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S:\Applic\XCRED\Aid\2-Databases\Posted to CWS\"/>
    </mc:Choice>
  </mc:AlternateContent>
  <xr:revisionPtr revIDLastSave="0" documentId="13_ncr:1_{48BBE29F-35A0-46A2-B12B-D54A39B0F2CF}" xr6:coauthVersionLast="47" xr6:coauthVersionMax="47" xr10:uidLastSave="{00000000-0000-0000-0000-000000000000}"/>
  <bookViews>
    <workbookView xWindow="-108" yWindow="-108" windowWidth="30936" windowHeight="16776" xr2:uid="{00000000-000D-0000-FFFF-FFFF00000000}"/>
  </bookViews>
  <sheets>
    <sheet name="Read Me" sheetId="6" r:id="rId1"/>
    <sheet name="ex-post" sheetId="4" r:id="rId2"/>
    <sheet name="Config." sheetId="2" state="hidden" r:id="rId3"/>
    <sheet name="Country List" sheetId="3" state="hidden" r:id="rId4"/>
  </sheets>
  <definedNames>
    <definedName name="_xlnm._FilterDatabase" localSheetId="2" hidden="1">'Config.'!$F$2:$G$168</definedName>
    <definedName name="_xlnm._FilterDatabase" localSheetId="3" hidden="1">'Country List'!$B$7:$FD$209</definedName>
    <definedName name="_xlnm._FilterDatabase" localSheetId="1" hidden="1">'ex-post'!$A$1:$AE$5707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9" i="3" l="1"/>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U31" i="2"/>
  <c r="BF29" i="2"/>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8" i="3"/>
  <c r="BF27" i="2"/>
  <c r="BF28" i="2"/>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U3" i="2"/>
  <c r="EA209" i="3"/>
  <c r="DZ209" i="3"/>
  <c r="DY209" i="3"/>
  <c r="DX209" i="3"/>
  <c r="DW209" i="3"/>
  <c r="AI209" i="3"/>
  <c r="AH209" i="3"/>
  <c r="AG209" i="3"/>
  <c r="AF209" i="3"/>
  <c r="AE209" i="3"/>
  <c r="AD209" i="3"/>
  <c r="AC209" i="3"/>
  <c r="AB209" i="3"/>
  <c r="AA209" i="3"/>
  <c r="Z209" i="3"/>
  <c r="Y209" i="3"/>
  <c r="X209" i="3"/>
  <c r="W209" i="3"/>
  <c r="V209" i="3"/>
  <c r="U209" i="3"/>
  <c r="T209" i="3"/>
  <c r="S209" i="3"/>
  <c r="R209" i="3"/>
  <c r="Q209" i="3"/>
  <c r="P209" i="3"/>
  <c r="O209" i="3"/>
  <c r="N209" i="3"/>
  <c r="M209" i="3"/>
  <c r="L209" i="3"/>
  <c r="K209" i="3"/>
  <c r="J209" i="3"/>
  <c r="EA208" i="3"/>
  <c r="DZ208" i="3"/>
  <c r="DY208" i="3"/>
  <c r="DX208" i="3"/>
  <c r="DW208" i="3"/>
  <c r="AI208" i="3"/>
  <c r="AH208" i="3"/>
  <c r="AG208" i="3"/>
  <c r="AF208" i="3"/>
  <c r="AE208" i="3"/>
  <c r="AD208" i="3"/>
  <c r="AC208" i="3"/>
  <c r="AB208" i="3"/>
  <c r="AA208" i="3"/>
  <c r="Z208" i="3"/>
  <c r="Y208" i="3"/>
  <c r="X208" i="3"/>
  <c r="W208" i="3"/>
  <c r="V208" i="3"/>
  <c r="U208" i="3"/>
  <c r="T208" i="3"/>
  <c r="S208" i="3"/>
  <c r="R208" i="3"/>
  <c r="Q208" i="3"/>
  <c r="P208" i="3"/>
  <c r="O208" i="3"/>
  <c r="N208" i="3"/>
  <c r="M208" i="3"/>
  <c r="L208" i="3"/>
  <c r="K208" i="3"/>
  <c r="J208" i="3"/>
  <c r="EA207" i="3"/>
  <c r="DZ207" i="3"/>
  <c r="DY207" i="3"/>
  <c r="DX207" i="3"/>
  <c r="DW207" i="3"/>
  <c r="AI207" i="3"/>
  <c r="AH207" i="3"/>
  <c r="AG207" i="3"/>
  <c r="AF207" i="3"/>
  <c r="AE207" i="3"/>
  <c r="AD207" i="3"/>
  <c r="AC207" i="3"/>
  <c r="AB207" i="3"/>
  <c r="AA207" i="3"/>
  <c r="Z207" i="3"/>
  <c r="Y207" i="3"/>
  <c r="X207" i="3"/>
  <c r="W207" i="3"/>
  <c r="V207" i="3"/>
  <c r="U207" i="3"/>
  <c r="T207" i="3"/>
  <c r="S207" i="3"/>
  <c r="R207" i="3"/>
  <c r="Q207" i="3"/>
  <c r="P207" i="3"/>
  <c r="O207" i="3"/>
  <c r="N207" i="3"/>
  <c r="M207" i="3"/>
  <c r="L207" i="3"/>
  <c r="K207" i="3"/>
  <c r="J207" i="3"/>
  <c r="EA206" i="3"/>
  <c r="DZ206" i="3"/>
  <c r="DY206" i="3"/>
  <c r="DX206" i="3"/>
  <c r="DW206" i="3"/>
  <c r="AI206" i="3"/>
  <c r="AH206" i="3"/>
  <c r="AG206" i="3"/>
  <c r="AF206" i="3"/>
  <c r="AE206" i="3"/>
  <c r="AD206" i="3"/>
  <c r="AC206" i="3"/>
  <c r="AB206" i="3"/>
  <c r="AA206" i="3"/>
  <c r="Z206" i="3"/>
  <c r="Y206" i="3"/>
  <c r="X206" i="3"/>
  <c r="W206" i="3"/>
  <c r="V206" i="3"/>
  <c r="U206" i="3"/>
  <c r="T206" i="3"/>
  <c r="S206" i="3"/>
  <c r="R206" i="3"/>
  <c r="Q206" i="3"/>
  <c r="P206" i="3"/>
  <c r="O206" i="3"/>
  <c r="N206" i="3"/>
  <c r="M206" i="3"/>
  <c r="L206" i="3"/>
  <c r="K206" i="3"/>
  <c r="J206" i="3"/>
  <c r="EA205" i="3"/>
  <c r="DZ205" i="3"/>
  <c r="DY205" i="3"/>
  <c r="DX205" i="3"/>
  <c r="DW205" i="3"/>
  <c r="AI205" i="3"/>
  <c r="AH205" i="3"/>
  <c r="AG205" i="3"/>
  <c r="AF205" i="3"/>
  <c r="AE205" i="3"/>
  <c r="AD205" i="3"/>
  <c r="AC205" i="3"/>
  <c r="AB205" i="3"/>
  <c r="AA205" i="3"/>
  <c r="Z205" i="3"/>
  <c r="Y205" i="3"/>
  <c r="X205" i="3"/>
  <c r="W205" i="3"/>
  <c r="V205" i="3"/>
  <c r="U205" i="3"/>
  <c r="T205" i="3"/>
  <c r="S205" i="3"/>
  <c r="R205" i="3"/>
  <c r="Q205" i="3"/>
  <c r="P205" i="3"/>
  <c r="O205" i="3"/>
  <c r="N205" i="3"/>
  <c r="M205" i="3"/>
  <c r="L205" i="3"/>
  <c r="K205" i="3"/>
  <c r="J205" i="3"/>
  <c r="EA204" i="3"/>
  <c r="DZ204" i="3"/>
  <c r="DY204" i="3"/>
  <c r="DX204" i="3"/>
  <c r="DW204" i="3"/>
  <c r="AI204" i="3"/>
  <c r="AH204" i="3"/>
  <c r="AG204" i="3"/>
  <c r="AF204" i="3"/>
  <c r="AE204" i="3"/>
  <c r="AD204" i="3"/>
  <c r="AC204" i="3"/>
  <c r="AB204" i="3"/>
  <c r="AA204" i="3"/>
  <c r="Z204" i="3"/>
  <c r="Y204" i="3"/>
  <c r="X204" i="3"/>
  <c r="W204" i="3"/>
  <c r="V204" i="3"/>
  <c r="U204" i="3"/>
  <c r="T204" i="3"/>
  <c r="S204" i="3"/>
  <c r="R204" i="3"/>
  <c r="Q204" i="3"/>
  <c r="P204" i="3"/>
  <c r="O204" i="3"/>
  <c r="N204" i="3"/>
  <c r="M204" i="3"/>
  <c r="L204" i="3"/>
  <c r="K204" i="3"/>
  <c r="J204" i="3"/>
  <c r="EA203" i="3"/>
  <c r="DZ203" i="3"/>
  <c r="DY203" i="3"/>
  <c r="DX203" i="3"/>
  <c r="DW203" i="3"/>
  <c r="AI203" i="3"/>
  <c r="AH203" i="3"/>
  <c r="AG203" i="3"/>
  <c r="AF203" i="3"/>
  <c r="AE203" i="3"/>
  <c r="AD203" i="3"/>
  <c r="AC203" i="3"/>
  <c r="AB203" i="3"/>
  <c r="AA203" i="3"/>
  <c r="Z203" i="3"/>
  <c r="Y203" i="3"/>
  <c r="X203" i="3"/>
  <c r="W203" i="3"/>
  <c r="V203" i="3"/>
  <c r="U203" i="3"/>
  <c r="T203" i="3"/>
  <c r="S203" i="3"/>
  <c r="R203" i="3"/>
  <c r="Q203" i="3"/>
  <c r="P203" i="3"/>
  <c r="O203" i="3"/>
  <c r="N203" i="3"/>
  <c r="M203" i="3"/>
  <c r="L203" i="3"/>
  <c r="K203" i="3"/>
  <c r="J203" i="3"/>
  <c r="EA202" i="3"/>
  <c r="DZ202" i="3"/>
  <c r="DY202" i="3"/>
  <c r="DX202" i="3"/>
  <c r="DW202" i="3"/>
  <c r="AI202" i="3"/>
  <c r="AH202" i="3"/>
  <c r="AG202" i="3"/>
  <c r="AF202" i="3"/>
  <c r="AE202" i="3"/>
  <c r="AD202" i="3"/>
  <c r="AC202" i="3"/>
  <c r="AB202" i="3"/>
  <c r="AA202" i="3"/>
  <c r="Z202" i="3"/>
  <c r="Y202" i="3"/>
  <c r="X202" i="3"/>
  <c r="W202" i="3"/>
  <c r="V202" i="3"/>
  <c r="U202" i="3"/>
  <c r="T202" i="3"/>
  <c r="S202" i="3"/>
  <c r="R202" i="3"/>
  <c r="Q202" i="3"/>
  <c r="P202" i="3"/>
  <c r="O202" i="3"/>
  <c r="N202" i="3"/>
  <c r="M202" i="3"/>
  <c r="L202" i="3"/>
  <c r="K202" i="3"/>
  <c r="J202" i="3"/>
  <c r="EA201" i="3"/>
  <c r="DZ201" i="3"/>
  <c r="DY201" i="3"/>
  <c r="DX201" i="3"/>
  <c r="DW201" i="3"/>
  <c r="AI201" i="3"/>
  <c r="AH201" i="3"/>
  <c r="AG201" i="3"/>
  <c r="AF201" i="3"/>
  <c r="AE201" i="3"/>
  <c r="AD201" i="3"/>
  <c r="AC201" i="3"/>
  <c r="AB201" i="3"/>
  <c r="AA201" i="3"/>
  <c r="Z201" i="3"/>
  <c r="Y201" i="3"/>
  <c r="X201" i="3"/>
  <c r="W201" i="3"/>
  <c r="V201" i="3"/>
  <c r="U201" i="3"/>
  <c r="T201" i="3"/>
  <c r="S201" i="3"/>
  <c r="R201" i="3"/>
  <c r="Q201" i="3"/>
  <c r="P201" i="3"/>
  <c r="O201" i="3"/>
  <c r="N201" i="3"/>
  <c r="M201" i="3"/>
  <c r="L201" i="3"/>
  <c r="K201" i="3"/>
  <c r="J201" i="3"/>
  <c r="EA200" i="3"/>
  <c r="DZ200" i="3"/>
  <c r="DY200" i="3"/>
  <c r="DX200" i="3"/>
  <c r="DW200" i="3"/>
  <c r="AI200" i="3"/>
  <c r="AH200" i="3"/>
  <c r="AG200" i="3"/>
  <c r="AF200" i="3"/>
  <c r="AE200" i="3"/>
  <c r="AD200" i="3"/>
  <c r="AC200" i="3"/>
  <c r="AB200" i="3"/>
  <c r="AA200" i="3"/>
  <c r="Z200" i="3"/>
  <c r="Y200" i="3"/>
  <c r="X200" i="3"/>
  <c r="W200" i="3"/>
  <c r="V200" i="3"/>
  <c r="U200" i="3"/>
  <c r="T200" i="3"/>
  <c r="S200" i="3"/>
  <c r="R200" i="3"/>
  <c r="Q200" i="3"/>
  <c r="P200" i="3"/>
  <c r="O200" i="3"/>
  <c r="N200" i="3"/>
  <c r="M200" i="3"/>
  <c r="L200" i="3"/>
  <c r="K200" i="3"/>
  <c r="J200" i="3"/>
  <c r="EA199" i="3"/>
  <c r="DZ199" i="3"/>
  <c r="DY199" i="3"/>
  <c r="DX199" i="3"/>
  <c r="DW199" i="3"/>
  <c r="AI199" i="3"/>
  <c r="AH199" i="3"/>
  <c r="AG199" i="3"/>
  <c r="AF199" i="3"/>
  <c r="AE199" i="3"/>
  <c r="AD199" i="3"/>
  <c r="AC199" i="3"/>
  <c r="AB199" i="3"/>
  <c r="AA199" i="3"/>
  <c r="Z199" i="3"/>
  <c r="Y199" i="3"/>
  <c r="X199" i="3"/>
  <c r="W199" i="3"/>
  <c r="V199" i="3"/>
  <c r="U199" i="3"/>
  <c r="T199" i="3"/>
  <c r="S199" i="3"/>
  <c r="R199" i="3"/>
  <c r="Q199" i="3"/>
  <c r="P199" i="3"/>
  <c r="O199" i="3"/>
  <c r="N199" i="3"/>
  <c r="M199" i="3"/>
  <c r="L199" i="3"/>
  <c r="K199" i="3"/>
  <c r="J199" i="3"/>
  <c r="EA198" i="3"/>
  <c r="DZ198" i="3"/>
  <c r="DY198" i="3"/>
  <c r="DX198" i="3"/>
  <c r="DW198" i="3"/>
  <c r="AI198" i="3"/>
  <c r="AH198" i="3"/>
  <c r="AG198" i="3"/>
  <c r="AF198" i="3"/>
  <c r="AE198" i="3"/>
  <c r="AD198" i="3"/>
  <c r="AC198" i="3"/>
  <c r="AB198" i="3"/>
  <c r="AA198" i="3"/>
  <c r="Z198" i="3"/>
  <c r="Y198" i="3"/>
  <c r="X198" i="3"/>
  <c r="W198" i="3"/>
  <c r="V198" i="3"/>
  <c r="U198" i="3"/>
  <c r="T198" i="3"/>
  <c r="S198" i="3"/>
  <c r="R198" i="3"/>
  <c r="Q198" i="3"/>
  <c r="P198" i="3"/>
  <c r="O198" i="3"/>
  <c r="N198" i="3"/>
  <c r="M198" i="3"/>
  <c r="L198" i="3"/>
  <c r="K198" i="3"/>
  <c r="J198" i="3"/>
  <c r="EA197" i="3"/>
  <c r="DZ197" i="3"/>
  <c r="DY197" i="3"/>
  <c r="DX197" i="3"/>
  <c r="DW197" i="3"/>
  <c r="AI197" i="3"/>
  <c r="AH197" i="3"/>
  <c r="AG197" i="3"/>
  <c r="AF197" i="3"/>
  <c r="AE197" i="3"/>
  <c r="AD197" i="3"/>
  <c r="AC197" i="3"/>
  <c r="AB197" i="3"/>
  <c r="AA197" i="3"/>
  <c r="Z197" i="3"/>
  <c r="Y197" i="3"/>
  <c r="X197" i="3"/>
  <c r="W197" i="3"/>
  <c r="V197" i="3"/>
  <c r="U197" i="3"/>
  <c r="T197" i="3"/>
  <c r="S197" i="3"/>
  <c r="R197" i="3"/>
  <c r="Q197" i="3"/>
  <c r="P197" i="3"/>
  <c r="O197" i="3"/>
  <c r="N197" i="3"/>
  <c r="M197" i="3"/>
  <c r="L197" i="3"/>
  <c r="K197" i="3"/>
  <c r="J197" i="3"/>
  <c r="EA196" i="3"/>
  <c r="DZ196" i="3"/>
  <c r="DY196" i="3"/>
  <c r="DX196" i="3"/>
  <c r="DW196" i="3"/>
  <c r="AI196" i="3"/>
  <c r="AH196" i="3"/>
  <c r="AG196" i="3"/>
  <c r="AF196" i="3"/>
  <c r="AE196" i="3"/>
  <c r="AD196" i="3"/>
  <c r="AC196" i="3"/>
  <c r="AB196" i="3"/>
  <c r="AA196" i="3"/>
  <c r="Z196" i="3"/>
  <c r="Y196" i="3"/>
  <c r="X196" i="3"/>
  <c r="W196" i="3"/>
  <c r="V196" i="3"/>
  <c r="U196" i="3"/>
  <c r="T196" i="3"/>
  <c r="S196" i="3"/>
  <c r="R196" i="3"/>
  <c r="Q196" i="3"/>
  <c r="P196" i="3"/>
  <c r="O196" i="3"/>
  <c r="N196" i="3"/>
  <c r="M196" i="3"/>
  <c r="L196" i="3"/>
  <c r="K196" i="3"/>
  <c r="J196" i="3"/>
  <c r="EA195" i="3"/>
  <c r="DZ195" i="3"/>
  <c r="DY195" i="3"/>
  <c r="DX195" i="3"/>
  <c r="DW195" i="3"/>
  <c r="AI195" i="3"/>
  <c r="AH195" i="3"/>
  <c r="AG195" i="3"/>
  <c r="AF195" i="3"/>
  <c r="AE195" i="3"/>
  <c r="AD195" i="3"/>
  <c r="AC195" i="3"/>
  <c r="AB195" i="3"/>
  <c r="AA195" i="3"/>
  <c r="Z195" i="3"/>
  <c r="Y195" i="3"/>
  <c r="X195" i="3"/>
  <c r="W195" i="3"/>
  <c r="V195" i="3"/>
  <c r="U195" i="3"/>
  <c r="T195" i="3"/>
  <c r="S195" i="3"/>
  <c r="R195" i="3"/>
  <c r="Q195" i="3"/>
  <c r="P195" i="3"/>
  <c r="O195" i="3"/>
  <c r="N195" i="3"/>
  <c r="M195" i="3"/>
  <c r="L195" i="3"/>
  <c r="K195" i="3"/>
  <c r="J195" i="3"/>
  <c r="EA194" i="3"/>
  <c r="DZ194" i="3"/>
  <c r="DY194" i="3"/>
  <c r="DX194" i="3"/>
  <c r="DW194" i="3"/>
  <c r="AI194" i="3"/>
  <c r="AH194" i="3"/>
  <c r="AG194" i="3"/>
  <c r="AF194" i="3"/>
  <c r="AE194" i="3"/>
  <c r="AD194" i="3"/>
  <c r="AC194" i="3"/>
  <c r="AB194" i="3"/>
  <c r="AA194" i="3"/>
  <c r="Z194" i="3"/>
  <c r="Y194" i="3"/>
  <c r="X194" i="3"/>
  <c r="W194" i="3"/>
  <c r="V194" i="3"/>
  <c r="U194" i="3"/>
  <c r="T194" i="3"/>
  <c r="S194" i="3"/>
  <c r="R194" i="3"/>
  <c r="Q194" i="3"/>
  <c r="P194" i="3"/>
  <c r="O194" i="3"/>
  <c r="N194" i="3"/>
  <c r="M194" i="3"/>
  <c r="L194" i="3"/>
  <c r="K194" i="3"/>
  <c r="J194" i="3"/>
  <c r="EA193" i="3"/>
  <c r="DZ193" i="3"/>
  <c r="DY193" i="3"/>
  <c r="DX193" i="3"/>
  <c r="DW193" i="3"/>
  <c r="AI193" i="3"/>
  <c r="AH193" i="3"/>
  <c r="AG193" i="3"/>
  <c r="AF193" i="3"/>
  <c r="AE193" i="3"/>
  <c r="AD193" i="3"/>
  <c r="AC193" i="3"/>
  <c r="AB193" i="3"/>
  <c r="AA193" i="3"/>
  <c r="Z193" i="3"/>
  <c r="Y193" i="3"/>
  <c r="X193" i="3"/>
  <c r="W193" i="3"/>
  <c r="V193" i="3"/>
  <c r="U193" i="3"/>
  <c r="T193" i="3"/>
  <c r="S193" i="3"/>
  <c r="R193" i="3"/>
  <c r="Q193" i="3"/>
  <c r="P193" i="3"/>
  <c r="O193" i="3"/>
  <c r="N193" i="3"/>
  <c r="M193" i="3"/>
  <c r="L193" i="3"/>
  <c r="K193" i="3"/>
  <c r="J193" i="3"/>
  <c r="EA192" i="3"/>
  <c r="DZ192" i="3"/>
  <c r="DY192" i="3"/>
  <c r="DX192" i="3"/>
  <c r="DW192" i="3"/>
  <c r="AI192" i="3"/>
  <c r="AH192" i="3"/>
  <c r="AG192" i="3"/>
  <c r="AF192" i="3"/>
  <c r="AE192" i="3"/>
  <c r="AD192" i="3"/>
  <c r="AC192" i="3"/>
  <c r="AB192" i="3"/>
  <c r="AA192" i="3"/>
  <c r="Z192" i="3"/>
  <c r="Y192" i="3"/>
  <c r="X192" i="3"/>
  <c r="W192" i="3"/>
  <c r="V192" i="3"/>
  <c r="U192" i="3"/>
  <c r="T192" i="3"/>
  <c r="S192" i="3"/>
  <c r="R192" i="3"/>
  <c r="Q192" i="3"/>
  <c r="P192" i="3"/>
  <c r="O192" i="3"/>
  <c r="N192" i="3"/>
  <c r="M192" i="3"/>
  <c r="L192" i="3"/>
  <c r="K192" i="3"/>
  <c r="J192" i="3"/>
  <c r="EA191" i="3"/>
  <c r="DZ191" i="3"/>
  <c r="DY191" i="3"/>
  <c r="DX191" i="3"/>
  <c r="DW191" i="3"/>
  <c r="AI191" i="3"/>
  <c r="AH191" i="3"/>
  <c r="AG191" i="3"/>
  <c r="AF191" i="3"/>
  <c r="AE191" i="3"/>
  <c r="AD191" i="3"/>
  <c r="AC191" i="3"/>
  <c r="AB191" i="3"/>
  <c r="AA191" i="3"/>
  <c r="Z191" i="3"/>
  <c r="Y191" i="3"/>
  <c r="X191" i="3"/>
  <c r="W191" i="3"/>
  <c r="V191" i="3"/>
  <c r="U191" i="3"/>
  <c r="T191" i="3"/>
  <c r="S191" i="3"/>
  <c r="R191" i="3"/>
  <c r="Q191" i="3"/>
  <c r="P191" i="3"/>
  <c r="O191" i="3"/>
  <c r="N191" i="3"/>
  <c r="M191" i="3"/>
  <c r="L191" i="3"/>
  <c r="K191" i="3"/>
  <c r="J191" i="3"/>
  <c r="EA190" i="3"/>
  <c r="DZ190" i="3"/>
  <c r="DY190" i="3"/>
  <c r="DX190" i="3"/>
  <c r="DW190" i="3"/>
  <c r="AI190" i="3"/>
  <c r="AH190" i="3"/>
  <c r="AG190" i="3"/>
  <c r="AF190" i="3"/>
  <c r="AE190" i="3"/>
  <c r="AD190" i="3"/>
  <c r="AC190" i="3"/>
  <c r="AB190" i="3"/>
  <c r="AA190" i="3"/>
  <c r="Z190" i="3"/>
  <c r="Y190" i="3"/>
  <c r="X190" i="3"/>
  <c r="W190" i="3"/>
  <c r="V190" i="3"/>
  <c r="U190" i="3"/>
  <c r="T190" i="3"/>
  <c r="S190" i="3"/>
  <c r="R190" i="3"/>
  <c r="Q190" i="3"/>
  <c r="P190" i="3"/>
  <c r="O190" i="3"/>
  <c r="N190" i="3"/>
  <c r="M190" i="3"/>
  <c r="L190" i="3"/>
  <c r="K190" i="3"/>
  <c r="J190" i="3"/>
  <c r="EA189" i="3"/>
  <c r="DZ189" i="3"/>
  <c r="DY189" i="3"/>
  <c r="DX189" i="3"/>
  <c r="DW189" i="3"/>
  <c r="AI189" i="3"/>
  <c r="AH189" i="3"/>
  <c r="AG189" i="3"/>
  <c r="AF189" i="3"/>
  <c r="AE189" i="3"/>
  <c r="AD189" i="3"/>
  <c r="AC189" i="3"/>
  <c r="AB189" i="3"/>
  <c r="AA189" i="3"/>
  <c r="Z189" i="3"/>
  <c r="Y189" i="3"/>
  <c r="X189" i="3"/>
  <c r="W189" i="3"/>
  <c r="V189" i="3"/>
  <c r="U189" i="3"/>
  <c r="T189" i="3"/>
  <c r="S189" i="3"/>
  <c r="R189" i="3"/>
  <c r="Q189" i="3"/>
  <c r="P189" i="3"/>
  <c r="O189" i="3"/>
  <c r="N189" i="3"/>
  <c r="M189" i="3"/>
  <c r="L189" i="3"/>
  <c r="K189" i="3"/>
  <c r="J189" i="3"/>
  <c r="EA188" i="3"/>
  <c r="DZ188" i="3"/>
  <c r="DY188" i="3"/>
  <c r="DX188" i="3"/>
  <c r="DW188" i="3"/>
  <c r="AI188" i="3"/>
  <c r="AH188" i="3"/>
  <c r="AG188" i="3"/>
  <c r="AF188" i="3"/>
  <c r="AE188" i="3"/>
  <c r="AD188" i="3"/>
  <c r="AC188" i="3"/>
  <c r="AB188" i="3"/>
  <c r="AA188" i="3"/>
  <c r="Z188" i="3"/>
  <c r="Y188" i="3"/>
  <c r="X188" i="3"/>
  <c r="W188" i="3"/>
  <c r="V188" i="3"/>
  <c r="U188" i="3"/>
  <c r="T188" i="3"/>
  <c r="S188" i="3"/>
  <c r="R188" i="3"/>
  <c r="Q188" i="3"/>
  <c r="P188" i="3"/>
  <c r="O188" i="3"/>
  <c r="N188" i="3"/>
  <c r="M188" i="3"/>
  <c r="L188" i="3"/>
  <c r="K188" i="3"/>
  <c r="J188" i="3"/>
  <c r="EA187" i="3"/>
  <c r="DZ187" i="3"/>
  <c r="DY187" i="3"/>
  <c r="DX187" i="3"/>
  <c r="DW187" i="3"/>
  <c r="AI187" i="3"/>
  <c r="AH187" i="3"/>
  <c r="AG187" i="3"/>
  <c r="AF187" i="3"/>
  <c r="AE187" i="3"/>
  <c r="AD187" i="3"/>
  <c r="AC187" i="3"/>
  <c r="AB187" i="3"/>
  <c r="AA187" i="3"/>
  <c r="Z187" i="3"/>
  <c r="Y187" i="3"/>
  <c r="X187" i="3"/>
  <c r="W187" i="3"/>
  <c r="V187" i="3"/>
  <c r="U187" i="3"/>
  <c r="T187" i="3"/>
  <c r="S187" i="3"/>
  <c r="R187" i="3"/>
  <c r="Q187" i="3"/>
  <c r="P187" i="3"/>
  <c r="O187" i="3"/>
  <c r="N187" i="3"/>
  <c r="M187" i="3"/>
  <c r="L187" i="3"/>
  <c r="K187" i="3"/>
  <c r="J187" i="3"/>
  <c r="EA186" i="3"/>
  <c r="DZ186" i="3"/>
  <c r="DY186" i="3"/>
  <c r="DX186" i="3"/>
  <c r="DW186" i="3"/>
  <c r="AI186" i="3"/>
  <c r="AH186" i="3"/>
  <c r="AG186" i="3"/>
  <c r="AF186" i="3"/>
  <c r="AE186" i="3"/>
  <c r="AD186" i="3"/>
  <c r="AC186" i="3"/>
  <c r="AB186" i="3"/>
  <c r="AA186" i="3"/>
  <c r="Z186" i="3"/>
  <c r="Y186" i="3"/>
  <c r="X186" i="3"/>
  <c r="W186" i="3"/>
  <c r="V186" i="3"/>
  <c r="U186" i="3"/>
  <c r="T186" i="3"/>
  <c r="S186" i="3"/>
  <c r="R186" i="3"/>
  <c r="Q186" i="3"/>
  <c r="P186" i="3"/>
  <c r="O186" i="3"/>
  <c r="N186" i="3"/>
  <c r="M186" i="3"/>
  <c r="L186" i="3"/>
  <c r="K186" i="3"/>
  <c r="J186" i="3"/>
  <c r="EA185" i="3"/>
  <c r="DZ185" i="3"/>
  <c r="DY185" i="3"/>
  <c r="DX185" i="3"/>
  <c r="DW185" i="3"/>
  <c r="AI185" i="3"/>
  <c r="AH185" i="3"/>
  <c r="AG185" i="3"/>
  <c r="AF185" i="3"/>
  <c r="AE185" i="3"/>
  <c r="AD185" i="3"/>
  <c r="AC185" i="3"/>
  <c r="AB185" i="3"/>
  <c r="AA185" i="3"/>
  <c r="Z185" i="3"/>
  <c r="Y185" i="3"/>
  <c r="X185" i="3"/>
  <c r="W185" i="3"/>
  <c r="V185" i="3"/>
  <c r="U185" i="3"/>
  <c r="T185" i="3"/>
  <c r="S185" i="3"/>
  <c r="R185" i="3"/>
  <c r="Q185" i="3"/>
  <c r="P185" i="3"/>
  <c r="O185" i="3"/>
  <c r="N185" i="3"/>
  <c r="M185" i="3"/>
  <c r="L185" i="3"/>
  <c r="K185" i="3"/>
  <c r="J185" i="3"/>
  <c r="EA184" i="3"/>
  <c r="DZ184" i="3"/>
  <c r="DY184" i="3"/>
  <c r="DX184" i="3"/>
  <c r="DW184" i="3"/>
  <c r="AI184" i="3"/>
  <c r="AH184" i="3"/>
  <c r="AG184" i="3"/>
  <c r="AF184" i="3"/>
  <c r="AE184" i="3"/>
  <c r="AD184" i="3"/>
  <c r="AC184" i="3"/>
  <c r="AB184" i="3"/>
  <c r="AA184" i="3"/>
  <c r="Z184" i="3"/>
  <c r="Y184" i="3"/>
  <c r="X184" i="3"/>
  <c r="W184" i="3"/>
  <c r="V184" i="3"/>
  <c r="U184" i="3"/>
  <c r="T184" i="3"/>
  <c r="S184" i="3"/>
  <c r="R184" i="3"/>
  <c r="Q184" i="3"/>
  <c r="P184" i="3"/>
  <c r="O184" i="3"/>
  <c r="N184" i="3"/>
  <c r="M184" i="3"/>
  <c r="L184" i="3"/>
  <c r="K184" i="3"/>
  <c r="J184" i="3"/>
  <c r="EA183" i="3"/>
  <c r="DZ183" i="3"/>
  <c r="DY183" i="3"/>
  <c r="DX183" i="3"/>
  <c r="DW183" i="3"/>
  <c r="AI183" i="3"/>
  <c r="AH183" i="3"/>
  <c r="AG183" i="3"/>
  <c r="AF183" i="3"/>
  <c r="AE183" i="3"/>
  <c r="AD183" i="3"/>
  <c r="AC183" i="3"/>
  <c r="AB183" i="3"/>
  <c r="AA183" i="3"/>
  <c r="Z183" i="3"/>
  <c r="Y183" i="3"/>
  <c r="X183" i="3"/>
  <c r="W183" i="3"/>
  <c r="V183" i="3"/>
  <c r="U183" i="3"/>
  <c r="T183" i="3"/>
  <c r="S183" i="3"/>
  <c r="R183" i="3"/>
  <c r="Q183" i="3"/>
  <c r="P183" i="3"/>
  <c r="O183" i="3"/>
  <c r="N183" i="3"/>
  <c r="M183" i="3"/>
  <c r="L183" i="3"/>
  <c r="K183" i="3"/>
  <c r="J183" i="3"/>
  <c r="EA182" i="3"/>
  <c r="DZ182" i="3"/>
  <c r="DY182" i="3"/>
  <c r="DX182" i="3"/>
  <c r="DW182" i="3"/>
  <c r="AI182" i="3"/>
  <c r="AH182" i="3"/>
  <c r="AG182" i="3"/>
  <c r="AF182" i="3"/>
  <c r="AE182" i="3"/>
  <c r="AD182" i="3"/>
  <c r="AC182" i="3"/>
  <c r="AB182" i="3"/>
  <c r="AA182" i="3"/>
  <c r="Z182" i="3"/>
  <c r="Y182" i="3"/>
  <c r="X182" i="3"/>
  <c r="W182" i="3"/>
  <c r="V182" i="3"/>
  <c r="U182" i="3"/>
  <c r="T182" i="3"/>
  <c r="S182" i="3"/>
  <c r="R182" i="3"/>
  <c r="Q182" i="3"/>
  <c r="P182" i="3"/>
  <c r="O182" i="3"/>
  <c r="N182" i="3"/>
  <c r="M182" i="3"/>
  <c r="L182" i="3"/>
  <c r="K182" i="3"/>
  <c r="J182" i="3"/>
  <c r="EA181" i="3"/>
  <c r="DZ181" i="3"/>
  <c r="DY181" i="3"/>
  <c r="DX181" i="3"/>
  <c r="DW181" i="3"/>
  <c r="AI181" i="3"/>
  <c r="AH181" i="3"/>
  <c r="AG181" i="3"/>
  <c r="AF181" i="3"/>
  <c r="AE181" i="3"/>
  <c r="AD181" i="3"/>
  <c r="AC181" i="3"/>
  <c r="AB181" i="3"/>
  <c r="AA181" i="3"/>
  <c r="Z181" i="3"/>
  <c r="Y181" i="3"/>
  <c r="X181" i="3"/>
  <c r="W181" i="3"/>
  <c r="V181" i="3"/>
  <c r="U181" i="3"/>
  <c r="T181" i="3"/>
  <c r="S181" i="3"/>
  <c r="R181" i="3"/>
  <c r="Q181" i="3"/>
  <c r="P181" i="3"/>
  <c r="O181" i="3"/>
  <c r="N181" i="3"/>
  <c r="M181" i="3"/>
  <c r="L181" i="3"/>
  <c r="K181" i="3"/>
  <c r="J181" i="3"/>
  <c r="EA180" i="3"/>
  <c r="DZ180" i="3"/>
  <c r="DY180" i="3"/>
  <c r="DX180" i="3"/>
  <c r="DW180" i="3"/>
  <c r="AI180" i="3"/>
  <c r="AH180" i="3"/>
  <c r="AG180" i="3"/>
  <c r="AF180" i="3"/>
  <c r="AE180" i="3"/>
  <c r="AD180" i="3"/>
  <c r="AC180" i="3"/>
  <c r="AB180" i="3"/>
  <c r="AA180" i="3"/>
  <c r="Z180" i="3"/>
  <c r="Y180" i="3"/>
  <c r="X180" i="3"/>
  <c r="W180" i="3"/>
  <c r="V180" i="3"/>
  <c r="U180" i="3"/>
  <c r="T180" i="3"/>
  <c r="S180" i="3"/>
  <c r="R180" i="3"/>
  <c r="Q180" i="3"/>
  <c r="P180" i="3"/>
  <c r="O180" i="3"/>
  <c r="N180" i="3"/>
  <c r="M180" i="3"/>
  <c r="L180" i="3"/>
  <c r="K180" i="3"/>
  <c r="J180" i="3"/>
  <c r="EA179" i="3"/>
  <c r="DZ179" i="3"/>
  <c r="DY179" i="3"/>
  <c r="DX179" i="3"/>
  <c r="DW179" i="3"/>
  <c r="AI179" i="3"/>
  <c r="AH179" i="3"/>
  <c r="AG179" i="3"/>
  <c r="AF179" i="3"/>
  <c r="AE179" i="3"/>
  <c r="AD179" i="3"/>
  <c r="AC179" i="3"/>
  <c r="AB179" i="3"/>
  <c r="AA179" i="3"/>
  <c r="Z179" i="3"/>
  <c r="Y179" i="3"/>
  <c r="X179" i="3"/>
  <c r="W179" i="3"/>
  <c r="V179" i="3"/>
  <c r="U179" i="3"/>
  <c r="T179" i="3"/>
  <c r="S179" i="3"/>
  <c r="R179" i="3"/>
  <c r="Q179" i="3"/>
  <c r="P179" i="3"/>
  <c r="O179" i="3"/>
  <c r="N179" i="3"/>
  <c r="M179" i="3"/>
  <c r="L179" i="3"/>
  <c r="K179" i="3"/>
  <c r="J179" i="3"/>
  <c r="EA178" i="3"/>
  <c r="DZ178" i="3"/>
  <c r="DY178" i="3"/>
  <c r="DX178" i="3"/>
  <c r="DW178" i="3"/>
  <c r="AI178" i="3"/>
  <c r="AH178" i="3"/>
  <c r="AG178" i="3"/>
  <c r="AF178" i="3"/>
  <c r="AE178" i="3"/>
  <c r="AD178" i="3"/>
  <c r="AC178" i="3"/>
  <c r="AB178" i="3"/>
  <c r="AA178" i="3"/>
  <c r="Z178" i="3"/>
  <c r="Y178" i="3"/>
  <c r="X178" i="3"/>
  <c r="W178" i="3"/>
  <c r="V178" i="3"/>
  <c r="U178" i="3"/>
  <c r="T178" i="3"/>
  <c r="S178" i="3"/>
  <c r="R178" i="3"/>
  <c r="Q178" i="3"/>
  <c r="P178" i="3"/>
  <c r="O178" i="3"/>
  <c r="N178" i="3"/>
  <c r="M178" i="3"/>
  <c r="L178" i="3"/>
  <c r="K178" i="3"/>
  <c r="J178" i="3"/>
  <c r="EA177" i="3"/>
  <c r="DZ177" i="3"/>
  <c r="DY177" i="3"/>
  <c r="DX177" i="3"/>
  <c r="DW177" i="3"/>
  <c r="AI177" i="3"/>
  <c r="AH177" i="3"/>
  <c r="AG177" i="3"/>
  <c r="AF177" i="3"/>
  <c r="AE177" i="3"/>
  <c r="AD177" i="3"/>
  <c r="AC177" i="3"/>
  <c r="AB177" i="3"/>
  <c r="AA177" i="3"/>
  <c r="Z177" i="3"/>
  <c r="Y177" i="3"/>
  <c r="X177" i="3"/>
  <c r="W177" i="3"/>
  <c r="V177" i="3"/>
  <c r="U177" i="3"/>
  <c r="T177" i="3"/>
  <c r="S177" i="3"/>
  <c r="R177" i="3"/>
  <c r="Q177" i="3"/>
  <c r="P177" i="3"/>
  <c r="O177" i="3"/>
  <c r="N177" i="3"/>
  <c r="M177" i="3"/>
  <c r="L177" i="3"/>
  <c r="K177" i="3"/>
  <c r="J177" i="3"/>
  <c r="EA176" i="3"/>
  <c r="DZ176" i="3"/>
  <c r="DY176" i="3"/>
  <c r="DX176" i="3"/>
  <c r="DW176" i="3"/>
  <c r="AI176" i="3"/>
  <c r="AH176" i="3"/>
  <c r="AG176" i="3"/>
  <c r="AF176" i="3"/>
  <c r="AE176" i="3"/>
  <c r="AD176" i="3"/>
  <c r="AC176" i="3"/>
  <c r="AB176" i="3"/>
  <c r="AA176" i="3"/>
  <c r="Z176" i="3"/>
  <c r="Y176" i="3"/>
  <c r="X176" i="3"/>
  <c r="W176" i="3"/>
  <c r="V176" i="3"/>
  <c r="U176" i="3"/>
  <c r="T176" i="3"/>
  <c r="S176" i="3"/>
  <c r="R176" i="3"/>
  <c r="Q176" i="3"/>
  <c r="P176" i="3"/>
  <c r="O176" i="3"/>
  <c r="N176" i="3"/>
  <c r="M176" i="3"/>
  <c r="L176" i="3"/>
  <c r="K176" i="3"/>
  <c r="J176" i="3"/>
  <c r="EA175" i="3"/>
  <c r="DZ175" i="3"/>
  <c r="DY175" i="3"/>
  <c r="DX175" i="3"/>
  <c r="DW175" i="3"/>
  <c r="AI175" i="3"/>
  <c r="AH175" i="3"/>
  <c r="AG175" i="3"/>
  <c r="AF175" i="3"/>
  <c r="AE175" i="3"/>
  <c r="AD175" i="3"/>
  <c r="AC175" i="3"/>
  <c r="AB175" i="3"/>
  <c r="AA175" i="3"/>
  <c r="Z175" i="3"/>
  <c r="Y175" i="3"/>
  <c r="X175" i="3"/>
  <c r="W175" i="3"/>
  <c r="V175" i="3"/>
  <c r="U175" i="3"/>
  <c r="T175" i="3"/>
  <c r="S175" i="3"/>
  <c r="R175" i="3"/>
  <c r="Q175" i="3"/>
  <c r="P175" i="3"/>
  <c r="O175" i="3"/>
  <c r="N175" i="3"/>
  <c r="M175" i="3"/>
  <c r="L175" i="3"/>
  <c r="K175" i="3"/>
  <c r="J175" i="3"/>
  <c r="EA174" i="3"/>
  <c r="DZ174" i="3"/>
  <c r="DY174" i="3"/>
  <c r="DX174" i="3"/>
  <c r="DW174" i="3"/>
  <c r="AI174" i="3"/>
  <c r="AH174" i="3"/>
  <c r="AG174" i="3"/>
  <c r="AF174" i="3"/>
  <c r="AE174" i="3"/>
  <c r="AD174" i="3"/>
  <c r="AC174" i="3"/>
  <c r="AB174" i="3"/>
  <c r="AA174" i="3"/>
  <c r="Z174" i="3"/>
  <c r="Y174" i="3"/>
  <c r="X174" i="3"/>
  <c r="W174" i="3"/>
  <c r="V174" i="3"/>
  <c r="U174" i="3"/>
  <c r="T174" i="3"/>
  <c r="S174" i="3"/>
  <c r="R174" i="3"/>
  <c r="Q174" i="3"/>
  <c r="P174" i="3"/>
  <c r="O174" i="3"/>
  <c r="N174" i="3"/>
  <c r="M174" i="3"/>
  <c r="L174" i="3"/>
  <c r="K174" i="3"/>
  <c r="J174" i="3"/>
  <c r="EA173" i="3"/>
  <c r="DZ173" i="3"/>
  <c r="DY173" i="3"/>
  <c r="DX173" i="3"/>
  <c r="DW173" i="3"/>
  <c r="AI173" i="3"/>
  <c r="AH173" i="3"/>
  <c r="AG173" i="3"/>
  <c r="AF173" i="3"/>
  <c r="AE173" i="3"/>
  <c r="AD173" i="3"/>
  <c r="AC173" i="3"/>
  <c r="AB173" i="3"/>
  <c r="AA173" i="3"/>
  <c r="Z173" i="3"/>
  <c r="Y173" i="3"/>
  <c r="X173" i="3"/>
  <c r="W173" i="3"/>
  <c r="V173" i="3"/>
  <c r="U173" i="3"/>
  <c r="T173" i="3"/>
  <c r="S173" i="3"/>
  <c r="R173" i="3"/>
  <c r="Q173" i="3"/>
  <c r="P173" i="3"/>
  <c r="O173" i="3"/>
  <c r="N173" i="3"/>
  <c r="M173" i="3"/>
  <c r="L173" i="3"/>
  <c r="K173" i="3"/>
  <c r="J173" i="3"/>
  <c r="EA172" i="3"/>
  <c r="DZ172" i="3"/>
  <c r="DY172" i="3"/>
  <c r="DX172" i="3"/>
  <c r="DW172" i="3"/>
  <c r="AI172" i="3"/>
  <c r="AH172" i="3"/>
  <c r="AG172" i="3"/>
  <c r="AF172" i="3"/>
  <c r="AE172" i="3"/>
  <c r="AD172" i="3"/>
  <c r="AC172" i="3"/>
  <c r="AB172" i="3"/>
  <c r="AA172" i="3"/>
  <c r="Z172" i="3"/>
  <c r="Y172" i="3"/>
  <c r="X172" i="3"/>
  <c r="W172" i="3"/>
  <c r="V172" i="3"/>
  <c r="U172" i="3"/>
  <c r="T172" i="3"/>
  <c r="S172" i="3"/>
  <c r="R172" i="3"/>
  <c r="Q172" i="3"/>
  <c r="P172" i="3"/>
  <c r="O172" i="3"/>
  <c r="N172" i="3"/>
  <c r="M172" i="3"/>
  <c r="L172" i="3"/>
  <c r="K172" i="3"/>
  <c r="J172" i="3"/>
  <c r="EA171" i="3"/>
  <c r="DZ171" i="3"/>
  <c r="DY171" i="3"/>
  <c r="DX171" i="3"/>
  <c r="DW171" i="3"/>
  <c r="AI171" i="3"/>
  <c r="AH171" i="3"/>
  <c r="AG171" i="3"/>
  <c r="AF171" i="3"/>
  <c r="AE171" i="3"/>
  <c r="AD171" i="3"/>
  <c r="AC171" i="3"/>
  <c r="AB171" i="3"/>
  <c r="AA171" i="3"/>
  <c r="Z171" i="3"/>
  <c r="Y171" i="3"/>
  <c r="X171" i="3"/>
  <c r="W171" i="3"/>
  <c r="V171" i="3"/>
  <c r="U171" i="3"/>
  <c r="T171" i="3"/>
  <c r="S171" i="3"/>
  <c r="R171" i="3"/>
  <c r="Q171" i="3"/>
  <c r="P171" i="3"/>
  <c r="O171" i="3"/>
  <c r="N171" i="3"/>
  <c r="M171" i="3"/>
  <c r="L171" i="3"/>
  <c r="K171" i="3"/>
  <c r="J171" i="3"/>
  <c r="EA170" i="3"/>
  <c r="DZ170" i="3"/>
  <c r="DY170" i="3"/>
  <c r="DX170" i="3"/>
  <c r="DW170" i="3"/>
  <c r="AI170" i="3"/>
  <c r="AH170" i="3"/>
  <c r="AG170" i="3"/>
  <c r="AF170" i="3"/>
  <c r="AE170" i="3"/>
  <c r="AD170" i="3"/>
  <c r="AC170" i="3"/>
  <c r="AB170" i="3"/>
  <c r="AA170" i="3"/>
  <c r="Z170" i="3"/>
  <c r="Y170" i="3"/>
  <c r="X170" i="3"/>
  <c r="W170" i="3"/>
  <c r="V170" i="3"/>
  <c r="U170" i="3"/>
  <c r="T170" i="3"/>
  <c r="S170" i="3"/>
  <c r="R170" i="3"/>
  <c r="Q170" i="3"/>
  <c r="P170" i="3"/>
  <c r="O170" i="3"/>
  <c r="N170" i="3"/>
  <c r="M170" i="3"/>
  <c r="L170" i="3"/>
  <c r="K170" i="3"/>
  <c r="J170" i="3"/>
  <c r="EA169" i="3"/>
  <c r="DZ169" i="3"/>
  <c r="DY169" i="3"/>
  <c r="DX169" i="3"/>
  <c r="DW169" i="3"/>
  <c r="AI169" i="3"/>
  <c r="AH169" i="3"/>
  <c r="AG169" i="3"/>
  <c r="AF169" i="3"/>
  <c r="AE169" i="3"/>
  <c r="AD169" i="3"/>
  <c r="AC169" i="3"/>
  <c r="AB169" i="3"/>
  <c r="AA169" i="3"/>
  <c r="Z169" i="3"/>
  <c r="Y169" i="3"/>
  <c r="X169" i="3"/>
  <c r="W169" i="3"/>
  <c r="V169" i="3"/>
  <c r="U169" i="3"/>
  <c r="T169" i="3"/>
  <c r="S169" i="3"/>
  <c r="R169" i="3"/>
  <c r="Q169" i="3"/>
  <c r="P169" i="3"/>
  <c r="O169" i="3"/>
  <c r="N169" i="3"/>
  <c r="M169" i="3"/>
  <c r="L169" i="3"/>
  <c r="K169" i="3"/>
  <c r="J169" i="3"/>
  <c r="EA168" i="3"/>
  <c r="DZ168" i="3"/>
  <c r="DY168" i="3"/>
  <c r="DX168" i="3"/>
  <c r="DW168" i="3"/>
  <c r="AI168" i="3"/>
  <c r="AH168" i="3"/>
  <c r="AG168" i="3"/>
  <c r="AF168" i="3"/>
  <c r="AE168" i="3"/>
  <c r="AD168" i="3"/>
  <c r="AC168" i="3"/>
  <c r="AB168" i="3"/>
  <c r="AA168" i="3"/>
  <c r="Z168" i="3"/>
  <c r="Y168" i="3"/>
  <c r="X168" i="3"/>
  <c r="W168" i="3"/>
  <c r="V168" i="3"/>
  <c r="U168" i="3"/>
  <c r="T168" i="3"/>
  <c r="S168" i="3"/>
  <c r="R168" i="3"/>
  <c r="Q168" i="3"/>
  <c r="P168" i="3"/>
  <c r="O168" i="3"/>
  <c r="N168" i="3"/>
  <c r="M168" i="3"/>
  <c r="L168" i="3"/>
  <c r="K168" i="3"/>
  <c r="J168" i="3"/>
  <c r="EA167" i="3"/>
  <c r="DZ167" i="3"/>
  <c r="DY167" i="3"/>
  <c r="DX167" i="3"/>
  <c r="DW167" i="3"/>
  <c r="AI167" i="3"/>
  <c r="AH167" i="3"/>
  <c r="AG167" i="3"/>
  <c r="AF167" i="3"/>
  <c r="AE167" i="3"/>
  <c r="AD167" i="3"/>
  <c r="AC167" i="3"/>
  <c r="AB167" i="3"/>
  <c r="AA167" i="3"/>
  <c r="Z167" i="3"/>
  <c r="Y167" i="3"/>
  <c r="X167" i="3"/>
  <c r="W167" i="3"/>
  <c r="V167" i="3"/>
  <c r="U167" i="3"/>
  <c r="T167" i="3"/>
  <c r="S167" i="3"/>
  <c r="R167" i="3"/>
  <c r="Q167" i="3"/>
  <c r="P167" i="3"/>
  <c r="O167" i="3"/>
  <c r="N167" i="3"/>
  <c r="M167" i="3"/>
  <c r="L167" i="3"/>
  <c r="K167" i="3"/>
  <c r="J167" i="3"/>
  <c r="EA166" i="3"/>
  <c r="DZ166" i="3"/>
  <c r="DY166" i="3"/>
  <c r="DX166" i="3"/>
  <c r="DW166" i="3"/>
  <c r="AI166" i="3"/>
  <c r="AH166" i="3"/>
  <c r="AG166" i="3"/>
  <c r="AF166" i="3"/>
  <c r="AE166" i="3"/>
  <c r="AD166" i="3"/>
  <c r="AC166" i="3"/>
  <c r="AB166" i="3"/>
  <c r="AA166" i="3"/>
  <c r="Z166" i="3"/>
  <c r="Y166" i="3"/>
  <c r="X166" i="3"/>
  <c r="W166" i="3"/>
  <c r="V166" i="3"/>
  <c r="U166" i="3"/>
  <c r="T166" i="3"/>
  <c r="S166" i="3"/>
  <c r="R166" i="3"/>
  <c r="Q166" i="3"/>
  <c r="P166" i="3"/>
  <c r="O166" i="3"/>
  <c r="N166" i="3"/>
  <c r="M166" i="3"/>
  <c r="L166" i="3"/>
  <c r="K166" i="3"/>
  <c r="J166" i="3"/>
  <c r="EA165" i="3"/>
  <c r="DZ165" i="3"/>
  <c r="DY165" i="3"/>
  <c r="DX165" i="3"/>
  <c r="DW165" i="3"/>
  <c r="AI165" i="3"/>
  <c r="AH165" i="3"/>
  <c r="AG165" i="3"/>
  <c r="AF165" i="3"/>
  <c r="AE165" i="3"/>
  <c r="AD165" i="3"/>
  <c r="AC165" i="3"/>
  <c r="AB165" i="3"/>
  <c r="AA165" i="3"/>
  <c r="Z165" i="3"/>
  <c r="Y165" i="3"/>
  <c r="X165" i="3"/>
  <c r="W165" i="3"/>
  <c r="V165" i="3"/>
  <c r="U165" i="3"/>
  <c r="T165" i="3"/>
  <c r="S165" i="3"/>
  <c r="R165" i="3"/>
  <c r="Q165" i="3"/>
  <c r="P165" i="3"/>
  <c r="O165" i="3"/>
  <c r="N165" i="3"/>
  <c r="M165" i="3"/>
  <c r="L165" i="3"/>
  <c r="K165" i="3"/>
  <c r="J165" i="3"/>
  <c r="EA164" i="3"/>
  <c r="DZ164" i="3"/>
  <c r="DY164" i="3"/>
  <c r="DX164" i="3"/>
  <c r="DW164" i="3"/>
  <c r="AI164" i="3"/>
  <c r="AH164" i="3"/>
  <c r="AG164" i="3"/>
  <c r="AF164" i="3"/>
  <c r="AE164" i="3"/>
  <c r="AD164" i="3"/>
  <c r="AC164" i="3"/>
  <c r="AB164" i="3"/>
  <c r="AA164" i="3"/>
  <c r="Z164" i="3"/>
  <c r="Y164" i="3"/>
  <c r="X164" i="3"/>
  <c r="W164" i="3"/>
  <c r="V164" i="3"/>
  <c r="U164" i="3"/>
  <c r="T164" i="3"/>
  <c r="S164" i="3"/>
  <c r="R164" i="3"/>
  <c r="Q164" i="3"/>
  <c r="P164" i="3"/>
  <c r="O164" i="3"/>
  <c r="N164" i="3"/>
  <c r="M164" i="3"/>
  <c r="L164" i="3"/>
  <c r="K164" i="3"/>
  <c r="J164" i="3"/>
  <c r="EA163" i="3"/>
  <c r="DZ163" i="3"/>
  <c r="DY163" i="3"/>
  <c r="DX163" i="3"/>
  <c r="DW163" i="3"/>
  <c r="AI163" i="3"/>
  <c r="AH163" i="3"/>
  <c r="AG163" i="3"/>
  <c r="AF163" i="3"/>
  <c r="AE163" i="3"/>
  <c r="AD163" i="3"/>
  <c r="AC163" i="3"/>
  <c r="AB163" i="3"/>
  <c r="AA163" i="3"/>
  <c r="Z163" i="3"/>
  <c r="Y163" i="3"/>
  <c r="X163" i="3"/>
  <c r="W163" i="3"/>
  <c r="V163" i="3"/>
  <c r="U163" i="3"/>
  <c r="T163" i="3"/>
  <c r="S163" i="3"/>
  <c r="R163" i="3"/>
  <c r="Q163" i="3"/>
  <c r="P163" i="3"/>
  <c r="O163" i="3"/>
  <c r="N163" i="3"/>
  <c r="M163" i="3"/>
  <c r="L163" i="3"/>
  <c r="K163" i="3"/>
  <c r="J163" i="3"/>
  <c r="EA162" i="3"/>
  <c r="DZ162" i="3"/>
  <c r="DY162" i="3"/>
  <c r="DX162" i="3"/>
  <c r="DW162" i="3"/>
  <c r="AI162" i="3"/>
  <c r="AH162" i="3"/>
  <c r="AG162" i="3"/>
  <c r="AF162" i="3"/>
  <c r="AE162" i="3"/>
  <c r="AD162" i="3"/>
  <c r="AC162" i="3"/>
  <c r="AB162" i="3"/>
  <c r="AA162" i="3"/>
  <c r="Z162" i="3"/>
  <c r="Y162" i="3"/>
  <c r="X162" i="3"/>
  <c r="W162" i="3"/>
  <c r="V162" i="3"/>
  <c r="U162" i="3"/>
  <c r="T162" i="3"/>
  <c r="S162" i="3"/>
  <c r="R162" i="3"/>
  <c r="Q162" i="3"/>
  <c r="P162" i="3"/>
  <c r="O162" i="3"/>
  <c r="N162" i="3"/>
  <c r="M162" i="3"/>
  <c r="L162" i="3"/>
  <c r="K162" i="3"/>
  <c r="J162" i="3"/>
  <c r="EA161" i="3"/>
  <c r="DZ161" i="3"/>
  <c r="DY161" i="3"/>
  <c r="DX161" i="3"/>
  <c r="DW161" i="3"/>
  <c r="AI161" i="3"/>
  <c r="AH161" i="3"/>
  <c r="AG161" i="3"/>
  <c r="AF161" i="3"/>
  <c r="AE161" i="3"/>
  <c r="AD161" i="3"/>
  <c r="AC161" i="3"/>
  <c r="AB161" i="3"/>
  <c r="AA161" i="3"/>
  <c r="Z161" i="3"/>
  <c r="Y161" i="3"/>
  <c r="X161" i="3"/>
  <c r="W161" i="3"/>
  <c r="V161" i="3"/>
  <c r="U161" i="3"/>
  <c r="T161" i="3"/>
  <c r="S161" i="3"/>
  <c r="R161" i="3"/>
  <c r="Q161" i="3"/>
  <c r="P161" i="3"/>
  <c r="O161" i="3"/>
  <c r="N161" i="3"/>
  <c r="M161" i="3"/>
  <c r="L161" i="3"/>
  <c r="K161" i="3"/>
  <c r="J161" i="3"/>
  <c r="EA160" i="3"/>
  <c r="DZ160" i="3"/>
  <c r="DY160" i="3"/>
  <c r="DX160" i="3"/>
  <c r="DW160" i="3"/>
  <c r="AI160" i="3"/>
  <c r="AH160" i="3"/>
  <c r="AG160" i="3"/>
  <c r="AF160" i="3"/>
  <c r="AE160" i="3"/>
  <c r="AD160" i="3"/>
  <c r="AC160" i="3"/>
  <c r="AB160" i="3"/>
  <c r="AA160" i="3"/>
  <c r="Z160" i="3"/>
  <c r="Y160" i="3"/>
  <c r="X160" i="3"/>
  <c r="W160" i="3"/>
  <c r="V160" i="3"/>
  <c r="U160" i="3"/>
  <c r="T160" i="3"/>
  <c r="S160" i="3"/>
  <c r="R160" i="3"/>
  <c r="Q160" i="3"/>
  <c r="P160" i="3"/>
  <c r="O160" i="3"/>
  <c r="N160" i="3"/>
  <c r="M160" i="3"/>
  <c r="L160" i="3"/>
  <c r="K160" i="3"/>
  <c r="J160" i="3"/>
  <c r="EA159" i="3"/>
  <c r="DZ159" i="3"/>
  <c r="DY159" i="3"/>
  <c r="DX159" i="3"/>
  <c r="DW159" i="3"/>
  <c r="AI159" i="3"/>
  <c r="AH159" i="3"/>
  <c r="AG159" i="3"/>
  <c r="AF159" i="3"/>
  <c r="AE159" i="3"/>
  <c r="AD159" i="3"/>
  <c r="AC159" i="3"/>
  <c r="AB159" i="3"/>
  <c r="AA159" i="3"/>
  <c r="Z159" i="3"/>
  <c r="Y159" i="3"/>
  <c r="X159" i="3"/>
  <c r="W159" i="3"/>
  <c r="V159" i="3"/>
  <c r="U159" i="3"/>
  <c r="T159" i="3"/>
  <c r="S159" i="3"/>
  <c r="R159" i="3"/>
  <c r="Q159" i="3"/>
  <c r="P159" i="3"/>
  <c r="O159" i="3"/>
  <c r="N159" i="3"/>
  <c r="M159" i="3"/>
  <c r="L159" i="3"/>
  <c r="K159" i="3"/>
  <c r="J159" i="3"/>
  <c r="EA158" i="3"/>
  <c r="DZ158" i="3"/>
  <c r="DY158" i="3"/>
  <c r="DX158" i="3"/>
  <c r="DW158" i="3"/>
  <c r="AI158" i="3"/>
  <c r="AH158" i="3"/>
  <c r="AG158" i="3"/>
  <c r="AF158" i="3"/>
  <c r="AE158" i="3"/>
  <c r="AD158" i="3"/>
  <c r="AC158" i="3"/>
  <c r="AB158" i="3"/>
  <c r="AA158" i="3"/>
  <c r="Z158" i="3"/>
  <c r="Y158" i="3"/>
  <c r="X158" i="3"/>
  <c r="W158" i="3"/>
  <c r="V158" i="3"/>
  <c r="U158" i="3"/>
  <c r="T158" i="3"/>
  <c r="S158" i="3"/>
  <c r="R158" i="3"/>
  <c r="Q158" i="3"/>
  <c r="P158" i="3"/>
  <c r="O158" i="3"/>
  <c r="N158" i="3"/>
  <c r="M158" i="3"/>
  <c r="L158" i="3"/>
  <c r="K158" i="3"/>
  <c r="J158" i="3"/>
  <c r="EA157" i="3"/>
  <c r="DZ157" i="3"/>
  <c r="DY157" i="3"/>
  <c r="DX157" i="3"/>
  <c r="DW157" i="3"/>
  <c r="AI157" i="3"/>
  <c r="AH157" i="3"/>
  <c r="AG157" i="3"/>
  <c r="AF157" i="3"/>
  <c r="AE157" i="3"/>
  <c r="AD157" i="3"/>
  <c r="AC157" i="3"/>
  <c r="AB157" i="3"/>
  <c r="AA157" i="3"/>
  <c r="Z157" i="3"/>
  <c r="Y157" i="3"/>
  <c r="X157" i="3"/>
  <c r="W157" i="3"/>
  <c r="V157" i="3"/>
  <c r="U157" i="3"/>
  <c r="T157" i="3"/>
  <c r="S157" i="3"/>
  <c r="R157" i="3"/>
  <c r="Q157" i="3"/>
  <c r="P157" i="3"/>
  <c r="O157" i="3"/>
  <c r="N157" i="3"/>
  <c r="M157" i="3"/>
  <c r="L157" i="3"/>
  <c r="K157" i="3"/>
  <c r="J157" i="3"/>
  <c r="EA156" i="3"/>
  <c r="DZ156" i="3"/>
  <c r="DY156" i="3"/>
  <c r="DX156" i="3"/>
  <c r="DW156" i="3"/>
  <c r="AI156" i="3"/>
  <c r="AH156" i="3"/>
  <c r="AG156" i="3"/>
  <c r="AF156" i="3"/>
  <c r="AE156" i="3"/>
  <c r="AD156" i="3"/>
  <c r="AC156" i="3"/>
  <c r="AB156" i="3"/>
  <c r="AA156" i="3"/>
  <c r="Z156" i="3"/>
  <c r="Y156" i="3"/>
  <c r="X156" i="3"/>
  <c r="W156" i="3"/>
  <c r="V156" i="3"/>
  <c r="U156" i="3"/>
  <c r="T156" i="3"/>
  <c r="S156" i="3"/>
  <c r="R156" i="3"/>
  <c r="Q156" i="3"/>
  <c r="P156" i="3"/>
  <c r="O156" i="3"/>
  <c r="N156" i="3"/>
  <c r="M156" i="3"/>
  <c r="L156" i="3"/>
  <c r="K156" i="3"/>
  <c r="J156" i="3"/>
  <c r="EA155" i="3"/>
  <c r="DZ155" i="3"/>
  <c r="DY155" i="3"/>
  <c r="DX155" i="3"/>
  <c r="DW155" i="3"/>
  <c r="AI155" i="3"/>
  <c r="AH155" i="3"/>
  <c r="AG155" i="3"/>
  <c r="AF155" i="3"/>
  <c r="AE155" i="3"/>
  <c r="AD155" i="3"/>
  <c r="AC155" i="3"/>
  <c r="AB155" i="3"/>
  <c r="AA155" i="3"/>
  <c r="Z155" i="3"/>
  <c r="Y155" i="3"/>
  <c r="X155" i="3"/>
  <c r="W155" i="3"/>
  <c r="V155" i="3"/>
  <c r="U155" i="3"/>
  <c r="T155" i="3"/>
  <c r="S155" i="3"/>
  <c r="R155" i="3"/>
  <c r="Q155" i="3"/>
  <c r="P155" i="3"/>
  <c r="O155" i="3"/>
  <c r="N155" i="3"/>
  <c r="M155" i="3"/>
  <c r="L155" i="3"/>
  <c r="K155" i="3"/>
  <c r="J155" i="3"/>
  <c r="EA154" i="3"/>
  <c r="DZ154" i="3"/>
  <c r="DY154" i="3"/>
  <c r="DX154" i="3"/>
  <c r="DW154" i="3"/>
  <c r="AI154" i="3"/>
  <c r="AH154" i="3"/>
  <c r="AG154" i="3"/>
  <c r="AF154" i="3"/>
  <c r="AE154" i="3"/>
  <c r="AD154" i="3"/>
  <c r="AC154" i="3"/>
  <c r="AB154" i="3"/>
  <c r="AA154" i="3"/>
  <c r="Z154" i="3"/>
  <c r="Y154" i="3"/>
  <c r="X154" i="3"/>
  <c r="W154" i="3"/>
  <c r="V154" i="3"/>
  <c r="U154" i="3"/>
  <c r="T154" i="3"/>
  <c r="S154" i="3"/>
  <c r="R154" i="3"/>
  <c r="Q154" i="3"/>
  <c r="P154" i="3"/>
  <c r="O154" i="3"/>
  <c r="N154" i="3"/>
  <c r="M154" i="3"/>
  <c r="L154" i="3"/>
  <c r="K154" i="3"/>
  <c r="J154" i="3"/>
  <c r="EA153" i="3"/>
  <c r="DZ153" i="3"/>
  <c r="DY153" i="3"/>
  <c r="DX153" i="3"/>
  <c r="DW153" i="3"/>
  <c r="AI153" i="3"/>
  <c r="AH153" i="3"/>
  <c r="AG153" i="3"/>
  <c r="AF153" i="3"/>
  <c r="AE153" i="3"/>
  <c r="AD153" i="3"/>
  <c r="AC153" i="3"/>
  <c r="AB153" i="3"/>
  <c r="AA153" i="3"/>
  <c r="Z153" i="3"/>
  <c r="Y153" i="3"/>
  <c r="X153" i="3"/>
  <c r="W153" i="3"/>
  <c r="V153" i="3"/>
  <c r="U153" i="3"/>
  <c r="T153" i="3"/>
  <c r="S153" i="3"/>
  <c r="R153" i="3"/>
  <c r="Q153" i="3"/>
  <c r="P153" i="3"/>
  <c r="O153" i="3"/>
  <c r="N153" i="3"/>
  <c r="M153" i="3"/>
  <c r="L153" i="3"/>
  <c r="K153" i="3"/>
  <c r="J153" i="3"/>
  <c r="EA152" i="3"/>
  <c r="DZ152" i="3"/>
  <c r="DY152" i="3"/>
  <c r="DX152" i="3"/>
  <c r="DW152" i="3"/>
  <c r="AI152" i="3"/>
  <c r="AH152" i="3"/>
  <c r="AG152" i="3"/>
  <c r="AF152" i="3"/>
  <c r="AE152" i="3"/>
  <c r="AD152" i="3"/>
  <c r="AC152" i="3"/>
  <c r="AB152" i="3"/>
  <c r="AA152" i="3"/>
  <c r="Z152" i="3"/>
  <c r="Y152" i="3"/>
  <c r="X152" i="3"/>
  <c r="W152" i="3"/>
  <c r="V152" i="3"/>
  <c r="U152" i="3"/>
  <c r="T152" i="3"/>
  <c r="S152" i="3"/>
  <c r="R152" i="3"/>
  <c r="Q152" i="3"/>
  <c r="P152" i="3"/>
  <c r="O152" i="3"/>
  <c r="N152" i="3"/>
  <c r="M152" i="3"/>
  <c r="L152" i="3"/>
  <c r="K152" i="3"/>
  <c r="J152" i="3"/>
  <c r="EA151" i="3"/>
  <c r="DZ151" i="3"/>
  <c r="DY151" i="3"/>
  <c r="DX151" i="3"/>
  <c r="DW151" i="3"/>
  <c r="AI151" i="3"/>
  <c r="AH151" i="3"/>
  <c r="AG151" i="3"/>
  <c r="AF151" i="3"/>
  <c r="AE151" i="3"/>
  <c r="AD151" i="3"/>
  <c r="AC151" i="3"/>
  <c r="AB151" i="3"/>
  <c r="AA151" i="3"/>
  <c r="Z151" i="3"/>
  <c r="Y151" i="3"/>
  <c r="X151" i="3"/>
  <c r="W151" i="3"/>
  <c r="V151" i="3"/>
  <c r="U151" i="3"/>
  <c r="T151" i="3"/>
  <c r="S151" i="3"/>
  <c r="R151" i="3"/>
  <c r="Q151" i="3"/>
  <c r="P151" i="3"/>
  <c r="O151" i="3"/>
  <c r="N151" i="3"/>
  <c r="M151" i="3"/>
  <c r="L151" i="3"/>
  <c r="K151" i="3"/>
  <c r="J151" i="3"/>
  <c r="EA150" i="3"/>
  <c r="DZ150" i="3"/>
  <c r="DY150" i="3"/>
  <c r="DX150" i="3"/>
  <c r="DW150" i="3"/>
  <c r="AI150" i="3"/>
  <c r="AH150" i="3"/>
  <c r="AG150" i="3"/>
  <c r="AF150" i="3"/>
  <c r="AE150" i="3"/>
  <c r="AD150" i="3"/>
  <c r="AC150" i="3"/>
  <c r="AB150" i="3"/>
  <c r="AA150" i="3"/>
  <c r="Z150" i="3"/>
  <c r="Y150" i="3"/>
  <c r="X150" i="3"/>
  <c r="W150" i="3"/>
  <c r="V150" i="3"/>
  <c r="U150" i="3"/>
  <c r="T150" i="3"/>
  <c r="S150" i="3"/>
  <c r="R150" i="3"/>
  <c r="Q150" i="3"/>
  <c r="P150" i="3"/>
  <c r="O150" i="3"/>
  <c r="N150" i="3"/>
  <c r="M150" i="3"/>
  <c r="L150" i="3"/>
  <c r="K150" i="3"/>
  <c r="J150" i="3"/>
  <c r="EA149" i="3"/>
  <c r="DZ149" i="3"/>
  <c r="DY149" i="3"/>
  <c r="DX149" i="3"/>
  <c r="DW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EA148" i="3"/>
  <c r="DZ148" i="3"/>
  <c r="DY148" i="3"/>
  <c r="DX148" i="3"/>
  <c r="DW148" i="3"/>
  <c r="AI148" i="3"/>
  <c r="AH148" i="3"/>
  <c r="AG148" i="3"/>
  <c r="AF148" i="3"/>
  <c r="AE148" i="3"/>
  <c r="AD148" i="3"/>
  <c r="AC148" i="3"/>
  <c r="AB148" i="3"/>
  <c r="AA148" i="3"/>
  <c r="Z148" i="3"/>
  <c r="Y148" i="3"/>
  <c r="X148" i="3"/>
  <c r="W148" i="3"/>
  <c r="V148" i="3"/>
  <c r="U148" i="3"/>
  <c r="T148" i="3"/>
  <c r="S148" i="3"/>
  <c r="R148" i="3"/>
  <c r="Q148" i="3"/>
  <c r="P148" i="3"/>
  <c r="O148" i="3"/>
  <c r="N148" i="3"/>
  <c r="M148" i="3"/>
  <c r="L148" i="3"/>
  <c r="K148" i="3"/>
  <c r="J148" i="3"/>
  <c r="EA147" i="3"/>
  <c r="DZ147" i="3"/>
  <c r="DY147" i="3"/>
  <c r="DX147" i="3"/>
  <c r="DW147" i="3"/>
  <c r="AI147" i="3"/>
  <c r="AH147" i="3"/>
  <c r="AG147" i="3"/>
  <c r="AF147" i="3"/>
  <c r="AE147" i="3"/>
  <c r="AD147" i="3"/>
  <c r="AC147" i="3"/>
  <c r="AB147" i="3"/>
  <c r="AA147" i="3"/>
  <c r="Z147" i="3"/>
  <c r="Y147" i="3"/>
  <c r="X147" i="3"/>
  <c r="W147" i="3"/>
  <c r="V147" i="3"/>
  <c r="U147" i="3"/>
  <c r="T147" i="3"/>
  <c r="S147" i="3"/>
  <c r="R147" i="3"/>
  <c r="Q147" i="3"/>
  <c r="P147" i="3"/>
  <c r="O147" i="3"/>
  <c r="N147" i="3"/>
  <c r="M147" i="3"/>
  <c r="L147" i="3"/>
  <c r="K147" i="3"/>
  <c r="J147" i="3"/>
  <c r="EA146" i="3"/>
  <c r="DZ146" i="3"/>
  <c r="DY146" i="3"/>
  <c r="DX146" i="3"/>
  <c r="DW146" i="3"/>
  <c r="AI146" i="3"/>
  <c r="AH146" i="3"/>
  <c r="AG146" i="3"/>
  <c r="AF146" i="3"/>
  <c r="AE146" i="3"/>
  <c r="AD146" i="3"/>
  <c r="AC146" i="3"/>
  <c r="AB146" i="3"/>
  <c r="AA146" i="3"/>
  <c r="Z146" i="3"/>
  <c r="Y146" i="3"/>
  <c r="X146" i="3"/>
  <c r="W146" i="3"/>
  <c r="V146" i="3"/>
  <c r="U146" i="3"/>
  <c r="T146" i="3"/>
  <c r="S146" i="3"/>
  <c r="R146" i="3"/>
  <c r="Q146" i="3"/>
  <c r="P146" i="3"/>
  <c r="O146" i="3"/>
  <c r="N146" i="3"/>
  <c r="M146" i="3"/>
  <c r="L146" i="3"/>
  <c r="K146" i="3"/>
  <c r="J146" i="3"/>
  <c r="EA145" i="3"/>
  <c r="DZ145" i="3"/>
  <c r="DY145" i="3"/>
  <c r="DX145" i="3"/>
  <c r="DW145" i="3"/>
  <c r="AI145" i="3"/>
  <c r="AH145" i="3"/>
  <c r="AG145" i="3"/>
  <c r="AF145" i="3"/>
  <c r="AE145" i="3"/>
  <c r="AD145" i="3"/>
  <c r="AC145" i="3"/>
  <c r="AB145" i="3"/>
  <c r="AA145" i="3"/>
  <c r="Z145" i="3"/>
  <c r="Y145" i="3"/>
  <c r="X145" i="3"/>
  <c r="W145" i="3"/>
  <c r="V145" i="3"/>
  <c r="U145" i="3"/>
  <c r="T145" i="3"/>
  <c r="S145" i="3"/>
  <c r="R145" i="3"/>
  <c r="Q145" i="3"/>
  <c r="P145" i="3"/>
  <c r="O145" i="3"/>
  <c r="N145" i="3"/>
  <c r="M145" i="3"/>
  <c r="L145" i="3"/>
  <c r="K145" i="3"/>
  <c r="J145" i="3"/>
  <c r="EA144" i="3"/>
  <c r="DZ144" i="3"/>
  <c r="DY144" i="3"/>
  <c r="DX144" i="3"/>
  <c r="DW144" i="3"/>
  <c r="AI144" i="3"/>
  <c r="AH144" i="3"/>
  <c r="AG144" i="3"/>
  <c r="AF144" i="3"/>
  <c r="AE144" i="3"/>
  <c r="AD144" i="3"/>
  <c r="AC144" i="3"/>
  <c r="AB144" i="3"/>
  <c r="AA144" i="3"/>
  <c r="Z144" i="3"/>
  <c r="Y144" i="3"/>
  <c r="X144" i="3"/>
  <c r="W144" i="3"/>
  <c r="V144" i="3"/>
  <c r="U144" i="3"/>
  <c r="T144" i="3"/>
  <c r="S144" i="3"/>
  <c r="R144" i="3"/>
  <c r="Q144" i="3"/>
  <c r="P144" i="3"/>
  <c r="O144" i="3"/>
  <c r="N144" i="3"/>
  <c r="M144" i="3"/>
  <c r="L144" i="3"/>
  <c r="K144" i="3"/>
  <c r="J144" i="3"/>
  <c r="EA143" i="3"/>
  <c r="DZ143" i="3"/>
  <c r="DY143" i="3"/>
  <c r="DX143" i="3"/>
  <c r="DW143" i="3"/>
  <c r="AI143" i="3"/>
  <c r="AH143" i="3"/>
  <c r="AG143" i="3"/>
  <c r="AF143" i="3"/>
  <c r="AE143" i="3"/>
  <c r="AD143" i="3"/>
  <c r="AC143" i="3"/>
  <c r="AB143" i="3"/>
  <c r="AA143" i="3"/>
  <c r="Z143" i="3"/>
  <c r="Y143" i="3"/>
  <c r="X143" i="3"/>
  <c r="W143" i="3"/>
  <c r="V143" i="3"/>
  <c r="U143" i="3"/>
  <c r="T143" i="3"/>
  <c r="S143" i="3"/>
  <c r="R143" i="3"/>
  <c r="Q143" i="3"/>
  <c r="P143" i="3"/>
  <c r="O143" i="3"/>
  <c r="N143" i="3"/>
  <c r="M143" i="3"/>
  <c r="L143" i="3"/>
  <c r="K143" i="3"/>
  <c r="J143" i="3"/>
  <c r="EA142" i="3"/>
  <c r="DZ142" i="3"/>
  <c r="DY142" i="3"/>
  <c r="DX142" i="3"/>
  <c r="DW142"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K142" i="3"/>
  <c r="J142" i="3"/>
  <c r="EA141" i="3"/>
  <c r="DZ141" i="3"/>
  <c r="DY141" i="3"/>
  <c r="DX141" i="3"/>
  <c r="DW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K141" i="3"/>
  <c r="J141" i="3"/>
  <c r="EA140" i="3"/>
  <c r="DZ140" i="3"/>
  <c r="DY140" i="3"/>
  <c r="DX140" i="3"/>
  <c r="DW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EA139" i="3"/>
  <c r="DZ139" i="3"/>
  <c r="DY139" i="3"/>
  <c r="DX139" i="3"/>
  <c r="DW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EA138" i="3"/>
  <c r="DZ138" i="3"/>
  <c r="DY138" i="3"/>
  <c r="DX138" i="3"/>
  <c r="DW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EA137" i="3"/>
  <c r="DZ137" i="3"/>
  <c r="DY137" i="3"/>
  <c r="DX137" i="3"/>
  <c r="DW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EA136" i="3"/>
  <c r="DZ136" i="3"/>
  <c r="DY136" i="3"/>
  <c r="DX136" i="3"/>
  <c r="DW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EA135" i="3"/>
  <c r="DZ135" i="3"/>
  <c r="DY135" i="3"/>
  <c r="DX135" i="3"/>
  <c r="DW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EA134" i="3"/>
  <c r="DZ134" i="3"/>
  <c r="DY134" i="3"/>
  <c r="DX134" i="3"/>
  <c r="DW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EA133" i="3"/>
  <c r="DZ133" i="3"/>
  <c r="DY133" i="3"/>
  <c r="DX133" i="3"/>
  <c r="DW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EA132" i="3"/>
  <c r="DZ132" i="3"/>
  <c r="DY132" i="3"/>
  <c r="DX132" i="3"/>
  <c r="DW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EA131" i="3"/>
  <c r="DZ131" i="3"/>
  <c r="DY131" i="3"/>
  <c r="DX131" i="3"/>
  <c r="DW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EA130" i="3"/>
  <c r="DZ130" i="3"/>
  <c r="DY130" i="3"/>
  <c r="DX130" i="3"/>
  <c r="DW130" i="3"/>
  <c r="AI130" i="3"/>
  <c r="AH130" i="3"/>
  <c r="AG130" i="3"/>
  <c r="AF130" i="3"/>
  <c r="AE130" i="3"/>
  <c r="AD130" i="3"/>
  <c r="AC130" i="3"/>
  <c r="AB130" i="3"/>
  <c r="AA130" i="3"/>
  <c r="Z130" i="3"/>
  <c r="Y130" i="3"/>
  <c r="X130" i="3"/>
  <c r="W130" i="3"/>
  <c r="V130" i="3"/>
  <c r="U130" i="3"/>
  <c r="T130" i="3"/>
  <c r="S130" i="3"/>
  <c r="R130" i="3"/>
  <c r="Q130" i="3"/>
  <c r="P130" i="3"/>
  <c r="O130" i="3"/>
  <c r="N130" i="3"/>
  <c r="M130" i="3"/>
  <c r="L130" i="3"/>
  <c r="K130" i="3"/>
  <c r="J130" i="3"/>
  <c r="EA129" i="3"/>
  <c r="DZ129" i="3"/>
  <c r="DY129" i="3"/>
  <c r="DX129" i="3"/>
  <c r="DW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EA128" i="3"/>
  <c r="DZ128" i="3"/>
  <c r="DY128" i="3"/>
  <c r="DX128" i="3"/>
  <c r="DW128" i="3"/>
  <c r="AI128" i="3"/>
  <c r="AH128" i="3"/>
  <c r="AG128" i="3"/>
  <c r="AF128" i="3"/>
  <c r="AE128" i="3"/>
  <c r="AD128" i="3"/>
  <c r="AC128" i="3"/>
  <c r="AB128" i="3"/>
  <c r="AA128" i="3"/>
  <c r="Z128" i="3"/>
  <c r="Y128" i="3"/>
  <c r="X128" i="3"/>
  <c r="W128" i="3"/>
  <c r="V128" i="3"/>
  <c r="U128" i="3"/>
  <c r="T128" i="3"/>
  <c r="S128" i="3"/>
  <c r="R128" i="3"/>
  <c r="Q128" i="3"/>
  <c r="P128" i="3"/>
  <c r="O128" i="3"/>
  <c r="N128" i="3"/>
  <c r="M128" i="3"/>
  <c r="L128" i="3"/>
  <c r="K128" i="3"/>
  <c r="J128" i="3"/>
  <c r="EA127" i="3"/>
  <c r="DZ127" i="3"/>
  <c r="DY127" i="3"/>
  <c r="DX127" i="3"/>
  <c r="DW127" i="3"/>
  <c r="AI127" i="3"/>
  <c r="AH127" i="3"/>
  <c r="AG127" i="3"/>
  <c r="AF127" i="3"/>
  <c r="AE127" i="3"/>
  <c r="AD127" i="3"/>
  <c r="AC127" i="3"/>
  <c r="AB127" i="3"/>
  <c r="AA127" i="3"/>
  <c r="Z127" i="3"/>
  <c r="Y127" i="3"/>
  <c r="X127" i="3"/>
  <c r="W127" i="3"/>
  <c r="V127" i="3"/>
  <c r="U127" i="3"/>
  <c r="T127" i="3"/>
  <c r="S127" i="3"/>
  <c r="R127" i="3"/>
  <c r="Q127" i="3"/>
  <c r="P127" i="3"/>
  <c r="O127" i="3"/>
  <c r="N127" i="3"/>
  <c r="M127" i="3"/>
  <c r="L127" i="3"/>
  <c r="K127" i="3"/>
  <c r="J127" i="3"/>
  <c r="EA126" i="3"/>
  <c r="DZ126" i="3"/>
  <c r="DY126" i="3"/>
  <c r="DX126" i="3"/>
  <c r="DW126" i="3"/>
  <c r="AI126" i="3"/>
  <c r="AH126" i="3"/>
  <c r="AG126" i="3"/>
  <c r="AF126" i="3"/>
  <c r="AE126" i="3"/>
  <c r="AD126" i="3"/>
  <c r="AC126" i="3"/>
  <c r="AB126" i="3"/>
  <c r="AA126" i="3"/>
  <c r="Z126" i="3"/>
  <c r="Y126" i="3"/>
  <c r="X126" i="3"/>
  <c r="W126" i="3"/>
  <c r="V126" i="3"/>
  <c r="U126" i="3"/>
  <c r="T126" i="3"/>
  <c r="S126" i="3"/>
  <c r="R126" i="3"/>
  <c r="Q126" i="3"/>
  <c r="P126" i="3"/>
  <c r="O126" i="3"/>
  <c r="N126" i="3"/>
  <c r="M126" i="3"/>
  <c r="L126" i="3"/>
  <c r="K126" i="3"/>
  <c r="J126" i="3"/>
  <c r="EA125" i="3"/>
  <c r="DZ125" i="3"/>
  <c r="DY125" i="3"/>
  <c r="DX125" i="3"/>
  <c r="DW125" i="3"/>
  <c r="AI125" i="3"/>
  <c r="AH125" i="3"/>
  <c r="AG125" i="3"/>
  <c r="AF125" i="3"/>
  <c r="AE125" i="3"/>
  <c r="AD125" i="3"/>
  <c r="AC125" i="3"/>
  <c r="AB125" i="3"/>
  <c r="AA125" i="3"/>
  <c r="Z125" i="3"/>
  <c r="Y125" i="3"/>
  <c r="X125" i="3"/>
  <c r="W125" i="3"/>
  <c r="V125" i="3"/>
  <c r="U125" i="3"/>
  <c r="T125" i="3"/>
  <c r="S125" i="3"/>
  <c r="R125" i="3"/>
  <c r="Q125" i="3"/>
  <c r="P125" i="3"/>
  <c r="O125" i="3"/>
  <c r="N125" i="3"/>
  <c r="M125" i="3"/>
  <c r="L125" i="3"/>
  <c r="K125" i="3"/>
  <c r="J125" i="3"/>
  <c r="EA124" i="3"/>
  <c r="DZ124" i="3"/>
  <c r="DY124" i="3"/>
  <c r="DX124" i="3"/>
  <c r="DW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EA123" i="3"/>
  <c r="DZ123" i="3"/>
  <c r="DY123" i="3"/>
  <c r="DX123" i="3"/>
  <c r="DW123" i="3"/>
  <c r="AI123" i="3"/>
  <c r="AH123" i="3"/>
  <c r="AG123" i="3"/>
  <c r="AF123" i="3"/>
  <c r="AE123" i="3"/>
  <c r="AD123" i="3"/>
  <c r="AC123" i="3"/>
  <c r="AB123" i="3"/>
  <c r="AA123" i="3"/>
  <c r="Z123" i="3"/>
  <c r="Y123" i="3"/>
  <c r="X123" i="3"/>
  <c r="W123" i="3"/>
  <c r="V123" i="3"/>
  <c r="U123" i="3"/>
  <c r="T123" i="3"/>
  <c r="S123" i="3"/>
  <c r="R123" i="3"/>
  <c r="Q123" i="3"/>
  <c r="P123" i="3"/>
  <c r="O123" i="3"/>
  <c r="N123" i="3"/>
  <c r="M123" i="3"/>
  <c r="L123" i="3"/>
  <c r="K123" i="3"/>
  <c r="J123" i="3"/>
  <c r="EA122" i="3"/>
  <c r="DZ122" i="3"/>
  <c r="DY122" i="3"/>
  <c r="DX122" i="3"/>
  <c r="DW122" i="3"/>
  <c r="AI122" i="3"/>
  <c r="AH122" i="3"/>
  <c r="AG122" i="3"/>
  <c r="AF122" i="3"/>
  <c r="AE122" i="3"/>
  <c r="AD122" i="3"/>
  <c r="AC122" i="3"/>
  <c r="AB122" i="3"/>
  <c r="AA122" i="3"/>
  <c r="Z122" i="3"/>
  <c r="Y122" i="3"/>
  <c r="X122" i="3"/>
  <c r="W122" i="3"/>
  <c r="V122" i="3"/>
  <c r="U122" i="3"/>
  <c r="T122" i="3"/>
  <c r="S122" i="3"/>
  <c r="R122" i="3"/>
  <c r="Q122" i="3"/>
  <c r="P122" i="3"/>
  <c r="O122" i="3"/>
  <c r="N122" i="3"/>
  <c r="M122" i="3"/>
  <c r="L122" i="3"/>
  <c r="K122" i="3"/>
  <c r="J122" i="3"/>
  <c r="EA121" i="3"/>
  <c r="DZ121" i="3"/>
  <c r="DY121" i="3"/>
  <c r="DX121" i="3"/>
  <c r="DW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EA120" i="3"/>
  <c r="DZ120" i="3"/>
  <c r="DY120" i="3"/>
  <c r="DX120" i="3"/>
  <c r="DW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EA119" i="3"/>
  <c r="DZ119" i="3"/>
  <c r="DY119" i="3"/>
  <c r="DX119" i="3"/>
  <c r="DW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EA118" i="3"/>
  <c r="DZ118" i="3"/>
  <c r="DY118" i="3"/>
  <c r="DX118" i="3"/>
  <c r="DW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EA117" i="3"/>
  <c r="DZ117" i="3"/>
  <c r="DY117" i="3"/>
  <c r="DX117" i="3"/>
  <c r="DW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EA116" i="3"/>
  <c r="DZ116" i="3"/>
  <c r="DY116" i="3"/>
  <c r="DX116" i="3"/>
  <c r="DW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EA115" i="3"/>
  <c r="DZ115" i="3"/>
  <c r="DY115" i="3"/>
  <c r="DX115" i="3"/>
  <c r="DW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EA114" i="3"/>
  <c r="DZ114" i="3"/>
  <c r="DY114" i="3"/>
  <c r="DX114" i="3"/>
  <c r="DW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EA113" i="3"/>
  <c r="DZ113" i="3"/>
  <c r="DY113" i="3"/>
  <c r="DX113" i="3"/>
  <c r="DW113" i="3"/>
  <c r="AI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EA112" i="3"/>
  <c r="DZ112" i="3"/>
  <c r="DY112" i="3"/>
  <c r="DX112" i="3"/>
  <c r="DW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EA111" i="3"/>
  <c r="DZ111" i="3"/>
  <c r="DY111" i="3"/>
  <c r="DX111" i="3"/>
  <c r="DW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EA110" i="3"/>
  <c r="DZ110" i="3"/>
  <c r="DY110" i="3"/>
  <c r="DX110" i="3"/>
  <c r="DW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EA109" i="3"/>
  <c r="DZ109" i="3"/>
  <c r="DY109" i="3"/>
  <c r="DX109" i="3"/>
  <c r="DW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EA108" i="3"/>
  <c r="DZ108" i="3"/>
  <c r="DY108" i="3"/>
  <c r="DX108" i="3"/>
  <c r="DW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EA107" i="3"/>
  <c r="DZ107" i="3"/>
  <c r="DY107" i="3"/>
  <c r="DX107" i="3"/>
  <c r="DW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EA106" i="3"/>
  <c r="DZ106" i="3"/>
  <c r="DY106" i="3"/>
  <c r="DX106" i="3"/>
  <c r="DW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EA105" i="3"/>
  <c r="DZ105" i="3"/>
  <c r="DY105" i="3"/>
  <c r="DX105" i="3"/>
  <c r="DW105" i="3"/>
  <c r="AI105" i="3"/>
  <c r="AH105" i="3"/>
  <c r="AG105" i="3"/>
  <c r="AF105" i="3"/>
  <c r="AE105" i="3"/>
  <c r="AD105" i="3"/>
  <c r="AC105" i="3"/>
  <c r="AB105" i="3"/>
  <c r="AA105" i="3"/>
  <c r="Z105" i="3"/>
  <c r="Y105" i="3"/>
  <c r="X105" i="3"/>
  <c r="W105" i="3"/>
  <c r="V105" i="3"/>
  <c r="U105" i="3"/>
  <c r="T105" i="3"/>
  <c r="S105" i="3"/>
  <c r="R105" i="3"/>
  <c r="Q105" i="3"/>
  <c r="P105" i="3"/>
  <c r="O105" i="3"/>
  <c r="N105" i="3"/>
  <c r="M105" i="3"/>
  <c r="L105" i="3"/>
  <c r="K105" i="3"/>
  <c r="J105" i="3"/>
  <c r="EA104" i="3"/>
  <c r="DZ104" i="3"/>
  <c r="DY104" i="3"/>
  <c r="DX104" i="3"/>
  <c r="DW104" i="3"/>
  <c r="AI104" i="3"/>
  <c r="AH104" i="3"/>
  <c r="AG104" i="3"/>
  <c r="AF104" i="3"/>
  <c r="AE104" i="3"/>
  <c r="AD104" i="3"/>
  <c r="AC104" i="3"/>
  <c r="AB104" i="3"/>
  <c r="AA104" i="3"/>
  <c r="Z104" i="3"/>
  <c r="Y104" i="3"/>
  <c r="X104" i="3"/>
  <c r="W104" i="3"/>
  <c r="V104" i="3"/>
  <c r="U104" i="3"/>
  <c r="T104" i="3"/>
  <c r="S104" i="3"/>
  <c r="R104" i="3"/>
  <c r="Q104" i="3"/>
  <c r="P104" i="3"/>
  <c r="O104" i="3"/>
  <c r="N104" i="3"/>
  <c r="M104" i="3"/>
  <c r="L104" i="3"/>
  <c r="K104" i="3"/>
  <c r="J104" i="3"/>
  <c r="EA103" i="3"/>
  <c r="DZ103" i="3"/>
  <c r="DY103" i="3"/>
  <c r="DX103" i="3"/>
  <c r="DW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K103" i="3"/>
  <c r="J103" i="3"/>
  <c r="EA102" i="3"/>
  <c r="DZ102" i="3"/>
  <c r="DY102" i="3"/>
  <c r="DX102" i="3"/>
  <c r="DW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EA101" i="3"/>
  <c r="DZ101" i="3"/>
  <c r="DY101" i="3"/>
  <c r="DX101" i="3"/>
  <c r="DW101" i="3"/>
  <c r="AI101" i="3"/>
  <c r="AH101" i="3"/>
  <c r="AG101" i="3"/>
  <c r="AF101" i="3"/>
  <c r="AE101" i="3"/>
  <c r="AD101" i="3"/>
  <c r="AC101" i="3"/>
  <c r="AB101" i="3"/>
  <c r="AA101" i="3"/>
  <c r="Z101" i="3"/>
  <c r="Y101" i="3"/>
  <c r="X101" i="3"/>
  <c r="W101" i="3"/>
  <c r="V101" i="3"/>
  <c r="U101" i="3"/>
  <c r="T101" i="3"/>
  <c r="S101" i="3"/>
  <c r="R101" i="3"/>
  <c r="Q101" i="3"/>
  <c r="P101" i="3"/>
  <c r="O101" i="3"/>
  <c r="N101" i="3"/>
  <c r="M101" i="3"/>
  <c r="L101" i="3"/>
  <c r="K101" i="3"/>
  <c r="J101" i="3"/>
  <c r="EA100" i="3"/>
  <c r="DZ100" i="3"/>
  <c r="DY100" i="3"/>
  <c r="DX100" i="3"/>
  <c r="DW100" i="3"/>
  <c r="AI100" i="3"/>
  <c r="AH100" i="3"/>
  <c r="AG100" i="3"/>
  <c r="AF100" i="3"/>
  <c r="AE100" i="3"/>
  <c r="AD100" i="3"/>
  <c r="AC100" i="3"/>
  <c r="AB100" i="3"/>
  <c r="AA100" i="3"/>
  <c r="Z100" i="3"/>
  <c r="Y100" i="3"/>
  <c r="X100" i="3"/>
  <c r="W100" i="3"/>
  <c r="V100" i="3"/>
  <c r="U100" i="3"/>
  <c r="T100" i="3"/>
  <c r="S100" i="3"/>
  <c r="R100" i="3"/>
  <c r="Q100" i="3"/>
  <c r="P100" i="3"/>
  <c r="O100" i="3"/>
  <c r="N100" i="3"/>
  <c r="M100" i="3"/>
  <c r="L100" i="3"/>
  <c r="K100" i="3"/>
  <c r="J100" i="3"/>
  <c r="EA99" i="3"/>
  <c r="DZ99" i="3"/>
  <c r="DY99" i="3"/>
  <c r="DX99" i="3"/>
  <c r="DW99" i="3"/>
  <c r="AI99" i="3"/>
  <c r="AH99" i="3"/>
  <c r="AG99" i="3"/>
  <c r="AF99" i="3"/>
  <c r="AE99" i="3"/>
  <c r="AD99" i="3"/>
  <c r="AC99" i="3"/>
  <c r="AB99" i="3"/>
  <c r="AA99" i="3"/>
  <c r="Z99" i="3"/>
  <c r="Y99" i="3"/>
  <c r="X99" i="3"/>
  <c r="W99" i="3"/>
  <c r="V99" i="3"/>
  <c r="U99" i="3"/>
  <c r="T99" i="3"/>
  <c r="S99" i="3"/>
  <c r="R99" i="3"/>
  <c r="Q99" i="3"/>
  <c r="P99" i="3"/>
  <c r="O99" i="3"/>
  <c r="N99" i="3"/>
  <c r="M99" i="3"/>
  <c r="L99" i="3"/>
  <c r="K99" i="3"/>
  <c r="J99" i="3"/>
  <c r="EA98" i="3"/>
  <c r="DZ98" i="3"/>
  <c r="DY98" i="3"/>
  <c r="DX98" i="3"/>
  <c r="DW98" i="3"/>
  <c r="AI98" i="3"/>
  <c r="AH98" i="3"/>
  <c r="AG98" i="3"/>
  <c r="AF98" i="3"/>
  <c r="AE98" i="3"/>
  <c r="AD98" i="3"/>
  <c r="AC98" i="3"/>
  <c r="AB98" i="3"/>
  <c r="AA98" i="3"/>
  <c r="Z98" i="3"/>
  <c r="Y98" i="3"/>
  <c r="X98" i="3"/>
  <c r="W98" i="3"/>
  <c r="V98" i="3"/>
  <c r="U98" i="3"/>
  <c r="T98" i="3"/>
  <c r="S98" i="3"/>
  <c r="R98" i="3"/>
  <c r="Q98" i="3"/>
  <c r="P98" i="3"/>
  <c r="O98" i="3"/>
  <c r="N98" i="3"/>
  <c r="M98" i="3"/>
  <c r="L98" i="3"/>
  <c r="K98" i="3"/>
  <c r="J98" i="3"/>
  <c r="EA97" i="3"/>
  <c r="DZ97" i="3"/>
  <c r="DY97" i="3"/>
  <c r="DX97" i="3"/>
  <c r="DW97" i="3"/>
  <c r="AI97" i="3"/>
  <c r="AH97" i="3"/>
  <c r="AG97" i="3"/>
  <c r="AF97" i="3"/>
  <c r="AE97" i="3"/>
  <c r="AD97" i="3"/>
  <c r="AC97" i="3"/>
  <c r="AB97" i="3"/>
  <c r="AA97" i="3"/>
  <c r="Z97" i="3"/>
  <c r="Y97" i="3"/>
  <c r="X97" i="3"/>
  <c r="W97" i="3"/>
  <c r="V97" i="3"/>
  <c r="U97" i="3"/>
  <c r="T97" i="3"/>
  <c r="S97" i="3"/>
  <c r="R97" i="3"/>
  <c r="Q97" i="3"/>
  <c r="P97" i="3"/>
  <c r="O97" i="3"/>
  <c r="N97" i="3"/>
  <c r="M97" i="3"/>
  <c r="L97" i="3"/>
  <c r="K97" i="3"/>
  <c r="J97" i="3"/>
  <c r="EA96" i="3"/>
  <c r="DZ96" i="3"/>
  <c r="DY96" i="3"/>
  <c r="DX96" i="3"/>
  <c r="DW96" i="3"/>
  <c r="AI96" i="3"/>
  <c r="AH96" i="3"/>
  <c r="AG96" i="3"/>
  <c r="AF96" i="3"/>
  <c r="AE96" i="3"/>
  <c r="AD96" i="3"/>
  <c r="AC96" i="3"/>
  <c r="AB96" i="3"/>
  <c r="AA96" i="3"/>
  <c r="Z96" i="3"/>
  <c r="Y96" i="3"/>
  <c r="X96" i="3"/>
  <c r="W96" i="3"/>
  <c r="V96" i="3"/>
  <c r="U96" i="3"/>
  <c r="T96" i="3"/>
  <c r="S96" i="3"/>
  <c r="R96" i="3"/>
  <c r="Q96" i="3"/>
  <c r="P96" i="3"/>
  <c r="O96" i="3"/>
  <c r="N96" i="3"/>
  <c r="M96" i="3"/>
  <c r="L96" i="3"/>
  <c r="K96" i="3"/>
  <c r="J96" i="3"/>
  <c r="EA95" i="3"/>
  <c r="DZ95" i="3"/>
  <c r="DY95" i="3"/>
  <c r="DX95" i="3"/>
  <c r="DW95" i="3"/>
  <c r="AI95" i="3"/>
  <c r="AH95" i="3"/>
  <c r="AG95" i="3"/>
  <c r="AF95" i="3"/>
  <c r="AE95" i="3"/>
  <c r="AD95" i="3"/>
  <c r="AC95" i="3"/>
  <c r="AB95" i="3"/>
  <c r="AA95" i="3"/>
  <c r="Z95" i="3"/>
  <c r="Y95" i="3"/>
  <c r="X95" i="3"/>
  <c r="W95" i="3"/>
  <c r="V95" i="3"/>
  <c r="U95" i="3"/>
  <c r="T95" i="3"/>
  <c r="S95" i="3"/>
  <c r="R95" i="3"/>
  <c r="Q95" i="3"/>
  <c r="P95" i="3"/>
  <c r="O95" i="3"/>
  <c r="N95" i="3"/>
  <c r="M95" i="3"/>
  <c r="L95" i="3"/>
  <c r="K95" i="3"/>
  <c r="J95" i="3"/>
  <c r="EA94" i="3"/>
  <c r="DZ94" i="3"/>
  <c r="DY94" i="3"/>
  <c r="DX94" i="3"/>
  <c r="DW94" i="3"/>
  <c r="AI94" i="3"/>
  <c r="AH94" i="3"/>
  <c r="AG94" i="3"/>
  <c r="AF94" i="3"/>
  <c r="AE94" i="3"/>
  <c r="AD94" i="3"/>
  <c r="AC94" i="3"/>
  <c r="AB94" i="3"/>
  <c r="AA94" i="3"/>
  <c r="Z94" i="3"/>
  <c r="Y94" i="3"/>
  <c r="X94" i="3"/>
  <c r="W94" i="3"/>
  <c r="V94" i="3"/>
  <c r="U94" i="3"/>
  <c r="T94" i="3"/>
  <c r="S94" i="3"/>
  <c r="R94" i="3"/>
  <c r="Q94" i="3"/>
  <c r="P94" i="3"/>
  <c r="O94" i="3"/>
  <c r="N94" i="3"/>
  <c r="M94" i="3"/>
  <c r="L94" i="3"/>
  <c r="K94" i="3"/>
  <c r="J94" i="3"/>
  <c r="EA93" i="3"/>
  <c r="DZ93" i="3"/>
  <c r="DY93" i="3"/>
  <c r="DX93" i="3"/>
  <c r="DW93" i="3"/>
  <c r="AI93" i="3"/>
  <c r="AH93" i="3"/>
  <c r="AG93" i="3"/>
  <c r="AF93" i="3"/>
  <c r="AE93" i="3"/>
  <c r="AD93" i="3"/>
  <c r="AC93" i="3"/>
  <c r="AB93" i="3"/>
  <c r="AA93" i="3"/>
  <c r="Z93" i="3"/>
  <c r="Y93" i="3"/>
  <c r="X93" i="3"/>
  <c r="W93" i="3"/>
  <c r="V93" i="3"/>
  <c r="U93" i="3"/>
  <c r="T93" i="3"/>
  <c r="S93" i="3"/>
  <c r="R93" i="3"/>
  <c r="Q93" i="3"/>
  <c r="P93" i="3"/>
  <c r="O93" i="3"/>
  <c r="N93" i="3"/>
  <c r="M93" i="3"/>
  <c r="L93" i="3"/>
  <c r="K93" i="3"/>
  <c r="J93" i="3"/>
  <c r="EA92" i="3"/>
  <c r="DZ92" i="3"/>
  <c r="DY92" i="3"/>
  <c r="DX92" i="3"/>
  <c r="DW92" i="3"/>
  <c r="AI92" i="3"/>
  <c r="AH92" i="3"/>
  <c r="AG92" i="3"/>
  <c r="AF92" i="3"/>
  <c r="AE92" i="3"/>
  <c r="AD92" i="3"/>
  <c r="AC92" i="3"/>
  <c r="AB92" i="3"/>
  <c r="AA92" i="3"/>
  <c r="Z92" i="3"/>
  <c r="Y92" i="3"/>
  <c r="X92" i="3"/>
  <c r="W92" i="3"/>
  <c r="V92" i="3"/>
  <c r="U92" i="3"/>
  <c r="T92" i="3"/>
  <c r="S92" i="3"/>
  <c r="R92" i="3"/>
  <c r="Q92" i="3"/>
  <c r="P92" i="3"/>
  <c r="O92" i="3"/>
  <c r="N92" i="3"/>
  <c r="M92" i="3"/>
  <c r="L92" i="3"/>
  <c r="K92" i="3"/>
  <c r="J92" i="3"/>
  <c r="EA91" i="3"/>
  <c r="DZ91" i="3"/>
  <c r="DY91" i="3"/>
  <c r="DX91" i="3"/>
  <c r="DW91" i="3"/>
  <c r="AI91" i="3"/>
  <c r="AH91" i="3"/>
  <c r="AG91" i="3"/>
  <c r="AF91" i="3"/>
  <c r="AE91" i="3"/>
  <c r="AD91" i="3"/>
  <c r="AC91" i="3"/>
  <c r="AB91" i="3"/>
  <c r="AA91" i="3"/>
  <c r="Z91" i="3"/>
  <c r="Y91" i="3"/>
  <c r="X91" i="3"/>
  <c r="W91" i="3"/>
  <c r="V91" i="3"/>
  <c r="U91" i="3"/>
  <c r="T91" i="3"/>
  <c r="S91" i="3"/>
  <c r="R91" i="3"/>
  <c r="Q91" i="3"/>
  <c r="P91" i="3"/>
  <c r="O91" i="3"/>
  <c r="N91" i="3"/>
  <c r="M91" i="3"/>
  <c r="L91" i="3"/>
  <c r="K91" i="3"/>
  <c r="J91" i="3"/>
  <c r="EA90" i="3"/>
  <c r="DZ90" i="3"/>
  <c r="DY90" i="3"/>
  <c r="DX90" i="3"/>
  <c r="DW90" i="3"/>
  <c r="AI90" i="3"/>
  <c r="AH90" i="3"/>
  <c r="AG90" i="3"/>
  <c r="AF90" i="3"/>
  <c r="AE90" i="3"/>
  <c r="AD90" i="3"/>
  <c r="AC90" i="3"/>
  <c r="AB90" i="3"/>
  <c r="AA90" i="3"/>
  <c r="Z90" i="3"/>
  <c r="Y90" i="3"/>
  <c r="X90" i="3"/>
  <c r="W90" i="3"/>
  <c r="V90" i="3"/>
  <c r="U90" i="3"/>
  <c r="T90" i="3"/>
  <c r="S90" i="3"/>
  <c r="R90" i="3"/>
  <c r="Q90" i="3"/>
  <c r="P90" i="3"/>
  <c r="O90" i="3"/>
  <c r="N90" i="3"/>
  <c r="M90" i="3"/>
  <c r="L90" i="3"/>
  <c r="K90" i="3"/>
  <c r="J90" i="3"/>
  <c r="EA89" i="3"/>
  <c r="DZ89" i="3"/>
  <c r="DY89" i="3"/>
  <c r="DX89" i="3"/>
  <c r="DW89" i="3"/>
  <c r="AI89" i="3"/>
  <c r="AH89" i="3"/>
  <c r="AG89" i="3"/>
  <c r="AF89" i="3"/>
  <c r="AE89" i="3"/>
  <c r="AD89" i="3"/>
  <c r="AC89" i="3"/>
  <c r="AB89" i="3"/>
  <c r="AA89" i="3"/>
  <c r="Z89" i="3"/>
  <c r="Y89" i="3"/>
  <c r="X89" i="3"/>
  <c r="W89" i="3"/>
  <c r="V89" i="3"/>
  <c r="U89" i="3"/>
  <c r="T89" i="3"/>
  <c r="S89" i="3"/>
  <c r="R89" i="3"/>
  <c r="Q89" i="3"/>
  <c r="P89" i="3"/>
  <c r="O89" i="3"/>
  <c r="N89" i="3"/>
  <c r="M89" i="3"/>
  <c r="L89" i="3"/>
  <c r="K89" i="3"/>
  <c r="J89" i="3"/>
  <c r="EA88" i="3"/>
  <c r="DZ88" i="3"/>
  <c r="DY88" i="3"/>
  <c r="DX88" i="3"/>
  <c r="DW88" i="3"/>
  <c r="AI88" i="3"/>
  <c r="AH88" i="3"/>
  <c r="AG88" i="3"/>
  <c r="AF88" i="3"/>
  <c r="AE88" i="3"/>
  <c r="AD88" i="3"/>
  <c r="AC88" i="3"/>
  <c r="AB88" i="3"/>
  <c r="AA88" i="3"/>
  <c r="Z88" i="3"/>
  <c r="Y88" i="3"/>
  <c r="X88" i="3"/>
  <c r="W88" i="3"/>
  <c r="V88" i="3"/>
  <c r="U88" i="3"/>
  <c r="T88" i="3"/>
  <c r="S88" i="3"/>
  <c r="R88" i="3"/>
  <c r="Q88" i="3"/>
  <c r="P88" i="3"/>
  <c r="O88" i="3"/>
  <c r="N88" i="3"/>
  <c r="M88" i="3"/>
  <c r="L88" i="3"/>
  <c r="K88" i="3"/>
  <c r="J88" i="3"/>
  <c r="EA87" i="3"/>
  <c r="DZ87" i="3"/>
  <c r="DY87" i="3"/>
  <c r="DX87" i="3"/>
  <c r="DW87" i="3"/>
  <c r="AI87" i="3"/>
  <c r="AH87" i="3"/>
  <c r="AG87" i="3"/>
  <c r="AF87" i="3"/>
  <c r="AE87" i="3"/>
  <c r="AD87" i="3"/>
  <c r="AC87" i="3"/>
  <c r="AB87" i="3"/>
  <c r="AA87" i="3"/>
  <c r="Z87" i="3"/>
  <c r="Y87" i="3"/>
  <c r="X87" i="3"/>
  <c r="W87" i="3"/>
  <c r="V87" i="3"/>
  <c r="U87" i="3"/>
  <c r="T87" i="3"/>
  <c r="S87" i="3"/>
  <c r="R87" i="3"/>
  <c r="Q87" i="3"/>
  <c r="P87" i="3"/>
  <c r="O87" i="3"/>
  <c r="N87" i="3"/>
  <c r="M87" i="3"/>
  <c r="L87" i="3"/>
  <c r="K87" i="3"/>
  <c r="J87" i="3"/>
  <c r="EA86" i="3"/>
  <c r="DZ86" i="3"/>
  <c r="DY86" i="3"/>
  <c r="DX86" i="3"/>
  <c r="DW86" i="3"/>
  <c r="AI86" i="3"/>
  <c r="AH86" i="3"/>
  <c r="AG86" i="3"/>
  <c r="AF86" i="3"/>
  <c r="AE86" i="3"/>
  <c r="AD86" i="3"/>
  <c r="AC86" i="3"/>
  <c r="AB86" i="3"/>
  <c r="AA86" i="3"/>
  <c r="Z86" i="3"/>
  <c r="Y86" i="3"/>
  <c r="X86" i="3"/>
  <c r="W86" i="3"/>
  <c r="V86" i="3"/>
  <c r="U86" i="3"/>
  <c r="T86" i="3"/>
  <c r="S86" i="3"/>
  <c r="R86" i="3"/>
  <c r="Q86" i="3"/>
  <c r="P86" i="3"/>
  <c r="O86" i="3"/>
  <c r="N86" i="3"/>
  <c r="M86" i="3"/>
  <c r="L86" i="3"/>
  <c r="K86" i="3"/>
  <c r="J86" i="3"/>
  <c r="EA85" i="3"/>
  <c r="DZ85" i="3"/>
  <c r="DY85" i="3"/>
  <c r="DX85" i="3"/>
  <c r="DW85" i="3"/>
  <c r="AI85" i="3"/>
  <c r="AH85" i="3"/>
  <c r="AG85" i="3"/>
  <c r="AF85" i="3"/>
  <c r="AE85" i="3"/>
  <c r="AD85" i="3"/>
  <c r="AC85" i="3"/>
  <c r="AB85" i="3"/>
  <c r="AA85" i="3"/>
  <c r="Z85" i="3"/>
  <c r="Y85" i="3"/>
  <c r="X85" i="3"/>
  <c r="W85" i="3"/>
  <c r="V85" i="3"/>
  <c r="U85" i="3"/>
  <c r="T85" i="3"/>
  <c r="S85" i="3"/>
  <c r="R85" i="3"/>
  <c r="Q85" i="3"/>
  <c r="P85" i="3"/>
  <c r="O85" i="3"/>
  <c r="N85" i="3"/>
  <c r="M85" i="3"/>
  <c r="L85" i="3"/>
  <c r="K85" i="3"/>
  <c r="J85" i="3"/>
  <c r="EA84" i="3"/>
  <c r="DZ84" i="3"/>
  <c r="DY84" i="3"/>
  <c r="DX84" i="3"/>
  <c r="DW84" i="3"/>
  <c r="AI84" i="3"/>
  <c r="AH84" i="3"/>
  <c r="AG84" i="3"/>
  <c r="AF84" i="3"/>
  <c r="AE84" i="3"/>
  <c r="AD84" i="3"/>
  <c r="AC84" i="3"/>
  <c r="AB84" i="3"/>
  <c r="AA84" i="3"/>
  <c r="Z84" i="3"/>
  <c r="Y84" i="3"/>
  <c r="X84" i="3"/>
  <c r="W84" i="3"/>
  <c r="V84" i="3"/>
  <c r="U84" i="3"/>
  <c r="T84" i="3"/>
  <c r="S84" i="3"/>
  <c r="R84" i="3"/>
  <c r="Q84" i="3"/>
  <c r="P84" i="3"/>
  <c r="O84" i="3"/>
  <c r="N84" i="3"/>
  <c r="M84" i="3"/>
  <c r="L84" i="3"/>
  <c r="K84" i="3"/>
  <c r="J84" i="3"/>
  <c r="EA83" i="3"/>
  <c r="DZ83" i="3"/>
  <c r="DY83" i="3"/>
  <c r="DX83" i="3"/>
  <c r="DW83" i="3"/>
  <c r="AI83" i="3"/>
  <c r="AH83" i="3"/>
  <c r="AG83" i="3"/>
  <c r="AF83" i="3"/>
  <c r="AE83" i="3"/>
  <c r="AD83" i="3"/>
  <c r="AC83" i="3"/>
  <c r="AB83" i="3"/>
  <c r="AA83" i="3"/>
  <c r="Z83" i="3"/>
  <c r="Y83" i="3"/>
  <c r="X83" i="3"/>
  <c r="W83" i="3"/>
  <c r="V83" i="3"/>
  <c r="U83" i="3"/>
  <c r="T83" i="3"/>
  <c r="S83" i="3"/>
  <c r="R83" i="3"/>
  <c r="Q83" i="3"/>
  <c r="P83" i="3"/>
  <c r="O83" i="3"/>
  <c r="N83" i="3"/>
  <c r="M83" i="3"/>
  <c r="L83" i="3"/>
  <c r="K83" i="3"/>
  <c r="J83" i="3"/>
  <c r="EA82" i="3"/>
  <c r="DZ82" i="3"/>
  <c r="DY82" i="3"/>
  <c r="DX82" i="3"/>
  <c r="DW82" i="3"/>
  <c r="AI82" i="3"/>
  <c r="AH82" i="3"/>
  <c r="AG82" i="3"/>
  <c r="AF82" i="3"/>
  <c r="AE82" i="3"/>
  <c r="AD82" i="3"/>
  <c r="AC82" i="3"/>
  <c r="AB82" i="3"/>
  <c r="AA82" i="3"/>
  <c r="Z82" i="3"/>
  <c r="Y82" i="3"/>
  <c r="X82" i="3"/>
  <c r="W82" i="3"/>
  <c r="V82" i="3"/>
  <c r="U82" i="3"/>
  <c r="T82" i="3"/>
  <c r="S82" i="3"/>
  <c r="R82" i="3"/>
  <c r="Q82" i="3"/>
  <c r="P82" i="3"/>
  <c r="O82" i="3"/>
  <c r="N82" i="3"/>
  <c r="M82" i="3"/>
  <c r="L82" i="3"/>
  <c r="K82" i="3"/>
  <c r="J82" i="3"/>
  <c r="EA81" i="3"/>
  <c r="DZ81" i="3"/>
  <c r="DY81" i="3"/>
  <c r="DX81" i="3"/>
  <c r="DW81" i="3"/>
  <c r="AI81" i="3"/>
  <c r="AH81" i="3"/>
  <c r="AG81" i="3"/>
  <c r="AF81" i="3"/>
  <c r="AE81" i="3"/>
  <c r="AD81" i="3"/>
  <c r="AC81" i="3"/>
  <c r="AB81" i="3"/>
  <c r="AA81" i="3"/>
  <c r="Z81" i="3"/>
  <c r="Y81" i="3"/>
  <c r="X81" i="3"/>
  <c r="W81" i="3"/>
  <c r="V81" i="3"/>
  <c r="U81" i="3"/>
  <c r="T81" i="3"/>
  <c r="S81" i="3"/>
  <c r="R81" i="3"/>
  <c r="Q81" i="3"/>
  <c r="P81" i="3"/>
  <c r="O81" i="3"/>
  <c r="N81" i="3"/>
  <c r="M81" i="3"/>
  <c r="L81" i="3"/>
  <c r="K81" i="3"/>
  <c r="J81" i="3"/>
  <c r="EA80" i="3"/>
  <c r="DZ80" i="3"/>
  <c r="DY80" i="3"/>
  <c r="DX80" i="3"/>
  <c r="DW80" i="3"/>
  <c r="AI80" i="3"/>
  <c r="AH80" i="3"/>
  <c r="AG80" i="3"/>
  <c r="AF80" i="3"/>
  <c r="AE80" i="3"/>
  <c r="AD80" i="3"/>
  <c r="AC80" i="3"/>
  <c r="AB80" i="3"/>
  <c r="AA80" i="3"/>
  <c r="Z80" i="3"/>
  <c r="Y80" i="3"/>
  <c r="X80" i="3"/>
  <c r="W80" i="3"/>
  <c r="V80" i="3"/>
  <c r="U80" i="3"/>
  <c r="T80" i="3"/>
  <c r="S80" i="3"/>
  <c r="R80" i="3"/>
  <c r="Q80" i="3"/>
  <c r="P80" i="3"/>
  <c r="O80" i="3"/>
  <c r="N80" i="3"/>
  <c r="M80" i="3"/>
  <c r="L80" i="3"/>
  <c r="K80" i="3"/>
  <c r="J80" i="3"/>
  <c r="EA79" i="3"/>
  <c r="DZ79" i="3"/>
  <c r="DY79" i="3"/>
  <c r="DX79" i="3"/>
  <c r="DW79" i="3"/>
  <c r="AI79" i="3"/>
  <c r="AH79" i="3"/>
  <c r="AG79" i="3"/>
  <c r="AF79" i="3"/>
  <c r="AE79" i="3"/>
  <c r="AD79" i="3"/>
  <c r="AC79" i="3"/>
  <c r="AB79" i="3"/>
  <c r="AA79" i="3"/>
  <c r="Z79" i="3"/>
  <c r="Y79" i="3"/>
  <c r="X79" i="3"/>
  <c r="W79" i="3"/>
  <c r="V79" i="3"/>
  <c r="U79" i="3"/>
  <c r="T79" i="3"/>
  <c r="S79" i="3"/>
  <c r="R79" i="3"/>
  <c r="Q79" i="3"/>
  <c r="P79" i="3"/>
  <c r="O79" i="3"/>
  <c r="N79" i="3"/>
  <c r="M79" i="3"/>
  <c r="L79" i="3"/>
  <c r="K79" i="3"/>
  <c r="J79" i="3"/>
  <c r="EA78" i="3"/>
  <c r="DZ78" i="3"/>
  <c r="DY78" i="3"/>
  <c r="DX78" i="3"/>
  <c r="DW78" i="3"/>
  <c r="AI78" i="3"/>
  <c r="AH78" i="3"/>
  <c r="AG78" i="3"/>
  <c r="AF78" i="3"/>
  <c r="AE78" i="3"/>
  <c r="AD78" i="3"/>
  <c r="AC78" i="3"/>
  <c r="AB78" i="3"/>
  <c r="AA78" i="3"/>
  <c r="Z78" i="3"/>
  <c r="Y78" i="3"/>
  <c r="X78" i="3"/>
  <c r="W78" i="3"/>
  <c r="V78" i="3"/>
  <c r="U78" i="3"/>
  <c r="T78" i="3"/>
  <c r="S78" i="3"/>
  <c r="R78" i="3"/>
  <c r="Q78" i="3"/>
  <c r="P78" i="3"/>
  <c r="O78" i="3"/>
  <c r="N78" i="3"/>
  <c r="M78" i="3"/>
  <c r="L78" i="3"/>
  <c r="K78" i="3"/>
  <c r="J78" i="3"/>
  <c r="EA77" i="3"/>
  <c r="DZ77" i="3"/>
  <c r="DY77" i="3"/>
  <c r="DX77" i="3"/>
  <c r="DW77" i="3"/>
  <c r="AI77" i="3"/>
  <c r="AH77" i="3"/>
  <c r="AG77" i="3"/>
  <c r="AF77" i="3"/>
  <c r="AE77" i="3"/>
  <c r="AD77" i="3"/>
  <c r="AC77" i="3"/>
  <c r="AB77" i="3"/>
  <c r="AA77" i="3"/>
  <c r="Z77" i="3"/>
  <c r="Y77" i="3"/>
  <c r="X77" i="3"/>
  <c r="W77" i="3"/>
  <c r="V77" i="3"/>
  <c r="U77" i="3"/>
  <c r="T77" i="3"/>
  <c r="S77" i="3"/>
  <c r="R77" i="3"/>
  <c r="Q77" i="3"/>
  <c r="P77" i="3"/>
  <c r="O77" i="3"/>
  <c r="N77" i="3"/>
  <c r="M77" i="3"/>
  <c r="L77" i="3"/>
  <c r="K77" i="3"/>
  <c r="J77" i="3"/>
  <c r="EA76" i="3"/>
  <c r="DZ76" i="3"/>
  <c r="DY76" i="3"/>
  <c r="DX76" i="3"/>
  <c r="DW76" i="3"/>
  <c r="AI76" i="3"/>
  <c r="AH76" i="3"/>
  <c r="AG76" i="3"/>
  <c r="AF76" i="3"/>
  <c r="AE76" i="3"/>
  <c r="AD76" i="3"/>
  <c r="AC76" i="3"/>
  <c r="AB76" i="3"/>
  <c r="AA76" i="3"/>
  <c r="Z76" i="3"/>
  <c r="Y76" i="3"/>
  <c r="X76" i="3"/>
  <c r="W76" i="3"/>
  <c r="V76" i="3"/>
  <c r="U76" i="3"/>
  <c r="T76" i="3"/>
  <c r="S76" i="3"/>
  <c r="R76" i="3"/>
  <c r="Q76" i="3"/>
  <c r="P76" i="3"/>
  <c r="O76" i="3"/>
  <c r="N76" i="3"/>
  <c r="M76" i="3"/>
  <c r="L76" i="3"/>
  <c r="K76" i="3"/>
  <c r="J76" i="3"/>
  <c r="EA75" i="3"/>
  <c r="DZ75" i="3"/>
  <c r="DY75" i="3"/>
  <c r="DX75" i="3"/>
  <c r="DW75" i="3"/>
  <c r="AI75" i="3"/>
  <c r="AH75" i="3"/>
  <c r="AG75" i="3"/>
  <c r="AF75" i="3"/>
  <c r="AE75" i="3"/>
  <c r="AD75" i="3"/>
  <c r="AC75" i="3"/>
  <c r="AB75" i="3"/>
  <c r="AA75" i="3"/>
  <c r="Z75" i="3"/>
  <c r="Y75" i="3"/>
  <c r="X75" i="3"/>
  <c r="W75" i="3"/>
  <c r="V75" i="3"/>
  <c r="U75" i="3"/>
  <c r="T75" i="3"/>
  <c r="S75" i="3"/>
  <c r="R75" i="3"/>
  <c r="Q75" i="3"/>
  <c r="P75" i="3"/>
  <c r="O75" i="3"/>
  <c r="N75" i="3"/>
  <c r="M75" i="3"/>
  <c r="L75" i="3"/>
  <c r="K75" i="3"/>
  <c r="J75" i="3"/>
  <c r="EA74" i="3"/>
  <c r="DZ74" i="3"/>
  <c r="DY74" i="3"/>
  <c r="DX74" i="3"/>
  <c r="DW74" i="3"/>
  <c r="AI74" i="3"/>
  <c r="AH74" i="3"/>
  <c r="AG74" i="3"/>
  <c r="AF74" i="3"/>
  <c r="AE74" i="3"/>
  <c r="AD74" i="3"/>
  <c r="AC74" i="3"/>
  <c r="AB74" i="3"/>
  <c r="AA74" i="3"/>
  <c r="Z74" i="3"/>
  <c r="Y74" i="3"/>
  <c r="X74" i="3"/>
  <c r="W74" i="3"/>
  <c r="V74" i="3"/>
  <c r="U74" i="3"/>
  <c r="T74" i="3"/>
  <c r="S74" i="3"/>
  <c r="R74" i="3"/>
  <c r="Q74" i="3"/>
  <c r="P74" i="3"/>
  <c r="O74" i="3"/>
  <c r="N74" i="3"/>
  <c r="M74" i="3"/>
  <c r="L74" i="3"/>
  <c r="K74" i="3"/>
  <c r="J74" i="3"/>
  <c r="EA73" i="3"/>
  <c r="DZ73" i="3"/>
  <c r="DY73" i="3"/>
  <c r="DX73" i="3"/>
  <c r="DW73" i="3"/>
  <c r="AI73" i="3"/>
  <c r="AH73" i="3"/>
  <c r="AG73" i="3"/>
  <c r="AF73" i="3"/>
  <c r="AE73" i="3"/>
  <c r="AD73" i="3"/>
  <c r="AC73" i="3"/>
  <c r="AB73" i="3"/>
  <c r="AA73" i="3"/>
  <c r="Z73" i="3"/>
  <c r="Y73" i="3"/>
  <c r="X73" i="3"/>
  <c r="W73" i="3"/>
  <c r="V73" i="3"/>
  <c r="U73" i="3"/>
  <c r="T73" i="3"/>
  <c r="S73" i="3"/>
  <c r="R73" i="3"/>
  <c r="Q73" i="3"/>
  <c r="P73" i="3"/>
  <c r="O73" i="3"/>
  <c r="N73" i="3"/>
  <c r="M73" i="3"/>
  <c r="L73" i="3"/>
  <c r="K73" i="3"/>
  <c r="J73" i="3"/>
  <c r="EA72" i="3"/>
  <c r="DZ72" i="3"/>
  <c r="DY72" i="3"/>
  <c r="DX72" i="3"/>
  <c r="DW72" i="3"/>
  <c r="AI72" i="3"/>
  <c r="AH72" i="3"/>
  <c r="AG72" i="3"/>
  <c r="AF72" i="3"/>
  <c r="AE72" i="3"/>
  <c r="AD72" i="3"/>
  <c r="AC72" i="3"/>
  <c r="AB72" i="3"/>
  <c r="AA72" i="3"/>
  <c r="Z72" i="3"/>
  <c r="Y72" i="3"/>
  <c r="X72" i="3"/>
  <c r="W72" i="3"/>
  <c r="V72" i="3"/>
  <c r="U72" i="3"/>
  <c r="T72" i="3"/>
  <c r="S72" i="3"/>
  <c r="R72" i="3"/>
  <c r="Q72" i="3"/>
  <c r="P72" i="3"/>
  <c r="O72" i="3"/>
  <c r="N72" i="3"/>
  <c r="M72" i="3"/>
  <c r="L72" i="3"/>
  <c r="K72" i="3"/>
  <c r="J72" i="3"/>
  <c r="EA71" i="3"/>
  <c r="DZ71" i="3"/>
  <c r="DY71" i="3"/>
  <c r="DX71" i="3"/>
  <c r="DW71" i="3"/>
  <c r="AI71" i="3"/>
  <c r="AH71" i="3"/>
  <c r="AG71" i="3"/>
  <c r="AF71" i="3"/>
  <c r="AE71" i="3"/>
  <c r="AD71" i="3"/>
  <c r="AC71" i="3"/>
  <c r="AB71" i="3"/>
  <c r="AA71" i="3"/>
  <c r="Z71" i="3"/>
  <c r="Y71" i="3"/>
  <c r="X71" i="3"/>
  <c r="W71" i="3"/>
  <c r="V71" i="3"/>
  <c r="U71" i="3"/>
  <c r="T71" i="3"/>
  <c r="S71" i="3"/>
  <c r="R71" i="3"/>
  <c r="Q71" i="3"/>
  <c r="P71" i="3"/>
  <c r="O71" i="3"/>
  <c r="N71" i="3"/>
  <c r="M71" i="3"/>
  <c r="L71" i="3"/>
  <c r="K71" i="3"/>
  <c r="J71" i="3"/>
  <c r="EA70" i="3"/>
  <c r="DZ70" i="3"/>
  <c r="DY70" i="3"/>
  <c r="DX70" i="3"/>
  <c r="DW70" i="3"/>
  <c r="AI70" i="3"/>
  <c r="AH70" i="3"/>
  <c r="AG70" i="3"/>
  <c r="AF70" i="3"/>
  <c r="AE70" i="3"/>
  <c r="AD70" i="3"/>
  <c r="AC70" i="3"/>
  <c r="AB70" i="3"/>
  <c r="AA70" i="3"/>
  <c r="Z70" i="3"/>
  <c r="Y70" i="3"/>
  <c r="X70" i="3"/>
  <c r="W70" i="3"/>
  <c r="V70" i="3"/>
  <c r="U70" i="3"/>
  <c r="T70" i="3"/>
  <c r="S70" i="3"/>
  <c r="R70" i="3"/>
  <c r="Q70" i="3"/>
  <c r="P70" i="3"/>
  <c r="O70" i="3"/>
  <c r="N70" i="3"/>
  <c r="M70" i="3"/>
  <c r="L70" i="3"/>
  <c r="K70" i="3"/>
  <c r="J70" i="3"/>
  <c r="EA69" i="3"/>
  <c r="DZ69" i="3"/>
  <c r="DY69" i="3"/>
  <c r="DX69" i="3"/>
  <c r="DW69" i="3"/>
  <c r="AI69" i="3"/>
  <c r="AH69" i="3"/>
  <c r="AG69" i="3"/>
  <c r="AF69" i="3"/>
  <c r="AE69" i="3"/>
  <c r="AD69" i="3"/>
  <c r="AC69" i="3"/>
  <c r="AB69" i="3"/>
  <c r="AA69" i="3"/>
  <c r="Z69" i="3"/>
  <c r="Y69" i="3"/>
  <c r="X69" i="3"/>
  <c r="W69" i="3"/>
  <c r="V69" i="3"/>
  <c r="U69" i="3"/>
  <c r="T69" i="3"/>
  <c r="S69" i="3"/>
  <c r="R69" i="3"/>
  <c r="Q69" i="3"/>
  <c r="P69" i="3"/>
  <c r="O69" i="3"/>
  <c r="N69" i="3"/>
  <c r="M69" i="3"/>
  <c r="L69" i="3"/>
  <c r="K69" i="3"/>
  <c r="J69" i="3"/>
  <c r="EA68" i="3"/>
  <c r="DZ68" i="3"/>
  <c r="DY68" i="3"/>
  <c r="DX68" i="3"/>
  <c r="DW68" i="3"/>
  <c r="AI68" i="3"/>
  <c r="AH68" i="3"/>
  <c r="AG68" i="3"/>
  <c r="AF68" i="3"/>
  <c r="AE68" i="3"/>
  <c r="AD68" i="3"/>
  <c r="AC68" i="3"/>
  <c r="AB68" i="3"/>
  <c r="AA68" i="3"/>
  <c r="Z68" i="3"/>
  <c r="Y68" i="3"/>
  <c r="X68" i="3"/>
  <c r="W68" i="3"/>
  <c r="V68" i="3"/>
  <c r="U68" i="3"/>
  <c r="T68" i="3"/>
  <c r="S68" i="3"/>
  <c r="R68" i="3"/>
  <c r="Q68" i="3"/>
  <c r="P68" i="3"/>
  <c r="O68" i="3"/>
  <c r="N68" i="3"/>
  <c r="M68" i="3"/>
  <c r="L68" i="3"/>
  <c r="K68" i="3"/>
  <c r="J68" i="3"/>
  <c r="EA67" i="3"/>
  <c r="DZ67" i="3"/>
  <c r="DY67" i="3"/>
  <c r="DX67" i="3"/>
  <c r="DW67" i="3"/>
  <c r="AI67" i="3"/>
  <c r="AH67" i="3"/>
  <c r="AG67" i="3"/>
  <c r="AF67" i="3"/>
  <c r="AE67" i="3"/>
  <c r="AD67" i="3"/>
  <c r="AC67" i="3"/>
  <c r="AB67" i="3"/>
  <c r="AA67" i="3"/>
  <c r="Z67" i="3"/>
  <c r="Y67" i="3"/>
  <c r="X67" i="3"/>
  <c r="W67" i="3"/>
  <c r="V67" i="3"/>
  <c r="U67" i="3"/>
  <c r="T67" i="3"/>
  <c r="S67" i="3"/>
  <c r="R67" i="3"/>
  <c r="Q67" i="3"/>
  <c r="P67" i="3"/>
  <c r="O67" i="3"/>
  <c r="N67" i="3"/>
  <c r="M67" i="3"/>
  <c r="L67" i="3"/>
  <c r="K67" i="3"/>
  <c r="J67" i="3"/>
  <c r="EA66" i="3"/>
  <c r="DZ66" i="3"/>
  <c r="DY66" i="3"/>
  <c r="DX66" i="3"/>
  <c r="DW66" i="3"/>
  <c r="AI66" i="3"/>
  <c r="AH66" i="3"/>
  <c r="AG66" i="3"/>
  <c r="AF66" i="3"/>
  <c r="AE66" i="3"/>
  <c r="AD66" i="3"/>
  <c r="AC66" i="3"/>
  <c r="AB66" i="3"/>
  <c r="AA66" i="3"/>
  <c r="Z66" i="3"/>
  <c r="Y66" i="3"/>
  <c r="X66" i="3"/>
  <c r="W66" i="3"/>
  <c r="V66" i="3"/>
  <c r="U66" i="3"/>
  <c r="T66" i="3"/>
  <c r="S66" i="3"/>
  <c r="R66" i="3"/>
  <c r="Q66" i="3"/>
  <c r="P66" i="3"/>
  <c r="O66" i="3"/>
  <c r="N66" i="3"/>
  <c r="M66" i="3"/>
  <c r="L66" i="3"/>
  <c r="K66" i="3"/>
  <c r="J66" i="3"/>
  <c r="EA65" i="3"/>
  <c r="DZ65" i="3"/>
  <c r="DY65" i="3"/>
  <c r="DX65" i="3"/>
  <c r="DW65" i="3"/>
  <c r="AI65" i="3"/>
  <c r="AH65" i="3"/>
  <c r="AG65" i="3"/>
  <c r="AF65" i="3"/>
  <c r="AE65" i="3"/>
  <c r="AD65" i="3"/>
  <c r="AC65" i="3"/>
  <c r="AB65" i="3"/>
  <c r="AA65" i="3"/>
  <c r="Z65" i="3"/>
  <c r="Y65" i="3"/>
  <c r="X65" i="3"/>
  <c r="W65" i="3"/>
  <c r="V65" i="3"/>
  <c r="U65" i="3"/>
  <c r="T65" i="3"/>
  <c r="S65" i="3"/>
  <c r="R65" i="3"/>
  <c r="Q65" i="3"/>
  <c r="P65" i="3"/>
  <c r="O65" i="3"/>
  <c r="N65" i="3"/>
  <c r="M65" i="3"/>
  <c r="L65" i="3"/>
  <c r="K65" i="3"/>
  <c r="J65" i="3"/>
  <c r="EA64" i="3"/>
  <c r="DZ64" i="3"/>
  <c r="DY64" i="3"/>
  <c r="DX64" i="3"/>
  <c r="DW64" i="3"/>
  <c r="AI64" i="3"/>
  <c r="AH64" i="3"/>
  <c r="AG64" i="3"/>
  <c r="AF64" i="3"/>
  <c r="AE64" i="3"/>
  <c r="AD64" i="3"/>
  <c r="AC64" i="3"/>
  <c r="AB64" i="3"/>
  <c r="AA64" i="3"/>
  <c r="Z64" i="3"/>
  <c r="Y64" i="3"/>
  <c r="X64" i="3"/>
  <c r="W64" i="3"/>
  <c r="V64" i="3"/>
  <c r="U64" i="3"/>
  <c r="T64" i="3"/>
  <c r="S64" i="3"/>
  <c r="R64" i="3"/>
  <c r="Q64" i="3"/>
  <c r="P64" i="3"/>
  <c r="O64" i="3"/>
  <c r="N64" i="3"/>
  <c r="M64" i="3"/>
  <c r="L64" i="3"/>
  <c r="K64" i="3"/>
  <c r="J64" i="3"/>
  <c r="EA63" i="3"/>
  <c r="DZ63" i="3"/>
  <c r="DY63" i="3"/>
  <c r="DX63" i="3"/>
  <c r="DW63" i="3"/>
  <c r="AI63" i="3"/>
  <c r="AH63" i="3"/>
  <c r="AG63" i="3"/>
  <c r="AF63" i="3"/>
  <c r="AE63" i="3"/>
  <c r="AD63" i="3"/>
  <c r="AC63" i="3"/>
  <c r="AB63" i="3"/>
  <c r="AA63" i="3"/>
  <c r="Z63" i="3"/>
  <c r="Y63" i="3"/>
  <c r="X63" i="3"/>
  <c r="W63" i="3"/>
  <c r="V63" i="3"/>
  <c r="U63" i="3"/>
  <c r="T63" i="3"/>
  <c r="S63" i="3"/>
  <c r="R63" i="3"/>
  <c r="Q63" i="3"/>
  <c r="P63" i="3"/>
  <c r="O63" i="3"/>
  <c r="N63" i="3"/>
  <c r="M63" i="3"/>
  <c r="L63" i="3"/>
  <c r="K63" i="3"/>
  <c r="J63" i="3"/>
  <c r="EA62" i="3"/>
  <c r="DZ62" i="3"/>
  <c r="DY62" i="3"/>
  <c r="DX62" i="3"/>
  <c r="DW62" i="3"/>
  <c r="AI62" i="3"/>
  <c r="AH62" i="3"/>
  <c r="AG62" i="3"/>
  <c r="AF62" i="3"/>
  <c r="AE62" i="3"/>
  <c r="AD62" i="3"/>
  <c r="AC62" i="3"/>
  <c r="AB62" i="3"/>
  <c r="AA62" i="3"/>
  <c r="Z62" i="3"/>
  <c r="Y62" i="3"/>
  <c r="X62" i="3"/>
  <c r="W62" i="3"/>
  <c r="V62" i="3"/>
  <c r="U62" i="3"/>
  <c r="T62" i="3"/>
  <c r="S62" i="3"/>
  <c r="R62" i="3"/>
  <c r="Q62" i="3"/>
  <c r="P62" i="3"/>
  <c r="O62" i="3"/>
  <c r="N62" i="3"/>
  <c r="M62" i="3"/>
  <c r="L62" i="3"/>
  <c r="K62" i="3"/>
  <c r="J62" i="3"/>
  <c r="EA61" i="3"/>
  <c r="DZ61" i="3"/>
  <c r="DY61" i="3"/>
  <c r="DX61" i="3"/>
  <c r="DW61" i="3"/>
  <c r="AI61" i="3"/>
  <c r="AH61" i="3"/>
  <c r="AG61" i="3"/>
  <c r="AF61" i="3"/>
  <c r="AE61" i="3"/>
  <c r="AD61" i="3"/>
  <c r="AC61" i="3"/>
  <c r="AB61" i="3"/>
  <c r="AA61" i="3"/>
  <c r="Z61" i="3"/>
  <c r="Y61" i="3"/>
  <c r="X61" i="3"/>
  <c r="W61" i="3"/>
  <c r="V61" i="3"/>
  <c r="U61" i="3"/>
  <c r="T61" i="3"/>
  <c r="S61" i="3"/>
  <c r="R61" i="3"/>
  <c r="Q61" i="3"/>
  <c r="P61" i="3"/>
  <c r="O61" i="3"/>
  <c r="N61" i="3"/>
  <c r="M61" i="3"/>
  <c r="L61" i="3"/>
  <c r="K61" i="3"/>
  <c r="J61" i="3"/>
  <c r="EA60" i="3"/>
  <c r="DZ60" i="3"/>
  <c r="DY60" i="3"/>
  <c r="DX60" i="3"/>
  <c r="DW60" i="3"/>
  <c r="AI60" i="3"/>
  <c r="AH60" i="3"/>
  <c r="AG60" i="3"/>
  <c r="AF60" i="3"/>
  <c r="AE60" i="3"/>
  <c r="AD60" i="3"/>
  <c r="AC60" i="3"/>
  <c r="AB60" i="3"/>
  <c r="AA60" i="3"/>
  <c r="Z60" i="3"/>
  <c r="Y60" i="3"/>
  <c r="X60" i="3"/>
  <c r="W60" i="3"/>
  <c r="V60" i="3"/>
  <c r="U60" i="3"/>
  <c r="T60" i="3"/>
  <c r="S60" i="3"/>
  <c r="R60" i="3"/>
  <c r="Q60" i="3"/>
  <c r="P60" i="3"/>
  <c r="O60" i="3"/>
  <c r="N60" i="3"/>
  <c r="M60" i="3"/>
  <c r="L60" i="3"/>
  <c r="K60" i="3"/>
  <c r="J60" i="3"/>
  <c r="EA59" i="3"/>
  <c r="DZ59" i="3"/>
  <c r="DY59" i="3"/>
  <c r="DX59" i="3"/>
  <c r="DW59" i="3"/>
  <c r="AI59" i="3"/>
  <c r="AH59" i="3"/>
  <c r="AG59" i="3"/>
  <c r="AF59" i="3"/>
  <c r="AE59" i="3"/>
  <c r="AD59" i="3"/>
  <c r="AC59" i="3"/>
  <c r="AB59" i="3"/>
  <c r="AA59" i="3"/>
  <c r="Z59" i="3"/>
  <c r="Y59" i="3"/>
  <c r="X59" i="3"/>
  <c r="W59" i="3"/>
  <c r="V59" i="3"/>
  <c r="U59" i="3"/>
  <c r="T59" i="3"/>
  <c r="S59" i="3"/>
  <c r="R59" i="3"/>
  <c r="Q59" i="3"/>
  <c r="P59" i="3"/>
  <c r="O59" i="3"/>
  <c r="N59" i="3"/>
  <c r="M59" i="3"/>
  <c r="L59" i="3"/>
  <c r="K59" i="3"/>
  <c r="J59" i="3"/>
  <c r="EA58" i="3"/>
  <c r="DZ58" i="3"/>
  <c r="DY58" i="3"/>
  <c r="DX58" i="3"/>
  <c r="DW58" i="3"/>
  <c r="AI58" i="3"/>
  <c r="AH58" i="3"/>
  <c r="AG58" i="3"/>
  <c r="AF58" i="3"/>
  <c r="AE58" i="3"/>
  <c r="AD58" i="3"/>
  <c r="AC58" i="3"/>
  <c r="AB58" i="3"/>
  <c r="AA58" i="3"/>
  <c r="Z58" i="3"/>
  <c r="Y58" i="3"/>
  <c r="X58" i="3"/>
  <c r="W58" i="3"/>
  <c r="V58" i="3"/>
  <c r="U58" i="3"/>
  <c r="T58" i="3"/>
  <c r="S58" i="3"/>
  <c r="R58" i="3"/>
  <c r="Q58" i="3"/>
  <c r="P58" i="3"/>
  <c r="O58" i="3"/>
  <c r="N58" i="3"/>
  <c r="M58" i="3"/>
  <c r="L58" i="3"/>
  <c r="K58" i="3"/>
  <c r="J58" i="3"/>
  <c r="EA57" i="3"/>
  <c r="DZ57" i="3"/>
  <c r="DY57" i="3"/>
  <c r="DX57" i="3"/>
  <c r="DW57" i="3"/>
  <c r="AI57" i="3"/>
  <c r="AH57" i="3"/>
  <c r="AG57" i="3"/>
  <c r="AF57" i="3"/>
  <c r="AE57" i="3"/>
  <c r="AD57" i="3"/>
  <c r="AC57" i="3"/>
  <c r="AB57" i="3"/>
  <c r="AA57" i="3"/>
  <c r="Z57" i="3"/>
  <c r="Y57" i="3"/>
  <c r="X57" i="3"/>
  <c r="W57" i="3"/>
  <c r="V57" i="3"/>
  <c r="U57" i="3"/>
  <c r="T57" i="3"/>
  <c r="S57" i="3"/>
  <c r="R57" i="3"/>
  <c r="Q57" i="3"/>
  <c r="P57" i="3"/>
  <c r="O57" i="3"/>
  <c r="N57" i="3"/>
  <c r="M57" i="3"/>
  <c r="L57" i="3"/>
  <c r="K57" i="3"/>
  <c r="J57" i="3"/>
  <c r="EA56" i="3"/>
  <c r="DZ56" i="3"/>
  <c r="DY56" i="3"/>
  <c r="DX56" i="3"/>
  <c r="DW56" i="3"/>
  <c r="AI56" i="3"/>
  <c r="AH56" i="3"/>
  <c r="AG56" i="3"/>
  <c r="AF56" i="3"/>
  <c r="AE56" i="3"/>
  <c r="AD56" i="3"/>
  <c r="AC56" i="3"/>
  <c r="AB56" i="3"/>
  <c r="AA56" i="3"/>
  <c r="Z56" i="3"/>
  <c r="Y56" i="3"/>
  <c r="X56" i="3"/>
  <c r="W56" i="3"/>
  <c r="V56" i="3"/>
  <c r="U56" i="3"/>
  <c r="T56" i="3"/>
  <c r="S56" i="3"/>
  <c r="R56" i="3"/>
  <c r="Q56" i="3"/>
  <c r="P56" i="3"/>
  <c r="O56" i="3"/>
  <c r="N56" i="3"/>
  <c r="M56" i="3"/>
  <c r="L56" i="3"/>
  <c r="K56" i="3"/>
  <c r="J56" i="3"/>
  <c r="EA55" i="3"/>
  <c r="DZ55" i="3"/>
  <c r="DY55" i="3"/>
  <c r="DX55" i="3"/>
  <c r="DW55" i="3"/>
  <c r="AI55" i="3"/>
  <c r="AH55" i="3"/>
  <c r="AG55" i="3"/>
  <c r="AF55" i="3"/>
  <c r="AE55" i="3"/>
  <c r="AD55" i="3"/>
  <c r="AC55" i="3"/>
  <c r="AB55" i="3"/>
  <c r="AA55" i="3"/>
  <c r="Z55" i="3"/>
  <c r="Y55" i="3"/>
  <c r="X55" i="3"/>
  <c r="W55" i="3"/>
  <c r="V55" i="3"/>
  <c r="U55" i="3"/>
  <c r="T55" i="3"/>
  <c r="S55" i="3"/>
  <c r="R55" i="3"/>
  <c r="Q55" i="3"/>
  <c r="P55" i="3"/>
  <c r="O55" i="3"/>
  <c r="N55" i="3"/>
  <c r="M55" i="3"/>
  <c r="L55" i="3"/>
  <c r="K55" i="3"/>
  <c r="J55" i="3"/>
  <c r="EA54" i="3"/>
  <c r="DZ54" i="3"/>
  <c r="DY54" i="3"/>
  <c r="DX54" i="3"/>
  <c r="DW54" i="3"/>
  <c r="AI54" i="3"/>
  <c r="AH54" i="3"/>
  <c r="AG54" i="3"/>
  <c r="AF54" i="3"/>
  <c r="AE54" i="3"/>
  <c r="AD54" i="3"/>
  <c r="AC54" i="3"/>
  <c r="AB54" i="3"/>
  <c r="AA54" i="3"/>
  <c r="Z54" i="3"/>
  <c r="Y54" i="3"/>
  <c r="X54" i="3"/>
  <c r="W54" i="3"/>
  <c r="V54" i="3"/>
  <c r="U54" i="3"/>
  <c r="T54" i="3"/>
  <c r="S54" i="3"/>
  <c r="R54" i="3"/>
  <c r="Q54" i="3"/>
  <c r="P54" i="3"/>
  <c r="O54" i="3"/>
  <c r="N54" i="3"/>
  <c r="M54" i="3"/>
  <c r="L54" i="3"/>
  <c r="K54" i="3"/>
  <c r="J54" i="3"/>
  <c r="EA53" i="3"/>
  <c r="DZ53" i="3"/>
  <c r="DY53" i="3"/>
  <c r="DX53" i="3"/>
  <c r="DW53" i="3"/>
  <c r="AI53" i="3"/>
  <c r="AH53" i="3"/>
  <c r="AG53" i="3"/>
  <c r="AF53" i="3"/>
  <c r="AE53" i="3"/>
  <c r="AD53" i="3"/>
  <c r="AC53" i="3"/>
  <c r="AB53" i="3"/>
  <c r="AA53" i="3"/>
  <c r="Z53" i="3"/>
  <c r="Y53" i="3"/>
  <c r="X53" i="3"/>
  <c r="W53" i="3"/>
  <c r="V53" i="3"/>
  <c r="U53" i="3"/>
  <c r="T53" i="3"/>
  <c r="S53" i="3"/>
  <c r="R53" i="3"/>
  <c r="Q53" i="3"/>
  <c r="P53" i="3"/>
  <c r="O53" i="3"/>
  <c r="N53" i="3"/>
  <c r="M53" i="3"/>
  <c r="L53" i="3"/>
  <c r="K53" i="3"/>
  <c r="J53" i="3"/>
  <c r="EA52" i="3"/>
  <c r="DZ52" i="3"/>
  <c r="DY52" i="3"/>
  <c r="DX52" i="3"/>
  <c r="DW52" i="3"/>
  <c r="AI52" i="3"/>
  <c r="AH52" i="3"/>
  <c r="AG52" i="3"/>
  <c r="AF52" i="3"/>
  <c r="AE52" i="3"/>
  <c r="AD52" i="3"/>
  <c r="AC52" i="3"/>
  <c r="AB52" i="3"/>
  <c r="AA52" i="3"/>
  <c r="Z52" i="3"/>
  <c r="Y52" i="3"/>
  <c r="X52" i="3"/>
  <c r="W52" i="3"/>
  <c r="V52" i="3"/>
  <c r="U52" i="3"/>
  <c r="T52" i="3"/>
  <c r="S52" i="3"/>
  <c r="R52" i="3"/>
  <c r="Q52" i="3"/>
  <c r="P52" i="3"/>
  <c r="O52" i="3"/>
  <c r="N52" i="3"/>
  <c r="M52" i="3"/>
  <c r="L52" i="3"/>
  <c r="K52" i="3"/>
  <c r="J52" i="3"/>
  <c r="EA51" i="3"/>
  <c r="DZ51" i="3"/>
  <c r="DY51" i="3"/>
  <c r="DX51" i="3"/>
  <c r="DW51" i="3"/>
  <c r="AI51" i="3"/>
  <c r="AH51" i="3"/>
  <c r="AG51" i="3"/>
  <c r="AF51" i="3"/>
  <c r="AE51" i="3"/>
  <c r="AD51" i="3"/>
  <c r="AC51" i="3"/>
  <c r="AB51" i="3"/>
  <c r="AA51" i="3"/>
  <c r="Z51" i="3"/>
  <c r="Y51" i="3"/>
  <c r="X51" i="3"/>
  <c r="W51" i="3"/>
  <c r="V51" i="3"/>
  <c r="U51" i="3"/>
  <c r="T51" i="3"/>
  <c r="S51" i="3"/>
  <c r="R51" i="3"/>
  <c r="Q51" i="3"/>
  <c r="P51" i="3"/>
  <c r="O51" i="3"/>
  <c r="N51" i="3"/>
  <c r="M51" i="3"/>
  <c r="L51" i="3"/>
  <c r="K51" i="3"/>
  <c r="J51" i="3"/>
  <c r="EA50" i="3"/>
  <c r="DZ50" i="3"/>
  <c r="DY50" i="3"/>
  <c r="DX50" i="3"/>
  <c r="DW50" i="3"/>
  <c r="AI50" i="3"/>
  <c r="AH50" i="3"/>
  <c r="AG50" i="3"/>
  <c r="AF50" i="3"/>
  <c r="AE50" i="3"/>
  <c r="AD50" i="3"/>
  <c r="AC50" i="3"/>
  <c r="AB50" i="3"/>
  <c r="AA50" i="3"/>
  <c r="Z50" i="3"/>
  <c r="Y50" i="3"/>
  <c r="X50" i="3"/>
  <c r="W50" i="3"/>
  <c r="V50" i="3"/>
  <c r="U50" i="3"/>
  <c r="T50" i="3"/>
  <c r="S50" i="3"/>
  <c r="R50" i="3"/>
  <c r="Q50" i="3"/>
  <c r="P50" i="3"/>
  <c r="O50" i="3"/>
  <c r="N50" i="3"/>
  <c r="M50" i="3"/>
  <c r="L50" i="3"/>
  <c r="K50" i="3"/>
  <c r="J50" i="3"/>
  <c r="EA49" i="3"/>
  <c r="DZ49" i="3"/>
  <c r="DY49" i="3"/>
  <c r="DX49" i="3"/>
  <c r="DW49" i="3"/>
  <c r="AI49" i="3"/>
  <c r="AH49" i="3"/>
  <c r="AG49" i="3"/>
  <c r="AF49" i="3"/>
  <c r="AE49" i="3"/>
  <c r="AD49" i="3"/>
  <c r="AC49" i="3"/>
  <c r="AB49" i="3"/>
  <c r="AA49" i="3"/>
  <c r="Z49" i="3"/>
  <c r="Y49" i="3"/>
  <c r="X49" i="3"/>
  <c r="W49" i="3"/>
  <c r="V49" i="3"/>
  <c r="U49" i="3"/>
  <c r="T49" i="3"/>
  <c r="S49" i="3"/>
  <c r="R49" i="3"/>
  <c r="Q49" i="3"/>
  <c r="P49" i="3"/>
  <c r="O49" i="3"/>
  <c r="N49" i="3"/>
  <c r="M49" i="3"/>
  <c r="L49" i="3"/>
  <c r="K49" i="3"/>
  <c r="J49" i="3"/>
  <c r="EA48" i="3"/>
  <c r="DZ48" i="3"/>
  <c r="DY48" i="3"/>
  <c r="DX48" i="3"/>
  <c r="DW48" i="3"/>
  <c r="AI48" i="3"/>
  <c r="AH48" i="3"/>
  <c r="AG48" i="3"/>
  <c r="AF48" i="3"/>
  <c r="AE48" i="3"/>
  <c r="AD48" i="3"/>
  <c r="AC48" i="3"/>
  <c r="AB48" i="3"/>
  <c r="AA48" i="3"/>
  <c r="Z48" i="3"/>
  <c r="Y48" i="3"/>
  <c r="X48" i="3"/>
  <c r="W48" i="3"/>
  <c r="V48" i="3"/>
  <c r="U48" i="3"/>
  <c r="T48" i="3"/>
  <c r="S48" i="3"/>
  <c r="R48" i="3"/>
  <c r="Q48" i="3"/>
  <c r="P48" i="3"/>
  <c r="O48" i="3"/>
  <c r="N48" i="3"/>
  <c r="M48" i="3"/>
  <c r="L48" i="3"/>
  <c r="K48" i="3"/>
  <c r="J48" i="3"/>
  <c r="EA47" i="3"/>
  <c r="DZ47" i="3"/>
  <c r="DY47" i="3"/>
  <c r="DX47" i="3"/>
  <c r="DW47" i="3"/>
  <c r="AI47" i="3"/>
  <c r="AH47" i="3"/>
  <c r="AG47" i="3"/>
  <c r="AF47" i="3"/>
  <c r="AE47" i="3"/>
  <c r="AD47" i="3"/>
  <c r="AC47" i="3"/>
  <c r="AB47" i="3"/>
  <c r="AA47" i="3"/>
  <c r="Z47" i="3"/>
  <c r="Y47" i="3"/>
  <c r="X47" i="3"/>
  <c r="W47" i="3"/>
  <c r="V47" i="3"/>
  <c r="U47" i="3"/>
  <c r="T47" i="3"/>
  <c r="S47" i="3"/>
  <c r="R47" i="3"/>
  <c r="Q47" i="3"/>
  <c r="P47" i="3"/>
  <c r="O47" i="3"/>
  <c r="N47" i="3"/>
  <c r="M47" i="3"/>
  <c r="L47" i="3"/>
  <c r="K47" i="3"/>
  <c r="J47" i="3"/>
  <c r="EA46" i="3"/>
  <c r="DZ46" i="3"/>
  <c r="DY46" i="3"/>
  <c r="DX46" i="3"/>
  <c r="DW46" i="3"/>
  <c r="AI46" i="3"/>
  <c r="AH46" i="3"/>
  <c r="AG46" i="3"/>
  <c r="AF46" i="3"/>
  <c r="AE46" i="3"/>
  <c r="AD46" i="3"/>
  <c r="AC46" i="3"/>
  <c r="AB46" i="3"/>
  <c r="AA46" i="3"/>
  <c r="Z46" i="3"/>
  <c r="Y46" i="3"/>
  <c r="X46" i="3"/>
  <c r="W46" i="3"/>
  <c r="V46" i="3"/>
  <c r="U46" i="3"/>
  <c r="T46" i="3"/>
  <c r="S46" i="3"/>
  <c r="R46" i="3"/>
  <c r="Q46" i="3"/>
  <c r="P46" i="3"/>
  <c r="O46" i="3"/>
  <c r="N46" i="3"/>
  <c r="M46" i="3"/>
  <c r="L46" i="3"/>
  <c r="K46" i="3"/>
  <c r="J46" i="3"/>
  <c r="EA45" i="3"/>
  <c r="DZ45" i="3"/>
  <c r="DY45" i="3"/>
  <c r="DX45" i="3"/>
  <c r="DW45" i="3"/>
  <c r="AI45" i="3"/>
  <c r="AH45" i="3"/>
  <c r="AG45" i="3"/>
  <c r="AF45" i="3"/>
  <c r="AE45" i="3"/>
  <c r="AD45" i="3"/>
  <c r="AC45" i="3"/>
  <c r="AB45" i="3"/>
  <c r="AA45" i="3"/>
  <c r="Z45" i="3"/>
  <c r="Y45" i="3"/>
  <c r="X45" i="3"/>
  <c r="W45" i="3"/>
  <c r="V45" i="3"/>
  <c r="U45" i="3"/>
  <c r="T45" i="3"/>
  <c r="S45" i="3"/>
  <c r="R45" i="3"/>
  <c r="Q45" i="3"/>
  <c r="P45" i="3"/>
  <c r="O45" i="3"/>
  <c r="N45" i="3"/>
  <c r="M45" i="3"/>
  <c r="L45" i="3"/>
  <c r="K45" i="3"/>
  <c r="J45" i="3"/>
  <c r="EA44" i="3"/>
  <c r="DZ44" i="3"/>
  <c r="DY44" i="3"/>
  <c r="DX44" i="3"/>
  <c r="DW44" i="3"/>
  <c r="AI44" i="3"/>
  <c r="AH44" i="3"/>
  <c r="AG44" i="3"/>
  <c r="AF44" i="3"/>
  <c r="AE44" i="3"/>
  <c r="AD44" i="3"/>
  <c r="AC44" i="3"/>
  <c r="AB44" i="3"/>
  <c r="AA44" i="3"/>
  <c r="Z44" i="3"/>
  <c r="Y44" i="3"/>
  <c r="X44" i="3"/>
  <c r="W44" i="3"/>
  <c r="V44" i="3"/>
  <c r="U44" i="3"/>
  <c r="T44" i="3"/>
  <c r="S44" i="3"/>
  <c r="R44" i="3"/>
  <c r="Q44" i="3"/>
  <c r="P44" i="3"/>
  <c r="O44" i="3"/>
  <c r="N44" i="3"/>
  <c r="M44" i="3"/>
  <c r="L44" i="3"/>
  <c r="K44" i="3"/>
  <c r="J44" i="3"/>
  <c r="EA43" i="3"/>
  <c r="DZ43" i="3"/>
  <c r="DY43" i="3"/>
  <c r="DX43" i="3"/>
  <c r="DW43" i="3"/>
  <c r="AI43" i="3"/>
  <c r="AH43" i="3"/>
  <c r="AG43" i="3"/>
  <c r="AF43" i="3"/>
  <c r="AE43" i="3"/>
  <c r="AD43" i="3"/>
  <c r="AC43" i="3"/>
  <c r="AB43" i="3"/>
  <c r="AA43" i="3"/>
  <c r="Z43" i="3"/>
  <c r="Y43" i="3"/>
  <c r="X43" i="3"/>
  <c r="W43" i="3"/>
  <c r="V43" i="3"/>
  <c r="U43" i="3"/>
  <c r="T43" i="3"/>
  <c r="S43" i="3"/>
  <c r="R43" i="3"/>
  <c r="Q43" i="3"/>
  <c r="P43" i="3"/>
  <c r="O43" i="3"/>
  <c r="N43" i="3"/>
  <c r="M43" i="3"/>
  <c r="L43" i="3"/>
  <c r="K43" i="3"/>
  <c r="J43" i="3"/>
  <c r="EA42" i="3"/>
  <c r="DZ42" i="3"/>
  <c r="DY42" i="3"/>
  <c r="DX42" i="3"/>
  <c r="DW42" i="3"/>
  <c r="AI42" i="3"/>
  <c r="AH42" i="3"/>
  <c r="AG42" i="3"/>
  <c r="AF42" i="3"/>
  <c r="AE42" i="3"/>
  <c r="AD42" i="3"/>
  <c r="AC42" i="3"/>
  <c r="AB42" i="3"/>
  <c r="AA42" i="3"/>
  <c r="Z42" i="3"/>
  <c r="Y42" i="3"/>
  <c r="X42" i="3"/>
  <c r="W42" i="3"/>
  <c r="V42" i="3"/>
  <c r="U42" i="3"/>
  <c r="T42" i="3"/>
  <c r="S42" i="3"/>
  <c r="R42" i="3"/>
  <c r="Q42" i="3"/>
  <c r="P42" i="3"/>
  <c r="O42" i="3"/>
  <c r="N42" i="3"/>
  <c r="M42" i="3"/>
  <c r="L42" i="3"/>
  <c r="K42" i="3"/>
  <c r="J42" i="3"/>
  <c r="EA41" i="3"/>
  <c r="DZ41" i="3"/>
  <c r="DY41" i="3"/>
  <c r="DX41" i="3"/>
  <c r="DW41" i="3"/>
  <c r="AI41" i="3"/>
  <c r="AH41" i="3"/>
  <c r="AG41" i="3"/>
  <c r="AF41" i="3"/>
  <c r="AE41" i="3"/>
  <c r="AD41" i="3"/>
  <c r="AC41" i="3"/>
  <c r="AB41" i="3"/>
  <c r="AA41" i="3"/>
  <c r="Z41" i="3"/>
  <c r="Y41" i="3"/>
  <c r="X41" i="3"/>
  <c r="W41" i="3"/>
  <c r="V41" i="3"/>
  <c r="U41" i="3"/>
  <c r="T41" i="3"/>
  <c r="S41" i="3"/>
  <c r="R41" i="3"/>
  <c r="Q41" i="3"/>
  <c r="P41" i="3"/>
  <c r="O41" i="3"/>
  <c r="N41" i="3"/>
  <c r="M41" i="3"/>
  <c r="L41" i="3"/>
  <c r="K41" i="3"/>
  <c r="J41" i="3"/>
  <c r="EA40" i="3"/>
  <c r="DZ40" i="3"/>
  <c r="DY40" i="3"/>
  <c r="DX40" i="3"/>
  <c r="DW40" i="3"/>
  <c r="AI40" i="3"/>
  <c r="AH40" i="3"/>
  <c r="AG40" i="3"/>
  <c r="AF40" i="3"/>
  <c r="AE40" i="3"/>
  <c r="AD40" i="3"/>
  <c r="AC40" i="3"/>
  <c r="AB40" i="3"/>
  <c r="AA40" i="3"/>
  <c r="Z40" i="3"/>
  <c r="Y40" i="3"/>
  <c r="X40" i="3"/>
  <c r="W40" i="3"/>
  <c r="V40" i="3"/>
  <c r="U40" i="3"/>
  <c r="T40" i="3"/>
  <c r="S40" i="3"/>
  <c r="R40" i="3"/>
  <c r="Q40" i="3"/>
  <c r="P40" i="3"/>
  <c r="O40" i="3"/>
  <c r="N40" i="3"/>
  <c r="M40" i="3"/>
  <c r="L40" i="3"/>
  <c r="K40" i="3"/>
  <c r="J40" i="3"/>
  <c r="EA39" i="3"/>
  <c r="DZ39" i="3"/>
  <c r="DY39" i="3"/>
  <c r="DX39" i="3"/>
  <c r="DW39" i="3"/>
  <c r="AI39" i="3"/>
  <c r="AH39" i="3"/>
  <c r="AG39" i="3"/>
  <c r="AF39" i="3"/>
  <c r="AE39" i="3"/>
  <c r="AD39" i="3"/>
  <c r="AC39" i="3"/>
  <c r="AB39" i="3"/>
  <c r="AA39" i="3"/>
  <c r="Z39" i="3"/>
  <c r="Y39" i="3"/>
  <c r="X39" i="3"/>
  <c r="W39" i="3"/>
  <c r="V39" i="3"/>
  <c r="U39" i="3"/>
  <c r="T39" i="3"/>
  <c r="S39" i="3"/>
  <c r="R39" i="3"/>
  <c r="Q39" i="3"/>
  <c r="P39" i="3"/>
  <c r="O39" i="3"/>
  <c r="N39" i="3"/>
  <c r="M39" i="3"/>
  <c r="L39" i="3"/>
  <c r="K39" i="3"/>
  <c r="J39" i="3"/>
  <c r="EA38" i="3"/>
  <c r="DZ38" i="3"/>
  <c r="DY38" i="3"/>
  <c r="DX38" i="3"/>
  <c r="DW38" i="3"/>
  <c r="AI38" i="3"/>
  <c r="AH38" i="3"/>
  <c r="AG38" i="3"/>
  <c r="AF38" i="3"/>
  <c r="AE38" i="3"/>
  <c r="AD38" i="3"/>
  <c r="AC38" i="3"/>
  <c r="AB38" i="3"/>
  <c r="AA38" i="3"/>
  <c r="Z38" i="3"/>
  <c r="Y38" i="3"/>
  <c r="X38" i="3"/>
  <c r="W38" i="3"/>
  <c r="V38" i="3"/>
  <c r="U38" i="3"/>
  <c r="T38" i="3"/>
  <c r="S38" i="3"/>
  <c r="R38" i="3"/>
  <c r="Q38" i="3"/>
  <c r="P38" i="3"/>
  <c r="O38" i="3"/>
  <c r="N38" i="3"/>
  <c r="M38" i="3"/>
  <c r="L38" i="3"/>
  <c r="K38" i="3"/>
  <c r="J38" i="3"/>
  <c r="EA37" i="3"/>
  <c r="DZ37" i="3"/>
  <c r="DY37" i="3"/>
  <c r="DX37" i="3"/>
  <c r="DW37" i="3"/>
  <c r="AI37" i="3"/>
  <c r="AH37" i="3"/>
  <c r="AG37" i="3"/>
  <c r="AF37" i="3"/>
  <c r="AE37" i="3"/>
  <c r="AD37" i="3"/>
  <c r="AC37" i="3"/>
  <c r="AB37" i="3"/>
  <c r="AA37" i="3"/>
  <c r="Z37" i="3"/>
  <c r="Y37" i="3"/>
  <c r="X37" i="3"/>
  <c r="W37" i="3"/>
  <c r="V37" i="3"/>
  <c r="U37" i="3"/>
  <c r="T37" i="3"/>
  <c r="S37" i="3"/>
  <c r="R37" i="3"/>
  <c r="Q37" i="3"/>
  <c r="P37" i="3"/>
  <c r="O37" i="3"/>
  <c r="N37" i="3"/>
  <c r="M37" i="3"/>
  <c r="L37" i="3"/>
  <c r="K37" i="3"/>
  <c r="J37" i="3"/>
  <c r="EA36" i="3"/>
  <c r="DZ36" i="3"/>
  <c r="DY36" i="3"/>
  <c r="DX36" i="3"/>
  <c r="DW36" i="3"/>
  <c r="AI36" i="3"/>
  <c r="AH36" i="3"/>
  <c r="AG36" i="3"/>
  <c r="AF36" i="3"/>
  <c r="AE36" i="3"/>
  <c r="AD36" i="3"/>
  <c r="AC36" i="3"/>
  <c r="AB36" i="3"/>
  <c r="AA36" i="3"/>
  <c r="Z36" i="3"/>
  <c r="Y36" i="3"/>
  <c r="X36" i="3"/>
  <c r="W36" i="3"/>
  <c r="V36" i="3"/>
  <c r="U36" i="3"/>
  <c r="T36" i="3"/>
  <c r="S36" i="3"/>
  <c r="R36" i="3"/>
  <c r="Q36" i="3"/>
  <c r="P36" i="3"/>
  <c r="O36" i="3"/>
  <c r="N36" i="3"/>
  <c r="M36" i="3"/>
  <c r="L36" i="3"/>
  <c r="K36" i="3"/>
  <c r="J36" i="3"/>
  <c r="EA35" i="3"/>
  <c r="DZ35" i="3"/>
  <c r="DY35" i="3"/>
  <c r="DX35" i="3"/>
  <c r="DW35" i="3"/>
  <c r="AI35" i="3"/>
  <c r="AH35" i="3"/>
  <c r="AG35" i="3"/>
  <c r="AF35" i="3"/>
  <c r="AE35" i="3"/>
  <c r="AD35" i="3"/>
  <c r="AC35" i="3"/>
  <c r="AB35" i="3"/>
  <c r="AA35" i="3"/>
  <c r="Z35" i="3"/>
  <c r="Y35" i="3"/>
  <c r="X35" i="3"/>
  <c r="W35" i="3"/>
  <c r="V35" i="3"/>
  <c r="U35" i="3"/>
  <c r="T35" i="3"/>
  <c r="S35" i="3"/>
  <c r="R35" i="3"/>
  <c r="Q35" i="3"/>
  <c r="P35" i="3"/>
  <c r="O35" i="3"/>
  <c r="N35" i="3"/>
  <c r="M35" i="3"/>
  <c r="L35" i="3"/>
  <c r="K35" i="3"/>
  <c r="J35" i="3"/>
  <c r="EA34" i="3"/>
  <c r="DZ34" i="3"/>
  <c r="DY34" i="3"/>
  <c r="DX34" i="3"/>
  <c r="DW34" i="3"/>
  <c r="AI34" i="3"/>
  <c r="AH34" i="3"/>
  <c r="AG34" i="3"/>
  <c r="AF34" i="3"/>
  <c r="AE34" i="3"/>
  <c r="AD34" i="3"/>
  <c r="AC34" i="3"/>
  <c r="AB34" i="3"/>
  <c r="AA34" i="3"/>
  <c r="Z34" i="3"/>
  <c r="Y34" i="3"/>
  <c r="X34" i="3"/>
  <c r="W34" i="3"/>
  <c r="V34" i="3"/>
  <c r="U34" i="3"/>
  <c r="T34" i="3"/>
  <c r="S34" i="3"/>
  <c r="R34" i="3"/>
  <c r="Q34" i="3"/>
  <c r="P34" i="3"/>
  <c r="O34" i="3"/>
  <c r="N34" i="3"/>
  <c r="M34" i="3"/>
  <c r="L34" i="3"/>
  <c r="K34" i="3"/>
  <c r="J34" i="3"/>
  <c r="EA33" i="3"/>
  <c r="DZ33" i="3"/>
  <c r="DY33" i="3"/>
  <c r="DX33" i="3"/>
  <c r="DW33" i="3"/>
  <c r="AI33" i="3"/>
  <c r="AH33" i="3"/>
  <c r="AG33" i="3"/>
  <c r="AF33" i="3"/>
  <c r="AE33" i="3"/>
  <c r="AD33" i="3"/>
  <c r="AC33" i="3"/>
  <c r="AB33" i="3"/>
  <c r="AA33" i="3"/>
  <c r="Z33" i="3"/>
  <c r="Y33" i="3"/>
  <c r="X33" i="3"/>
  <c r="W33" i="3"/>
  <c r="V33" i="3"/>
  <c r="U33" i="3"/>
  <c r="T33" i="3"/>
  <c r="S33" i="3"/>
  <c r="R33" i="3"/>
  <c r="Q33" i="3"/>
  <c r="P33" i="3"/>
  <c r="O33" i="3"/>
  <c r="N33" i="3"/>
  <c r="M33" i="3"/>
  <c r="L33" i="3"/>
  <c r="K33" i="3"/>
  <c r="J33" i="3"/>
  <c r="EA32" i="3"/>
  <c r="DZ32" i="3"/>
  <c r="DY32" i="3"/>
  <c r="DX32" i="3"/>
  <c r="DW32" i="3"/>
  <c r="AI32" i="3"/>
  <c r="AH32" i="3"/>
  <c r="AG32" i="3"/>
  <c r="AF32" i="3"/>
  <c r="AE32" i="3"/>
  <c r="AD32" i="3"/>
  <c r="AC32" i="3"/>
  <c r="AB32" i="3"/>
  <c r="AA32" i="3"/>
  <c r="Z32" i="3"/>
  <c r="Y32" i="3"/>
  <c r="X32" i="3"/>
  <c r="W32" i="3"/>
  <c r="V32" i="3"/>
  <c r="U32" i="3"/>
  <c r="T32" i="3"/>
  <c r="S32" i="3"/>
  <c r="R32" i="3"/>
  <c r="Q32" i="3"/>
  <c r="P32" i="3"/>
  <c r="O32" i="3"/>
  <c r="N32" i="3"/>
  <c r="M32" i="3"/>
  <c r="L32" i="3"/>
  <c r="K32" i="3"/>
  <c r="J32" i="3"/>
  <c r="EA31" i="3"/>
  <c r="DZ31" i="3"/>
  <c r="DY31" i="3"/>
  <c r="DX31" i="3"/>
  <c r="DW31" i="3"/>
  <c r="AI31" i="3"/>
  <c r="AH31" i="3"/>
  <c r="AG31" i="3"/>
  <c r="AF31" i="3"/>
  <c r="AE31" i="3"/>
  <c r="AD31" i="3"/>
  <c r="AC31" i="3"/>
  <c r="AB31" i="3"/>
  <c r="AA31" i="3"/>
  <c r="Z31" i="3"/>
  <c r="Y31" i="3"/>
  <c r="X31" i="3"/>
  <c r="W31" i="3"/>
  <c r="V31" i="3"/>
  <c r="U31" i="3"/>
  <c r="T31" i="3"/>
  <c r="S31" i="3"/>
  <c r="R31" i="3"/>
  <c r="Q31" i="3"/>
  <c r="P31" i="3"/>
  <c r="O31" i="3"/>
  <c r="N31" i="3"/>
  <c r="M31" i="3"/>
  <c r="L31" i="3"/>
  <c r="K31" i="3"/>
  <c r="J31" i="3"/>
  <c r="EA30" i="3"/>
  <c r="DZ30" i="3"/>
  <c r="DY30" i="3"/>
  <c r="DX30" i="3"/>
  <c r="DW30" i="3"/>
  <c r="AI30" i="3"/>
  <c r="AH30" i="3"/>
  <c r="AG30" i="3"/>
  <c r="AF30" i="3"/>
  <c r="AE30" i="3"/>
  <c r="AD30" i="3"/>
  <c r="AC30" i="3"/>
  <c r="AB30" i="3"/>
  <c r="AA30" i="3"/>
  <c r="Z30" i="3"/>
  <c r="Y30" i="3"/>
  <c r="X30" i="3"/>
  <c r="W30" i="3"/>
  <c r="V30" i="3"/>
  <c r="U30" i="3"/>
  <c r="T30" i="3"/>
  <c r="S30" i="3"/>
  <c r="R30" i="3"/>
  <c r="Q30" i="3"/>
  <c r="P30" i="3"/>
  <c r="O30" i="3"/>
  <c r="N30" i="3"/>
  <c r="M30" i="3"/>
  <c r="L30" i="3"/>
  <c r="K30" i="3"/>
  <c r="J30" i="3"/>
  <c r="EA29" i="3"/>
  <c r="DZ29" i="3"/>
  <c r="DY29" i="3"/>
  <c r="DX29" i="3"/>
  <c r="DW29" i="3"/>
  <c r="AI29" i="3"/>
  <c r="AH29" i="3"/>
  <c r="AG29" i="3"/>
  <c r="AF29" i="3"/>
  <c r="AE29" i="3"/>
  <c r="AD29" i="3"/>
  <c r="AC29" i="3"/>
  <c r="AB29" i="3"/>
  <c r="AA29" i="3"/>
  <c r="Z29" i="3"/>
  <c r="Y29" i="3"/>
  <c r="X29" i="3"/>
  <c r="W29" i="3"/>
  <c r="V29" i="3"/>
  <c r="U29" i="3"/>
  <c r="T29" i="3"/>
  <c r="S29" i="3"/>
  <c r="R29" i="3"/>
  <c r="Q29" i="3"/>
  <c r="P29" i="3"/>
  <c r="O29" i="3"/>
  <c r="N29" i="3"/>
  <c r="M29" i="3"/>
  <c r="L29" i="3"/>
  <c r="K29" i="3"/>
  <c r="J29" i="3"/>
  <c r="EA28" i="3"/>
  <c r="DZ28" i="3"/>
  <c r="DY28" i="3"/>
  <c r="DX28" i="3"/>
  <c r="DW28" i="3"/>
  <c r="AI28" i="3"/>
  <c r="AH28" i="3"/>
  <c r="AG28" i="3"/>
  <c r="AF28" i="3"/>
  <c r="AE28" i="3"/>
  <c r="AD28" i="3"/>
  <c r="AC28" i="3"/>
  <c r="AB28" i="3"/>
  <c r="AA28" i="3"/>
  <c r="Z28" i="3"/>
  <c r="Y28" i="3"/>
  <c r="X28" i="3"/>
  <c r="W28" i="3"/>
  <c r="V28" i="3"/>
  <c r="U28" i="3"/>
  <c r="T28" i="3"/>
  <c r="S28" i="3"/>
  <c r="R28" i="3"/>
  <c r="Q28" i="3"/>
  <c r="P28" i="3"/>
  <c r="O28" i="3"/>
  <c r="N28" i="3"/>
  <c r="M28" i="3"/>
  <c r="L28" i="3"/>
  <c r="K28" i="3"/>
  <c r="J28" i="3"/>
  <c r="EA27" i="3"/>
  <c r="DZ27" i="3"/>
  <c r="DY27" i="3"/>
  <c r="DX27" i="3"/>
  <c r="DW27" i="3"/>
  <c r="AI27" i="3"/>
  <c r="AH27" i="3"/>
  <c r="AG27" i="3"/>
  <c r="AF27" i="3"/>
  <c r="AE27" i="3"/>
  <c r="AD27" i="3"/>
  <c r="AC27" i="3"/>
  <c r="AB27" i="3"/>
  <c r="AA27" i="3"/>
  <c r="Z27" i="3"/>
  <c r="Y27" i="3"/>
  <c r="X27" i="3"/>
  <c r="W27" i="3"/>
  <c r="V27" i="3"/>
  <c r="U27" i="3"/>
  <c r="T27" i="3"/>
  <c r="S27" i="3"/>
  <c r="R27" i="3"/>
  <c r="Q27" i="3"/>
  <c r="P27" i="3"/>
  <c r="O27" i="3"/>
  <c r="N27" i="3"/>
  <c r="M27" i="3"/>
  <c r="L27" i="3"/>
  <c r="K27" i="3"/>
  <c r="J27" i="3"/>
  <c r="EA26" i="3"/>
  <c r="DZ26" i="3"/>
  <c r="DY26" i="3"/>
  <c r="DX26" i="3"/>
  <c r="DW26" i="3"/>
  <c r="AI26" i="3"/>
  <c r="AH26" i="3"/>
  <c r="AG26" i="3"/>
  <c r="AF26" i="3"/>
  <c r="AE26" i="3"/>
  <c r="AD26" i="3"/>
  <c r="AC26" i="3"/>
  <c r="AB26" i="3"/>
  <c r="AA26" i="3"/>
  <c r="Z26" i="3"/>
  <c r="Y26" i="3"/>
  <c r="X26" i="3"/>
  <c r="W26" i="3"/>
  <c r="V26" i="3"/>
  <c r="U26" i="3"/>
  <c r="T26" i="3"/>
  <c r="S26" i="3"/>
  <c r="R26" i="3"/>
  <c r="Q26" i="3"/>
  <c r="P26" i="3"/>
  <c r="O26" i="3"/>
  <c r="N26" i="3"/>
  <c r="M26" i="3"/>
  <c r="L26" i="3"/>
  <c r="K26" i="3"/>
  <c r="J26" i="3"/>
  <c r="EA25" i="3"/>
  <c r="DZ25" i="3"/>
  <c r="DY25" i="3"/>
  <c r="DX25" i="3"/>
  <c r="DW25" i="3"/>
  <c r="AI25" i="3"/>
  <c r="AH25" i="3"/>
  <c r="AG25" i="3"/>
  <c r="AF25" i="3"/>
  <c r="AE25" i="3"/>
  <c r="AD25" i="3"/>
  <c r="AC25" i="3"/>
  <c r="AB25" i="3"/>
  <c r="AA25" i="3"/>
  <c r="Z25" i="3"/>
  <c r="Y25" i="3"/>
  <c r="X25" i="3"/>
  <c r="W25" i="3"/>
  <c r="V25" i="3"/>
  <c r="U25" i="3"/>
  <c r="T25" i="3"/>
  <c r="S25" i="3"/>
  <c r="R25" i="3"/>
  <c r="Q25" i="3"/>
  <c r="P25" i="3"/>
  <c r="O25" i="3"/>
  <c r="N25" i="3"/>
  <c r="M25" i="3"/>
  <c r="L25" i="3"/>
  <c r="K25" i="3"/>
  <c r="J25" i="3"/>
  <c r="EA24" i="3"/>
  <c r="DZ24" i="3"/>
  <c r="DY24" i="3"/>
  <c r="DX24" i="3"/>
  <c r="DW24" i="3"/>
  <c r="AI24" i="3"/>
  <c r="AH24" i="3"/>
  <c r="AG24" i="3"/>
  <c r="AF24" i="3"/>
  <c r="AE24" i="3"/>
  <c r="AD24" i="3"/>
  <c r="AC24" i="3"/>
  <c r="AB24" i="3"/>
  <c r="AA24" i="3"/>
  <c r="Z24" i="3"/>
  <c r="Y24" i="3"/>
  <c r="X24" i="3"/>
  <c r="W24" i="3"/>
  <c r="V24" i="3"/>
  <c r="U24" i="3"/>
  <c r="T24" i="3"/>
  <c r="S24" i="3"/>
  <c r="R24" i="3"/>
  <c r="Q24" i="3"/>
  <c r="P24" i="3"/>
  <c r="O24" i="3"/>
  <c r="N24" i="3"/>
  <c r="M24" i="3"/>
  <c r="L24" i="3"/>
  <c r="K24" i="3"/>
  <c r="J24" i="3"/>
  <c r="EA23" i="3"/>
  <c r="DZ23" i="3"/>
  <c r="DY23" i="3"/>
  <c r="DX23" i="3"/>
  <c r="DW23" i="3"/>
  <c r="AI23" i="3"/>
  <c r="AH23" i="3"/>
  <c r="AG23" i="3"/>
  <c r="AF23" i="3"/>
  <c r="AE23" i="3"/>
  <c r="AD23" i="3"/>
  <c r="AC23" i="3"/>
  <c r="AB23" i="3"/>
  <c r="AA23" i="3"/>
  <c r="Z23" i="3"/>
  <c r="Y23" i="3"/>
  <c r="X23" i="3"/>
  <c r="W23" i="3"/>
  <c r="V23" i="3"/>
  <c r="U23" i="3"/>
  <c r="T23" i="3"/>
  <c r="S23" i="3"/>
  <c r="R23" i="3"/>
  <c r="Q23" i="3"/>
  <c r="P23" i="3"/>
  <c r="O23" i="3"/>
  <c r="N23" i="3"/>
  <c r="M23" i="3"/>
  <c r="L23" i="3"/>
  <c r="K23" i="3"/>
  <c r="J23" i="3"/>
  <c r="EA22" i="3"/>
  <c r="DZ22" i="3"/>
  <c r="DY22" i="3"/>
  <c r="DX22" i="3"/>
  <c r="DW22" i="3"/>
  <c r="AI22" i="3"/>
  <c r="AH22" i="3"/>
  <c r="AG22" i="3"/>
  <c r="AF22" i="3"/>
  <c r="AE22" i="3"/>
  <c r="AD22" i="3"/>
  <c r="AC22" i="3"/>
  <c r="AB22" i="3"/>
  <c r="AA22" i="3"/>
  <c r="Z22" i="3"/>
  <c r="Y22" i="3"/>
  <c r="X22" i="3"/>
  <c r="W22" i="3"/>
  <c r="V22" i="3"/>
  <c r="U22" i="3"/>
  <c r="T22" i="3"/>
  <c r="S22" i="3"/>
  <c r="R22" i="3"/>
  <c r="Q22" i="3"/>
  <c r="P22" i="3"/>
  <c r="O22" i="3"/>
  <c r="N22" i="3"/>
  <c r="M22" i="3"/>
  <c r="L22" i="3"/>
  <c r="K22" i="3"/>
  <c r="J22" i="3"/>
  <c r="EA21" i="3"/>
  <c r="DZ21" i="3"/>
  <c r="DY21" i="3"/>
  <c r="DX21" i="3"/>
  <c r="DW21" i="3"/>
  <c r="AI21" i="3"/>
  <c r="AH21" i="3"/>
  <c r="AG21" i="3"/>
  <c r="AF21" i="3"/>
  <c r="AE21" i="3"/>
  <c r="AD21" i="3"/>
  <c r="AC21" i="3"/>
  <c r="AB21" i="3"/>
  <c r="AA21" i="3"/>
  <c r="Z21" i="3"/>
  <c r="Y21" i="3"/>
  <c r="X21" i="3"/>
  <c r="W21" i="3"/>
  <c r="V21" i="3"/>
  <c r="U21" i="3"/>
  <c r="T21" i="3"/>
  <c r="S21" i="3"/>
  <c r="R21" i="3"/>
  <c r="Q21" i="3"/>
  <c r="P21" i="3"/>
  <c r="O21" i="3"/>
  <c r="N21" i="3"/>
  <c r="M21" i="3"/>
  <c r="L21" i="3"/>
  <c r="K21" i="3"/>
  <c r="J21" i="3"/>
  <c r="EA20" i="3"/>
  <c r="DZ20" i="3"/>
  <c r="DY20" i="3"/>
  <c r="DX20" i="3"/>
  <c r="DW20" i="3"/>
  <c r="AI20" i="3"/>
  <c r="AH20" i="3"/>
  <c r="AG20" i="3"/>
  <c r="AF20" i="3"/>
  <c r="AE20" i="3"/>
  <c r="AD20" i="3"/>
  <c r="AC20" i="3"/>
  <c r="AB20" i="3"/>
  <c r="AA20" i="3"/>
  <c r="Z20" i="3"/>
  <c r="Y20" i="3"/>
  <c r="X20" i="3"/>
  <c r="W20" i="3"/>
  <c r="V20" i="3"/>
  <c r="U20" i="3"/>
  <c r="T20" i="3"/>
  <c r="S20" i="3"/>
  <c r="R20" i="3"/>
  <c r="Q20" i="3"/>
  <c r="P20" i="3"/>
  <c r="O20" i="3"/>
  <c r="N20" i="3"/>
  <c r="M20" i="3"/>
  <c r="L20" i="3"/>
  <c r="K20" i="3"/>
  <c r="J20" i="3"/>
  <c r="EA19" i="3"/>
  <c r="DZ19" i="3"/>
  <c r="DY19" i="3"/>
  <c r="DX19" i="3"/>
  <c r="DW19" i="3"/>
  <c r="AI19" i="3"/>
  <c r="AH19" i="3"/>
  <c r="AG19" i="3"/>
  <c r="AF19" i="3"/>
  <c r="AE19" i="3"/>
  <c r="AD19" i="3"/>
  <c r="AC19" i="3"/>
  <c r="AB19" i="3"/>
  <c r="AA19" i="3"/>
  <c r="Z19" i="3"/>
  <c r="Y19" i="3"/>
  <c r="X19" i="3"/>
  <c r="W19" i="3"/>
  <c r="V19" i="3"/>
  <c r="U19" i="3"/>
  <c r="T19" i="3"/>
  <c r="S19" i="3"/>
  <c r="R19" i="3"/>
  <c r="Q19" i="3"/>
  <c r="P19" i="3"/>
  <c r="O19" i="3"/>
  <c r="N19" i="3"/>
  <c r="M19" i="3"/>
  <c r="L19" i="3"/>
  <c r="K19" i="3"/>
  <c r="J19" i="3"/>
  <c r="EA18" i="3"/>
  <c r="DZ18" i="3"/>
  <c r="DY18" i="3"/>
  <c r="DX18" i="3"/>
  <c r="DW18" i="3"/>
  <c r="AI18" i="3"/>
  <c r="AH18" i="3"/>
  <c r="AG18" i="3"/>
  <c r="AF18" i="3"/>
  <c r="AE18" i="3"/>
  <c r="AD18" i="3"/>
  <c r="AC18" i="3"/>
  <c r="AB18" i="3"/>
  <c r="AA18" i="3"/>
  <c r="Z18" i="3"/>
  <c r="Y18" i="3"/>
  <c r="X18" i="3"/>
  <c r="W18" i="3"/>
  <c r="V18" i="3"/>
  <c r="U18" i="3"/>
  <c r="T18" i="3"/>
  <c r="S18" i="3"/>
  <c r="R18" i="3"/>
  <c r="Q18" i="3"/>
  <c r="P18" i="3"/>
  <c r="O18" i="3"/>
  <c r="N18" i="3"/>
  <c r="M18" i="3"/>
  <c r="L18" i="3"/>
  <c r="K18" i="3"/>
  <c r="J18" i="3"/>
  <c r="EA17" i="3"/>
  <c r="DZ17" i="3"/>
  <c r="DY17" i="3"/>
  <c r="DX17" i="3"/>
  <c r="DW17" i="3"/>
  <c r="AI17" i="3"/>
  <c r="AH17" i="3"/>
  <c r="AG17" i="3"/>
  <c r="AF17" i="3"/>
  <c r="AE17" i="3"/>
  <c r="AD17" i="3"/>
  <c r="AC17" i="3"/>
  <c r="AB17" i="3"/>
  <c r="AA17" i="3"/>
  <c r="Z17" i="3"/>
  <c r="Y17" i="3"/>
  <c r="X17" i="3"/>
  <c r="W17" i="3"/>
  <c r="V17" i="3"/>
  <c r="U17" i="3"/>
  <c r="T17" i="3"/>
  <c r="S17" i="3"/>
  <c r="R17" i="3"/>
  <c r="Q17" i="3"/>
  <c r="P17" i="3"/>
  <c r="O17" i="3"/>
  <c r="N17" i="3"/>
  <c r="M17" i="3"/>
  <c r="L17" i="3"/>
  <c r="K17" i="3"/>
  <c r="J17" i="3"/>
  <c r="EA16" i="3"/>
  <c r="DZ16" i="3"/>
  <c r="DY16" i="3"/>
  <c r="DX16" i="3"/>
  <c r="DW16" i="3"/>
  <c r="AI16" i="3"/>
  <c r="AH16" i="3"/>
  <c r="AG16" i="3"/>
  <c r="AF16" i="3"/>
  <c r="AE16" i="3"/>
  <c r="AD16" i="3"/>
  <c r="AC16" i="3"/>
  <c r="AB16" i="3"/>
  <c r="AA16" i="3"/>
  <c r="Z16" i="3"/>
  <c r="Y16" i="3"/>
  <c r="X16" i="3"/>
  <c r="W16" i="3"/>
  <c r="V16" i="3"/>
  <c r="U16" i="3"/>
  <c r="T16" i="3"/>
  <c r="S16" i="3"/>
  <c r="R16" i="3"/>
  <c r="Q16" i="3"/>
  <c r="P16" i="3"/>
  <c r="O16" i="3"/>
  <c r="N16" i="3"/>
  <c r="M16" i="3"/>
  <c r="L16" i="3"/>
  <c r="K16" i="3"/>
  <c r="J16" i="3"/>
  <c r="EA15" i="3"/>
  <c r="DZ15" i="3"/>
  <c r="DY15" i="3"/>
  <c r="DX15" i="3"/>
  <c r="DW15" i="3"/>
  <c r="AI15" i="3"/>
  <c r="AH15" i="3"/>
  <c r="AG15" i="3"/>
  <c r="AF15" i="3"/>
  <c r="AE15" i="3"/>
  <c r="AD15" i="3"/>
  <c r="AC15" i="3"/>
  <c r="AB15" i="3"/>
  <c r="AA15" i="3"/>
  <c r="Z15" i="3"/>
  <c r="Y15" i="3"/>
  <c r="X15" i="3"/>
  <c r="W15" i="3"/>
  <c r="V15" i="3"/>
  <c r="U15" i="3"/>
  <c r="T15" i="3"/>
  <c r="S15" i="3"/>
  <c r="R15" i="3"/>
  <c r="Q15" i="3"/>
  <c r="P15" i="3"/>
  <c r="O15" i="3"/>
  <c r="N15" i="3"/>
  <c r="M15" i="3"/>
  <c r="L15" i="3"/>
  <c r="K15" i="3"/>
  <c r="J15" i="3"/>
  <c r="EA14" i="3"/>
  <c r="DZ14" i="3"/>
  <c r="DY14" i="3"/>
  <c r="DX14" i="3"/>
  <c r="DW14" i="3"/>
  <c r="AI14" i="3"/>
  <c r="AH14" i="3"/>
  <c r="AG14" i="3"/>
  <c r="AF14" i="3"/>
  <c r="AE14" i="3"/>
  <c r="AD14" i="3"/>
  <c r="AC14" i="3"/>
  <c r="AB14" i="3"/>
  <c r="AA14" i="3"/>
  <c r="Z14" i="3"/>
  <c r="Y14" i="3"/>
  <c r="X14" i="3"/>
  <c r="W14" i="3"/>
  <c r="V14" i="3"/>
  <c r="U14" i="3"/>
  <c r="T14" i="3"/>
  <c r="S14" i="3"/>
  <c r="R14" i="3"/>
  <c r="Q14" i="3"/>
  <c r="P14" i="3"/>
  <c r="O14" i="3"/>
  <c r="N14" i="3"/>
  <c r="M14" i="3"/>
  <c r="L14" i="3"/>
  <c r="K14" i="3"/>
  <c r="J14" i="3"/>
  <c r="EA13" i="3"/>
  <c r="DZ13" i="3"/>
  <c r="DY13" i="3"/>
  <c r="DX13" i="3"/>
  <c r="DW13" i="3"/>
  <c r="AI13" i="3"/>
  <c r="AH13" i="3"/>
  <c r="AG13" i="3"/>
  <c r="AF13" i="3"/>
  <c r="AE13" i="3"/>
  <c r="AD13" i="3"/>
  <c r="AC13" i="3"/>
  <c r="AB13" i="3"/>
  <c r="AA13" i="3"/>
  <c r="Z13" i="3"/>
  <c r="Y13" i="3"/>
  <c r="X13" i="3"/>
  <c r="W13" i="3"/>
  <c r="V13" i="3"/>
  <c r="U13" i="3"/>
  <c r="T13" i="3"/>
  <c r="S13" i="3"/>
  <c r="R13" i="3"/>
  <c r="Q13" i="3"/>
  <c r="P13" i="3"/>
  <c r="O13" i="3"/>
  <c r="N13" i="3"/>
  <c r="M13" i="3"/>
  <c r="L13" i="3"/>
  <c r="K13" i="3"/>
  <c r="J13" i="3"/>
  <c r="EA12" i="3"/>
  <c r="DZ12" i="3"/>
  <c r="DY12" i="3"/>
  <c r="DX12" i="3"/>
  <c r="DW12" i="3"/>
  <c r="AI12" i="3"/>
  <c r="AH12" i="3"/>
  <c r="AG12" i="3"/>
  <c r="AF12" i="3"/>
  <c r="AE12" i="3"/>
  <c r="AD12" i="3"/>
  <c r="AC12" i="3"/>
  <c r="AB12" i="3"/>
  <c r="AA12" i="3"/>
  <c r="Z12" i="3"/>
  <c r="Y12" i="3"/>
  <c r="X12" i="3"/>
  <c r="W12" i="3"/>
  <c r="V12" i="3"/>
  <c r="U12" i="3"/>
  <c r="T12" i="3"/>
  <c r="S12" i="3"/>
  <c r="R12" i="3"/>
  <c r="Q12" i="3"/>
  <c r="P12" i="3"/>
  <c r="O12" i="3"/>
  <c r="N12" i="3"/>
  <c r="M12" i="3"/>
  <c r="L12" i="3"/>
  <c r="K12" i="3"/>
  <c r="J12" i="3"/>
  <c r="EA11" i="3"/>
  <c r="DZ11" i="3"/>
  <c r="DY11" i="3"/>
  <c r="DX11" i="3"/>
  <c r="DW11" i="3"/>
  <c r="AI11" i="3"/>
  <c r="AH11" i="3"/>
  <c r="AG11" i="3"/>
  <c r="AF11" i="3"/>
  <c r="AE11" i="3"/>
  <c r="AD11" i="3"/>
  <c r="AC11" i="3"/>
  <c r="AB11" i="3"/>
  <c r="AA11" i="3"/>
  <c r="Z11" i="3"/>
  <c r="Y11" i="3"/>
  <c r="X11" i="3"/>
  <c r="W11" i="3"/>
  <c r="V11" i="3"/>
  <c r="U11" i="3"/>
  <c r="T11" i="3"/>
  <c r="S11" i="3"/>
  <c r="R11" i="3"/>
  <c r="Q11" i="3"/>
  <c r="P11" i="3"/>
  <c r="O11" i="3"/>
  <c r="N11" i="3"/>
  <c r="M11" i="3"/>
  <c r="L11" i="3"/>
  <c r="K11" i="3"/>
  <c r="J11" i="3"/>
  <c r="EA10" i="3"/>
  <c r="DZ10" i="3"/>
  <c r="DY10" i="3"/>
  <c r="DX10" i="3"/>
  <c r="DW10" i="3"/>
  <c r="AI10" i="3"/>
  <c r="AH10" i="3"/>
  <c r="AG10" i="3"/>
  <c r="AF10" i="3"/>
  <c r="AE10" i="3"/>
  <c r="AD10" i="3"/>
  <c r="AC10" i="3"/>
  <c r="AB10" i="3"/>
  <c r="AA10" i="3"/>
  <c r="Z10" i="3"/>
  <c r="Y10" i="3"/>
  <c r="X10" i="3"/>
  <c r="W10" i="3"/>
  <c r="V10" i="3"/>
  <c r="U10" i="3"/>
  <c r="T10" i="3"/>
  <c r="S10" i="3"/>
  <c r="R10" i="3"/>
  <c r="Q10" i="3"/>
  <c r="P10" i="3"/>
  <c r="O10" i="3"/>
  <c r="N10" i="3"/>
  <c r="M10" i="3"/>
  <c r="L10" i="3"/>
  <c r="K10" i="3"/>
  <c r="J10" i="3"/>
  <c r="EA9" i="3"/>
  <c r="DZ9" i="3"/>
  <c r="DY9" i="3"/>
  <c r="DX9" i="3"/>
  <c r="DW9" i="3"/>
  <c r="AI9" i="3"/>
  <c r="AH9" i="3"/>
  <c r="AG9" i="3"/>
  <c r="AF9" i="3"/>
  <c r="AE9" i="3"/>
  <c r="AD9" i="3"/>
  <c r="AC9" i="3"/>
  <c r="AB9" i="3"/>
  <c r="AA9" i="3"/>
  <c r="Z9" i="3"/>
  <c r="Y9" i="3"/>
  <c r="X9" i="3"/>
  <c r="W9" i="3"/>
  <c r="V9" i="3"/>
  <c r="U9" i="3"/>
  <c r="T9" i="3"/>
  <c r="S9" i="3"/>
  <c r="R9" i="3"/>
  <c r="Q9" i="3"/>
  <c r="P9" i="3"/>
  <c r="O9" i="3"/>
  <c r="N9" i="3"/>
  <c r="M9" i="3"/>
  <c r="L9" i="3"/>
  <c r="K9" i="3"/>
  <c r="J9" i="3"/>
  <c r="EA8" i="3"/>
  <c r="DZ8" i="3"/>
  <c r="DY8" i="3"/>
  <c r="DX8" i="3"/>
  <c r="DW8" i="3"/>
  <c r="AI8" i="3"/>
  <c r="AH8" i="3"/>
  <c r="AG8" i="3"/>
  <c r="AF8" i="3"/>
  <c r="AE8" i="3"/>
  <c r="AD8" i="3"/>
  <c r="AC8" i="3"/>
  <c r="AB8" i="3"/>
  <c r="AA8" i="3"/>
  <c r="Z8" i="3"/>
  <c r="Y8" i="3"/>
  <c r="X8" i="3"/>
  <c r="W8" i="3"/>
  <c r="V8" i="3"/>
  <c r="U8" i="3"/>
  <c r="T8" i="3"/>
  <c r="S8" i="3"/>
  <c r="R8" i="3"/>
  <c r="Q8" i="3"/>
  <c r="P8" i="3"/>
  <c r="O8" i="3"/>
  <c r="N8" i="3"/>
  <c r="M8" i="3"/>
  <c r="L8" i="3"/>
  <c r="K8" i="3"/>
  <c r="J8" i="3"/>
  <c r="C2" i="3"/>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L7" i="2"/>
  <c r="L6" i="2"/>
  <c r="L5" i="2"/>
  <c r="L4" i="2"/>
  <c r="L3" i="2"/>
  <c r="U4" i="2"/>
  <c r="U5" i="2"/>
  <c r="U6" i="2"/>
  <c r="U7" i="2"/>
  <c r="U8" i="2"/>
  <c r="U9" i="2"/>
  <c r="U10" i="2"/>
  <c r="U11" i="2"/>
  <c r="U12" i="2"/>
  <c r="U13" i="2"/>
  <c r="U14" i="2"/>
  <c r="U15" i="2"/>
  <c r="U16" i="2"/>
  <c r="U17" i="2"/>
  <c r="U18" i="2"/>
  <c r="U19" i="2"/>
  <c r="U20" i="2"/>
  <c r="U21" i="2"/>
  <c r="U22" i="2"/>
  <c r="U23" i="2"/>
  <c r="U24" i="2"/>
  <c r="U25" i="2"/>
  <c r="U26" i="2"/>
  <c r="U27" i="2"/>
  <c r="U28" i="2"/>
  <c r="U29" i="2"/>
  <c r="U3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KANO Daichi</author>
    <author>SCHLEICH Juliette</author>
  </authors>
  <commentList>
    <comment ref="N29" authorId="0" shapeId="0" xr:uid="{00000000-0006-0000-0200-000002000000}">
      <text>
        <r>
          <rPr>
            <b/>
            <sz val="9"/>
            <color indexed="81"/>
            <rFont val="Tahoma"/>
            <family val="2"/>
          </rPr>
          <t>KANO Daichi:</t>
        </r>
        <r>
          <rPr>
            <sz val="9"/>
            <color indexed="81"/>
            <rFont val="Tahoma"/>
            <family val="2"/>
          </rPr>
          <t xml:space="preserve">
originally "Hong Kong, China" but looking at the submitted data its address is Hong Kong so amended</t>
        </r>
      </text>
    </comment>
    <comment ref="N33" authorId="0" shapeId="0" xr:uid="{00000000-0006-0000-0200-000003000000}">
      <text>
        <r>
          <rPr>
            <b/>
            <sz val="9"/>
            <color indexed="81"/>
            <rFont val="Tahoma"/>
            <family val="2"/>
          </rPr>
          <t>KANO Daichi:</t>
        </r>
        <r>
          <rPr>
            <sz val="9"/>
            <color indexed="81"/>
            <rFont val="Tahoma"/>
            <family val="2"/>
          </rPr>
          <t xml:space="preserve">
originally "Hong Kong, China" but looking at the submitted data its address is Hong Kong so amended</t>
        </r>
      </text>
    </comment>
    <comment ref="H36" authorId="0" shapeId="0" xr:uid="{00000000-0006-0000-0200-000004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 </t>
        </r>
      </text>
    </comment>
    <comment ref="N36" authorId="0" shapeId="0" xr:uid="{00000000-0006-0000-0200-000005000000}">
      <text>
        <r>
          <rPr>
            <b/>
            <sz val="9"/>
            <color indexed="81"/>
            <rFont val="Tahoma"/>
            <family val="2"/>
          </rPr>
          <t>KANO Daichi:</t>
        </r>
        <r>
          <rPr>
            <sz val="9"/>
            <color indexed="81"/>
            <rFont val="Tahoma"/>
            <family val="2"/>
          </rPr>
          <t xml:space="preserve">
originally "Serbia and Montenegro" but according to the submitted data it should be Montenegro</t>
        </r>
      </text>
    </comment>
    <comment ref="X96" authorId="0" shapeId="0" xr:uid="{00000000-0006-0000-0200-000006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C109" authorId="0" shapeId="0" xr:uid="{00000000-0006-0000-0200-000007000000}">
      <text>
        <r>
          <rPr>
            <b/>
            <sz val="9"/>
            <color indexed="81"/>
            <rFont val="Tahoma"/>
            <family val="2"/>
          </rPr>
          <t>KANO Daichi:</t>
        </r>
        <r>
          <rPr>
            <sz val="9"/>
            <color indexed="81"/>
            <rFont val="Tahoma"/>
            <family val="2"/>
          </rPr>
          <t xml:space="preserve">
as ID is revised to be added "rev1" revised accordingly</t>
        </r>
      </text>
    </comment>
    <comment ref="T162" authorId="0" shapeId="0" xr:uid="{00000000-0006-0000-0200-000008000000}">
      <text>
        <r>
          <rPr>
            <b/>
            <sz val="9"/>
            <color indexed="81"/>
            <rFont val="Tahoma"/>
            <family val="2"/>
          </rPr>
          <t>KANO Daichi:</t>
        </r>
        <r>
          <rPr>
            <sz val="9"/>
            <color indexed="81"/>
            <rFont val="Tahoma"/>
            <family val="2"/>
          </rPr>
          <t xml:space="preserve">
originally "Donor" but cannot be "Donor"</t>
        </r>
      </text>
    </comment>
    <comment ref="X254" authorId="0" shapeId="0" xr:uid="{00000000-0006-0000-0200-000009000000}">
      <text>
        <r>
          <rPr>
            <b/>
            <sz val="9"/>
            <color indexed="81"/>
            <rFont val="Tahoma"/>
            <family val="2"/>
          </rPr>
          <t>KANO Daichi:</t>
        </r>
        <r>
          <rPr>
            <sz val="9"/>
            <color indexed="81"/>
            <rFont val="Tahoma"/>
            <family val="2"/>
          </rPr>
          <t xml:space="preserve">
originally 038 but according to Japan's correction it's 039 so amended (reference: email from Japan 27-10-17)</t>
        </r>
      </text>
    </comment>
    <comment ref="X266" authorId="0" shapeId="0" xr:uid="{00000000-0006-0000-0200-00000A000000}">
      <text>
        <r>
          <rPr>
            <b/>
            <sz val="9"/>
            <color indexed="81"/>
            <rFont val="Tahoma"/>
            <family val="2"/>
          </rPr>
          <t>KANO Daichi:</t>
        </r>
        <r>
          <rPr>
            <sz val="9"/>
            <color indexed="81"/>
            <rFont val="Tahoma"/>
            <family val="2"/>
          </rPr>
          <t xml:space="preserve">
according to ex-ante database it should be "rev1" so revised</t>
        </r>
      </text>
    </comment>
    <comment ref="H274" authorId="0" shapeId="0" xr:uid="{00000000-0006-0000-0200-00000B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H275" authorId="0" shapeId="0" xr:uid="{00000000-0006-0000-0200-00000C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H276" authorId="0" shapeId="0" xr:uid="{00000000-0006-0000-0200-00000D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N276" authorId="0" shapeId="0" xr:uid="{00000000-0006-0000-0200-00000E000000}">
      <text>
        <r>
          <rPr>
            <b/>
            <sz val="9"/>
            <color indexed="81"/>
            <rFont val="Tahoma"/>
            <family val="2"/>
          </rPr>
          <t>KANO Daichi:</t>
        </r>
        <r>
          <rPr>
            <sz val="9"/>
            <color indexed="81"/>
            <rFont val="Tahoma"/>
            <family val="2"/>
          </rPr>
          <t xml:space="preserve">
original submission stated the awarded country is Serbia</t>
        </r>
      </text>
    </comment>
    <comment ref="H277" authorId="0" shapeId="0" xr:uid="{00000000-0006-0000-0200-00000F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H278" authorId="0" shapeId="0" xr:uid="{00000000-0006-0000-0200-000010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C281" authorId="0" shapeId="0" xr:uid="{00000000-0006-0000-0200-000011000000}">
      <text>
        <r>
          <rPr>
            <b/>
            <sz val="9"/>
            <color indexed="81"/>
            <rFont val="Tahoma"/>
            <family val="2"/>
          </rPr>
          <t>KANO Daichi:</t>
        </r>
        <r>
          <rPr>
            <sz val="9"/>
            <color indexed="81"/>
            <rFont val="Tahoma"/>
            <family val="2"/>
          </rPr>
          <t xml:space="preserve">
as ID is revised to be added "rev1" revised accordingly</t>
        </r>
      </text>
    </comment>
    <comment ref="H281" authorId="0" shapeId="0" xr:uid="{00000000-0006-0000-0200-000012000000}">
      <text>
        <r>
          <rPr>
            <b/>
            <sz val="9"/>
            <color indexed="81"/>
            <rFont val="Tahoma"/>
            <family val="2"/>
          </rPr>
          <t>KANO Daichi:</t>
        </r>
        <r>
          <rPr>
            <sz val="9"/>
            <color indexed="81"/>
            <rFont val="Tahoma"/>
            <family val="2"/>
          </rPr>
          <t xml:space="preserve">
originally submitted as "Serbia and Montenegro" but considering the fact that  3 Jun 2006, Montenegro became indipendent and 12 Jun 2006 approved by the EU, as well as the information in the ex-ante notification, submitted on 12 Oct 2006, it should be Montenegro.</t>
        </r>
      </text>
    </comment>
    <comment ref="X282" authorId="0" shapeId="0" xr:uid="{00000000-0006-0000-0200-000013000000}">
      <text>
        <r>
          <rPr>
            <b/>
            <sz val="9"/>
            <color indexed="81"/>
            <rFont val="Tahoma"/>
            <family val="2"/>
          </rPr>
          <t>KANO Daichi:</t>
        </r>
        <r>
          <rPr>
            <sz val="9"/>
            <color indexed="81"/>
            <rFont val="Tahoma"/>
            <family val="2"/>
          </rPr>
          <t xml:space="preserve">
according to ex-ante database it's not "rev1" so "rev1" is removed</t>
        </r>
      </text>
    </comment>
    <comment ref="X285" authorId="0" shapeId="0" xr:uid="{00000000-0006-0000-0200-000014000000}">
      <text>
        <r>
          <rPr>
            <b/>
            <sz val="9"/>
            <color indexed="81"/>
            <rFont val="Tahoma"/>
            <family val="2"/>
          </rPr>
          <t>KANO Daichi:</t>
        </r>
        <r>
          <rPr>
            <sz val="9"/>
            <color indexed="81"/>
            <rFont val="Tahoma"/>
            <family val="2"/>
          </rPr>
          <t xml:space="preserve">
according to ex-ante database it's not "rev1" so "rev1" is removed</t>
        </r>
      </text>
    </comment>
    <comment ref="X286" authorId="0" shapeId="0" xr:uid="{00000000-0006-0000-0200-000015000000}">
      <text>
        <r>
          <rPr>
            <b/>
            <sz val="9"/>
            <color indexed="81"/>
            <rFont val="Tahoma"/>
            <family val="2"/>
          </rPr>
          <t>KANO Daichi:</t>
        </r>
        <r>
          <rPr>
            <sz val="9"/>
            <color indexed="81"/>
            <rFont val="Tahoma"/>
            <family val="2"/>
          </rPr>
          <t xml:space="preserve">
according to ex-ante database it's not "rev1" so "rev1" is removed</t>
        </r>
      </text>
    </comment>
    <comment ref="X287" authorId="0" shapeId="0" xr:uid="{00000000-0006-0000-0200-000016000000}">
      <text>
        <r>
          <rPr>
            <b/>
            <sz val="9"/>
            <color indexed="81"/>
            <rFont val="Tahoma"/>
            <family val="2"/>
          </rPr>
          <t>KANO Daichi:</t>
        </r>
        <r>
          <rPr>
            <sz val="9"/>
            <color indexed="81"/>
            <rFont val="Tahoma"/>
            <family val="2"/>
          </rPr>
          <t xml:space="preserve">
according to ex-ante database it's not "rev1" so "rev1" is removed</t>
        </r>
      </text>
    </comment>
    <comment ref="X507" authorId="0" shapeId="0" xr:uid="{00000000-0006-0000-0200-000017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508" authorId="0" shapeId="0" xr:uid="{00000000-0006-0000-0200-000018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509" authorId="0" shapeId="0" xr:uid="{00000000-0006-0000-0200-000019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511" authorId="0" shapeId="0" xr:uid="{00000000-0006-0000-0200-00001A000000}">
      <text>
        <r>
          <rPr>
            <b/>
            <sz val="9"/>
            <color indexed="81"/>
            <rFont val="Tahoma"/>
            <family val="2"/>
          </rPr>
          <t>KANO Daichi:</t>
        </r>
        <r>
          <rPr>
            <sz val="9"/>
            <color indexed="81"/>
            <rFont val="Tahoma"/>
            <family val="2"/>
          </rPr>
          <t xml:space="preserve">
according to ex-ante database, it should be "rev1" so "rev1" is added</t>
        </r>
      </text>
    </comment>
    <comment ref="X512" authorId="0" shapeId="0" xr:uid="{00000000-0006-0000-0200-00001B000000}">
      <text>
        <r>
          <rPr>
            <b/>
            <sz val="9"/>
            <color indexed="81"/>
            <rFont val="Tahoma"/>
            <family val="2"/>
          </rPr>
          <t>KANO Daichi:</t>
        </r>
        <r>
          <rPr>
            <sz val="9"/>
            <color indexed="81"/>
            <rFont val="Tahoma"/>
            <family val="2"/>
          </rPr>
          <t xml:space="preserve">
according to ex-ante database, it should be "rev1" so "rev1" is added</t>
        </r>
      </text>
    </comment>
    <comment ref="X513" authorId="0" shapeId="0" xr:uid="{00000000-0006-0000-0200-00001C000000}">
      <text>
        <r>
          <rPr>
            <b/>
            <sz val="9"/>
            <color indexed="81"/>
            <rFont val="Tahoma"/>
            <family val="2"/>
          </rPr>
          <t>KANO Daichi:</t>
        </r>
        <r>
          <rPr>
            <sz val="9"/>
            <color indexed="81"/>
            <rFont val="Tahoma"/>
            <family val="2"/>
          </rPr>
          <t xml:space="preserve">
according to ex-ante database, it should be "rev1" so "rev1" is added</t>
        </r>
      </text>
    </comment>
    <comment ref="X514" authorId="0" shapeId="0" xr:uid="{00000000-0006-0000-0200-00001D000000}">
      <text>
        <r>
          <rPr>
            <b/>
            <sz val="9"/>
            <color indexed="81"/>
            <rFont val="Tahoma"/>
            <family val="2"/>
          </rPr>
          <t>KANO Daichi:</t>
        </r>
        <r>
          <rPr>
            <sz val="9"/>
            <color indexed="81"/>
            <rFont val="Tahoma"/>
            <family val="2"/>
          </rPr>
          <t xml:space="preserve">
according to ex-ante database, it should be "rev1" so "rev1" is added</t>
        </r>
      </text>
    </comment>
    <comment ref="C515" authorId="0" shapeId="0" xr:uid="{00000000-0006-0000-0200-00001E000000}">
      <text>
        <r>
          <rPr>
            <b/>
            <sz val="9"/>
            <color indexed="81"/>
            <rFont val="Tahoma"/>
            <family val="2"/>
          </rPr>
          <t>KANO Daichi:</t>
        </r>
        <r>
          <rPr>
            <sz val="9"/>
            <color indexed="81"/>
            <rFont val="Tahoma"/>
            <family val="2"/>
          </rPr>
          <t xml:space="preserve">
ID is revised to be added "rev1" so amended accordingly</t>
        </r>
      </text>
    </comment>
    <comment ref="X515" authorId="0" shapeId="0" xr:uid="{00000000-0006-0000-0200-00001F000000}">
      <text>
        <r>
          <rPr>
            <b/>
            <sz val="9"/>
            <color indexed="81"/>
            <rFont val="Tahoma"/>
            <family val="2"/>
          </rPr>
          <t>KANO Daichi:</t>
        </r>
        <r>
          <rPr>
            <sz val="9"/>
            <color indexed="81"/>
            <rFont val="Tahoma"/>
            <family val="2"/>
          </rPr>
          <t xml:space="preserve">
according to ex-ante database it should be rev1</t>
        </r>
      </text>
    </comment>
    <comment ref="H516" authorId="0" shapeId="0" xr:uid="{00000000-0006-0000-0200-000020000000}">
      <text>
        <r>
          <rPr>
            <b/>
            <sz val="9"/>
            <color indexed="81"/>
            <rFont val="Tahoma"/>
            <family val="2"/>
          </rPr>
          <t>KANO Daichi:</t>
        </r>
        <r>
          <rPr>
            <sz val="9"/>
            <color indexed="81"/>
            <rFont val="Tahoma"/>
            <family val="2"/>
          </rPr>
          <t xml:space="preserve">
original submission said it relates to Serbia so amended from "Serbia and Montenegro" to Serbia</t>
        </r>
      </text>
    </comment>
    <comment ref="C517" authorId="0" shapeId="0" xr:uid="{00000000-0006-0000-0200-000021000000}">
      <text>
        <r>
          <rPr>
            <b/>
            <sz val="9"/>
            <color indexed="81"/>
            <rFont val="Tahoma"/>
            <family val="2"/>
          </rPr>
          <t>KANO Daichi:</t>
        </r>
        <r>
          <rPr>
            <sz val="9"/>
            <color indexed="81"/>
            <rFont val="Tahoma"/>
            <family val="2"/>
          </rPr>
          <t xml:space="preserve">
as ID is revised to be added "rev1" revised accordingly</t>
        </r>
      </text>
    </comment>
    <comment ref="H517" authorId="0" shapeId="0" xr:uid="{00000000-0006-0000-0200-000022000000}">
      <text>
        <r>
          <rPr>
            <b/>
            <sz val="9"/>
            <color indexed="81"/>
            <rFont val="Tahoma"/>
            <family val="2"/>
          </rPr>
          <t>KANO Daichi:</t>
        </r>
        <r>
          <rPr>
            <sz val="9"/>
            <color indexed="81"/>
            <rFont val="Tahoma"/>
            <family val="2"/>
          </rPr>
          <t xml:space="preserve">
original submission said it relates to Montenegro so amended from "Serbia and Montenegro" to Montenegro</t>
        </r>
      </text>
    </comment>
    <comment ref="X517" authorId="0" shapeId="0" xr:uid="{00000000-0006-0000-0200-000023000000}">
      <text>
        <r>
          <rPr>
            <b/>
            <sz val="9"/>
            <color indexed="81"/>
            <rFont val="Tahoma"/>
            <family val="2"/>
          </rPr>
          <t>KANO Daichi:</t>
        </r>
        <r>
          <rPr>
            <sz val="9"/>
            <color indexed="81"/>
            <rFont val="Tahoma"/>
            <family val="2"/>
          </rPr>
          <t xml:space="preserve">
according to ex-ante database it should be "rev1"</t>
        </r>
      </text>
    </comment>
    <comment ref="X542" authorId="0" shapeId="0" xr:uid="{00000000-0006-0000-0200-000024000000}">
      <text>
        <r>
          <rPr>
            <b/>
            <sz val="9"/>
            <color indexed="81"/>
            <rFont val="Tahoma"/>
            <family val="2"/>
          </rPr>
          <t>KANO Daichi:</t>
        </r>
        <r>
          <rPr>
            <sz val="9"/>
            <color indexed="81"/>
            <rFont val="Tahoma"/>
            <family val="2"/>
          </rPr>
          <t xml:space="preserve">
according to ex-ante database, it should be "rev1" so "rev1" is added</t>
        </r>
      </text>
    </comment>
    <comment ref="T546" authorId="0" shapeId="0" xr:uid="{00000000-0006-0000-0200-000025000000}">
      <text>
        <r>
          <rPr>
            <b/>
            <sz val="9"/>
            <color indexed="81"/>
            <rFont val="Tahoma"/>
            <family val="2"/>
          </rPr>
          <t>KANO Daichi:</t>
        </r>
        <r>
          <rPr>
            <sz val="9"/>
            <color indexed="81"/>
            <rFont val="Tahoma"/>
            <family val="2"/>
          </rPr>
          <t xml:space="preserve">
Israel is not the Participant to the Arrangement, but just an observer</t>
        </r>
      </text>
    </comment>
    <comment ref="C548" authorId="0" shapeId="0" xr:uid="{00000000-0006-0000-0200-000026000000}">
      <text>
        <r>
          <rPr>
            <b/>
            <sz val="9"/>
            <color indexed="81"/>
            <rFont val="Tahoma"/>
            <family val="2"/>
          </rPr>
          <t>KANO Daichi:</t>
        </r>
        <r>
          <rPr>
            <sz val="9"/>
            <color indexed="81"/>
            <rFont val="Tahoma"/>
            <family val="2"/>
          </rPr>
          <t xml:space="preserve">
as ID is revised to be added "rev1" revised accordingly</t>
        </r>
      </text>
    </comment>
    <comment ref="X548" authorId="0" shapeId="0" xr:uid="{00000000-0006-0000-0200-000027000000}">
      <text>
        <r>
          <rPr>
            <b/>
            <sz val="9"/>
            <color indexed="81"/>
            <rFont val="Tahoma"/>
            <family val="2"/>
          </rPr>
          <t>KANO Daichi:</t>
        </r>
        <r>
          <rPr>
            <sz val="9"/>
            <color indexed="81"/>
            <rFont val="Tahoma"/>
            <family val="2"/>
          </rPr>
          <t xml:space="preserve">
according to ex-ante database it should be "rev1" so revised</t>
        </r>
      </text>
    </comment>
    <comment ref="H614" authorId="0" shapeId="0" xr:uid="{00000000-0006-0000-0200-000028000000}">
      <text>
        <r>
          <rPr>
            <b/>
            <sz val="9"/>
            <color indexed="81"/>
            <rFont val="Tahoma"/>
            <family val="2"/>
          </rPr>
          <t>KANO Daichi:</t>
        </r>
        <r>
          <rPr>
            <sz val="9"/>
            <color indexed="81"/>
            <rFont val="Tahoma"/>
            <family val="2"/>
          </rPr>
          <t xml:space="preserve">
originally "Mongolia" but accoridng to Japan's correction it's "Maldives" so amended (reference: japan's email 27-10-17)</t>
        </r>
      </text>
    </comment>
    <comment ref="X618" authorId="0" shapeId="0" xr:uid="{00000000-0006-0000-0200-000029000000}">
      <text>
        <r>
          <rPr>
            <b/>
            <sz val="9"/>
            <color indexed="81"/>
            <rFont val="Tahoma"/>
            <family val="2"/>
          </rPr>
          <t>KANO Daichi:</t>
        </r>
        <r>
          <rPr>
            <sz val="9"/>
            <color indexed="81"/>
            <rFont val="Tahoma"/>
            <family val="2"/>
          </rPr>
          <t xml:space="preserve">
originally 005 but according to Japan's correction it's 050 so amended (reference: japan's email 27-10-17)</t>
        </r>
      </text>
    </comment>
    <comment ref="H724" authorId="0" shapeId="0" xr:uid="{00000000-0006-0000-0200-00002A000000}">
      <text>
        <r>
          <rPr>
            <b/>
            <sz val="9"/>
            <color indexed="81"/>
            <rFont val="Tahoma"/>
            <family val="2"/>
          </rPr>
          <t>KANO Daichi:</t>
        </r>
        <r>
          <rPr>
            <sz val="9"/>
            <color indexed="81"/>
            <rFont val="Tahoma"/>
            <family val="2"/>
          </rPr>
          <t xml:space="preserve">
originally "Armenia" but according to japan's correction it's "Albania" so amended (reference: japan's email 27-10-17)</t>
        </r>
      </text>
    </comment>
    <comment ref="X731" authorId="0" shapeId="0" xr:uid="{00000000-0006-0000-0200-00002B000000}">
      <text>
        <r>
          <rPr>
            <b/>
            <sz val="9"/>
            <color indexed="81"/>
            <rFont val="Tahoma"/>
            <family val="2"/>
          </rPr>
          <t>KANO Daichi:</t>
        </r>
        <r>
          <rPr>
            <sz val="9"/>
            <color indexed="81"/>
            <rFont val="Tahoma"/>
            <family val="2"/>
          </rPr>
          <t xml:space="preserve">
according to ex-ante database, it's not "rev1" so "rev1" is deleted</t>
        </r>
      </text>
    </comment>
    <comment ref="X732" authorId="0" shapeId="0" xr:uid="{00000000-0006-0000-0200-00002C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3" authorId="0" shapeId="0" xr:uid="{00000000-0006-0000-0200-00002D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4" authorId="0" shapeId="0" xr:uid="{00000000-0006-0000-0200-00002E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5" authorId="0" shapeId="0" xr:uid="{00000000-0006-0000-0200-00002F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6" authorId="0" shapeId="0" xr:uid="{00000000-0006-0000-0200-000030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7" authorId="0" shapeId="0" xr:uid="{00000000-0006-0000-0200-000031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8" authorId="0" shapeId="0" xr:uid="{00000000-0006-0000-0200-000032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39" authorId="0" shapeId="0" xr:uid="{00000000-0006-0000-0200-000033000000}">
      <text>
        <r>
          <rPr>
            <b/>
            <sz val="9"/>
            <color indexed="81"/>
            <rFont val="Tahoma"/>
            <family val="2"/>
          </rPr>
          <t>KANO Daichi:</t>
        </r>
        <r>
          <rPr>
            <sz val="9"/>
            <color indexed="81"/>
            <rFont val="Tahoma"/>
            <family val="2"/>
          </rPr>
          <t xml:space="preserve">
according to ex-ante database it's not "rev1" or "rev2" so either of them are deleted</t>
        </r>
      </text>
    </comment>
    <comment ref="X740" authorId="0" shapeId="0" xr:uid="{00000000-0006-0000-0200-000034000000}">
      <text>
        <r>
          <rPr>
            <b/>
            <sz val="9"/>
            <color indexed="81"/>
            <rFont val="Tahoma"/>
            <family val="2"/>
          </rPr>
          <t>KANO Daichi:</t>
        </r>
        <r>
          <rPr>
            <sz val="9"/>
            <color indexed="81"/>
            <rFont val="Tahoma"/>
            <family val="2"/>
          </rPr>
          <t xml:space="preserve">
according to ex-ante database, it's not "rev1" so "rev1" is deleted</t>
        </r>
      </text>
    </comment>
    <comment ref="X741" authorId="0" shapeId="0" xr:uid="{00000000-0006-0000-0200-000035000000}">
      <text>
        <r>
          <rPr>
            <b/>
            <sz val="9"/>
            <color indexed="81"/>
            <rFont val="Tahoma"/>
            <family val="2"/>
          </rPr>
          <t>KANO Daichi:</t>
        </r>
        <r>
          <rPr>
            <sz val="9"/>
            <color indexed="81"/>
            <rFont val="Tahoma"/>
            <family val="2"/>
          </rPr>
          <t xml:space="preserve">
according to ex-ante database, it's not "rev1" so "rev1" is deleted</t>
        </r>
      </text>
    </comment>
    <comment ref="H743" authorId="0" shapeId="0" xr:uid="{00000000-0006-0000-0200-000036000000}">
      <text>
        <r>
          <rPr>
            <b/>
            <sz val="9"/>
            <color indexed="81"/>
            <rFont val="Tahoma"/>
            <family val="2"/>
          </rPr>
          <t>KANO Daichi:</t>
        </r>
        <r>
          <rPr>
            <sz val="9"/>
            <color indexed="81"/>
            <rFont val="Tahoma"/>
            <family val="2"/>
          </rPr>
          <t xml:space="preserve">
at the time of submission of ex-ante notification, namely 28 Feb 2006, there wasn't Montenegro as an indipendent country. Then, 3 Jun 2006, Montenegro became indipendent and 12 Jun 2006 approved by the EU. Thus changed from "Montenegro" to "Serbia and Montenegro"</t>
        </r>
      </text>
    </comment>
    <comment ref="H744" authorId="0" shapeId="0" xr:uid="{00000000-0006-0000-0200-000037000000}">
      <text>
        <r>
          <rPr>
            <b/>
            <sz val="9"/>
            <color indexed="81"/>
            <rFont val="Tahoma"/>
            <family val="2"/>
          </rPr>
          <t>KANO Daichi:</t>
        </r>
        <r>
          <rPr>
            <sz val="9"/>
            <color indexed="81"/>
            <rFont val="Tahoma"/>
            <family val="2"/>
          </rPr>
          <t xml:space="preserve">
at the time of submission of ex-ante notification, namely 28 Feb 2006, there wasn't Montenegro as an indipendent country. Then, 3 Jun 2006, Montenegro became indipendent and 12 Jun 2006 approved by the EU. Thus changed from "Montenegro" to "Serbia and Montenegro"</t>
        </r>
      </text>
    </comment>
    <comment ref="C751" authorId="0" shapeId="0" xr:uid="{00000000-0006-0000-0200-000038000000}">
      <text>
        <r>
          <rPr>
            <b/>
            <sz val="9"/>
            <color indexed="81"/>
            <rFont val="Tahoma"/>
            <family val="2"/>
          </rPr>
          <t>KANO Daichi:</t>
        </r>
        <r>
          <rPr>
            <sz val="9"/>
            <color indexed="81"/>
            <rFont val="Tahoma"/>
            <family val="2"/>
          </rPr>
          <t xml:space="preserve">
as ID of other notifications is revised to be removed "rev1" revised accordingly</t>
        </r>
      </text>
    </comment>
    <comment ref="C752" authorId="0" shapeId="0" xr:uid="{00000000-0006-0000-0200-000039000000}">
      <text>
        <r>
          <rPr>
            <b/>
            <sz val="9"/>
            <color indexed="81"/>
            <rFont val="Tahoma"/>
            <family val="2"/>
          </rPr>
          <t>KANO Daichi:</t>
        </r>
        <r>
          <rPr>
            <sz val="9"/>
            <color indexed="81"/>
            <rFont val="Tahoma"/>
            <family val="2"/>
          </rPr>
          <t xml:space="preserve">
KANO Daichi:
as ID of other notifications is revised to be removed "rev1" revised accordingly</t>
        </r>
      </text>
    </comment>
    <comment ref="C753" authorId="0" shapeId="0" xr:uid="{00000000-0006-0000-0200-00003A000000}">
      <text>
        <r>
          <rPr>
            <b/>
            <sz val="9"/>
            <color indexed="81"/>
            <rFont val="Tahoma"/>
            <family val="2"/>
          </rPr>
          <t>KANO Daichi:</t>
        </r>
        <r>
          <rPr>
            <sz val="9"/>
            <color indexed="81"/>
            <rFont val="Tahoma"/>
            <family val="2"/>
          </rPr>
          <t xml:space="preserve">
KANO Daichi:
as ID of other notifications is revised to be removed "rev1" revised accordingly</t>
        </r>
      </text>
    </comment>
    <comment ref="C754" authorId="0" shapeId="0" xr:uid="{00000000-0006-0000-0200-00003B000000}">
      <text>
        <r>
          <rPr>
            <b/>
            <sz val="9"/>
            <color indexed="81"/>
            <rFont val="Tahoma"/>
            <family val="2"/>
          </rPr>
          <t>KANO Daichi:</t>
        </r>
        <r>
          <rPr>
            <sz val="9"/>
            <color indexed="81"/>
            <rFont val="Tahoma"/>
            <family val="2"/>
          </rPr>
          <t xml:space="preserve">
KANO Daichi:
as ID of other notifications is revised to be removed "rev1" revised accordingly</t>
        </r>
      </text>
    </comment>
    <comment ref="X770" authorId="0" shapeId="0" xr:uid="{00000000-0006-0000-0200-00003C000000}">
      <text>
        <r>
          <rPr>
            <b/>
            <sz val="9"/>
            <color indexed="81"/>
            <rFont val="Tahoma"/>
            <family val="2"/>
          </rPr>
          <t>KANO Daichi:</t>
        </r>
        <r>
          <rPr>
            <sz val="9"/>
            <color indexed="81"/>
            <rFont val="Tahoma"/>
            <family val="2"/>
          </rPr>
          <t xml:space="preserve">
according to ex-ante database, it should be "rev1" so "rev1" is added</t>
        </r>
      </text>
    </comment>
    <comment ref="X784" authorId="0" shapeId="0" xr:uid="{00000000-0006-0000-0200-00003D000000}">
      <text>
        <r>
          <rPr>
            <b/>
            <sz val="9"/>
            <color indexed="81"/>
            <rFont val="Tahoma"/>
            <family val="2"/>
          </rPr>
          <t>KANO Daichi:</t>
        </r>
        <r>
          <rPr>
            <sz val="9"/>
            <color indexed="81"/>
            <rFont val="Tahoma"/>
            <family val="2"/>
          </rPr>
          <t xml:space="preserve">
according to ex-ante database, it should be "rev1" so "rev1" is added</t>
        </r>
      </text>
    </comment>
    <comment ref="X796" authorId="0" shapeId="0" xr:uid="{00000000-0006-0000-0200-00003E000000}">
      <text>
        <r>
          <rPr>
            <b/>
            <sz val="9"/>
            <color indexed="81"/>
            <rFont val="Tahoma"/>
            <family val="2"/>
          </rPr>
          <t>KANO Daichi:</t>
        </r>
        <r>
          <rPr>
            <sz val="9"/>
            <color indexed="81"/>
            <rFont val="Tahoma"/>
            <family val="2"/>
          </rPr>
          <t xml:space="preserve">
according to ex-ante database, it should be "rev1" so "rev1" is added</t>
        </r>
      </text>
    </comment>
    <comment ref="X808" authorId="0" shapeId="0" xr:uid="{00000000-0006-0000-0200-00003F000000}">
      <text>
        <r>
          <rPr>
            <b/>
            <sz val="9"/>
            <color indexed="81"/>
            <rFont val="Tahoma"/>
            <family val="2"/>
          </rPr>
          <t>KANO Daichi:</t>
        </r>
        <r>
          <rPr>
            <sz val="9"/>
            <color indexed="81"/>
            <rFont val="Tahoma"/>
            <family val="2"/>
          </rPr>
          <t xml:space="preserve">
according to ex-ante database, it should be "rev1" so "rev1" is added</t>
        </r>
      </text>
    </comment>
    <comment ref="X829" authorId="0" shapeId="0" xr:uid="{00000000-0006-0000-0200-000040000000}">
      <text>
        <r>
          <rPr>
            <b/>
            <sz val="9"/>
            <color indexed="81"/>
            <rFont val="Tahoma"/>
            <family val="2"/>
          </rPr>
          <t>KANO Daichi:</t>
        </r>
        <r>
          <rPr>
            <sz val="9"/>
            <color indexed="81"/>
            <rFont val="Tahoma"/>
            <family val="2"/>
          </rPr>
          <t xml:space="preserve">
according to ex-ante database, it should be "rev1" so "rev1" is added</t>
        </r>
      </text>
    </comment>
    <comment ref="X830" authorId="0" shapeId="0" xr:uid="{00000000-0006-0000-0200-000041000000}">
      <text>
        <r>
          <rPr>
            <b/>
            <sz val="9"/>
            <color indexed="81"/>
            <rFont val="Tahoma"/>
            <family val="2"/>
          </rPr>
          <t>KANO Daichi:</t>
        </r>
        <r>
          <rPr>
            <sz val="9"/>
            <color indexed="81"/>
            <rFont val="Tahoma"/>
            <family val="2"/>
          </rPr>
          <t xml:space="preserve">
according to ex-ante database, it should be "rev1" so "rev1" is added</t>
        </r>
      </text>
    </comment>
    <comment ref="C831" authorId="0" shapeId="0" xr:uid="{00000000-0006-0000-0200-000042000000}">
      <text>
        <r>
          <rPr>
            <b/>
            <sz val="9"/>
            <color indexed="81"/>
            <rFont val="Tahoma"/>
            <family val="2"/>
          </rPr>
          <t>KANO Daichi:</t>
        </r>
        <r>
          <rPr>
            <sz val="9"/>
            <color indexed="81"/>
            <rFont val="Tahoma"/>
            <family val="2"/>
          </rPr>
          <t xml:space="preserve">
as ID is changed from JPN2005/002 to JPN2005/001 revised accordingly</t>
        </r>
      </text>
    </comment>
    <comment ref="X831" authorId="0" shapeId="0" xr:uid="{00000000-0006-0000-0200-000043000000}">
      <text>
        <r>
          <rPr>
            <b/>
            <sz val="9"/>
            <color indexed="81"/>
            <rFont val="Tahoma"/>
            <family val="2"/>
          </rPr>
          <t>KANO Daichi:</t>
        </r>
        <r>
          <rPr>
            <sz val="9"/>
            <color indexed="81"/>
            <rFont val="Tahoma"/>
            <family val="2"/>
          </rPr>
          <t xml:space="preserve">
amended from "JPN2005/002" to "JPN2005/001" as recipient is different from JPN2005/002rev1 and contract serial no. of JPN2005/001 in ex-post notification submitted in 2011 is consecutive 
according to ex-ante database, it should be "rev1" so "rev1" is added</t>
        </r>
      </text>
    </comment>
    <comment ref="X967" authorId="0" shapeId="0" xr:uid="{00000000-0006-0000-0200-000044000000}">
      <text>
        <r>
          <rPr>
            <b/>
            <sz val="9"/>
            <color indexed="81"/>
            <rFont val="Tahoma"/>
            <family val="2"/>
          </rPr>
          <t>KANO Daichi:</t>
        </r>
        <r>
          <rPr>
            <sz val="9"/>
            <color indexed="81"/>
            <rFont val="Tahoma"/>
            <family val="2"/>
          </rPr>
          <t xml:space="preserve">
originally 2008 but according to japan's correction it's 2008 so amended (reference: japan's email 27-10-17)</t>
        </r>
      </text>
    </comment>
    <comment ref="X975" authorId="0" shapeId="0" xr:uid="{00000000-0006-0000-0200-000045000000}">
      <text>
        <r>
          <rPr>
            <b/>
            <sz val="9"/>
            <color indexed="81"/>
            <rFont val="Tahoma"/>
            <family val="2"/>
          </rPr>
          <t>KANO Daichi:</t>
        </r>
        <r>
          <rPr>
            <sz val="9"/>
            <color indexed="81"/>
            <rFont val="Tahoma"/>
            <family val="2"/>
          </rPr>
          <t xml:space="preserve">
originally 054 but according to japan's correction it's 004 so amended (reference: email from japan 27-10-17)</t>
        </r>
      </text>
    </comment>
    <comment ref="X986" authorId="0" shapeId="0" xr:uid="{00000000-0006-0000-0200-000046000000}">
      <text>
        <r>
          <rPr>
            <b/>
            <sz val="9"/>
            <color indexed="81"/>
            <rFont val="Tahoma"/>
            <family val="2"/>
          </rPr>
          <t>KANO Daichi:</t>
        </r>
        <r>
          <rPr>
            <sz val="9"/>
            <color indexed="81"/>
            <rFont val="Tahoma"/>
            <family val="2"/>
          </rPr>
          <t xml:space="preserve">
according to ex-ante database, it should be "rev1" so "rev1" is added</t>
        </r>
      </text>
    </comment>
    <comment ref="E989" authorId="0" shapeId="0" xr:uid="{00000000-0006-0000-0200-000047000000}">
      <text>
        <r>
          <rPr>
            <b/>
            <sz val="9"/>
            <color indexed="81"/>
            <rFont val="Tahoma"/>
            <family val="2"/>
          </rPr>
          <t>KANO Daichi:</t>
        </r>
        <r>
          <rPr>
            <sz val="9"/>
            <color indexed="81"/>
            <rFont val="Tahoma"/>
            <family val="2"/>
          </rPr>
          <t xml:space="preserve">
according to ex-ante database it's ST, not ICB</t>
        </r>
      </text>
    </comment>
    <comment ref="H994" authorId="0" shapeId="0" xr:uid="{00000000-0006-0000-0200-000048000000}">
      <text>
        <r>
          <rPr>
            <b/>
            <sz val="9"/>
            <color indexed="81"/>
            <rFont val="Tahoma"/>
            <family val="2"/>
          </rPr>
          <t>KANO Daichi:</t>
        </r>
        <r>
          <rPr>
            <sz val="9"/>
            <color indexed="81"/>
            <rFont val="Tahoma"/>
            <family val="2"/>
          </rPr>
          <t xml:space="preserve">
originally submitted as "SE Europe" but considering the fact that  3 Jun 2006, Montenegro became indipendent and 12 Jun 2006 approved by the EU, as well as the information in the ex-ante notification, submitted on 12 Oct 2006, it should be Montenegro.</t>
        </r>
      </text>
    </comment>
    <comment ref="H995" authorId="0" shapeId="0" xr:uid="{00000000-0006-0000-0200-000049000000}">
      <text>
        <r>
          <rPr>
            <b/>
            <sz val="9"/>
            <color indexed="81"/>
            <rFont val="Tahoma"/>
            <family val="2"/>
          </rPr>
          <t>KANO Daichi:</t>
        </r>
        <r>
          <rPr>
            <sz val="9"/>
            <color indexed="81"/>
            <rFont val="Tahoma"/>
            <family val="2"/>
          </rPr>
          <t xml:space="preserve">
originally submitted as "SE Europe" but considering the fact that  3 Jun 2006, Montenegro became indipendent and 12 Jun 2006 approved by the EU, as well as the information in the ex-ante notification, submitted on 12 Oct 2006, it should be Montenegro.</t>
        </r>
      </text>
    </comment>
    <comment ref="X1013" authorId="0" shapeId="0" xr:uid="{00000000-0006-0000-0200-00004A000000}">
      <text>
        <r>
          <rPr>
            <b/>
            <sz val="9"/>
            <color indexed="81"/>
            <rFont val="Tahoma"/>
            <family val="2"/>
          </rPr>
          <t>KANO Daichi:</t>
        </r>
        <r>
          <rPr>
            <sz val="9"/>
            <color indexed="81"/>
            <rFont val="Tahoma"/>
            <family val="2"/>
          </rPr>
          <t xml:space="preserve">
according to ex-ante database, it should be "rev1" so "rev1" is added</t>
        </r>
      </text>
    </comment>
    <comment ref="X1014" authorId="0" shapeId="0" xr:uid="{00000000-0006-0000-0200-00004B000000}">
      <text>
        <r>
          <rPr>
            <b/>
            <sz val="9"/>
            <color indexed="81"/>
            <rFont val="Tahoma"/>
            <family val="2"/>
          </rPr>
          <t>KANO Daichi:</t>
        </r>
        <r>
          <rPr>
            <sz val="9"/>
            <color indexed="81"/>
            <rFont val="Tahoma"/>
            <family val="2"/>
          </rPr>
          <t xml:space="preserve">
according to ex-ante database, it should be "rev1" so "rev1" is added</t>
        </r>
      </text>
    </comment>
    <comment ref="X1042" authorId="0" shapeId="0" xr:uid="{00000000-0006-0000-0200-00004C000000}">
      <text>
        <r>
          <rPr>
            <b/>
            <sz val="9"/>
            <color indexed="81"/>
            <rFont val="Tahoma"/>
            <family val="2"/>
          </rPr>
          <t>KANO Daichi:</t>
        </r>
        <r>
          <rPr>
            <sz val="9"/>
            <color indexed="81"/>
            <rFont val="Tahoma"/>
            <family val="2"/>
          </rPr>
          <t xml:space="preserve">
according to ex-ante database, it should be "rev1" so "rev1" is added</t>
        </r>
      </text>
    </comment>
    <comment ref="X1043" authorId="0" shapeId="0" xr:uid="{00000000-0006-0000-0200-00004D000000}">
      <text>
        <r>
          <rPr>
            <b/>
            <sz val="9"/>
            <color indexed="81"/>
            <rFont val="Tahoma"/>
            <family val="2"/>
          </rPr>
          <t>KANO Daichi:</t>
        </r>
        <r>
          <rPr>
            <sz val="9"/>
            <color indexed="81"/>
            <rFont val="Tahoma"/>
            <family val="2"/>
          </rPr>
          <t xml:space="preserve">
according to ex-ante database, it should be "rev1" so "rev1" is added</t>
        </r>
      </text>
    </comment>
    <comment ref="H1044" authorId="0" shapeId="0" xr:uid="{00000000-0006-0000-0200-00004E000000}">
      <text>
        <r>
          <rPr>
            <b/>
            <sz val="9"/>
            <color indexed="81"/>
            <rFont val="Tahoma"/>
            <family val="2"/>
          </rPr>
          <t>KANO Daichi:</t>
        </r>
        <r>
          <rPr>
            <sz val="9"/>
            <color indexed="81"/>
            <rFont val="Tahoma"/>
            <family val="2"/>
          </rPr>
          <t xml:space="preserve">
originally "China" but according to ex-ante database it should be "Mongolia", then confirmed by Germany it is indeed Mongolia and amended accordingly (reference: email from Germany on 23-10-17)</t>
        </r>
      </text>
    </comment>
    <comment ref="X1047" authorId="0" shapeId="0" xr:uid="{00000000-0006-0000-0200-00004F000000}">
      <text>
        <r>
          <rPr>
            <b/>
            <sz val="9"/>
            <color indexed="81"/>
            <rFont val="Tahoma"/>
            <family val="2"/>
          </rPr>
          <t>KANO Daichi:</t>
        </r>
        <r>
          <rPr>
            <sz val="9"/>
            <color indexed="81"/>
            <rFont val="Tahoma"/>
            <family val="2"/>
          </rPr>
          <t xml:space="preserve">
according to ex-ante database, it should be "rev1" so "rev1" is added</t>
        </r>
      </text>
    </comment>
    <comment ref="X1235" authorId="0" shapeId="0" xr:uid="{00000000-0006-0000-0200-000050000000}">
      <text>
        <r>
          <rPr>
            <b/>
            <sz val="9"/>
            <color indexed="81"/>
            <rFont val="Tahoma"/>
            <family val="2"/>
          </rPr>
          <t>KANO Daichi:</t>
        </r>
        <r>
          <rPr>
            <sz val="9"/>
            <color indexed="81"/>
            <rFont val="Tahoma"/>
            <family val="2"/>
          </rPr>
          <t xml:space="preserve">
originally 013 but according to japan's correction it's 008 so amended (reference: japan's email 27-10-17)</t>
        </r>
      </text>
    </comment>
    <comment ref="X1251" authorId="0" shapeId="0" xr:uid="{00000000-0006-0000-0200-000051000000}">
      <text>
        <r>
          <rPr>
            <b/>
            <sz val="9"/>
            <color indexed="81"/>
            <rFont val="Tahoma"/>
            <family val="2"/>
          </rPr>
          <t>KANO Daichi:</t>
        </r>
        <r>
          <rPr>
            <sz val="9"/>
            <color indexed="81"/>
            <rFont val="Tahoma"/>
            <family val="2"/>
          </rPr>
          <t xml:space="preserve">
originally 2010/009 but according to japan's correction it's 2009/010 so amended (reference: japan's email 27-10-17)</t>
        </r>
      </text>
    </comment>
    <comment ref="X1252" authorId="0" shapeId="0" xr:uid="{00000000-0006-0000-0200-000052000000}">
      <text>
        <r>
          <rPr>
            <b/>
            <sz val="9"/>
            <color indexed="81"/>
            <rFont val="Tahoma"/>
            <family val="2"/>
          </rPr>
          <t>KANO Daichi:</t>
        </r>
        <r>
          <rPr>
            <sz val="9"/>
            <color indexed="81"/>
            <rFont val="Tahoma"/>
            <family val="2"/>
          </rPr>
          <t xml:space="preserve">
originally 2010/009 but according to japan's correction it's 2009/010 so amended (reference: japan's email 27-10-17)</t>
        </r>
      </text>
    </comment>
    <comment ref="X1253" authorId="0" shapeId="0" xr:uid="{00000000-0006-0000-0200-000053000000}">
      <text>
        <r>
          <rPr>
            <b/>
            <sz val="9"/>
            <color indexed="81"/>
            <rFont val="Tahoma"/>
            <family val="2"/>
          </rPr>
          <t>KANO Daichi:</t>
        </r>
        <r>
          <rPr>
            <sz val="9"/>
            <color indexed="81"/>
            <rFont val="Tahoma"/>
            <family val="2"/>
          </rPr>
          <t xml:space="preserve">
originally 2010/009 but according to japan's correction it's 2009/010 so amended (reference: japan's email 27-10-17)</t>
        </r>
      </text>
    </comment>
    <comment ref="X1254" authorId="0" shapeId="0" xr:uid="{00000000-0006-0000-0200-000054000000}">
      <text>
        <r>
          <rPr>
            <b/>
            <sz val="9"/>
            <color indexed="81"/>
            <rFont val="Tahoma"/>
            <family val="2"/>
          </rPr>
          <t>KANO Daichi:</t>
        </r>
        <r>
          <rPr>
            <sz val="9"/>
            <color indexed="81"/>
            <rFont val="Tahoma"/>
            <family val="2"/>
          </rPr>
          <t xml:space="preserve">
originally 2010/009 but according to japan's correction it's 2009/010 so amended (reference: japan's email 27-10-17)</t>
        </r>
      </text>
    </comment>
    <comment ref="E1261" authorId="0" shapeId="0" xr:uid="{00000000-0006-0000-0200-000055000000}">
      <text>
        <r>
          <rPr>
            <b/>
            <sz val="9"/>
            <color indexed="81"/>
            <rFont val="Tahoma"/>
            <family val="2"/>
          </rPr>
          <t>KANO Daichi:</t>
        </r>
        <r>
          <rPr>
            <sz val="9"/>
            <color indexed="81"/>
            <rFont val="Tahoma"/>
            <family val="2"/>
          </rPr>
          <t xml:space="preserve">
according to ex-ante database, it's LCB, not ICB</t>
        </r>
      </text>
    </comment>
    <comment ref="C1271" authorId="0" shapeId="0" xr:uid="{00000000-0006-0000-0200-000056000000}">
      <text>
        <r>
          <rPr>
            <b/>
            <sz val="9"/>
            <color indexed="81"/>
            <rFont val="Tahoma"/>
            <family val="2"/>
          </rPr>
          <t>KANO Daichi:</t>
        </r>
        <r>
          <rPr>
            <sz val="9"/>
            <color indexed="81"/>
            <rFont val="Tahoma"/>
            <family val="2"/>
          </rPr>
          <t xml:space="preserve">
KANO Daichi:
as ID of other notifications is revised to be removed "rev1" revised accordingly</t>
        </r>
      </text>
    </comment>
    <comment ref="X1288" authorId="0" shapeId="0" xr:uid="{00000000-0006-0000-0200-000057000000}">
      <text>
        <r>
          <rPr>
            <b/>
            <sz val="9"/>
            <color indexed="81"/>
            <rFont val="Tahoma"/>
            <family val="2"/>
          </rPr>
          <t>KANO Daichi:</t>
        </r>
        <r>
          <rPr>
            <sz val="9"/>
            <color indexed="81"/>
            <rFont val="Tahoma"/>
            <family val="2"/>
          </rPr>
          <t xml:space="preserve">
according to ex-ante database, it should be "rev1" so "rev1" is added</t>
        </r>
      </text>
    </comment>
    <comment ref="X1296" authorId="0" shapeId="0" xr:uid="{00000000-0006-0000-0200-000058000000}">
      <text>
        <r>
          <rPr>
            <b/>
            <sz val="9"/>
            <color indexed="81"/>
            <rFont val="Tahoma"/>
            <family val="2"/>
          </rPr>
          <t>KANO Daichi:</t>
        </r>
        <r>
          <rPr>
            <sz val="9"/>
            <color indexed="81"/>
            <rFont val="Tahoma"/>
            <family val="2"/>
          </rPr>
          <t xml:space="preserve">
according to ex-ante database, it should be "rev1" so "rev1" is added</t>
        </r>
      </text>
    </comment>
    <comment ref="X1297" authorId="0" shapeId="0" xr:uid="{00000000-0006-0000-0200-000059000000}">
      <text>
        <r>
          <rPr>
            <b/>
            <sz val="9"/>
            <color indexed="81"/>
            <rFont val="Tahoma"/>
            <family val="2"/>
          </rPr>
          <t>KANO Daichi:</t>
        </r>
        <r>
          <rPr>
            <sz val="9"/>
            <color indexed="81"/>
            <rFont val="Tahoma"/>
            <family val="2"/>
          </rPr>
          <t xml:space="preserve">
according to ex-ante database, it should be "rev1" so "rev1" is added</t>
        </r>
      </text>
    </comment>
    <comment ref="H1307" authorId="0" shapeId="0" xr:uid="{00000000-0006-0000-0200-00005A000000}">
      <text>
        <r>
          <rPr>
            <b/>
            <sz val="9"/>
            <color indexed="81"/>
            <rFont val="Tahoma"/>
            <family val="2"/>
          </rPr>
          <t>KANO Daichi:</t>
        </r>
        <r>
          <rPr>
            <sz val="9"/>
            <color indexed="81"/>
            <rFont val="Tahoma"/>
            <family val="2"/>
          </rPr>
          <t xml:space="preserve">
originally "Dominica" but according to ex-ante database it should be "Morocco"</t>
        </r>
      </text>
    </comment>
    <comment ref="H1308" authorId="0" shapeId="0" xr:uid="{00000000-0006-0000-0200-00005B000000}">
      <text>
        <r>
          <rPr>
            <b/>
            <sz val="9"/>
            <color indexed="81"/>
            <rFont val="Tahoma"/>
            <family val="2"/>
          </rPr>
          <t>KANO Daichi:</t>
        </r>
        <r>
          <rPr>
            <sz val="9"/>
            <color indexed="81"/>
            <rFont val="Tahoma"/>
            <family val="2"/>
          </rPr>
          <t xml:space="preserve">
originally "Cambodia" but according to ex-ante database it should be "Egypt"</t>
        </r>
      </text>
    </comment>
    <comment ref="H1311" authorId="0" shapeId="0" xr:uid="{00000000-0006-0000-0200-00005C000000}">
      <text>
        <r>
          <rPr>
            <b/>
            <sz val="9"/>
            <color indexed="81"/>
            <rFont val="Tahoma"/>
            <family val="2"/>
          </rPr>
          <t>KANO Daichi:</t>
        </r>
        <r>
          <rPr>
            <sz val="9"/>
            <color indexed="81"/>
            <rFont val="Tahoma"/>
            <family val="2"/>
          </rPr>
          <t xml:space="preserve">
originally "Pakistan" but according to ex-ante database it should be "Morocco"</t>
        </r>
      </text>
    </comment>
    <comment ref="E1323" authorId="0" shapeId="0" xr:uid="{00000000-0006-0000-0200-00005D000000}">
      <text>
        <r>
          <rPr>
            <b/>
            <sz val="9"/>
            <color indexed="81"/>
            <rFont val="Tahoma"/>
            <family val="2"/>
          </rPr>
          <t>KANO Daichi:</t>
        </r>
        <r>
          <rPr>
            <sz val="9"/>
            <color indexed="81"/>
            <rFont val="Tahoma"/>
            <family val="2"/>
          </rPr>
          <t xml:space="preserve">
according to ex-ante database, it's Unspecified, not LCB</t>
        </r>
      </text>
    </comment>
    <comment ref="E1324" authorId="0" shapeId="0" xr:uid="{00000000-0006-0000-0200-00005E000000}">
      <text>
        <r>
          <rPr>
            <b/>
            <sz val="9"/>
            <color indexed="81"/>
            <rFont val="Tahoma"/>
            <family val="2"/>
          </rPr>
          <t>KANO Daichi:</t>
        </r>
        <r>
          <rPr>
            <sz val="9"/>
            <color indexed="81"/>
            <rFont val="Tahoma"/>
            <family val="2"/>
          </rPr>
          <t xml:space="preserve">
according to ex-ante database, it's Unspecified, not LCB</t>
        </r>
      </text>
    </comment>
    <comment ref="E1325" authorId="0" shapeId="0" xr:uid="{00000000-0006-0000-0200-00005F000000}">
      <text>
        <r>
          <rPr>
            <b/>
            <sz val="9"/>
            <color indexed="81"/>
            <rFont val="Tahoma"/>
            <family val="2"/>
          </rPr>
          <t>KANO Daichi:</t>
        </r>
        <r>
          <rPr>
            <sz val="9"/>
            <color indexed="81"/>
            <rFont val="Tahoma"/>
            <family val="2"/>
          </rPr>
          <t xml:space="preserve">
according to ex-ante database, it's Unspecified, not LCB</t>
        </r>
      </text>
    </comment>
    <comment ref="E1326" authorId="0" shapeId="0" xr:uid="{00000000-0006-0000-0200-000060000000}">
      <text>
        <r>
          <rPr>
            <b/>
            <sz val="9"/>
            <color indexed="81"/>
            <rFont val="Tahoma"/>
            <family val="2"/>
          </rPr>
          <t>KANO Daichi:</t>
        </r>
        <r>
          <rPr>
            <sz val="9"/>
            <color indexed="81"/>
            <rFont val="Tahoma"/>
            <family val="2"/>
          </rPr>
          <t xml:space="preserve">
according to ex-ante database, it's Unspecified, not LCB</t>
        </r>
      </text>
    </comment>
    <comment ref="E1343" authorId="0" shapeId="0" xr:uid="{00000000-0006-0000-0200-000061000000}">
      <text>
        <r>
          <rPr>
            <b/>
            <sz val="9"/>
            <color indexed="81"/>
            <rFont val="Tahoma"/>
            <family val="2"/>
          </rPr>
          <t>KANO Daichi:</t>
        </r>
        <r>
          <rPr>
            <sz val="9"/>
            <color indexed="81"/>
            <rFont val="Tahoma"/>
            <family val="2"/>
          </rPr>
          <t xml:space="preserve">
according </t>
        </r>
      </text>
    </comment>
    <comment ref="X1475" authorId="0" shapeId="0" xr:uid="{00000000-0006-0000-0200-000062000000}">
      <text>
        <r>
          <rPr>
            <b/>
            <sz val="9"/>
            <color indexed="81"/>
            <rFont val="Tahoma"/>
            <family val="2"/>
          </rPr>
          <t>KANO Daichi:</t>
        </r>
        <r>
          <rPr>
            <sz val="9"/>
            <color indexed="81"/>
            <rFont val="Tahoma"/>
            <family val="2"/>
          </rPr>
          <t xml:space="preserve">
according to ex-ante database, it should be "rev1" so "rev1" is added</t>
        </r>
      </text>
    </comment>
    <comment ref="X1476" authorId="0" shapeId="0" xr:uid="{00000000-0006-0000-0200-000063000000}">
      <text>
        <r>
          <rPr>
            <b/>
            <sz val="9"/>
            <color indexed="81"/>
            <rFont val="Tahoma"/>
            <family val="2"/>
          </rPr>
          <t>KANO Daichi:</t>
        </r>
        <r>
          <rPr>
            <sz val="9"/>
            <color indexed="81"/>
            <rFont val="Tahoma"/>
            <family val="2"/>
          </rPr>
          <t xml:space="preserve">
according to ex-ante database, it should be "rev1" so "rev1" is added</t>
        </r>
      </text>
    </comment>
    <comment ref="X1477" authorId="0" shapeId="0" xr:uid="{00000000-0006-0000-0200-000064000000}">
      <text>
        <r>
          <rPr>
            <b/>
            <sz val="9"/>
            <color indexed="81"/>
            <rFont val="Tahoma"/>
            <family val="2"/>
          </rPr>
          <t>KANO Daichi:</t>
        </r>
        <r>
          <rPr>
            <sz val="9"/>
            <color indexed="81"/>
            <rFont val="Tahoma"/>
            <family val="2"/>
          </rPr>
          <t xml:space="preserve">
according to ex-ante database, it should be "rev1" so "rev1" is added</t>
        </r>
      </text>
    </comment>
    <comment ref="N1490" authorId="0" shapeId="0" xr:uid="{00000000-0006-0000-0200-000065000000}">
      <text>
        <r>
          <rPr>
            <b/>
            <sz val="9"/>
            <color indexed="81"/>
            <rFont val="Tahoma"/>
            <family val="2"/>
          </rPr>
          <t>KANO Daichi:</t>
        </r>
        <r>
          <rPr>
            <sz val="9"/>
            <color indexed="81"/>
            <rFont val="Tahoma"/>
            <family val="2"/>
          </rPr>
          <t xml:space="preserve">
originally "Hong Kong, China" but looking at the submitted data its address is Hong Kong so amended</t>
        </r>
      </text>
    </comment>
    <comment ref="T1549" authorId="0" shapeId="0" xr:uid="{00000000-0006-0000-0200-000066000000}">
      <text>
        <r>
          <rPr>
            <b/>
            <sz val="9"/>
            <color indexed="81"/>
            <rFont val="Tahoma"/>
            <family val="2"/>
          </rPr>
          <t>KANO Daichi:</t>
        </r>
        <r>
          <rPr>
            <sz val="9"/>
            <color indexed="81"/>
            <rFont val="Tahoma"/>
            <family val="2"/>
          </rPr>
          <t xml:space="preserve">
is it really correct Ghana won the award for the project in China???</t>
        </r>
      </text>
    </comment>
    <comment ref="X1549" authorId="0" shapeId="0" xr:uid="{00000000-0006-0000-0200-000067000000}">
      <text>
        <r>
          <rPr>
            <b/>
            <sz val="9"/>
            <color indexed="81"/>
            <rFont val="Tahoma"/>
            <family val="2"/>
          </rPr>
          <t>KANO Daichi:</t>
        </r>
        <r>
          <rPr>
            <sz val="9"/>
            <color indexed="81"/>
            <rFont val="Tahoma"/>
            <family val="2"/>
          </rPr>
          <t xml:space="preserve">
originally it's 023 but accoridng to France's correction it's 018 so amended (reference: France's email 30-10-17)</t>
        </r>
      </text>
    </comment>
    <comment ref="T1550" authorId="0" shapeId="0" xr:uid="{00000000-0006-0000-0200-000068000000}">
      <text>
        <r>
          <rPr>
            <b/>
            <sz val="9"/>
            <color indexed="81"/>
            <rFont val="Tahoma"/>
            <family val="2"/>
          </rPr>
          <t>KANO Daichi:</t>
        </r>
        <r>
          <rPr>
            <sz val="9"/>
            <color indexed="81"/>
            <rFont val="Tahoma"/>
            <family val="2"/>
          </rPr>
          <t xml:space="preserve">
is it really correct Ghana won the award for the project in China???</t>
        </r>
      </text>
    </comment>
    <comment ref="X1550" authorId="0" shapeId="0" xr:uid="{00000000-0006-0000-0200-000069000000}">
      <text>
        <r>
          <rPr>
            <b/>
            <sz val="9"/>
            <color indexed="81"/>
            <rFont val="Tahoma"/>
            <family val="2"/>
          </rPr>
          <t>KANO Daichi:</t>
        </r>
        <r>
          <rPr>
            <sz val="9"/>
            <color indexed="81"/>
            <rFont val="Tahoma"/>
            <family val="2"/>
          </rPr>
          <t xml:space="preserve">
originally it's 023 but accoridng to France's correction it's 018 so amended (reference: France's email 30-10-17)</t>
        </r>
      </text>
    </comment>
    <comment ref="T1551" authorId="0" shapeId="0" xr:uid="{00000000-0006-0000-0200-00006A000000}">
      <text>
        <r>
          <rPr>
            <b/>
            <sz val="9"/>
            <color indexed="81"/>
            <rFont val="Tahoma"/>
            <family val="2"/>
          </rPr>
          <t>KANO Daichi:</t>
        </r>
        <r>
          <rPr>
            <sz val="9"/>
            <color indexed="81"/>
            <rFont val="Tahoma"/>
            <family val="2"/>
          </rPr>
          <t xml:space="preserve">
is it really correct Ghana won the award for the project in China???</t>
        </r>
      </text>
    </comment>
    <comment ref="X1551" authorId="0" shapeId="0" xr:uid="{00000000-0006-0000-0200-00006B000000}">
      <text>
        <r>
          <rPr>
            <b/>
            <sz val="9"/>
            <color indexed="81"/>
            <rFont val="Tahoma"/>
            <family val="2"/>
          </rPr>
          <t>KANO Daichi:</t>
        </r>
        <r>
          <rPr>
            <sz val="9"/>
            <color indexed="81"/>
            <rFont val="Tahoma"/>
            <family val="2"/>
          </rPr>
          <t xml:space="preserve">
originally it's 023 but accoridng to France's correction it's 018 so amended (reference: France's email 30-10-17)</t>
        </r>
      </text>
    </comment>
    <comment ref="T1552" authorId="0" shapeId="0" xr:uid="{00000000-0006-0000-0200-00006C000000}">
      <text>
        <r>
          <rPr>
            <b/>
            <sz val="9"/>
            <color indexed="81"/>
            <rFont val="Tahoma"/>
            <family val="2"/>
          </rPr>
          <t>KANO Daichi:</t>
        </r>
        <r>
          <rPr>
            <sz val="9"/>
            <color indexed="81"/>
            <rFont val="Tahoma"/>
            <family val="2"/>
          </rPr>
          <t xml:space="preserve">
is it really correct Ghana won the award for the project in China???</t>
        </r>
      </text>
    </comment>
    <comment ref="X1552" authorId="0" shapeId="0" xr:uid="{00000000-0006-0000-0200-00006D000000}">
      <text>
        <r>
          <rPr>
            <b/>
            <sz val="9"/>
            <color indexed="81"/>
            <rFont val="Tahoma"/>
            <family val="2"/>
          </rPr>
          <t>KANO Daichi:</t>
        </r>
        <r>
          <rPr>
            <sz val="9"/>
            <color indexed="81"/>
            <rFont val="Tahoma"/>
            <family val="2"/>
          </rPr>
          <t xml:space="preserve">
originally it's 023 but accoridng to France's correction it's 018 so amended (reference: France's email 30-10-17)</t>
        </r>
      </text>
    </comment>
    <comment ref="X1573" authorId="0" shapeId="0" xr:uid="{00000000-0006-0000-0200-00006E000000}">
      <text>
        <r>
          <rPr>
            <b/>
            <sz val="9"/>
            <color indexed="81"/>
            <rFont val="Tahoma"/>
            <family val="2"/>
          </rPr>
          <t>KANO Daichi:</t>
        </r>
        <r>
          <rPr>
            <sz val="9"/>
            <color indexed="81"/>
            <rFont val="Tahoma"/>
            <family val="2"/>
          </rPr>
          <t xml:space="preserve">
originally it's 002 but according to France's correction it's 013 so amended (reference: France's email 30-10-17)</t>
        </r>
      </text>
    </comment>
    <comment ref="E1586" authorId="0" shapeId="0" xr:uid="{00000000-0006-0000-0200-00006F000000}">
      <text>
        <r>
          <rPr>
            <b/>
            <sz val="9"/>
            <color indexed="81"/>
            <rFont val="Tahoma"/>
            <family val="2"/>
          </rPr>
          <t>KANO Daichi:</t>
        </r>
        <r>
          <rPr>
            <sz val="9"/>
            <color indexed="81"/>
            <rFont val="Tahoma"/>
            <family val="2"/>
          </rPr>
          <t xml:space="preserve">
according to ex-ante database, it's Unspecified, not LCB</t>
        </r>
      </text>
    </comment>
    <comment ref="H1621" authorId="0" shapeId="0" xr:uid="{00000000-0006-0000-0200-000070000000}">
      <text>
        <r>
          <rPr>
            <b/>
            <sz val="9"/>
            <color indexed="81"/>
            <rFont val="Tahoma"/>
            <family val="2"/>
          </rPr>
          <t>KANO Daichi:</t>
        </r>
        <r>
          <rPr>
            <sz val="9"/>
            <color indexed="81"/>
            <rFont val="Tahoma"/>
            <family val="2"/>
          </rPr>
          <t xml:space="preserve">
originally "Dominica" but according to Frence's email it's "Dominican Republic" so amended (reference: France's email 30-10-17)</t>
        </r>
      </text>
    </comment>
    <comment ref="H1622" authorId="0" shapeId="0" xr:uid="{00000000-0006-0000-0200-000071000000}">
      <text>
        <r>
          <rPr>
            <b/>
            <sz val="9"/>
            <color indexed="81"/>
            <rFont val="Tahoma"/>
            <family val="2"/>
          </rPr>
          <t>KANO Daichi:</t>
        </r>
        <r>
          <rPr>
            <sz val="9"/>
            <color indexed="81"/>
            <rFont val="Tahoma"/>
            <family val="2"/>
          </rPr>
          <t xml:space="preserve">
originally "Dominica" but according to Frence's email it's "Dominican Republic" so amended (reference: France's email 30-10-17)</t>
        </r>
      </text>
    </comment>
    <comment ref="H1623" authorId="0" shapeId="0" xr:uid="{00000000-0006-0000-0200-000072000000}">
      <text>
        <r>
          <rPr>
            <b/>
            <sz val="9"/>
            <color indexed="81"/>
            <rFont val="Tahoma"/>
            <family val="2"/>
          </rPr>
          <t>KANO Daichi:</t>
        </r>
        <r>
          <rPr>
            <sz val="9"/>
            <color indexed="81"/>
            <rFont val="Tahoma"/>
            <family val="2"/>
          </rPr>
          <t xml:space="preserve">
originally "Dominica" but according to Frence's email it's "Dominican Republic" so amended (reference: France's email 30-10-17)</t>
        </r>
      </text>
    </comment>
    <comment ref="N1628" authorId="0" shapeId="0" xr:uid="{00000000-0006-0000-0200-000073000000}">
      <text>
        <r>
          <rPr>
            <b/>
            <sz val="9"/>
            <color indexed="81"/>
            <rFont val="Tahoma"/>
            <family val="2"/>
          </rPr>
          <t>KANO Daichi:</t>
        </r>
        <r>
          <rPr>
            <sz val="9"/>
            <color indexed="81"/>
            <rFont val="Tahoma"/>
            <family val="2"/>
          </rPr>
          <t xml:space="preserve">
according to the additional comments there might be other awarded countries</t>
        </r>
      </text>
    </comment>
    <comment ref="X1715" authorId="0" shapeId="0" xr:uid="{00000000-0006-0000-0200-000074000000}">
      <text>
        <r>
          <rPr>
            <b/>
            <sz val="9"/>
            <color indexed="81"/>
            <rFont val="Tahoma"/>
            <family val="2"/>
          </rPr>
          <t>KANO Daichi:</t>
        </r>
        <r>
          <rPr>
            <sz val="9"/>
            <color indexed="81"/>
            <rFont val="Tahoma"/>
            <family val="2"/>
          </rPr>
          <t xml:space="preserve">
originally 2010 but according to japan's correction it's 2009 so amended (reference: email from japan 27-10-17)</t>
        </r>
      </text>
    </comment>
    <comment ref="X1808" authorId="0" shapeId="0" xr:uid="{00000000-0006-0000-0200-000075000000}">
      <text>
        <r>
          <rPr>
            <b/>
            <sz val="9"/>
            <color indexed="81"/>
            <rFont val="Tahoma"/>
            <family val="2"/>
          </rPr>
          <t>KANO Daichi:</t>
        </r>
        <r>
          <rPr>
            <sz val="9"/>
            <color indexed="81"/>
            <rFont val="Tahoma"/>
            <family val="2"/>
          </rPr>
          <t xml:space="preserve">
according to ex-ante database it should be rev1</t>
        </r>
      </text>
    </comment>
    <comment ref="X1809" authorId="0" shapeId="0" xr:uid="{00000000-0006-0000-0200-000076000000}">
      <text>
        <r>
          <rPr>
            <b/>
            <sz val="9"/>
            <color indexed="81"/>
            <rFont val="Tahoma"/>
            <family val="2"/>
          </rPr>
          <t>KANO Daichi:</t>
        </r>
        <r>
          <rPr>
            <sz val="9"/>
            <color indexed="81"/>
            <rFont val="Tahoma"/>
            <family val="2"/>
          </rPr>
          <t xml:space="preserve">
according to ex-ante database it should be rev1</t>
        </r>
      </text>
    </comment>
    <comment ref="C1811" authorId="0" shapeId="0" xr:uid="{00000000-0006-0000-0200-000077000000}">
      <text>
        <r>
          <rPr>
            <b/>
            <sz val="9"/>
            <color indexed="81"/>
            <rFont val="Tahoma"/>
            <family val="2"/>
          </rPr>
          <t>KANO Daichi:</t>
        </r>
        <r>
          <rPr>
            <sz val="9"/>
            <color indexed="81"/>
            <rFont val="Tahoma"/>
            <family val="2"/>
          </rPr>
          <t xml:space="preserve">
as ID is revised to be added "rev1" revised accordingly</t>
        </r>
      </text>
    </comment>
    <comment ref="X1811" authorId="0" shapeId="0" xr:uid="{00000000-0006-0000-0200-000078000000}">
      <text>
        <r>
          <rPr>
            <b/>
            <sz val="9"/>
            <color indexed="81"/>
            <rFont val="Tahoma"/>
            <family val="2"/>
          </rPr>
          <t>KANO Daichi:</t>
        </r>
        <r>
          <rPr>
            <sz val="9"/>
            <color indexed="81"/>
            <rFont val="Tahoma"/>
            <family val="2"/>
          </rPr>
          <t xml:space="preserve">
according to ex-ante database it should be "rev1"</t>
        </r>
      </text>
    </comment>
    <comment ref="C1812" authorId="0" shapeId="0" xr:uid="{00000000-0006-0000-0200-000079000000}">
      <text>
        <r>
          <rPr>
            <b/>
            <sz val="9"/>
            <color indexed="81"/>
            <rFont val="Tahoma"/>
            <family val="2"/>
          </rPr>
          <t>KANO Daichi:</t>
        </r>
        <r>
          <rPr>
            <sz val="9"/>
            <color indexed="81"/>
            <rFont val="Tahoma"/>
            <family val="2"/>
          </rPr>
          <t xml:space="preserve">
as ID is revised to be added "rev1" revised accordingly</t>
        </r>
      </text>
    </comment>
    <comment ref="X1812" authorId="0" shapeId="0" xr:uid="{00000000-0006-0000-0200-00007A000000}">
      <text>
        <r>
          <rPr>
            <b/>
            <sz val="9"/>
            <color indexed="81"/>
            <rFont val="Tahoma"/>
            <family val="2"/>
          </rPr>
          <t>KANO Daichi:</t>
        </r>
        <r>
          <rPr>
            <sz val="9"/>
            <color indexed="81"/>
            <rFont val="Tahoma"/>
            <family val="2"/>
          </rPr>
          <t xml:space="preserve">
according to ex-ante database it should be "rev1"</t>
        </r>
      </text>
    </comment>
    <comment ref="X1833" authorId="0" shapeId="0" xr:uid="{00000000-0006-0000-0200-00007B000000}">
      <text>
        <r>
          <rPr>
            <b/>
            <sz val="9"/>
            <color indexed="81"/>
            <rFont val="Tahoma"/>
            <family val="2"/>
          </rPr>
          <t>KANO Daichi:</t>
        </r>
        <r>
          <rPr>
            <sz val="9"/>
            <color indexed="81"/>
            <rFont val="Tahoma"/>
            <family val="2"/>
          </rPr>
          <t xml:space="preserve">
according to ex-ante database, it should be "rev1" so "rev1" is added</t>
        </r>
      </text>
    </comment>
    <comment ref="X1834" authorId="0" shapeId="0" xr:uid="{00000000-0006-0000-0200-00007C000000}">
      <text>
        <r>
          <rPr>
            <b/>
            <sz val="9"/>
            <color indexed="81"/>
            <rFont val="Tahoma"/>
            <family val="2"/>
          </rPr>
          <t>KANO Daichi:</t>
        </r>
        <r>
          <rPr>
            <sz val="9"/>
            <color indexed="81"/>
            <rFont val="Tahoma"/>
            <family val="2"/>
          </rPr>
          <t xml:space="preserve">
according to ex-ante database, it should be "rev1" so "rev1" is added</t>
        </r>
      </text>
    </comment>
    <comment ref="X1835" authorId="0" shapeId="0" xr:uid="{00000000-0006-0000-0200-00007D000000}">
      <text>
        <r>
          <rPr>
            <b/>
            <sz val="9"/>
            <color indexed="81"/>
            <rFont val="Tahoma"/>
            <family val="2"/>
          </rPr>
          <t>KANO Daichi:</t>
        </r>
        <r>
          <rPr>
            <sz val="9"/>
            <color indexed="81"/>
            <rFont val="Tahoma"/>
            <family val="2"/>
          </rPr>
          <t xml:space="preserve">
according to ex-ante database, it should be "rev1" so "rev1" is added</t>
        </r>
      </text>
    </comment>
    <comment ref="X1836" authorId="0" shapeId="0" xr:uid="{00000000-0006-0000-0200-00007E000000}">
      <text>
        <r>
          <rPr>
            <b/>
            <sz val="9"/>
            <color indexed="81"/>
            <rFont val="Tahoma"/>
            <family val="2"/>
          </rPr>
          <t>KANO Daichi:</t>
        </r>
        <r>
          <rPr>
            <sz val="9"/>
            <color indexed="81"/>
            <rFont val="Tahoma"/>
            <family val="2"/>
          </rPr>
          <t xml:space="preserve">
according to ex-ante database, it should be "rev1" so "rev1" is added</t>
        </r>
      </text>
    </comment>
    <comment ref="X1837" authorId="0" shapeId="0" xr:uid="{00000000-0006-0000-0200-00007F000000}">
      <text>
        <r>
          <rPr>
            <b/>
            <sz val="9"/>
            <color indexed="81"/>
            <rFont val="Tahoma"/>
            <family val="2"/>
          </rPr>
          <t>KANO Daichi:</t>
        </r>
        <r>
          <rPr>
            <sz val="9"/>
            <color indexed="81"/>
            <rFont val="Tahoma"/>
            <family val="2"/>
          </rPr>
          <t xml:space="preserve">
according to ex-ante database, it should be "rev1" so "rev1" is added</t>
        </r>
      </text>
    </comment>
    <comment ref="X1838" authorId="0" shapeId="0" xr:uid="{00000000-0006-0000-0200-000080000000}">
      <text>
        <r>
          <rPr>
            <b/>
            <sz val="9"/>
            <color indexed="81"/>
            <rFont val="Tahoma"/>
            <family val="2"/>
          </rPr>
          <t>KANO Daichi:</t>
        </r>
        <r>
          <rPr>
            <sz val="9"/>
            <color indexed="81"/>
            <rFont val="Tahoma"/>
            <family val="2"/>
          </rPr>
          <t xml:space="preserve">
according to ex-ante database, it should be "rev1" so "rev1" is added</t>
        </r>
      </text>
    </comment>
    <comment ref="X1839" authorId="0" shapeId="0" xr:uid="{00000000-0006-0000-0200-000081000000}">
      <text>
        <r>
          <rPr>
            <b/>
            <sz val="9"/>
            <color indexed="81"/>
            <rFont val="Tahoma"/>
            <family val="2"/>
          </rPr>
          <t>KANO Daichi:</t>
        </r>
        <r>
          <rPr>
            <sz val="9"/>
            <color indexed="81"/>
            <rFont val="Tahoma"/>
            <family val="2"/>
          </rPr>
          <t xml:space="preserve">
according to ex-ante database, it should be "rev1" so "rev1" is added</t>
        </r>
      </text>
    </comment>
    <comment ref="X1840" authorId="0" shapeId="0" xr:uid="{00000000-0006-0000-0200-000082000000}">
      <text>
        <r>
          <rPr>
            <b/>
            <sz val="9"/>
            <color indexed="81"/>
            <rFont val="Tahoma"/>
            <family val="2"/>
          </rPr>
          <t>KANO Daichi:</t>
        </r>
        <r>
          <rPr>
            <sz val="9"/>
            <color indexed="81"/>
            <rFont val="Tahoma"/>
            <family val="2"/>
          </rPr>
          <t xml:space="preserve">
according to ex-ante database, it should be "rev1" so "rev1" is added</t>
        </r>
      </text>
    </comment>
    <comment ref="X1841" authorId="0" shapeId="0" xr:uid="{00000000-0006-0000-0200-000083000000}">
      <text>
        <r>
          <rPr>
            <b/>
            <sz val="9"/>
            <color indexed="81"/>
            <rFont val="Tahoma"/>
            <family val="2"/>
          </rPr>
          <t>KANO Daichi:</t>
        </r>
        <r>
          <rPr>
            <sz val="9"/>
            <color indexed="81"/>
            <rFont val="Tahoma"/>
            <family val="2"/>
          </rPr>
          <t xml:space="preserve">
according to ex-ante database, it should be "rev1" so "rev1" is added</t>
        </r>
      </text>
    </comment>
    <comment ref="X1842" authorId="0" shapeId="0" xr:uid="{00000000-0006-0000-0200-000084000000}">
      <text>
        <r>
          <rPr>
            <b/>
            <sz val="9"/>
            <color indexed="81"/>
            <rFont val="Tahoma"/>
            <family val="2"/>
          </rPr>
          <t>KANO Daichi:</t>
        </r>
        <r>
          <rPr>
            <sz val="9"/>
            <color indexed="81"/>
            <rFont val="Tahoma"/>
            <family val="2"/>
          </rPr>
          <t xml:space="preserve">
according to ex-ante database, it should be "rev1" so "rev1" is added</t>
        </r>
      </text>
    </comment>
    <comment ref="X1843" authorId="0" shapeId="0" xr:uid="{00000000-0006-0000-0200-000085000000}">
      <text>
        <r>
          <rPr>
            <b/>
            <sz val="9"/>
            <color indexed="81"/>
            <rFont val="Tahoma"/>
            <family val="2"/>
          </rPr>
          <t>KANO Daichi:</t>
        </r>
        <r>
          <rPr>
            <sz val="9"/>
            <color indexed="81"/>
            <rFont val="Tahoma"/>
            <family val="2"/>
          </rPr>
          <t xml:space="preserve">
according to ex-ante database, it should be "rev1" so "rev1" is added</t>
        </r>
      </text>
    </comment>
    <comment ref="X1844" authorId="0" shapeId="0" xr:uid="{00000000-0006-0000-0200-000086000000}">
      <text>
        <r>
          <rPr>
            <b/>
            <sz val="9"/>
            <color indexed="81"/>
            <rFont val="Tahoma"/>
            <family val="2"/>
          </rPr>
          <t>KANO Daichi:</t>
        </r>
        <r>
          <rPr>
            <sz val="9"/>
            <color indexed="81"/>
            <rFont val="Tahoma"/>
            <family val="2"/>
          </rPr>
          <t xml:space="preserve">
according to ex-ante database, it should be "rev1" so "rev1" is added</t>
        </r>
      </text>
    </comment>
    <comment ref="X1846" authorId="0" shapeId="0" xr:uid="{00000000-0006-0000-0200-000087000000}">
      <text>
        <r>
          <rPr>
            <b/>
            <sz val="9"/>
            <color indexed="81"/>
            <rFont val="Tahoma"/>
            <family val="2"/>
          </rPr>
          <t>KANO Daichi:</t>
        </r>
        <r>
          <rPr>
            <sz val="9"/>
            <color indexed="81"/>
            <rFont val="Tahoma"/>
            <family val="2"/>
          </rPr>
          <t xml:space="preserve">
according to ex-ante database, it should be "rev1" so "rev1" is added</t>
        </r>
      </text>
    </comment>
    <comment ref="X1865" authorId="0" shapeId="0" xr:uid="{00000000-0006-0000-0200-000088000000}">
      <text>
        <r>
          <rPr>
            <b/>
            <sz val="9"/>
            <color indexed="81"/>
            <rFont val="Tahoma"/>
            <family val="2"/>
          </rPr>
          <t>KANO Daichi:</t>
        </r>
        <r>
          <rPr>
            <sz val="9"/>
            <color indexed="81"/>
            <rFont val="Tahoma"/>
            <family val="2"/>
          </rPr>
          <t xml:space="preserve">
according to ex-ante database, it should be "rev1" so "rev1" is added</t>
        </r>
      </text>
    </comment>
    <comment ref="X1866" authorId="0" shapeId="0" xr:uid="{00000000-0006-0000-0200-000089000000}">
      <text>
        <r>
          <rPr>
            <b/>
            <sz val="9"/>
            <color indexed="81"/>
            <rFont val="Tahoma"/>
            <family val="2"/>
          </rPr>
          <t>KANO Daichi:</t>
        </r>
        <r>
          <rPr>
            <sz val="9"/>
            <color indexed="81"/>
            <rFont val="Tahoma"/>
            <family val="2"/>
          </rPr>
          <t xml:space="preserve">
according to ex-ante database, it should be "rev1" so "rev1" is added</t>
        </r>
      </text>
    </comment>
    <comment ref="X1867" authorId="0" shapeId="0" xr:uid="{00000000-0006-0000-0200-00008A000000}">
      <text>
        <r>
          <rPr>
            <b/>
            <sz val="9"/>
            <color indexed="81"/>
            <rFont val="Tahoma"/>
            <family val="2"/>
          </rPr>
          <t>KANO Daichi:</t>
        </r>
        <r>
          <rPr>
            <sz val="9"/>
            <color indexed="81"/>
            <rFont val="Tahoma"/>
            <family val="2"/>
          </rPr>
          <t xml:space="preserve">
according to ex-ante database, it should be "rev1" so "rev1" is added</t>
        </r>
      </text>
    </comment>
    <comment ref="X1875" authorId="0" shapeId="0" xr:uid="{00000000-0006-0000-0200-00008B000000}">
      <text>
        <r>
          <rPr>
            <b/>
            <sz val="9"/>
            <color indexed="81"/>
            <rFont val="Tahoma"/>
            <family val="2"/>
          </rPr>
          <t>KANO Daichi:</t>
        </r>
        <r>
          <rPr>
            <sz val="9"/>
            <color indexed="81"/>
            <rFont val="Tahoma"/>
            <family val="2"/>
          </rPr>
          <t xml:space="preserve">
according to ex-ante database, it should be "rev1" so "rev1" is added</t>
        </r>
      </text>
    </comment>
    <comment ref="X1876" authorId="0" shapeId="0" xr:uid="{00000000-0006-0000-0200-00008C000000}">
      <text>
        <r>
          <rPr>
            <b/>
            <sz val="9"/>
            <color indexed="81"/>
            <rFont val="Tahoma"/>
            <family val="2"/>
          </rPr>
          <t>KANO Daichi:</t>
        </r>
        <r>
          <rPr>
            <sz val="9"/>
            <color indexed="81"/>
            <rFont val="Tahoma"/>
            <family val="2"/>
          </rPr>
          <t xml:space="preserve">
according to ex-ante database, it should be "rev1" so "rev1" is added</t>
        </r>
      </text>
    </comment>
    <comment ref="E1907" authorId="0" shapeId="0" xr:uid="{00000000-0006-0000-0200-00008D000000}">
      <text>
        <r>
          <rPr>
            <b/>
            <sz val="9"/>
            <color indexed="81"/>
            <rFont val="Tahoma"/>
            <family val="2"/>
          </rPr>
          <t>KANO Daichi:</t>
        </r>
        <r>
          <rPr>
            <sz val="9"/>
            <color indexed="81"/>
            <rFont val="Tahoma"/>
            <family val="2"/>
          </rPr>
          <t xml:space="preserve">
according to ex-ante database, it's Unspecified, not LCB</t>
        </r>
      </text>
    </comment>
    <comment ref="E1908" authorId="0" shapeId="0" xr:uid="{00000000-0006-0000-0200-00008E000000}">
      <text>
        <r>
          <rPr>
            <b/>
            <sz val="9"/>
            <color indexed="81"/>
            <rFont val="Tahoma"/>
            <family val="2"/>
          </rPr>
          <t>KANO Daichi:</t>
        </r>
        <r>
          <rPr>
            <sz val="9"/>
            <color indexed="81"/>
            <rFont val="Tahoma"/>
            <family val="2"/>
          </rPr>
          <t xml:space="preserve">
according to ex-ante database, it's Unspecified, not LCB</t>
        </r>
      </text>
    </comment>
    <comment ref="C2081" authorId="0" shapeId="0" xr:uid="{00000000-0006-0000-0200-00008F000000}">
      <text>
        <r>
          <rPr>
            <b/>
            <sz val="9"/>
            <color indexed="81"/>
            <rFont val="Tahoma"/>
            <family val="2"/>
          </rPr>
          <t>KANO Daichi:</t>
        </r>
        <r>
          <rPr>
            <sz val="9"/>
            <color indexed="81"/>
            <rFont val="Tahoma"/>
            <family val="2"/>
          </rPr>
          <t xml:space="preserve">
ID is revised to be added "rev1" so amended accordingly</t>
        </r>
      </text>
    </comment>
    <comment ref="X2081" authorId="0" shapeId="0" xr:uid="{00000000-0006-0000-0200-000090000000}">
      <text>
        <r>
          <rPr>
            <b/>
            <sz val="9"/>
            <color indexed="81"/>
            <rFont val="Tahoma"/>
            <family val="2"/>
          </rPr>
          <t>KANO Daichi:</t>
        </r>
        <r>
          <rPr>
            <sz val="9"/>
            <color indexed="81"/>
            <rFont val="Tahoma"/>
            <family val="2"/>
          </rPr>
          <t xml:space="preserve">
according to ex-ante database it should be rev1</t>
        </r>
      </text>
    </comment>
    <comment ref="C2082" authorId="0" shapeId="0" xr:uid="{00000000-0006-0000-0200-000091000000}">
      <text>
        <r>
          <rPr>
            <b/>
            <sz val="9"/>
            <color indexed="81"/>
            <rFont val="Tahoma"/>
            <family val="2"/>
          </rPr>
          <t>KANO Daichi:</t>
        </r>
        <r>
          <rPr>
            <sz val="9"/>
            <color indexed="81"/>
            <rFont val="Tahoma"/>
            <family val="2"/>
          </rPr>
          <t xml:space="preserve">
ID is revised to be added "rev1" so amended accordingly</t>
        </r>
      </text>
    </comment>
    <comment ref="X2082" authorId="0" shapeId="0" xr:uid="{00000000-0006-0000-0200-000092000000}">
      <text>
        <r>
          <rPr>
            <b/>
            <sz val="9"/>
            <color indexed="81"/>
            <rFont val="Tahoma"/>
            <family val="2"/>
          </rPr>
          <t>KANO Daichi:</t>
        </r>
        <r>
          <rPr>
            <sz val="9"/>
            <color indexed="81"/>
            <rFont val="Tahoma"/>
            <family val="2"/>
          </rPr>
          <t xml:space="preserve">
according to ex-ante database it should be rev1</t>
        </r>
      </text>
    </comment>
    <comment ref="C2083" authorId="0" shapeId="0" xr:uid="{00000000-0006-0000-0200-000093000000}">
      <text>
        <r>
          <rPr>
            <b/>
            <sz val="9"/>
            <color indexed="81"/>
            <rFont val="Tahoma"/>
            <family val="2"/>
          </rPr>
          <t>KANO Daichi:</t>
        </r>
        <r>
          <rPr>
            <sz val="9"/>
            <color indexed="81"/>
            <rFont val="Tahoma"/>
            <family val="2"/>
          </rPr>
          <t xml:space="preserve">
as ID is revised to be added "rev1" revised accordingly</t>
        </r>
      </text>
    </comment>
    <comment ref="X2083" authorId="0" shapeId="0" xr:uid="{00000000-0006-0000-0200-000094000000}">
      <text>
        <r>
          <rPr>
            <b/>
            <sz val="9"/>
            <color indexed="81"/>
            <rFont val="Tahoma"/>
            <family val="2"/>
          </rPr>
          <t>KANO Daichi:</t>
        </r>
        <r>
          <rPr>
            <sz val="9"/>
            <color indexed="81"/>
            <rFont val="Tahoma"/>
            <family val="2"/>
          </rPr>
          <t xml:space="preserve">
according to ex-ante database it should be "rev1"</t>
        </r>
      </text>
    </comment>
    <comment ref="C2084" authorId="0" shapeId="0" xr:uid="{00000000-0006-0000-0200-000095000000}">
      <text>
        <r>
          <rPr>
            <b/>
            <sz val="9"/>
            <color indexed="81"/>
            <rFont val="Tahoma"/>
            <family val="2"/>
          </rPr>
          <t>KANO Daichi:</t>
        </r>
        <r>
          <rPr>
            <sz val="9"/>
            <color indexed="81"/>
            <rFont val="Tahoma"/>
            <family val="2"/>
          </rPr>
          <t xml:space="preserve">
as ID is revised to be added "rev1" revised accordingly</t>
        </r>
      </text>
    </comment>
    <comment ref="X2084" authorId="0" shapeId="0" xr:uid="{00000000-0006-0000-0200-000096000000}">
      <text>
        <r>
          <rPr>
            <b/>
            <sz val="9"/>
            <color indexed="81"/>
            <rFont val="Tahoma"/>
            <family val="2"/>
          </rPr>
          <t>KANO Daichi:</t>
        </r>
        <r>
          <rPr>
            <sz val="9"/>
            <color indexed="81"/>
            <rFont val="Tahoma"/>
            <family val="2"/>
          </rPr>
          <t xml:space="preserve">
according to ex-ante database it should be "rev1"</t>
        </r>
      </text>
    </comment>
    <comment ref="X2088" authorId="0" shapeId="0" xr:uid="{00000000-0006-0000-0200-000097000000}">
      <text>
        <r>
          <rPr>
            <b/>
            <sz val="9"/>
            <color indexed="81"/>
            <rFont val="Tahoma"/>
            <family val="2"/>
          </rPr>
          <t>KANO Daichi:</t>
        </r>
        <r>
          <rPr>
            <sz val="9"/>
            <color indexed="81"/>
            <rFont val="Tahoma"/>
            <family val="2"/>
          </rPr>
          <t xml:space="preserve">
according to ex-ante database, it should be "rev1" so "rev1" is added</t>
        </r>
      </text>
    </comment>
    <comment ref="X2097" authorId="0" shapeId="0" xr:uid="{00000000-0006-0000-0200-000098000000}">
      <text>
        <r>
          <rPr>
            <b/>
            <sz val="9"/>
            <color indexed="81"/>
            <rFont val="Tahoma"/>
            <family val="2"/>
          </rPr>
          <t>KANO Daichi:</t>
        </r>
        <r>
          <rPr>
            <sz val="9"/>
            <color indexed="81"/>
            <rFont val="Tahoma"/>
            <family val="2"/>
          </rPr>
          <t xml:space="preserve">
according to ex-ante database, it should be "rev1" so "rev1" is added</t>
        </r>
      </text>
    </comment>
    <comment ref="X2100" authorId="0" shapeId="0" xr:uid="{00000000-0006-0000-0200-000099000000}">
      <text>
        <r>
          <rPr>
            <b/>
            <sz val="9"/>
            <color indexed="81"/>
            <rFont val="Tahoma"/>
            <family val="2"/>
          </rPr>
          <t>KANO Daichi:</t>
        </r>
        <r>
          <rPr>
            <sz val="9"/>
            <color indexed="81"/>
            <rFont val="Tahoma"/>
            <family val="2"/>
          </rPr>
          <t xml:space="preserve">
according to ex-ante database, it should be "rev1" so "rev1" is added</t>
        </r>
      </text>
    </comment>
    <comment ref="X2101" authorId="0" shapeId="0" xr:uid="{00000000-0006-0000-0200-00009A000000}">
      <text>
        <r>
          <rPr>
            <b/>
            <sz val="9"/>
            <color indexed="81"/>
            <rFont val="Tahoma"/>
            <family val="2"/>
          </rPr>
          <t>KANO Daichi:</t>
        </r>
        <r>
          <rPr>
            <sz val="9"/>
            <color indexed="81"/>
            <rFont val="Tahoma"/>
            <family val="2"/>
          </rPr>
          <t xml:space="preserve">
according to ex-ante database, it should be "rev1" so "rev1" is added</t>
        </r>
      </text>
    </comment>
    <comment ref="X2102" authorId="0" shapeId="0" xr:uid="{00000000-0006-0000-0200-00009B000000}">
      <text>
        <r>
          <rPr>
            <b/>
            <sz val="9"/>
            <color indexed="81"/>
            <rFont val="Tahoma"/>
            <family val="2"/>
          </rPr>
          <t>KANO Daichi:</t>
        </r>
        <r>
          <rPr>
            <sz val="9"/>
            <color indexed="81"/>
            <rFont val="Tahoma"/>
            <family val="2"/>
          </rPr>
          <t xml:space="preserve">
according to ex-ante database, it should be "rev1" so "rev1" is added</t>
        </r>
      </text>
    </comment>
    <comment ref="X2103" authorId="0" shapeId="0" xr:uid="{00000000-0006-0000-0200-00009C000000}">
      <text>
        <r>
          <rPr>
            <b/>
            <sz val="9"/>
            <color indexed="81"/>
            <rFont val="Tahoma"/>
            <family val="2"/>
          </rPr>
          <t>KANO Daichi:</t>
        </r>
        <r>
          <rPr>
            <sz val="9"/>
            <color indexed="81"/>
            <rFont val="Tahoma"/>
            <family val="2"/>
          </rPr>
          <t xml:space="preserve">
according to ex-ante database, it should be "rev1" so "rev1" is added</t>
        </r>
      </text>
    </comment>
    <comment ref="X2108" authorId="0" shapeId="0" xr:uid="{00000000-0006-0000-0200-00009D000000}">
      <text>
        <r>
          <rPr>
            <b/>
            <sz val="9"/>
            <color indexed="81"/>
            <rFont val="Tahoma"/>
            <family val="2"/>
          </rPr>
          <t>KANO Daichi:</t>
        </r>
        <r>
          <rPr>
            <sz val="9"/>
            <color indexed="81"/>
            <rFont val="Tahoma"/>
            <family val="2"/>
          </rPr>
          <t xml:space="preserve">
according to ex-ante database, it should be "rev1" so "rev1" is added</t>
        </r>
      </text>
    </comment>
    <comment ref="X2109" authorId="0" shapeId="0" xr:uid="{00000000-0006-0000-0200-00009E000000}">
      <text>
        <r>
          <rPr>
            <b/>
            <sz val="9"/>
            <color indexed="81"/>
            <rFont val="Tahoma"/>
            <family val="2"/>
          </rPr>
          <t>KANO Daichi:</t>
        </r>
        <r>
          <rPr>
            <sz val="9"/>
            <color indexed="81"/>
            <rFont val="Tahoma"/>
            <family val="2"/>
          </rPr>
          <t xml:space="preserve">
according to ex-ante database, it should be "rev1" so "rev1" is added</t>
        </r>
      </text>
    </comment>
    <comment ref="X2110" authorId="0" shapeId="0" xr:uid="{00000000-0006-0000-0200-00009F000000}">
      <text>
        <r>
          <rPr>
            <b/>
            <sz val="9"/>
            <color indexed="81"/>
            <rFont val="Tahoma"/>
            <family val="2"/>
          </rPr>
          <t>KANO Daichi:</t>
        </r>
        <r>
          <rPr>
            <sz val="9"/>
            <color indexed="81"/>
            <rFont val="Tahoma"/>
            <family val="2"/>
          </rPr>
          <t xml:space="preserve">
according to ex-ante database, it should be "rev1" so "rev1" is added</t>
        </r>
      </text>
    </comment>
    <comment ref="X2111" authorId="0" shapeId="0" xr:uid="{00000000-0006-0000-0200-0000A0000000}">
      <text>
        <r>
          <rPr>
            <b/>
            <sz val="9"/>
            <color indexed="81"/>
            <rFont val="Tahoma"/>
            <family val="2"/>
          </rPr>
          <t>KANO Daichi:</t>
        </r>
        <r>
          <rPr>
            <sz val="9"/>
            <color indexed="81"/>
            <rFont val="Tahoma"/>
            <family val="2"/>
          </rPr>
          <t xml:space="preserve">
according to ex-ante database, it should be "rev1" so "rev1" is added</t>
        </r>
      </text>
    </comment>
    <comment ref="X2113" authorId="0" shapeId="0" xr:uid="{00000000-0006-0000-0200-0000A1000000}">
      <text>
        <r>
          <rPr>
            <b/>
            <sz val="9"/>
            <color indexed="81"/>
            <rFont val="Tahoma"/>
            <family val="2"/>
          </rPr>
          <t>KANO Daichi:</t>
        </r>
        <r>
          <rPr>
            <sz val="9"/>
            <color indexed="81"/>
            <rFont val="Tahoma"/>
            <family val="2"/>
          </rPr>
          <t xml:space="preserve">
according to ex-ante database, it should be "rev1" so "rev1" is added</t>
        </r>
      </text>
    </comment>
    <comment ref="X2114" authorId="0" shapeId="0" xr:uid="{00000000-0006-0000-0200-0000A2000000}">
      <text>
        <r>
          <rPr>
            <b/>
            <sz val="9"/>
            <color indexed="81"/>
            <rFont val="Tahoma"/>
            <family val="2"/>
          </rPr>
          <t>KANO Daichi:</t>
        </r>
        <r>
          <rPr>
            <sz val="9"/>
            <color indexed="81"/>
            <rFont val="Tahoma"/>
            <family val="2"/>
          </rPr>
          <t xml:space="preserve">
according to ex-ante database, it should be "rev1" so "rev1" is added</t>
        </r>
      </text>
    </comment>
    <comment ref="X2115" authorId="0" shapeId="0" xr:uid="{00000000-0006-0000-0200-0000A3000000}">
      <text>
        <r>
          <rPr>
            <b/>
            <sz val="9"/>
            <color indexed="81"/>
            <rFont val="Tahoma"/>
            <family val="2"/>
          </rPr>
          <t>KANO Daichi:</t>
        </r>
        <r>
          <rPr>
            <sz val="9"/>
            <color indexed="81"/>
            <rFont val="Tahoma"/>
            <family val="2"/>
          </rPr>
          <t xml:space="preserve">
according to ex-ante database, it should be "rev1" so "rev1" is added</t>
        </r>
      </text>
    </comment>
    <comment ref="T2130" authorId="0" shapeId="0" xr:uid="{00000000-0006-0000-0200-0000A4000000}">
      <text>
        <r>
          <rPr>
            <b/>
            <sz val="9"/>
            <color indexed="81"/>
            <rFont val="Tahoma"/>
            <family val="2"/>
          </rPr>
          <t>KANO Daichi:</t>
        </r>
        <r>
          <rPr>
            <sz val="9"/>
            <color indexed="81"/>
            <rFont val="Tahoma"/>
            <family val="2"/>
          </rPr>
          <t xml:space="preserve">
Israel is not the Participant to the Arrangement, but just an observer</t>
        </r>
      </text>
    </comment>
    <comment ref="T2143" authorId="0" shapeId="0" xr:uid="{00000000-0006-0000-0200-0000A5000000}">
      <text>
        <r>
          <rPr>
            <b/>
            <sz val="9"/>
            <color indexed="81"/>
            <rFont val="Tahoma"/>
            <family val="2"/>
          </rPr>
          <t>KANO Daichi:</t>
        </r>
        <r>
          <rPr>
            <sz val="9"/>
            <color indexed="81"/>
            <rFont val="Tahoma"/>
            <family val="2"/>
          </rPr>
          <t xml:space="preserve">
Israel is not the Participant to the Arrangement, but just an observer</t>
        </r>
      </text>
    </comment>
    <comment ref="X2146" authorId="0" shapeId="0" xr:uid="{00000000-0006-0000-0200-0000A6000000}">
      <text>
        <r>
          <rPr>
            <b/>
            <sz val="9"/>
            <color indexed="81"/>
            <rFont val="Tahoma"/>
            <family val="2"/>
          </rPr>
          <t>KANO Daichi:</t>
        </r>
        <r>
          <rPr>
            <sz val="9"/>
            <color indexed="81"/>
            <rFont val="Tahoma"/>
            <family val="2"/>
          </rPr>
          <t xml:space="preserve">
according to ex-ante database, it should be "rev1" so "rev1" is added</t>
        </r>
      </text>
    </comment>
    <comment ref="E2195" authorId="0" shapeId="0" xr:uid="{00000000-0006-0000-0200-0000A7000000}">
      <text>
        <r>
          <rPr>
            <b/>
            <sz val="9"/>
            <color indexed="81"/>
            <rFont val="Tahoma"/>
            <family val="2"/>
          </rPr>
          <t>KANO Daichi:</t>
        </r>
        <r>
          <rPr>
            <sz val="9"/>
            <color indexed="81"/>
            <rFont val="Tahoma"/>
            <family val="2"/>
          </rPr>
          <t xml:space="preserve">
according to ex-ante database, it's ICB, not Unspecified</t>
        </r>
      </text>
    </comment>
    <comment ref="E2199" authorId="0" shapeId="0" xr:uid="{00000000-0006-0000-0200-0000A8000000}">
      <text>
        <r>
          <rPr>
            <b/>
            <sz val="9"/>
            <color indexed="81"/>
            <rFont val="Tahoma"/>
            <family val="2"/>
          </rPr>
          <t>KANO Daichi:</t>
        </r>
        <r>
          <rPr>
            <sz val="9"/>
            <color indexed="81"/>
            <rFont val="Tahoma"/>
            <family val="2"/>
          </rPr>
          <t xml:space="preserve">
according to ex-ante database, it's Unspecified, not ICB</t>
        </r>
      </text>
    </comment>
    <comment ref="X2275" authorId="0" shapeId="0" xr:uid="{00000000-0006-0000-0200-0000A9000000}">
      <text>
        <r>
          <rPr>
            <b/>
            <sz val="9"/>
            <color indexed="81"/>
            <rFont val="Tahoma"/>
            <family val="2"/>
          </rPr>
          <t>KANO Daichi:</t>
        </r>
        <r>
          <rPr>
            <sz val="9"/>
            <color indexed="81"/>
            <rFont val="Tahoma"/>
            <family val="2"/>
          </rPr>
          <t xml:space="preserve">
originally 031 but according to France's correction it's  030 so amended (reference: France's email 11-10-17)</t>
        </r>
      </text>
    </comment>
    <comment ref="X2455" authorId="0" shapeId="0" xr:uid="{00000000-0006-0000-0200-0000AA000000}">
      <text>
        <r>
          <rPr>
            <b/>
            <sz val="9"/>
            <color indexed="81"/>
            <rFont val="Tahoma"/>
            <family val="2"/>
          </rPr>
          <t>KANO Daichi:</t>
        </r>
        <r>
          <rPr>
            <sz val="9"/>
            <color indexed="81"/>
            <rFont val="Tahoma"/>
            <family val="2"/>
          </rPr>
          <t xml:space="preserve">
according to ex-ante database it should be "rev1" so "rev1" is added</t>
        </r>
      </text>
    </comment>
    <comment ref="X2662" authorId="0" shapeId="0" xr:uid="{00000000-0006-0000-0200-0000AB000000}">
      <text>
        <r>
          <rPr>
            <b/>
            <sz val="9"/>
            <color indexed="81"/>
            <rFont val="Tahoma"/>
            <family val="2"/>
          </rPr>
          <t>KANO Daichi:</t>
        </r>
        <r>
          <rPr>
            <sz val="9"/>
            <color indexed="81"/>
            <rFont val="Tahoma"/>
            <family val="2"/>
          </rPr>
          <t xml:space="preserve">
according to ex-ante database it should be "rev1" so "rev1" is added</t>
        </r>
      </text>
    </comment>
    <comment ref="X2669" authorId="0" shapeId="0" xr:uid="{00000000-0006-0000-0200-0000AC000000}">
      <text>
        <r>
          <rPr>
            <b/>
            <sz val="9"/>
            <color indexed="81"/>
            <rFont val="Tahoma"/>
            <family val="2"/>
          </rPr>
          <t>KANO Daichi:</t>
        </r>
        <r>
          <rPr>
            <sz val="9"/>
            <color indexed="81"/>
            <rFont val="Tahoma"/>
            <family val="2"/>
          </rPr>
          <t xml:space="preserve">
according to ex-ante database it should be "rev1" so "rev1" is added</t>
        </r>
      </text>
    </comment>
    <comment ref="X2691" authorId="0" shapeId="0" xr:uid="{00000000-0006-0000-0200-0000AD000000}">
      <text>
        <r>
          <rPr>
            <b/>
            <sz val="9"/>
            <color indexed="81"/>
            <rFont val="Tahoma"/>
            <family val="2"/>
          </rPr>
          <t>KANO Daichi:</t>
        </r>
        <r>
          <rPr>
            <sz val="9"/>
            <color indexed="81"/>
            <rFont val="Tahoma"/>
            <family val="2"/>
          </rPr>
          <t xml:space="preserve">
according to ex-ante database it should be "rev1" so "rev1" is added</t>
        </r>
      </text>
    </comment>
    <comment ref="X2803" authorId="0" shapeId="0" xr:uid="{00000000-0006-0000-0200-0000AE000000}">
      <text>
        <r>
          <rPr>
            <b/>
            <sz val="9"/>
            <color indexed="81"/>
            <rFont val="Tahoma"/>
            <family val="2"/>
          </rPr>
          <t>KANO Daichi:</t>
        </r>
        <r>
          <rPr>
            <sz val="9"/>
            <color indexed="81"/>
            <rFont val="Tahoma"/>
            <family val="2"/>
          </rPr>
          <t xml:space="preserve">
according to ex-ante database it should be "rev1" so "rev1" is added</t>
        </r>
      </text>
    </comment>
    <comment ref="X2920" authorId="0" shapeId="0" xr:uid="{00000000-0006-0000-0200-0000AF000000}">
      <text>
        <r>
          <rPr>
            <b/>
            <sz val="9"/>
            <color indexed="81"/>
            <rFont val="Tahoma"/>
            <family val="2"/>
          </rPr>
          <t>KANO Daichi:</t>
        </r>
        <r>
          <rPr>
            <sz val="9"/>
            <color indexed="81"/>
            <rFont val="Tahoma"/>
            <family val="2"/>
          </rPr>
          <t xml:space="preserve">
according to ex-ante database it should be "rev1" so "rev1" is added</t>
        </r>
      </text>
    </comment>
    <comment ref="X2921" authorId="0" shapeId="0" xr:uid="{00000000-0006-0000-0200-0000B0000000}">
      <text>
        <r>
          <rPr>
            <b/>
            <sz val="9"/>
            <color indexed="81"/>
            <rFont val="Tahoma"/>
            <family val="2"/>
          </rPr>
          <t>KANO Daichi:</t>
        </r>
        <r>
          <rPr>
            <sz val="9"/>
            <color indexed="81"/>
            <rFont val="Tahoma"/>
            <family val="2"/>
          </rPr>
          <t xml:space="preserve">
according to ex-ante database it should be "rev1" so "rev1" is added</t>
        </r>
      </text>
    </comment>
    <comment ref="N2955" authorId="0" shapeId="0" xr:uid="{00000000-0006-0000-0200-0000B1000000}">
      <text>
        <r>
          <rPr>
            <b/>
            <sz val="9"/>
            <color indexed="81"/>
            <rFont val="Tahoma"/>
            <family val="2"/>
          </rPr>
          <t>KANO Daichi:</t>
        </r>
        <r>
          <rPr>
            <sz val="9"/>
            <color indexed="81"/>
            <rFont val="Tahoma"/>
            <family val="2"/>
          </rPr>
          <t xml:space="preserve">
China (People’s Republic of) =&gt;&gt; China</t>
        </r>
      </text>
    </comment>
    <comment ref="N3021" authorId="0" shapeId="0" xr:uid="{00000000-0006-0000-0200-0000B2000000}">
      <text>
        <r>
          <rPr>
            <b/>
            <sz val="9"/>
            <color indexed="81"/>
            <rFont val="Tahoma"/>
            <family val="2"/>
          </rPr>
          <t>KANO Daichi:</t>
        </r>
        <r>
          <rPr>
            <sz val="9"/>
            <color indexed="81"/>
            <rFont val="Tahoma"/>
            <family val="2"/>
          </rPr>
          <t xml:space="preserve">
China (People’s Republic of) =&gt;&gt; China</t>
        </r>
      </text>
    </comment>
    <comment ref="N3037" authorId="0" shapeId="0" xr:uid="{00000000-0006-0000-0200-0000B3000000}">
      <text>
        <r>
          <rPr>
            <b/>
            <sz val="9"/>
            <color indexed="81"/>
            <rFont val="Tahoma"/>
            <family val="2"/>
          </rPr>
          <t>KANO Daichi:</t>
        </r>
        <r>
          <rPr>
            <sz val="9"/>
            <color indexed="81"/>
            <rFont val="Tahoma"/>
            <family val="2"/>
          </rPr>
          <t xml:space="preserve">
China (People’s Republic of) =&gt;&gt; China</t>
        </r>
      </text>
    </comment>
    <comment ref="X3085" authorId="0" shapeId="0" xr:uid="{00000000-0006-0000-0200-0000B4000000}">
      <text>
        <r>
          <rPr>
            <b/>
            <sz val="9"/>
            <color indexed="81"/>
            <rFont val="Tahoma"/>
            <family val="2"/>
          </rPr>
          <t>KANO Daichi:</t>
        </r>
        <r>
          <rPr>
            <sz val="9"/>
            <color indexed="81"/>
            <rFont val="Tahoma"/>
            <family val="2"/>
          </rPr>
          <t xml:space="preserve">
"rev1" added</t>
        </r>
      </text>
    </comment>
    <comment ref="X3090" authorId="0" shapeId="0" xr:uid="{00000000-0006-0000-0200-0000B5000000}">
      <text>
        <r>
          <rPr>
            <b/>
            <sz val="9"/>
            <color indexed="81"/>
            <rFont val="Tahoma"/>
            <family val="2"/>
          </rPr>
          <t>KANO Daichi:</t>
        </r>
        <r>
          <rPr>
            <sz val="9"/>
            <color indexed="81"/>
            <rFont val="Tahoma"/>
            <family val="2"/>
          </rPr>
          <t xml:space="preserve">
"rev1" added</t>
        </r>
      </text>
    </comment>
    <comment ref="X3093" authorId="0" shapeId="0" xr:uid="{00000000-0006-0000-0200-0000B6000000}">
      <text>
        <r>
          <rPr>
            <b/>
            <sz val="9"/>
            <color indexed="81"/>
            <rFont val="Tahoma"/>
            <family val="2"/>
          </rPr>
          <t>KANO Daichi:</t>
        </r>
        <r>
          <rPr>
            <sz val="9"/>
            <color indexed="81"/>
            <rFont val="Tahoma"/>
            <family val="2"/>
          </rPr>
          <t xml:space="preserve">
"rev1" added</t>
        </r>
      </text>
    </comment>
    <comment ref="X3094" authorId="0" shapeId="0" xr:uid="{00000000-0006-0000-0200-0000B7000000}">
      <text>
        <r>
          <rPr>
            <b/>
            <sz val="9"/>
            <color indexed="81"/>
            <rFont val="Tahoma"/>
            <family val="2"/>
          </rPr>
          <t>KANO Daichi:</t>
        </r>
        <r>
          <rPr>
            <sz val="9"/>
            <color indexed="81"/>
            <rFont val="Tahoma"/>
            <family val="2"/>
          </rPr>
          <t xml:space="preserve">
"rev1" added</t>
        </r>
      </text>
    </comment>
    <comment ref="X3095" authorId="0" shapeId="0" xr:uid="{00000000-0006-0000-0200-0000B8000000}">
      <text>
        <r>
          <rPr>
            <b/>
            <sz val="9"/>
            <color indexed="81"/>
            <rFont val="Tahoma"/>
            <family val="2"/>
          </rPr>
          <t>KANO Daichi:</t>
        </r>
        <r>
          <rPr>
            <sz val="9"/>
            <color indexed="81"/>
            <rFont val="Tahoma"/>
            <family val="2"/>
          </rPr>
          <t xml:space="preserve">
"rev1" added</t>
        </r>
      </text>
    </comment>
    <comment ref="X3100" authorId="0" shapeId="0" xr:uid="{00000000-0006-0000-0200-0000B9000000}">
      <text>
        <r>
          <rPr>
            <b/>
            <sz val="9"/>
            <color indexed="81"/>
            <rFont val="Tahoma"/>
            <family val="2"/>
          </rPr>
          <t>KANO Daichi:</t>
        </r>
        <r>
          <rPr>
            <sz val="9"/>
            <color indexed="81"/>
            <rFont val="Tahoma"/>
            <family val="2"/>
          </rPr>
          <t xml:space="preserve">
"rev1" added</t>
        </r>
      </text>
    </comment>
    <comment ref="X3113" authorId="0" shapeId="0" xr:uid="{00000000-0006-0000-0200-0000BA000000}">
      <text>
        <r>
          <rPr>
            <b/>
            <sz val="9"/>
            <color indexed="81"/>
            <rFont val="Tahoma"/>
            <family val="2"/>
          </rPr>
          <t>KANO Daichi:</t>
        </r>
        <r>
          <rPr>
            <sz val="9"/>
            <color indexed="81"/>
            <rFont val="Tahoma"/>
            <family val="2"/>
          </rPr>
          <t xml:space="preserve">
"rev1" added</t>
        </r>
      </text>
    </comment>
    <comment ref="X3114" authorId="0" shapeId="0" xr:uid="{00000000-0006-0000-0200-0000BB000000}">
      <text>
        <r>
          <rPr>
            <b/>
            <sz val="9"/>
            <color indexed="81"/>
            <rFont val="Tahoma"/>
            <family val="2"/>
          </rPr>
          <t>KANO Daichi:</t>
        </r>
        <r>
          <rPr>
            <sz val="9"/>
            <color indexed="81"/>
            <rFont val="Tahoma"/>
            <family val="2"/>
          </rPr>
          <t xml:space="preserve">
"rev1" added</t>
        </r>
      </text>
    </comment>
    <comment ref="X3115" authorId="0" shapeId="0" xr:uid="{00000000-0006-0000-0200-0000BC000000}">
      <text>
        <r>
          <rPr>
            <b/>
            <sz val="9"/>
            <color indexed="81"/>
            <rFont val="Tahoma"/>
            <family val="2"/>
          </rPr>
          <t>KANO Daichi:</t>
        </r>
        <r>
          <rPr>
            <sz val="9"/>
            <color indexed="81"/>
            <rFont val="Tahoma"/>
            <family val="2"/>
          </rPr>
          <t xml:space="preserve">
"rev1" added</t>
        </r>
      </text>
    </comment>
    <comment ref="N3217" authorId="0" shapeId="0" xr:uid="{00000000-0006-0000-0200-0000BD000000}">
      <text>
        <r>
          <rPr>
            <b/>
            <sz val="9"/>
            <color indexed="81"/>
            <rFont val="Tahoma"/>
            <family val="2"/>
          </rPr>
          <t>KANO Daichi:</t>
        </r>
        <r>
          <rPr>
            <sz val="9"/>
            <color indexed="81"/>
            <rFont val="Tahoma"/>
            <family val="2"/>
          </rPr>
          <t xml:space="preserve">
China (People’s Republic of) =&gt;&gt; China</t>
        </r>
      </text>
    </comment>
    <comment ref="N3218" authorId="0" shapeId="0" xr:uid="{00000000-0006-0000-0200-0000BE000000}">
      <text>
        <r>
          <rPr>
            <b/>
            <sz val="9"/>
            <color indexed="81"/>
            <rFont val="Tahoma"/>
            <family val="2"/>
          </rPr>
          <t>KANO Daichi:</t>
        </r>
        <r>
          <rPr>
            <sz val="9"/>
            <color indexed="81"/>
            <rFont val="Tahoma"/>
            <family val="2"/>
          </rPr>
          <t xml:space="preserve">
China (People’s Republic of) =&gt;&gt; China</t>
        </r>
      </text>
    </comment>
    <comment ref="N3252" authorId="0" shapeId="0" xr:uid="{00000000-0006-0000-0200-0000BF000000}">
      <text>
        <r>
          <rPr>
            <b/>
            <sz val="9"/>
            <color indexed="81"/>
            <rFont val="Tahoma"/>
            <family val="2"/>
          </rPr>
          <t>KANO Daichi:</t>
        </r>
        <r>
          <rPr>
            <sz val="9"/>
            <color indexed="81"/>
            <rFont val="Tahoma"/>
            <family val="2"/>
          </rPr>
          <t xml:space="preserve">
China (People’s Republic of) =&gt;&gt; China</t>
        </r>
      </text>
    </comment>
    <comment ref="X3295" authorId="0" shapeId="0" xr:uid="{00000000-0006-0000-0200-0000C0000000}">
      <text>
        <r>
          <rPr>
            <b/>
            <sz val="9"/>
            <color indexed="81"/>
            <rFont val="Tahoma"/>
            <family val="2"/>
          </rPr>
          <t>KANO Daichi:</t>
        </r>
        <r>
          <rPr>
            <sz val="9"/>
            <color indexed="81"/>
            <rFont val="Tahoma"/>
            <family val="2"/>
          </rPr>
          <t xml:space="preserve">
"rev1" added</t>
        </r>
      </text>
    </comment>
    <comment ref="X3296" authorId="0" shapeId="0" xr:uid="{00000000-0006-0000-0200-0000C1000000}">
      <text>
        <r>
          <rPr>
            <b/>
            <sz val="9"/>
            <color indexed="81"/>
            <rFont val="Tahoma"/>
            <family val="2"/>
          </rPr>
          <t>KANO Daichi:</t>
        </r>
        <r>
          <rPr>
            <sz val="9"/>
            <color indexed="81"/>
            <rFont val="Tahoma"/>
            <family val="2"/>
          </rPr>
          <t xml:space="preserve">
"rev1" added</t>
        </r>
      </text>
    </comment>
    <comment ref="X3297" authorId="0" shapeId="0" xr:uid="{00000000-0006-0000-0200-0000C2000000}">
      <text>
        <r>
          <rPr>
            <b/>
            <sz val="9"/>
            <color indexed="81"/>
            <rFont val="Tahoma"/>
            <family val="2"/>
          </rPr>
          <t>KANO Daichi:</t>
        </r>
        <r>
          <rPr>
            <sz val="9"/>
            <color indexed="81"/>
            <rFont val="Tahoma"/>
            <family val="2"/>
          </rPr>
          <t xml:space="preserve">
"rev1" added</t>
        </r>
      </text>
    </comment>
    <comment ref="A3664" authorId="1" shapeId="0" xr:uid="{00000000-0006-0000-0200-0000C3000000}">
      <text>
        <r>
          <rPr>
            <b/>
            <sz val="9"/>
            <color indexed="81"/>
            <rFont val="Tahoma"/>
            <family val="2"/>
          </rPr>
          <t>SCHLEICH Juliette:</t>
        </r>
        <r>
          <rPr>
            <sz val="9"/>
            <color indexed="81"/>
            <rFont val="Tahoma"/>
            <family val="2"/>
          </rPr>
          <t xml:space="preserve">
could not be considered as replaced by aid-FRA-2020-009 since contract was awarded in 2018</t>
        </r>
      </text>
    </comment>
    <comment ref="J3788" authorId="1" shapeId="0" xr:uid="{00000000-0006-0000-0200-0000C4000000}">
      <text>
        <r>
          <rPr>
            <b/>
            <sz val="9"/>
            <color indexed="81"/>
            <rFont val="Tahoma"/>
            <family val="2"/>
          </rPr>
          <t>SCHLEICH Juliette:</t>
        </r>
        <r>
          <rPr>
            <sz val="9"/>
            <color indexed="81"/>
            <rFont val="Tahoma"/>
            <family val="2"/>
          </rPr>
          <t xml:space="preserve">
see message 14/10/2020 (Korea provided the total amount of the project instead of their portion only)</t>
        </r>
      </text>
    </comment>
    <comment ref="J4362" authorId="1" shapeId="0" xr:uid="{00000000-0006-0000-0200-0000C5000000}">
      <text>
        <r>
          <rPr>
            <b/>
            <sz val="9"/>
            <color indexed="81"/>
            <rFont val="Tahoma"/>
            <family val="2"/>
          </rPr>
          <t>SCHLEICH Juliette:</t>
        </r>
        <r>
          <rPr>
            <sz val="9"/>
            <color indexed="81"/>
            <rFont val="Tahoma"/>
            <family val="2"/>
          </rPr>
          <t xml:space="preserve">
divided total amount by 2  because no indication on the amount of each tranche</t>
        </r>
      </text>
    </comment>
    <comment ref="J4363" authorId="1" shapeId="0" xr:uid="{00000000-0006-0000-0200-0000C6000000}">
      <text>
        <r>
          <rPr>
            <b/>
            <sz val="9"/>
            <color indexed="81"/>
            <rFont val="Tahoma"/>
            <family val="2"/>
          </rPr>
          <t>SCHLEICH Juliette:</t>
        </r>
        <r>
          <rPr>
            <sz val="9"/>
            <color indexed="81"/>
            <rFont val="Tahoma"/>
            <family val="2"/>
          </rPr>
          <t xml:space="preserve">
divided total amount by 2  because no indication on the amount of each tranche</t>
        </r>
      </text>
    </comment>
    <comment ref="A4385" authorId="1" shapeId="0" xr:uid="{00000000-0006-0000-0200-0000C7000000}">
      <text>
        <r>
          <rPr>
            <b/>
            <sz val="9"/>
            <color indexed="81"/>
            <rFont val="Tahoma"/>
            <family val="2"/>
          </rPr>
          <t>SCHLEICH Juliette:</t>
        </r>
        <r>
          <rPr>
            <sz val="9"/>
            <color indexed="81"/>
            <rFont val="Tahoma"/>
            <family val="2"/>
          </rPr>
          <t xml:space="preserve">
ex post corresponds to both FRA2018-002 &amp; FRA2020-023, but not possible to differentiate so divided proportionnally</t>
        </r>
      </text>
    </comment>
    <comment ref="A4386" authorId="1" shapeId="0" xr:uid="{00000000-0006-0000-0200-0000C8000000}">
      <text>
        <r>
          <rPr>
            <b/>
            <sz val="9"/>
            <color indexed="81"/>
            <rFont val="Tahoma"/>
            <family val="2"/>
          </rPr>
          <t>SCHLEICH Juliette:</t>
        </r>
        <r>
          <rPr>
            <sz val="9"/>
            <color indexed="81"/>
            <rFont val="Tahoma"/>
            <family val="2"/>
          </rPr>
          <t xml:space="preserve">
ex post corresponds to both FRA2018-002 &amp; FRA2020-023, but not possible to differentiate so divided proportionnally</t>
        </r>
      </text>
    </comment>
    <comment ref="A4394" authorId="1" shapeId="0" xr:uid="{00000000-0006-0000-0200-0000C9000000}">
      <text>
        <r>
          <rPr>
            <b/>
            <sz val="9"/>
            <color indexed="81"/>
            <rFont val="Tahoma"/>
            <family val="2"/>
          </rPr>
          <t>SCHLEICH Juliette:</t>
        </r>
        <r>
          <rPr>
            <sz val="9"/>
            <color indexed="81"/>
            <rFont val="Tahoma"/>
            <family val="2"/>
          </rPr>
          <t xml:space="preserve">
was notified as FRA2014/39 but in fact corresponded to FRA2014/032 see email 1/10/2021</t>
        </r>
      </text>
    </comment>
    <comment ref="A4408" authorId="1" shapeId="0" xr:uid="{00000000-0006-0000-0200-0000CA000000}">
      <text>
        <r>
          <rPr>
            <b/>
            <sz val="9"/>
            <color indexed="81"/>
            <rFont val="Tahoma"/>
            <family val="2"/>
          </rPr>
          <t>SCHLEICH Juliette:</t>
        </r>
        <r>
          <rPr>
            <sz val="9"/>
            <color indexed="81"/>
            <rFont val="Tahoma"/>
            <family val="2"/>
          </rPr>
          <t xml:space="preserve">
initially reported as aid-FRA-2014-011 but corresponds to FRA/14/010 see email 13/10/2021</t>
        </r>
      </text>
    </comment>
    <comment ref="A4413" authorId="1" shapeId="0" xr:uid="{00000000-0006-0000-0200-0000CB000000}">
      <text>
        <r>
          <rPr>
            <b/>
            <sz val="9"/>
            <color indexed="81"/>
            <rFont val="Tahoma"/>
            <family val="2"/>
          </rPr>
          <t>SCHLEICH Juliette:</t>
        </r>
        <r>
          <rPr>
            <sz val="9"/>
            <color indexed="81"/>
            <rFont val="Tahoma"/>
            <family val="2"/>
          </rPr>
          <t xml:space="preserve">
initially reported as FRA2018-040 but was an error should have been FRA2018-041 see email 13 Oct 2021
</t>
        </r>
      </text>
    </comment>
    <comment ref="A4414" authorId="1" shapeId="0" xr:uid="{00000000-0006-0000-0200-0000CC000000}">
      <text>
        <r>
          <rPr>
            <b/>
            <sz val="9"/>
            <color indexed="81"/>
            <rFont val="Tahoma"/>
            <family val="2"/>
          </rPr>
          <t>SCHLEICH Juliette:</t>
        </r>
        <r>
          <rPr>
            <sz val="9"/>
            <color indexed="81"/>
            <rFont val="Tahoma"/>
            <family val="2"/>
          </rPr>
          <t xml:space="preserve">
initially reported as FRA2018-040 but was an error should have been FRA2018-041 see email 13 Oct 2021
</t>
        </r>
      </text>
    </comment>
    <comment ref="A4415" authorId="1" shapeId="0" xr:uid="{00000000-0006-0000-0200-0000CD000000}">
      <text>
        <r>
          <rPr>
            <b/>
            <sz val="9"/>
            <color indexed="81"/>
            <rFont val="Tahoma"/>
            <family val="2"/>
          </rPr>
          <t>SCHLEICH Juliette:</t>
        </r>
        <r>
          <rPr>
            <sz val="9"/>
            <color indexed="81"/>
            <rFont val="Tahoma"/>
            <family val="2"/>
          </rPr>
          <t xml:space="preserve">
initially reported as FRA2018-040 but was an error should have been FRA2018-041 see email 13 Oct 2021
</t>
        </r>
      </text>
    </comment>
    <comment ref="A4419" authorId="1" shapeId="0" xr:uid="{00000000-0006-0000-0200-0000CE000000}">
      <text>
        <r>
          <rPr>
            <b/>
            <sz val="9"/>
            <color indexed="81"/>
            <rFont val="Tahoma"/>
            <family val="2"/>
          </rPr>
          <t>SCHLEICH Juliette:</t>
        </r>
        <r>
          <rPr>
            <sz val="9"/>
            <color indexed="81"/>
            <rFont val="Tahoma"/>
            <family val="2"/>
          </rPr>
          <t xml:space="preserve">
initally reported as aid-FRA-2014-022 but corresponds to FRA2014-017 - see email 13/10/2021</t>
        </r>
      </text>
    </comment>
    <comment ref="Z4419" authorId="1" shapeId="0" xr:uid="{00000000-0006-0000-0200-0000CF000000}">
      <text>
        <r>
          <rPr>
            <b/>
            <sz val="9"/>
            <color indexed="81"/>
            <rFont val="Tahoma"/>
            <family val="2"/>
          </rPr>
          <t>SCHLEICH Juliette:</t>
        </r>
        <r>
          <rPr>
            <sz val="9"/>
            <color indexed="81"/>
            <rFont val="Tahoma"/>
            <family val="2"/>
          </rPr>
          <t xml:space="preserve">
originally said S1 2020
</t>
        </r>
      </text>
    </comment>
    <comment ref="A4420" authorId="1" shapeId="0" xr:uid="{00000000-0006-0000-0200-0000D0000000}">
      <text>
        <r>
          <rPr>
            <b/>
            <sz val="9"/>
            <color indexed="81"/>
            <rFont val="Tahoma"/>
            <family val="2"/>
          </rPr>
          <t>SCHLEICH Juliette:</t>
        </r>
        <r>
          <rPr>
            <sz val="9"/>
            <color indexed="81"/>
            <rFont val="Tahoma"/>
            <family val="2"/>
          </rPr>
          <t xml:space="preserve">
initally reported as aid-FRA-2014-022 but corresponds to FRA2014-017 - see email 13/10/2021</t>
        </r>
      </text>
    </comment>
    <comment ref="Z4420" authorId="1" shapeId="0" xr:uid="{00000000-0006-0000-0200-0000D1000000}">
      <text>
        <r>
          <rPr>
            <b/>
            <sz val="9"/>
            <color indexed="81"/>
            <rFont val="Tahoma"/>
            <family val="2"/>
          </rPr>
          <t>SCHLEICH Juliette:</t>
        </r>
        <r>
          <rPr>
            <sz val="9"/>
            <color indexed="81"/>
            <rFont val="Tahoma"/>
            <family val="2"/>
          </rPr>
          <t xml:space="preserve">
originally said S1 2020
</t>
        </r>
      </text>
    </comment>
    <comment ref="A4421" authorId="1" shapeId="0" xr:uid="{00000000-0006-0000-0200-0000D2000000}">
      <text>
        <r>
          <rPr>
            <b/>
            <sz val="9"/>
            <color indexed="81"/>
            <rFont val="Tahoma"/>
            <family val="2"/>
          </rPr>
          <t>SCHLEICH Juliette:</t>
        </r>
        <r>
          <rPr>
            <sz val="9"/>
            <color indexed="81"/>
            <rFont val="Tahoma"/>
            <family val="2"/>
          </rPr>
          <t xml:space="preserve">
initally reported as aid-FRA-2014-022 but corresponds to FRA2014-017 - see email 13/10/2021</t>
        </r>
      </text>
    </comment>
    <comment ref="Z4421" authorId="1" shapeId="0" xr:uid="{00000000-0006-0000-0200-0000D3000000}">
      <text>
        <r>
          <rPr>
            <b/>
            <sz val="9"/>
            <color indexed="81"/>
            <rFont val="Tahoma"/>
            <family val="2"/>
          </rPr>
          <t>SCHLEICH Juliette:</t>
        </r>
        <r>
          <rPr>
            <sz val="9"/>
            <color indexed="81"/>
            <rFont val="Tahoma"/>
            <family val="2"/>
          </rPr>
          <t xml:space="preserve">
originally said S2 2020
</t>
        </r>
      </text>
    </comment>
    <comment ref="A4447" authorId="1" shapeId="0" xr:uid="{00000000-0006-0000-0200-0000D4000000}">
      <text>
        <r>
          <rPr>
            <b/>
            <sz val="9"/>
            <color indexed="81"/>
            <rFont val="Tahoma"/>
            <family val="2"/>
          </rPr>
          <t xml:space="preserve">SCHLEICH Juliette
</t>
        </r>
        <r>
          <rPr>
            <sz val="9"/>
            <color indexed="81"/>
            <rFont val="Tahoma"/>
            <family val="2"/>
          </rPr>
          <t>contract awarded for both FRA2018-010 and FRA2021-008, so total amount was divided proprotionnally to amount ex-ante notified</t>
        </r>
      </text>
    </comment>
    <comment ref="A4448" authorId="1" shapeId="0" xr:uid="{00000000-0006-0000-0200-0000D5000000}">
      <text>
        <r>
          <rPr>
            <b/>
            <sz val="9"/>
            <color indexed="81"/>
            <rFont val="Tahoma"/>
            <family val="2"/>
          </rPr>
          <t xml:space="preserve">SCHLEICH Juliette
</t>
        </r>
        <r>
          <rPr>
            <sz val="9"/>
            <color indexed="81"/>
            <rFont val="Tahoma"/>
            <family val="2"/>
          </rPr>
          <t>contract awarded for both FRA2018-010 and FRA2021-008, so total amount was divided proprotionnally to amount ex-ante notified</t>
        </r>
      </text>
    </comment>
    <comment ref="A4449" authorId="1" shapeId="0" xr:uid="{00000000-0006-0000-0200-0000D6000000}">
      <text>
        <r>
          <rPr>
            <b/>
            <sz val="9"/>
            <color indexed="81"/>
            <rFont val="Tahoma"/>
            <family val="2"/>
          </rPr>
          <t xml:space="preserve">SCHLEICH Juliette
</t>
        </r>
        <r>
          <rPr>
            <sz val="9"/>
            <color indexed="81"/>
            <rFont val="Tahoma"/>
            <family val="2"/>
          </rPr>
          <t>contract awarded for both FRA2018-010 and FRA2021-008, so total amount was divided proprotionnally to amount ex-ante notified</t>
        </r>
      </text>
    </comment>
    <comment ref="A4450" authorId="1" shapeId="0" xr:uid="{00000000-0006-0000-0200-0000D7000000}">
      <text>
        <r>
          <rPr>
            <b/>
            <sz val="9"/>
            <color indexed="81"/>
            <rFont val="Tahoma"/>
            <family val="2"/>
          </rPr>
          <t xml:space="preserve">SCHLEICH Juliette
</t>
        </r>
        <r>
          <rPr>
            <sz val="9"/>
            <color indexed="81"/>
            <rFont val="Tahoma"/>
            <family val="2"/>
          </rPr>
          <t>contract awarded for both FRA2018-010 and FRA2021-008, so total amount was divided proprotionnally to amount ex-ante notified</t>
        </r>
      </text>
    </comment>
    <comment ref="A4456" authorId="1" shapeId="0" xr:uid="{00000000-0006-0000-0200-0000D8000000}">
      <text>
        <r>
          <rPr>
            <b/>
            <sz val="9"/>
            <color indexed="81"/>
            <rFont val="Tahoma"/>
            <family val="2"/>
          </rPr>
          <t>SCHLEICH Juliette:</t>
        </r>
        <r>
          <rPr>
            <sz val="9"/>
            <color indexed="81"/>
            <rFont val="Tahoma"/>
            <family val="2"/>
          </rPr>
          <t xml:space="preserve">
initially reported as aid-FRA-2013-036 but actually corresponds to FRA2013-027 - see email 13/10/2021</t>
        </r>
      </text>
    </comment>
    <comment ref="A4479" authorId="1" shapeId="0" xr:uid="{00000000-0006-0000-0200-0000D9000000}">
      <text>
        <r>
          <rPr>
            <b/>
            <sz val="9"/>
            <color indexed="81"/>
            <rFont val="Tahoma"/>
            <family val="2"/>
          </rPr>
          <t>SCHLEICH Juliette:</t>
        </r>
        <r>
          <rPr>
            <sz val="9"/>
            <color indexed="81"/>
            <rFont val="Tahoma"/>
            <family val="2"/>
          </rPr>
          <t xml:space="preserve">
reported as corresponding to 2 notifications: FRA2012-026 et FRA2012-036, but FRA2012-036 relates to a Senegal notif not a Mauritania one, so put everything on FRA2012-026</t>
        </r>
      </text>
    </comment>
    <comment ref="A4480" authorId="1" shapeId="0" xr:uid="{00000000-0006-0000-0200-0000DA000000}">
      <text>
        <r>
          <rPr>
            <b/>
            <sz val="9"/>
            <color indexed="81"/>
            <rFont val="Tahoma"/>
            <family val="2"/>
          </rPr>
          <t>SCHLEICH Juliette:</t>
        </r>
        <r>
          <rPr>
            <sz val="9"/>
            <color indexed="81"/>
            <rFont val="Tahoma"/>
            <family val="2"/>
          </rPr>
          <t xml:space="preserve">
reported as corresponding to 2 notifications: FRA2012-026 et FRA2012-036, but FRA2012-036 relates to a Senegal notif not a Mauritania one, so put everything on FRA2012-026</t>
        </r>
      </text>
    </comment>
    <comment ref="A4481" authorId="1" shapeId="0" xr:uid="{00000000-0006-0000-0200-0000DB000000}">
      <text>
        <r>
          <rPr>
            <b/>
            <sz val="9"/>
            <color indexed="81"/>
            <rFont val="Tahoma"/>
            <family val="2"/>
          </rPr>
          <t>SCHLEICH Juliette:</t>
        </r>
        <r>
          <rPr>
            <sz val="9"/>
            <color indexed="81"/>
            <rFont val="Tahoma"/>
            <family val="2"/>
          </rPr>
          <t xml:space="preserve">
reported as corresponding to 2 notifications: FRA2012-026 et FRA2012-036, but FRA2012-036 relates to a Senegal notif not a Mauritania one, so put everything on FRA2012-026</t>
        </r>
      </text>
    </comment>
    <comment ref="A4495" authorId="1" shapeId="0" xr:uid="{00000000-0006-0000-0200-0000DC000000}">
      <text>
        <r>
          <rPr>
            <b/>
            <sz val="9"/>
            <color indexed="81"/>
            <rFont val="Tahoma"/>
            <family val="2"/>
          </rPr>
          <t>SCHLEICH Juliette:</t>
        </r>
        <r>
          <rPr>
            <sz val="9"/>
            <color indexed="81"/>
            <rFont val="Tahoma"/>
            <family val="2"/>
          </rPr>
          <t xml:space="preserve">
initally reported as FRA2014-016 but actually corresponds to FRA2014-013 see email 13:10:2021</t>
        </r>
      </text>
    </comment>
    <comment ref="A4501" authorId="1" shapeId="0" xr:uid="{00000000-0006-0000-0200-0000DD000000}">
      <text>
        <r>
          <rPr>
            <b/>
            <sz val="9"/>
            <color indexed="81"/>
            <rFont val="Tahoma"/>
            <family val="2"/>
          </rPr>
          <t>SCHLEICH Juliette:</t>
        </r>
        <r>
          <rPr>
            <sz val="9"/>
            <color indexed="81"/>
            <rFont val="Tahoma"/>
            <family val="2"/>
          </rPr>
          <t xml:space="preserve">
contract awarded is for both FRA2013-007 and FRA2018-016 so the total amount was divided proportionnally to amount ex-ante notified
</t>
        </r>
      </text>
    </comment>
    <comment ref="A4502" authorId="1" shapeId="0" xr:uid="{00000000-0006-0000-0200-0000DE000000}">
      <text>
        <r>
          <rPr>
            <b/>
            <sz val="9"/>
            <color indexed="81"/>
            <rFont val="Tahoma"/>
            <family val="2"/>
          </rPr>
          <t>SCHLEICH Juliette:</t>
        </r>
        <r>
          <rPr>
            <sz val="9"/>
            <color indexed="81"/>
            <rFont val="Tahoma"/>
            <family val="2"/>
          </rPr>
          <t xml:space="preserve">
contract awarded is for both FRA2013-007 and FRA2018-016 so the total amount was divided proportionnally to amount ex-ante notified
</t>
        </r>
      </text>
    </comment>
    <comment ref="N5136" authorId="1" shapeId="0" xr:uid="{00000000-0006-0000-0200-0000DF000000}">
      <text>
        <r>
          <rPr>
            <b/>
            <sz val="9"/>
            <color indexed="81"/>
            <rFont val="Tahoma"/>
            <family val="2"/>
          </rPr>
          <t>SCHLEICH Juliette:</t>
        </r>
        <r>
          <rPr>
            <sz val="9"/>
            <color indexed="81"/>
            <rFont val="Tahoma"/>
            <family val="2"/>
          </rPr>
          <t xml:space="preserve">
was indicated as Hong Kong -- corrected to China</t>
        </r>
      </text>
    </comment>
    <comment ref="N5377" authorId="1" shapeId="0" xr:uid="{00000000-0006-0000-0200-0000E0000000}">
      <text>
        <r>
          <rPr>
            <b/>
            <sz val="9"/>
            <color indexed="81"/>
            <rFont val="Tahoma"/>
            <family val="2"/>
          </rPr>
          <t>SCHLEICH Juliette:</t>
        </r>
        <r>
          <rPr>
            <sz val="9"/>
            <color indexed="81"/>
            <rFont val="Tahoma"/>
            <family val="2"/>
          </rPr>
          <t xml:space="preserve">
was originally labelled as Mozambique but corrected because of the address of the company
</t>
        </r>
      </text>
    </comment>
    <comment ref="N5378" authorId="1" shapeId="0" xr:uid="{00000000-0006-0000-0200-0000E1000000}">
      <text>
        <r>
          <rPr>
            <b/>
            <sz val="9"/>
            <color indexed="81"/>
            <rFont val="Tahoma"/>
            <family val="2"/>
          </rPr>
          <t>SCHLEICH Juliette:</t>
        </r>
        <r>
          <rPr>
            <sz val="9"/>
            <color indexed="81"/>
            <rFont val="Tahoma"/>
            <family val="2"/>
          </rPr>
          <t xml:space="preserve">
was originally labelled as Mozambique but corrected because of the address of the company
</t>
        </r>
      </text>
    </comment>
    <comment ref="N5379" authorId="1" shapeId="0" xr:uid="{00000000-0006-0000-0200-0000E2000000}">
      <text>
        <r>
          <rPr>
            <b/>
            <sz val="9"/>
            <color indexed="81"/>
            <rFont val="Tahoma"/>
            <family val="2"/>
          </rPr>
          <t>SCHLEICH Juliette:</t>
        </r>
        <r>
          <rPr>
            <sz val="9"/>
            <color indexed="81"/>
            <rFont val="Tahoma"/>
            <family val="2"/>
          </rPr>
          <t xml:space="preserve">
was originally labelled as Mozambique but corrected because of the address of the company
</t>
        </r>
      </text>
    </comment>
    <comment ref="N5382" authorId="1" shapeId="0" xr:uid="{00000000-0006-0000-0200-0000E3000000}">
      <text>
        <r>
          <rPr>
            <b/>
            <sz val="9"/>
            <color indexed="81"/>
            <rFont val="Tahoma"/>
            <family val="2"/>
          </rPr>
          <t>SCHLEICH Juliette:</t>
        </r>
        <r>
          <rPr>
            <sz val="9"/>
            <color indexed="81"/>
            <rFont val="Tahoma"/>
            <family val="2"/>
          </rPr>
          <t xml:space="preserve">
was originally labelled as Tunisia but corrected because of the address of the company
</t>
        </r>
      </text>
    </comment>
    <comment ref="N5383" authorId="1" shapeId="0" xr:uid="{00000000-0006-0000-0200-0000E4000000}">
      <text>
        <r>
          <rPr>
            <b/>
            <sz val="9"/>
            <color indexed="81"/>
            <rFont val="Tahoma"/>
            <family val="2"/>
          </rPr>
          <t>SCHLEICH Juliette:</t>
        </r>
        <r>
          <rPr>
            <sz val="9"/>
            <color indexed="81"/>
            <rFont val="Tahoma"/>
            <family val="2"/>
          </rPr>
          <t xml:space="preserve">
was originally labelled as Tunisia but corrected because of the address of the company
</t>
        </r>
      </text>
    </comment>
    <comment ref="A5658" authorId="1" shapeId="0" xr:uid="{FE29526C-C1C7-4D81-93DC-32018099C105}">
      <text>
        <r>
          <rPr>
            <b/>
            <sz val="9"/>
            <color indexed="81"/>
            <rFont val="Tahoma"/>
            <family val="2"/>
          </rPr>
          <t>SCHLEICH Juliette:</t>
        </r>
        <r>
          <rPr>
            <sz val="9"/>
            <color indexed="81"/>
            <rFont val="Tahoma"/>
            <family val="2"/>
          </rPr>
          <t xml:space="preserve">
initialement notifié ex-post comme aid-FRA-2013-047 </t>
        </r>
      </text>
    </comment>
    <comment ref="A5659" authorId="1" shapeId="0" xr:uid="{D0C5F17E-4C55-43ED-9647-094F8F767E99}">
      <text>
        <r>
          <rPr>
            <b/>
            <sz val="9"/>
            <color indexed="81"/>
            <rFont val="Tahoma"/>
            <family val="2"/>
          </rPr>
          <t>SCHLEICH Juliette:</t>
        </r>
        <r>
          <rPr>
            <sz val="9"/>
            <color indexed="81"/>
            <rFont val="Tahoma"/>
            <family val="2"/>
          </rPr>
          <t xml:space="preserve">
initialement notifié ex-post comme aid-FRA-2013-047 </t>
        </r>
      </text>
    </comment>
    <comment ref="A5660" authorId="1" shapeId="0" xr:uid="{E5CB5953-6FAB-4994-9F96-CA14F403464C}">
      <text>
        <r>
          <rPr>
            <b/>
            <sz val="9"/>
            <color indexed="81"/>
            <rFont val="Tahoma"/>
            <family val="2"/>
          </rPr>
          <t>SCHLEICH Juliette:</t>
        </r>
        <r>
          <rPr>
            <sz val="9"/>
            <color indexed="81"/>
            <rFont val="Tahoma"/>
            <family val="2"/>
          </rPr>
          <t xml:space="preserve">
initialement notifié ex-post comme aid-FRA-2013-047 </t>
        </r>
      </text>
    </comment>
    <comment ref="A5661" authorId="1" shapeId="0" xr:uid="{11E187EF-DA6A-4815-80B7-110FCB48B7C2}">
      <text>
        <r>
          <rPr>
            <b/>
            <sz val="9"/>
            <color indexed="81"/>
            <rFont val="Tahoma"/>
            <family val="2"/>
          </rPr>
          <t>SCHLEICH Juliette:</t>
        </r>
        <r>
          <rPr>
            <sz val="9"/>
            <color indexed="81"/>
            <rFont val="Tahoma"/>
            <family val="2"/>
          </rPr>
          <t xml:space="preserve">
initialement notifié ex-post comme aid-FRA-2013-047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MATSUMOTO Yuki</author>
    <author>KANO Daichi</author>
  </authors>
  <commentList>
    <comment ref="O2" authorId="0" shapeId="0" xr:uid="{00000000-0006-0000-0300-000001000000}">
      <text>
        <r>
          <rPr>
            <sz val="9"/>
            <color indexed="81"/>
            <rFont val="Tahoma"/>
            <family val="2"/>
          </rPr>
          <t>In DAC's list of CRS purpose codes, this is
- Highlited in gray; and
- Fully written in uppercase letters.
E.g. 41000 General Env. Protection would be 40000 multi-sector/cross-cutting</t>
        </r>
      </text>
    </comment>
    <comment ref="O156" authorId="1" shapeId="0" xr:uid="{00000000-0006-0000-0300-000002000000}">
      <text>
        <r>
          <rPr>
            <b/>
            <sz val="9"/>
            <color indexed="81"/>
            <rFont val="Tahoma"/>
            <family val="2"/>
          </rPr>
          <t>KANO Daichi:</t>
        </r>
        <r>
          <rPr>
            <sz val="9"/>
            <color indexed="81"/>
            <rFont val="Tahoma"/>
            <family val="2"/>
          </rPr>
          <t xml:space="preserve">
23220 is not DAC CRS code, using 23067for analysis purpose</t>
        </r>
      </text>
    </comment>
    <comment ref="P156" authorId="1" shapeId="0" xr:uid="{00000000-0006-0000-0300-000003000000}">
      <text>
        <r>
          <rPr>
            <b/>
            <sz val="9"/>
            <color indexed="81"/>
            <rFont val="Tahoma"/>
            <family val="2"/>
          </rPr>
          <t>KANO Daichi:</t>
        </r>
        <r>
          <rPr>
            <sz val="9"/>
            <color indexed="81"/>
            <rFont val="Tahoma"/>
            <family val="2"/>
          </rPr>
          <t xml:space="preserve">
23220 is not DAC CRS code, using 23067for analysis purpose</t>
        </r>
      </text>
    </comment>
    <comment ref="P157" authorId="1" shapeId="0" xr:uid="{00000000-0006-0000-0300-000004000000}">
      <text>
        <r>
          <rPr>
            <b/>
            <sz val="9"/>
            <color indexed="81"/>
            <rFont val="Tahoma"/>
            <family val="2"/>
          </rPr>
          <t>KANO Daichi:</t>
        </r>
        <r>
          <rPr>
            <sz val="9"/>
            <color indexed="81"/>
            <rFont val="Tahoma"/>
            <family val="2"/>
          </rPr>
          <t xml:space="preserve">
23250 in not on DAC CRS code, using 23066 for analysis purpose</t>
        </r>
      </text>
    </comment>
    <comment ref="P158" authorId="0" shapeId="0" xr:uid="{00000000-0006-0000-0300-000005000000}">
      <text>
        <r>
          <rPr>
            <sz val="9"/>
            <color indexed="81"/>
            <rFont val="Tahoma"/>
            <family val="2"/>
          </rPr>
          <t>margin with 23040.</t>
        </r>
      </text>
    </comment>
    <comment ref="P236" authorId="1" shapeId="0" xr:uid="{00000000-0006-0000-0300-000006000000}">
      <text>
        <r>
          <rPr>
            <b/>
            <sz val="9"/>
            <color indexed="81"/>
            <rFont val="Tahoma"/>
            <family val="2"/>
          </rPr>
          <t>KANO Daichi:</t>
        </r>
        <r>
          <rPr>
            <sz val="9"/>
            <color indexed="81"/>
            <rFont val="Tahoma"/>
            <family val="2"/>
          </rPr>
          <t xml:space="preserve">
32320 is not on DAC CRS code, using 32310a for analysis purpose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SCHLEICH Juliette</author>
  </authors>
  <commentList>
    <comment ref="DW7" authorId="0" shapeId="0" xr:uid="{00000000-0006-0000-0400-000001000000}">
      <text>
        <r>
          <rPr>
            <b/>
            <sz val="9"/>
            <color indexed="81"/>
            <rFont val="Tahoma"/>
            <family val="2"/>
          </rPr>
          <t>SCHLEICH Juliette:</t>
        </r>
        <r>
          <rPr>
            <sz val="9"/>
            <color indexed="81"/>
            <rFont val="Tahoma"/>
            <family val="2"/>
          </rPr>
          <t xml:space="preserve">
before 2000, we used a formula to infer the eligibility of countries to aid - this has no impact on data</t>
        </r>
      </text>
    </comment>
  </commentList>
</comments>
</file>

<file path=xl/sharedStrings.xml><?xml version="1.0" encoding="utf-8"?>
<sst xmlns="http://schemas.openxmlformats.org/spreadsheetml/2006/main" count="113786" uniqueCount="13218">
  <si>
    <t>JPN2005/001rev1</t>
  </si>
  <si>
    <t>Japan</t>
  </si>
  <si>
    <t>JPN2005/002rev1</t>
  </si>
  <si>
    <t>JPN2005/003</t>
  </si>
  <si>
    <t>JPN2005/004</t>
  </si>
  <si>
    <t>JPN2005/005</t>
  </si>
  <si>
    <t>JPN2005/007</t>
  </si>
  <si>
    <t>JPN2005/008</t>
  </si>
  <si>
    <t>JPN2005/009</t>
  </si>
  <si>
    <t>JPN2005/011</t>
  </si>
  <si>
    <t>JPN2005/014</t>
  </si>
  <si>
    <t>JPN2005/017</t>
  </si>
  <si>
    <t>JPN2005/018</t>
  </si>
  <si>
    <t>JPN2005/019</t>
  </si>
  <si>
    <t>JPN2005/020</t>
  </si>
  <si>
    <t>JPN2005/021</t>
  </si>
  <si>
    <t>JPN2005/022</t>
  </si>
  <si>
    <t>JPN2005/023</t>
  </si>
  <si>
    <t>JPN2005/024</t>
  </si>
  <si>
    <t>JPN2005/025</t>
  </si>
  <si>
    <t>JPN2005/026</t>
  </si>
  <si>
    <t>JPN2005/027</t>
  </si>
  <si>
    <t>JPN2005/028</t>
  </si>
  <si>
    <t>JPN2005/029</t>
  </si>
  <si>
    <t>JPN2005/030</t>
  </si>
  <si>
    <t>JPN2005/031</t>
  </si>
  <si>
    <t>JPN2005/032</t>
  </si>
  <si>
    <t>DEU2005/001rev1</t>
  </si>
  <si>
    <t>Germany</t>
  </si>
  <si>
    <t>DEU2005/002rev1</t>
  </si>
  <si>
    <t>JPN2005/033</t>
  </si>
  <si>
    <t>FRA2005/001</t>
  </si>
  <si>
    <t>France</t>
  </si>
  <si>
    <t>JPN2005/035</t>
  </si>
  <si>
    <t>FRA2005/002</t>
  </si>
  <si>
    <t>NOR2005/001rev1</t>
  </si>
  <si>
    <t>Norway</t>
  </si>
  <si>
    <t>FRA2005/004</t>
  </si>
  <si>
    <t>FRA2005/005</t>
  </si>
  <si>
    <t>FRA2005/006</t>
  </si>
  <si>
    <t>Spain</t>
  </si>
  <si>
    <t>DEU2005/003rev1</t>
  </si>
  <si>
    <t>JPN2005/036</t>
  </si>
  <si>
    <t>JPN2005/037</t>
  </si>
  <si>
    <t>NLD2005/22/05</t>
  </si>
  <si>
    <t>Netherlands</t>
  </si>
  <si>
    <t>NLD2005/23/05</t>
  </si>
  <si>
    <t>JPN2005/038</t>
  </si>
  <si>
    <t>DEU2005/004</t>
  </si>
  <si>
    <t>DEU2005/005</t>
  </si>
  <si>
    <t>AUT2005/001</t>
  </si>
  <si>
    <t>Austria</t>
  </si>
  <si>
    <t>DEU2005/006rev1</t>
  </si>
  <si>
    <t>JPN2005/039</t>
  </si>
  <si>
    <t>JPN2005/040</t>
  </si>
  <si>
    <t>FRA2005/007rev1</t>
  </si>
  <si>
    <t>JPN2005/041</t>
  </si>
  <si>
    <t>ESP2005/002rev1</t>
  </si>
  <si>
    <t>Sri Lanka</t>
  </si>
  <si>
    <t>Laos</t>
  </si>
  <si>
    <t>Bangladesh</t>
  </si>
  <si>
    <t>Cambodia</t>
  </si>
  <si>
    <t>China</t>
  </si>
  <si>
    <t>India</t>
  </si>
  <si>
    <t>Indonesia</t>
  </si>
  <si>
    <t>Armenia</t>
  </si>
  <si>
    <t>Ukraine</t>
  </si>
  <si>
    <t>Romania</t>
  </si>
  <si>
    <t>Egypt</t>
  </si>
  <si>
    <t>Viet Nam</t>
  </si>
  <si>
    <t>Morocco</t>
  </si>
  <si>
    <t>Azerbaijan</t>
  </si>
  <si>
    <t>Kenya</t>
  </si>
  <si>
    <t>Tunisia</t>
  </si>
  <si>
    <t>Jordan</t>
  </si>
  <si>
    <t>Pakistan</t>
  </si>
  <si>
    <t>Maldives</t>
  </si>
  <si>
    <t>Sudan</t>
  </si>
  <si>
    <t>Guatemala</t>
  </si>
  <si>
    <t>Georgia</t>
  </si>
  <si>
    <t>Turkey</t>
  </si>
  <si>
    <t>Burkina Faso</t>
  </si>
  <si>
    <t>Gabon</t>
  </si>
  <si>
    <t>[23630] - electric power transmission and distribution</t>
  </si>
  <si>
    <t>[16000] - other social infrastructure and services, unspecified</t>
  </si>
  <si>
    <t>[22020] - telecommunications, unspecified</t>
  </si>
  <si>
    <t>[14020] - water supply and sanitation - large systems</t>
  </si>
  <si>
    <t>[11000] - education, unspecified</t>
  </si>
  <si>
    <t>[23640] - gas distribution</t>
  </si>
  <si>
    <t>[31200] - forestry, unspecified</t>
  </si>
  <si>
    <t>[23320] - coal-fired electric power plants</t>
  </si>
  <si>
    <t>[31140] - agricultural water resources</t>
  </si>
  <si>
    <t>[23250] - marine energy</t>
  </si>
  <si>
    <t>proposal method</t>
  </si>
  <si>
    <t>[23000] - energy generation, distribution and efficiency, unspecified</t>
  </si>
  <si>
    <t>[99800] - unallocated/  unspecified, unknown</t>
  </si>
  <si>
    <t>[41050] - flood prevention/control</t>
  </si>
  <si>
    <t>[23260] - geothermal energy</t>
  </si>
  <si>
    <t>[23310] - energy generation, non-renewable sources – unspecified</t>
  </si>
  <si>
    <t>[14050] - waste management/disposal</t>
  </si>
  <si>
    <t>[23200] - energy generation, renewable sources</t>
  </si>
  <si>
    <t>[14030] - basic drinking water supply and basic sanitation</t>
  </si>
  <si>
    <t>[12191] - medical services</t>
  </si>
  <si>
    <t>[23230] - solar energy</t>
  </si>
  <si>
    <t>[16061] - culture and recreation</t>
  </si>
  <si>
    <t>[23220] - hydro-electric power plants</t>
  </si>
  <si>
    <t>[12181] - medical education/training</t>
  </si>
  <si>
    <t>[23240] - wind energy</t>
  </si>
  <si>
    <t>[11420] - higher education</t>
  </si>
  <si>
    <t xml:space="preserve">ICB </t>
  </si>
  <si>
    <t>LCB &amp; ICB</t>
  </si>
  <si>
    <t>LCB</t>
  </si>
  <si>
    <t>ICB &amp; proposal method</t>
  </si>
  <si>
    <t>ICB with conditions</t>
  </si>
  <si>
    <t>-</t>
  </si>
  <si>
    <t>ICB</t>
  </si>
  <si>
    <t>Direct Negociation</t>
  </si>
  <si>
    <t>FRA2006/002</t>
  </si>
  <si>
    <t>FRA2006/003</t>
  </si>
  <si>
    <t>FRA2006/004</t>
  </si>
  <si>
    <t>Ghana</t>
  </si>
  <si>
    <t>[15000] - government and civil society, unspecified</t>
  </si>
  <si>
    <t>FRA2006/005rev1</t>
  </si>
  <si>
    <t>DEU2006/001</t>
  </si>
  <si>
    <t>Serbia and Montenegro</t>
  </si>
  <si>
    <t>JPN2006/001</t>
  </si>
  <si>
    <t>[32100] - industry, unspecified</t>
  </si>
  <si>
    <t>FRA2006/006</t>
  </si>
  <si>
    <t>NLD2006/001</t>
  </si>
  <si>
    <t>Djibouti</t>
  </si>
  <si>
    <t>[32172] - transport equipment industry</t>
  </si>
  <si>
    <t>JPN2006/002rev1</t>
  </si>
  <si>
    <t>JPN2006/003rev1</t>
  </si>
  <si>
    <t>JPN2006/004</t>
  </si>
  <si>
    <t>JPN2006/005</t>
  </si>
  <si>
    <t>JPN2006/006</t>
  </si>
  <si>
    <t>JPN2006/007</t>
  </si>
  <si>
    <t>JPN2006/008</t>
  </si>
  <si>
    <t>JPN2006/009</t>
  </si>
  <si>
    <t>JPN2006/010</t>
  </si>
  <si>
    <t>JPN2006/011</t>
  </si>
  <si>
    <t>JPN2006/013</t>
  </si>
  <si>
    <t>[11330] - vocational training</t>
  </si>
  <si>
    <t>LCB &amp; ICB &amp; proposal method</t>
  </si>
  <si>
    <t>FRA2006/007</t>
  </si>
  <si>
    <t>JPN2006/014</t>
  </si>
  <si>
    <t>JPN2006/015</t>
  </si>
  <si>
    <t>JPN2006/016</t>
  </si>
  <si>
    <t>JPN2006/017</t>
  </si>
  <si>
    <t>JPN2006/018</t>
  </si>
  <si>
    <t>JPN2006/019</t>
  </si>
  <si>
    <t>JPN2006/020</t>
  </si>
  <si>
    <t>JPN2006/021</t>
  </si>
  <si>
    <t>JPN2006/023</t>
  </si>
  <si>
    <t>JPN2006/024</t>
  </si>
  <si>
    <t>Costa Rica</t>
  </si>
  <si>
    <t>Malaysia</t>
  </si>
  <si>
    <t>[14000] - water and sanitation, unspecified</t>
  </si>
  <si>
    <t>NLD2006/002</t>
  </si>
  <si>
    <t>Mozambique</t>
  </si>
  <si>
    <t>FRA2006/008</t>
  </si>
  <si>
    <t>JPN2006/025</t>
  </si>
  <si>
    <t>JPN2006/026</t>
  </si>
  <si>
    <t>no bidding</t>
  </si>
  <si>
    <t>NLD2006/003</t>
  </si>
  <si>
    <t>Tanzania</t>
  </si>
  <si>
    <t>[23340] - natural gas-fired electric power plants</t>
  </si>
  <si>
    <t>FRA2006/010</t>
  </si>
  <si>
    <t>NLD2006/004</t>
  </si>
  <si>
    <t>NLD2006/006rev1</t>
  </si>
  <si>
    <t>NLD2006/007</t>
  </si>
  <si>
    <t>NLD2006/008</t>
  </si>
  <si>
    <t>Madagascar</t>
  </si>
  <si>
    <t>Gambia</t>
  </si>
  <si>
    <t>[23330] - oil-fired electric power plants</t>
  </si>
  <si>
    <t>NLD2006/009rev1</t>
  </si>
  <si>
    <t>DEU2006/002</t>
  </si>
  <si>
    <t>DEU2006/003</t>
  </si>
  <si>
    <t>[31100] - agriculture, unspecified</t>
  </si>
  <si>
    <t>NLD2006/010</t>
  </si>
  <si>
    <t>JPN2006/027</t>
  </si>
  <si>
    <t>JPN2006/028</t>
  </si>
  <si>
    <t>JPN2006/031</t>
  </si>
  <si>
    <t>JPN2006/032</t>
  </si>
  <si>
    <t>JPN2006/033</t>
  </si>
  <si>
    <t>NLD2006/011</t>
  </si>
  <si>
    <t>Benin</t>
  </si>
  <si>
    <t>[41000] - general environmental protection, unspecified</t>
  </si>
  <si>
    <t>[23620] - district heating and cooling</t>
  </si>
  <si>
    <t>JPN2006/035</t>
  </si>
  <si>
    <t>JPN2006/036</t>
  </si>
  <si>
    <t>JPN2006/037</t>
  </si>
  <si>
    <t>JPN2006/038</t>
  </si>
  <si>
    <t>FRA2006/011</t>
  </si>
  <si>
    <t>Philippines</t>
  </si>
  <si>
    <t>NLD2006/012</t>
  </si>
  <si>
    <t>NLD2006/013</t>
  </si>
  <si>
    <t>ESP2006/003</t>
  </si>
  <si>
    <t>Rwanda</t>
  </si>
  <si>
    <t>Uganda</t>
  </si>
  <si>
    <t>[24000] - banking and financial services, unspecified</t>
  </si>
  <si>
    <t>Senegal</t>
  </si>
  <si>
    <t>[14040] - river basins’ development</t>
  </si>
  <si>
    <t>DEU2006/005</t>
  </si>
  <si>
    <t>Equatorial Guinea</t>
  </si>
  <si>
    <t>DEU2006/006</t>
  </si>
  <si>
    <t>DEU2006/007</t>
  </si>
  <si>
    <t>Montenegro</t>
  </si>
  <si>
    <t>[12000] - health, unspecified</t>
  </si>
  <si>
    <t>DEU2006/008</t>
  </si>
  <si>
    <t>Serbia</t>
  </si>
  <si>
    <t>JPN2006/039</t>
  </si>
  <si>
    <t>Peru</t>
  </si>
  <si>
    <t>DEU2006/009rev1</t>
  </si>
  <si>
    <t>FRA2006/012</t>
  </si>
  <si>
    <t>[32167] - energy manufacturing</t>
  </si>
  <si>
    <t>Dominican Republic</t>
  </si>
  <si>
    <t>FRA2006/014</t>
  </si>
  <si>
    <t>ESP2006/005</t>
  </si>
  <si>
    <t>Mauritania</t>
  </si>
  <si>
    <t xml:space="preserve"> </t>
  </si>
  <si>
    <t>FRA2007/001</t>
  </si>
  <si>
    <t>[21000] - transport and storage, unspecified</t>
  </si>
  <si>
    <t>FRA2007/002</t>
  </si>
  <si>
    <t>JPN2007/001</t>
  </si>
  <si>
    <t>JPN2007/002</t>
  </si>
  <si>
    <t>JPN2007/003</t>
  </si>
  <si>
    <t>JPN2007/004</t>
  </si>
  <si>
    <t>Iraq</t>
  </si>
  <si>
    <t>FRA2007/004</t>
  </si>
  <si>
    <t>FRA2007/005</t>
  </si>
  <si>
    <t>NOR2007/001</t>
  </si>
  <si>
    <t>JPN2007/005</t>
  </si>
  <si>
    <t>FRA2007/007</t>
  </si>
  <si>
    <t>FRA2007/008</t>
  </si>
  <si>
    <t>JPN2007/006</t>
  </si>
  <si>
    <t>JPN2007/007</t>
  </si>
  <si>
    <t>FRA2007/009</t>
  </si>
  <si>
    <t>Congo</t>
  </si>
  <si>
    <t>DEU2007/001</t>
  </si>
  <si>
    <t>Comoros</t>
  </si>
  <si>
    <t>JPN2007/008</t>
  </si>
  <si>
    <t>JPN2007/009</t>
  </si>
  <si>
    <t>JPN2007/010</t>
  </si>
  <si>
    <t>JPN2007/011</t>
  </si>
  <si>
    <t>JPN2007/012</t>
  </si>
  <si>
    <t>JPN2007/013</t>
  </si>
  <si>
    <t>JPN2007/014</t>
  </si>
  <si>
    <t>JPN2007/015</t>
  </si>
  <si>
    <t>JPN2007/016</t>
  </si>
  <si>
    <t>JPN2007/017</t>
  </si>
  <si>
    <t>JPN2007/018</t>
  </si>
  <si>
    <t>JPN2007/019</t>
  </si>
  <si>
    <t>JPN2007/020</t>
  </si>
  <si>
    <t>DEU2007/003</t>
  </si>
  <si>
    <t>Panama</t>
  </si>
  <si>
    <t>Bosnia and Herzegovina</t>
  </si>
  <si>
    <t>JPN2007/022</t>
  </si>
  <si>
    <t>Namibia</t>
  </si>
  <si>
    <t>JPN2007/023</t>
  </si>
  <si>
    <t>JPN2007/024</t>
  </si>
  <si>
    <t>JPN2007/025</t>
  </si>
  <si>
    <t>JPN2007/026</t>
  </si>
  <si>
    <t>JPN2007/027</t>
  </si>
  <si>
    <t>JPN2007/029</t>
  </si>
  <si>
    <t>JPN2007/030</t>
  </si>
  <si>
    <t>JPN2007/031</t>
  </si>
  <si>
    <t>JPN2007/032</t>
  </si>
  <si>
    <t>JPN2007/033</t>
  </si>
  <si>
    <t>JPN2007/034</t>
  </si>
  <si>
    <t>JPN2007/035</t>
  </si>
  <si>
    <t>JPN2007/036</t>
  </si>
  <si>
    <t>JPN2007/037</t>
  </si>
  <si>
    <t>JPN2007/038</t>
  </si>
  <si>
    <t>JPN2007/040</t>
  </si>
  <si>
    <t>JPN2007/041</t>
  </si>
  <si>
    <t>JPN2007/042</t>
  </si>
  <si>
    <t>JPN2007/043</t>
  </si>
  <si>
    <t>JPN2007/044</t>
  </si>
  <si>
    <t>JPN2007/045</t>
  </si>
  <si>
    <t>JPN2007/046</t>
  </si>
  <si>
    <t>JPN2007/047</t>
  </si>
  <si>
    <t>DEU2007/002rev1</t>
  </si>
  <si>
    <t>NOR2007/002</t>
  </si>
  <si>
    <t>JPN2007/048</t>
  </si>
  <si>
    <t>JPN2007/049</t>
  </si>
  <si>
    <t>JPN2007/050</t>
  </si>
  <si>
    <t>JPN2007/051</t>
  </si>
  <si>
    <t>[32262] - oil and gas</t>
  </si>
  <si>
    <t>[32165] - fertilizer plants</t>
  </si>
  <si>
    <t>JPN2007/052</t>
  </si>
  <si>
    <t>Bhutan</t>
  </si>
  <si>
    <t>DNK2007/001</t>
  </si>
  <si>
    <t>Denmark</t>
  </si>
  <si>
    <t>JPN2007/053</t>
  </si>
  <si>
    <t>JPN2007/054</t>
  </si>
  <si>
    <t>ITA2007/001</t>
  </si>
  <si>
    <t>Italy</t>
  </si>
  <si>
    <t>ITA2007/002</t>
  </si>
  <si>
    <t>Yemen</t>
  </si>
  <si>
    <t>[12230] - basic health infrastructure</t>
  </si>
  <si>
    <t>ESP2007/001</t>
  </si>
  <si>
    <t>Cabo Verde</t>
  </si>
  <si>
    <t>JPN2007/055</t>
  </si>
  <si>
    <t>JPN2007/056</t>
  </si>
  <si>
    <t>JPN2007/057</t>
  </si>
  <si>
    <t>[32300] - construction, unspecified</t>
  </si>
  <si>
    <t>DEU2007/004</t>
  </si>
  <si>
    <t>JPN2007/058</t>
  </si>
  <si>
    <t>JPN2007/059</t>
  </si>
  <si>
    <t>JPN2007/060</t>
  </si>
  <si>
    <t>JPN2007/061</t>
  </si>
  <si>
    <t>[31150] - agricultural inputs</t>
  </si>
  <si>
    <t>FRA2007/015</t>
  </si>
  <si>
    <t>[15133] - fire and rescue services</t>
  </si>
  <si>
    <t>JPN2007/062</t>
  </si>
  <si>
    <t>NLD2007/006</t>
  </si>
  <si>
    <t>Paraguay</t>
  </si>
  <si>
    <t>Niger</t>
  </si>
  <si>
    <t>JPN2007/063</t>
  </si>
  <si>
    <t>Thailand</t>
  </si>
  <si>
    <t>NLD2007/007</t>
  </si>
  <si>
    <t>JPN2007/065</t>
  </si>
  <si>
    <t>JPN2007/066</t>
  </si>
  <si>
    <t>JPN2007/067</t>
  </si>
  <si>
    <t>JPN2007/068</t>
  </si>
  <si>
    <t>JPN2007/069</t>
  </si>
  <si>
    <t>DEU2007/005rev1</t>
  </si>
  <si>
    <t>[15270] - national security</t>
  </si>
  <si>
    <t>JPN2007/070</t>
  </si>
  <si>
    <t>JPN2007/071</t>
  </si>
  <si>
    <t>JPN2007/073</t>
  </si>
  <si>
    <t>FRA2007/022</t>
  </si>
  <si>
    <t>FRA2007/023</t>
  </si>
  <si>
    <t>DEU2007/006</t>
  </si>
  <si>
    <t>Kazakhstan</t>
  </si>
  <si>
    <t>DEU2007/008</t>
  </si>
  <si>
    <t>JPN2008/001</t>
  </si>
  <si>
    <t>DEU2008/002</t>
  </si>
  <si>
    <t>DEU2008/001</t>
  </si>
  <si>
    <t>FRA2008/001</t>
  </si>
  <si>
    <t>[32266] - industrial minerals</t>
  </si>
  <si>
    <t>JPN2008/002</t>
  </si>
  <si>
    <t>JPN2008/003</t>
  </si>
  <si>
    <t>JPN2008/004</t>
  </si>
  <si>
    <t>JPN2008/005</t>
  </si>
  <si>
    <t>JPN2008/006</t>
  </si>
  <si>
    <t>JPN2008/007</t>
  </si>
  <si>
    <t>JPN2008/008</t>
  </si>
  <si>
    <t>JPN2008/009</t>
  </si>
  <si>
    <t>JPN2008/010</t>
  </si>
  <si>
    <t>JPN2008/011</t>
  </si>
  <si>
    <t>JPN2008/012</t>
  </si>
  <si>
    <t>JPN2008/013</t>
  </si>
  <si>
    <t>JPN2008/014</t>
  </si>
  <si>
    <t>JPN2008/015</t>
  </si>
  <si>
    <t>JPN2008/016</t>
  </si>
  <si>
    <t>Albania</t>
  </si>
  <si>
    <t>JPN2008/017</t>
  </si>
  <si>
    <t>Bulgaria</t>
  </si>
  <si>
    <t>ESP2008/001</t>
  </si>
  <si>
    <t>Angola</t>
  </si>
  <si>
    <t>FRA2008/003</t>
  </si>
  <si>
    <t>JPN2008/018</t>
  </si>
  <si>
    <t>JPN2008/019</t>
  </si>
  <si>
    <t>JPN2008/020</t>
  </si>
  <si>
    <t>NLD2008/001</t>
  </si>
  <si>
    <t>FRA2008/004</t>
  </si>
  <si>
    <t>FRA2008/005</t>
  </si>
  <si>
    <t>NLD2008/002</t>
  </si>
  <si>
    <t>[31300] - fishing, unspecified</t>
  </si>
  <si>
    <t>FRA2008/006</t>
  </si>
  <si>
    <t>FRA2008/007</t>
  </si>
  <si>
    <t>FRA2008/008</t>
  </si>
  <si>
    <t>FRA2008/009</t>
  </si>
  <si>
    <t>Brazil</t>
  </si>
  <si>
    <t>JPN2008/024</t>
  </si>
  <si>
    <t>JPN2008/025</t>
  </si>
  <si>
    <t>JPN2008/026</t>
  </si>
  <si>
    <t>JPN2008/027</t>
  </si>
  <si>
    <t>DEU2008/003</t>
  </si>
  <si>
    <t>DEU2008/004</t>
  </si>
  <si>
    <t>FRA2008/010</t>
  </si>
  <si>
    <t>JPN2008/028</t>
  </si>
  <si>
    <t>NOR2008/001</t>
  </si>
  <si>
    <t>JPN2008/029</t>
  </si>
  <si>
    <t>JPN2008/030</t>
  </si>
  <si>
    <t>JPN2008/031</t>
  </si>
  <si>
    <t>JPN2008/032</t>
  </si>
  <si>
    <t>JPN2008/033</t>
  </si>
  <si>
    <t>JPN2008/034</t>
  </si>
  <si>
    <t>NLD2008/003</t>
  </si>
  <si>
    <t>Mali</t>
  </si>
  <si>
    <t>JPN2008/035</t>
  </si>
  <si>
    <t>JPN2008/036</t>
  </si>
  <si>
    <t>DEU2008/005rev1</t>
  </si>
  <si>
    <t>DEU2008/006</t>
  </si>
  <si>
    <t>DEU2008/007</t>
  </si>
  <si>
    <t>FRA2008/011</t>
  </si>
  <si>
    <t>FRA2008/012</t>
  </si>
  <si>
    <t>DEU2008/008</t>
  </si>
  <si>
    <t>NOR2008/002</t>
  </si>
  <si>
    <t>NOR2008/003</t>
  </si>
  <si>
    <t>DEU2008/009</t>
  </si>
  <si>
    <t>DEU2008/010</t>
  </si>
  <si>
    <t>FRA2008/013</t>
  </si>
  <si>
    <t>DEU2008/011</t>
  </si>
  <si>
    <t>NOR2008/004</t>
  </si>
  <si>
    <t>DEU2008/012</t>
  </si>
  <si>
    <t>DEU2008/013</t>
  </si>
  <si>
    <t>Suriname</t>
  </si>
  <si>
    <t>JPN2008/039</t>
  </si>
  <si>
    <t>JPN2008/040</t>
  </si>
  <si>
    <t>JPN2008/041</t>
  </si>
  <si>
    <t>DEU2009/001</t>
  </si>
  <si>
    <t>JPN2009/001</t>
  </si>
  <si>
    <t>JPN2009/002</t>
  </si>
  <si>
    <t>JPN2009/003</t>
  </si>
  <si>
    <t>JPN2009/004</t>
  </si>
  <si>
    <t>DEU2009/005</t>
  </si>
  <si>
    <t>DEU2009/002</t>
  </si>
  <si>
    <t>DEU2009/003</t>
  </si>
  <si>
    <t>DEU2009/004</t>
  </si>
  <si>
    <t>DEU2009/006</t>
  </si>
  <si>
    <t>DEU2009/007</t>
  </si>
  <si>
    <t>JPN2009/005</t>
  </si>
  <si>
    <t>JPN2009/006</t>
  </si>
  <si>
    <t>Zambia</t>
  </si>
  <si>
    <t>FRA2009/003</t>
  </si>
  <si>
    <t>DEU2009/008</t>
  </si>
  <si>
    <t>Ethiopia</t>
  </si>
  <si>
    <t>FRA2009/006</t>
  </si>
  <si>
    <t>KOR2009/001rev1</t>
  </si>
  <si>
    <t>Korea</t>
  </si>
  <si>
    <t>JPN2009/007</t>
  </si>
  <si>
    <t>DEU2009/009rev1</t>
  </si>
  <si>
    <t>FRA2009/008</t>
  </si>
  <si>
    <t>DEU2009/014</t>
  </si>
  <si>
    <t>DEU2009/010</t>
  </si>
  <si>
    <t>DEU2009/011</t>
  </si>
  <si>
    <t>DEU2009/013</t>
  </si>
  <si>
    <t>DEU2009/012</t>
  </si>
  <si>
    <t>JPN2009/008</t>
  </si>
  <si>
    <t>DEU2009/015</t>
  </si>
  <si>
    <t>JPN2009/009</t>
  </si>
  <si>
    <t>JPN2009/010</t>
  </si>
  <si>
    <t>FRA2009/009</t>
  </si>
  <si>
    <t>JPN2009/011</t>
  </si>
  <si>
    <t>JPN2009/012</t>
  </si>
  <si>
    <t>JPN2009/013</t>
  </si>
  <si>
    <t>DEU2009/016</t>
  </si>
  <si>
    <t>DEU2009/017</t>
  </si>
  <si>
    <t>DEU2009/018</t>
  </si>
  <si>
    <t>Mauritius</t>
  </si>
  <si>
    <t>FRA2009/014</t>
  </si>
  <si>
    <t>JPN2009/014</t>
  </si>
  <si>
    <t>JPN2009/015</t>
  </si>
  <si>
    <t>JPN2009/016</t>
  </si>
  <si>
    <t>JPN2009/017</t>
  </si>
  <si>
    <t>DEU2009/019</t>
  </si>
  <si>
    <t>DEU2009/020</t>
  </si>
  <si>
    <t>DEU2009/021</t>
  </si>
  <si>
    <t>DEU2009/022</t>
  </si>
  <si>
    <t>DEU2009/023</t>
  </si>
  <si>
    <t>DEU2009/024rev1</t>
  </si>
  <si>
    <t>JPN2009/018</t>
  </si>
  <si>
    <t>JPN2009/019</t>
  </si>
  <si>
    <t>JPN2009/020</t>
  </si>
  <si>
    <t>FRA2009/017</t>
  </si>
  <si>
    <t>JPN2009/021</t>
  </si>
  <si>
    <t>DEU2010/001</t>
  </si>
  <si>
    <t>DEU2010/002</t>
  </si>
  <si>
    <t>DEU2010/003</t>
  </si>
  <si>
    <t>JPN2010/001</t>
  </si>
  <si>
    <t>JPN2010/002</t>
  </si>
  <si>
    <t>JPN2010/003</t>
  </si>
  <si>
    <t>JPN2010/004</t>
  </si>
  <si>
    <t>JPN2010/005</t>
  </si>
  <si>
    <t>JPN2010/006</t>
  </si>
  <si>
    <t>JPN2010/007</t>
  </si>
  <si>
    <t>JPN2010/008</t>
  </si>
  <si>
    <t>DEU2010/004</t>
  </si>
  <si>
    <t>JPN2010/009</t>
  </si>
  <si>
    <t>JPN2010/010</t>
  </si>
  <si>
    <t>JPN2010/011</t>
  </si>
  <si>
    <t>JPN2010/012</t>
  </si>
  <si>
    <t>JPN2010/013</t>
  </si>
  <si>
    <t>JPN2010/014</t>
  </si>
  <si>
    <t>DEU2010/005</t>
  </si>
  <si>
    <t>JPN2010/015</t>
  </si>
  <si>
    <t>JPN2010/016</t>
  </si>
  <si>
    <t>FRA2010/001</t>
  </si>
  <si>
    <t>FRA2010/003</t>
  </si>
  <si>
    <t>DEU2010/006rev1</t>
  </si>
  <si>
    <t>JPN2010/017</t>
  </si>
  <si>
    <t>FRA2010/006</t>
  </si>
  <si>
    <t>JPN2010/018</t>
  </si>
  <si>
    <t>JPN2010/020</t>
  </si>
  <si>
    <t>[32263] - ferrous metals</t>
  </si>
  <si>
    <t>other</t>
  </si>
  <si>
    <t>FRA2010/010</t>
  </si>
  <si>
    <t>LCB &amp; Direct Negociation</t>
  </si>
  <si>
    <t>FRA2010/012</t>
  </si>
  <si>
    <t>FRA2010/013</t>
  </si>
  <si>
    <t>NLD2010/001</t>
  </si>
  <si>
    <t>DEU2010/007</t>
  </si>
  <si>
    <t>DEU2010/008</t>
  </si>
  <si>
    <t>DEU2010/009</t>
  </si>
  <si>
    <t>[23270] - biofuel-fired power plants</t>
  </si>
  <si>
    <t>DEU2010/010</t>
  </si>
  <si>
    <t>FRA2010/014</t>
  </si>
  <si>
    <t>DEU2010/011</t>
  </si>
  <si>
    <t>DEU2010/012</t>
  </si>
  <si>
    <t>FRA2010/015</t>
  </si>
  <si>
    <t>DEU2010/013</t>
  </si>
  <si>
    <t>Eritrea</t>
  </si>
  <si>
    <t>FRA2010/016</t>
  </si>
  <si>
    <t>[32171] - engineering</t>
  </si>
  <si>
    <t>JPN2010/025</t>
  </si>
  <si>
    <t>JPN2010/026</t>
  </si>
  <si>
    <t>JPN2010/027</t>
  </si>
  <si>
    <t>JPN2010/028</t>
  </si>
  <si>
    <t>DEU2010/014</t>
  </si>
  <si>
    <t>JPN2010/029</t>
  </si>
  <si>
    <t>FRA2010/018</t>
  </si>
  <si>
    <t>tbd</t>
  </si>
  <si>
    <t>FRA2010/019</t>
  </si>
  <si>
    <t>FRA2010/020</t>
  </si>
  <si>
    <t>FRA2010/021</t>
  </si>
  <si>
    <t>FRA2010/022</t>
  </si>
  <si>
    <t>Nigeria</t>
  </si>
  <si>
    <t>FRA2010/024</t>
  </si>
  <si>
    <t>FRA2010/025</t>
  </si>
  <si>
    <t>South Africa</t>
  </si>
  <si>
    <t>JPN2010/030</t>
  </si>
  <si>
    <t>JPN2010/031</t>
  </si>
  <si>
    <t>DEU2010/015</t>
  </si>
  <si>
    <t>[32166] - cement/lime/plaster</t>
  </si>
  <si>
    <t>JPN2010/032</t>
  </si>
  <si>
    <t>JPN2010/033</t>
  </si>
  <si>
    <t>JPN2010/035</t>
  </si>
  <si>
    <t>JPN2010/036</t>
  </si>
  <si>
    <t>JPN2010/038</t>
  </si>
  <si>
    <t>JPN2010/039</t>
  </si>
  <si>
    <t>JPN2010/040rev1</t>
  </si>
  <si>
    <t>DEU2010/016</t>
  </si>
  <si>
    <t>DEU2010/017</t>
  </si>
  <si>
    <t>DEU2010/018</t>
  </si>
  <si>
    <t>JPN2010/041rev1</t>
  </si>
  <si>
    <t>Bolivia</t>
  </si>
  <si>
    <t/>
  </si>
  <si>
    <t>JPN2010/042</t>
  </si>
  <si>
    <t>JPN2010/043</t>
  </si>
  <si>
    <t>DEU2011/001</t>
  </si>
  <si>
    <t>DEU2011/002</t>
  </si>
  <si>
    <t>DEU2011/003</t>
  </si>
  <si>
    <t>FRA2011/002</t>
  </si>
  <si>
    <t>FRA2011/004</t>
  </si>
  <si>
    <t>FRA2011/005</t>
  </si>
  <si>
    <t>FRA2011/006</t>
  </si>
  <si>
    <t>FRA2011/007</t>
  </si>
  <si>
    <t>JPN2011/002</t>
  </si>
  <si>
    <t>JPN2011/003</t>
  </si>
  <si>
    <t>JPN2011/004</t>
  </si>
  <si>
    <t>JPN2011/009</t>
  </si>
  <si>
    <t>JPN2011/010</t>
  </si>
  <si>
    <t>Uzbekistan</t>
  </si>
  <si>
    <t>JPN2011/011</t>
  </si>
  <si>
    <t>JPN2011/012</t>
  </si>
  <si>
    <t>FRA2011/008</t>
  </si>
  <si>
    <t>JPN2011/013</t>
  </si>
  <si>
    <t>JPN2011/014</t>
  </si>
  <si>
    <t>JPN2011/015</t>
  </si>
  <si>
    <t>JPN2011/016</t>
  </si>
  <si>
    <t>FRA2011/010</t>
  </si>
  <si>
    <t>Colombia</t>
  </si>
  <si>
    <t>Cameroon</t>
  </si>
  <si>
    <t>FRA2011/013</t>
  </si>
  <si>
    <t>FRA2011/015</t>
  </si>
  <si>
    <t>[12182] - medical research</t>
  </si>
  <si>
    <t>FRA2011/020</t>
  </si>
  <si>
    <t>DEU2011/004</t>
  </si>
  <si>
    <t>DEU2011/005rev1</t>
  </si>
  <si>
    <t>DEU2011/006rev1</t>
  </si>
  <si>
    <t>FRA2011/021</t>
  </si>
  <si>
    <t>ITA2011/001</t>
  </si>
  <si>
    <t>FRA2011/023</t>
  </si>
  <si>
    <t>JPN2011/017</t>
  </si>
  <si>
    <t>KOR2011/001</t>
  </si>
  <si>
    <t>JPN2011/018</t>
  </si>
  <si>
    <t>FRA2011/025</t>
  </si>
  <si>
    <t>LCB &amp; ICB &amp; Direct Negociation</t>
  </si>
  <si>
    <t>DEU2011/007</t>
  </si>
  <si>
    <t>Mongolia</t>
  </si>
  <si>
    <t>FRA2011/027</t>
  </si>
  <si>
    <t>DEU2011/008</t>
  </si>
  <si>
    <t>KOR2011/002</t>
  </si>
  <si>
    <t>FRA2011/028</t>
  </si>
  <si>
    <t>JPN2011/021</t>
  </si>
  <si>
    <t>JPN2011/022</t>
  </si>
  <si>
    <t>KOR2011/004</t>
  </si>
  <si>
    <t>DEU2011/009</t>
  </si>
  <si>
    <t>FRA2011/029</t>
  </si>
  <si>
    <t>FRA2011/030</t>
  </si>
  <si>
    <t>Mexico</t>
  </si>
  <si>
    <t>JPN2011/023</t>
  </si>
  <si>
    <t>JPN2011/024</t>
  </si>
  <si>
    <t>FRA2011/037</t>
  </si>
  <si>
    <t>Lebanon</t>
  </si>
  <si>
    <t>KOR2011/005</t>
  </si>
  <si>
    <t>JPN2011/025</t>
  </si>
  <si>
    <t>JPN2011/026</t>
  </si>
  <si>
    <t>JPN2011/027</t>
  </si>
  <si>
    <t>JPN2011/028</t>
  </si>
  <si>
    <t>JPN2011/029</t>
  </si>
  <si>
    <t>JPN2011/030</t>
  </si>
  <si>
    <t>FRA2011/032</t>
  </si>
  <si>
    <t>FRA2011/036</t>
  </si>
  <si>
    <t>JPN2011/031</t>
  </si>
  <si>
    <t>JPN2011/033</t>
  </si>
  <si>
    <t>JPN2011/034</t>
  </si>
  <si>
    <t>FRA2011/039</t>
  </si>
  <si>
    <t>JPN2011/035</t>
  </si>
  <si>
    <t>Timor-Leste</t>
  </si>
  <si>
    <t>FRA2012/001</t>
  </si>
  <si>
    <t>NLD2012/001</t>
  </si>
  <si>
    <t>JPN2012/001</t>
  </si>
  <si>
    <t>FRA2012/003</t>
  </si>
  <si>
    <t>JPN2012/002</t>
  </si>
  <si>
    <t>FRA2013/008</t>
  </si>
  <si>
    <t>Botswana</t>
  </si>
  <si>
    <t>DEU2012/001</t>
  </si>
  <si>
    <t>DEU2012/002</t>
  </si>
  <si>
    <t>DEU2012/003</t>
  </si>
  <si>
    <t>Weifang People's Hospital</t>
  </si>
  <si>
    <t>DEU2012/004</t>
  </si>
  <si>
    <t>FRA2012/005</t>
  </si>
  <si>
    <t>FRA2012/006</t>
  </si>
  <si>
    <t>JPN2012/003</t>
  </si>
  <si>
    <t>FRA2012/007</t>
  </si>
  <si>
    <t>JPN2012/005</t>
  </si>
  <si>
    <t>Dominica</t>
  </si>
  <si>
    <t>DEU2012/005rev1</t>
  </si>
  <si>
    <t>FRA2012/010</t>
  </si>
  <si>
    <t>FRA2012/011</t>
  </si>
  <si>
    <t>[32163] - textiles, leather and substitutes</t>
  </si>
  <si>
    <t>JPN2012/006</t>
  </si>
  <si>
    <t>JPN2012/007</t>
  </si>
  <si>
    <t>JPN2012/009</t>
  </si>
  <si>
    <t>Vanuatu</t>
  </si>
  <si>
    <t>FRA2012/012</t>
  </si>
  <si>
    <t>JPN2012/010</t>
  </si>
  <si>
    <t>JPN2012/011</t>
  </si>
  <si>
    <t>JPN2012/012</t>
  </si>
  <si>
    <t>FRA2012/013</t>
  </si>
  <si>
    <t>FRA2012/014</t>
  </si>
  <si>
    <t>FRA2012/016</t>
  </si>
  <si>
    <t>FRA2012/017</t>
  </si>
  <si>
    <t>Seychelles</t>
  </si>
  <si>
    <t>FRA2012/018</t>
  </si>
  <si>
    <t>FRA2012/019</t>
  </si>
  <si>
    <t>not applicable</t>
  </si>
  <si>
    <t>FRA2012/020</t>
  </si>
  <si>
    <t>FRA2012/022</t>
  </si>
  <si>
    <t>FRA2012/023</t>
  </si>
  <si>
    <t>JPN2012/013</t>
  </si>
  <si>
    <t>JPN2012/015</t>
  </si>
  <si>
    <t>Viet nam</t>
  </si>
  <si>
    <t>FRA2012/024</t>
  </si>
  <si>
    <t>FRA2012/026</t>
  </si>
  <si>
    <t>FRA2012/027</t>
  </si>
  <si>
    <t>FRA2012/029</t>
  </si>
  <si>
    <t>[23210] - energy generation, renewable sources – multiple technologies, unspecified</t>
  </si>
  <si>
    <t>JPN2012/016</t>
  </si>
  <si>
    <t>JPN2012/017</t>
  </si>
  <si>
    <t>JPN2012/018</t>
  </si>
  <si>
    <t>JPN2012/019</t>
  </si>
  <si>
    <t>DEU2012/006</t>
  </si>
  <si>
    <t>DEU2012/007</t>
  </si>
  <si>
    <t>DEU2012/008</t>
  </si>
  <si>
    <t>DEU2012/009</t>
  </si>
  <si>
    <t>[32265] - precious metals/materials</t>
  </si>
  <si>
    <t>[32200] - mineral resources and mining, unspecified</t>
  </si>
  <si>
    <t>NLD2012/002</t>
  </si>
  <si>
    <t>JPN2012/020</t>
  </si>
  <si>
    <t>JPN2012/021</t>
  </si>
  <si>
    <t>JPN2012/022</t>
  </si>
  <si>
    <t>El Salvador</t>
  </si>
  <si>
    <t>DEU2012/010</t>
  </si>
  <si>
    <t>JPN2012/023</t>
  </si>
  <si>
    <t>JPN2012/024</t>
  </si>
  <si>
    <t>FRA2012/031</t>
  </si>
  <si>
    <t>JPN2012/025</t>
  </si>
  <si>
    <t>FRA2012/033</t>
  </si>
  <si>
    <t>DEU2012/013</t>
  </si>
  <si>
    <t>DEU2012/011</t>
  </si>
  <si>
    <t>DEU2012/012</t>
  </si>
  <si>
    <t>DEU2012/014</t>
  </si>
  <si>
    <t>DEU2012/015</t>
  </si>
  <si>
    <t>DEU2012/016</t>
  </si>
  <si>
    <t>Nicaragua</t>
  </si>
  <si>
    <t>JPN2012/026</t>
  </si>
  <si>
    <t>JPN2012/027</t>
  </si>
  <si>
    <t>JPN2012/028</t>
  </si>
  <si>
    <t>Nepal</t>
  </si>
  <si>
    <t>DEU2012/017</t>
  </si>
  <si>
    <t>DEU2012/018</t>
  </si>
  <si>
    <t>FRA2012/034</t>
  </si>
  <si>
    <t>DEU2012/021</t>
  </si>
  <si>
    <t>DEU2012/020</t>
  </si>
  <si>
    <t>JPN2012/030</t>
  </si>
  <si>
    <t>DEU2012/022</t>
  </si>
  <si>
    <t>DEU2012/023</t>
  </si>
  <si>
    <t>FRA2012/036</t>
  </si>
  <si>
    <t>FRA2012/037</t>
  </si>
  <si>
    <t>india</t>
  </si>
  <si>
    <t>ICB &amp; Direct Negociation</t>
  </si>
  <si>
    <t>DEU2013/001</t>
  </si>
  <si>
    <t>FRA2013/002</t>
  </si>
  <si>
    <t>DEU2013/002</t>
  </si>
  <si>
    <t>FRA2013/003</t>
  </si>
  <si>
    <t>NLD2013/001</t>
  </si>
  <si>
    <t>[22000] - communications, unspecified</t>
  </si>
  <si>
    <t>FRA2013/004</t>
  </si>
  <si>
    <t>FRA2013/005</t>
  </si>
  <si>
    <t>FRA2013/007</t>
  </si>
  <si>
    <t>JPN2013/001</t>
  </si>
  <si>
    <t>JPN2013/002</t>
  </si>
  <si>
    <t>Papua New Guinea</t>
  </si>
  <si>
    <t>JPN2013/003</t>
  </si>
  <si>
    <t>JPN2013/004</t>
  </si>
  <si>
    <t>JPN2013/005</t>
  </si>
  <si>
    <t>JPN2013/006</t>
  </si>
  <si>
    <t>NLD2013/002</t>
  </si>
  <si>
    <t>JPN2013/007</t>
  </si>
  <si>
    <t>JPN2013/008</t>
  </si>
  <si>
    <t>JPN2013/009</t>
  </si>
  <si>
    <t>Myanmar</t>
  </si>
  <si>
    <t>DEU2013/003</t>
  </si>
  <si>
    <t>JPN2013/010</t>
  </si>
  <si>
    <t>JPN2013/011</t>
  </si>
  <si>
    <t>JPN2013/012</t>
  </si>
  <si>
    <t>JPN2013/013</t>
  </si>
  <si>
    <t>JPN2013/014</t>
  </si>
  <si>
    <t>DEU2013/004rev1</t>
  </si>
  <si>
    <t>FRA2013/013</t>
  </si>
  <si>
    <t>JPN2013/015</t>
  </si>
  <si>
    <t>JPN2013/016</t>
  </si>
  <si>
    <t>DEU2013/005</t>
  </si>
  <si>
    <t>DEU2013/006</t>
  </si>
  <si>
    <t>JPN2013/017</t>
  </si>
  <si>
    <t>JPN2013/018</t>
  </si>
  <si>
    <t>JPN2013/019</t>
  </si>
  <si>
    <t>JPN2013/020</t>
  </si>
  <si>
    <t>JPN2013/021</t>
  </si>
  <si>
    <t>JPN2013/023</t>
  </si>
  <si>
    <t>FRA2013/015</t>
  </si>
  <si>
    <t>[11220] - primary education</t>
  </si>
  <si>
    <t>DEU2013/008</t>
  </si>
  <si>
    <t>FRA2013/016</t>
  </si>
  <si>
    <t>NLD2013/003</t>
  </si>
  <si>
    <t>DEU2013/009</t>
  </si>
  <si>
    <t>DEU2013/010</t>
  </si>
  <si>
    <t>DEU2013/011</t>
  </si>
  <si>
    <t>ITA2013/002</t>
  </si>
  <si>
    <t>Ecuador</t>
  </si>
  <si>
    <t>Afghanistan</t>
  </si>
  <si>
    <t>JPN2013/027</t>
  </si>
  <si>
    <t>JPN2013/028</t>
  </si>
  <si>
    <t>DEU2013/012</t>
  </si>
  <si>
    <t>ITA2013/003</t>
  </si>
  <si>
    <t>DEU2013/013</t>
  </si>
  <si>
    <t>DEU2013/014</t>
  </si>
  <si>
    <t>JPN2013/029</t>
  </si>
  <si>
    <t>FRA2013/017</t>
  </si>
  <si>
    <t>ITA2013/004</t>
  </si>
  <si>
    <t>JPN2013/030</t>
  </si>
  <si>
    <t>West Bank and Gaza Strip</t>
  </si>
  <si>
    <t>NLD2013/004</t>
  </si>
  <si>
    <t>FRA2013/020</t>
  </si>
  <si>
    <t>FRA2013/021</t>
  </si>
  <si>
    <t>FRA2013/022</t>
  </si>
  <si>
    <t>FRA2013/023</t>
  </si>
  <si>
    <t>JPN2013/031</t>
  </si>
  <si>
    <t>JPN2013/032</t>
  </si>
  <si>
    <t>JPN2013/033</t>
  </si>
  <si>
    <t>JPN2013/034</t>
  </si>
  <si>
    <t>FRA2013/024</t>
  </si>
  <si>
    <t>FRA2013/026</t>
  </si>
  <si>
    <t>FRA2013/027</t>
  </si>
  <si>
    <t>ITA2013/009</t>
  </si>
  <si>
    <t>FRA2013/029</t>
  </si>
  <si>
    <t>[32161] - agro-industries</t>
  </si>
  <si>
    <t>FRA2013/032</t>
  </si>
  <si>
    <t>DEU2013/015</t>
  </si>
  <si>
    <t>DEU2013/016rev1</t>
  </si>
  <si>
    <t>DEU2013/017rev1</t>
  </si>
  <si>
    <t>FRA2013/034</t>
  </si>
  <si>
    <t>FRA2013/035</t>
  </si>
  <si>
    <t>[11320] - secondary education</t>
  </si>
  <si>
    <t>JPN2013/035</t>
  </si>
  <si>
    <t>KOR2013/001</t>
  </si>
  <si>
    <t>FRA2013/036</t>
  </si>
  <si>
    <t>FRA2013/037</t>
  </si>
  <si>
    <t>DEU2013/019</t>
  </si>
  <si>
    <t>DEU2013/020</t>
  </si>
  <si>
    <t>DEU2013/021</t>
  </si>
  <si>
    <t>DEU2013/022</t>
  </si>
  <si>
    <t>FRA2013/038</t>
  </si>
  <si>
    <t>FRA2013/039</t>
  </si>
  <si>
    <t>JPN2013/036</t>
  </si>
  <si>
    <t>JPN2013/037</t>
  </si>
  <si>
    <t>JPN2013/038</t>
  </si>
  <si>
    <t>JPN2013/039</t>
  </si>
  <si>
    <t>FRA2013/040</t>
  </si>
  <si>
    <t>FRA2014/002[Mozambique]</t>
  </si>
  <si>
    <t>FRA2014/004[Senegal]</t>
  </si>
  <si>
    <t>FRA2014/005[Indonesia]</t>
  </si>
  <si>
    <t>JPN2014/001[Mongolia]</t>
  </si>
  <si>
    <t>JPN2014/002[Nigeria]</t>
  </si>
  <si>
    <t>FRA2014/006[Gabon]</t>
  </si>
  <si>
    <t>FRA2014/009[Niger]</t>
  </si>
  <si>
    <t>FRA2014/010[Cameroon]</t>
  </si>
  <si>
    <t>Honduras</t>
  </si>
  <si>
    <t>.</t>
  </si>
  <si>
    <t>NLD2014/001[Tanzania]</t>
  </si>
  <si>
    <t>NLD2014/002[Ghana]</t>
  </si>
  <si>
    <t>JPN2014/003[Tunisia]</t>
  </si>
  <si>
    <t>JPN2014/004[Tunisia]</t>
  </si>
  <si>
    <t>JPN2014/005[India]</t>
  </si>
  <si>
    <t>FRA2014/011[Viet Nam]</t>
  </si>
  <si>
    <t>JPN2014/006[Bangladesh]</t>
  </si>
  <si>
    <t>JPN2014/007[Bangladesh]</t>
  </si>
  <si>
    <t>JPN2014/008[Bangladesh]</t>
  </si>
  <si>
    <t>JPN2014/009[Bangladesh]</t>
  </si>
  <si>
    <t>JPN2014/010[Bangladesh]</t>
  </si>
  <si>
    <t>JPN2014/011[Iraq]</t>
  </si>
  <si>
    <t>JPN2014/012[Myanmar]</t>
  </si>
  <si>
    <t>JPN2014/013[Myanmar]</t>
  </si>
  <si>
    <t>DEU2014/001[China]</t>
  </si>
  <si>
    <t>FRA2014/013[Tunisia]</t>
  </si>
  <si>
    <t>JPN2014/014[Myanmar]</t>
  </si>
  <si>
    <t>BEL2014/000[Togo]</t>
  </si>
  <si>
    <t>Belgium</t>
  </si>
  <si>
    <t>BEL2014/012[Sudan]</t>
  </si>
  <si>
    <t>Togo</t>
  </si>
  <si>
    <t>DEU2014/004[China]</t>
  </si>
  <si>
    <t>NLD2014/003[Tanzania]</t>
  </si>
  <si>
    <t>FRA2014/015[Bangladesh]</t>
  </si>
  <si>
    <t>FRA2014/016[Sri Lanka]</t>
  </si>
  <si>
    <t>JPN2014/015rev1[Peru]</t>
  </si>
  <si>
    <t>JPN2014/016rev1[Peru]</t>
  </si>
  <si>
    <t>NLD2014/004[Bolivia]</t>
  </si>
  <si>
    <t>DEU2014/014[Serbia]</t>
  </si>
  <si>
    <t>[32261] - coal</t>
  </si>
  <si>
    <t>FRA2014/017[Egypt]</t>
  </si>
  <si>
    <t>JPN2014/017[Uzbekistan]</t>
  </si>
  <si>
    <t>ITA2014/003[Ethiopia]</t>
  </si>
  <si>
    <t>DEU2014/002[China]</t>
  </si>
  <si>
    <t>DEU2014/003[China]</t>
  </si>
  <si>
    <t>DEU2014/005[China]</t>
  </si>
  <si>
    <t>DEU2014/006[China]</t>
  </si>
  <si>
    <t>FRA2014/020[Dominican Republic]</t>
  </si>
  <si>
    <t>FRA2014/021[Senegal]</t>
  </si>
  <si>
    <t>DEU2014/007[China]</t>
  </si>
  <si>
    <t>FRA2014/023[Pakistan]</t>
  </si>
  <si>
    <t>FRA2014/024[Morocco]</t>
  </si>
  <si>
    <t>DEU2014/008[China]</t>
  </si>
  <si>
    <t>FRA2014/026[China]</t>
  </si>
  <si>
    <t>JPN2014/019[Egypt]</t>
  </si>
  <si>
    <t>DEU2014/009[China]</t>
  </si>
  <si>
    <t>DEU2014/010[China]</t>
  </si>
  <si>
    <t>JPN2014/020[Cambodia]</t>
  </si>
  <si>
    <t>JPN2014/021rev1[Myanmar]</t>
  </si>
  <si>
    <t>DEU2014/011[Armenia]</t>
  </si>
  <si>
    <t>JPN2014/022[Philippines]</t>
  </si>
  <si>
    <t>FRA2014/028[Kenya]</t>
  </si>
  <si>
    <t>ITA2014/004[Mozambique]</t>
  </si>
  <si>
    <t>ITA2014/005[Senegal]</t>
  </si>
  <si>
    <t>FRA2014/030[China]</t>
  </si>
  <si>
    <t>FRA2014/031[Niger]</t>
  </si>
  <si>
    <t>JPN2014/023[Mozambique]</t>
  </si>
  <si>
    <t>FRA2014/032[Benin]</t>
  </si>
  <si>
    <t>FRA2014/033[Mauritius]</t>
  </si>
  <si>
    <t>FRA2014/034[Sri Lanka]</t>
  </si>
  <si>
    <t>FRA2014/035[Nigeria]</t>
  </si>
  <si>
    <t>FRA2014/036[Tunisia]</t>
  </si>
  <si>
    <t>FRA2014/037[Tunisia]</t>
  </si>
  <si>
    <t>JPN2014/024[Uzbekistan]</t>
  </si>
  <si>
    <t>JPN2014/025[Iraq]</t>
  </si>
  <si>
    <t>JPN2014/026[Sri Lanka]</t>
  </si>
  <si>
    <t>JPN2014/027[Uganda]</t>
  </si>
  <si>
    <t>DEU2014/013[China]</t>
  </si>
  <si>
    <t>FRA2015/001[Egypt]</t>
  </si>
  <si>
    <t>FRA2015/002[Congo]</t>
  </si>
  <si>
    <t>FRA2015/003[Cambodia]</t>
  </si>
  <si>
    <t>FRA2015/004[Benin]</t>
  </si>
  <si>
    <t>FRA2015/006[Cameroon]</t>
  </si>
  <si>
    <t>FRA2015/007[Cabo Verde]</t>
  </si>
  <si>
    <t>FRA2015/008[Niger]</t>
  </si>
  <si>
    <t>FRA2015/009[Congo]</t>
  </si>
  <si>
    <t>FRA2015/011[India]</t>
  </si>
  <si>
    <t>FRA2015/012[Dominican Republic]</t>
  </si>
  <si>
    <t>FRA2015/013[Gabon]</t>
  </si>
  <si>
    <t>DEU2015/001[Serbia]</t>
  </si>
  <si>
    <t>DEU2015/002[Montenegro]</t>
  </si>
  <si>
    <t>JPN2015/001[Cambodia]</t>
  </si>
  <si>
    <t>JPN2015/002[Honduras]</t>
  </si>
  <si>
    <t>JPN2015/003[Nepal]</t>
  </si>
  <si>
    <t>FRA2015/014[Cameroon]</t>
  </si>
  <si>
    <t>FRA2015/015[Ethiopia]</t>
  </si>
  <si>
    <t>FRA2015/017[Morocco]</t>
  </si>
  <si>
    <t>FRA2015/018[Mali]</t>
  </si>
  <si>
    <t>FRA2015/021[Kenya]</t>
  </si>
  <si>
    <t>FRA2015/022[Uganda]</t>
  </si>
  <si>
    <t>FRA2015/023[India]</t>
  </si>
  <si>
    <t>FRA2015/025[Ethiopia]</t>
  </si>
  <si>
    <t>FRA2015/027[Senegal]</t>
  </si>
  <si>
    <t>FRA2015/028[Gabon]</t>
  </si>
  <si>
    <t>JPN2015/004[India]</t>
  </si>
  <si>
    <t>JPN2015/005[India]</t>
  </si>
  <si>
    <t>JPN2015/006[India]</t>
  </si>
  <si>
    <t>JPN2015/007[India]</t>
  </si>
  <si>
    <t>FRA2015/029[Burkina Faso]</t>
  </si>
  <si>
    <t>FRA2015/030[Tanzania]</t>
  </si>
  <si>
    <t>DEU2015/003[China]</t>
  </si>
  <si>
    <t>FRA2015/031[Armenia]</t>
  </si>
  <si>
    <t>FRA2015/032[Viet Nam]</t>
  </si>
  <si>
    <t>JPN2015/009[Viet Nam]</t>
  </si>
  <si>
    <t>JPN2015/010[Viet Nam]</t>
  </si>
  <si>
    <t>JPN2015/011[Viet Nam]</t>
  </si>
  <si>
    <t>FRA2015/034[Bangladesh]</t>
  </si>
  <si>
    <t>FRA2015/035[Cambodia]</t>
  </si>
  <si>
    <t>DEU2015/004[Albania]</t>
  </si>
  <si>
    <t>DEU2015/005[China]</t>
  </si>
  <si>
    <t>ITA2015/001[Ethiopia]</t>
  </si>
  <si>
    <t>ITA2015/002[Lebanon]</t>
  </si>
  <si>
    <t>FRA2015/036[Ecuador]</t>
  </si>
  <si>
    <t>DEU2015/006[China]</t>
  </si>
  <si>
    <t>DEU2015/007[China]</t>
  </si>
  <si>
    <t>DEU2015/008[China]</t>
  </si>
  <si>
    <t>ITA2015/003[West Bank and Gaza Strip]</t>
  </si>
  <si>
    <t>FRA2015/038[Myanmar]</t>
  </si>
  <si>
    <t>BEL2015/001[Sudan]</t>
  </si>
  <si>
    <t>JPN2015/013[Myanmar]</t>
  </si>
  <si>
    <t>JPN2015/014[Myanmar]</t>
  </si>
  <si>
    <t>ITA2015/004[Ethiopia]</t>
  </si>
  <si>
    <t>[32168] - pharmaceutical production</t>
  </si>
  <si>
    <t>BEL2015/002[Niger]</t>
  </si>
  <si>
    <t>JPN2015/015[Bangladesh]</t>
  </si>
  <si>
    <t>JPN2015/018[Bangladesh]</t>
  </si>
  <si>
    <t>JPN2015/019[Bangladesh]</t>
  </si>
  <si>
    <t>JPN2015/020[Bangladesh]</t>
  </si>
  <si>
    <t>other - see notes</t>
  </si>
  <si>
    <t>FRA2015/044[Jordan]</t>
  </si>
  <si>
    <t>FRA2015/045[Jordan]</t>
  </si>
  <si>
    <t>JPN2015/021[Nepal]</t>
  </si>
  <si>
    <t>JPN2015/022[Nepal]</t>
  </si>
  <si>
    <t>FRA2015/046[Cambodia]</t>
  </si>
  <si>
    <t>JPN2015/016rev1[Bangladesh]</t>
  </si>
  <si>
    <t>JPN2015/017rev1[Bangladesh]</t>
  </si>
  <si>
    <t>JPN2015/023[Kenya]</t>
  </si>
  <si>
    <t>FRA2015/047[Cameroon]</t>
  </si>
  <si>
    <t>NLD2015/001[Senegal]</t>
  </si>
  <si>
    <t>NLD2015/003[Ethiopia]</t>
  </si>
  <si>
    <t>NLD2015/004[Mozambique]</t>
  </si>
  <si>
    <t>NLD2015/005[Ghana]</t>
  </si>
  <si>
    <t>FRA2015/048[China]</t>
  </si>
  <si>
    <t>DEU2015/009[Jordan]</t>
  </si>
  <si>
    <t>ITA2015/006[Senegal]</t>
  </si>
  <si>
    <t>ITA2015/007[West Bank and Gaza Strip]</t>
  </si>
  <si>
    <t>DEU2015/010[South Africa]</t>
  </si>
  <si>
    <t>JPN2015/025[India]</t>
  </si>
  <si>
    <t>JPN2015/026[India]</t>
  </si>
  <si>
    <t>DEU2015/011[Kenya]</t>
  </si>
  <si>
    <t>FRA2015/051[Ecuador]</t>
  </si>
  <si>
    <t>Antigua and Barbuda</t>
  </si>
  <si>
    <t>FRA2015/055[Egypt]</t>
  </si>
  <si>
    <t>FRA2015/059[Gabon]</t>
  </si>
  <si>
    <t>DEU2015/012[China]</t>
  </si>
  <si>
    <t>FRA2015/060[Egypt]</t>
  </si>
  <si>
    <t>DEU2015/013[China]</t>
  </si>
  <si>
    <t>DEU2015/014[Viet Nam]</t>
  </si>
  <si>
    <t>FRA2015/062[Sri Lanka]</t>
  </si>
  <si>
    <t>FRA2015/063[India]</t>
  </si>
  <si>
    <t>DEU2015/015[China]</t>
  </si>
  <si>
    <t>JPN2015/031[Bangladesh]</t>
  </si>
  <si>
    <t>JPN2015/032[Bangladesh]</t>
  </si>
  <si>
    <t>JPN2015/033[Bangladesh]</t>
  </si>
  <si>
    <t>DEU2015/016[China]</t>
  </si>
  <si>
    <t>DEU2015/017[China]</t>
  </si>
  <si>
    <t>DEU2015/018[China]</t>
  </si>
  <si>
    <t>DEU2015/019[China]</t>
  </si>
  <si>
    <t>FRA2016/001[georgia]</t>
  </si>
  <si>
    <t>FRA2016/002[Benin]</t>
  </si>
  <si>
    <t>FRA2016/005[Azerbaijan]</t>
  </si>
  <si>
    <t>georgia</t>
  </si>
  <si>
    <t>DEU2016/001[China]</t>
  </si>
  <si>
    <t>DEU2016/002[China]</t>
  </si>
  <si>
    <t>FRA2016/008[Viet Nam]</t>
  </si>
  <si>
    <t>FRA2016/009[India]</t>
  </si>
  <si>
    <t>FRA2016/011[Burkina Faso]</t>
  </si>
  <si>
    <t>FRA2016/012[China]</t>
  </si>
  <si>
    <t>FRA2016/013[Tunisia]</t>
  </si>
  <si>
    <t>FRA2016/014[Mali]</t>
  </si>
  <si>
    <t>FRA2016/017[Uzbekistan]</t>
  </si>
  <si>
    <t>FRA2016/018[China]</t>
  </si>
  <si>
    <t>FRA2016/019[Senegal]</t>
  </si>
  <si>
    <t>FRA2016/020[Mali]</t>
  </si>
  <si>
    <t>FRA2016/025[Madagascar]</t>
  </si>
  <si>
    <t>FRA2016/026[Tunisia]</t>
  </si>
  <si>
    <t>[32164] - chemicals</t>
  </si>
  <si>
    <t>FRA2016/027[Cambodia]</t>
  </si>
  <si>
    <t>FRA2016/028[Bolivia]</t>
  </si>
  <si>
    <t>FRA2016/029[Congo]</t>
  </si>
  <si>
    <t>FRA2016/030[Nigeria]</t>
  </si>
  <si>
    <t>FRA2016/031[Tunisia]</t>
  </si>
  <si>
    <t>JPN2016/002[India]</t>
  </si>
  <si>
    <t>JPN2016/003[India]</t>
  </si>
  <si>
    <t>JPN2016/004[India]</t>
  </si>
  <si>
    <t>FRA2016/032[Guinea]</t>
  </si>
  <si>
    <t>JPN2016/001[Laos]</t>
  </si>
  <si>
    <t>Guinea</t>
  </si>
  <si>
    <t>FRA2016/033[Tunisia]</t>
  </si>
  <si>
    <t>JPN2016/005[India]</t>
  </si>
  <si>
    <t>JPN2016/006[Pakistan]</t>
  </si>
  <si>
    <t>DEU2016/003[China]</t>
  </si>
  <si>
    <t>JPN2016/007[Egypt]</t>
  </si>
  <si>
    <t>[25000] - business and other services, unspecified</t>
  </si>
  <si>
    <t>JPN2016/008[Senegal]</t>
  </si>
  <si>
    <t>FRA2016/043[India]</t>
  </si>
  <si>
    <t>JPN2016/010[Sri Lanka]</t>
  </si>
  <si>
    <t>DEU2016/004[Jordan]</t>
  </si>
  <si>
    <t>[25000a] - wholesale trade</t>
  </si>
  <si>
    <t>FRA2016/045[Senegal]</t>
  </si>
  <si>
    <t>FRA2016/047[China]</t>
  </si>
  <si>
    <t>DEU2016/005[China]</t>
  </si>
  <si>
    <t>DEU2016/006[Namibia]</t>
  </si>
  <si>
    <t>JPN2016/012[Myanmar]</t>
  </si>
  <si>
    <t>FRA2016/048[Madagascar]</t>
  </si>
  <si>
    <t>JPN2016/013[India]</t>
  </si>
  <si>
    <t>DEU2016/007[China]</t>
  </si>
  <si>
    <t>FRA2016/050[Madagascar]</t>
  </si>
  <si>
    <t>JPN2016/014[Bangladesh]</t>
  </si>
  <si>
    <t>JPN2016/017[Uganda]</t>
  </si>
  <si>
    <t>JPN2016/019[Madagascar]</t>
  </si>
  <si>
    <t>JPN2016/020[Myanmar]</t>
  </si>
  <si>
    <t>JPN2016/021[Myanmar]</t>
  </si>
  <si>
    <t>JPN2016/022[Myanmar]</t>
  </si>
  <si>
    <t>JPN2016/023[Indonesia]</t>
  </si>
  <si>
    <t>JPN2016/024[Indonesia]</t>
  </si>
  <si>
    <t>JPN2016/025[Indonesia]</t>
  </si>
  <si>
    <t>JPN2016/026[Pakistan]</t>
  </si>
  <si>
    <t>JPN2016/028[India]</t>
  </si>
  <si>
    <t>JPN2016/029[India]</t>
  </si>
  <si>
    <t>FRA2016/053[Jordan]</t>
  </si>
  <si>
    <t>JPN2016/030[Myanmar]</t>
  </si>
  <si>
    <t>JPN2016/031[Iraq]</t>
  </si>
  <si>
    <t>FRA2016/054[Ecuador]</t>
  </si>
  <si>
    <t>FRA2016/055[Morocco]</t>
  </si>
  <si>
    <t>ITA2016/006[Guinea]</t>
  </si>
  <si>
    <t>FRA2016/056[Pakistan]</t>
  </si>
  <si>
    <t>FRA2016/057[Benin]</t>
  </si>
  <si>
    <t>FRA2016/058[Tanzania]</t>
  </si>
  <si>
    <t>FRA2016/059[Cambodia]</t>
  </si>
  <si>
    <t>JPN2016/032[Tunisia]</t>
  </si>
  <si>
    <t>ITA2016/008[Senegal]</t>
  </si>
  <si>
    <t>DEU2016/008[China]</t>
  </si>
  <si>
    <t>JPN2016/033[Iraq]</t>
  </si>
  <si>
    <t>FRA2016/064[Morocco]</t>
  </si>
  <si>
    <t>FRA2016/065[Morocco]</t>
  </si>
  <si>
    <t>FRA2016/066[Egypt]</t>
  </si>
  <si>
    <t>FRA2016/067[China]</t>
  </si>
  <si>
    <t>DEU2016/009[China]</t>
  </si>
  <si>
    <t>JPN2016/034[Viet Nam]</t>
  </si>
  <si>
    <t>FRA2016/069[China]</t>
  </si>
  <si>
    <t>FRA2016/071[Kenya]</t>
  </si>
  <si>
    <t>FRA2016/072[Bolivia]</t>
  </si>
  <si>
    <t>FRA2016/073[China]</t>
  </si>
  <si>
    <t>FRA2016/074[Tunisia]</t>
  </si>
  <si>
    <t>FRA2016/075[Senegal]</t>
  </si>
  <si>
    <t>FRA2016/076[Myanmar]</t>
  </si>
  <si>
    <t>JPN2016/036[Sri Lanka]</t>
  </si>
  <si>
    <t>FRA2017/001[Peru]</t>
  </si>
  <si>
    <t>FRA2017/002[Angola]</t>
  </si>
  <si>
    <t>FRA2017/003[Nigeria]</t>
  </si>
  <si>
    <t>FRA2017/005[Sri Lanka]</t>
  </si>
  <si>
    <t>FRA2017/007[Myanmar]</t>
  </si>
  <si>
    <t>FRA2017/008[Tunisia]</t>
  </si>
  <si>
    <t>FRA2017/010[Morocco]</t>
  </si>
  <si>
    <t>DEU2017/001[China]</t>
  </si>
  <si>
    <t>DEU2017/002[China]</t>
  </si>
  <si>
    <t>FRA2017/011[Namibia]</t>
  </si>
  <si>
    <t>FRA2017/012[Nigeria]</t>
  </si>
  <si>
    <t>FRA2017/013[Benin]</t>
  </si>
  <si>
    <t>FRA2017/014[Morocco]</t>
  </si>
  <si>
    <t>FRA2017/017[Senegal]</t>
  </si>
  <si>
    <t>FRA2017/019[Côte d'Ivoire]</t>
  </si>
  <si>
    <t>JPN2017/003[Indonesia]</t>
  </si>
  <si>
    <t>FRA2017/023[Senegal]</t>
  </si>
  <si>
    <t>DEU2017/003[China]</t>
  </si>
  <si>
    <t>DEU2017/004[China]</t>
  </si>
  <si>
    <t>DEU2017/005[China]</t>
  </si>
  <si>
    <t>JPN2017/004[Bangladesh]</t>
  </si>
  <si>
    <t>JPN2017/005[Bangladesh]</t>
  </si>
  <si>
    <t>JPN2017/006[Bangladesh]</t>
  </si>
  <si>
    <t>DEU2017/006[China]</t>
  </si>
  <si>
    <t>DEU2017/007[China]</t>
  </si>
  <si>
    <t>FRA2017/028[Mali]</t>
  </si>
  <si>
    <t>FRA2017/029[Bolivia]</t>
  </si>
  <si>
    <t>FRA2017/030[Uganda]</t>
  </si>
  <si>
    <t>FRA2017/031[Uganda]</t>
  </si>
  <si>
    <t>FRA2017/033[Madagascar]</t>
  </si>
  <si>
    <t>NLD2017/001[Ethiopia]</t>
  </si>
  <si>
    <t>NLD2017/002[Mozambique]</t>
  </si>
  <si>
    <t>DEU2017/008[China]</t>
  </si>
  <si>
    <t>KOR2017/001[Solomon Islands]</t>
  </si>
  <si>
    <t>Solomon Islands</t>
  </si>
  <si>
    <t>FRA2017/034[Ecuador]</t>
  </si>
  <si>
    <t>[21090] - cable-propelled transit</t>
  </si>
  <si>
    <t>FRA2017/035[Tunisia]</t>
  </si>
  <si>
    <t>JPN2017/007[Myanmar]</t>
  </si>
  <si>
    <t>JPN2017/008[Philippines]</t>
  </si>
  <si>
    <t>FRA2017/037[Niger]</t>
  </si>
  <si>
    <t>FRA2017/039[Lebanon]</t>
  </si>
  <si>
    <t>FRA2017/040[Morocco]</t>
  </si>
  <si>
    <t>FRA2017/041[Brazil]</t>
  </si>
  <si>
    <t>JPN2017/009[India]</t>
  </si>
  <si>
    <t>JPN2017/010[India]</t>
  </si>
  <si>
    <t>JPN2017/011[India]</t>
  </si>
  <si>
    <t>FRA2017/042[Tunisia]</t>
  </si>
  <si>
    <t>FRA2017/043[Sri Lanka]</t>
  </si>
  <si>
    <t>JPN2017/013[Philippines]</t>
  </si>
  <si>
    <t>JPN2017/016[Indonesia]</t>
  </si>
  <si>
    <t>DEU2017/009[China]</t>
  </si>
  <si>
    <t>DEU2017/010[China]</t>
  </si>
  <si>
    <t>DEU2017/011[Indonesia]</t>
  </si>
  <si>
    <t>JPN2017/017[Rwanda]</t>
  </si>
  <si>
    <t>JPN2017/019[Myanmar]</t>
  </si>
  <si>
    <t>FRA2017/046[Togo]</t>
  </si>
  <si>
    <t>FRA2017/045[Togo]</t>
  </si>
  <si>
    <t>FRA2017/047[Palau]</t>
  </si>
  <si>
    <t>Palau</t>
  </si>
  <si>
    <t>JPN2017/020[India]</t>
  </si>
  <si>
    <t>FRA2017/050[Niger]</t>
  </si>
  <si>
    <t>BEL2017/001[Guinea]</t>
  </si>
  <si>
    <t>FRA2017/052[Burkina Faso]</t>
  </si>
  <si>
    <t>FRA2017/054[Madagascar]</t>
  </si>
  <si>
    <t>FRA2017/055[Cambodia]</t>
  </si>
  <si>
    <t>FRA2017/058[Benin]</t>
  </si>
  <si>
    <t>ITA2017/004[Ethiopia]</t>
  </si>
  <si>
    <t>ITA2017/005[Mali]</t>
  </si>
  <si>
    <t>DEU2017/012[Sri Lanka]</t>
  </si>
  <si>
    <t>Argentina</t>
  </si>
  <si>
    <t>NLD2017/005[Sri Lanka]</t>
  </si>
  <si>
    <t>FRA2017/061[China]</t>
  </si>
  <si>
    <t>FRA2017/063[Tunisia]</t>
  </si>
  <si>
    <t>JPN2017/021[India]</t>
  </si>
  <si>
    <t>JPN2017/022[India]</t>
  </si>
  <si>
    <t>FRA2018/001[China]</t>
  </si>
  <si>
    <t>FRA2018/002[Mali]</t>
  </si>
  <si>
    <t>FRA2018/005[Nigeria]</t>
  </si>
  <si>
    <t>FRA2018/006[Congo, Rep.]</t>
  </si>
  <si>
    <t>FRA2018/007[Nigeria]</t>
  </si>
  <si>
    <t>FRA2018/008[Argentine]</t>
  </si>
  <si>
    <t>FRA2018/009[Viet Nam]</t>
  </si>
  <si>
    <t>DEU2018/001[China]</t>
  </si>
  <si>
    <t>FRA2018/010[Cambodia]</t>
  </si>
  <si>
    <t>FRA2018/011[Tanzania]</t>
  </si>
  <si>
    <t>JPN2018/001[Bangladesh]</t>
  </si>
  <si>
    <t>JPN2018/002[Bangladesh]</t>
  </si>
  <si>
    <t>JPN2018/003[Bangladesh]</t>
  </si>
  <si>
    <t>DEU2018/002[Iraq]</t>
  </si>
  <si>
    <t>NLD2018/001[Sri Lanka]</t>
  </si>
  <si>
    <t>FRA2018/013[Senegal]</t>
  </si>
  <si>
    <t>DEU2018/003[Iraq]</t>
  </si>
  <si>
    <t>NLD2018/002[Sri Lanka]</t>
  </si>
  <si>
    <t>FRA2018/015[Morocco]</t>
  </si>
  <si>
    <t>FRA2018/016[Tanzania]</t>
  </si>
  <si>
    <t>FRA2018/017[Azerbaijan]</t>
  </si>
  <si>
    <t>JPN2018/007[India]</t>
  </si>
  <si>
    <t>FRA2018/018[Kenya]</t>
  </si>
  <si>
    <t>JPN2018/008[India]</t>
  </si>
  <si>
    <t>FRA2018/019[Egypt]</t>
  </si>
  <si>
    <t>DEU2018/004[Iraq]</t>
  </si>
  <si>
    <t>FRA2018/020[Cuba]</t>
  </si>
  <si>
    <t>Cuba</t>
  </si>
  <si>
    <t>FRA2018/021[India]</t>
  </si>
  <si>
    <t>FRA2018/022[Tunisia]</t>
  </si>
  <si>
    <t>JPN2018/012[India]</t>
  </si>
  <si>
    <t>JPN2018/013[India]</t>
  </si>
  <si>
    <t>JPN2018/019[Indonesia]</t>
  </si>
  <si>
    <t>JPN2018/020[Indonesia]</t>
  </si>
  <si>
    <t>NLD2018/003[Senegal]</t>
  </si>
  <si>
    <t>FRA2018/026[Burkina Faso]</t>
  </si>
  <si>
    <t>FRA2018/028[Senegal]</t>
  </si>
  <si>
    <t>FRA2018/029[Dominican Republic]</t>
  </si>
  <si>
    <t>FRA2018/033[Egypt]</t>
  </si>
  <si>
    <t>FRA2018/034[Suriname]</t>
  </si>
  <si>
    <t>FRA2018/035[Cambodia]</t>
  </si>
  <si>
    <t>FRA2018/036[Bolivia]</t>
  </si>
  <si>
    <t>FRA2018/040[Cambodia]</t>
  </si>
  <si>
    <t>DEU2018/006[Jordan]</t>
  </si>
  <si>
    <t>FRA2018/041[China]</t>
  </si>
  <si>
    <t>FRA2018/042[China]</t>
  </si>
  <si>
    <t>FRA2018/043[Guinea]</t>
  </si>
  <si>
    <t>FRA2018/044[Ecuador]</t>
  </si>
  <si>
    <t>yes</t>
  </si>
  <si>
    <t>Donor country</t>
  </si>
  <si>
    <t>Recipient countries</t>
  </si>
  <si>
    <t>Total amount of trade-related aid</t>
  </si>
  <si>
    <t>DAC Code</t>
  </si>
  <si>
    <t>DAC Code - major category</t>
  </si>
  <si>
    <t>DAC code - major category</t>
  </si>
  <si>
    <t xml:space="preserve">Code and Purpose Description </t>
  </si>
  <si>
    <t>Articles of the Arrangement referred</t>
  </si>
  <si>
    <t>AUT</t>
  </si>
  <si>
    <t>EU</t>
  </si>
  <si>
    <t>South Asia</t>
  </si>
  <si>
    <t>I - 0-1 million</t>
  </si>
  <si>
    <t>11000</t>
  </si>
  <si>
    <t>[11000] - education</t>
  </si>
  <si>
    <t>Aid Protocol, Credit Line or Similar Agreement -- Chapter IV Article 50b)</t>
  </si>
  <si>
    <t>Credit Line</t>
  </si>
  <si>
    <t>BEL</t>
  </si>
  <si>
    <t>Africa</t>
  </si>
  <si>
    <t>Unspecified</t>
  </si>
  <si>
    <t>II - 1-2 million</t>
  </si>
  <si>
    <t>11220</t>
  </si>
  <si>
    <t>Concessional Matching -- Chapter III Article 42 &amp; Chapter IV Article 45</t>
  </si>
  <si>
    <t>Matching</t>
  </si>
  <si>
    <t>DNK</t>
  </si>
  <si>
    <t>Europe and Central Asia</t>
  </si>
  <si>
    <t>III - 2-3 million</t>
  </si>
  <si>
    <t>11240</t>
  </si>
  <si>
    <t>[11240] - early childhood education</t>
  </si>
  <si>
    <t>Tied Aid of &lt;2 million SDRs and &lt;50% Concessionality -- Chapter IV Article 49a)t4</t>
  </si>
  <si>
    <t>Tied aid</t>
  </si>
  <si>
    <t>FIN</t>
  </si>
  <si>
    <t>Finland</t>
  </si>
  <si>
    <t>Algeria</t>
  </si>
  <si>
    <t>Middle East and North Africa</t>
  </si>
  <si>
    <t>IV - 3-5 million</t>
  </si>
  <si>
    <t>Tied Aid of &lt;2 million SDRs and &gt;=50% Concessionality -- Chapter IV Article 50a)t2</t>
  </si>
  <si>
    <t>FRA</t>
  </si>
  <si>
    <t>Sub-Saharan Africa</t>
  </si>
  <si>
    <t>V - 5-7 million</t>
  </si>
  <si>
    <t>11420</t>
  </si>
  <si>
    <t>Tied Aid of &gt;=2 millions SDRs and &lt;80% Concessionality -- Chapter IV Article 49a)t3</t>
  </si>
  <si>
    <t>DEU</t>
  </si>
  <si>
    <t>VI - 7-10 million</t>
  </si>
  <si>
    <t>11330</t>
  </si>
  <si>
    <t>Tied Aid of &gt;=2 millions SDRs and &gt;=80% Concessionality -- Chapter IV Article 50a)t1</t>
  </si>
  <si>
    <t>GRE</t>
  </si>
  <si>
    <t>Greece</t>
  </si>
  <si>
    <t>VII - 10-20 million</t>
  </si>
  <si>
    <t>Untied Aid of &gt;=2 million SDRs and &lt;80% Concessionality -- Chapter IV Article 49a)t1</t>
  </si>
  <si>
    <t>Untied aid</t>
  </si>
  <si>
    <t>ITA</t>
  </si>
  <si>
    <t>VIII - 20-40 million</t>
  </si>
  <si>
    <t>12000</t>
  </si>
  <si>
    <t>[12000] - health</t>
  </si>
  <si>
    <t>Untied Aid of &lt;2 million SDRs and &lt;50% Grant Element -- Chapter IV Article 49a)t2</t>
  </si>
  <si>
    <t>LUX</t>
  </si>
  <si>
    <t>Luxembourg</t>
  </si>
  <si>
    <t>IX - 40-80 million</t>
  </si>
  <si>
    <t>12181</t>
  </si>
  <si>
    <t>NLD</t>
  </si>
  <si>
    <t>X - 80-120 million</t>
  </si>
  <si>
    <t>12182</t>
  </si>
  <si>
    <t>PRT</t>
  </si>
  <si>
    <t>Portugal</t>
  </si>
  <si>
    <t>XI - 120-160 million</t>
  </si>
  <si>
    <t>12191</t>
  </si>
  <si>
    <t>ESP</t>
  </si>
  <si>
    <t>XII - 160-200 million</t>
  </si>
  <si>
    <t>12230</t>
  </si>
  <si>
    <t>SWE</t>
  </si>
  <si>
    <t>Sweden</t>
  </si>
  <si>
    <t>XIII - 200-240 million</t>
  </si>
  <si>
    <t>14000</t>
  </si>
  <si>
    <t>[14000] - water and sanitation</t>
  </si>
  <si>
    <t>GBR</t>
  </si>
  <si>
    <t>United Kingdom</t>
  </si>
  <si>
    <t>XIV - 240-280 million</t>
  </si>
  <si>
    <t>14020</t>
  </si>
  <si>
    <t>CHE</t>
  </si>
  <si>
    <t>Czech Republic</t>
  </si>
  <si>
    <t>XV - 280-320 million</t>
  </si>
  <si>
    <t>14021</t>
  </si>
  <si>
    <t>HUN</t>
  </si>
  <si>
    <t>Hungary</t>
  </si>
  <si>
    <t>XV+1 - 320-360 million</t>
  </si>
  <si>
    <t>14021a</t>
  </si>
  <si>
    <t>POL</t>
  </si>
  <si>
    <t>Poland</t>
  </si>
  <si>
    <t>XV+2 - 360-400 million</t>
  </si>
  <si>
    <t>14021b</t>
  </si>
  <si>
    <t>SVN</t>
  </si>
  <si>
    <t>Slovenia</t>
  </si>
  <si>
    <t>XV+3 - 400-440 million</t>
  </si>
  <si>
    <t>14022</t>
  </si>
  <si>
    <t>SLB</t>
  </si>
  <si>
    <t>Slovak Republic</t>
  </si>
  <si>
    <t>XV+4 - 440-480 million</t>
  </si>
  <si>
    <t>14030</t>
  </si>
  <si>
    <t>AUS</t>
  </si>
  <si>
    <t>Australia</t>
  </si>
  <si>
    <t>non-EU</t>
  </si>
  <si>
    <t>Burundi</t>
  </si>
  <si>
    <t>XV+5 - 480-520 million</t>
  </si>
  <si>
    <t>14031</t>
  </si>
  <si>
    <t>CAN</t>
  </si>
  <si>
    <t>Canada</t>
  </si>
  <si>
    <t>XV+6 - 520-560 million</t>
  </si>
  <si>
    <t>14032</t>
  </si>
  <si>
    <t>ISR</t>
  </si>
  <si>
    <t>Israel</t>
  </si>
  <si>
    <t>XV+7 - 560-600 million</t>
  </si>
  <si>
    <t>14040</t>
  </si>
  <si>
    <t>JPN</t>
  </si>
  <si>
    <t>East Asia and Pacific</t>
  </si>
  <si>
    <t>XV+8 - 600-640 million</t>
  </si>
  <si>
    <t>14050</t>
  </si>
  <si>
    <t>KOR</t>
  </si>
  <si>
    <t>XV+9 - 640-680 million</t>
  </si>
  <si>
    <t>15000</t>
  </si>
  <si>
    <t>[15000] - government and civil society</t>
  </si>
  <si>
    <t>MEX</t>
  </si>
  <si>
    <t>XV+10 - 680-720 million</t>
  </si>
  <si>
    <t>15132</t>
  </si>
  <si>
    <t>[15132] - police</t>
  </si>
  <si>
    <t>NZL</t>
  </si>
  <si>
    <t>New Zealand</t>
  </si>
  <si>
    <t>XV+11 - 720-760 million</t>
  </si>
  <si>
    <t>15133</t>
  </si>
  <si>
    <t>NOR</t>
  </si>
  <si>
    <t>Central African Republic</t>
  </si>
  <si>
    <t>XV+12 - 760-800 million</t>
  </si>
  <si>
    <t>15137</t>
  </si>
  <si>
    <t>[15137] - prisons</t>
  </si>
  <si>
    <t>SWZ</t>
  </si>
  <si>
    <t>Switzerland</t>
  </si>
  <si>
    <t>Chad</t>
  </si>
  <si>
    <t>XV+13 - 800-840 million</t>
  </si>
  <si>
    <t>15270</t>
  </si>
  <si>
    <t>TUR</t>
  </si>
  <si>
    <t>Chile</t>
  </si>
  <si>
    <t>XV+14 - 840-880 million</t>
  </si>
  <si>
    <t>16000</t>
  </si>
  <si>
    <t>[16000] - other social infrastructure and services</t>
  </si>
  <si>
    <t>USA</t>
  </si>
  <si>
    <t>United States</t>
  </si>
  <si>
    <t>XV+15 - 880-920 million</t>
  </si>
  <si>
    <t>16061</t>
  </si>
  <si>
    <t>XV+16 - 920-960 million</t>
  </si>
  <si>
    <t>16063</t>
  </si>
  <si>
    <t>[16063] - narcotics control</t>
  </si>
  <si>
    <t>XV+17 - 960-1000 million</t>
  </si>
  <si>
    <t>21000</t>
  </si>
  <si>
    <t>[21000] - transport and storage</t>
  </si>
  <si>
    <t>OCL Range for Untied aid</t>
  </si>
  <si>
    <t>XV+18 - 1.00-1.04 billion</t>
  </si>
  <si>
    <t>21020</t>
  </si>
  <si>
    <t>[21020] - road transport</t>
  </si>
  <si>
    <t>0%&lt;OCL&lt;5%</t>
  </si>
  <si>
    <t>XV+19 - 1.04-1.08 billion</t>
  </si>
  <si>
    <t>21020a</t>
  </si>
  <si>
    <t>5%=&lt;OCL&lt;10%</t>
  </si>
  <si>
    <t>Democratic Republic of the Congo</t>
  </si>
  <si>
    <t>XV+20 - 1.08-1.12 billion</t>
  </si>
  <si>
    <t>21020a1</t>
  </si>
  <si>
    <t>10%=&lt;OCL&lt;15%</t>
  </si>
  <si>
    <t>XV+21 - 1.12-1.16 billion</t>
  </si>
  <si>
    <t>21020a2</t>
  </si>
  <si>
    <t>15%=&lt;OCL&lt;20%</t>
  </si>
  <si>
    <t>Côte d’Ivoire</t>
  </si>
  <si>
    <t>XV+22 - 1.16-1.20 billion</t>
  </si>
  <si>
    <t>21020b</t>
  </si>
  <si>
    <t>20%=&lt;OCL&lt;25%</t>
  </si>
  <si>
    <t>Croatia</t>
  </si>
  <si>
    <t>XV+23 - 1.20-1.24 billion</t>
  </si>
  <si>
    <t>21030</t>
  </si>
  <si>
    <t>[21030] - rail transport</t>
  </si>
  <si>
    <t>25%=&lt;OCL&lt;30%</t>
  </si>
  <si>
    <t>XV+24 - 1.24-1.28 billion</t>
  </si>
  <si>
    <t>21031</t>
  </si>
  <si>
    <t>30%=&lt;OCL&lt;35%</t>
  </si>
  <si>
    <t>XV+25 - 1.28-1.32 billion</t>
  </si>
  <si>
    <t>21031a</t>
  </si>
  <si>
    <t>35%=&lt;OCL&lt;40%</t>
  </si>
  <si>
    <t>greater or equal to 1.32 billion</t>
  </si>
  <si>
    <t>21031b</t>
  </si>
  <si>
    <t>40%=&lt;OCL&lt;45%</t>
  </si>
  <si>
    <t>21032</t>
  </si>
  <si>
    <t>45%=&lt;OCL&lt;50%</t>
  </si>
  <si>
    <t>21032a</t>
  </si>
  <si>
    <t>50%=&lt;OCL&lt;55%</t>
  </si>
  <si>
    <t>21032b</t>
  </si>
  <si>
    <t>55%=&lt;OCL&lt;60%</t>
  </si>
  <si>
    <t>21040</t>
  </si>
  <si>
    <t>[21040] - water transport</t>
  </si>
  <si>
    <t>60%=&lt;OCL&lt;65%</t>
  </si>
  <si>
    <t>21040a</t>
  </si>
  <si>
    <t>65%=&lt;OCL&lt;70%</t>
  </si>
  <si>
    <t>21040b</t>
  </si>
  <si>
    <t>70%=&lt;OCL&lt;75%</t>
  </si>
  <si>
    <t>Estonia</t>
  </si>
  <si>
    <t>21040b1</t>
  </si>
  <si>
    <t>75%=&lt;OCL&lt;80%</t>
  </si>
  <si>
    <t>21040b2</t>
  </si>
  <si>
    <t>80%=&lt;OCL&lt;85%</t>
  </si>
  <si>
    <t>Fiji</t>
  </si>
  <si>
    <t>21040b3</t>
  </si>
  <si>
    <t>85%=&lt;OCL&lt;90%</t>
  </si>
  <si>
    <t>21040c</t>
  </si>
  <si>
    <t>90%=&lt;OCL&lt;95%</t>
  </si>
  <si>
    <t>21040d</t>
  </si>
  <si>
    <t>95%=&lt;OCL&lt;100%</t>
  </si>
  <si>
    <t>21040e</t>
  </si>
  <si>
    <t>OCL=100%</t>
  </si>
  <si>
    <t>21040g</t>
  </si>
  <si>
    <t>21040h</t>
  </si>
  <si>
    <t>21050</t>
  </si>
  <si>
    <t>[21050] - air transport</t>
  </si>
  <si>
    <t>21050a</t>
  </si>
  <si>
    <t>Guinea-Bissau</t>
  </si>
  <si>
    <t>21050b</t>
  </si>
  <si>
    <t>Guyana</t>
  </si>
  <si>
    <t>21050c</t>
  </si>
  <si>
    <t>Haiti</t>
  </si>
  <si>
    <t>21061</t>
  </si>
  <si>
    <t>[21061] - storage</t>
  </si>
  <si>
    <t>21070</t>
  </si>
  <si>
    <t>[21070] - trolleybus systems</t>
  </si>
  <si>
    <t>21090</t>
  </si>
  <si>
    <t>22000</t>
  </si>
  <si>
    <t>[22000] - communications</t>
  </si>
  <si>
    <t>Iran</t>
  </si>
  <si>
    <t>22012</t>
  </si>
  <si>
    <t>[22012] - postal services</t>
  </si>
  <si>
    <t>22020</t>
  </si>
  <si>
    <t>22020a</t>
  </si>
  <si>
    <t>22020b</t>
  </si>
  <si>
    <t>Jamaica</t>
  </si>
  <si>
    <t>22020c</t>
  </si>
  <si>
    <t>22030a</t>
  </si>
  <si>
    <t>[22030a] - radio and television</t>
  </si>
  <si>
    <t>22030b</t>
  </si>
  <si>
    <t>[22030b] - print media</t>
  </si>
  <si>
    <t>22040</t>
  </si>
  <si>
    <t>[22040] - information and communication technology (ICT)</t>
  </si>
  <si>
    <t>23000</t>
  </si>
  <si>
    <t>[23000] - energy generation, distribution and efficiency</t>
  </si>
  <si>
    <t>Kosovo</t>
  </si>
  <si>
    <t>23200</t>
  </si>
  <si>
    <t>Kyrgyzstan</t>
  </si>
  <si>
    <t>23210</t>
  </si>
  <si>
    <t>23220</t>
  </si>
  <si>
    <t>23230</t>
  </si>
  <si>
    <t>Latvia</t>
  </si>
  <si>
    <t>23230a</t>
  </si>
  <si>
    <t>23230b</t>
  </si>
  <si>
    <t>23240</t>
  </si>
  <si>
    <t>Lesotho</t>
  </si>
  <si>
    <t>23250</t>
  </si>
  <si>
    <t>Liberia</t>
  </si>
  <si>
    <t>23250a</t>
  </si>
  <si>
    <t>Lithuania</t>
  </si>
  <si>
    <t>23250b</t>
  </si>
  <si>
    <t>23250c</t>
  </si>
  <si>
    <t>Macedonia (FYROM)</t>
  </si>
  <si>
    <t>23250d</t>
  </si>
  <si>
    <t>23250e</t>
  </si>
  <si>
    <t>Malawi</t>
  </si>
  <si>
    <t>23260</t>
  </si>
  <si>
    <t>23270</t>
  </si>
  <si>
    <t>23310</t>
  </si>
  <si>
    <t>23320</t>
  </si>
  <si>
    <t>23320a</t>
  </si>
  <si>
    <t>23320b</t>
  </si>
  <si>
    <t>23330</t>
  </si>
  <si>
    <t>Moldova</t>
  </si>
  <si>
    <t>23340</t>
  </si>
  <si>
    <t>23340a</t>
  </si>
  <si>
    <t>23340b</t>
  </si>
  <si>
    <t>23350</t>
  </si>
  <si>
    <t>[23350] - fossil fuel electric power plants with carbon capture and storage (CCS)</t>
  </si>
  <si>
    <t>23360</t>
  </si>
  <si>
    <t>[23360] - non-renewable waste-fired electric power plants</t>
  </si>
  <si>
    <t>23410</t>
  </si>
  <si>
    <t>[23410] - hybrid energy electric power plants</t>
  </si>
  <si>
    <t>23510</t>
  </si>
  <si>
    <t>[23510] - nuclear energy electric power plants</t>
  </si>
  <si>
    <t>23610</t>
  </si>
  <si>
    <t>[23610] - heat plants</t>
  </si>
  <si>
    <t>23620</t>
  </si>
  <si>
    <t>23630</t>
  </si>
  <si>
    <t>23640</t>
  </si>
  <si>
    <t>24000</t>
  </si>
  <si>
    <t>[24000] - banking and financial services</t>
  </si>
  <si>
    <t>25000</t>
  </si>
  <si>
    <t>[25000] - business and other services</t>
  </si>
  <si>
    <t>25000a</t>
  </si>
  <si>
    <t>25000b</t>
  </si>
  <si>
    <t>[25000b] - retail trade</t>
  </si>
  <si>
    <t>Oman</t>
  </si>
  <si>
    <t>25000c</t>
  </si>
  <si>
    <t>[25000c] - accommodation and food service activities</t>
  </si>
  <si>
    <t>25000d</t>
  </si>
  <si>
    <t>[25000d] - rental and leasing activities</t>
  </si>
  <si>
    <t>31100</t>
  </si>
  <si>
    <t>[31100] - agriculture</t>
  </si>
  <si>
    <t>31140</t>
  </si>
  <si>
    <t>31150</t>
  </si>
  <si>
    <t>31200</t>
  </si>
  <si>
    <t>31300</t>
  </si>
  <si>
    <t>31320a</t>
  </si>
  <si>
    <t>31320b</t>
  </si>
  <si>
    <t>np</t>
  </si>
  <si>
    <t>32100</t>
  </si>
  <si>
    <t>[32100] - industry</t>
  </si>
  <si>
    <t>32161</t>
  </si>
  <si>
    <t>Russian Federation</t>
  </si>
  <si>
    <t>32162</t>
  </si>
  <si>
    <t>[32162] - forest industries</t>
  </si>
  <si>
    <t>32163</t>
  </si>
  <si>
    <t>Saint Lucia</t>
  </si>
  <si>
    <t>32164</t>
  </si>
  <si>
    <t>32164a</t>
  </si>
  <si>
    <t>32164b</t>
  </si>
  <si>
    <t>Sao Tome and Principe</t>
  </si>
  <si>
    <t>32165</t>
  </si>
  <si>
    <t>32166</t>
  </si>
  <si>
    <t>32167</t>
  </si>
  <si>
    <t>32167a</t>
  </si>
  <si>
    <t>32167b</t>
  </si>
  <si>
    <t>Sierra Leone</t>
  </si>
  <si>
    <t>32167c</t>
  </si>
  <si>
    <t>32167d</t>
  </si>
  <si>
    <t>32168</t>
  </si>
  <si>
    <t>32169</t>
  </si>
  <si>
    <t>[32169] - basic metal industries</t>
  </si>
  <si>
    <t>Somalia</t>
  </si>
  <si>
    <t>32170</t>
  </si>
  <si>
    <t>[32170] - non-ferrous metal industries</t>
  </si>
  <si>
    <t>32171</t>
  </si>
  <si>
    <t>32172</t>
  </si>
  <si>
    <t>South Sudan</t>
  </si>
  <si>
    <t>32173</t>
  </si>
  <si>
    <t>[32173] - renewable energy equipment industry</t>
  </si>
  <si>
    <t>32200</t>
  </si>
  <si>
    <t>[32200] - mineral resources and mining</t>
  </si>
  <si>
    <t>32261</t>
  </si>
  <si>
    <t>32262</t>
  </si>
  <si>
    <t>Swaziland</t>
  </si>
  <si>
    <t>32262a</t>
  </si>
  <si>
    <t>32262b</t>
  </si>
  <si>
    <t>Syrian Arab Republic</t>
  </si>
  <si>
    <t>32262c</t>
  </si>
  <si>
    <t>Tajikistan</t>
  </si>
  <si>
    <t>32262d</t>
  </si>
  <si>
    <t>32263</t>
  </si>
  <si>
    <t>32264</t>
  </si>
  <si>
    <t>[32264] - nonferrous metals</t>
  </si>
  <si>
    <t>32265</t>
  </si>
  <si>
    <t>32266</t>
  </si>
  <si>
    <t>32267</t>
  </si>
  <si>
    <t>[32267] - fertilizer minerals</t>
  </si>
  <si>
    <t>Tonga</t>
  </si>
  <si>
    <t>32300</t>
  </si>
  <si>
    <t>[32300] - construction</t>
  </si>
  <si>
    <t>32300a</t>
  </si>
  <si>
    <t>32300b</t>
  </si>
  <si>
    <t>Turkmenistan</t>
  </si>
  <si>
    <t>41000</t>
  </si>
  <si>
    <t>[41000] - general environmental protection</t>
  </si>
  <si>
    <t>41050</t>
  </si>
  <si>
    <t>[99800] - unallocated</t>
  </si>
  <si>
    <t>Uruguay</t>
  </si>
  <si>
    <t>Venezuela</t>
  </si>
  <si>
    <t>Zimbabwe</t>
  </si>
  <si>
    <t>Participants' List of Countries</t>
  </si>
  <si>
    <t>Source: from UN database</t>
  </si>
  <si>
    <t>Source: World Bank database</t>
  </si>
  <si>
    <t>For the Database</t>
  </si>
  <si>
    <t>Income Group</t>
  </si>
  <si>
    <t>(july 2018)</t>
  </si>
  <si>
    <t>(july 2017)</t>
  </si>
  <si>
    <t>LDC?</t>
  </si>
  <si>
    <t>Tied Aid Eligibility (from published lists on oecd website)</t>
  </si>
  <si>
    <t>Soft ban countries ?</t>
  </si>
  <si>
    <t>Country</t>
  </si>
  <si>
    <t>ISO</t>
  </si>
  <si>
    <t>AFG</t>
  </si>
  <si>
    <t>LIC</t>
  </si>
  <si>
    <t>eligible</t>
  </si>
  <si>
    <t>ALB</t>
  </si>
  <si>
    <t>UMIC</t>
  </si>
  <si>
    <t>LMIC</t>
  </si>
  <si>
    <t>..</t>
  </si>
  <si>
    <t>ineligible</t>
  </si>
  <si>
    <t>Ineligible</t>
  </si>
  <si>
    <t>DZA</t>
  </si>
  <si>
    <t>Andorra</t>
  </si>
  <si>
    <t>AND</t>
  </si>
  <si>
    <t>HIC</t>
  </si>
  <si>
    <t>AGO</t>
  </si>
  <si>
    <t>ATG</t>
  </si>
  <si>
    <t>ARG</t>
  </si>
  <si>
    <t>ARM</t>
  </si>
  <si>
    <t>Aruba</t>
  </si>
  <si>
    <t>ABW</t>
  </si>
  <si>
    <t>AZE</t>
  </si>
  <si>
    <t>Bahamas</t>
  </si>
  <si>
    <t>BHS</t>
  </si>
  <si>
    <t>Bahrain</t>
  </si>
  <si>
    <t>BHR</t>
  </si>
  <si>
    <t>BGD</t>
  </si>
  <si>
    <t>Barbados</t>
  </si>
  <si>
    <t>BRB</t>
  </si>
  <si>
    <t>Belarus</t>
  </si>
  <si>
    <t>BLR</t>
  </si>
  <si>
    <t>Belize</t>
  </si>
  <si>
    <t>BLZ</t>
  </si>
  <si>
    <t>BEN</t>
  </si>
  <si>
    <t>BTN</t>
  </si>
  <si>
    <t>BOL</t>
  </si>
  <si>
    <t>BIH</t>
  </si>
  <si>
    <t>unclassified</t>
  </si>
  <si>
    <t>BWA</t>
  </si>
  <si>
    <t>BRA</t>
  </si>
  <si>
    <t>Brunei Darussalam</t>
  </si>
  <si>
    <t>BRN</t>
  </si>
  <si>
    <t>BGR</t>
  </si>
  <si>
    <t>BFA</t>
  </si>
  <si>
    <t>BDI</t>
  </si>
  <si>
    <t>CPV</t>
  </si>
  <si>
    <t>KHM</t>
  </si>
  <si>
    <t>CMR</t>
  </si>
  <si>
    <t>CAF</t>
  </si>
  <si>
    <t>TCD</t>
  </si>
  <si>
    <t>CHL</t>
  </si>
  <si>
    <t>CHN</t>
  </si>
  <si>
    <t>COL</t>
  </si>
  <si>
    <t>COM</t>
  </si>
  <si>
    <t>COD</t>
  </si>
  <si>
    <t>COG</t>
  </si>
  <si>
    <t>CRI</t>
  </si>
  <si>
    <t>CIV</t>
  </si>
  <si>
    <t>HRV</t>
  </si>
  <si>
    <t>CUB</t>
  </si>
  <si>
    <t>Curaçao</t>
  </si>
  <si>
    <t>CUW</t>
  </si>
  <si>
    <t>Cyprus</t>
  </si>
  <si>
    <t>CYP</t>
  </si>
  <si>
    <t>CZE</t>
  </si>
  <si>
    <t>DJI</t>
  </si>
  <si>
    <t>DMA</t>
  </si>
  <si>
    <t>DOM</t>
  </si>
  <si>
    <t>ECU</t>
  </si>
  <si>
    <t>EGY</t>
  </si>
  <si>
    <t>SLV</t>
  </si>
  <si>
    <t>GNQ</t>
  </si>
  <si>
    <t>ERI</t>
  </si>
  <si>
    <t>EST</t>
  </si>
  <si>
    <t>ETH</t>
  </si>
  <si>
    <t>FJI</t>
  </si>
  <si>
    <t>MKD</t>
  </si>
  <si>
    <t>GAB</t>
  </si>
  <si>
    <t>GMB</t>
  </si>
  <si>
    <t>GEO</t>
  </si>
  <si>
    <t>GHA</t>
  </si>
  <si>
    <t>GRC</t>
  </si>
  <si>
    <t>Grenada</t>
  </si>
  <si>
    <t>GRD</t>
  </si>
  <si>
    <t>GTM</t>
  </si>
  <si>
    <t>GIN</t>
  </si>
  <si>
    <t>GNB</t>
  </si>
  <si>
    <t>GUY</t>
  </si>
  <si>
    <t>HTI</t>
  </si>
  <si>
    <t>HND</t>
  </si>
  <si>
    <t>Hong Kong (China)</t>
  </si>
  <si>
    <t>HKG</t>
  </si>
  <si>
    <t>Iceland</t>
  </si>
  <si>
    <t>ISL</t>
  </si>
  <si>
    <t>IND</t>
  </si>
  <si>
    <t>IDN</t>
  </si>
  <si>
    <t>IRN</t>
  </si>
  <si>
    <t>IRQ</t>
  </si>
  <si>
    <t>Ireland</t>
  </si>
  <si>
    <t>IRL</t>
  </si>
  <si>
    <t>JAM</t>
  </si>
  <si>
    <t>JOR</t>
  </si>
  <si>
    <t>KAZ</t>
  </si>
  <si>
    <t>KEN</t>
  </si>
  <si>
    <t>Kiribati</t>
  </si>
  <si>
    <t>KIR</t>
  </si>
  <si>
    <t>Democratic People's Republic of Korea</t>
  </si>
  <si>
    <t>PRK</t>
  </si>
  <si>
    <t>XKV</t>
  </si>
  <si>
    <t>Kuwait</t>
  </si>
  <si>
    <t>KWT</t>
  </si>
  <si>
    <t>KGZ</t>
  </si>
  <si>
    <t>LAO</t>
  </si>
  <si>
    <t>LVA</t>
  </si>
  <si>
    <t>LBN</t>
  </si>
  <si>
    <t>LSO</t>
  </si>
  <si>
    <t>LBR</t>
  </si>
  <si>
    <t>Libya</t>
  </si>
  <si>
    <t>LBY</t>
  </si>
  <si>
    <t>Liechtenstein</t>
  </si>
  <si>
    <t>LIE</t>
  </si>
  <si>
    <t>LTU</t>
  </si>
  <si>
    <t>Macau (China)</t>
  </si>
  <si>
    <t>MAC</t>
  </si>
  <si>
    <t>MDG</t>
  </si>
  <si>
    <t>MWI</t>
  </si>
  <si>
    <t>MYS</t>
  </si>
  <si>
    <t>MDV</t>
  </si>
  <si>
    <t>MLI</t>
  </si>
  <si>
    <t>Malta</t>
  </si>
  <si>
    <t>MLT</t>
  </si>
  <si>
    <t>Marshall Islands</t>
  </si>
  <si>
    <t>MHL</t>
  </si>
  <si>
    <t>MRT</t>
  </si>
  <si>
    <t>MUS</t>
  </si>
  <si>
    <t>Micronesia</t>
  </si>
  <si>
    <t>FSM</t>
  </si>
  <si>
    <t>MDA</t>
  </si>
  <si>
    <t>Monaco</t>
  </si>
  <si>
    <t>MCO</t>
  </si>
  <si>
    <t>MNG</t>
  </si>
  <si>
    <t>MNE</t>
  </si>
  <si>
    <t>MAR</t>
  </si>
  <si>
    <t>MOZ</t>
  </si>
  <si>
    <t>MMR</t>
  </si>
  <si>
    <t>NAM</t>
  </si>
  <si>
    <t>Nauru</t>
  </si>
  <si>
    <t>NRU</t>
  </si>
  <si>
    <t>NPL</t>
  </si>
  <si>
    <t>NIC</t>
  </si>
  <si>
    <t>NER</t>
  </si>
  <si>
    <t>NGA</t>
  </si>
  <si>
    <t>OMN</t>
  </si>
  <si>
    <t>PAK</t>
  </si>
  <si>
    <t>PLW</t>
  </si>
  <si>
    <t>PAN</t>
  </si>
  <si>
    <t>PNG</t>
  </si>
  <si>
    <t>PRY</t>
  </si>
  <si>
    <t>PER</t>
  </si>
  <si>
    <t>PHL</t>
  </si>
  <si>
    <t>Qatar</t>
  </si>
  <si>
    <t>QAT</t>
  </si>
  <si>
    <t>ROU</t>
  </si>
  <si>
    <t>Russia</t>
  </si>
  <si>
    <t>RUS</t>
  </si>
  <si>
    <t>RWA</t>
  </si>
  <si>
    <t>Samoa</t>
  </si>
  <si>
    <t>WSM</t>
  </si>
  <si>
    <t>San Marino</t>
  </si>
  <si>
    <t>SMR</t>
  </si>
  <si>
    <t>STP</t>
  </si>
  <si>
    <t>Saudi Arabia</t>
  </si>
  <si>
    <t>SAU</t>
  </si>
  <si>
    <t>SEN</t>
  </si>
  <si>
    <t>SRB</t>
  </si>
  <si>
    <t>YUG</t>
  </si>
  <si>
    <t>SYC</t>
  </si>
  <si>
    <t>SLE</t>
  </si>
  <si>
    <t>Singapore</t>
  </si>
  <si>
    <t>SGP</t>
  </si>
  <si>
    <t>Sint Maarten</t>
  </si>
  <si>
    <t>SXM</t>
  </si>
  <si>
    <t>SVK</t>
  </si>
  <si>
    <t>SOM</t>
  </si>
  <si>
    <t>ZAF</t>
  </si>
  <si>
    <t>SSD</t>
  </si>
  <si>
    <t>LKA</t>
  </si>
  <si>
    <t>Saint Kitts and Nevis</t>
  </si>
  <si>
    <t>KNA</t>
  </si>
  <si>
    <t>LCA</t>
  </si>
  <si>
    <t>Saint Vincent and the Grenadines</t>
  </si>
  <si>
    <t>VCT</t>
  </si>
  <si>
    <t>SDN</t>
  </si>
  <si>
    <t>SUR</t>
  </si>
  <si>
    <t>SYR</t>
  </si>
  <si>
    <t>Chinese Taipei</t>
  </si>
  <si>
    <t>TWN</t>
  </si>
  <si>
    <t>TJK</t>
  </si>
  <si>
    <t>TZA</t>
  </si>
  <si>
    <t>THA</t>
  </si>
  <si>
    <t>TLS</t>
  </si>
  <si>
    <t>TGO</t>
  </si>
  <si>
    <t>TON</t>
  </si>
  <si>
    <t>Trinidad and Tobago</t>
  </si>
  <si>
    <t>TTO</t>
  </si>
  <si>
    <t>TUN</t>
  </si>
  <si>
    <t>TKM</t>
  </si>
  <si>
    <t>Tuvalu</t>
  </si>
  <si>
    <t>TUV</t>
  </si>
  <si>
    <t>UGA</t>
  </si>
  <si>
    <t>UKR</t>
  </si>
  <si>
    <t>United Arab Emirates</t>
  </si>
  <si>
    <t>ARE</t>
  </si>
  <si>
    <t>URY</t>
  </si>
  <si>
    <t>UZB</t>
  </si>
  <si>
    <t>VUT</t>
  </si>
  <si>
    <t>VEN</t>
  </si>
  <si>
    <t>VNM</t>
  </si>
  <si>
    <t>PSE</t>
  </si>
  <si>
    <t>YEM</t>
  </si>
  <si>
    <t>ZMB</t>
  </si>
  <si>
    <t>ZWE</t>
  </si>
  <si>
    <t>CRS Sector (Large categories)</t>
  </si>
  <si>
    <t>CRS Sector (Detailed categories)</t>
  </si>
  <si>
    <t>Currency</t>
  </si>
  <si>
    <t>JPY</t>
  </si>
  <si>
    <t>EUR</t>
  </si>
  <si>
    <t>USD</t>
  </si>
  <si>
    <t>NOK</t>
  </si>
  <si>
    <t>KRW</t>
  </si>
  <si>
    <t>ZAR</t>
  </si>
  <si>
    <t>ex-ante ID</t>
  </si>
  <si>
    <t>Bidding
Regime
(ex-ante)</t>
  </si>
  <si>
    <t>Serial
No.
(ex-ante)</t>
  </si>
  <si>
    <t>Notified
Year
(ex-post)</t>
  </si>
  <si>
    <t>Recipients</t>
  </si>
  <si>
    <t>Awarded
Contract
Amount</t>
  </si>
  <si>
    <t>FX Rate 
to SDR</t>
  </si>
  <si>
    <t>Awarded
Contract
Amount
(SDR)</t>
  </si>
  <si>
    <t>Awarded
Country
Category</t>
  </si>
  <si>
    <t>If any, additional comments</t>
  </si>
  <si>
    <t>Exchange rate as 30 December 2005 according to web site:
http://www.imf.org/external/np/fin/rates/rms_mth.cfm?SelectDate=12%2F01%2F2005&amp;reportType=SDRCV&amp;arch=1</t>
  </si>
  <si>
    <t>Japan, Indonesia</t>
  </si>
  <si>
    <t xml:space="preserve">Awarded to a syndicate of firms,
Prime contractor/main partner is unknown from the contract.
"Name of Awarded Company" is in alphabetical order. </t>
  </si>
  <si>
    <t>Egypt, Japan,  Netherlands</t>
  </si>
  <si>
    <t>Hong Kong</t>
  </si>
  <si>
    <t>Republic Montenegro</t>
  </si>
  <si>
    <t>Bangladesh, Japan, United Kingdom</t>
  </si>
  <si>
    <t>Awarded to a syndicate of firms, Prime contractor/main partner is unknown from the contract.</t>
  </si>
  <si>
    <t>Indonesia, Japan</t>
  </si>
  <si>
    <t>Awarded to a syndicate of firms,Prime contractor/main partner is unknown from the contract.</t>
  </si>
  <si>
    <t>Finland, Japan</t>
  </si>
  <si>
    <t>Japan, United States, India</t>
  </si>
  <si>
    <t>For this project funds from different donors have been pooled. Tenders are currently under way under the supervision of EIB.</t>
  </si>
  <si>
    <t>(1) the project was originally ex ante notified in 2004 (ITA/5/2004), renotified as ITA/07/002</t>
  </si>
  <si>
    <t xml:space="preserve">Awarded to a syndicate of firms.Prime contractor/main partner is unknown from the contract. </t>
  </si>
  <si>
    <t>Awarded to a syndicate of firms.Prime contractor/main partner is unknown from the contract.</t>
  </si>
  <si>
    <t>Indonesia, Japan, New Zealand</t>
  </si>
  <si>
    <t>Australia, Indonesia, Japan</t>
  </si>
  <si>
    <t>Belgium, Egypt</t>
  </si>
  <si>
    <t>Japan, Switzerland</t>
  </si>
  <si>
    <t>Japan, Morocco</t>
  </si>
  <si>
    <t>Japan, Spain</t>
  </si>
  <si>
    <t>Cambodia, Japan</t>
  </si>
  <si>
    <t>Japan, Swizerland</t>
  </si>
  <si>
    <t>Japan, Viet Nam</t>
  </si>
  <si>
    <t>India, Japan</t>
  </si>
  <si>
    <t>France, India, United States</t>
  </si>
  <si>
    <t>India, United Arab Emirates</t>
  </si>
  <si>
    <t>France, India, Japan</t>
  </si>
  <si>
    <t>Germany, India, Japan, Korea</t>
  </si>
  <si>
    <t>India, Chinese Taipei</t>
  </si>
  <si>
    <t>India, Thailand</t>
  </si>
  <si>
    <t xml:space="preserve">Israel, Peru </t>
  </si>
  <si>
    <t>Name of recipient country: 
Serbia, Montenegro, Kosovo</t>
  </si>
  <si>
    <t>Name of recipient country:
Serbia, Montenegro, Kosovo
Country of awarded company: Serbia</t>
  </si>
  <si>
    <t>Name of recipient country: Montenegro</t>
  </si>
  <si>
    <t xml:space="preserve">Line of credit of an amount up to 200Mill Eur </t>
  </si>
  <si>
    <t>India, Germany</t>
  </si>
  <si>
    <t>Germany, Indonesia</t>
  </si>
  <si>
    <t>Turkey, Austia</t>
  </si>
  <si>
    <t>United Arab Emirates, India</t>
  </si>
  <si>
    <t>India, United Kingdom</t>
  </si>
  <si>
    <t>India, Korea</t>
  </si>
  <si>
    <t>Switzerland, India</t>
  </si>
  <si>
    <t>India, China</t>
  </si>
  <si>
    <t>United States, India</t>
  </si>
  <si>
    <t>Jordan, Japan</t>
  </si>
  <si>
    <t>Pakistan, Japan</t>
  </si>
  <si>
    <t>Pakistan, Iran</t>
  </si>
  <si>
    <t>Iran, Pakistan</t>
  </si>
  <si>
    <t>Panama, Japan</t>
  </si>
  <si>
    <t>India, United States</t>
  </si>
  <si>
    <t>Japan, Germany, United States</t>
  </si>
  <si>
    <t>Sri Lanka, United Kingdom, Japan</t>
  </si>
  <si>
    <t>Sri Lanka, Japan</t>
  </si>
  <si>
    <t>Switzerland, Japan</t>
  </si>
  <si>
    <t>Denmark, Viet Nam, Japan</t>
  </si>
  <si>
    <t>Others</t>
  </si>
  <si>
    <t>Bangladesh, New Zealand, United States, Australia, Canada</t>
  </si>
  <si>
    <t>Philippines, Japan</t>
  </si>
  <si>
    <t>China, India, Japan</t>
  </si>
  <si>
    <t>Technical Assistance</t>
  </si>
  <si>
    <t>relates to Serbia</t>
  </si>
  <si>
    <t>relates to Montenegro</t>
  </si>
  <si>
    <t>Awarded to a syndicate of firms. Prime contractor/main partner is unknown from contract.</t>
  </si>
  <si>
    <t>Guatemala, Korea</t>
  </si>
  <si>
    <t>Japan, Cambodia</t>
  </si>
  <si>
    <t>Korea, India</t>
  </si>
  <si>
    <t>France, India, Portugal, Japan</t>
  </si>
  <si>
    <t>India, Singapore</t>
  </si>
  <si>
    <t>Brazil, France</t>
  </si>
  <si>
    <t>Japan, France, United States</t>
  </si>
  <si>
    <t>India, Japan, United Kingdom</t>
  </si>
  <si>
    <t>India, Sri Lanka</t>
  </si>
  <si>
    <t>Germany, Japan</t>
  </si>
  <si>
    <t>Japan, Denmark</t>
  </si>
  <si>
    <t>Canada, Australia, Germany</t>
  </si>
  <si>
    <t>Bangladesh, Canada, Japan</t>
  </si>
  <si>
    <t>Thailand, Chinese Taipei, Germany</t>
  </si>
  <si>
    <t>Japan, Thailand</t>
  </si>
  <si>
    <t>Japan, Vietnam</t>
  </si>
  <si>
    <t>France, Hong Kong, China, India, Japan, United States</t>
  </si>
  <si>
    <t>Japan, India, United Kingdom</t>
  </si>
  <si>
    <t>Japan, United States</t>
  </si>
  <si>
    <t>India, Hong Kong, China, India, Japan</t>
  </si>
  <si>
    <t>Dredging works in Beira port</t>
  </si>
  <si>
    <t>Power line construction</t>
  </si>
  <si>
    <t>Construction and rehabilitation works</t>
  </si>
  <si>
    <t>Delegated works</t>
  </si>
  <si>
    <t>Three Fishery Vessels</t>
  </si>
  <si>
    <t>Control and Surveillance of the Exclusive Economic Zone</t>
  </si>
  <si>
    <t>Japan, Sri Lanka</t>
  </si>
  <si>
    <t>Japan, France</t>
  </si>
  <si>
    <t>Chinese Taipei, India</t>
  </si>
  <si>
    <t>Germany, India</t>
  </si>
  <si>
    <t>United States, Egypt</t>
  </si>
  <si>
    <t>Bangladesh, Japan</t>
  </si>
  <si>
    <t>Japan, Lebanon</t>
  </si>
  <si>
    <t>Japan, Iraq</t>
  </si>
  <si>
    <t>Korea, Viet Nam</t>
  </si>
  <si>
    <t>United States, Japan, Viet Nam</t>
  </si>
  <si>
    <t>Russia, India</t>
  </si>
  <si>
    <t>Thailand, India</t>
  </si>
  <si>
    <t>France, Tunisia</t>
  </si>
  <si>
    <t>Japan, Germany, Morocco</t>
  </si>
  <si>
    <t>Peru, Brazil</t>
  </si>
  <si>
    <t>Egypt, Japan</t>
  </si>
  <si>
    <t>Japan, India, Bangladesh</t>
  </si>
  <si>
    <t>France, India</t>
  </si>
  <si>
    <t>Japan, India</t>
  </si>
  <si>
    <t>Japan, Zambia</t>
  </si>
  <si>
    <t>Japan, Georgia</t>
  </si>
  <si>
    <t>Bangladesh, Japan, Sweden</t>
  </si>
  <si>
    <t>Rehabilitation works on water distribution network</t>
  </si>
  <si>
    <t>Construction supervision</t>
  </si>
  <si>
    <t>Data collection and forecasting system</t>
  </si>
  <si>
    <t>Supervision of works</t>
  </si>
  <si>
    <t>Rehabilitation works on water supply</t>
  </si>
  <si>
    <t>Bridge construction</t>
  </si>
  <si>
    <t>Japan, United States, Viet Nam</t>
  </si>
  <si>
    <t>France, Japan, Pakistan</t>
  </si>
  <si>
    <t>India, Russia</t>
  </si>
  <si>
    <t>China, India</t>
  </si>
  <si>
    <t>United States, Iraq</t>
  </si>
  <si>
    <t>Finland, Portugal</t>
  </si>
  <si>
    <t>France, Indonesia, Japan</t>
  </si>
  <si>
    <t>Korea, Indonesia</t>
  </si>
  <si>
    <t xml:space="preserve">Japan, Italy </t>
  </si>
  <si>
    <t>Italy, Japan</t>
  </si>
  <si>
    <t>China, Bangladesh</t>
  </si>
  <si>
    <t>India, Hong Kong, France, Japan, United States</t>
  </si>
  <si>
    <t>Australia, Italy</t>
  </si>
  <si>
    <t>China, Pakistan</t>
  </si>
  <si>
    <t>Morocco, Spain</t>
  </si>
  <si>
    <t>Germany, Japan, Morocco</t>
  </si>
  <si>
    <t>Japan, Romania</t>
  </si>
  <si>
    <t>Australia, Bangladesh</t>
  </si>
  <si>
    <t>Japan, Korea</t>
  </si>
  <si>
    <t>Japan, Kenya</t>
  </si>
  <si>
    <t>Malaysia, Thailand</t>
  </si>
  <si>
    <t>Japan, United Kingdom, Sri Lanka</t>
  </si>
  <si>
    <t>Other - See Notes</t>
  </si>
  <si>
    <t>Works contract</t>
  </si>
  <si>
    <t>Supervision</t>
  </si>
  <si>
    <t>CVN3001</t>
  </si>
  <si>
    <t>CVN6006</t>
  </si>
  <si>
    <t>CBR 3005</t>
  </si>
  <si>
    <t>CDM3001</t>
  </si>
  <si>
    <t>CKH1075</t>
  </si>
  <si>
    <t>CET6000</t>
  </si>
  <si>
    <t>CKE1049</t>
  </si>
  <si>
    <t>CPK1010</t>
  </si>
  <si>
    <t>CMA1146</t>
  </si>
  <si>
    <t>CGH1089</t>
  </si>
  <si>
    <t>CCN1028</t>
  </si>
  <si>
    <t>CKE1051</t>
  </si>
  <si>
    <t>CIN1029</t>
  </si>
  <si>
    <t>CVN1103</t>
  </si>
  <si>
    <t>CBR 1045</t>
  </si>
  <si>
    <t>CBR 1043</t>
  </si>
  <si>
    <t>India, Japan, Hong Kong</t>
  </si>
  <si>
    <t>Awarded to a syndicate of firms. Prime contractor/ main partner is not specified in the contract.</t>
  </si>
  <si>
    <t>Kosovo, Turkey</t>
  </si>
  <si>
    <t>Turkey, Azerbaijan</t>
  </si>
  <si>
    <t>Spain, Japan</t>
  </si>
  <si>
    <t>Spain, Peru</t>
  </si>
  <si>
    <t>Brazil, Japan</t>
  </si>
  <si>
    <t>India, Malaysia</t>
  </si>
  <si>
    <t>Indonesia, Netherlands</t>
  </si>
  <si>
    <t>Belgium, Morocco</t>
  </si>
  <si>
    <t>Japan, Switzerland, France, Philippines</t>
  </si>
  <si>
    <t>Japan, Philippines</t>
  </si>
  <si>
    <t>Switzerland, Japan, France, Brazil, Philippines</t>
  </si>
  <si>
    <t>Awarded to a syndicate of firms. Prime contractor/ main partner is not specified in contracts.</t>
  </si>
  <si>
    <t>Bangladesh, Austria</t>
  </si>
  <si>
    <t>China, China</t>
  </si>
  <si>
    <t>Hong Kong, India, Italy</t>
  </si>
  <si>
    <t>Japan, Morocco, Germany</t>
  </si>
  <si>
    <t>Hong Kong, Australia</t>
  </si>
  <si>
    <t>Switzerland, Japan, Philippines</t>
  </si>
  <si>
    <t>Japan, Philippines, Indonesia</t>
  </si>
  <si>
    <t>Lot 1 - Construction of power plants, procurement of equipment and technical assistance</t>
  </si>
  <si>
    <t>Lot 2 - Procurement, turn-key installation of distribution network lines, and creating one integrated network on each island</t>
  </si>
  <si>
    <t>CGH3000</t>
  </si>
  <si>
    <t>CVN6013</t>
  </si>
  <si>
    <t>CMV3001</t>
  </si>
  <si>
    <t>CSN6036</t>
  </si>
  <si>
    <t>CEG3005</t>
  </si>
  <si>
    <t>CKE1046</t>
  </si>
  <si>
    <t>CKE1035</t>
  </si>
  <si>
    <t>CMA 1109</t>
  </si>
  <si>
    <t>CGA 1145</t>
  </si>
  <si>
    <t>CMA 1117</t>
  </si>
  <si>
    <t>CVN 1123</t>
  </si>
  <si>
    <t>CEG 1021</t>
  </si>
  <si>
    <t>CGH 1089</t>
  </si>
  <si>
    <t>CMA 1134</t>
  </si>
  <si>
    <t>CEG 1004</t>
  </si>
  <si>
    <t>CLK 1003</t>
  </si>
  <si>
    <t>CCN 1033</t>
  </si>
  <si>
    <t>CVN 1103</t>
  </si>
  <si>
    <t>CGH 1098</t>
  </si>
  <si>
    <t>CMX 1013</t>
  </si>
  <si>
    <t>CVN 1127</t>
  </si>
  <si>
    <t>CCM 1280</t>
  </si>
  <si>
    <t>CCM1263</t>
  </si>
  <si>
    <t>CGH 1109</t>
  </si>
  <si>
    <t>CMU 1022</t>
  </si>
  <si>
    <t>CCM 6008</t>
  </si>
  <si>
    <t>CET 1041</t>
  </si>
  <si>
    <t>CSC 1004</t>
  </si>
  <si>
    <t>CMZ 1112</t>
  </si>
  <si>
    <t>CMA 1116</t>
  </si>
  <si>
    <t>CVN 1147</t>
  </si>
  <si>
    <t>CMA 1179</t>
  </si>
  <si>
    <t>CVN 1155</t>
  </si>
  <si>
    <t>CTN 1109</t>
  </si>
  <si>
    <t>CDM 1014</t>
  </si>
  <si>
    <t>CKH 1121</t>
  </si>
  <si>
    <t>The local Contracting Agency has awarded only the Engineering and Works Supervision. The Tender for the Works has not been launched.</t>
  </si>
  <si>
    <t>Japan, China</t>
  </si>
  <si>
    <t>India, India</t>
  </si>
  <si>
    <t>Belgium, India</t>
  </si>
  <si>
    <t>Canada, Japan, Bangladesh</t>
  </si>
  <si>
    <t>France, Morocco</t>
  </si>
  <si>
    <t>Brazil, Spain</t>
  </si>
  <si>
    <t>Belgium, Japan, Thailand</t>
  </si>
  <si>
    <t>Philippines, Singapore</t>
  </si>
  <si>
    <t>Mauritius, Japan, United Kingdom</t>
  </si>
  <si>
    <t>Peru, France</t>
  </si>
  <si>
    <t>Japan, Peru</t>
  </si>
  <si>
    <t>Hong Kong, Italy, India</t>
  </si>
  <si>
    <t>Japan, Australia</t>
  </si>
  <si>
    <t>India, France</t>
  </si>
  <si>
    <t>India, Spain</t>
  </si>
  <si>
    <t xml:space="preserve">India, China </t>
  </si>
  <si>
    <t>Sweden, India</t>
  </si>
  <si>
    <t>India, Switzerland</t>
  </si>
  <si>
    <t>Portugal, France</t>
  </si>
  <si>
    <t>Philippines, Indonesia, Japan</t>
  </si>
  <si>
    <t>Cabo Verde, Portugal</t>
  </si>
  <si>
    <t>Hong Kong, India</t>
  </si>
  <si>
    <t>Japan, India, United Kingdom, Bangladesh</t>
  </si>
  <si>
    <t>Japan, Bangladesh</t>
  </si>
  <si>
    <t>Credit line handed out to the Bank of Georgia</t>
  </si>
  <si>
    <t>DEU2014/009</t>
  </si>
  <si>
    <t>DEU2014/011</t>
  </si>
  <si>
    <t>DEU2015/001</t>
  </si>
  <si>
    <t>Austria, India</t>
  </si>
  <si>
    <t>Costa Rica, Spain</t>
  </si>
  <si>
    <t>China, Israel</t>
  </si>
  <si>
    <t>Korea, Japan</t>
  </si>
  <si>
    <t>Egypt, France, Japan</t>
  </si>
  <si>
    <t>India, Bangladesh</t>
  </si>
  <si>
    <t>Azerbaijan, Turkey</t>
  </si>
  <si>
    <t>Germany, Egypt, Japan</t>
  </si>
  <si>
    <t>Philippines, China</t>
  </si>
  <si>
    <t>Canada, Peru</t>
  </si>
  <si>
    <t>Tunisia, Portugal</t>
  </si>
  <si>
    <t>Tunisia, France</t>
  </si>
  <si>
    <t>Italy, Tunisia</t>
  </si>
  <si>
    <t>Spain, Viet Nam</t>
  </si>
  <si>
    <t>Spain, Germany, Brazil</t>
  </si>
  <si>
    <t>France, Spain</t>
  </si>
  <si>
    <t>Japan, Laos</t>
  </si>
  <si>
    <t>Japan, Mozambique, Portugal</t>
  </si>
  <si>
    <t>Japan, Mozambique</t>
  </si>
  <si>
    <t>Japan, Sweden</t>
  </si>
  <si>
    <t>Japan, Germany</t>
  </si>
  <si>
    <t>JPN2014/002</t>
  </si>
  <si>
    <t>ORIO10TZ01 (not all contracts under the ex ante notification have been awarded)</t>
  </si>
  <si>
    <t>ORIO10NE22 (not all contracts under the ex ante notification have been awarded)</t>
  </si>
  <si>
    <t>ORIO09TZ05</t>
  </si>
  <si>
    <t>ORIO09BH21. More contracts to be awarded (contract is in BTN)</t>
  </si>
  <si>
    <t>ORIO10NI21  (supervision contract)</t>
  </si>
  <si>
    <t xml:space="preserve">ORIO10NI21. Contractor is a consortium. Other members are from Nicaragua and Spain. Simed as main contractor has gone bankrupt. Simed will be replaced in the consortium. Contract is in USD. ORIO contributes a grant of approx. EUR 17,3 million. </t>
  </si>
  <si>
    <t>NLD2014/001</t>
  </si>
  <si>
    <t>ORIO09TZ21. NB. Contractor is bankrupt. New contract will be awarded.</t>
  </si>
  <si>
    <t>NLD2014/003</t>
  </si>
  <si>
    <t>ORIO10TZ21</t>
  </si>
  <si>
    <t>NLD2014/004</t>
  </si>
  <si>
    <t>ORIO11BO01 More contracts to be awarded.</t>
  </si>
  <si>
    <t>ORIO11BO01  More contracts to be awarded</t>
  </si>
  <si>
    <t>BEL2015/001</t>
  </si>
  <si>
    <t>BEL2015/002</t>
  </si>
  <si>
    <t>DEU2014/002</t>
  </si>
  <si>
    <t>DEU2014/003</t>
  </si>
  <si>
    <t>DEU2014/010</t>
  </si>
  <si>
    <t>DEU2015/002</t>
  </si>
  <si>
    <t>DEU2015/004</t>
  </si>
  <si>
    <t>DEU2015/006</t>
  </si>
  <si>
    <t>DEU2015/009</t>
  </si>
  <si>
    <t>DEU2015/014</t>
  </si>
  <si>
    <t>DEU2016/001</t>
  </si>
  <si>
    <t>DEU2016/004</t>
  </si>
  <si>
    <t>DEU2016/006</t>
  </si>
  <si>
    <t>FRA2014/006</t>
  </si>
  <si>
    <t>FRA2014/009</t>
  </si>
  <si>
    <t>FRA2014/010</t>
  </si>
  <si>
    <t>FRA2014/011</t>
  </si>
  <si>
    <t>FRA2014/017</t>
  </si>
  <si>
    <t>FRA2014/020</t>
  </si>
  <si>
    <t>FRA2014/021</t>
  </si>
  <si>
    <t>FRA2014/024</t>
  </si>
  <si>
    <t>FRA2014/030</t>
  </si>
  <si>
    <t>FRA2014/031</t>
  </si>
  <si>
    <t>FRA2014/033</t>
  </si>
  <si>
    <t>FRA2015/012</t>
  </si>
  <si>
    <t>FRA2015/036</t>
  </si>
  <si>
    <t>Spain, Costa Rica</t>
  </si>
  <si>
    <t>United Arab Emirates, Iran</t>
  </si>
  <si>
    <t>Korea, Philippines</t>
  </si>
  <si>
    <t>China, Philippines</t>
  </si>
  <si>
    <t>Japan, Italy, Indonesia</t>
  </si>
  <si>
    <t>France, Egypt</t>
  </si>
  <si>
    <t>Japan, Netherlands, Chinise Taipei</t>
  </si>
  <si>
    <t>Korea, China</t>
  </si>
  <si>
    <t>Japan, Mongolia</t>
  </si>
  <si>
    <t>Japan, Germany, India</t>
  </si>
  <si>
    <t>France, United States, Hong Kong</t>
  </si>
  <si>
    <t>JPN2014/001</t>
  </si>
  <si>
    <t>JPN2014/007</t>
  </si>
  <si>
    <t>Germany, Bangladesh</t>
  </si>
  <si>
    <t>JPN2014/008</t>
  </si>
  <si>
    <t>Japan, United Kingdom, Bangladesh</t>
  </si>
  <si>
    <t>JPN2014/009</t>
  </si>
  <si>
    <t>JPN2014/010</t>
  </si>
  <si>
    <t>Italy, India, Bangladesh</t>
  </si>
  <si>
    <t>Australia, Germany, Bangladesh</t>
  </si>
  <si>
    <t>JPN2014/011</t>
  </si>
  <si>
    <t>Japan, Turkey</t>
  </si>
  <si>
    <t>JPN2014/015rev1</t>
  </si>
  <si>
    <t>JPN2014/017</t>
  </si>
  <si>
    <t>ORIO09GH05</t>
  </si>
  <si>
    <t>NLD2015/001</t>
  </si>
  <si>
    <t>ORIO10SN01</t>
  </si>
  <si>
    <t>Donor = Finexpo</t>
  </si>
  <si>
    <t>FRA2014/005</t>
  </si>
  <si>
    <t>FRA2014/015</t>
  </si>
  <si>
    <t>FRA2014/016</t>
  </si>
  <si>
    <t>FRA2014/026</t>
  </si>
  <si>
    <t>FRA2014/035</t>
  </si>
  <si>
    <t>FRA2014/037</t>
  </si>
  <si>
    <t>FRA2015/007</t>
  </si>
  <si>
    <t>FRA2015/008</t>
  </si>
  <si>
    <t>FRA2015/011</t>
  </si>
  <si>
    <t>FRA2015/014</t>
  </si>
  <si>
    <t>FRA2015/015</t>
  </si>
  <si>
    <t>FRA2015/017</t>
  </si>
  <si>
    <t>FRA2015/022</t>
  </si>
  <si>
    <t>FRA2015/029</t>
  </si>
  <si>
    <t>FRA2015/031</t>
  </si>
  <si>
    <t>FRA2015/032</t>
  </si>
  <si>
    <t>FRA2015/035</t>
  </si>
  <si>
    <t>FRA2015/044</t>
  </si>
  <si>
    <t>FRA2015/048</t>
  </si>
  <si>
    <t>FRA2016/005</t>
  </si>
  <si>
    <t>FRA2016/012</t>
  </si>
  <si>
    <t>FRA2016/014</t>
  </si>
  <si>
    <t>FRA2016/027</t>
  </si>
  <si>
    <t>FRA2016/043</t>
  </si>
  <si>
    <t>FRA2016/047</t>
  </si>
  <si>
    <t>FRA2016/056</t>
  </si>
  <si>
    <t>FRA2016/072</t>
  </si>
  <si>
    <t>FRA2016/075</t>
  </si>
  <si>
    <t>FRA2017/001</t>
  </si>
  <si>
    <t>FRA2017/005</t>
  </si>
  <si>
    <t>FRA2017/029</t>
  </si>
  <si>
    <t>DEU2014/001</t>
  </si>
  <si>
    <t>DEU2014/005</t>
  </si>
  <si>
    <t>DEU2014/006</t>
  </si>
  <si>
    <t>DEU2014/007</t>
  </si>
  <si>
    <t>DEU2014/013</t>
  </si>
  <si>
    <t>DEU2015/005</t>
  </si>
  <si>
    <t>DEU2015/007</t>
  </si>
  <si>
    <t>DEU2015/013</t>
  </si>
  <si>
    <t>DEU2015/016</t>
  </si>
  <si>
    <t>ITA2014/005</t>
  </si>
  <si>
    <t>ITA2015/003</t>
  </si>
  <si>
    <t>ITA2015/007</t>
  </si>
  <si>
    <t>Viet Nam, Viet Nam</t>
  </si>
  <si>
    <t>Costa Rica, Costa Rica</t>
  </si>
  <si>
    <t>Indonesia, Indonesia</t>
  </si>
  <si>
    <t>Japan, Japan</t>
  </si>
  <si>
    <t>Japan, Germany, Slovenia</t>
  </si>
  <si>
    <t>China, Viet Nam</t>
  </si>
  <si>
    <t>Viet Nam, Viet Nam, Viet Nam</t>
  </si>
  <si>
    <t>Philippines, Philippines</t>
  </si>
  <si>
    <t>Bangladesh, India</t>
  </si>
  <si>
    <t>Italy, Japan, Indonesia</t>
  </si>
  <si>
    <t>Latvia, United States</t>
  </si>
  <si>
    <t>France, France</t>
  </si>
  <si>
    <t>Spain, Tunisia</t>
  </si>
  <si>
    <t>Viet Nam, Viet Nam, Viet Nam, Viet Nam</t>
  </si>
  <si>
    <t>Bangladesh, Korea</t>
  </si>
  <si>
    <t>China, China, China</t>
  </si>
  <si>
    <t>Bangladesh, Bangladesh, Bangladesh</t>
  </si>
  <si>
    <t>Japan, Myanmar</t>
  </si>
  <si>
    <t>Turkey, India</t>
  </si>
  <si>
    <t>Indonesia, Indonesia, Indonesia, Indonesia</t>
  </si>
  <si>
    <t>France, Japan</t>
  </si>
  <si>
    <t>JPN2014/006</t>
  </si>
  <si>
    <t>Japan, Germany, Australia</t>
  </si>
  <si>
    <t>JPN2014/012</t>
  </si>
  <si>
    <t>JPN2014/013</t>
  </si>
  <si>
    <t>JPN2014/019</t>
  </si>
  <si>
    <t>Japan, Egypt</t>
  </si>
  <si>
    <t>JPN2014/020</t>
  </si>
  <si>
    <t>JPN2014/022</t>
  </si>
  <si>
    <t>Japan, Chinese Taipei</t>
  </si>
  <si>
    <t>JPN2014/024</t>
  </si>
  <si>
    <t>JPN2014/026</t>
  </si>
  <si>
    <t>JPN2015/002</t>
  </si>
  <si>
    <t>JPN2015/006</t>
  </si>
  <si>
    <t>JPN2015/009</t>
  </si>
  <si>
    <t>JPN2015/010</t>
  </si>
  <si>
    <t>Japan, Korea, Viet Nam</t>
  </si>
  <si>
    <t>JPN2015/011</t>
  </si>
  <si>
    <t>JPN2015/016rev1</t>
  </si>
  <si>
    <t>JPN2015/017rev1</t>
  </si>
  <si>
    <t>JPN2015/023</t>
  </si>
  <si>
    <t>JPN2015/031</t>
  </si>
  <si>
    <t>JPN2016/006</t>
  </si>
  <si>
    <t>The Contract Award Date is the signed date of the Loan Agreement between the two countries. (The modality of this Loan is a general budget support, so general procurement procedure shall not be applicable.)</t>
  </si>
  <si>
    <t>BEL2017/001</t>
  </si>
  <si>
    <t>Donor Agency: Finexpo Groupement d'entreprises: Altech safs = entreprise belge Vergnet Hydro sas = entreprise française</t>
  </si>
  <si>
    <t>Date précise non communiquée</t>
  </si>
  <si>
    <t>FRA2014/004</t>
  </si>
  <si>
    <t>FRA2014/013</t>
  </si>
  <si>
    <t>FRA2014/023</t>
  </si>
  <si>
    <t>FRA2014/034</t>
  </si>
  <si>
    <t>FRA2015/002</t>
  </si>
  <si>
    <t>FRA2015/003</t>
  </si>
  <si>
    <t>FRA2015/009</t>
  </si>
  <si>
    <t>FRA2015/021</t>
  </si>
  <si>
    <t>FRA2015/023</t>
  </si>
  <si>
    <t>FRA2015/038</t>
  </si>
  <si>
    <t>FRA2015/004</t>
  </si>
  <si>
    <t>FRA2015/045</t>
  </si>
  <si>
    <t>FRA2015/059</t>
  </si>
  <si>
    <t>FRA2015/060</t>
  </si>
  <si>
    <t>FRA2015/062</t>
  </si>
  <si>
    <t>FRA2016/018</t>
  </si>
  <si>
    <t>FRA2016/019</t>
  </si>
  <si>
    <t>FRA2016/025</t>
  </si>
  <si>
    <t>FRA2016/029</t>
  </si>
  <si>
    <t>FRA2016/048</t>
  </si>
  <si>
    <t>FRA2016/050</t>
  </si>
  <si>
    <t>FRA2016/053</t>
  </si>
  <si>
    <t>FRA2016/059</t>
  </si>
  <si>
    <t>FRA2016/064</t>
  </si>
  <si>
    <t>FRA2016/066</t>
  </si>
  <si>
    <t>FRA2016/073</t>
  </si>
  <si>
    <t>FRA2016/076</t>
  </si>
  <si>
    <t>FRA2017/011</t>
  </si>
  <si>
    <t>FRA2017/017</t>
  </si>
  <si>
    <t>FRA2017/034</t>
  </si>
  <si>
    <t>DEU2014/004</t>
  </si>
  <si>
    <t>DEU2014/008</t>
  </si>
  <si>
    <t>DEU2015/003</t>
  </si>
  <si>
    <t>DEU2015/008</t>
  </si>
  <si>
    <t>DEU2015/011</t>
  </si>
  <si>
    <t>DEU2015/012</t>
  </si>
  <si>
    <t>DEU2015/015</t>
  </si>
  <si>
    <t>DEU2015/018</t>
  </si>
  <si>
    <t>DEU2015/019</t>
  </si>
  <si>
    <t>DEU2016/002</t>
  </si>
  <si>
    <t>DEU2016/003</t>
  </si>
  <si>
    <t>DEU2016/005</t>
  </si>
  <si>
    <t>DEU2016/008</t>
  </si>
  <si>
    <t>DEU2016/009</t>
  </si>
  <si>
    <t>DEU2017/003</t>
  </si>
  <si>
    <t>DEU2017/005</t>
  </si>
  <si>
    <t>DEU2017/011</t>
  </si>
  <si>
    <t>DEU2017/012</t>
  </si>
  <si>
    <t>DEU2018/002</t>
  </si>
  <si>
    <t>Germany, Germany, United Arab Emirates</t>
  </si>
  <si>
    <t>Turkey, Turkey</t>
  </si>
  <si>
    <t>Colombia, Colombia</t>
  </si>
  <si>
    <t>Peru, Peru</t>
  </si>
  <si>
    <r>
      <rPr>
        <sz val="10"/>
        <color rgb="FFFF0000"/>
        <rFont val="Calibri"/>
        <family val="2"/>
        <scheme val="minor"/>
      </rPr>
      <t>China</t>
    </r>
    <r>
      <rPr>
        <sz val="10"/>
        <color theme="1"/>
        <rFont val="Calibri"/>
        <family val="2"/>
        <scheme val="minor"/>
      </rPr>
      <t>, Thailand</t>
    </r>
  </si>
  <si>
    <t>Indonesia, Indonesia, Indonesia, Japan</t>
  </si>
  <si>
    <t>China, Myanmar</t>
  </si>
  <si>
    <t>JPN2014/004</t>
  </si>
  <si>
    <t>JPN2014/005</t>
  </si>
  <si>
    <t>Bangladesh, Bangladesh</t>
  </si>
  <si>
    <t>JPN2014/021rev1</t>
  </si>
  <si>
    <t>JPN2015/001</t>
  </si>
  <si>
    <t>JPN2015/003</t>
  </si>
  <si>
    <t>JPN2015/004</t>
  </si>
  <si>
    <t>JPN2015/007</t>
  </si>
  <si>
    <t>United Kingdom, India, India</t>
  </si>
  <si>
    <t>JPN2015/013</t>
  </si>
  <si>
    <t>JPN2015/014</t>
  </si>
  <si>
    <t>JPN2015/018</t>
  </si>
  <si>
    <t>JPN2015/021</t>
  </si>
  <si>
    <t>JPN2015/022</t>
  </si>
  <si>
    <t>JPN2015/025</t>
  </si>
  <si>
    <t>JPN2015/026</t>
  </si>
  <si>
    <t>France, India, India</t>
  </si>
  <si>
    <t>JPN2015/033</t>
  </si>
  <si>
    <t>JPN2016/005</t>
  </si>
  <si>
    <t>Hong Kong, Japan, Lebanon, United States</t>
  </si>
  <si>
    <t>JPN2016/007</t>
  </si>
  <si>
    <t>JPN2016/008</t>
  </si>
  <si>
    <t xml:space="preserve">Japan </t>
  </si>
  <si>
    <t>JPN2016/012</t>
  </si>
  <si>
    <t>JPN2016/014</t>
  </si>
  <si>
    <t>Bangladesh, Japan, Japan, Singapore</t>
  </si>
  <si>
    <t>JPN2016/019</t>
  </si>
  <si>
    <t>JPN2016/033</t>
  </si>
  <si>
    <t>NLD2014/002</t>
  </si>
  <si>
    <t xml:space="preserve">The contract mentions a contract price of EUR. 33.250.000 and financing costs amounting to EUR. 4.433.266, in total EUR. 37.683.266 , signed 27 October 2018  </t>
  </si>
  <si>
    <t>NLD2017/002</t>
  </si>
  <si>
    <t>Date of Ex-Ante Notification 24-04-2017. Maximum %-contribution of DRIVE to Contract Amount is USD 5.666.777</t>
  </si>
  <si>
    <t>Check ID exists in ex-ante</t>
  </si>
  <si>
    <t>Year Notified (ex-ante)</t>
  </si>
  <si>
    <t>Re-coded exante Id</t>
  </si>
  <si>
    <t>AUD</t>
  </si>
  <si>
    <t>BHD</t>
  </si>
  <si>
    <t>BRL</t>
  </si>
  <si>
    <t>CAD</t>
  </si>
  <si>
    <t>CLP</t>
  </si>
  <si>
    <t>CNY</t>
  </si>
  <si>
    <t>COP</t>
  </si>
  <si>
    <t>CZK</t>
  </si>
  <si>
    <t>DKK</t>
  </si>
  <si>
    <t>HUF</t>
  </si>
  <si>
    <t>ISK</t>
  </si>
  <si>
    <t>INR</t>
  </si>
  <si>
    <t>IDR</t>
  </si>
  <si>
    <t>ILS</t>
  </si>
  <si>
    <t>KWD</t>
  </si>
  <si>
    <t>MYR</t>
  </si>
  <si>
    <t>MXN</t>
  </si>
  <si>
    <t>NZD</t>
  </si>
  <si>
    <t>OMR</t>
  </si>
  <si>
    <t>PHP</t>
  </si>
  <si>
    <t>PLN</t>
  </si>
  <si>
    <t>QAR</t>
  </si>
  <si>
    <t>RUB</t>
  </si>
  <si>
    <t>SAR</t>
  </si>
  <si>
    <t>SGD</t>
  </si>
  <si>
    <t>SEK</t>
  </si>
  <si>
    <t>CHF</t>
  </si>
  <si>
    <t>THB</t>
  </si>
  <si>
    <t>AED</t>
  </si>
  <si>
    <t>GBP</t>
  </si>
  <si>
    <t>n/a</t>
  </si>
  <si>
    <t>BUL</t>
  </si>
  <si>
    <t>Cyrpus</t>
  </si>
  <si>
    <t>Participants</t>
  </si>
  <si>
    <t>Recipient?</t>
  </si>
  <si>
    <t>Donor?</t>
  </si>
  <si>
    <t>how many
awarded
countries ?</t>
  </si>
  <si>
    <t>Non Participants?</t>
  </si>
  <si>
    <t>Macau</t>
  </si>
  <si>
    <t>Non Participants</t>
  </si>
  <si>
    <t>Bidding Regime detail</t>
  </si>
  <si>
    <t>Bidding Regime simplified</t>
  </si>
  <si>
    <t>LCB &amp; other</t>
  </si>
  <si>
    <t>ST</t>
  </si>
  <si>
    <t>unspecified</t>
  </si>
  <si>
    <t>CB &amp; ST</t>
  </si>
  <si>
    <t>Participant ?</t>
  </si>
  <si>
    <t xml:space="preserve"> Japan, Myanmar</t>
  </si>
  <si>
    <t>Japan, Germany, Serbia</t>
  </si>
  <si>
    <t xml:space="preserve">Contract award date </t>
  </si>
  <si>
    <t>Name of awarded company</t>
  </si>
  <si>
    <t>Adress of awarded company</t>
  </si>
  <si>
    <t>Country of Awarded Company</t>
  </si>
  <si>
    <t>Awarded
Countries Corrected</t>
  </si>
  <si>
    <t>Unique ID</t>
  </si>
  <si>
    <t>Various</t>
  </si>
  <si>
    <t>n.a.</t>
  </si>
  <si>
    <t>VODACOM D.O.O.</t>
  </si>
  <si>
    <t>TRG SVETE OZNANE 467, 85330 Kotor</t>
  </si>
  <si>
    <t>ATERSA</t>
  </si>
  <si>
    <t xml:space="preserve">C/ Embajadores 187, 3º  Madrid 28045 </t>
  </si>
  <si>
    <t>HAZAMA CORPORATION;
 PT.BRANTAS ABIPRAYA</t>
  </si>
  <si>
    <t>CTI ENGINEERING INTERNATIONAL; 
PT. INDRA KARYA; 
PT. INDAH KARYA;
PT. WIRANTA BHUANA RAYA;
PT. CONNUSA ENERGINDO;
PT. PURI FAJAR MANDIRI</t>
  </si>
  <si>
    <t>TOKYO ELECTRIC POWER SERVICES CO., LTD.</t>
  </si>
  <si>
    <t>ENGINEERING CONSULTANTS GROUP S.A.;
JAPAN AIRPORT CONSULTANTS, INC.;
NACO NETHERLANDS AIRPORT CONSULTANTS B.V.</t>
  </si>
  <si>
    <t>JAPAN BRIDGE AND STRUCTURE INSTITUTE, INC.;
NIPPON KOEI CO., LTD.</t>
  </si>
  <si>
    <t>BOSKALIS INTERNATIONAL</t>
  </si>
  <si>
    <t>ROSMOLENWEG 20, PAPENDRECHT</t>
  </si>
  <si>
    <t>BIWATER LTD</t>
  </si>
  <si>
    <t>Station approach, Dorking,
Surrey</t>
  </si>
  <si>
    <t>Linsinger Maschinenbau Gesellschaft m.b.H.</t>
  </si>
  <si>
    <t>Dr. Linsinger Strasse 23-24, 4662 Steyrermühl</t>
  </si>
  <si>
    <t>Voestalpine Schienen GmbH</t>
  </si>
  <si>
    <t>Kerpelystrasse 199, 8700 Leoben</t>
  </si>
  <si>
    <t>Plasser &amp; Theurer, Export von Bahnbaumaschinen, Gesellschaft m.b.H.</t>
  </si>
  <si>
    <t>Johannesgasse 3, 1010 Wien</t>
  </si>
  <si>
    <t>Beijing Golden Fu Li Co. Ltd.</t>
  </si>
  <si>
    <t>1408 Huiyuan B 8 North Star East Road, Chaoyang District, Beijing 100101 P.R. China</t>
  </si>
  <si>
    <t>China (People’s Republic of)</t>
  </si>
  <si>
    <t>GAMESA EOLICA SA</t>
  </si>
  <si>
    <t>NAVARRA, POLIGNO COMARA I C/ A</t>
  </si>
  <si>
    <t>WATER AUTHORITY JORDAN</t>
  </si>
  <si>
    <t>AMMAN, P.O.BOX 24 12</t>
  </si>
  <si>
    <t>FICHTNER GMBH &amp; CO. KG</t>
  </si>
  <si>
    <t>STUTTGART; SARWEYSTR. 3</t>
  </si>
  <si>
    <t>ESBI GEORGIA LTD.</t>
  </si>
  <si>
    <t>DUBLIN 2; 18/20 STEPHENS GREEN</t>
  </si>
  <si>
    <t>CHINA RAILWAY MAT.I/E CO.,LTD</t>
  </si>
  <si>
    <t>BEIJING, PR OF CHINA; 28 XUANWUMEN WEST STREET</t>
  </si>
  <si>
    <t>BEIJING GOLDEN FU LI E&amp;M CO.LT</t>
  </si>
  <si>
    <t>BEIJING, PR OF CHINA; 14F,YAYUNCHUN HOTEL</t>
  </si>
  <si>
    <t>CORUS RAIL FRANCE S.A.</t>
  </si>
  <si>
    <t>SAINT GERMAIN EN LAYE; 2 AVENUE DU PRESIDENT KENNEDY</t>
  </si>
  <si>
    <t>KIROW LEIPZIG KE KRANBAU EBERS</t>
  </si>
  <si>
    <t>LEIPZIG; Spinnereistrasse 13</t>
  </si>
  <si>
    <t>CHINA NAT.PRECISION MACH.I/E C</t>
  </si>
  <si>
    <t>BEIJING,P.R.OF CHINA; 30,HAIDIAN NANLU</t>
  </si>
  <si>
    <t>NANJING NEWCON ENVIRO-TECH ENG</t>
  </si>
  <si>
    <t>NANJING,P.R.OF CHINA; HENGTONG DADAO 7-1</t>
  </si>
  <si>
    <t>GENERAL MACHINERY DEV. CO.LTD.</t>
  </si>
  <si>
    <t>KOWLOON/ HONGKONG; 804,8/F.TOWER 1,T.S.T.</t>
  </si>
  <si>
    <t>Hong Kong, China</t>
  </si>
  <si>
    <t>BEIJING DONGQIAO MECH. E&amp;C CO.</t>
  </si>
  <si>
    <t>BEIJING/ PR OF CHINA; JIA 11, NO.3 FANGXINGYUAN</t>
  </si>
  <si>
    <t>BEIJING HOLDINGS INT.TRAD.LTD.</t>
  </si>
  <si>
    <t>BEIJING,P.R.OF CHINA; 12A,NORTH OFFICE TOWER</t>
  </si>
  <si>
    <t>LATKEEN LIMITED</t>
  </si>
  <si>
    <t>TAIWAI,SHATIN,HONGKONG; 2/F,BLOCK F,ON HO IND.BLDG.</t>
  </si>
  <si>
    <t>HERRENKNECHT AG</t>
  </si>
  <si>
    <t>SCHWANAU; Schlehenweg 2</t>
  </si>
  <si>
    <t>REPUBLIK MONTENEGRO</t>
  </si>
  <si>
    <t>PODGORICA</t>
  </si>
  <si>
    <t>AZERENERJI JSC</t>
  </si>
  <si>
    <t>BAKU; 10, A. ALIZADE STR.</t>
  </si>
  <si>
    <t>UNOPS</t>
  </si>
  <si>
    <t>17/7 A Park Avenue Colombo Sri Lanka</t>
  </si>
  <si>
    <t>MONCOBRA</t>
  </si>
  <si>
    <t>C/Cardenal Marcelo Spínola, 10 28016 Madrid</t>
  </si>
  <si>
    <t>ELECTRICITE DE FRANCE</t>
  </si>
  <si>
    <t>00020 PLACE DE LA DEFENSE 92050 PARIS LA DEFENSE CEDEX</t>
  </si>
  <si>
    <t>NGM COMPANY LIMITED</t>
  </si>
  <si>
    <t>P.O. BOX 68144 00200 NAIROBI</t>
  </si>
  <si>
    <t>SOUTH WEST ASSOCIATES LTD</t>
  </si>
  <si>
    <t>P.O. BOX 11815 00100 NAIROBI</t>
  </si>
  <si>
    <t>HOWARD HUMPHREYS (EA) LTD</t>
  </si>
  <si>
    <t>1 MUTHANGARI DRIVE OFF WAIYAKI WAY 30156 NAIROBI</t>
  </si>
  <si>
    <t>COYNE ET BELLIER BUREAU INGENIEURS CONSEILS</t>
  </si>
  <si>
    <t>0009 ALLEE DES BARBANNIERS (SIEGE SOCIAL) 92632 GENNEVILLIERS-CEDEX</t>
  </si>
  <si>
    <t>SEURECA/CAS/RUNJI JV</t>
  </si>
  <si>
    <t>00000 SEURECA SPACE/CAS CONS P. O. BOX 20913</t>
  </si>
  <si>
    <t>MR. GEORGE ASIEDU</t>
  </si>
  <si>
    <t>ACCRA</t>
  </si>
  <si>
    <t>CHINA JIANGXI ENGINEERING (GH)LTD.</t>
  </si>
  <si>
    <t>CELLULE DE GEST DU PROJ EXT. PP AMGMT DURABL GABON</t>
  </si>
  <si>
    <t>00000 bp3974 LIBREVILLE</t>
  </si>
  <si>
    <t>TOKYO ELECTRIC POWER CO., ＩＮＣ./NIPPON KOEI CO., LTD</t>
  </si>
  <si>
    <t>Tokyo</t>
  </si>
  <si>
    <t>DEVCONSULTANTS LIMITED, DIVINE ASSOCIATEE LTD., ENGINEERING AND PLANNING CONSULTANT, KATAHIRA AND ENGINEERS INTERNATIONAL, WSP INTERNATIONAL</t>
  </si>
  <si>
    <t>Dhaka, Tokyo, Gatwick Airport, West Sussex</t>
  </si>
  <si>
    <t>Bangladesh, Japan, UK</t>
  </si>
  <si>
    <t>CHINA NATIONAL MACHINERY &amp; EQUIPMENT IMPORT &amp; EXPORT CORPORATION</t>
  </si>
  <si>
    <t>Beijing</t>
  </si>
  <si>
    <t>CHINA NATIONAL PRECISION MACHINERY IMPORT &amp; EXPORT CORPORATION</t>
  </si>
  <si>
    <t>CHINA POTEVIO CO.LTD.</t>
  </si>
  <si>
    <t>HUBEI INTERNATIONAL TRADE INVESTMENT &amp; DEVELOPMENT CO., LTD.</t>
  </si>
  <si>
    <t>Wuhan</t>
  </si>
  <si>
    <t>CHINA NATIONAL GENERAL MACHINERY ENGINEERING CORPORATION</t>
  </si>
  <si>
    <t>CHINA NATIONAL ELECTRONICS I&amp;E CORP.</t>
  </si>
  <si>
    <t>Beijing/Shanghai</t>
  </si>
  <si>
    <t>HUNAN INTERNATIONAL ECONOMIC TECHNOLOGY DEVELOPMENT CO., LTD</t>
  </si>
  <si>
    <t>Chansha</t>
  </si>
  <si>
    <t>WUHAN ZHONGXING IMPORTED &amp; EXPORTED TRADING CO.,LTD</t>
  </si>
  <si>
    <t>CHINA CMIIC ENGINEERING CORPORATION</t>
  </si>
  <si>
    <t>NEC FACILITIES,LTD</t>
  </si>
  <si>
    <t>CONNUSA ENERGINDO, NIPPON KOEI CO., LTD., PT. ARKONIN ENGINEERING MANGGALA PRATAMA, PT. KWARSA HEXAGON, PT. TATA GUNA PATRIA, PT. YODYA KARYA</t>
  </si>
  <si>
    <t>Jakarta, Bandung, Tokyo</t>
  </si>
  <si>
    <t>PT. DARENA PRAKARSA UTAMA, PT. DUTA HARI MURTHI, UNICO INTERNATIONAL CORPORATION, YAMASHITA SEKKEI</t>
  </si>
  <si>
    <t>Bandung, Jakarta, Tokyo</t>
  </si>
  <si>
    <t>PT. WASKITA KARYA</t>
  </si>
  <si>
    <t>Yogyakarta</t>
  </si>
  <si>
    <t>NIPPON KOEI CO., LTD</t>
  </si>
  <si>
    <t>PT. HUTAMA KARYA/PT.ADI JAYA LIMA PRADANA</t>
  </si>
  <si>
    <t>Makassar</t>
  </si>
  <si>
    <t>PT. NINDYA KARYA/PT. SAC NUSANTARA</t>
  </si>
  <si>
    <t>PT. WIJAYA KARYA/PT. BUMI KARSA</t>
  </si>
  <si>
    <t>Jakarta</t>
  </si>
  <si>
    <t>YACHIYO ENGINEERING. CO.,LTD</t>
  </si>
  <si>
    <t>NIPPON KOEI CO., LTD.</t>
  </si>
  <si>
    <t>AF-ENPRIMA LIMITED, TOKYO ELECTRIC POWER SERVICES CO., LTD</t>
  </si>
  <si>
    <t>Vantaa, Tokyo</t>
  </si>
  <si>
    <t>KATAHIRA AND ENGINEERS INTERNATIONAL</t>
  </si>
  <si>
    <t>CTHM(COMPAGNIE DE TRAVAUX HYDRAULIQUES DU MAGHREB)SA　/　ECG　</t>
  </si>
  <si>
    <t>Rabat</t>
  </si>
  <si>
    <t>SNCE(SOCIETE NOUVELLE DES CONDUITES D'EAU)</t>
  </si>
  <si>
    <t>EMTEYCO</t>
  </si>
  <si>
    <t>Casablanca</t>
  </si>
  <si>
    <t>LUMAFRIC</t>
  </si>
  <si>
    <t>INABENSA MAROC</t>
  </si>
  <si>
    <t>ELCOTRAM</t>
  </si>
  <si>
    <t>LARSEN &amp; TOUBRO LTD.</t>
  </si>
  <si>
    <t xml:space="preserve">Mumbai </t>
  </si>
  <si>
    <t>JAPAN RAILWAY TECHNICAL SERVICE, PACIFIC CONSULTANTS INTERNATIONAL, PARSONS BRINCKERHOFF INTERNATIONAL, INC., RAIL INDIA TECHNICAL AND ECONOMIC SERVICES LTD., TONICHI ENGINEERING CONSULTANTS, INC.</t>
  </si>
  <si>
    <t>Tokyo, NY, Delhi</t>
  </si>
  <si>
    <t>Japan, US, India</t>
  </si>
  <si>
    <t>Wartsilä Nederland B.V.</t>
  </si>
  <si>
    <t>Postbus 10608, 8000 GB Zwolle</t>
  </si>
  <si>
    <t>Ballast Nedam Africa B.V.</t>
  </si>
  <si>
    <t>Postbus 1289, 3430 BG Nieuwegein</t>
  </si>
  <si>
    <t>Haskoning Nederland B.V.</t>
  </si>
  <si>
    <t>Postbus 151, 6500 AD Nijmegen</t>
  </si>
  <si>
    <t>Boskalis International B.V.</t>
  </si>
  <si>
    <t>Postbus 43, 3350 AA Papendrecht</t>
  </si>
  <si>
    <t>Hunan Machinery &amp; Equipment Imp. &amp; Exp. Corp.</t>
  </si>
  <si>
    <t>88 Baisha Road Changsha, Hunan</t>
  </si>
  <si>
    <t>SIEMENS AG OESTERREICH</t>
  </si>
  <si>
    <t>WIEN; SIEMENSSTRASSE 92</t>
  </si>
  <si>
    <t>BALFOUR BEATTY-SIEMENS CONSORT</t>
  </si>
  <si>
    <t>OFFENBACH; FRANKFURTER STR. 111</t>
  </si>
  <si>
    <t>CHINA NAT.ELECTRIC IMP&amp;EXP COR</t>
  </si>
  <si>
    <t>BEIJING; GUAN DONG DIAN NAN JIE</t>
  </si>
  <si>
    <t>GMD-SIEMENS CONSORTIUM</t>
  </si>
  <si>
    <t>BEIJING,CHAOYANG D.,CHINA; 20F,BUILDING C,STAR CITY,A10</t>
  </si>
  <si>
    <t>ELEKTRO THERMIT GMBH &amp; CO. KG</t>
  </si>
  <si>
    <t>HALLE (SAALE); CHEMIESTR. 24</t>
  </si>
  <si>
    <t>MUELLER KLAUS</t>
  </si>
  <si>
    <t>LAUDENBACH; SUEDRING 57</t>
  </si>
  <si>
    <t>LAHMEYER INTERNATIONAL</t>
  </si>
  <si>
    <t>BAD VILBEL; FRIEDBERGER STR.173</t>
  </si>
  <si>
    <t xml:space="preserve">PODGORICA; </t>
  </si>
  <si>
    <t>MOENCH DR. RONALD</t>
  </si>
  <si>
    <t>BREMEN; HOLBEINSTR. 20</t>
  </si>
  <si>
    <t>Gamesa Eólica S.A.</t>
  </si>
  <si>
    <t>Dep - Sales Engineer; Pol. Ind. Agustinos, Calle A S/N; 31013 Pamplona - Spain</t>
  </si>
  <si>
    <t>China National Wire</t>
  </si>
  <si>
    <t>KEC</t>
  </si>
  <si>
    <t>Kalpataru</t>
  </si>
  <si>
    <t>Mercados</t>
  </si>
  <si>
    <t>ZTR&amp;ZTR ENESTA</t>
  </si>
  <si>
    <t>COMIN ASIA</t>
  </si>
  <si>
    <t>TBEA</t>
  </si>
  <si>
    <t>ABB</t>
  </si>
  <si>
    <t>SCP</t>
  </si>
  <si>
    <t>NWCPC</t>
  </si>
  <si>
    <t>Umande trust</t>
  </si>
  <si>
    <t>Deluxe Informatique</t>
  </si>
  <si>
    <t>CSM</t>
  </si>
  <si>
    <t>EXAS</t>
  </si>
  <si>
    <t>China National Heavy Machinery Corporation</t>
  </si>
  <si>
    <t>Zhuhai Sunwik Technology Co</t>
  </si>
  <si>
    <t>Jiangsu Siyuan Hertz Instrument Transformer Co</t>
  </si>
  <si>
    <t>Beijing Century Real Technology Co. Ltd</t>
  </si>
  <si>
    <t>Beijing Golden Fuli Electric-mechanics Development Co</t>
  </si>
  <si>
    <t>Shanghai Electric I &amp; E Co</t>
  </si>
  <si>
    <t>Hubei Machinery &amp; Equipment International Ltd</t>
  </si>
  <si>
    <t>CCECC International Trading Company Ltd</t>
  </si>
  <si>
    <t>General Machinery Development Co</t>
  </si>
  <si>
    <t>China National Import &amp; Export Corp</t>
  </si>
  <si>
    <t>NKT Cables Ltd. Changzhou</t>
  </si>
  <si>
    <t>World Tender Industrial Co</t>
  </si>
  <si>
    <t>Shenhua International Ltd</t>
  </si>
  <si>
    <t>Beijing Dongqiao Mechanical Electrical &amp; Chemical Equipement Co</t>
  </si>
  <si>
    <t>DHV</t>
  </si>
  <si>
    <t>Louis Berger</t>
  </si>
  <si>
    <t>Wanjohi consulting Eng/P.Githae Associates</t>
  </si>
  <si>
    <t xml:space="preserve">BCEOM / Norken / </t>
  </si>
  <si>
    <t>Comin Khmére</t>
  </si>
  <si>
    <t xml:space="preserve">Powercode Enterprise </t>
  </si>
  <si>
    <t>Saint-Gobain PAM</t>
  </si>
  <si>
    <t>FRM/CIRAD</t>
  </si>
  <si>
    <t>TEREA</t>
  </si>
  <si>
    <t>GROUPE WEND</t>
  </si>
  <si>
    <t>SCD</t>
  </si>
  <si>
    <t>M. Mohamed Mezghani</t>
  </si>
  <si>
    <t>Selex Sistemi Integrati S.p.A.</t>
  </si>
  <si>
    <t>Via Tiburtina 1231 Rome</t>
  </si>
  <si>
    <t>KDDI ENGINEERING AND CONSULTING,INC.,I.S. INTERNATIONAL,INC.</t>
  </si>
  <si>
    <t>SHENZHEN SEG HI-TECH INDUSTRIAL CO., LTD.</t>
  </si>
  <si>
    <t>Shenzhen</t>
  </si>
  <si>
    <t>HUBEI INTERNATIONAL TRADE INVESTMENT &amp; DEVELOPMENT CO., LTD.,XINXING DUCTILE IRON PIPES CO., LTD.</t>
  </si>
  <si>
    <t>Wuhan, Beijin</t>
  </si>
  <si>
    <t>FASTEN GROUP IMPORT &amp; EXPORT CO.,LTD.</t>
  </si>
  <si>
    <t>JiangYin</t>
  </si>
  <si>
    <t>SINOHYDRO ENGINEERING BUREAU 15 CO., LTD.</t>
  </si>
  <si>
    <t>Xian</t>
  </si>
  <si>
    <t>CHINA NATIONAL CHEMICAL CONSTRUCTION CORPORATION</t>
  </si>
  <si>
    <t>CHINA HENAN INTERNATIONAL COOPERATION GROUP CO., LTD.</t>
  </si>
  <si>
    <t>Zhengzhou</t>
  </si>
  <si>
    <t>NIPPON JOGESUIDO SEKKEI CO., LTD.</t>
  </si>
  <si>
    <t>ASIA SCIENCE AND EDUCATION FOR ECONOMIC DEVELOPMENT INSTITUTE</t>
  </si>
  <si>
    <t>PT. CONNUSA ENERGINDO, CHUBU ELECTRIC POWER CO., INC., ELECTRIC POWER DEVELOPMENT CO., LTD, PB POWER</t>
  </si>
  <si>
    <t>Jakarta, Nagoya, Tokyo, Godalming</t>
  </si>
  <si>
    <t>PT. NINDYA KARYA</t>
  </si>
  <si>
    <t>PT. HUTAMA KARYA</t>
  </si>
  <si>
    <t>PT. PEMBANGUNAN PERUMAHAN</t>
  </si>
  <si>
    <t>PT. BANGUN CIPTA KONTRAKTOR,SHIMIZU CORPORATION</t>
  </si>
  <si>
    <t>Jakarta, Tokyo</t>
  </si>
  <si>
    <t>PT. WASKITA KARYA, PT. BUMI KARSA</t>
  </si>
  <si>
    <t>PT. NINDYA KARYA, TAKENAKA CORPORATION</t>
  </si>
  <si>
    <t>Jakarta, Osaka</t>
  </si>
  <si>
    <t>PT. PEMBANGUNAN PERUMAHAN, PT.ISTAKA KARYA</t>
  </si>
  <si>
    <t>PT. WASKITA KARYA, HAZAMA CORPORATION</t>
  </si>
  <si>
    <t>SINCLAIR KNIGHT MERZ, PT. AMYTHAS EXPERTS &amp; ASSOCIATES, PT CONNUSA ENERGINDO, PT. TATA GUNA PATRIA, WEST JAPAN ENGINEERING CONSULTANTS, INC.</t>
  </si>
  <si>
    <t>Sydney, Jakarta, Fukuoka</t>
  </si>
  <si>
    <t>GS ENGINEERING AND CONSTRUCTION CORP,MITSUI &amp; CO., LTD.</t>
  </si>
  <si>
    <t>Seoul, Tokyo</t>
  </si>
  <si>
    <t>BESIX SA, ORASCOM CONSTRUCTION INDUSTRIES</t>
  </si>
  <si>
    <t>Brussels, Cairo</t>
  </si>
  <si>
    <t>ELECTRIC POWER DEVELOPMENT CO., LTD, COLENCO POWER ENGINEERING LTD.</t>
  </si>
  <si>
    <t>Tokyo, Baden</t>
  </si>
  <si>
    <t>POYRY ENVIRONMENT OY., NIPPON KOEI CO., LTD.</t>
  </si>
  <si>
    <t>NATIONAL ENGINEERING SERVICES PAKISTAN LIMITED, NATIONAL DEVELOPMENT CONSULTANTS(REGD.)</t>
  </si>
  <si>
    <t>Lahore</t>
  </si>
  <si>
    <t>NIPPON KOEI CO., LTD., TEAM MAROC,S.A., SCET-SCOM S.A. A DIRECTOIRE ET A CONSEIL DE SURVEILLANCE</t>
  </si>
  <si>
    <t>MITSUI &amp; CO., LTD.,IBERDROLA INGENIERIA Y CONSTRUCCION</t>
  </si>
  <si>
    <t>Tokyo, Madrid</t>
  </si>
  <si>
    <t>KHMER CONSULTANT ENGINEERING CORPORATION LTD., NIPPON KOEI CO., LTD., PACIFIC CONSULTANTS INTERNATIONAL</t>
  </si>
  <si>
    <t>PACIFIC CONSULTANTS INTERNATIONAL</t>
  </si>
  <si>
    <t>CHINA OVERSEAS ENGINEERING GROUP CO., LTD.</t>
  </si>
  <si>
    <t>NIPPON KOEI CO., LTD., ORIENTAL CONSULTANTS CO., LTD.</t>
  </si>
  <si>
    <t>NIPPON KOEI CO., LTD., OPMAC CORPORATION.,POYRY INFRA LTD.</t>
  </si>
  <si>
    <t>Tokyo, Zurich</t>
  </si>
  <si>
    <t>NIPPON KOEI CO., LTD.,VIETNAM WATER SANITATION AND ENVIRONMENT JOINT STOCK CO.</t>
  </si>
  <si>
    <t>Tokyo, Hanoi</t>
  </si>
  <si>
    <t>NIPPON KOEI CO., LTD., NIHON SUIDO CONSULTANTS CO., LTD., PACIFIC CONSULTANTS INTERNATIONAL, VIETNAM WATER SANITATION AND ENVIRONMENT JOINT STOCK CO.</t>
  </si>
  <si>
    <t>JAPAN INTERNATIONAL COOPERATION CENTER, PADECO CO., LTD.</t>
  </si>
  <si>
    <t>PT.SATYAKARSA MUDATAMA, ASIA SCIENCE AND EDUCATION FOR ECONOMIC DEVELOPMENT INSTITUTE</t>
  </si>
  <si>
    <t>PT MULTIMERA HARAPAN,PACIFIC CONSULTANTS INTERNATIONAL</t>
  </si>
  <si>
    <t xml:space="preserve">NIPPON KOEI CO., LTD., CTI ENGINEERING INTERNATIONAL CO., LTD., PT. INDRA KARYA(PERSERO), PACIFIC CONSULTANTS INTERNATIONAL, INTEM CONSULTING INC. </t>
  </si>
  <si>
    <t>Tokyo, Jakarta</t>
  </si>
  <si>
    <t>NIHON SUIDO CONSULTANTS CO., LTD, PACIFIC CONSULTANTS INTERNATIONAL</t>
  </si>
  <si>
    <t>JAPANESE UNIVERSITY CONSORTIUM FOR TRANSNATIONAL EDUCATION</t>
  </si>
  <si>
    <t>DOGUS INSAAT VE TICARET</t>
  </si>
  <si>
    <t>CONSEIL,INGENIERIE ET DEVELOPPEMENT</t>
  </si>
  <si>
    <t>SENES CONSULTANTS INDIA PRIVATE LIMITED, YACHIYO ENGINEERING CO., LTD</t>
  </si>
  <si>
    <t>Mumbai, Tokyo</t>
  </si>
  <si>
    <t>ICSA(INDIA)LTD</t>
  </si>
  <si>
    <t>Hyderabad</t>
  </si>
  <si>
    <t>VISHWANATH PROJECTS LTD.</t>
  </si>
  <si>
    <t>VIJAI ELECTRICALS LTD.</t>
  </si>
  <si>
    <t>Mumbai</t>
  </si>
  <si>
    <t>NATIONAL STEEL &amp; AGRO INDUSTRIES LTD., S HIFAZAT ALI</t>
  </si>
  <si>
    <t>Indore, Khagone</t>
  </si>
  <si>
    <t>MWH INDIA PRIVATE LIMITED, NIPPON JOGESUIDO SEKKEI CO., LTD., TOKYO ENGINEERING CONSULTANTS CO., LTD.</t>
  </si>
  <si>
    <t>Hyderabad, Tokyo</t>
  </si>
  <si>
    <t>SYSTRA S.A., RITES LTD., PARSONS BRINCKERHOFF INTERNATIONAL</t>
  </si>
  <si>
    <t>Paris, Gurgaon, NY</t>
  </si>
  <si>
    <t>France, India, US</t>
  </si>
  <si>
    <t>BLUE STAR LTD.</t>
  </si>
  <si>
    <t>ETA ENGINEERING PVT.LTD., EMIRATES TRADING AGENCY</t>
  </si>
  <si>
    <t>Chennai, Dubai</t>
  </si>
  <si>
    <t>India, UAE</t>
  </si>
  <si>
    <t>VAE GMBH</t>
  </si>
  <si>
    <t>Vienna</t>
  </si>
  <si>
    <t>IRCON INTERNATIONAL LTD.</t>
  </si>
  <si>
    <t>New Delhi</t>
  </si>
  <si>
    <t>ILJIN ELECTRIC COMPANY LTD.SEOUL</t>
  </si>
  <si>
    <t>Hwasung-si</t>
  </si>
  <si>
    <t>KALINDEE RAIL NIRMAN(ENGINEERS) LIMITED</t>
  </si>
  <si>
    <t>PATIL VOSSLOH RAIL SYSTEMS PVT.LTD.</t>
  </si>
  <si>
    <t>ALSTOM TRANSPORT SA, ALSTOM PROJECTS INDIA LTD., SUMITOMO CORPORATION</t>
  </si>
  <si>
    <t>Saint-Ouen Cedex, Gurgaon, Tokyo</t>
  </si>
  <si>
    <t>ABB LTD.</t>
  </si>
  <si>
    <t>Bangalore</t>
  </si>
  <si>
    <t>DYWIDAG INTERNATIONAL GMBH, IRCON INTERNATIONAL LTD.,LARSEN &amp; TOUBRO LTD., SHIMIZU CORPORATION, SAMSUNG CORPORATION</t>
  </si>
  <si>
    <t>Munich, New Delhi, Mumbai, Tokyo, Seoul</t>
  </si>
  <si>
    <t>Germany, India, Japan, Republic of Korea</t>
  </si>
  <si>
    <t>SOMA ENTERPRISE LIMITED, CONTINENTAL ENGINEERING CORPORATION</t>
  </si>
  <si>
    <t>Hyderabad, Taipei</t>
  </si>
  <si>
    <t>India, Taiwan</t>
  </si>
  <si>
    <t>STEEL AUTHORITY OF INDIA LTD.</t>
  </si>
  <si>
    <t>THALES TRANSPORTATION SYSTEMS SA</t>
  </si>
  <si>
    <t>Paris</t>
  </si>
  <si>
    <t>KONE ELEVATOR INDIA PRIVATE LIMITED</t>
  </si>
  <si>
    <t>Chennai</t>
  </si>
  <si>
    <t>BOMBARDIER TRANSPORTATION GMBH.</t>
  </si>
  <si>
    <t>Berlin</t>
  </si>
  <si>
    <t>JOHNSON LIFTS PVT.LTD.</t>
  </si>
  <si>
    <t>SENBO ENGINEERING LTD.</t>
  </si>
  <si>
    <t>Kolkata</t>
  </si>
  <si>
    <t>NIPPON STEEL CORPORATION, MITSUI &amp; CO., LTD.</t>
  </si>
  <si>
    <t>EMERSON NETWORK POWER (INDIA) PVT. LTD.</t>
  </si>
  <si>
    <t>Thane</t>
  </si>
  <si>
    <t>ITD CEM, ITALIAN-THAI DEVELOPMENT PUBLIC COMPANY LIMITED</t>
  </si>
  <si>
    <t>Mumbai, Bangkok</t>
  </si>
  <si>
    <t>FIBCOM INDIA LIMITED, RAMCO SYSTEMS LIMITED</t>
  </si>
  <si>
    <t>Gurgaon, Chennai</t>
  </si>
  <si>
    <t xml:space="preserve">SIEMENS AG </t>
  </si>
  <si>
    <t>Munich</t>
  </si>
  <si>
    <t>BOMBARDIER TRANSPORTATION SWEDEN AB</t>
  </si>
  <si>
    <t>Västerås</t>
  </si>
  <si>
    <t>ABS INDIA PRIVATE LIMITED' CARRYCON INDIA LIMITED</t>
  </si>
  <si>
    <t>Hyderabad, new Delhi</t>
  </si>
  <si>
    <t>MITSUBISHI CORPORATION</t>
  </si>
  <si>
    <t>CHINA NATIONAL HEAVY MACHINERY CORP.</t>
  </si>
  <si>
    <t>HUBEI INTERNATIONAL TRADE INVESTMENT &amp; DEVELOPMENT CO., LTD.,RICH FOCUS DEVELOPMENT LTD.</t>
  </si>
  <si>
    <t>Wuhan, HongKong</t>
  </si>
  <si>
    <t>TAHAL CONSULTING ENGINEERS LTD.,S&amp;Z CONSULTORES ASOCIADOS S.A</t>
  </si>
  <si>
    <t>Tel Aviv, Lima</t>
  </si>
  <si>
    <t>PACIFIC CONSULTANTS INTERNATIONAL, YACHIYO ENGINEERING CO., LTD</t>
  </si>
  <si>
    <t>NIHON SUIDO CONSULTANTS CO., LTD.</t>
  </si>
  <si>
    <t>NJS CONSULTANTS CO.,LTD.</t>
  </si>
  <si>
    <t>RESOURCE DEVELOPMENT CONSULTANTS LTD.</t>
  </si>
  <si>
    <t>Colombo</t>
  </si>
  <si>
    <t>CHINA HENAN INTERNATIONAL COOPERATION GROUP CO. LTD</t>
  </si>
  <si>
    <t>VKE NAMIBIA CONSULTING ENGINEERS(PTY)LTD</t>
  </si>
  <si>
    <t>PT. CAKRA MANGGILINGAN JAYA, PT. DUTA HARI MURTHI, PACIFIC CONSULTANTS INTERNATIONAL, INTEM CONSULTING INC. , NIPPON KOEI CO., LTD.</t>
  </si>
  <si>
    <t>Draka Compteq Cable Solutions B.V.</t>
  </si>
  <si>
    <t>Postbus 325, 2800 AH GOUDA</t>
  </si>
  <si>
    <t xml:space="preserve">The Vietnam water supply, sewerage investment construction and enviroment corporation and LBCD - TROW Canada Company join-venture (VIWASEEN-LBCD JV). </t>
  </si>
  <si>
    <t>Viet Nam Water Supply, Sewerage and Environment Construction Investment Corporation</t>
  </si>
  <si>
    <t>No. 52 Quoc tu Giam  Street, Dong Da District, Ha Noi City.</t>
  </si>
  <si>
    <t>GRONTMIJ AEW PLAN GMBH</t>
  </si>
  <si>
    <t>KOELN</t>
  </si>
  <si>
    <t>EUROCONSULT MOTT MACDONALD</t>
  </si>
  <si>
    <t>ARNHEM/NIEDERLANDE</t>
  </si>
  <si>
    <t>TSINGHUA TONGFANG CO. LTD.</t>
  </si>
  <si>
    <t>BEIJING</t>
  </si>
  <si>
    <t>SHANGHAI GOLDEN CONST.GROUP.CO</t>
  </si>
  <si>
    <t>SHANGHAI, P.R.C.</t>
  </si>
  <si>
    <t>VATTENFALL EUROPE POWER CONSUL</t>
  </si>
  <si>
    <t>VETSCHAU</t>
  </si>
  <si>
    <t>MILLAS RUDOLF DE</t>
  </si>
  <si>
    <t>MANNHEIM</t>
  </si>
  <si>
    <t>CACANSKA BANKA AD</t>
  </si>
  <si>
    <t>CACAK</t>
  </si>
  <si>
    <t>WIEN</t>
  </si>
  <si>
    <t>VEMOS D.O.O./CONSORTIUM VDP</t>
  </si>
  <si>
    <t>MARIJA BISTRICA</t>
  </si>
  <si>
    <t>SETEC ENGINEER.&amp; CO.KG/ENGICON</t>
  </si>
  <si>
    <t>KLAGENFURT</t>
  </si>
  <si>
    <t>BAD VILBEL</t>
  </si>
  <si>
    <t>STRASSER &amp; STRASSER CONSULTING</t>
  </si>
  <si>
    <t>SCHUMACHER RUDOLF</t>
  </si>
  <si>
    <t>DOSSENHEIM</t>
  </si>
  <si>
    <t>HOSPITALIA INTERNATIONAL GMBH</t>
  </si>
  <si>
    <t>OBERURSEL</t>
  </si>
  <si>
    <t>NAMIBIA POWER CORP. LIMITED</t>
  </si>
  <si>
    <t>WINDHOEK</t>
  </si>
  <si>
    <t>TEPLITZ-SEMBITZKY WITOLD</t>
  </si>
  <si>
    <t>FRANKFURT AM MAIN</t>
  </si>
  <si>
    <t>ML IMPORT LTD.</t>
  </si>
  <si>
    <t>BATUMI</t>
  </si>
  <si>
    <t>POSCH &amp; PARTNERS</t>
  </si>
  <si>
    <t>INNSBRUCK</t>
  </si>
  <si>
    <t>NEW ENERGY-SAKHYDRO</t>
  </si>
  <si>
    <t>TBILISI</t>
  </si>
  <si>
    <t>KOCKS CONSULT</t>
  </si>
  <si>
    <t>KOBLENZ</t>
  </si>
  <si>
    <t>PASSAVANT ROEDIGER</t>
  </si>
  <si>
    <t>AARBERGEN</t>
  </si>
  <si>
    <t>LAUDENBACH</t>
  </si>
  <si>
    <t>IGIP - INGENIEUR-GESELLSCHAFT</t>
  </si>
  <si>
    <t>DARMSTADT</t>
  </si>
  <si>
    <t>FRANKE FRAUKE</t>
  </si>
  <si>
    <t>BAD NAUHEIM</t>
  </si>
  <si>
    <t>C/Embajadores 187 -28045 Madrid</t>
  </si>
  <si>
    <t>CORORASA</t>
  </si>
  <si>
    <t>C/San Roque 23, Puerto del Rosario -Fuerteventura-</t>
  </si>
  <si>
    <t>PAGE IBERICA S.A.</t>
  </si>
  <si>
    <t>Avd. De la Industria, 24 -Tres Cantos- 28760 Madrid</t>
  </si>
  <si>
    <t>Chengdu Dayu Hydropower construction Co. Ltd.</t>
  </si>
  <si>
    <t>not available</t>
  </si>
  <si>
    <t>Anhui Water Conservancy Development Co. Ltd.</t>
  </si>
  <si>
    <t>Autopart Ltd</t>
  </si>
  <si>
    <t>Humble Company Ltd</t>
  </si>
  <si>
    <t>Benning Annang</t>
  </si>
  <si>
    <t>SEMPA 96 Co. Ltd.</t>
  </si>
  <si>
    <t>Egis Bceom International / Mora Etudes</t>
  </si>
  <si>
    <t>PAN Asian</t>
  </si>
  <si>
    <t>Nary Chean Tong</t>
  </si>
  <si>
    <t>Sol Confort</t>
  </si>
  <si>
    <t>WSP</t>
  </si>
  <si>
    <t>Abdallah Al Rjoub for Contracting</t>
  </si>
  <si>
    <t>Hammad Al Tarawneh For Contracting</t>
  </si>
  <si>
    <t>Abu Shreikh For Roads and Excavation</t>
  </si>
  <si>
    <t>Mashhour Al Dweiri for Contracting</t>
  </si>
  <si>
    <t>Ardal for Engineering and Contracting</t>
  </si>
  <si>
    <t>Ali Al Zoubi Sons Contracting Co.</t>
  </si>
  <si>
    <t>Ra'ed Al Nsour Contracting Co.</t>
  </si>
  <si>
    <t>Ozsoy</t>
  </si>
  <si>
    <t>SAFEGE</t>
  </si>
  <si>
    <t>Dalcon / tramo</t>
  </si>
  <si>
    <t>Parallela - PJJ</t>
  </si>
  <si>
    <t>Centrale Marocaine des Travaux et Constructions</t>
  </si>
  <si>
    <t>Ouvrage du Sud</t>
  </si>
  <si>
    <t>CEGELEC Maroc</t>
  </si>
  <si>
    <t>MEDICABLE</t>
  </si>
  <si>
    <t>NEXANS Maroc</t>
  </si>
  <si>
    <t>J-POWER SYSTEMS CORPORATION, MITSUBISHI CORPORATION</t>
  </si>
  <si>
    <t>JAPAN</t>
  </si>
  <si>
    <t>SUMEC GROUP CORPORATION</t>
  </si>
  <si>
    <t>Nanjing</t>
  </si>
  <si>
    <t>CMEC INTERNATIONAL TRADING CO., LTD.</t>
  </si>
  <si>
    <t>CHINA TEXTILE INDUSTRIAL CORP.FOR FOREIGN ECONOMIC &amp; TECHNIC, HUNAN TECHNICAL IMPORT &amp; EXPORT CORPORATION</t>
  </si>
  <si>
    <t>Beijing, Changsha</t>
  </si>
  <si>
    <t>HUBEI HETEK INTERNATIONAL TRADE CO.,LTD., JINMAO TECH ENGINEERING(WUHAN) CORPORATION</t>
  </si>
  <si>
    <t>HUNAN EVERSOURCE TRADING CO., LTD.</t>
  </si>
  <si>
    <t>Changsha</t>
  </si>
  <si>
    <t>CHINA NATIONAL ELECTRIC IMPORT &amp; EXPORT CORPORATION</t>
  </si>
  <si>
    <t>TSINGHUA TONGFANG CO., LTD.</t>
  </si>
  <si>
    <t>HUNAN INTERNATIONAL ECONOMIC TECHNOLOGY DEVELOPMENT CO.,LTD.</t>
  </si>
  <si>
    <t>CHINA TEXTILE INDUSTRIAL CORP.FOR FOREIGN ECONOMIC &amp; TECHNIC</t>
  </si>
  <si>
    <t>CHINA NATIONAL PRECISION MACHINERY IMPORT &amp; EXPORT CORP.</t>
  </si>
  <si>
    <t>BEIJING MEILI ZHONGSHENG ENVIRONMENTAL ENGINEERING CO.,LTD., MERIT TECHNOLOGIES INC.(BEIJING)</t>
  </si>
  <si>
    <t>CHINA PEAK DEVELOPMENT LIMITED</t>
  </si>
  <si>
    <t>ENV-DAS(INDIA)PVT.LTD., GITEC CONSULT GMBH, HAQ CONSULTANTS PVT.LTD., KIRLOSKAR CONSULTANTS LTD.</t>
  </si>
  <si>
    <t>Lucknow,Duesseldorf, Jaipur, Pune</t>
  </si>
  <si>
    <t>INDIA, FEDERAL REPUBLIC OF GERMANY</t>
  </si>
  <si>
    <t>NEWJEC INC.</t>
  </si>
  <si>
    <t>Osaka</t>
  </si>
  <si>
    <t>PT. BRANTAS ABIPRAYA</t>
  </si>
  <si>
    <t>MURNI JAYA SEMPURNA PT.</t>
  </si>
  <si>
    <t>Bndung</t>
  </si>
  <si>
    <t>PT.BRAHMA SETA INDONESIA, PT.TRICON JAYA</t>
  </si>
  <si>
    <t>Jakarta, Surabaya</t>
  </si>
  <si>
    <t>PT. AMYTHAS EXPERTS &amp; ASSOCIATES</t>
  </si>
  <si>
    <t>PT. ADHI KARYA, PT. BRANTAS ABIPRAYA, PT.GUNAKARYA NUSANTARA</t>
  </si>
  <si>
    <t>Jakarta, Banda Aceh</t>
  </si>
  <si>
    <t>HAZAMA CORPORATION, PT. WIJAYA KARYA</t>
  </si>
  <si>
    <t>PT. ADHI KARYA, PT. WASKITA KARYA</t>
  </si>
  <si>
    <t>DSD NOELL GMBH, PT.BARATA INDONESIA</t>
  </si>
  <si>
    <t>Wörzburg, Gresik</t>
  </si>
  <si>
    <t>ALSIM ALARKO SAN. TES. VE TIC.AS,DOGUS INSAAT VE TICARET,YDA INSAAT SANAYI VE TICARET A.S.,</t>
  </si>
  <si>
    <t>REPUBLIC OF TURKEY, Austia</t>
  </si>
  <si>
    <t>AE&amp;E AUSTRIA GMBH &amp; CO KG</t>
  </si>
  <si>
    <t>SRGM</t>
  </si>
  <si>
    <t>FICHTNER SOLAR GMBH</t>
  </si>
  <si>
    <t>Stuttgart</t>
  </si>
  <si>
    <t>SYSTEM SCIENCE CONSULTANTS INC.</t>
  </si>
  <si>
    <t>NGHE AN1 HYDRAULIC CONSTRUCTION JOINT-STOCK COMPANY, THANH HOA RURAL DEVELOPMENT AND AGRICULTURAL CONST. J/S CO., NHAT QUANG COMPANY LTD.,</t>
  </si>
  <si>
    <t>Vinh City, Hanoi</t>
  </si>
  <si>
    <t>BINH THUAN INFRASTRUCTURE DEVELOPMENT &amp; CONSTRUCTION J/S CO.,LAM DONG HYDRAULIC CONSTRUCTION &amp; INVESTMENT J/S COMPANY</t>
  </si>
  <si>
    <t xml:space="preserve">Phan Ri-Phan Thiet, Lam Dong </t>
  </si>
  <si>
    <t>NGHE AN1 HYDRAULIC CONSTRUCTION JOINT-STOCK COMPANY, THANH HOA RURAL DEVELOPMENT AND AGRICULTURAL CONST. J/S CO.</t>
  </si>
  <si>
    <t xml:space="preserve">Vinh City,Thanh Hoa City  </t>
  </si>
  <si>
    <t>EGIS BCEOM INTERNATIONAL</t>
  </si>
  <si>
    <t>AGRICULTURE IRRIGATION MECHANIZATION ELECTRIFICATION CONSTRU, HANOI CONSTRUCTION CORPORATION</t>
  </si>
  <si>
    <t>Hanoi</t>
  </si>
  <si>
    <t>JAI PRAKASH ASSOCIATES(JPS ASSOCIATES(P)LTD)</t>
  </si>
  <si>
    <t>INDIA</t>
  </si>
  <si>
    <t>M/S ICSA(INDIA)LTD,HYDERABAD</t>
  </si>
  <si>
    <t>SEALWEL CORPORATION</t>
  </si>
  <si>
    <t>LANCO INFRATECH LIMITED.</t>
  </si>
  <si>
    <t>Gurgaon</t>
  </si>
  <si>
    <t>BHARAT ELECTRICAL CONTRACTORS &amp; MANUFACTURERS (P) LTD.</t>
  </si>
  <si>
    <t xml:space="preserve">New Delhi </t>
  </si>
  <si>
    <t>TRIVENI ENGINEERING &amp; INDUSTRIES LTD.</t>
  </si>
  <si>
    <t>Saharanpur</t>
  </si>
  <si>
    <t>EMIRATES TRADING AGENCY, ETA ENGINEERING PVT.LTD.,ETA ENGINEERING PVT.LTD.</t>
  </si>
  <si>
    <t>Dubai, Chennai</t>
  </si>
  <si>
    <t>UNITED ARAB EMIRATES, India</t>
  </si>
  <si>
    <t>SAMSUNG C&amp;T CORPORATION, SAMSUNG E&amp;C INDIA (P) LTD.</t>
  </si>
  <si>
    <t>Seoul, New Delhi</t>
  </si>
  <si>
    <t>INDU PROJECTS LTD., LAING O' ROURKE PLC</t>
  </si>
  <si>
    <t>Hyderabad, Kent(UK)</t>
  </si>
  <si>
    <t>INDIA, UK</t>
  </si>
  <si>
    <t>Munbai</t>
  </si>
  <si>
    <t>EMIRATES TRADING AGENCY, ETA ENGINEERING PVT.LTD.</t>
  </si>
  <si>
    <t>KALINDEE RAIL NIRMAN(ENGINEERS) LIMITED, SAMSUNG SDS CO. LTD.</t>
  </si>
  <si>
    <t>New Delhi, Gyeonggi-do</t>
  </si>
  <si>
    <t>INDIA, Korea</t>
  </si>
  <si>
    <t>FURRER+FRAY AG LTD., LARSEN &amp; TOUBRO LTD.</t>
  </si>
  <si>
    <t>Bern, Munbai</t>
  </si>
  <si>
    <t>SWISS CONFEDERATION, India</t>
  </si>
  <si>
    <t>Bern</t>
  </si>
  <si>
    <t>JOHNSON LIFTS PVT.LTD., SUZHOU JIANGNAN JIAJIE ELEVATOR GROUP COMPANY LTD.</t>
  </si>
  <si>
    <t>Chennai, SuZhou</t>
  </si>
  <si>
    <t>INDIA, China</t>
  </si>
  <si>
    <t>MOTOROLA INC.,MOTOROLA INDIA PVT.LTD.</t>
  </si>
  <si>
    <t>Schaumburg,Gurgaon</t>
  </si>
  <si>
    <t>UNITED STATES OF AMERICA, India</t>
  </si>
  <si>
    <t>EGIS RAIL</t>
  </si>
  <si>
    <t>Lyon</t>
  </si>
  <si>
    <t>XINXING DUCTILE IRON PIPES (GROUP) CO., LTD.</t>
  </si>
  <si>
    <t>BEIJING MEILI ZHONGSHENG ENVIRONMENTAL ENGINEERING CO.,LTD.</t>
  </si>
  <si>
    <t>SHANGHAI ELECTRIC (GROUP) CORPORATION</t>
  </si>
  <si>
    <t>Shanghai</t>
  </si>
  <si>
    <t>SHANGHAI GUOSHE ELECTROMECHANICAL ENGINEERING CO.,LTD</t>
  </si>
  <si>
    <t>SHANDONG COMPLETE EQUIPMENT CO.,LTD</t>
  </si>
  <si>
    <t>Qingdao</t>
  </si>
  <si>
    <t>CHINA RAILWAY MATERIALS IMPORT &amp; EXPORT CO., LTD.</t>
  </si>
  <si>
    <t>BEIJING YIHUAZE CONTROL SYSTEMS CO.,LTD, POWELL TECHNOLOGY ENGINEERING CO.,LIMITED, SHAANXI GALAXY ELECTRIC POWER AUTOMATION STOCK CO.,LTD</t>
  </si>
  <si>
    <t>Beijing, Hong Kong, Xian</t>
  </si>
  <si>
    <t>BEIJING XINGQIAO INTERNATIONAL ENGINEERING TECHNOLOGY CO.,LT</t>
  </si>
  <si>
    <t>CHINA NATIONAL ELECTRIC EQUIPMENT CORP.</t>
  </si>
  <si>
    <t>CHINA COMMUNICATIONS IMPORT &amp; EXPORT CORPORATION</t>
  </si>
  <si>
    <t>CHINA NATIONAL PRECISION MACHINERY IMPORT &amp; EXPORT CORP., CHINA OVERSEAS ENGINEERING GROUP CO,LTD.</t>
  </si>
  <si>
    <t>JIANGXI CONSTRUCTION ENGINEERING GROUP CORPORATION</t>
  </si>
  <si>
    <t>Nanchang</t>
  </si>
  <si>
    <t>ZHONGTAI CONSTRUCTION GROUP SHARE CO.LTD</t>
  </si>
  <si>
    <t>Langfang</t>
  </si>
  <si>
    <t>HUNAN PROVINCIAL CONSTRUCTION ENGINEERING CORPORATION GROUP</t>
  </si>
  <si>
    <t>HUNAN NO.6 ENGINEERING CO.,LTD.</t>
  </si>
  <si>
    <t>THE 2ND CONSTRUCTION LTD.OF CHINA RAILWAY CONST.15TH CORP.</t>
  </si>
  <si>
    <t>Jiaozuo</t>
  </si>
  <si>
    <t>CHONGQING SICHUAN INSTRUMENT CO., LTD.</t>
  </si>
  <si>
    <t>Chongqing</t>
  </si>
  <si>
    <t>CHINA RAILWAY GROUP LIMITED</t>
  </si>
  <si>
    <t>Kunming</t>
  </si>
  <si>
    <t>BUREAU CIVIL ENGINEERING CHINA CONSTRUCTION FIFTH CO.LTD</t>
  </si>
  <si>
    <t>CHINA RAILWAY CONSTRUCTION 18TH BUREAU CO.,LTD.</t>
  </si>
  <si>
    <t>Tianjing</t>
  </si>
  <si>
    <t>CHINA RAILWAY 18TH BUREAU (GROUP) CO.,LTD.</t>
  </si>
  <si>
    <t>KEC INTERNATIONAL LTD.</t>
  </si>
  <si>
    <t>APOYO CONSULTORIA SAC, GRADE</t>
  </si>
  <si>
    <t>Lima</t>
  </si>
  <si>
    <t>REPUBLIC OF PERU</t>
  </si>
  <si>
    <t>INTERDISCIPLINARY RESEARCH CONSULTANTS, NIPPON KOEI CO., LTD.</t>
  </si>
  <si>
    <t>Amman, Tokyo</t>
  </si>
  <si>
    <t>HASHEMITE KINGDOM OF JORDAN, Japan</t>
  </si>
  <si>
    <t>SINOHYDRO CORPORATION</t>
  </si>
  <si>
    <t>REPUBLIC ENGINEERING CORPORATION, TECHNIQUES CONSULTING ENGINEERS, NIPPON KOEI CO., LTD.</t>
  </si>
  <si>
    <t>Lahore, Tehran,Islamabad, Tokyo</t>
  </si>
  <si>
    <t>ISLAMIC REPUBLIC OF PAKISTAN, Japan</t>
  </si>
  <si>
    <t>MECONS, SUNIR CO.</t>
  </si>
  <si>
    <t>Lahore, Tehran</t>
  </si>
  <si>
    <t>ISLAMIC REPUBLIC OF PAKISTAN, Iran</t>
  </si>
  <si>
    <t>I.C.C(PVT.)LIMITED</t>
  </si>
  <si>
    <t>ISLAMIC REPUBLIC OF PAKISTAN</t>
  </si>
  <si>
    <t>SUNIR CO., UCC</t>
  </si>
  <si>
    <t>Tehran, Lahore</t>
  </si>
  <si>
    <t>ISLAMIC REPUBLIC OF IRAN, Pakistan</t>
  </si>
  <si>
    <t>NIPPON KOEI LATIN AMERICA-CARIBBEAN CO., LTD.,NIPPON KOEI CO., LTD.</t>
  </si>
  <si>
    <t>Panama City, Tokyo</t>
  </si>
  <si>
    <t>REPUBLIC OF PANAMA, Japan</t>
  </si>
  <si>
    <t>CENTRAL POWER RESEARCH INSTITUTE, KEMA INCORPORATED</t>
  </si>
  <si>
    <t>Bangalore, Burlington</t>
  </si>
  <si>
    <t>INDIA, US</t>
  </si>
  <si>
    <t>NR MANAGEMENT CONSULTANTS INDIA PVT. LTD., NIPPON KOEI CO., LTD.</t>
  </si>
  <si>
    <t>New Delhi, Tokyo</t>
  </si>
  <si>
    <t>INDIA, Japan</t>
  </si>
  <si>
    <t>GTZ DEUTSCHE GESELLSCHAFT FUER TECHNISCHE ZUSAMMENARBEIT INT</t>
  </si>
  <si>
    <t>Eschborn</t>
  </si>
  <si>
    <t>TOKYO ENGINEERING CONSULTANTS CO., LTD., POYRY ENVIRONMENT GMBH, TETRA TECH INC.</t>
  </si>
  <si>
    <t>Tokyo, Mannheim, Pasadena</t>
  </si>
  <si>
    <t>JAPAN, Germany, US</t>
  </si>
  <si>
    <t>CEYWATER CONSULTANTS (PVT) LTD., NIPPON KOEI UK CO. LTD., NJS CONSULTANTS CO.,LTD., NIHON SUIDO CONSULTANTS CO., LTD.</t>
  </si>
  <si>
    <t>Colombo, London, Tokyo</t>
  </si>
  <si>
    <t>DEMOCRATIC SOCIALIST REP. OF SRI LANKA, UK, Japan</t>
  </si>
  <si>
    <t>CONSULTING ENGINEERS &amp; ARCHITECTS ASSOCIATED LTD., ENGINEERING CONSULTANTS LTD., RESOURCES DEVELOPMENT CONSULTANTS LTD., ORIENTAL CONSULTANTS CO., LTD., PACIFIC CONSULTANTS INTERNATIONAL</t>
  </si>
  <si>
    <t>Colombo, Tokyo</t>
  </si>
  <si>
    <t>DEMOCRATIC SOCIALIST REP. OF SRI LANKA, Japan</t>
  </si>
  <si>
    <t>URUMQI CONSTRUCTION ENGINEERING GROUP CORPORATION</t>
  </si>
  <si>
    <t>Urumqi</t>
  </si>
  <si>
    <t>XINJIANG SIFANG BOILER CO.,LTD</t>
  </si>
  <si>
    <t>CHANGYE CONSTRUCTION GROUP CO.,LTD.</t>
  </si>
  <si>
    <t>Shaoxing</t>
  </si>
  <si>
    <t>CHINA RAILWAY NO.8 ENGINEERING GROUP CO., LTD.</t>
  </si>
  <si>
    <t>Ziyang</t>
  </si>
  <si>
    <t>ANHUI HUISHANG METAL CO.,LTD.</t>
  </si>
  <si>
    <t>Hefei</t>
  </si>
  <si>
    <t>HEFEI GENERAL MACHINERY RESEARCH INSTITUTE</t>
  </si>
  <si>
    <t>THE CHUGOKU ELECTRIC POWER CO., INC.</t>
  </si>
  <si>
    <t>Hiroshima</t>
  </si>
  <si>
    <t>VAKAKIS INTERNATIONAL S.A.</t>
  </si>
  <si>
    <t>Athens</t>
  </si>
  <si>
    <t>AF-COLENCO LTD., ELECTRIC POWER DEVELOPMENT CO., LTD</t>
  </si>
  <si>
    <t>Baden, Tokyo</t>
  </si>
  <si>
    <t>SWISS CONFEDERATION, Japan</t>
  </si>
  <si>
    <t>GRONTMIJ CARL BRO, INDOCHINA CONSTRUCTION CONSULTANTS LTD.CO.,WATER SUPPLY,SEWERAGE AND ENVIRONMENT CONSULTANCY JS.CO.,NIHON SUIDO CONSULTANTS CO., LTD.</t>
  </si>
  <si>
    <t>Hanoi, Ho Chi Minh City, Tokyo</t>
  </si>
  <si>
    <t>KINGDOM OF DENMARK, Viet Nam, Japan</t>
  </si>
  <si>
    <t>POYRY INFRA LTD., NIPPON KOEI CO., LTD.</t>
  </si>
  <si>
    <t>Zurich, Tokyo</t>
  </si>
  <si>
    <t>PT.INFRATAMA YAKTI, PT. KWARSA HEXAGON, CTI ENGINEERING INTERNATIONAL,NIPPON KOEI CO., LTD.</t>
  </si>
  <si>
    <t>REPUBLIC OF INDONESIA, Japan</t>
  </si>
  <si>
    <t>JAPAN INTERNATIONAL COOPERATION CENTER, PACIFIC CONSULTANTS INTERNATIONAL</t>
  </si>
  <si>
    <t>PT.BINA ASIH, PT.INDOMAS MULIA, PT.PROSPERA CONSULTING ENGINEERS, PT.REKADESINDO MANDIRI</t>
  </si>
  <si>
    <t>LPPSLH, PT. BINA KARYA, PT.WESITAN KONSULTASI PEMBANGUNAN</t>
  </si>
  <si>
    <t>Purwokerto, Jakarta, Makassar</t>
  </si>
  <si>
    <t>PT.STUDIO CILAKI EMPAT LIMA, PT.TRIBINA MATRA CARYA CIPTA</t>
  </si>
  <si>
    <t>Bandung, Jakarta</t>
  </si>
  <si>
    <t>PT. AMYTHAS EXPERTS &amp; ASSOCIATES, PT. MITRAPACIFIC CONSULINDO INTERNATIONAL</t>
  </si>
  <si>
    <t xml:space="preserve">AGRICONSULTING S.P.A, PT. AMURWA INTERNATIONAL, PT. EKISTINDO PRIMA KONSULTAN,PT. INACON LUHUR PERTIWI </t>
  </si>
  <si>
    <t>Jakarta, Makassar</t>
  </si>
  <si>
    <t>UNITED NATIONS DEVELOPMENT PROGRAMME</t>
  </si>
  <si>
    <t>Amman</t>
  </si>
  <si>
    <t>ACE CONSULTANTS LTD.</t>
  </si>
  <si>
    <t>Dhaka</t>
  </si>
  <si>
    <t>PEOPLE'S REPUBLIC OF BANGLADESH, New Zealand, US, Australia, Canada</t>
  </si>
  <si>
    <t>PERTCONSULT INTERNATIONAL, PHILKOEI INTERNATIONAL INC.,WOODFIELDS CONSULTANTS, INC., NIPPON KOEI CO., LTD.</t>
  </si>
  <si>
    <t>Metro Manila, Tokyo</t>
  </si>
  <si>
    <t>REPUBLIC OF THE PHILIPPINES, Japan</t>
  </si>
  <si>
    <t>BEIJING UNION GLORY INVESTMENT CO., LTD.</t>
  </si>
  <si>
    <t>METCALF &amp; EDDY LTD., SHAH TECHNICAL CONSULTANTS PVT. LTD., NIPPON KOEI CO., LTD.</t>
  </si>
  <si>
    <t>Hong Kong, Munbai, Tokyo</t>
  </si>
  <si>
    <t>PEOPLE'S REPUBLIC OF CHINA, India, Japan</t>
  </si>
  <si>
    <t>Société Fadoul Technibois</t>
  </si>
  <si>
    <t>P.O. Box 218, Ouagadougou</t>
  </si>
  <si>
    <t>Louis Berger SAS</t>
  </si>
  <si>
    <t>Mercure III-55 bis, Quai de Grenelle, Paris</t>
  </si>
  <si>
    <t>Mott McDonald Limited</t>
  </si>
  <si>
    <t>Cambridge, CB1 2RS</t>
  </si>
  <si>
    <t>Hydroplan Ingenieur-GmbH</t>
  </si>
  <si>
    <t>Prinz Carl Anlage 25, 67547 Worms</t>
  </si>
  <si>
    <t>Right Tunnelling co., ltd.</t>
  </si>
  <si>
    <t>292, Moo 4 Bangor Sub District, Bangor, Samutprakan</t>
  </si>
  <si>
    <t>INDRA RABAT</t>
  </si>
  <si>
    <t>RABAT</t>
  </si>
  <si>
    <t>BEIJING/ PR OF CHINA</t>
  </si>
  <si>
    <t>HITACHI POWER EUROPE GMBH</t>
  </si>
  <si>
    <t>DUISBURG</t>
  </si>
  <si>
    <t>HALL JEREMY</t>
  </si>
  <si>
    <t>BUCKINGHAMSHIRE</t>
  </si>
  <si>
    <t>RESSOURCE ABFALL GMBH</t>
  </si>
  <si>
    <t>ELZE</t>
  </si>
  <si>
    <t>CONSORTIUM CREB(GROUP)/CCECC</t>
  </si>
  <si>
    <t>BEIJING, PRC</t>
  </si>
  <si>
    <t>CONSORTIUM ECPT&amp;T/SIG FIN.SERV</t>
  </si>
  <si>
    <t>SHANGHAI BAOSIGHT SOFTWARE CO.</t>
  </si>
  <si>
    <t>PUDONG N.D.,SHANGHAI,PRC</t>
  </si>
  <si>
    <t>CHINA RAILWAY S.&amp;C.S.E.CO.,LTD</t>
  </si>
  <si>
    <t>SHANGHAI, PRC</t>
  </si>
  <si>
    <t>XIANGFAN GOLDEN EAGLE RAILWAY</t>
  </si>
  <si>
    <t>XIANGFAN, PRC</t>
  </si>
  <si>
    <t>SHANGHAI ELECTRIC TRANSPORT CO</t>
  </si>
  <si>
    <t>LLC GIO 2007-JSC TBILISI</t>
  </si>
  <si>
    <t>ECETAS INSAAT SANAYI VE TICARE</t>
  </si>
  <si>
    <t>BAKANLIKAR-ANKARA</t>
  </si>
  <si>
    <t>HUBEI RICH STATES IND.INVESTM.</t>
  </si>
  <si>
    <t>WUHAN, CHINA</t>
  </si>
  <si>
    <t>PUTZMEISTER MACHIN.(SHANGHAI)-</t>
  </si>
  <si>
    <t>SHANGHAI, CHINA</t>
  </si>
  <si>
    <t>SHANGHAI ELECTRIC INT.ECONOMIC</t>
  </si>
  <si>
    <t>SHANGHAI</t>
  </si>
  <si>
    <t>WUHAN HISUN TECHNICAL IMP.&amp;EXP</t>
  </si>
  <si>
    <t>POEYRY ENVIRONMENT GMBH</t>
  </si>
  <si>
    <t>SOLDANSKY RAINER</t>
  </si>
  <si>
    <t>MECKENHEIM</t>
  </si>
  <si>
    <t>PLASSER &amp; THEURER GMBH</t>
  </si>
  <si>
    <t>WIEN - AUSTRIA</t>
  </si>
  <si>
    <t>CSR NANJING PUZHEN ROLL.STOCK</t>
  </si>
  <si>
    <t>NANJING, PRC</t>
  </si>
  <si>
    <t>CHINA RAILWAY LARGE MAINTENANC</t>
  </si>
  <si>
    <t>KUNMING,YUNNAN PROV.,PRC</t>
  </si>
  <si>
    <t>INTERBUSINESS CONSULTING &amp; SER</t>
  </si>
  <si>
    <t>IMS INGENIEURE MESCHKE UND SCH</t>
  </si>
  <si>
    <t>MUENCHEN</t>
  </si>
  <si>
    <t>PRIGGE MANFRED</t>
  </si>
  <si>
    <t>UMKIRCH</t>
  </si>
  <si>
    <t>Squire Mech (Pvt) Ltd</t>
  </si>
  <si>
    <t>KUNDAN SINGH</t>
  </si>
  <si>
    <t>WATRA</t>
  </si>
  <si>
    <t>Rolider/Aya Construction Company</t>
  </si>
  <si>
    <t>China Zhong Hao/Asib Ltd</t>
  </si>
  <si>
    <t>Parsons Brickenhoff</t>
  </si>
  <si>
    <t>ATNER</t>
  </si>
  <si>
    <t>MASSAOUDY</t>
  </si>
  <si>
    <t>SADE</t>
  </si>
  <si>
    <t>FELTRA Nord</t>
  </si>
  <si>
    <t>SOFRECO</t>
  </si>
  <si>
    <t>SOGREAH</t>
  </si>
  <si>
    <t>BONNA TUNISIE</t>
  </si>
  <si>
    <t>SOTRAPUB</t>
  </si>
  <si>
    <t>ASERTC</t>
  </si>
  <si>
    <t>PB ME LTD</t>
  </si>
  <si>
    <t>Egis BCEOM International</t>
  </si>
  <si>
    <t>TRAMCO</t>
  </si>
  <si>
    <t>CID / Atlas Topo</t>
  </si>
  <si>
    <t>ELECTRIMED</t>
  </si>
  <si>
    <t>ENGINEERING AND PLANNING CONSULTANTDIVINE ASSOCIATEE LTD.,DEVCONSULTANTS LIMITED, DIVINE ASSOCIATEE LTD., KATAHIRA AND ENGINEERS INTERNATIONAL, WSP INTERNATIONAL</t>
  </si>
  <si>
    <t>Dhaka, Tokyo, London</t>
  </si>
  <si>
    <t>SHAANXI PROVINCE MACHINERY CONSTRUCTION CO.</t>
  </si>
  <si>
    <t>Xian City</t>
  </si>
  <si>
    <t>ANHUI SANJIAN PROJECT CO.,LTD.</t>
  </si>
  <si>
    <t>Hefei City</t>
  </si>
  <si>
    <t>HUBEI INTERNATIONAL TRADE INVESTMENT &amp; DEVELOPMENT CO., LTD., CHEERGLORY TRADERS LIMITED</t>
  </si>
  <si>
    <t xml:space="preserve">Wuhan City, Hongkong City </t>
  </si>
  <si>
    <t>MERIT TECHNOLOGIES INC.</t>
  </si>
  <si>
    <t>South Jordan City</t>
  </si>
  <si>
    <t>CHINA NATIONAL GENERAL MACHINERY ENGINEERING CORP.</t>
  </si>
  <si>
    <t>Beijing City</t>
  </si>
  <si>
    <t>HUBEI RICH STATES INDUSTRY INVESTMENT CO.,LTD.</t>
  </si>
  <si>
    <t xml:space="preserve">Wuhan City  </t>
  </si>
  <si>
    <t>SUBHASH PROJECTS AND MARKETING LIMITED</t>
  </si>
  <si>
    <t>NAGARJUNA CONSTRUCTION COMPANY LIMITED</t>
  </si>
  <si>
    <t xml:space="preserve">Hyderabad </t>
  </si>
  <si>
    <t>LARSEN &amp; TOUBRO LIMITED</t>
  </si>
  <si>
    <t>BHOORATHNAM CONSTRUCTION COMPANY LIMITED, TAHER ALI  INDUSTRIES AND PROJECTS PRIVATE LIMITED, CHINA RAILWAY SHISIJU GROUP CORPORATION</t>
  </si>
  <si>
    <t xml:space="preserve">Jaipur, Chennai, Shandong </t>
  </si>
  <si>
    <t>GAMMON INDIA LIMITED, PRATIBHA INDUSTRIES LIMITED</t>
  </si>
  <si>
    <t xml:space="preserve"> IVRCL INFRASTRUCTURES AND PROJECTS LIMITED</t>
  </si>
  <si>
    <t>IVRCL INFRASTRUCTURES AND PROJECTS LIMITED</t>
  </si>
  <si>
    <t>OGAWA SEIKI CO., LTD.</t>
  </si>
  <si>
    <t>PT. NINDYA KARYA, PT. SAC NUSANTARA, PT. DUTA GRAHA INDAH</t>
  </si>
  <si>
    <t>SHIMIZU CORPORATION, PT. WIJAYA KARYA</t>
  </si>
  <si>
    <t>PT. PEMBANGUNAN PERUMAHAN, PT. WIJAYA KARYA</t>
  </si>
  <si>
    <t>CIVIL ENGINEERING CONSTRUCTION CORPORATION NO.8, THANG LONG CONSTRUCTION CORPORATION, TRUONG SON CONSTRUCTION CORPORATION, VIETNAM CONSTRUCTION &amp; IMPORT-EXPORT JOINT STOCK CORPORATION</t>
  </si>
  <si>
    <t>Hanoi, Nano</t>
  </si>
  <si>
    <t>NATIONAL ENGINEERING SERVICES PAKISTAN (PVT) LTD., HALCROW PAKISTAN (PVT) LTD., INTEGRATED CONSULTING SERVICES (PVT) LTD.</t>
  </si>
  <si>
    <t>TOKURA CONSTRUCTION CO.,LTD.</t>
  </si>
  <si>
    <t>Nagoya</t>
  </si>
  <si>
    <t>CONSTRUCTORA NACIONAL, SOCIEDAD ANONIMA</t>
  </si>
  <si>
    <t>BIOTECNOLOGIAS ENERGETICAS DE GUATEMALA, SAMKYE CONSTRUCTION CO.LTD.</t>
  </si>
  <si>
    <t>Guatemala, Yongin-city</t>
  </si>
  <si>
    <t>SNTM</t>
  </si>
  <si>
    <t>DAIHO CORPORATION</t>
  </si>
  <si>
    <t>NIPPON KOEI CO., LTD., KRI INTERNATIONAL CORP.</t>
  </si>
  <si>
    <t>NIPPON KOEI CO., LTD., KEY CONSULTANTS</t>
  </si>
  <si>
    <t>Tokyo, Phunom Penh</t>
  </si>
  <si>
    <t>PT. WASKITA KARYA, PT. BRANTAS ABIPRAYA, PT. WIJAYA KARYA</t>
  </si>
  <si>
    <t>PT. BRANTAS ABIPRAYA, PT. WASKITA KARYA, PT. WIJAYA KARYA</t>
  </si>
  <si>
    <t>PT. ADHI KARYA, PT. PEMBANGUNAN PERUMAHAN</t>
  </si>
  <si>
    <t>SAMSUNG SDS COMPANY LIMITED, KALINDEE RAIL NIRMAN (ENGINEERS) LIMITED</t>
  </si>
  <si>
    <t xml:space="preserve">Gyeonggi-Do, New Delhi </t>
  </si>
  <si>
    <t>ALSTOM TRANSPORT SA, ALSTOM PROJECTS INDIA LIMITED, THALES SECURITY SOLUTIONS AND SERVICES,SA, SUMITOMO CORPORATION</t>
  </si>
  <si>
    <t xml:space="preserve"> Saint Ouen, Noida, PACO DE ARCOS, Tokyo</t>
  </si>
  <si>
    <t>LORAM MAINTENANCE OF WAY INC.</t>
  </si>
  <si>
    <t>Hamel</t>
  </si>
  <si>
    <t>BEML LIMITED</t>
  </si>
  <si>
    <t>STEEL AUTHORITY OF INDIA LIMITED</t>
  </si>
  <si>
    <t>ELECTRONICS CORPORATION OF INDIA LIMITED, BOSCH LTD., ROBERT BOSCH (SEA) PTE LTD.</t>
  </si>
  <si>
    <t>Hyderabad, Bangalore, Singapore</t>
  </si>
  <si>
    <t>SUDHIR POWER PROJECTS  PRIVATE LIMITED</t>
  </si>
  <si>
    <t>HYOSUNG CORPORATION</t>
  </si>
  <si>
    <t>Seoul</t>
  </si>
  <si>
    <t>CHINA NATIONAL ELECTRIC WIRE &amp; CABLE IMP., EXP. CORPORATION/JIANGSU ETERN</t>
  </si>
  <si>
    <t>Beijing, Jiangsu</t>
  </si>
  <si>
    <t>ABB LIMITED, ENERGYPAC ENGINEERING LTD.</t>
  </si>
  <si>
    <t>Bangalore, Dhaka</t>
  </si>
  <si>
    <t>MT HOJGAARD A/S</t>
  </si>
  <si>
    <t>Soborg</t>
  </si>
  <si>
    <t>SHIN NIPPON AIR TECHNOLOGIES CO,LTD.</t>
  </si>
  <si>
    <t>DPI KONSULT SDN BHD</t>
  </si>
  <si>
    <t>Petaling Jaya</t>
  </si>
  <si>
    <t>UNICO INTERNATIONAL CORPORATION</t>
  </si>
  <si>
    <t>CONSTRUTORA NORBERTO ODEBRECHT, S.A.</t>
  </si>
  <si>
    <t>Rio de Janeiro</t>
  </si>
  <si>
    <t>CONSTRUTORA NORBERTO ODEBRECHT, S.A., DEGREMONT S.A.</t>
  </si>
  <si>
    <t>Rio de Janeiro, Paris</t>
  </si>
  <si>
    <t>INDU PROJECTS LIMITED</t>
  </si>
  <si>
    <t>SRI SATYA SAI INFRASTRUCTURES PRIVATE LIMITED</t>
  </si>
  <si>
    <t>Warangal Dist</t>
  </si>
  <si>
    <t>TBPR INFRA PROJECTS PVT. LTD.</t>
  </si>
  <si>
    <t>TOKYO ENGINEERING CONSULTANTS CO., LTD., EGIS BCEOM INTERNATIONAL, TETRA TECH, INC.</t>
  </si>
  <si>
    <t xml:space="preserve">Tokyo, Guyancourt, Pasadena </t>
  </si>
  <si>
    <t>TCE CONSULTING ENGINEERS LIMITED, SHAH TECHNICAL CONSULTANTS PVT. LTD., NJS CONSULTANTS CO.,LTD., MOTT MACDONALD LTD.</t>
  </si>
  <si>
    <t xml:space="preserve">
Mumbai, Tokyo, Croydon</t>
  </si>
  <si>
    <t>NAGARJUNA CONSTRUCTION COMPANY LIMITED, SIERRA CONSTRUCTION PRIVATE LIMITED</t>
  </si>
  <si>
    <t>Hyderabad, Colombo</t>
  </si>
  <si>
    <t>MAGA ENGINEERING (PTE) LTD.</t>
  </si>
  <si>
    <t>HOVAEL CONSTRUCTION (PVT) LIMITED/V V KARUNARATNE &amp; CO.</t>
  </si>
  <si>
    <t>ORIENTAL CONSULTANTS CO., LTD.</t>
  </si>
  <si>
    <t xml:space="preserve">CHINA HARBOUR ENGINEERING COMPANY LIMITED </t>
  </si>
  <si>
    <t>RAUBEX (PTY) LTD</t>
  </si>
  <si>
    <t>Bloemfontein</t>
  </si>
  <si>
    <t>Wuhan City</t>
  </si>
  <si>
    <t>CHONGQING CHUANYI AUTOMATION CO.,LTD.</t>
  </si>
  <si>
    <t>Chongqing City</t>
  </si>
  <si>
    <t>CHINA RAILWAY NO.4 ENGINEERING GROUP CO., LTD</t>
  </si>
  <si>
    <t>NINGXIAHUI AUTONOMOUS REGION WATER CONSERVANCY HYDROPOWER CO</t>
  </si>
  <si>
    <t>Yinchuan City</t>
  </si>
  <si>
    <t>BEIJING IST MACHINERY ENGINEERING &amp; TECHNOLOGY CO.,LTD.</t>
  </si>
  <si>
    <t>HAMI CITY MUNICIPAL ENGINEERING GENERAL COMPANY</t>
  </si>
  <si>
    <t>Hami City</t>
  </si>
  <si>
    <t>JIANGSU SUZHONG CONSTRUCTION GROUP CO., LTD</t>
  </si>
  <si>
    <t>Nanjing City</t>
  </si>
  <si>
    <t>GUANGSHA CHONGQING FIRST CONSTRUCTION (GROUP) CO., LTD.</t>
  </si>
  <si>
    <t>ZHONGTAI CONSTRUCTION (GROUP) CO.LTD</t>
  </si>
  <si>
    <t>SICHUAN SANXIN CONSTRUCTION CO., LTD.</t>
  </si>
  <si>
    <t>Chengdu City</t>
  </si>
  <si>
    <t>BEIJING ZHONGHUI UNITED ENVIRONMENTAL ENGINEERING CO.,LTD.</t>
  </si>
  <si>
    <t>SHANGHAI MACHINERY COMPLETE EQUIPMENT (GROUP) CORPORATION</t>
  </si>
  <si>
    <t>Shanghai City</t>
  </si>
  <si>
    <t>CETC INTERNATIONAL CO.,LTD.</t>
  </si>
  <si>
    <t>FICHTNER WATER &amp; TRANSPORTATION GMBH, NIPPON KOEI CO., LTD.</t>
  </si>
  <si>
    <t>Freiburg, Tokyo</t>
  </si>
  <si>
    <t>ORIENTAL CONSULTANTS CO., LTD., CONSIA CONSULTANTS</t>
  </si>
  <si>
    <t>Tokyo, Copenhagen</t>
  </si>
  <si>
    <t>PT. ADHI KARYA</t>
  </si>
  <si>
    <t>YACHIYO ENGINEERING CO., LTD.</t>
  </si>
  <si>
    <t>PT. NUSANTARA SECOM INFOTECH, PT. DUTA ASTAKONA GIRINDA, PASCO CORPORATION</t>
  </si>
  <si>
    <t>PT. PEMBANGUNAN PERUMAHAN, ITOCHU CORPORATION</t>
  </si>
  <si>
    <t>JAPAN OIL ENGINEERING CO., LTD., YACHIYO ENGINEERING CO., LTD.</t>
  </si>
  <si>
    <t>PT VOKSEL ELECTRIC TBK</t>
  </si>
  <si>
    <t xml:space="preserve">
Jakarta</t>
  </si>
  <si>
    <t>MATELEC S.A.L.</t>
  </si>
  <si>
    <t>Jbail</t>
  </si>
  <si>
    <t>CANARAIL CONSULTANTS INC., SMEC INTERNATIONAL PTY LTD., DB INTERNATIONAL GMBH</t>
  </si>
  <si>
    <t>Montreal, Cooma, Frankfurt</t>
  </si>
  <si>
    <t>RESOURCE PLANNING AND MANAGEMENT CONSULTANTS (PVT) LTD., NORTHWEST HYDRAULIC CONSULTANTS, NIPPON KOEI CO., LTD.</t>
  </si>
  <si>
    <t>Dhaka, Edmonton, Tokyo</t>
  </si>
  <si>
    <t>VIJAI ELECTRICALS LIMITED</t>
  </si>
  <si>
    <t>VOLTAMP TRANSFORMERS LIMITED</t>
  </si>
  <si>
    <t xml:space="preserve">
Gujarat</t>
  </si>
  <si>
    <t>TRANSFORMERS &amp; RECTIFIERS LTD</t>
  </si>
  <si>
    <t>Ahmedabad</t>
  </si>
  <si>
    <t>BHARAT BIJLEE LIMITED</t>
  </si>
  <si>
    <t xml:space="preserve">
Mumbai</t>
  </si>
  <si>
    <t>JAPAN AND INSIGHT DEVELOPMENT CONSULTING GROUP, NIPPON KOEI CO., LTD., TOKYO ELECTRIC POWER CO. INC.</t>
  </si>
  <si>
    <t>NIHON SUIDO CONSULTANTS CO., LTD., NJS CONSULTANTS CO., LTD., THE LOUIS BERGER GROUP, INC., SHAH TECHNICAL CONSULTANTS PVT. LTD.</t>
  </si>
  <si>
    <t>Tokyo, Morristown, Mumbai</t>
  </si>
  <si>
    <t>R.D.POLICARPIO &amp; CO.,INC.</t>
  </si>
  <si>
    <t>Mabalacat</t>
  </si>
  <si>
    <t>ASIAN  ENGINEERING CONSULTANTS CORP., LTD., PCBK INTERNATIONAL CO., LTD., CHOTICHINDA MOUCHEL CONSULTANTS LTD., MAA CONSULTANTS CO., LTD., MOH AND ASSOCIATES, INC., D2 CONSULT ASIA CO., LTD.,  D2 CONSULT INGENIEURE ZT-GMBH, THAI ENGINEERING CONSULTANTS CO., LTD, WISHAKORN CO., LTD., DB INTERNATIONAL GMBH, WISIT ENGINEERING CONSULTANTS CO., LTD.</t>
  </si>
  <si>
    <t>Bangkok, Taipei, Chonburi, Lintz, Nonthaburi, Berlin</t>
  </si>
  <si>
    <t>TOKYU CONSTRUCTION CO., LTD., CH. KARNCHANG PUBLIC COMPANY LIMITED</t>
  </si>
  <si>
    <t>Tokyo, Bangkok</t>
  </si>
  <si>
    <t>GUANGZHOU ENGINEERING CONTRACT GROUP CO., LTD., SHENZHEN SHENGYI ENVIRONMENTAL CO., LTD.</t>
  </si>
  <si>
    <t>Guangzhou, Shenzhen City</t>
  </si>
  <si>
    <t>HENAN HAORUI GENERAL ENGINEERING CO., LTD.</t>
  </si>
  <si>
    <t>Zhenzhou City</t>
  </si>
  <si>
    <t>JIANGSU SAINTY MACHINERY IMPORT &amp; EXPORT CORP.LTD.</t>
  </si>
  <si>
    <t>HEBEI HAOTIAN THERMOELECTRIC EQUIPMENT GROUP CO.,LTD</t>
  </si>
  <si>
    <t>Shijiazhuan City</t>
  </si>
  <si>
    <t>HUNAN FORWARD ECONOMY &amp; TRADE DEVELOPMENT CO.,LTD.</t>
  </si>
  <si>
    <t>Changsha City</t>
  </si>
  <si>
    <t>BEIJING GAONENG LINING ENGINEERING CO.,LTD.</t>
  </si>
  <si>
    <t>ORIENTAL CONSULTANTS CO., LTD., KATAHIRA &amp; ENGINEERS INTERNATIONAL</t>
  </si>
  <si>
    <t>CHINA ROAD AND BRIDGE CORPORATION</t>
  </si>
  <si>
    <t>NIPPON KOEI CO., LTD., TRANSPORT ENGINEERING DESIGN INCORPORATED-SOUTH</t>
  </si>
  <si>
    <t>Tokyo, Ho Chi Minh</t>
  </si>
  <si>
    <t>NJS CONSULTANTS CO., LTD.</t>
  </si>
  <si>
    <t>THE INSTITUTE OF ENERGY ECONOMICS, JAPAN, TOKYO ELECTRIC POWER SERVICES CO., LTD.</t>
  </si>
  <si>
    <t>SHREEM CAPACITORS PVT.LTD.</t>
  </si>
  <si>
    <t>Kolhapur</t>
  </si>
  <si>
    <t>K.RAMACHANDRA RAO TRANSMISSION &amp; PROJECTS PVT.LTD., DEEPAK CABLES (I) LTD.</t>
  </si>
  <si>
    <t>Hyderabad, Bangalore</t>
  </si>
  <si>
    <t>ASTER TELESERVICES PVT. LTD.</t>
  </si>
  <si>
    <t>COBRA INSTALACIONES Y SERVICIOS S.A.</t>
  </si>
  <si>
    <t>Madrid</t>
  </si>
  <si>
    <t xml:space="preserve"> Kolhapur</t>
  </si>
  <si>
    <t>ABB LIMITED</t>
  </si>
  <si>
    <t xml:space="preserve">Bangalore </t>
  </si>
  <si>
    <t>K.RAMACHANDRA RAO TRANSMISSION &amp; PROJECTS PVT.LTD., SEW INFRASTRUCTURE LTD.</t>
  </si>
  <si>
    <t>EGIS RAIL, MAUNSELL CONSULTANTS ASIA LTD., CONSULTING ENGINEERING SERVICES, YACHIYO ENG. CO, LEE HARRIS POMEROY ARCHITECTS P.C.</t>
  </si>
  <si>
    <t xml:space="preserve">Guyancourt, Shatin, New delhi, Tokyo, New York </t>
  </si>
  <si>
    <t>GAYATRI PROJECTS LTD.</t>
  </si>
  <si>
    <t>SOMDATT BUILDERS PVT.LTD., RAMKY INFRASTRUCTURE LTD.</t>
  </si>
  <si>
    <t xml:space="preserve">Kolkatta, Hyderabad </t>
  </si>
  <si>
    <t>KNR CONSTRUCTION LTD., GVR INFRA PROJECTS LTD</t>
  </si>
  <si>
    <t xml:space="preserve">Hyderabad
</t>
  </si>
  <si>
    <t>EGIS BCEOM INTERNATIONAL, EGIS INDIA CONSULTING ENGINEERS PVT.LTD., PADECO CO., LTD.</t>
  </si>
  <si>
    <t>Guyancourt, Faridabad, Tokyo</t>
  </si>
  <si>
    <t>NIPPON KOEI CO., LTD, NIPPON KOEI INDIA PVT. LTD., NATURAL RESOURCES INTERNATIONAL LIMITED, JPS ASSOCIATES PRIVATE LIMITED, NR MANAGEMENT CONSULTANTS INDIA PVT. LTD.</t>
  </si>
  <si>
    <t xml:space="preserve">Tokyo, Hyderabad, New Delhi, Aylesford, </t>
  </si>
  <si>
    <t>KATAHIRA &amp; ENGINEERS INTERNATIONAL</t>
  </si>
  <si>
    <t>PT. NINDYA KARYA, PT. WIJAYA KARYA</t>
  </si>
  <si>
    <t>PT. BRANTAS ABIPRAYA, PT. HUTAMA KARYA</t>
  </si>
  <si>
    <t>TOA CORPORATION, TOKURA CONSTRUCTION CO.,LTD., PT. PEMBANGUNAN PERUMAHAN</t>
  </si>
  <si>
    <t>Tokyo, Seto, Jakarta</t>
  </si>
  <si>
    <t>PT. ADHI KARYA, PT. WIJAYA KARYA, PT. WASKITA KARYA</t>
  </si>
  <si>
    <t>PT. CAKRA MANGGILINGAN JAYA, UNICO INTERNATIONAL CORPORATION, NIHON SEKKEI INC.</t>
  </si>
  <si>
    <t>TOKYO ENGINEERING CONSULTANTS CO., LTD.</t>
  </si>
  <si>
    <t>ORIENTAL CONSULTANTS CO., LTD., MOFFAT &amp; NICHOL</t>
  </si>
  <si>
    <t>Tokyo, Long Beach, CA</t>
  </si>
  <si>
    <t>JAPAN, United States</t>
  </si>
  <si>
    <t>NIPPON KOEI CO., LTD./NIPPON KOEI LAC CO., LTD.</t>
  </si>
  <si>
    <t>DESSAU INTERNATIONAL INC.</t>
  </si>
  <si>
    <t>Quebec</t>
  </si>
  <si>
    <t>KHATIB &amp; ALAMI OFFSHORE</t>
  </si>
  <si>
    <t>Beirut</t>
  </si>
  <si>
    <t>EGIS RAIL, AECOM ASIA COMPANY LTD., EGIS INDIA CONSULTING ENGINEERS PVT.LTD., BALAJI RAILROAD SYSTEMS LTD., YACHIYO ENG. CO.</t>
  </si>
  <si>
    <t>Guyancourt, Shatin, Faridabad, Secunderabad, Tokyo</t>
  </si>
  <si>
    <t>Van Oord Dredging &amp; Marine Contractors</t>
  </si>
  <si>
    <t>Watermanweg 64, 3067 GG Rotterdam</t>
  </si>
  <si>
    <t>Electricidade de Moçambique</t>
  </si>
  <si>
    <t>Av. Agostinho Neto n. 70, C.P. 2447, Maputo</t>
  </si>
  <si>
    <t>Mota-Engil/Efacec/Sogitel</t>
  </si>
  <si>
    <t>Rua Mário Dionísio Nº2, 2799-557 Linda-a-Velha, Lisbon</t>
  </si>
  <si>
    <t>China Geo Engineering</t>
  </si>
  <si>
    <t>45b, Xiwudaokou, Haidian Dist., Beijing 100080</t>
  </si>
  <si>
    <t>China Henan International Corporation Group-CHICO</t>
  </si>
  <si>
    <t>11 Dongming Road(N),Zhengzhou, Henan, 450004</t>
  </si>
  <si>
    <t>Águas de Moçambique</t>
  </si>
  <si>
    <t>Av. Eduardo Mondlane, nº 1352 – 5º CP nº 2952, Maputo</t>
  </si>
  <si>
    <t>Damen Shipyards</t>
  </si>
  <si>
    <t>Industrieterrein Avelingen-West 20, 4202 MS Gorinchem</t>
  </si>
  <si>
    <t>COGITO PROJECT DESIGN &amp; MANAGE</t>
  </si>
  <si>
    <t>OBERURSEL (TAUNUS)</t>
  </si>
  <si>
    <t>FICHTNER WATER&amp;TRANSPORTATION</t>
  </si>
  <si>
    <t>STUTTGART</t>
  </si>
  <si>
    <t>MACS GMBH</t>
  </si>
  <si>
    <t>CLYDE BERGEMANN DRYCON</t>
  </si>
  <si>
    <t>WESEL</t>
  </si>
  <si>
    <t>POEYRY ENERGY GMBH</t>
  </si>
  <si>
    <t>HAMBURG</t>
  </si>
  <si>
    <t>GITEC CONSULT</t>
  </si>
  <si>
    <t>DUESSELDORF</t>
  </si>
  <si>
    <t>DORSCH CONSULT WASSER U.UMWELT</t>
  </si>
  <si>
    <t>CHONGQING CHUANYI AUTOMATION</t>
  </si>
  <si>
    <t>BEIBU NEW D.,CHONGQING,PRC</t>
  </si>
  <si>
    <t>WORLD TENDER INDUSTRIAL LTD.</t>
  </si>
  <si>
    <t>HONGKONG</t>
  </si>
  <si>
    <t>CHINA NATIONAL HEAVY MACHINERY</t>
  </si>
  <si>
    <t>CHINA BLUESTAR INT.CHEM.CO,LTD</t>
  </si>
  <si>
    <t>BEIJING,PRC</t>
  </si>
  <si>
    <t>CHINA NATIONAL GENERAL MACHIN.</t>
  </si>
  <si>
    <t>BEIJING, CHINA</t>
  </si>
  <si>
    <t>STRABAG-CELTIKCIOGLU</t>
  </si>
  <si>
    <t>STRABAG AG</t>
  </si>
  <si>
    <t>JOINT VENTURE NKO</t>
  </si>
  <si>
    <t>CHANGCHUN XINXINGYU CONSTR.</t>
  </si>
  <si>
    <t>CHANGCHUN</t>
  </si>
  <si>
    <t>HUBEI INTERN.TRADE INVESTM.</t>
  </si>
  <si>
    <t>CHINA RAILWAY 18TH BUREAU</t>
  </si>
  <si>
    <t>JINNAN DISTRICT, TIANJIN</t>
  </si>
  <si>
    <t>CHINA VOLANT INDUSTRY CORP.</t>
  </si>
  <si>
    <t>CHINA CONSTR.SECOND ENG.BUREAU</t>
  </si>
  <si>
    <t>JV CHINA NAT.GEN./LIAON.ZHONG.</t>
  </si>
  <si>
    <t>HEFEI GENERAL MACHIN.RES.INST.</t>
  </si>
  <si>
    <t>HEFEI, CHINA</t>
  </si>
  <si>
    <t>JV HUBEI RICH/THE SECOND CONST</t>
  </si>
  <si>
    <t>CONSULECTRA GMBH</t>
  </si>
  <si>
    <t>KENYA ELECTRICITY GEN COMP LTD</t>
  </si>
  <si>
    <t>NAIROBI</t>
  </si>
  <si>
    <t>SHANDONG YELLOW RIVER ENG.G.C.</t>
  </si>
  <si>
    <t>JINAN CITY,PRC</t>
  </si>
  <si>
    <t>LORAM MAINTENANCE OF WAY,INC.</t>
  </si>
  <si>
    <t>HAMEL,MN 55349,USA</t>
  </si>
  <si>
    <t>SCIPP</t>
  </si>
  <si>
    <t>DOUAR HICHER</t>
  </si>
  <si>
    <t>MEGRINE 20 33</t>
  </si>
  <si>
    <t>BAEUERLE UDO</t>
  </si>
  <si>
    <t>ELLWANGEN (JAGST)</t>
  </si>
  <si>
    <t>NAMPOWER NAMIBIA POWER CO. LTD</t>
  </si>
  <si>
    <t>CHANGCHUN MUNICIPAL CONSTRUCT.</t>
  </si>
  <si>
    <t>CHANGCHUN, CHINA</t>
  </si>
  <si>
    <t>FRAUNHOFER ISI</t>
  </si>
  <si>
    <t>KARLSRUHE</t>
  </si>
  <si>
    <t>SIEMENS AG</t>
  </si>
  <si>
    <t>ERLANGEN</t>
  </si>
  <si>
    <t>JV PACIFIC WATER/JIANGSU YANG</t>
  </si>
  <si>
    <t>NANTONG CITY,PRC</t>
  </si>
  <si>
    <t>GARRAD HASSAN DEUTSCHLAND GMBH</t>
  </si>
  <si>
    <t>OLDENBURG</t>
  </si>
  <si>
    <t>CHUWA BUSSAN CO.,LTD</t>
  </si>
  <si>
    <t>TOKYO,101-0031,JAPAN</t>
  </si>
  <si>
    <t>WAERTSILAE FINLAND OY</t>
  </si>
  <si>
    <t>VAASA</t>
  </si>
  <si>
    <t>GUANGZHOU WENCHONG SHIPYARD CO</t>
  </si>
  <si>
    <t>HUANGPU, GUANGZHOU</t>
  </si>
  <si>
    <t>ABB (HONGKONG) LIMITED</t>
  </si>
  <si>
    <t>TAI PO NT,HONGKONG</t>
  </si>
  <si>
    <t>SHIJIAZHUANG KINGDA PUMP IND.</t>
  </si>
  <si>
    <t>SHIJIAZHUANG,HEBEI</t>
  </si>
  <si>
    <t>GIW INDUSTRIES INC.</t>
  </si>
  <si>
    <t>GROVETOWN GA,USA</t>
  </si>
  <si>
    <t>CONSORTIUM SHANGH.POTEVIO/CJC</t>
  </si>
  <si>
    <t>CONSORTIUM CRCE(GROUP)/CMEC</t>
  </si>
  <si>
    <t>GEMAC ENGINEER.MACHIN.CO.,LTD.</t>
  </si>
  <si>
    <t>WAGNER GUENTER</t>
  </si>
  <si>
    <t>BABENHAUSEN</t>
  </si>
  <si>
    <t>WUHU XINXING DUCT.IRON PIPES</t>
  </si>
  <si>
    <t>WUHU CITY, ANHUI PROV.</t>
  </si>
  <si>
    <t>CHINA STATE CONSTR.SEC.BUREAU</t>
  </si>
  <si>
    <t>BEIJING, PR OF CHINA</t>
  </si>
  <si>
    <t>SCE</t>
  </si>
  <si>
    <t>NANTES CEDEX 3</t>
  </si>
  <si>
    <t>INP DEUTSCHLAND GMBH</t>
  </si>
  <si>
    <t>ROEMERBERG</t>
  </si>
  <si>
    <t>THE JOINT GRADUATE SCHOOL OF E</t>
  </si>
  <si>
    <t>BANGKOK / TUNGRUK</t>
  </si>
  <si>
    <t>WE-CONSULT</t>
  </si>
  <si>
    <t>KAESER FRITZ ALBRECHT</t>
  </si>
  <si>
    <t>MARKDORF</t>
  </si>
  <si>
    <t>GENZE MANFRED</t>
  </si>
  <si>
    <t>JAKARTA SELATAN</t>
  </si>
  <si>
    <t>Son Phat</t>
  </si>
  <si>
    <t>CVM/GASCENSOL</t>
  </si>
  <si>
    <t>ATLAS ENERGY</t>
  </si>
  <si>
    <t>IMADRELEC &amp; ATLAS ENERGY</t>
  </si>
  <si>
    <t>IMADRELEC</t>
  </si>
  <si>
    <t>SOGEA-SATOM/SOBEA GABON</t>
  </si>
  <si>
    <t xml:space="preserve">Vinaconex </t>
  </si>
  <si>
    <t>PT. WASKITA KARYA (PERSERO)</t>
  </si>
  <si>
    <t>PT. ADHI KARYA (PERSERO) TBK</t>
  </si>
  <si>
    <t>PT. PEMBANGUNAN PERUMAHAN (PERSERO) TBK</t>
  </si>
  <si>
    <t>PT. BRANTAS ABIPRAYA (PERSERO)</t>
  </si>
  <si>
    <t xml:space="preserve">Kalpataru Power transmission </t>
  </si>
  <si>
    <t>CONSÓRCIO EMPO/MARC</t>
  </si>
  <si>
    <t>SEMI Espagne/SEMI Maroc</t>
  </si>
  <si>
    <t>DTP/Dragages</t>
  </si>
  <si>
    <t>ETPH</t>
  </si>
  <si>
    <t>MOYA DAYEN</t>
  </si>
  <si>
    <t>STAM</t>
  </si>
  <si>
    <t>Zhonghao Overseas Engineering Co. Ltd</t>
  </si>
  <si>
    <t>ARBOR</t>
  </si>
  <si>
    <t>GK INTERNATIONAL ENTERPRISES CO., LTD.</t>
  </si>
  <si>
    <t>Changshe</t>
  </si>
  <si>
    <t>YINING CITY CONSTRUCTION GENERAL COMPANY</t>
  </si>
  <si>
    <t>Yining</t>
  </si>
  <si>
    <t>BEIJING ZHONGHUI UNITED ENVIRONMENTAL ENGINEERING CO.,LTD</t>
  </si>
  <si>
    <t>SAI SUDHIR INFRASTRUCTURES LTD</t>
  </si>
  <si>
    <t>KIRLOSKAR BROTHERS LTD</t>
  </si>
  <si>
    <t>Pune</t>
  </si>
  <si>
    <t>DHV INDIA PRIVATE LTD.(India)</t>
  </si>
  <si>
    <t>Delhi</t>
  </si>
  <si>
    <t>JAPAN RADIO CO., LTD.</t>
  </si>
  <si>
    <t>SUMITOMO CORPORATION</t>
  </si>
  <si>
    <t>VIETNAM CONSTRUCTION &amp; EXPORT-IMPORT JOINT STOCK COMPANY CORPORATION</t>
  </si>
  <si>
    <t>TRUONG SON CONSTRUCTION CORPORATION</t>
  </si>
  <si>
    <t>THANG LONG CONSTRUCTION CORPORATION</t>
  </si>
  <si>
    <t>CIVIL ENGINEERING CONSTRUCTION CORPORATION NO.1</t>
  </si>
  <si>
    <t>STATE DEVELOPMENT &amp; CONSTRUCTION CORPORATION</t>
  </si>
  <si>
    <t>Ratmalana</t>
  </si>
  <si>
    <t>HANOI CONSTRUCTION CORPORATION</t>
  </si>
  <si>
    <t>NIPPON KOEI CO., LTD.(Japan)</t>
  </si>
  <si>
    <t>NJS CONSULTANTS CO.,LTD(Japan)</t>
  </si>
  <si>
    <t>JAMSHEDPUR UTILITIES AND SERVICES CO. LTD.</t>
  </si>
  <si>
    <t>Nagpur</t>
  </si>
  <si>
    <t>SMS INFRASTRUCTURE LTD.</t>
  </si>
  <si>
    <t>CONTINENTAL ENGINEERING CORPORATION</t>
  </si>
  <si>
    <t>Taipei</t>
  </si>
  <si>
    <t>Kassel</t>
  </si>
  <si>
    <t>Hill International S.A. Societe Anonyme</t>
  </si>
  <si>
    <t>Marlton</t>
  </si>
  <si>
    <t>HUAXIA HANHUA CHEMICAL EQUIPMENT CORPORATION</t>
  </si>
  <si>
    <t>HUBEI INTERNATIONAL TRADE INVESTMENT &amp; DEVELOPMENT CO., LTD</t>
  </si>
  <si>
    <t>DEVELOPMENT DESIGN CONSULTANTS LIMITED</t>
  </si>
  <si>
    <t>NIPPON KOEI CO., LTD.(日本)</t>
  </si>
  <si>
    <t>Kolon Engineerings and Construction Ltd.</t>
  </si>
  <si>
    <t>Kuichong</t>
  </si>
  <si>
    <t>EL-CONCORDE CONSTRUCTION COMPANY</t>
  </si>
  <si>
    <t>NIPPON KOEI CO., LTD.(Japan)/</t>
  </si>
  <si>
    <t>JAN DE NUL N.V.</t>
  </si>
  <si>
    <t>Hofstade-Aalst</t>
  </si>
  <si>
    <t>TOYOTA TSUSHO CORPORATION</t>
  </si>
  <si>
    <t xml:space="preserve">FRONTIER WORKS ORGANIZATION </t>
  </si>
  <si>
    <t>Rawalpindi</t>
  </si>
  <si>
    <t>SIEMENS LTD</t>
  </si>
  <si>
    <t>CROMPTON GREAVES LTD</t>
  </si>
  <si>
    <t>SRI SATYA SAI INFRASTRUCTURES PVT. LTD</t>
  </si>
  <si>
    <t>HARVINS CONSTRUCTION PVT. LTD</t>
  </si>
  <si>
    <t>SANTOSH KUMAR SHARMA</t>
  </si>
  <si>
    <t>Noida</t>
  </si>
  <si>
    <t>NAGARJUNA CONSTRUCTION CO. LTD</t>
  </si>
  <si>
    <t>TAISEI CORPORATION</t>
  </si>
  <si>
    <t>MAGA ENGINEERING (PVT.) LTD.</t>
  </si>
  <si>
    <t xml:space="preserve">Colombo/ </t>
  </si>
  <si>
    <t>CHINA GEO ENGINEERING CORPORATION</t>
  </si>
  <si>
    <t xml:space="preserve">BEIJING MUNICIPAL CONSTRUCTION GROUP CO. LTD </t>
  </si>
  <si>
    <t>Ragama</t>
  </si>
  <si>
    <t>NINGXIA COAL CAPITAL CONSTRUCTION COMPANY</t>
  </si>
  <si>
    <t>Yinchuan</t>
  </si>
  <si>
    <t>BEIJING URBAN CONSTRUCTION FAREAST INVESTMENT GROUP CO., LTD</t>
  </si>
  <si>
    <t>YINCHUAN 2ND MUNICIPAL ENGINEERING LIMITED LIABILITY COMPANY</t>
  </si>
  <si>
    <t>XI' AN NO.2 MUNICIPAL ENGINEERING COMPANY</t>
  </si>
  <si>
    <t>TRANHOLD ENVIRONMENT (BEIJING) TECHNOLOGY LTD</t>
  </si>
  <si>
    <t>BEIJING HI-STANDARD ENVIRONMENTAL EQUIPMENT CO.,LTD.</t>
  </si>
  <si>
    <t>OGAWA SEIKI CO, LTD.</t>
  </si>
  <si>
    <t xml:space="preserve"> STUDI(Tunisia)</t>
  </si>
  <si>
    <t>Tunis</t>
  </si>
  <si>
    <t>SCET-TUNISIE(Tunisia)</t>
  </si>
  <si>
    <t>Marubeni Corporation</t>
  </si>
  <si>
    <t>JAPAN TRANSPORTATION CONSULTANTS, INC.(Japan)</t>
  </si>
  <si>
    <t xml:space="preserve">JAPAN TRANSPORTATION CONSULTANTS, INC.(Japan) </t>
  </si>
  <si>
    <t>PT. WIRA EKA BHAKTI</t>
  </si>
  <si>
    <t xml:space="preserve">Jakarta </t>
  </si>
  <si>
    <t>NJS CONSULTANTS CO.,LTD</t>
  </si>
  <si>
    <t>Q EIGHTY UNITED GENERAL TRADING &amp; CONTRACTING CO</t>
  </si>
  <si>
    <t>Jbeil</t>
  </si>
  <si>
    <t>VARSAN GROUP</t>
  </si>
  <si>
    <t>El bir</t>
  </si>
  <si>
    <t xml:space="preserve">TOYO  CONSTRUCTION CO., LTD. </t>
  </si>
  <si>
    <t>CHINA INTERNATIONAL WATER AND ELECTRIC CORPORATION</t>
  </si>
  <si>
    <t>Manila</t>
  </si>
  <si>
    <t>EMPRESA DE CONSTRUCCIONES EDIVI S.A.</t>
  </si>
  <si>
    <t>Montevideo</t>
  </si>
  <si>
    <t>ASCON CONSTRUCTION PUBLIC CO., LTD.</t>
  </si>
  <si>
    <t>Bangkok</t>
  </si>
  <si>
    <t>SINO-THAI ENGINEERING AND CONSTRUCTION PUBLIC CO.,LTD</t>
  </si>
  <si>
    <t>BEIJING 1ST MACHINERY ENGINEERING &amp; TECHNOLOGY CO.,LTD</t>
  </si>
  <si>
    <t>HENAN HAORUI GENERAL ENGINEERING CO., LTD</t>
  </si>
  <si>
    <t>Information not available</t>
  </si>
  <si>
    <t>Hongkong</t>
  </si>
  <si>
    <t>CHINA BLUESTARS INTERNATIONAL CHEMICAL CO LTD</t>
  </si>
  <si>
    <t>GANSU RICH TRADING COMPANY LIMITED</t>
  </si>
  <si>
    <t>Lagnzou</t>
  </si>
  <si>
    <t>JIANGSU SAINTY MACHINERY IMPORT &amp; EXPORT CORP.LTD</t>
  </si>
  <si>
    <t>Changzhou</t>
  </si>
  <si>
    <t>Chnagshe</t>
  </si>
  <si>
    <t>HUNAN ZOOMLION INTERNATIONAL TRADE CO., LTD.</t>
  </si>
  <si>
    <t>HUNAN ZOOMLION INTERNATIONAL TRADE CO., LTD</t>
  </si>
  <si>
    <t>BEIJING 1ST MACHINERY ENGINEERING &amp; TECHNOLOGY CO.,LTD.</t>
  </si>
  <si>
    <t>SAMWHAN CORPORATION</t>
  </si>
  <si>
    <t>Korea, Viet nam</t>
  </si>
  <si>
    <t>BLACK &amp; VEATCH INTERNATIONAL</t>
  </si>
  <si>
    <t>Kansas</t>
  </si>
  <si>
    <t>United States, Japan, Viet nam</t>
  </si>
  <si>
    <t>POSCO ENGINEERING &amp; CONSTRUCTION CO., LTD.</t>
  </si>
  <si>
    <t>CIVIL ENGINEERING CONSTRUCTION CORPORATION NO.6(ベトナム)</t>
  </si>
  <si>
    <t>HOVAEL CONSTRUCTION (PRIVATE) LIMITED</t>
  </si>
  <si>
    <t>Orgodawatta</t>
  </si>
  <si>
    <t xml:space="preserve">NAGARJUNA CONSTRUCTION COMPANY LTD. </t>
  </si>
  <si>
    <t>TRANSTONNELSTROY LTD.</t>
  </si>
  <si>
    <t>Moscow</t>
  </si>
  <si>
    <t>Russian Federation, India</t>
  </si>
  <si>
    <t>ITALIAN-THAI DEVELOPMENT PUBLIC COMPANY LIMITED</t>
  </si>
  <si>
    <t>IVRCL INFRASTRUCTURES AND PROJECTS LTD</t>
  </si>
  <si>
    <t>NORTHEAST CHINA INTERNATIONAL ELECTRIC POWER CORPORATION</t>
  </si>
  <si>
    <t xml:space="preserve">Shenyang </t>
  </si>
  <si>
    <t>PT. TRI TUNGGAL PRATYAKSA KONSULTAN(Indonesia)</t>
  </si>
  <si>
    <t>PT. AMURWA INTERNATIONAL</t>
  </si>
  <si>
    <t>PT. MITRAPACIFIC CONSULINDO INTERNATIONAL</t>
  </si>
  <si>
    <t>PT. Pmitrapacific Consulindo International</t>
  </si>
  <si>
    <t>CHINA INTERNATIONAL WATER &amp; ELECTRIC CORP.(PERU)</t>
  </si>
  <si>
    <t>Callao</t>
  </si>
  <si>
    <t>HV CONTRATISTAS S.A.</t>
  </si>
  <si>
    <t>BM3 OBRAS Y SERVICIOS S.A.</t>
  </si>
  <si>
    <t>MANUFACTURAS INDUSTRIALES MENDOZA S.A.</t>
  </si>
  <si>
    <t>POSTES S.A.C.</t>
  </si>
  <si>
    <t>Montreal</t>
  </si>
  <si>
    <t>ELECTRIC POWER SYSTEMS ENG. CO. (EPS)(Egypt)</t>
  </si>
  <si>
    <t>Cairo</t>
  </si>
  <si>
    <t>ORIENTAL CONSULTANTS CO., LTD</t>
  </si>
  <si>
    <t xml:space="preserve">ALSTOM TRANSPORT S.A. </t>
  </si>
  <si>
    <t>UNITED GULF CONSTRUCTION CO. W.L.L</t>
  </si>
  <si>
    <t>Safat</t>
  </si>
  <si>
    <t>MOYA DAYEN LIMITED</t>
  </si>
  <si>
    <t>NAGARJUNA CONSTRUCTION CO. LTD.</t>
  </si>
  <si>
    <t>NIHON SUIDO CONSULTANTS CO.,LTD.(Japan)</t>
  </si>
  <si>
    <t>NEWJEC INC</t>
  </si>
  <si>
    <t>ASIA SEED(Japan)</t>
  </si>
  <si>
    <t>TEAM CONSULTING ENGINEERING AND MANAGEMENT CO.,LTD</t>
  </si>
  <si>
    <t>PADECO CO., LTD.(Japan)</t>
  </si>
  <si>
    <t>FICHTNER GMBH &amp; CO. KG.</t>
  </si>
  <si>
    <t>Shtuttgart</t>
  </si>
  <si>
    <t>RESOURCE PLANNING AND MANAGEMENT CONSULTANTS (PVT) LTD</t>
  </si>
  <si>
    <t>RESOURCES DEVELOPMENT CONSULTANTS LTD</t>
  </si>
  <si>
    <t>CEYWATER CONSULTANTS (PVT) LTD.</t>
  </si>
  <si>
    <t>Boralesgamuwa</t>
  </si>
  <si>
    <t>Sogea-Satom</t>
  </si>
  <si>
    <t>BP517-Borosy Talatamty-105 Antananarivo- Madagascar</t>
  </si>
  <si>
    <t>Farmex Technologies</t>
  </si>
  <si>
    <t>Park de Sesquier, 34140, Meze</t>
  </si>
  <si>
    <t>DHV B.V.</t>
  </si>
  <si>
    <t>Laan 1914 no. 35, 3818 EX, Amersfoort</t>
  </si>
  <si>
    <t>EARS B.V.</t>
  </si>
  <si>
    <t>Kanaalweg 1, 2628 EB, Delft</t>
  </si>
  <si>
    <t>TR Engineering</t>
  </si>
  <si>
    <t>86-88 Rue de l’Egalité, L-1456, LUXEMBOURG</t>
  </si>
  <si>
    <t>Denys N.V.</t>
  </si>
  <si>
    <t>Industrieweg 124, B-9032 Wondelgem</t>
  </si>
  <si>
    <t>Wuchang Shipbuilding Industry Co.</t>
  </si>
  <si>
    <t>2 Ziyang Road, Wuhan</t>
  </si>
  <si>
    <t>Quality Motors ltd.</t>
  </si>
  <si>
    <t>P.O. Box 40667, Dar es Salaam</t>
  </si>
  <si>
    <t>SARWEYSTR. 3, STUTTGART</t>
  </si>
  <si>
    <t>SIPCIC</t>
  </si>
  <si>
    <t>UL. VLADA CETKOVICA, BLOK X/1, PODGORICA</t>
  </si>
  <si>
    <t>KONCAR</t>
  </si>
  <si>
    <t>FALLEROVO SETALISTE 22, ZAGREB</t>
  </si>
  <si>
    <t>SIEMENS</t>
  </si>
  <si>
    <t>HAMDIJE CEMERLICA 2, SARAJEVO</t>
  </si>
  <si>
    <t>KONCAR POWER TRANSFORMERS LTD.</t>
  </si>
  <si>
    <t>JOSIPA MOKROVICA 6, ZAGREB</t>
  </si>
  <si>
    <t>VINCI-ORASCOM-ARAB CONTR/EFNAB</t>
  </si>
  <si>
    <t>5,COURS FERDINAND DE LESSEPES, RUEIL MALMAISON</t>
  </si>
  <si>
    <t>ANDRITZ HYDRO GMBH</t>
  </si>
  <si>
    <t>PENZINGER STR. 76, WIEN</t>
  </si>
  <si>
    <t>ESCHER-WYSS-STR. 25, RAVENSBURG</t>
  </si>
  <si>
    <t>VESTAS WIND TECHNOLOGY (CHINA)</t>
  </si>
  <si>
    <t>NO.9, XINXING AVENUE, TIANJIN</t>
  </si>
  <si>
    <t>CHINA RAILWAY WUJU(GROUP)CORP.</t>
  </si>
  <si>
    <t>NO.23 ZAOSHAN RD.YUNYUAN DIST., GUIYANG GUIZHOU PROVINCE</t>
  </si>
  <si>
    <t>MESRUTIYET CAD.NO.28/11, BAKANLIKAR-ANKARA</t>
  </si>
  <si>
    <t>ALSTOM GRID GMBH</t>
  </si>
  <si>
    <t>KOENIGSBRUECKER STR. 124, DRESDEN</t>
  </si>
  <si>
    <t>ORIENTAL SCIENTIFIC INSTRUMENT</t>
  </si>
  <si>
    <t>NO.67 FUCHENG ROAD, 100142 BEIJING</t>
  </si>
  <si>
    <t>KHROUF MOHAMED LARBI</t>
  </si>
  <si>
    <t>RUE DE LA BOSNIE - RÉSIDENCE Y, NASR I - ARIANA</t>
  </si>
  <si>
    <t>GREENTECH WATER ENGINEERING CO</t>
  </si>
  <si>
    <t>CHAOYANG DISTRICT, BEIJING</t>
  </si>
  <si>
    <t>SHANXI SIXTH CONSTR.GROUP.CO.L</t>
  </si>
  <si>
    <t>NO.192 HEPING SOUTH ROAD, TAIYUAN, SHANXI</t>
  </si>
  <si>
    <t>SENA AUTO LTD.</t>
  </si>
  <si>
    <t>D. AGMASHENEBELI ALLEY 9TH KM, TBILISI</t>
  </si>
  <si>
    <t>LUXURY CARS LTD.</t>
  </si>
  <si>
    <t>SHALIKASHVILI STR. 7, TBILISI</t>
  </si>
  <si>
    <t>WEINHEIMER STR. 62, MANNHEIM</t>
  </si>
  <si>
    <t>ENVIRONMENTAL ENGINEER</t>
  </si>
  <si>
    <t>SEUMESTRASSE 13, MUENCHEN</t>
  </si>
  <si>
    <t>CONSORT.CHONG.POWER/SHANGH.EN.</t>
  </si>
  <si>
    <t>, CHONGQING, PRC</t>
  </si>
  <si>
    <t>JV HUBEI INT./ZHEJIANG FANGYUA</t>
  </si>
  <si>
    <t>1-4 FLOOR MACHANG ROAD, WUHAN PRC</t>
  </si>
  <si>
    <t>JV HUBEI RICH/WUHAN NANHUA</t>
  </si>
  <si>
    <t>NO.15 BAYI ROAD, WUHAN PRC</t>
  </si>
  <si>
    <t>AOHAN QI LVHAI.URBAN INFRASTR.</t>
  </si>
  <si>
    <t>AOHAN QI, CHIFENG CITY, INNER MONGOLIA</t>
  </si>
  <si>
    <t>GOPA-INTEC GMBH</t>
  </si>
  <si>
    <t>LEOPOLDSWEG 2, BAD HOMBURG</t>
  </si>
  <si>
    <t>AUGUSTAANLAGE 67, MANNHEIM</t>
  </si>
  <si>
    <t>CHINA NATIONAL ELECTRIC ENGINE</t>
  </si>
  <si>
    <t>9, SOUTH SHOUTI RD., BEIJING</t>
  </si>
  <si>
    <t>GUANGANMEN SOUTH STREET, BEIJING</t>
  </si>
  <si>
    <t>32 HAIDIAN NANLU, BEIJING</t>
  </si>
  <si>
    <t>NINGBO WATER METER CO.,LTD.</t>
  </si>
  <si>
    <t>NO.99, LANE 268, BEIHAI ROAD, CHINA</t>
  </si>
  <si>
    <t>BEIJING AEROSPACE CHANGFENG CO</t>
  </si>
  <si>
    <t>NO.51, YONGDING ROAD, BEIJING</t>
  </si>
  <si>
    <t>CETC INTERNATIONAL CO., LTD.</t>
  </si>
  <si>
    <t>NO.89 XISANHUAN NORTH ROAD, BEIJING</t>
  </si>
  <si>
    <t>CHINA MACHINE-BUILD.INTER.CORP</t>
  </si>
  <si>
    <t>248 GUANG AN MEN WAI STREET, BEIJING PRC</t>
  </si>
  <si>
    <t>ZHONGSHE M&amp;E IMPORT &amp; EXPORT</t>
  </si>
  <si>
    <t>NO.178 GUANG AN MEN WAI STREET, BEIJING, PRC</t>
  </si>
  <si>
    <t>CHINA MEHECO CO., LTD.</t>
  </si>
  <si>
    <t>NO.18 GUANGMING ZHONGJIE, BEIJING, CN, PRC</t>
  </si>
  <si>
    <t>CHANG SHA JIA SHEN MED.EQUIPM.</t>
  </si>
  <si>
    <t>NEW TIMES SQUARE NO. 163, CHANGSHA CITY PRC</t>
  </si>
  <si>
    <t>HUNAN RUIGE MED.INSTRUM.CO.LTD</t>
  </si>
  <si>
    <t>NO.95 BA YI ROAD, CHANGSA HUNAN CN, PRC</t>
  </si>
  <si>
    <t>HENAN LIUJIAN CONSTR.GROUP LTD</t>
  </si>
  <si>
    <t>38 WANGCHENG ROAD SOUTH, LUOYANG CITY, HENAN, PRC</t>
  </si>
  <si>
    <t>FINANCE BUREAU OF ANJU DIST.</t>
  </si>
  <si>
    <t>ANJU AVENUE, ANJU DISTRICT, SUINING CITY PRC</t>
  </si>
  <si>
    <t>SINCLAIR KNIGHT MERZ LIMITED</t>
  </si>
  <si>
    <t>25 TEED STREET, NEWMARKET, AUCKLAND</t>
  </si>
  <si>
    <t>KEPLERSTR. 23, FRANKFURT AM MAIN</t>
  </si>
  <si>
    <t>DAHLEM BERATENDE INGENIEURE GM</t>
  </si>
  <si>
    <t>BONSIEPEN 7, ESSEN</t>
  </si>
  <si>
    <t>GITEC CONSULT GMBH</t>
  </si>
  <si>
    <t>BONGARDSTR. 3, DUESSELDORF</t>
  </si>
  <si>
    <t>MEIERJOHANN REINHARD</t>
  </si>
  <si>
    <t>EUPENER STR. 343, AACHEN</t>
  </si>
  <si>
    <t>HARTIG DR. PETER</t>
  </si>
  <si>
    <t>17 ADB AVENUE, ORTIGAS CENTER, PASIG CITY 1600 METRO MANILA</t>
  </si>
  <si>
    <t>KIPPENHAUSER STR. 13, MARKDORF</t>
  </si>
  <si>
    <t>KLEIST DR. FRANK</t>
  </si>
  <si>
    <t>NYMPHENBURGER STR. 104, MUENCHEN</t>
  </si>
  <si>
    <t>Groupement SARL des invest. Song lam et Viet Dung</t>
  </si>
  <si>
    <t>Fujian Huisheng Railway Heavy Industry</t>
  </si>
  <si>
    <t>SOMATRA-GET</t>
  </si>
  <si>
    <t>SGTRA</t>
  </si>
  <si>
    <t>ECG / WATEC</t>
  </si>
  <si>
    <t xml:space="preserve">Groupement Namkwang-Sampyo Joint Venture </t>
  </si>
  <si>
    <t xml:space="preserve">groupement Wilbur Smith (USA)– DB (Allemagne) </t>
  </si>
  <si>
    <t>Groupement : TUNIBER/EGMS</t>
  </si>
  <si>
    <t>SOMAGEC/GÉOCÉAN/ETERMAR</t>
  </si>
  <si>
    <t>COPISA/SNTM</t>
  </si>
  <si>
    <t>MTCC</t>
  </si>
  <si>
    <t>Siemens</t>
  </si>
  <si>
    <t>Empo Empresa Curitibana de Saneamento e Construção Civil Ltda / Marc Construtora de Obras Ltda</t>
  </si>
  <si>
    <t>Faria M'hamed</t>
  </si>
  <si>
    <t>Pan Asian Water Solutions Ltd</t>
  </si>
  <si>
    <t>Egis International</t>
  </si>
  <si>
    <t>Kundan Singh</t>
  </si>
  <si>
    <t>Beijing Dingchao Heating Line Co. Ltd</t>
  </si>
  <si>
    <t>China IPPR International Engineering Corporation</t>
  </si>
  <si>
    <t>Hyundai/Toyota</t>
  </si>
  <si>
    <t>China Petroleum Technology and Development Corporation</t>
  </si>
  <si>
    <t>CHINA NATIONAL ELECTRIC EQUIPMENT CORPORATION</t>
  </si>
  <si>
    <t>BEIJING BRIL SANYOU TECHNOLOGY DEVELOPMENT CO., LTD.</t>
  </si>
  <si>
    <t>DEGREMONT SA , DEGREMONT LTD.</t>
  </si>
  <si>
    <t>Rueil-Malmaison , Gurgaon</t>
  </si>
  <si>
    <t>France , India</t>
  </si>
  <si>
    <t>MARUBENI CORPORATION</t>
  </si>
  <si>
    <t>PT. HUTAMA KARYA , PT BRANTAS ABIPRAYA</t>
  </si>
  <si>
    <t>Bekasi , Jakarta</t>
  </si>
  <si>
    <t>YACHIYO ENGINEERING CO., LTD. , NIPPON KOEI CO., LTD.</t>
  </si>
  <si>
    <t>NIPPON KOEI CO., LTD. , CDM INTERNATIONAL INC. , VIETNAM WATER SANITATION AND ENVIRONMENT JOINT STOCK COMPANY</t>
  </si>
  <si>
    <t>Tokyo , Cambridge , Hanoi</t>
  </si>
  <si>
    <t>Japan , USA, Vietnam</t>
  </si>
  <si>
    <t>HYDRAULICS CONSTRUCTION CORPORATION NO.4 JOINT STOCK COMPANY</t>
  </si>
  <si>
    <t>Ho Chi Minh</t>
  </si>
  <si>
    <t>BACH DANG CONSTRUCTION CORPORATION</t>
  </si>
  <si>
    <t>Haiphong</t>
  </si>
  <si>
    <t>Haiphong , Hanoi</t>
  </si>
  <si>
    <t>ENTREPRISE MBAREK</t>
  </si>
  <si>
    <t>AREVA T&amp;D SAS , VISCAS CORPORATION , AREVA T&amp;D (PRIVATE) LIMITED</t>
  </si>
  <si>
    <t>Paris , Tokyo , Karachi</t>
  </si>
  <si>
    <t>France , Japan , Pakistan</t>
  </si>
  <si>
    <t>AREVA T&amp;D SAS , VISCAS CORPORATION , AREVA T&amp;D PAKISTAN LTD.</t>
  </si>
  <si>
    <t>ARAB ENGINEERING AND DISTRIBUTION COMPANY</t>
  </si>
  <si>
    <t>RESOURCES DEVELOPMENT CONSULTANTS</t>
  </si>
  <si>
    <t>NIHON KEIZAI ADVERTISING CO., LTD.</t>
  </si>
  <si>
    <t>SONG HONG JOINT STOCK CORPORATION</t>
  </si>
  <si>
    <t>KANEMATSU CORPORATION</t>
  </si>
  <si>
    <t>CIVIL ENGINEERING CONSTRUCTION CORPORATION NO.8</t>
  </si>
  <si>
    <t>URBAN INFRASTRUCTURE DEVELOPMENT INVESTMENT CORPORATION</t>
  </si>
  <si>
    <t>Hanoi , Haiphong</t>
  </si>
  <si>
    <t>PT. BRANTAS ABIPRAYA , PT. GRUNDFOS POMPA</t>
  </si>
  <si>
    <t>COASTAL PROJECTS LTD. , TRANSTONNELSTROY LIMITED</t>
  </si>
  <si>
    <t>Hyderabad , Moscow</t>
  </si>
  <si>
    <t>India , Russia</t>
  </si>
  <si>
    <t>ETA ENGINEERING PVT.LTD. , EMIRATES TRADING AGENCY L.L.C.</t>
  </si>
  <si>
    <t>Gurgaon , Dubai</t>
  </si>
  <si>
    <t>India , UAE</t>
  </si>
  <si>
    <t>GUANGDONG YUANTIAN ENGINEERING CO. , COASTAL PROJECTS LTD.</t>
  </si>
  <si>
    <t>Guangzou , Hyderabad</t>
  </si>
  <si>
    <t>China , India</t>
  </si>
  <si>
    <t>THALES SECURITY SOLUTIONS &amp; SERVICES</t>
  </si>
  <si>
    <t>CHINA MACHINE-BUILDING INTERNATIONAL CORPORATION</t>
  </si>
  <si>
    <t>GUANGXI HUANAN CONSTRUCTION GROUP CO., LTD./CHINA OVE ENVIRONMENTAL ENGINEERING CO., LTD.</t>
  </si>
  <si>
    <t>Quinzou/Beijing</t>
  </si>
  <si>
    <t>CHINA OVE ENVIRONMENTAL ENGINEERING CO., LTD.</t>
  </si>
  <si>
    <t>UNION RESOURCES &amp; ENGINEERING CO., LTD , NO14 METALLURGICAL CONSTRUCTION COMPANY OF CHINA NATIONAL NONFERROUS METAL INDUSTRY</t>
  </si>
  <si>
    <t xml:space="preserve">CHINA NATIONAL TECHNICAL IMPORT &amp; EXPORT CORP. ,
BEIJING SOUND ENVIRONMENTAL ENGINEERING CO., LTD.
</t>
  </si>
  <si>
    <t>KUBOTA CONSTRUCTION CO., LTD. , 
MARUBENI CORPORATION</t>
  </si>
  <si>
    <t>INGENIERIA CORPORATIVA CONTRATISTAS GENERALES S.A.C. , HCB CONTRATISTAS GERERALES S.R.L.</t>
  </si>
  <si>
    <t>Lima , Trujillo</t>
  </si>
  <si>
    <t>KS DENIZCILIK LTD. STI.</t>
  </si>
  <si>
    <t>Istanbul</t>
  </si>
  <si>
    <t>AL HILU CONTRACTING COMPANY</t>
  </si>
  <si>
    <t>Basrah</t>
  </si>
  <si>
    <t>BORAQ AL KHAIR COMPANY</t>
  </si>
  <si>
    <t>GREEN SHIPBUILDING &amp; HEAVY INDUSTRIES CO. LTD.</t>
  </si>
  <si>
    <t>Chonan</t>
  </si>
  <si>
    <t>AVIC INTERNATIONAL HOLDING CORPORATION</t>
  </si>
  <si>
    <t>DAAR ENGINEERING, INC. , BURJ AL-EMAAR CO.</t>
  </si>
  <si>
    <t>Winsconsin , Baghdad</t>
  </si>
  <si>
    <t>USA , Iraq</t>
  </si>
  <si>
    <t>HYUNDAI ENGINEERING &amp; CONSTRUCTION CO., LTD.</t>
  </si>
  <si>
    <t>HITACHI, LTD. , TOYOTA TSUSHO CORPORATION</t>
  </si>
  <si>
    <t>P&amp;C TECHNOLOGIES CO. LTD.</t>
  </si>
  <si>
    <t>ENTEC ELECTRIC &amp; ELECTRONIC CO. LTD.</t>
  </si>
  <si>
    <t>Kyongi</t>
  </si>
  <si>
    <t>SATEL OY ,EFACEC ENGENHARIA E SISTEMAS, S.A.</t>
  </si>
  <si>
    <t>Salo , Maia</t>
  </si>
  <si>
    <t>Finland , Portugal</t>
  </si>
  <si>
    <t>SCHNEIDER ELECTRIC INFRASTRUCTURE LIMITED</t>
  </si>
  <si>
    <t>Vadodara</t>
  </si>
  <si>
    <t>M/ S ILJIN ELECTRIC CO LTD</t>
  </si>
  <si>
    <t>Suwon</t>
  </si>
  <si>
    <t>BHARAT BIJLEE LTD.</t>
  </si>
  <si>
    <t>HARVINS CONSTRUCTION PVT LTD.</t>
  </si>
  <si>
    <t>G.VENKATESHWAR REDDY , SAI RAM CONSTRUCTIONS</t>
  </si>
  <si>
    <t>Dehli , Walangal</t>
  </si>
  <si>
    <t>M/ S NAGARJUNA CONSTRUCTION COMPANY LTD., HYDERABAD</t>
  </si>
  <si>
    <t>JYOTI BUILD TECH PVT.LTD. , ABHYUDAYA HOUSING &amp; CONSTRUCTIONS PVT. LTD.</t>
  </si>
  <si>
    <t>Lucknow</t>
  </si>
  <si>
    <t>KUBOTA CORPORATION , LANKA DEVELOPMENT NETWORK (PVT) LTD.</t>
  </si>
  <si>
    <t>Tokyo , Kohuwala</t>
  </si>
  <si>
    <t>Japan , Sri Lanka</t>
  </si>
  <si>
    <t>YINING CITY CONSTRUCTION GENERAL COMPANY etc</t>
  </si>
  <si>
    <t>Shinjang</t>
  </si>
  <si>
    <t>SICHUAN CONSTRUCTION GROUP CO., LTD.</t>
  </si>
  <si>
    <t>Sichuan</t>
  </si>
  <si>
    <t>CHINA RAILWAY FIRST GROUP CORP.,LTD.</t>
  </si>
  <si>
    <t>Gansu</t>
  </si>
  <si>
    <t>YISHANG INNOVATION TECHNOLOGY CO.,LTD.</t>
  </si>
  <si>
    <t>CHINA IPPR INTERNATIONAL ENGINEERING CORPORATION</t>
  </si>
  <si>
    <t>DOOSAN HEAVY INDUSTRIES &amp; CONSTRUCTION CO., LTD. , DOOSAN ENGINEERING &amp; CONSTRUCTION CO., LTD.</t>
  </si>
  <si>
    <t>CONSTRUCTION CORPORATION NO.1 -  ONE MEMBER CO., LTD.</t>
  </si>
  <si>
    <t>PHU XUAN CONSTRUCTION AND CONSULTANT JSC etc</t>
  </si>
  <si>
    <t>Hanoi , Dong Hoi , Vinh</t>
  </si>
  <si>
    <t>KOLON ENGINEERING &amp; CONSTRUCTION CO., LTD</t>
  </si>
  <si>
    <t>POSCO ENGINEERING &amp; CONSTRUCTION COMPANY LIMITED</t>
  </si>
  <si>
    <t>Pohang</t>
  </si>
  <si>
    <t>VIETNAM WATER AND ENVIRONMENT INVESTMENT CORPORATION</t>
  </si>
  <si>
    <t>HOANG AN JOINT STOCK COMPANY</t>
  </si>
  <si>
    <t>TRANSPORT CONSTRUCTION &amp; TRADING INVESTMENT JOINT STOCK COMPANY 1 , VAN CUONG CONSTRUCTION FEDERATION COMPANY</t>
  </si>
  <si>
    <t>EGIS BCEOM INTERNATIONAL , EGIS RAIL , PT. SUCOFINDO APPRAISAL UTAMA, INGEROSEC CORPORATION , PT.IREC REKA YASA , PT.INTI DAYA KRESICITRA</t>
  </si>
  <si>
    <t>Guyancourt , Saint-Quentin , Jakarta , Tokyo</t>
  </si>
  <si>
    <t>France , Indonesia , Japan</t>
  </si>
  <si>
    <t>PT INDUSTRI TELEKOMUNIKASI INDONESIA</t>
  </si>
  <si>
    <t>Bandon</t>
  </si>
  <si>
    <t>PT. PEMBANGUNAN PERUMAHAN , ITOCHU CORPORATION</t>
  </si>
  <si>
    <t>Jakarta , Tokyo</t>
  </si>
  <si>
    <t>Indonesia , Japan</t>
  </si>
  <si>
    <t>HYUNDAI ENGINEERING &amp; CONSTRUCTION CO., LTD. , PT. PEMBANGUNAN PERUMAHAN</t>
  </si>
  <si>
    <t>Seoul , Jakarta</t>
  </si>
  <si>
    <t>Korea , Indonesia</t>
  </si>
  <si>
    <t>LEIGHTON OFFSHORE PTE. LTD.</t>
  </si>
  <si>
    <t>TOYOTA TSUSHO CORPORATION , MEIDENSHA CORPORATION</t>
  </si>
  <si>
    <t>Tokyo , Milan</t>
  </si>
  <si>
    <t xml:space="preserve">Japan , Italy </t>
  </si>
  <si>
    <t>SAIPEM S.P.A.</t>
  </si>
  <si>
    <t>Milan</t>
  </si>
  <si>
    <t>TECHNIP KTI S.P.A. , UNICO INTERNATIONAL CORPORATION</t>
  </si>
  <si>
    <t>Rome , Tokyo</t>
  </si>
  <si>
    <t>Italy , Japan</t>
  </si>
  <si>
    <t>MAX AUTOMOBILE PRODUCTS LTD.</t>
  </si>
  <si>
    <t xml:space="preserve">CHINA RAIWAY MATERIALS IMPORT &amp; EXPORT CO., LTD.
CHENGDU RANKEN RAILWAY CONSTRUCTION CO., LTD.
MAX AUTOMOBILES PRODUCT LTD.
</t>
  </si>
  <si>
    <t>Beijing , Dhaka</t>
  </si>
  <si>
    <t>China , Bangladesh</t>
  </si>
  <si>
    <t>SMC INFRASTRUCTURE PRIVATE LTD , SPML INFRA LTD</t>
  </si>
  <si>
    <t>Thane , Delhi</t>
  </si>
  <si>
    <t>PRATIBHA INDUSTRIES LTD. , SAI SUDHIR INFRASTRUCTURES LTD.</t>
  </si>
  <si>
    <t>Mumbai , Hyderabad</t>
  </si>
  <si>
    <t>TOKWING CONSTRUCTION , NORTHERN BUILDERS</t>
  </si>
  <si>
    <t>ANHUI TONG YUAN ENVIRONMENTAL ENERGY CONSERVATION CO., LTD.</t>
  </si>
  <si>
    <t>HUBEI HETEK INTERNATIONAL TRADE CO.,LTD.</t>
  </si>
  <si>
    <t>Henan</t>
  </si>
  <si>
    <t>HUNAN FORWARD ECONOMY &amp; TRADE DEVELOPMENT CO.,LTD</t>
  </si>
  <si>
    <t>GK INTERNATIONAL ENTERPRISES CO.,LTD</t>
  </si>
  <si>
    <t>HUNAN TECHNICAL IMPORT &amp; EXPORT CORPORATION</t>
  </si>
  <si>
    <t>HUNAN YUAN CHEN INVESTMENT AND DEVELOPMENT CO., LTD</t>
  </si>
  <si>
    <t>SUMITOMO MITSUI CONSTRUCTION CO., LTD.</t>
  </si>
  <si>
    <t>ISURU BUILDERS (PVT.) LTD. , PND CONSTRUCTION (PVT.) LTD.</t>
  </si>
  <si>
    <t>Kandy , Ratnapula</t>
  </si>
  <si>
    <t>NIHON SUIDO CONSULTANTS CO., LTD. , NJS CONSULTANTS CO.,LTD. , CEYWATER CONSULTANTS (PVT) LTD.</t>
  </si>
  <si>
    <t>Tokyo , Colombo</t>
  </si>
  <si>
    <t>CONSULTING ENGINEERING SERVICES (INDIA) PRIVATE LIMITED
MAUNSELL CONSULTANTS ASIA LTD.
EGIS RAIL S.A.
YACHIYO ENGINEERING CO., LTD.
LEE HARRIS POMEROY ARCHITECTS P.C.</t>
  </si>
  <si>
    <t>Delhi , Hong Kong , Paris , Tokyo , New York</t>
  </si>
  <si>
    <t>India , Hong Kong , France , Japan , USA</t>
  </si>
  <si>
    <t>ANSALDO STS AUSTRALIA PTY LTD. , ANSALDO STS</t>
  </si>
  <si>
    <t>Brisbane ,  Genoa</t>
  </si>
  <si>
    <t>Australia , Italy</t>
  </si>
  <si>
    <t>IMPERIAL CONSTRUCTION COMPANY PVT.LIMITED</t>
  </si>
  <si>
    <t>NORTHEAST CHINA INTERNATIONAL ELECTRIC POWER CORPORATION , TEBIAN ELECTRIC APPARATUS STOCK COMPANY LIMITED</t>
  </si>
  <si>
    <t>Shenyang , Changji</t>
  </si>
  <si>
    <t>NORTHEAST CHINA INTERNATIONAL ELECTRIC POWER CORPORATION , PAK ELEKTRON LIMITED</t>
  </si>
  <si>
    <t>Shenyang , Lahore</t>
  </si>
  <si>
    <t>China , Pakistan</t>
  </si>
  <si>
    <t>GAM ARAK INDUSTRIAL COMPANY</t>
  </si>
  <si>
    <t>Tehran</t>
  </si>
  <si>
    <t>GAM ARAK IND.CO.</t>
  </si>
  <si>
    <t>ATLAS ENERGIE(ATNER) , DYTRAS S.A.</t>
  </si>
  <si>
    <t>Midelt , Sevilla</t>
  </si>
  <si>
    <t>Morocco , Spain</t>
  </si>
  <si>
    <t>BB TECNOLOGIA INDUSTRIAL S.A.C.</t>
  </si>
  <si>
    <t>T&amp;D CONTRATISTAS GENERALES S.A.C.</t>
  </si>
  <si>
    <t>MANUFACTURAS INDUSTRIALES MENDOZA S.A. , POSTES Y ESTRUCTURAS S.A.C. , CORPORACION MEGALUZ S.A.C.</t>
  </si>
  <si>
    <t>Callao , La Banda de Shilcayo , Tarapoto , Utcubamba</t>
  </si>
  <si>
    <t>HIDROENERGIA S.A.C.</t>
  </si>
  <si>
    <t>Ucayali</t>
  </si>
  <si>
    <t>JORVEX S.A.</t>
  </si>
  <si>
    <t>CHARKA SPC POLES LTD , ELECTROPAC INDUSTRIES LTD , POLES AND CONCRETE LTD , etc</t>
  </si>
  <si>
    <t>EVEREST INFRA ENERGY LTD</t>
  </si>
  <si>
    <t>Pradesh</t>
  </si>
  <si>
    <t>LARSEN &amp; TOUBRO LTD. , SHANGHAI URBAN CONSTRUCTION (GROUP) CORPORATION</t>
  </si>
  <si>
    <t>Mumbai , Shanghai</t>
  </si>
  <si>
    <t>India , China</t>
  </si>
  <si>
    <t>TRANSTONNELSTROY LTD. , AFCONS INFRASTRUCTURE LTD.</t>
  </si>
  <si>
    <t>Moscow , Mumbai</t>
  </si>
  <si>
    <t>Russia , India</t>
  </si>
  <si>
    <t>ALSTOM TRANSPORT SA , LARSEN &amp; TOUBRO LTD.</t>
  </si>
  <si>
    <t>Paris , Mumbai , Gurgaon</t>
  </si>
  <si>
    <t>GAMMON INDIA LTD. , OJSC MOSMETROSTROY</t>
  </si>
  <si>
    <t>Mumbai , Moscow</t>
  </si>
  <si>
    <t>JOHNSON LIFTS PVT.LTD. , SJEC CORPORATION</t>
  </si>
  <si>
    <t>Chennai , Suzhou</t>
  </si>
  <si>
    <t>SIEMENS AG , SIEMENS LTD.</t>
  </si>
  <si>
    <t>Munich , Mumbai</t>
  </si>
  <si>
    <t>Germany , India</t>
  </si>
  <si>
    <t>THE NIPPON SIGNAL CO.LTD.</t>
  </si>
  <si>
    <t>VOLTAS LIMITED</t>
  </si>
  <si>
    <t>EMIRATES TRADING AGENCY L.L.C. , ETA ENGINEERING PVT.LTD.</t>
  </si>
  <si>
    <t>Dubai , Chennai</t>
  </si>
  <si>
    <t>UAE , India</t>
  </si>
  <si>
    <t>JINDAL SAW LTD.</t>
  </si>
  <si>
    <t>ELECTROSTEEL CASTINGS LTD.</t>
  </si>
  <si>
    <t>GAMMON INDIA LTD.</t>
  </si>
  <si>
    <t>VISHWA INFRASTRUCTURE &amp; SERVICES PVT. LTD. , BOORATHNOM CONSTRUCTION CO., LTD.</t>
  </si>
  <si>
    <t>M/ S IVRCL INFRASTRUCTURES AND PROJECTS LTD.</t>
  </si>
  <si>
    <t>NIPPON KOEI CO.,LTD , PT. INDRA KARYA , etc</t>
  </si>
  <si>
    <t>Tokyo , Jakarta , Bekasi , Bandon</t>
  </si>
  <si>
    <t>Japan , Indonesia</t>
  </si>
  <si>
    <t>Surabaya</t>
  </si>
  <si>
    <t>YACHIYO ENGINEERING CO.,LTD , PT. YODYA KARYA</t>
  </si>
  <si>
    <t>Tokyo , Jakarta</t>
  </si>
  <si>
    <t>YACHIYO ENGINEERING. CO. , PT. ARKONIN ENGINEERING MANGGALA PRATAMA</t>
  </si>
  <si>
    <t xml:space="preserve">YACHIYO ENGINEERING. CO.,LTD , CTI ENGINEERING INTERNATIONAL CO.,LTD , PT.TRICON JAYA etc </t>
  </si>
  <si>
    <t>PT. PUSAT PENGEMBANGAN AGRIBISNIS , PT.TETIRA INTERNATIONAL CONSULTANTS</t>
  </si>
  <si>
    <t>IGIP , NIPPON KOEI CO., LTD. , CONSEIL,INGENIERIE ET DEVELOPPEMENT</t>
  </si>
  <si>
    <t>Darmstadt , Tokyo , Rabat</t>
  </si>
  <si>
    <t>Germany , Japan , Morocco</t>
  </si>
  <si>
    <t>NIPPON KOEI CO., LTD. , ORIENTAL CONSULTANTS CO., LTD.</t>
  </si>
  <si>
    <t>TODINI COSTRUZIONI GENERALI S.P.A. , TAKENAKA CIVIL ENGINEERING &amp; CONSTRUCTION CO.,LTD.</t>
  </si>
  <si>
    <t>NIPPON KOEI CO., LTD. , THAI ENGINEERING CONSULTANTS COMPANY LIMITED</t>
  </si>
  <si>
    <t>Tokyo , Nonthaburi</t>
  </si>
  <si>
    <t>Japan , Thailand</t>
  </si>
  <si>
    <t>HAMON ENVIROSERV GMBH</t>
  </si>
  <si>
    <t>Essen</t>
  </si>
  <si>
    <t>PELL FRISCHMANN CONSULTANTS LIMITED</t>
  </si>
  <si>
    <t>London</t>
  </si>
  <si>
    <t>ELC-ELECTROCONSULT SPA</t>
  </si>
  <si>
    <t>CIVIL ENGINEERING CONSTRUCTION CORPORATION NO.4</t>
  </si>
  <si>
    <t>Vinh</t>
  </si>
  <si>
    <t>CTI ENGINEERING INTERNATIONAL CO., LTD , STANLEY CONSULTANTS INC.</t>
  </si>
  <si>
    <t>Tokyo , Iowa</t>
  </si>
  <si>
    <t>Japan , USA</t>
  </si>
  <si>
    <t>PADECO CO., LTD. , ORIENTAL CONSULTANTS CO., LTD. , METROUL S.A.</t>
  </si>
  <si>
    <t>Tokyo , Bukarest</t>
  </si>
  <si>
    <t>Japan , Romania</t>
  </si>
  <si>
    <t>SHUSHILAN , BARTIKA BEACON CONSULTANCY SERVICES LIMITED</t>
  </si>
  <si>
    <t>SMEC INTERNATIONAL PTY LTD.</t>
  </si>
  <si>
    <t>New South Wales</t>
  </si>
  <si>
    <t>FICHTNER GMBH &amp; CO. KG. , TOKYO ELECTRIC POWER SERVICES CO., LTD.</t>
  </si>
  <si>
    <t>Stuttgart , Tokyo</t>
  </si>
  <si>
    <t>Germany , Japan</t>
  </si>
  <si>
    <t>INSTITUTE OF WATER MODELLING (IWM)</t>
  </si>
  <si>
    <t>SMEC INTERNATIONAL PTY LTD. , ACE CONSULTANTS LTD. Etc</t>
  </si>
  <si>
    <t>Cooma , Dhaka</t>
  </si>
  <si>
    <t>Australia , Bangladesh</t>
  </si>
  <si>
    <t>TOYOTA TSUSHO CORPORATION , HYUNDAI ENGINEERING CO., LTD.</t>
  </si>
  <si>
    <t>Tokyo , Seoul</t>
  </si>
  <si>
    <t>Japan , Korea</t>
  </si>
  <si>
    <t>NIPPON KOEI CO., LTD. , GIBB AFRICA LIMITED</t>
  </si>
  <si>
    <t>Tokyo , Nairobi</t>
  </si>
  <si>
    <t>Japan , Kenya</t>
  </si>
  <si>
    <t>SUMMIT GRADE LIMITED PARTNERSHIP , ST POWER ENGINEERING CORP.,LTD</t>
  </si>
  <si>
    <t>SALCON ENGINEERING BERHAD , HYDROTEK PUBLIC COMPANY LIMITED</t>
  </si>
  <si>
    <t>Subang Jaya , Bangkok</t>
  </si>
  <si>
    <t>Malaysia , Thailand</t>
  </si>
  <si>
    <t>SUMMIT GRADE LIMITED PARTNERSHIP</t>
  </si>
  <si>
    <t>ST POWER ENGINEERING CORPORATION LTD</t>
  </si>
  <si>
    <t>NIPPON KOEI CO.,LTD. , YACHIYO ENGINEERING CO.,LTD , PT. ARKONIN ENGINEERING MANGGALA PRATAMA ,  etc</t>
  </si>
  <si>
    <t>Tokyo , Jakarta , Bandon</t>
  </si>
  <si>
    <t>NIHON SUIDO CONSULTANTS CO.LTD , NJS CONSULTANTS CO.,LTD. , NIPPON KOEI UK CO., LTD , CEYWATER CONSULTANTS (PVT) LTD.</t>
  </si>
  <si>
    <t>Tokyo , Reading , Boralesgamuwa</t>
  </si>
  <si>
    <t>Japan , UK , Sri Lanka</t>
  </si>
  <si>
    <t>MG CONSULTANTS (PVT.) LTD. , ENGINEERING CONSULTANTS (PVT.) LTD.</t>
  </si>
  <si>
    <t>SQUIRE MECH ENGINEERING (PVT)LTD.</t>
  </si>
  <si>
    <t>NIHON SUIDO CONSULTANTS CO., LTD. , RESOURCE DEVELOPMENT CONSULTANTS (PVT) LTD.</t>
  </si>
  <si>
    <t>PADECO CO., LTD. , LOUIS BERGER GROUP, INC.</t>
  </si>
  <si>
    <t>Tokyo , Moristown</t>
  </si>
  <si>
    <t>HULAS STEEL INDUSTRIES PVT LTD. , MAINAWATI STEEL INDUSTRIES PVT.LTD.</t>
  </si>
  <si>
    <t>Kathmandu</t>
  </si>
  <si>
    <t>WORLD HEALTH ORGANIZATION(WHO)</t>
  </si>
  <si>
    <t>Geneva</t>
  </si>
  <si>
    <t>Damen Shipyards B.V.</t>
  </si>
  <si>
    <t>PO Box 1, 4200 AA Gorinchem</t>
  </si>
  <si>
    <t>Interbeton B.V. (now BAM International B.V.)</t>
  </si>
  <si>
    <t>PO Box 414, 2800 AK Gouda</t>
  </si>
  <si>
    <t>Howard Humphreys Tanzania Limited</t>
  </si>
  <si>
    <t>PO Box 2555, Dar Es Salaam</t>
  </si>
  <si>
    <t>Sir Frederic Snow and Partners Ltd.</t>
  </si>
  <si>
    <t>17 Lansdowne Road, Surrey, Croydon CRO 2BX</t>
  </si>
  <si>
    <t>Wärtsilä Nederland B.V.</t>
  </si>
  <si>
    <t>PO Box 10608, 8000 GB Zwolle</t>
  </si>
  <si>
    <t>MISR INSURANCE COMP.</t>
  </si>
  <si>
    <t>44 A AL DOKKI STREET, GIZA-EGYPT</t>
  </si>
  <si>
    <t>NO.51, YONGDING ROAD,BEIJING</t>
  </si>
  <si>
    <t>BOSS PRO-TEC GMBH</t>
  </si>
  <si>
    <t>HEINRICH-HEINE-STR. 45,ALBSTADT</t>
  </si>
  <si>
    <t>REDIGER GMBH</t>
  </si>
  <si>
    <t>MARIE-CURIE-STR. 1,RHEINBACH</t>
  </si>
  <si>
    <t>FELJAS &amp; MASSON</t>
  </si>
  <si>
    <t>BP 0636,LAVAL CEDEX</t>
  </si>
  <si>
    <t>GT MOTORS</t>
  </si>
  <si>
    <t>AGMASHENEBELI AVE.,TBILIS</t>
  </si>
  <si>
    <t>PACIFIC WATER TREATMENT ENGIN.</t>
  </si>
  <si>
    <t>29 GONGNONG ROAD,NANTONG CITY</t>
  </si>
  <si>
    <t>JIANGSU DEITY DRAGON OCEANEERI</t>
  </si>
  <si>
    <t>NO.28 SOUTH RENMING ROAD,JINGJIANG</t>
  </si>
  <si>
    <t>JIANGSU HUANYA CONSTRUCT ENGIN</t>
  </si>
  <si>
    <t>NO.88, CHUANGXIN ROAD,CHANGZHOU JIANGSU, PRC</t>
  </si>
  <si>
    <t>NO.3 CONSTR.ENGINEERING CO.LTD</t>
  </si>
  <si>
    <t>NO.67 ZUNYI ROAD,GUIYANG CITY,PRC</t>
  </si>
  <si>
    <t>HUNAN BAIJIA BUILD.AND GARDEN</t>
  </si>
  <si>
    <t>NO.87, LIUYANG ROAD,LIUYANG HUNAN PROVINCE PRC</t>
  </si>
  <si>
    <t>JV GUANGZHOU CITY/YUNNAN SHILO</t>
  </si>
  <si>
    <t>NO.1 LINGYUAN WEST ROAD, GUANFZHOU CITY PRC</t>
  </si>
  <si>
    <t>JIANGSU GOLDEN RAY LIGHTING</t>
  </si>
  <si>
    <t>SHUGUANG INDUSTRIAL ZONG, GAOYOU CITY</t>
  </si>
  <si>
    <t>ELETROBRAS</t>
  </si>
  <si>
    <t>AVENIDA PRESIDENTE VARGAS 409, RIO DE JANEIRO (RJ)</t>
  </si>
  <si>
    <t>FTL</t>
  </si>
  <si>
    <t>15 AVENUE HÉDI NOUIRA, TUNIS</t>
  </si>
  <si>
    <t>CHINA TENTH METALLURGY GROUP L</t>
  </si>
  <si>
    <t>TOVCH ROAD NO.10, XI´AN</t>
  </si>
  <si>
    <t>CHINA VANGUARD INDUSTRY CORP.</t>
  </si>
  <si>
    <t>HEPINGLI EAST STREET NO.11, BEJING</t>
  </si>
  <si>
    <t>CELTIKCIOGLU INS.SAN.VE TIC.</t>
  </si>
  <si>
    <t>UGUR MUMCU CAD. NO.92/1, ANKARA</t>
  </si>
  <si>
    <t>HUNAN ZOOMLION INTERN.TRADE</t>
  </si>
  <si>
    <t>LU LONG ROAD 199, BUILDING A, CHANGSHA HUNAN PRC</t>
  </si>
  <si>
    <t>IGIP INGENIEUR GES. FUER INT.</t>
  </si>
  <si>
    <t>DOLIVOSTR. 11, DARMSTADT</t>
  </si>
  <si>
    <t>OGAWA SEIKI CO. LTD.</t>
  </si>
  <si>
    <t>22 SANKYO BLDG.2-9, 1690072 TOKYO</t>
  </si>
  <si>
    <t>MUDANJIANG UNIVERSITY</t>
  </si>
  <si>
    <t>71 XIYITIAO ROAD, MUDANJIANG PRC</t>
  </si>
  <si>
    <t>PT. MCELHANNEY INDONESIA</t>
  </si>
  <si>
    <t>JL. PEJATEN BARAT II NO. 20 UN, JAKARTA ELATAN 12510</t>
  </si>
  <si>
    <t>PARTNERSHIP INTERNATIONAL INC.</t>
  </si>
  <si>
    <t>1512 30TH STREET NW, WASHINGTON</t>
  </si>
  <si>
    <t>KIROW ARDELT GMBH</t>
  </si>
  <si>
    <t>SPINNEREISTR. 13,LEIPZIG</t>
  </si>
  <si>
    <t>POSTFACH 200963, KOBLENZ</t>
  </si>
  <si>
    <t>SETEC ENGINEERING GMBH &amp; CO KG</t>
  </si>
  <si>
    <t>FELDKIRCHNERSTR. 50, KLAGENFURT</t>
  </si>
  <si>
    <t>HUAXIA HANHUA CHEM.EQUIPM.</t>
  </si>
  <si>
    <t>NO.1 LIUPUKAN STREET,BEJING</t>
  </si>
  <si>
    <t>CHINA IPPR INT.ENG.CORP.</t>
  </si>
  <si>
    <t>BEJING</t>
  </si>
  <si>
    <t>NO.51, YONGDING ROAD,EBJING</t>
  </si>
  <si>
    <t>CHINA TIESIJU CIVIL ENG.GROUP</t>
  </si>
  <si>
    <t>96, EASTERN WANGJIANG ROAD, HEFEI</t>
  </si>
  <si>
    <t>IMS ING.INGENIEURBUERO MESCHKE</t>
  </si>
  <si>
    <t>AM KRANEN 6, BAMBERG</t>
  </si>
  <si>
    <t>ENVIRONMENTAL RESOURCES MANAGE</t>
  </si>
  <si>
    <t>300 EAST NANJING ROAD, SHANGHAI</t>
  </si>
  <si>
    <t>HANOI CONSTRUCTION CORPORATION -ONE MEMBER Co Ltd</t>
  </si>
  <si>
    <t>LOTTE-SAMPYO JOINT VENTURE</t>
  </si>
  <si>
    <t>KOREA</t>
  </si>
  <si>
    <t>Viplan Engenheria Ltda</t>
  </si>
  <si>
    <t>BRAZIL</t>
  </si>
  <si>
    <t>ICELAND DRILLING COMPANY LTD (JARDBORANIR HF)</t>
  </si>
  <si>
    <t>PAN ASIAN WATER SOLUTIONS LIMITED</t>
  </si>
  <si>
    <t>SINGAPORE</t>
  </si>
  <si>
    <t xml:space="preserve">Ethiopian Airlines Enterprise </t>
  </si>
  <si>
    <t>CHINA JIANGXI INTERNATIONAL KENYA LIMITED</t>
  </si>
  <si>
    <t>KENYA</t>
  </si>
  <si>
    <t>Beauty Shadow Co Ltd</t>
  </si>
  <si>
    <t>ARBOR TECHNOLOGIES</t>
  </si>
  <si>
    <t>FRANCE</t>
  </si>
  <si>
    <t>INSTITUTE FOR HOUSING &amp; URBAN DEVELOPMENT STUDIES</t>
  </si>
  <si>
    <t>Beijing Dingchao Heating Line Co., Ltd</t>
  </si>
  <si>
    <t>Tsinghua Tongfang Co.,Ltd</t>
  </si>
  <si>
    <t>KENYA ELECTRICITY GENERATING COMPANY LTD</t>
  </si>
  <si>
    <t xml:space="preserve">MEGA ENGINEERING &amp; INFRA/LTD -SMC INFRA/PVT LTD  </t>
  </si>
  <si>
    <t>CONG TY CO PHAN CO GIOI VA XAY LAP 9</t>
  </si>
  <si>
    <t>CONG TY CP XAY DUNG AN KHANH</t>
  </si>
  <si>
    <t>IPS Engenharia</t>
  </si>
  <si>
    <t>PROCABLE Energia e Telecomunicações S.A.</t>
  </si>
  <si>
    <t>Consortium CONIPAR (de Andritz Hydro Inepar Do Brasil S.A.et MRA Produtos e Serviços LTDA)</t>
  </si>
  <si>
    <t>TOSHIBA Infraestrutura America</t>
  </si>
  <si>
    <t>NJS CONSULTANTS CO.,LTD. (JAPAN)/NJS ENGINEERS INDIA PVT. LTD. (INDIA)/AECOM ASIA COMPANY LTD. (HONGKONG)/TTI CONSULTING ENGINEERS INDIA PVT. LTD. (INDIA)</t>
  </si>
  <si>
    <t xml:space="preserve">TOKYO/ DELHI/ HONGKONG/ BANGALORE
</t>
  </si>
  <si>
    <t>See column 12 (India, Japan, HK)</t>
  </si>
  <si>
    <t>INDIAN HUME PIPE CO. LTD.(INDIA)</t>
  </si>
  <si>
    <t>HYDERABAD</t>
  </si>
  <si>
    <t>INDIAN HUME PIPE CO. LTD. (INDIA)</t>
  </si>
  <si>
    <t>ABHIRAM INFRA PROJECTS PRIVATE LIMITED (INDIA)</t>
  </si>
  <si>
    <t>KBR INFRATECH LIMITED (INDIA)</t>
  </si>
  <si>
    <t>BANGALORE</t>
  </si>
  <si>
    <t>LARSEN &amp; TOUBRO LTD. (INDIA)</t>
  </si>
  <si>
    <t>MUMBAI</t>
  </si>
  <si>
    <t>VA TECH WABAG GMBH (GERMANY)/VA TECH WABAG LIMITED (INDIA)</t>
  </si>
  <si>
    <t xml:space="preserve">ZWENKAU /CHENNAI
</t>
  </si>
  <si>
    <t>See column 12 (Germany, India)</t>
  </si>
  <si>
    <t>PT. HUTAMA KARYA(INDONESIA)</t>
  </si>
  <si>
    <t>JAKARTA</t>
  </si>
  <si>
    <t>PT. PEMBANGUNAN PERUMAHAN(INDONESIA)</t>
  </si>
  <si>
    <t>PT. WIJAYA KARYA(INDONESIA)</t>
  </si>
  <si>
    <t>PT. WASKITA KARYA(INDONESIA)</t>
  </si>
  <si>
    <t>PT. BRANTAS ABIPRAYA(INDONESIA)</t>
  </si>
  <si>
    <t>KOLON GLOBAL CORPORATION (KOREA)</t>
  </si>
  <si>
    <t>SEOUL</t>
  </si>
  <si>
    <t>ACCIONA AGUA S.A.U. (SPAIN)</t>
  </si>
  <si>
    <t>MADRID</t>
  </si>
  <si>
    <t>OCEAN SPARKLE LIMITED (INDIA)</t>
  </si>
  <si>
    <t>CHINA IPPR INTERNATIONAL ENGINEERING CORP.(CHINA)</t>
  </si>
  <si>
    <t>CHINA NATIONAL PRECISION MACHINERY IMPORT &amp; EXPORT CORP.(CHINA)</t>
  </si>
  <si>
    <t>HUBEI RICH STATES INDUSTRY INVESTMENT CO.,LTD.(CHINA)/CHINA OVE ENVIRONMENTAL ENGINEERING CO., LTD.(CHINA)</t>
  </si>
  <si>
    <t>WUHAN/ BEIJING</t>
  </si>
  <si>
    <t>CHINA OVE ENVIRONMENTAL ENGINEERING CO., LTD. (CHINA)/HUBEI RICH STATES INDUSTRY INVESTMENT CO.,LTD. (CHINA)</t>
  </si>
  <si>
    <t xml:space="preserve">BEIJING/WUHAN </t>
  </si>
  <si>
    <t>FIVE BUREAU OF CHINA RAILWAY (GROUP) COMPANY LIMITED(CHINA)</t>
  </si>
  <si>
    <t>GUIYANG</t>
  </si>
  <si>
    <t>CHINA RAILWAY NO.5 ENGINEERING GROUP CO., LTD(CHINA)</t>
  </si>
  <si>
    <t>JC CONTRATAISTAS GENERALES E.I.R.L. (PERU)</t>
  </si>
  <si>
    <t>LIMA</t>
  </si>
  <si>
    <t>COELMO S.R.L. (ITALY)</t>
  </si>
  <si>
    <t>ACERRA</t>
  </si>
  <si>
    <t>KUBOTA CORPORATION (JAPAN)/JSM LTD.(JAPAN)/AL MABROOK CONSTRUCTION CONTRACTING CO. LTD. (IRAQ)</t>
  </si>
  <si>
    <t>TOKYO/TOKYO/BAGHDAD</t>
  </si>
  <si>
    <t>See column 12 (Japan, Iraq)</t>
  </si>
  <si>
    <t>SUMITOMO CORPORATION (JAPAN)</t>
  </si>
  <si>
    <t>TOKYO</t>
  </si>
  <si>
    <t>HEAVY ENGINEERING INDUSTRIES &amp; SHIPBUILDING CO. KSC (KUWAIT)</t>
  </si>
  <si>
    <t>KUWAIT</t>
  </si>
  <si>
    <t>K.RAMACHANDRA RAO TRANSMISSION &amp; PROJECTS PVT.LTD. (INDIA)</t>
  </si>
  <si>
    <t>YINCHUAN 2ND MUNICIPAL ENGINEERING LIMITED LIABILITY COMPANY(CHINA)</t>
  </si>
  <si>
    <t>YINCHUAN</t>
  </si>
  <si>
    <t>XI' AN NO.2 MUNICIPAL ENGINEERING COMPANY(CHINA)</t>
  </si>
  <si>
    <t>XI'AN</t>
  </si>
  <si>
    <t>THI SON PRODUCTION AND CUNSTRUCTION COMPANY LIMITED（VIETNAM）/ BRIDGE75-ONE MEMBER LIMITED LIABILITY COMPANY (VIETNAM）/ 369 CONSTRUCTION INVESTMENT JOINT STOCK COMPANY (VIETNAM）</t>
  </si>
  <si>
    <t>HANOI/HANOI/HANOI/HANOI</t>
  </si>
  <si>
    <t>PT. WIJAYA KARYA (INDONESIA)/PELITA NUSA PERKASA (INDONESIA)</t>
  </si>
  <si>
    <t>JAKARTA/ACHE</t>
  </si>
  <si>
    <t>PT BERCA HARDAYAPERKASA(INDONESIA)/PT PUTRA NUANSA SURYANUSA(INDONESIA)</t>
  </si>
  <si>
    <t>JAKARTA/ JAKARTA</t>
  </si>
  <si>
    <t>PT. VOKSEL ELECTRIC TBK (INDONESIA)/MAJU ABADI JAYA UTAMA (INDONESIA)/TRAFOINDO PRIMA PERKASA (INDONESIA)/SUMBETRI MEGAH (INDONESIA)/SINARINDO WIRANUSA ELEKTRIK (INDONESIA)</t>
  </si>
  <si>
    <t>JAKARTA/ MEDAN/ JAKARTA/ MEDAN/ JAKARTA</t>
  </si>
  <si>
    <t>SIEMENS SANAYI VE TICARET A.S. (TURKEY)</t>
  </si>
  <si>
    <t>ISTANBUL</t>
  </si>
  <si>
    <t>TOYOTA TSUSHO CORPORATION (JAPAN)</t>
  </si>
  <si>
    <t>MITSUBISHI CORPORATION (JAPAN)</t>
  </si>
  <si>
    <t>RIMA ENGINEERING LTD (KOSOVO)/BTE ENERJI (TURKEY)</t>
  </si>
  <si>
    <t>PRISTINA/ANKARA</t>
  </si>
  <si>
    <t>See column 12 (Kosovo, Turkey)</t>
  </si>
  <si>
    <t>LAXMI CIVIL ENGINEERING SERVICES PVT. LTD. (INDIA)/SHETH &amp; SURA ENGINEERS PVT. LTD. (INDIA)</t>
  </si>
  <si>
    <t>KOLHAPUR/PUNE</t>
  </si>
  <si>
    <t>SIMPLEX INFRASTRUCTURES LTD (INDIA)</t>
  </si>
  <si>
    <t>THANE</t>
  </si>
  <si>
    <t>VISHWA INFRASTRUCTURE &amp; SERVICES PVT. LTD. (INDIA)/ ELECTROSTEEL CASTINGS LTD. (INDIA)</t>
  </si>
  <si>
    <t>HYDERABAD/KOLKATA</t>
  </si>
  <si>
    <t>TOKWING CONSTRUCTION(PHILIPPINES)</t>
  </si>
  <si>
    <t>FLORIDABLANCA</t>
  </si>
  <si>
    <t>ITALIAN-THAI DEVELOPMENT PUBLIC COMPANY LIMITED(THAILAND)</t>
  </si>
  <si>
    <t>BANGKOK</t>
  </si>
  <si>
    <t>BEIJING IST MACHINERY ENGINEERING &amp; TECHNOLOGY CO.,LTD.(CHINA)</t>
  </si>
  <si>
    <t>HUBEI HETEK INTERNATIONAL TRADE CO.,LTD.(CHINA)</t>
  </si>
  <si>
    <t>WUHAN</t>
  </si>
  <si>
    <t>BEIJING ZHONGHUI UNITED ENVIRONMENTAL ENGINEERING CO.,LTD.(CHINA)</t>
  </si>
  <si>
    <t>HUNAN FORWARD ECONOMY &amp; TRADE DEVELOPMENT CO.,LTD(CHINA)</t>
  </si>
  <si>
    <t>CHANGSHA</t>
  </si>
  <si>
    <t>HUNAN TECHNICAL IMPORT &amp; EXPORT CORPORATION(CHINA)</t>
  </si>
  <si>
    <t>VIETNAM WATERWAY CONSTRUCTION CORPORATION (VIETNAM)/PHUONG THANH TRANSPORT CONSTRUCTION &amp; INVESTMENT JOINT STOCK COMPANY (VIETNAM)</t>
  </si>
  <si>
    <t>HANOI</t>
  </si>
  <si>
    <t>TRUONG SON CONSTRUCTION CORPORATION (VIETNAM)/VAN CUONG CONSTRUCTION UNITED CO., LTD (VIETNAM)</t>
  </si>
  <si>
    <t>CUKUROVA INSAAT SANAYI VE TICARET A.S.(TURKEY)/ SU-ISTILIK QURASHDIRMA(AZERBAIJAN)</t>
  </si>
  <si>
    <t>ISTANBUL/　BAKU</t>
  </si>
  <si>
    <t>See column 12 (Turkey, Azerbaijan)</t>
  </si>
  <si>
    <t>CUKUROVA INSAAT SANAYI VE TICARET A.S. (TURKEY)/ SU-ISTILIK QURASHDIRMA (AZERBAIJAN)</t>
  </si>
  <si>
    <t>ISTANBUL/BAKU</t>
  </si>
  <si>
    <t>ORIENTAL CONSULTANTS CO., LTD. (JAPAN)/TOKYO ELECTRIC POWER SERVICES CO., LTD. (JAPAN)/CONSULTING ENGINEERS AND ARCHITECTS ASSOCIATED (PVT.) LTD. (SRI LANKA)</t>
  </si>
  <si>
    <t>TOKYO/TOKYO/
SRI JAYEWARDENEPURA KOTTE</t>
  </si>
  <si>
    <t>See column 12 (Japan, Sri Lanka)</t>
  </si>
  <si>
    <t>CONSTRUCCIONES Y AUXILIAR DE FERROCARRILES S.A. (SPAIN)/MITSUBISHI ELECTRIC CORPORATION (JAPAN)</t>
  </si>
  <si>
    <t>MADRID / TOKYO</t>
  </si>
  <si>
    <t>See column 12 (Spain, Japan)</t>
  </si>
  <si>
    <t>MITSUBISHI ELECTRIC CORPORATION (JAPAN)/CONSTRUCCIONES Y AUXILIAR DE FERROCARRILES S.A. (SPAIN)</t>
  </si>
  <si>
    <t xml:space="preserve"> TOKYO /MADRID</t>
  </si>
  <si>
    <t>OGAWA SEIKI CO., LTD.(JAPAN)</t>
  </si>
  <si>
    <t>A&amp;R SOCIEDAD ANONIMA CERRADA CONTRATISTAS GENERALES (PERU)/ORTIZ CONSTRUCCIONES Y PROYECTOS S.A. SUCURSAL DEL PERU (SPAIN)</t>
  </si>
  <si>
    <t>LIMA/ MADRID</t>
  </si>
  <si>
    <t>See column 12 (Spain, Peru)</t>
  </si>
  <si>
    <t>SSANGYONG ENGINEERING AND CONSTRUCTION CO., LTD. (KOREA)</t>
  </si>
  <si>
    <t>FERNAS INSAAT A.S. (TURKEY)/KALYON INSAAT SANAI VE TICARET A.S. (TURKEY)/SEZAI TURKES FEYZI AKKAYA INSAAT A.S. (TURKEY)</t>
  </si>
  <si>
    <t>ANKARA/ISTANBUL/ISTANBUL</t>
  </si>
  <si>
    <t>MIR AKHTER HOSSAIN LTD. (BANGLADESH)</t>
  </si>
  <si>
    <t>DHAKA</t>
  </si>
  <si>
    <t>ENGEVIX ENGENHARIA S/C LTDA.(BRAZIL)/PROSUL PROJETOS,SUPERVISAO E PLANEJAMENTO,LTDA.(BRAZIL)/NIPPON KOEI CO., LTD.(JAPAN)/CHUO KAIHATSU CORPORATION(JAPAN)</t>
  </si>
  <si>
    <t>Florianópolis/TOKYO</t>
  </si>
  <si>
    <t>See column 12 (Brazil, Japan)</t>
  </si>
  <si>
    <t>JINDAL WATER INFRASTRUCTURE LIMITED(INDIA)/RANHILL BERHAD(MALAYSIA)</t>
  </si>
  <si>
    <t>DELHI/Kuala Lumpur</t>
  </si>
  <si>
    <t>See column 12 (India, Malaysia)</t>
  </si>
  <si>
    <t xml:space="preserve">JITF WATER INFRASTRUCTURE LIMITED (INDIA）/ RANHILL UTILITIES SDN. BHD.（MALAYSIA）
</t>
  </si>
  <si>
    <t>DELHI / KUALA LUMPUR</t>
  </si>
  <si>
    <t>PT. WASKITA KARYA(INDONESIA)/IHC MERWEDE B.V.(NETHERLANDS)</t>
  </si>
  <si>
    <t>JAKARTA/
SLIEDRECHT</t>
  </si>
  <si>
    <t>See column 12 (Indonesia, Netherlands)</t>
  </si>
  <si>
    <t>NATIONAL CONTRACTING CO.,LTD. (SAUDI ARABIA)</t>
  </si>
  <si>
    <t>AL-KHOBAR</t>
  </si>
  <si>
    <t>A2Z MAINTENANCE &amp; ENGINEERING SERVICES LIMITED (INDIA)</t>
  </si>
  <si>
    <t>GURGAON</t>
  </si>
  <si>
    <t>M &amp; N INDUSTRIAL MERCHANTS LTD(ZAMBIA)</t>
  </si>
  <si>
    <t>KITWE</t>
  </si>
  <si>
    <t>POWENG ZAMBIA LIMITED (ZAMBIA)</t>
  </si>
  <si>
    <t>LUSAKA</t>
  </si>
  <si>
    <t>CHINA HENAN INTERNATIONAL COOPERATION GROUP CO. LTD (CHINA)</t>
  </si>
  <si>
    <t>WATERLEAU GROUP (BELGIUM)/SETRAT (MOROCCO)</t>
  </si>
  <si>
    <t>OLEN/ RABAT</t>
  </si>
  <si>
    <t>See column 12 (Belguium, Morocco)</t>
  </si>
  <si>
    <t>TODINI COSTRUZIONI GENERALI S.P.A. (ITALY)/TAKENAKA CIVIL ENGINEERING &amp; CONSTRUCTION CO.,LTD. (JAPAN)</t>
  </si>
  <si>
    <t>ROME/TOKYO</t>
  </si>
  <si>
    <t>See column 12 (Italy, Japan)</t>
  </si>
  <si>
    <t>GUANGXI ROAD AND BRIDGE CONSTRUCTION CO., LTD (CHINA)</t>
  </si>
  <si>
    <t>NANNING</t>
  </si>
  <si>
    <t>KEANGNAM ENTERPRISES CO., LTD. (KOREA)/CIVIL ENGINEERING CONSTRUCTION CORPORATION NO.4 LTD (VIETNAM)</t>
  </si>
  <si>
    <t>SEOUL/HANOI</t>
  </si>
  <si>
    <t>See column 12 (Korea, Viet Nam)</t>
  </si>
  <si>
    <t>KATAHIRA &amp; ENGINEERS INTERNATIONAL(JAPAN)/NIPPON ENGINEERING CONSULTANTS CO., LTD.(JAPAN)/RENARDET S.A. CONSULTING ENGINEERS(Switzerland)/EGIS INTERNATIONAL(France)/DCCD ENGINEERING CORPORATION(Philippine)/ENGINEERING AND DEVELOPMENT CORPORATION OF THE PHILIPPINES(Philippine)/PERK TECHNICAL CONSULTANTS CORPORATION(Philippine)</t>
  </si>
  <si>
    <t>TOKYO /TOKYO /GENEVE /GUYANCOURT /  MAKATI/ MANDALUYONG/  MAKATI</t>
  </si>
  <si>
    <t>See column 12</t>
  </si>
  <si>
    <t>ORIENTAL CONSULTANTS CO., LTD. (JAPAN)/DEMCOR INC. (PHILIPPINES)</t>
  </si>
  <si>
    <t>TOKYO/ QUEZON</t>
  </si>
  <si>
    <t>RENARDET S.A.CONSULTING ENGINEERS (SWITZERLAND)/ KATAHIRA AND ENGINEERS INTERNATIONAL (JAPAN)/ NIPPON ENGINEERING CONSULTANTS CO., LTD. (JAPAN)/ EGIS INTERNATIONAL (FRANCE)/ DYNATEST ENGENHARIA LTDA (BRAZIL)/ENGINEERING AND DEVELOPMENT CORPORATION OF THE PHILIPPINES (PHILIPPINES)/PERK TECHNICAL CONSULTANTS CORPORATION (PHILIPPINES)/TCGI ENGINEERS (PHILIPPINES)/KEY ENGINEERS CORPORATION CONSULTANTS, INC. (PHILIPPINES)</t>
  </si>
  <si>
    <t xml:space="preserve">GENEVE / TOKYO/ TOKYO/ GUYANCOURT /  SAO PAULO/ MANDALUYONG/  MAKATI / PASIG / PASIG </t>
  </si>
  <si>
    <t>KENSETSU GIJUTSU CENTER, LTD(JAPAN)/JAPAN OVERSEAS CONSULTANTS CO., LTD.(JAPAN)/PROCONSULT,INC.(PHILIPPINES)/TCGI ENGINEERS(PHILIPPINES)</t>
  </si>
  <si>
    <t>TOKYO/ TOKYO/ PASAY/ MAKATI</t>
  </si>
  <si>
    <t>TRADE EAST WEST CORPORATION LIMITED (BANGLADESH)/MOSDORFER GMBH (AUSTRIA)</t>
  </si>
  <si>
    <t>DHAKA/ WEIZ</t>
  </si>
  <si>
    <t>TECHNO ELECTRICALS LIMITED (BANGLADESH)</t>
  </si>
  <si>
    <t>HANGZHOU CABLE SHAREHOLDING COMPANY LTD., (CHINA)</t>
  </si>
  <si>
    <t>HANGZHOU</t>
  </si>
  <si>
    <t>BRB CABLE INDUSTRIES LIMITED (BANGLADESH)</t>
  </si>
  <si>
    <t>KUSHTIA</t>
  </si>
  <si>
    <t>TECHNO VENTURE LTD. (BANGLADESH)</t>
  </si>
  <si>
    <t>LAHMEYER INTERNATIONAL GMBH (GERMANY)/ORIENTAL CONSULTANTS CO., LTD. (JAPAN)</t>
  </si>
  <si>
    <t>BAD VIBEL／TOKYO</t>
  </si>
  <si>
    <t>SUMITOMO MITSUI CONSTRUCTION CO., LTD. (JAPAN)/ITALIAN-THAI DEVELOPMENT PUBLIC COMPANY LIMITED (THAILAND)</t>
  </si>
  <si>
    <t>TOKYO/BANGKOK</t>
  </si>
  <si>
    <t>CENTRAL CHINA POWER GRID INTERNATIONAL ECONOMIC &amp; TRADE CO.,LTD.(CHINA)</t>
  </si>
  <si>
    <t>CHINA NATIONAL ELECTRIC ENGINEERING COMPANY LIMITED (CHINA)/FUJIAN NO.2 ELECTRIC POWER CONSTRUCTION CORPORATION (CHINA)</t>
  </si>
  <si>
    <t>BEIJING/FUZHOU</t>
  </si>
  <si>
    <t>IRAN POWER AND WATER EQUIPMENT AND SERVICES EXPORT COMPANY (IRAN)/NETRACON TECHNOLOGIES (PAKISTAN)</t>
  </si>
  <si>
    <t>TEHRAN/LAHORE</t>
  </si>
  <si>
    <t>NORTH　EAST CHINA INTERNATIONAL ELECTRIC POWER CORPORATION (CHINA)</t>
  </si>
  <si>
    <t>SHENYANG</t>
  </si>
  <si>
    <t>AECOM ASIA COMPANY LTD. (HONGKONG)/NJS ENGINEERS INDIA PVT. LTD. (INDIA)/AGRICONSULTING S.P.A. (ITALY)</t>
  </si>
  <si>
    <t>HONGKONG/ DELHI/ ROME</t>
  </si>
  <si>
    <t>AECOM INDIA PRIVATE LIMITED(INDIA)/TTI CONSULTING ENGINEERS INDIA PRIVATE LIMITED(INDIA)/NJS ENGINEERS INDIA PVT. LTD.(INDIA)/NJS CONSULTANTS CO.,LTD.(JAPAN)</t>
  </si>
  <si>
    <t>GURGAON/DELHI/DELHI/TOKYO</t>
  </si>
  <si>
    <t>NIPPON KOEI CO., LTD. (JAPAN)/ CONSEIL,INGENIERIE ET DEVELOPPEMENT (MOROCCO)/ FICHTNER WATER &amp; TRANSPORTATION GMBH (GERMANY)</t>
  </si>
  <si>
    <t>STUTTGART/ TOKYO/ RABAT</t>
  </si>
  <si>
    <t>NATIONAL ENGINEERING SERVICES PAKISTAN PVT LIMITED(PAKISTAN)</t>
  </si>
  <si>
    <t>Peshawar</t>
  </si>
  <si>
    <t>NIPPON KOEI CO., LTD.(JAPAN)</t>
  </si>
  <si>
    <t>JAPAN TRANSPORTATION CONSULTANTS, INC. (JAPAN)/THE JAPAN ELECTRICAL CONSULTING CO., LTD. (JAPAN)</t>
  </si>
  <si>
    <t>TOKYO / TOKYO</t>
  </si>
  <si>
    <t>AECOM ASIA COMPANY LTD. (HONGKONG)/SMEC INTERNATIONAL PTY LTD. (AUSTRALIA)</t>
  </si>
  <si>
    <t>HONGKONG/COOMA</t>
  </si>
  <si>
    <t>TOKYO ELECTRIC POWER SERVICES CO., LTD. (JAPAN)</t>
  </si>
  <si>
    <t>TRANSFORMERS AND ELECTRICALS KERALA LIMITED (INDIA)</t>
  </si>
  <si>
    <t>ERNAKULAM</t>
  </si>
  <si>
    <t>SHREEM ELECTRIC LIMITED (INDIA)</t>
  </si>
  <si>
    <t>KOLHAPUR</t>
  </si>
  <si>
    <t>CROMPTON GREAVES LIMITED (INDIA)</t>
  </si>
  <si>
    <t>CHENNAI</t>
  </si>
  <si>
    <t>DEEPAK CABLES (INDIA) LIMITED(INDIA)</t>
  </si>
  <si>
    <t>DEEPAK CABLES (INDIA) LIMITED (INDIA)</t>
  </si>
  <si>
    <t>IVRCL LIMITED (INDIA)</t>
  </si>
  <si>
    <t>PUNE</t>
  </si>
  <si>
    <t>UNITECH POWER TRANSMISSION LIMITED (INDIA)</t>
  </si>
  <si>
    <t>SKNR CONSTRUCTIONS PRIVATE LIMITED (INDIA)</t>
  </si>
  <si>
    <t>BHARAT BIJLEE LIMITED (INDIA)</t>
  </si>
  <si>
    <t>BHARAT HEAVY ELECTRICALS LTD. (INDIA)</t>
  </si>
  <si>
    <t>JABALPUR</t>
  </si>
  <si>
    <t>BHARAT HEAVY ELECTRICALS LTD.(INDIA)</t>
  </si>
  <si>
    <t>NIPPON KOEI INDIA PVT. LTD. (INDIA)/EARTH CARE CONSULTANTS(P)LTD. (INDIA)/NIPPON KOEI CO., LTD. (JAPAN)</t>
  </si>
  <si>
    <t>DELHI/ DELHI/ TOKYO</t>
  </si>
  <si>
    <t>ORIENTAL CONSULTANTS CO., LTD. (JAPAN)/PARSONS BRINCKERHOFF INTERNATIONAL, INC. (U.S.A)/TONICHI ENGINEERING CONSULTANTS, INC. (JAPAN)/ M/S RITES LTD. (INDIA)</t>
  </si>
  <si>
    <t>TOKYO / NEWYORK / NAGOYA / MUNBAI</t>
  </si>
  <si>
    <t>RENARDET S.A.CONSULTING ENGINEERS (SWITZERLAND)/NIPPON ENGINEERING CONSULTANT CO., LTD. (JAPAN)/ LANDTEC JAPAN INC. (JAPAN)/ URBAN INTEGRATED CONSULTANTS INC. (PHILIPPINES)/DESIGN SCIENCE, INCORPORATED (PHILIPPINES)</t>
  </si>
  <si>
    <t>GENEVE/ TOKYO/ TOKYO/ QUEZON/ QUEZON</t>
  </si>
  <si>
    <t>NIPPON KOEI CO.,LTD. (JAPAN)/TOKYO ELECTRIC POWER SERVICES CO., LTD. (JAPAN)</t>
  </si>
  <si>
    <t>TOKYO/TOKYO</t>
  </si>
  <si>
    <t>NIPPON KOEI CO., LTD. (JAPAN)/PHILKOEI INTERNATIONAL INC. (PHILIPPINES)/INDOKOEI INTERNATIONAL (INDONESIA)</t>
  </si>
  <si>
    <t>TOKYO/MANILA/JAKARTA</t>
  </si>
  <si>
    <t>NIPPON KOEI CO., LTD. (JAPAN)/TOKYO ELECTRIC POWER SERVICES CO., LTD. (JAPAN)</t>
  </si>
  <si>
    <t>KATAHIRA AND ENGINEERS INTERNATIONAL (JAPAN)/HANSHIN EXPRESSWAY COMPANY LIMITED (JAPAN)/ORIENTAL CONSULTANTS CO., LTD. (JAPAN)</t>
  </si>
  <si>
    <t>TOKYO/OSAKA/TOKYO</t>
  </si>
  <si>
    <t>Winenergy – Engenharia e Desenvolvimento, S.A. and ZAGOPE Construções e Engenharia S.A</t>
  </si>
  <si>
    <t>Av. Fontes Pereira de Melo, 6 – 7ºDto, 1050-121, LISBOA</t>
  </si>
  <si>
    <t>SAMPOL Ingenería y Obras, S.A. and EMTE, S.L.U.</t>
  </si>
  <si>
    <t>Avda. Ansite 9 - 35011, LAS PALMAS DE CANARIA</t>
  </si>
  <si>
    <t>Construction Joint Stock Co. No. 412/Construction &amp; Industrial Production Joint Stock Company Branch No.5</t>
  </si>
  <si>
    <t>522, Nguyen Cong Tru, Ha Tinh City, Ha Tinh Province, Vietnam</t>
  </si>
  <si>
    <t>Tongfang Environment Co. Ltd</t>
  </si>
  <si>
    <t>Wangzhuanglu No. 1, Beijing</t>
  </si>
  <si>
    <t>Oriental Scientific Instrument</t>
  </si>
  <si>
    <t>67 Fucheng Rd, Beijing</t>
  </si>
  <si>
    <t>Beijing Diliger Techn. Development</t>
  </si>
  <si>
    <t>101 BLDG 7, Puhuinanli, Beijing</t>
  </si>
  <si>
    <t>Hospitalia International GmbH</t>
  </si>
  <si>
    <t>Rathausplatz 3, Bad Homburg</t>
  </si>
  <si>
    <t>Groupement Tedagua Cobra</t>
  </si>
  <si>
    <t>Cardinal Marcelo Spinola 10, Madrid</t>
  </si>
  <si>
    <t>Groupement Tuniber-Imed-Bonna</t>
  </si>
  <si>
    <t>67 Rue Alain Savary, Tunis</t>
  </si>
  <si>
    <t>ABB Deutschland</t>
  </si>
  <si>
    <t>Kallstadter Str. 1, Mannheim</t>
  </si>
  <si>
    <t>Energoinvest</t>
  </si>
  <si>
    <t>Hamdije Cemerlica,
Sarajewo</t>
  </si>
  <si>
    <t>Koncar</t>
  </si>
  <si>
    <t>Fallerove Setaliste 22, Zagreb</t>
  </si>
  <si>
    <t>De Rui Jie Consulting (Beijing)</t>
  </si>
  <si>
    <t>Jia 60, Dong Si Si Tiao, Beijing</t>
  </si>
  <si>
    <t>Aerosun Corporation</t>
  </si>
  <si>
    <t>188 Tianyuan Middle Rd, Nanjing</t>
  </si>
  <si>
    <t>Sinopharm Hunan Medical Device</t>
  </si>
  <si>
    <t>Furong Middle Rd, Changsha</t>
  </si>
  <si>
    <t>Handan Construction Engineering Co.</t>
  </si>
  <si>
    <t>11 South Zhonghua St, Handan</t>
  </si>
  <si>
    <t>Sichuan Ruiyun Environmental Co.</t>
  </si>
  <si>
    <t>188 Dongxing Rd, Qionglai</t>
  </si>
  <si>
    <t>Alb-Star SH.PK.</t>
  </si>
  <si>
    <t>Bulevardi Deshmo-ret E Kombit, Tirane</t>
  </si>
  <si>
    <t>Mut Maschinen-Umwelttechnik</t>
  </si>
  <si>
    <t>Schiessstattgasse 49, Stockerau</t>
  </si>
  <si>
    <t>Arifaj S.H.P.K.</t>
  </si>
  <si>
    <t>RR. Uranipano AP c-07 Kati6, Tirana</t>
  </si>
  <si>
    <t>IRD</t>
  </si>
  <si>
    <t>RR4 Shkurti Pallati 26 Shkalla, Tirana</t>
  </si>
  <si>
    <t>Delia Group S.H.P.K.</t>
  </si>
  <si>
    <t>RR.I. Tomini, Vila 7, Tirana</t>
  </si>
  <si>
    <t>Anhui Water Resources Development</t>
  </si>
  <si>
    <t>Donghai Rd., Bengbu</t>
  </si>
  <si>
    <t>Sumec Group Corporation</t>
  </si>
  <si>
    <t>198 Changjiang Rd, Nanjing</t>
  </si>
  <si>
    <t>Municipal Engineering Co. Ltd.</t>
  </si>
  <si>
    <t>Maanshan Rd, Hefei</t>
  </si>
  <si>
    <t>Anhui Shuian Construction</t>
  </si>
  <si>
    <t>Ziyun Rd, Hefei</t>
  </si>
  <si>
    <t>JV Hunan Ever-source Trad. Co.</t>
  </si>
  <si>
    <t>Furong Rd, Changsha</t>
  </si>
  <si>
    <t>JV Guangzhou Lian Xun Digital</t>
  </si>
  <si>
    <t>Rm 501A, 56/58 Jianzhong Rd, Guangzhou</t>
  </si>
  <si>
    <t>China State Construction Security Bureau</t>
  </si>
  <si>
    <t>Guanganmen South St, Beijing</t>
  </si>
  <si>
    <t>Shanghai Jiuneng Energy Scien.</t>
  </si>
  <si>
    <t>9743 Hunan Rd, Shanghai</t>
  </si>
  <si>
    <t>Aisino Corporation</t>
  </si>
  <si>
    <t>18 Xingshikou Rd, Beijing</t>
  </si>
  <si>
    <t>Volvo East Asia (PTE) Ltd.</t>
  </si>
  <si>
    <t>33 Joo Koon Circle</t>
  </si>
  <si>
    <t>Inner Mongolia North Hauler</t>
  </si>
  <si>
    <t>NHL Bldg., Laodong Rd, Baotu</t>
  </si>
  <si>
    <t>Caterpillar Global Mining HMS</t>
  </si>
  <si>
    <t>Karl-Funke-Str. 36, Dortmund</t>
  </si>
  <si>
    <t>Westrac Hongkong Ltd</t>
  </si>
  <si>
    <t>302-308 Hennessy Rd, Wanchai</t>
  </si>
  <si>
    <t>Hebei Construction Group</t>
  </si>
  <si>
    <t>146 North St, Youyi</t>
  </si>
  <si>
    <t>China Machine-Bldg Internat. Corp.</t>
  </si>
  <si>
    <t>248 Guan An Men Wai St, Beijing</t>
  </si>
  <si>
    <t>Hubei Rich States Ind. Investment</t>
  </si>
  <si>
    <t>737 Mingzhu Rd, Wuhan</t>
  </si>
  <si>
    <t>Hubei Internat. Trade Investment</t>
  </si>
  <si>
    <t>Jiefang Ave, Wuhan</t>
  </si>
  <si>
    <t>The 6th Engineering Construction</t>
  </si>
  <si>
    <t>296 Laodong West Rd, Changsha</t>
  </si>
  <si>
    <t>GFA Consulting Group GmbH</t>
  </si>
  <si>
    <t>Postfach 670548, Hamburg</t>
  </si>
  <si>
    <t>DFS GmbH</t>
  </si>
  <si>
    <t>Wittelsbacherstr. 11, Feldkirchen</t>
  </si>
  <si>
    <t>CDM Smith Consult GmbH</t>
  </si>
  <si>
    <t>Neue Bergstr. 12, Alsbach</t>
  </si>
  <si>
    <t>Siemens AG Oesterreich</t>
  </si>
  <si>
    <t>Siemensstr. 92, Wien</t>
  </si>
  <si>
    <t>Idom Ingeniería y Consultoría,  SA</t>
  </si>
  <si>
    <t>Espagne</t>
  </si>
  <si>
    <t>Posco Engineering &amp; Construction CO., LTD</t>
  </si>
  <si>
    <t>Corée</t>
  </si>
  <si>
    <t>CODATU</t>
  </si>
  <si>
    <t>CIDR</t>
  </si>
  <si>
    <t>RANA MOTORS &amp;METAL WORKS ENG. CO. LTD.</t>
  </si>
  <si>
    <t>JAPAN MOTORS TRADING COMPANY LTD.</t>
  </si>
  <si>
    <t>FAS CONSULT LIMITED</t>
  </si>
  <si>
    <t>CENTRE INTERNAT. DE DEVELOPPEMENT ET DE RECHERCHE</t>
  </si>
  <si>
    <t>ETF - EUROVIA travaux ferroviaires</t>
  </si>
  <si>
    <t>CONG TY CO PHAN MINH NGHIA</t>
  </si>
  <si>
    <t>Groupement SARL Dong Hai et Tan Phu</t>
  </si>
  <si>
    <t>Cie par action des travaux nº6</t>
  </si>
  <si>
    <t>Cong ty CP TV va TM Dao tao quoc te Viet nam</t>
  </si>
  <si>
    <t>JSC Thinh Phat</t>
  </si>
  <si>
    <t>S.A.BERIM</t>
  </si>
  <si>
    <t>Etreprise Viwaseen 6</t>
  </si>
  <si>
    <t>Cong ty Co phan dau tu L.A.N.D.M.A.R.K</t>
  </si>
  <si>
    <t>Sierra</t>
  </si>
  <si>
    <t>Male Water and Sewerage Company (MWSC)</t>
  </si>
  <si>
    <t>Studi</t>
  </si>
  <si>
    <t>Tunisie</t>
  </si>
  <si>
    <t>Seeco</t>
  </si>
  <si>
    <t>Egypte</t>
  </si>
  <si>
    <t>Chemonics Egypt Consultant</t>
  </si>
  <si>
    <t>Wanjohi</t>
  </si>
  <si>
    <t>Nodalis</t>
  </si>
  <si>
    <t>LEGEND CONSTRUCTION CO. LTD</t>
  </si>
  <si>
    <t>LOG ASSOCIATES</t>
  </si>
  <si>
    <t>MATENGO AND ASSOCIATES</t>
  </si>
  <si>
    <t>MAESTRO ARCHITECTS LIMITED</t>
  </si>
  <si>
    <t>Conseil Santé / Sofreco</t>
  </si>
  <si>
    <t>AGRISUD</t>
  </si>
  <si>
    <t>SODIM - STE DISTRIBUTION MATERIEL TRAVAUX PUBLICS</t>
  </si>
  <si>
    <t>FRIEDLANDER</t>
  </si>
  <si>
    <t>Recos</t>
  </si>
  <si>
    <t>Maroc</t>
  </si>
  <si>
    <t>Groupement JSC Song Hong&amp;A Chau</t>
  </si>
  <si>
    <t>Vietnam</t>
  </si>
  <si>
    <t>Goupement JSC Hung Yen &amp; Sarl Tan Thinh</t>
  </si>
  <si>
    <t>JSC Dong A</t>
  </si>
  <si>
    <t>JSC consultant de construction et de l'environnemt</t>
  </si>
  <si>
    <t>JSC de consultant de construction d'Agri et Dev Ru</t>
  </si>
  <si>
    <t>Groupement JSC consultant IDV et Constraco</t>
  </si>
  <si>
    <t>Company de construction Ninh Giang</t>
  </si>
  <si>
    <t>JSC consultant de constru &amp; Dév ressources et l'en</t>
  </si>
  <si>
    <t>Groupement Sao Viet &amp; Ha Tang</t>
  </si>
  <si>
    <t>TBEA Shenyang Transformers 
Group Co. Ltd - China</t>
  </si>
  <si>
    <t>Chine</t>
  </si>
  <si>
    <t>LAMDA CONSULT LIMITED</t>
  </si>
  <si>
    <t>FAS Consult</t>
  </si>
  <si>
    <t>LAMDA Consult</t>
  </si>
  <si>
    <t>Hidrocanal</t>
  </si>
  <si>
    <t>CTIM</t>
  </si>
  <si>
    <t>T.G. Berrahal</t>
  </si>
  <si>
    <t>Egypco</t>
  </si>
  <si>
    <t>M/S. Grontmij A/S, Denmark</t>
  </si>
  <si>
    <t>Danemark</t>
  </si>
  <si>
    <t>GRONTMIJ/CARL BRO A/S</t>
  </si>
  <si>
    <t>Tongfang co Ltd</t>
  </si>
  <si>
    <t>Terao</t>
  </si>
  <si>
    <t>CONG TY TNHH DICH VU VA DAU TU MY</t>
  </si>
  <si>
    <t>CONG TY TNHH PHAT TRIEN THE KY</t>
  </si>
  <si>
    <t>JSC Consultant de construction hydraulic II</t>
  </si>
  <si>
    <t>Trung tam tu van PIM</t>
  </si>
  <si>
    <t>VIEN KHOA HOC THUY LOI MIEN NAM</t>
  </si>
  <si>
    <t>ANDRITZ</t>
  </si>
  <si>
    <t>Autriche</t>
  </si>
  <si>
    <t>HATCH</t>
  </si>
  <si>
    <t>TRACTEBEL - Groupe GDF Suez</t>
  </si>
  <si>
    <t>MOTT Mac Donald</t>
  </si>
  <si>
    <t>Royaume Uni</t>
  </si>
  <si>
    <t>OFCE</t>
  </si>
  <si>
    <t>Société française de réalisation études et conseil</t>
  </si>
  <si>
    <t>CIRAD</t>
  </si>
  <si>
    <t>Ambre Conseil</t>
  </si>
  <si>
    <t>United Nations Office for project</t>
  </si>
  <si>
    <t>Atlantic Computers &amp; Electronics</t>
  </si>
  <si>
    <t>PAD &amp; Co Ltd</t>
  </si>
  <si>
    <t>Maurice</t>
  </si>
  <si>
    <t>ELECTRICITY DEVELOPMENT CORPORATE</t>
  </si>
  <si>
    <t>Cameroun</t>
  </si>
  <si>
    <t>DELHI INTEGRATED MULTI-MODAL TRANSIT SYSTEM LTD</t>
  </si>
  <si>
    <t>Inde</t>
  </si>
  <si>
    <t>SGI</t>
  </si>
  <si>
    <t>Italie</t>
  </si>
  <si>
    <t>PRYSMIAN ENERGIA</t>
  </si>
  <si>
    <t>WEG Equipamentos Elétricos Ltda</t>
  </si>
  <si>
    <t>Brésil</t>
  </si>
  <si>
    <t>CEGELEC - Hudrokarst-Rainpower</t>
  </si>
  <si>
    <t>FICHTNER</t>
  </si>
  <si>
    <t>Allemagne</t>
  </si>
  <si>
    <t>Groupe Consultants</t>
  </si>
  <si>
    <t>Nguyen Son Company</t>
  </si>
  <si>
    <t>Agence de voyage Binh An</t>
  </si>
  <si>
    <t>Traducteurs vietnamiens</t>
  </si>
  <si>
    <t>EDF - NOVEC</t>
  </si>
  <si>
    <t>Power Construction JSC N°1</t>
  </si>
  <si>
    <t>Power Construction Installation CO Ltd N°4</t>
  </si>
  <si>
    <t>THANH LONG JSC</t>
  </si>
  <si>
    <t>SOC SON MECHANICAL &amp; STEEL JSC</t>
  </si>
  <si>
    <t>STEEL STRUCTURE MANUFACTURE JSC</t>
  </si>
  <si>
    <t>Cong ty TNHH Alstom Grid Viet Nam</t>
  </si>
  <si>
    <t>ETPE - Medibat</t>
  </si>
  <si>
    <t>Retel - STT</t>
  </si>
  <si>
    <t>Société Al Ezdihar</t>
  </si>
  <si>
    <t>Servitra</t>
  </si>
  <si>
    <t>CRC - Electricité moderne</t>
  </si>
  <si>
    <t>Chihebeldine Ben Rejab</t>
  </si>
  <si>
    <t>STT - Mourad Bouchahalaa</t>
  </si>
  <si>
    <t>Garbi Frère - ENTRELEC</t>
  </si>
  <si>
    <t>Abdejlil - Lachekam - SOTRAPUB</t>
  </si>
  <si>
    <t>Garbi Frère</t>
  </si>
  <si>
    <t>Ahmed Ben Mabrouk - ITCS</t>
  </si>
  <si>
    <t>ICELAND GEOSURVEY (ISOR)</t>
  </si>
  <si>
    <t>Islande</t>
  </si>
  <si>
    <t>Geothermal Ressource Group inc</t>
  </si>
  <si>
    <t>Etats-Unis</t>
  </si>
  <si>
    <t>BELL GULLY</t>
  </si>
  <si>
    <t>Nouvelle-Zélande</t>
  </si>
  <si>
    <t>SAINT-GOBAIN PAM</t>
  </si>
  <si>
    <t>A.T.I. Studio Pietrangeli S.r.l.-Studio FC &amp; NRR Associati S.r.l.-Environ Italy s.r.l.</t>
  </si>
  <si>
    <t>Via Cicerone, 23-00193 Roma-Italy</t>
  </si>
  <si>
    <t>ALCATEL-LUCENT SHANGHAI BELL CO., LTD.(CHINA)/MARUBENI CORPORATION(JAPAN)</t>
  </si>
  <si>
    <t>TOKYO/SHANGHAI</t>
  </si>
  <si>
    <t>UEM INDIA PVT. LTD.(INDIA)/EMS INFRACON PRIVATE LIMITED(INDIA)</t>
  </si>
  <si>
    <t>NOIDA/NEW DELHI</t>
  </si>
  <si>
    <t>WATERLEAU GROUP(BERGIUM)/KEC INTERNATIONAL LTD.(INDIA)</t>
  </si>
  <si>
    <t>BRUSSELS/MUMBAI</t>
  </si>
  <si>
    <t>SUEZ ENVIRONNEMENT (FRANCE)/SPML INFRA LTD(INDIA)</t>
  </si>
  <si>
    <t>PARIS/GURGAON</t>
  </si>
  <si>
    <t>S.N. GHARPURE(INDIA)/ENVIRO CONTROL ASSOCIATES INDIA PRIVATE LIMITED(INDIA)</t>
  </si>
  <si>
    <t>PUNE/SURAT</t>
  </si>
  <si>
    <t>LARSEN &amp; TOUBRO LTD.(INDIA)</t>
  </si>
  <si>
    <t>ALSTOM (SWITZERLAND) LTD.(SWITZERLAND)</t>
  </si>
  <si>
    <t>BADEN</t>
  </si>
  <si>
    <t>NIPPON KOEI CO., LTD.(JAPAN)/TEAM MAROC,S.A.(MOROCCO)/NOVEC(MOROCCO)</t>
  </si>
  <si>
    <t>TOKYO/RABAT/RABAT</t>
  </si>
  <si>
    <t>CIVIL ENGINEERING CONSTRUCTION CORPORATION NO.1(VIETNAM)</t>
  </si>
  <si>
    <t>MARUBENI CORPORATION(JAPAN)/KT CORPORATION(KOREA)</t>
  </si>
  <si>
    <t>TOKYO/SEONGNAM</t>
  </si>
  <si>
    <t>INTERNATIONAL SEAPORT DREDGING(INDIA)</t>
  </si>
  <si>
    <t>IVRCL LTD.(INDIA)</t>
  </si>
  <si>
    <t>VA TECH WABAG LTD.(INDIA)</t>
  </si>
  <si>
    <t>TANTIA CONSTRUCTION COMPANY LIMITED (INDIA)/VOLTAS LIMITED (INDIA)</t>
  </si>
  <si>
    <t>KOLKATA /MUMBAI</t>
  </si>
  <si>
    <t>CHINA VOLANT INDUSTRY CO., LTD(CHINA)</t>
  </si>
  <si>
    <t>SHANGHAI ELECTRIC INTERNATIONAL ECONOMIC &amp; TRADING CO.,LTD(CHINA)</t>
  </si>
  <si>
    <t>CHINA NATIONAL PRECISION MACHINERY IMPORT &amp; EXPORT CORPORATION(CHINA)</t>
  </si>
  <si>
    <t>VIALES Y OBRAS PUBLICAS S.A.(SPAIN)</t>
  </si>
  <si>
    <t>HANOI INVESTMENT AND CONSTRUCTION JOINT-STOCK COMPANY NO.1 (VIETNAM)/THANH AN 665 INVESTMENT AND CONSTRUCTION JOINT-STOCK COMPANY (VIETNAM)</t>
  </si>
  <si>
    <t>HANOI／HANOI</t>
  </si>
  <si>
    <t>TRUNG DUNG TRANSPORT AND TRADE JOINT STOCK COMPANY (VIETNAM)/BAO LINH LIMITED COMPANY (VIETNAM)</t>
  </si>
  <si>
    <t xml:space="preserve">
HAI PHONG/ THANH HOA</t>
  </si>
  <si>
    <t>VIETNAM NATIONAL COAL-MINERAL INDUSTRIES HOLDING CORPORATION LIMITED(VIETNAM)</t>
  </si>
  <si>
    <t>URBAN INFRASTRUCTURE DEVELOPMENT INVESTMENT CORPORATION(VIETNAM)/CIVIL ENGINEERING CONSTRUCTION JOINT STOCK COMPANY NO.144(VIETNAM)/MACHINERY AND CONSTRUCTION JOINT STOCK COMPANY(VIETNAM)</t>
  </si>
  <si>
    <t>HANOI/HA NAM/HANOI</t>
  </si>
  <si>
    <t>JOINT-STOCK COMPANY 471(VIETNAM)/BIEN DONG CONSULTANT AND CONSTRUCTION JOINT STOCK COMPANY(VIETNAM)</t>
  </si>
  <si>
    <t>VINH/VINH</t>
  </si>
  <si>
    <t>PT. WASKITA KARYA(INDONESIA)/PT. ANDESMONT SAKTI(INDONESIA)</t>
  </si>
  <si>
    <t>JAKARTA/JAKARTA</t>
  </si>
  <si>
    <t>PT. NINDYA KARYA (INDONESIA)/ PT.LAMPIRI DJAYA ABADI (INDONESIA)</t>
  </si>
  <si>
    <t>PT. KARUNIA BERCA INDONESIA  (INDONESIA)/PT.BALFOUR BEATTY SAKTI (INDONESIA)</t>
  </si>
  <si>
    <t>ANDRITZ HYDRO GMBH(AUSTRIA)</t>
  </si>
  <si>
    <t>VIENNA</t>
  </si>
  <si>
    <t>PT. SIEMENS INDONESIA(INDONESIA)</t>
  </si>
  <si>
    <t>HYUNDAI ENGINEERING &amp; CONSTRUCTION CO.,LTD. (KOREA)/PT MULTI FABRINDO GEMILANG (INDONESIA)</t>
  </si>
  <si>
    <t>SEOUL/JAKARTA</t>
  </si>
  <si>
    <t>NORTHWEST HYDRAULIC CONSULTANTS (CANADA)/NIPPON KOEI CO., LTD.(JAPAN)/RESOURCE PLANNING AND MANAGEMENT CONSULTANTS (PVT) LTD.(BANGLADESH)</t>
  </si>
  <si>
    <t>EDOMONTON/TOKYO/DHAKA</t>
  </si>
  <si>
    <t>SMC INFRASTRUCTURE PRIVATE LTD (INDIA)/ENVIRO CONTROL ASSOCIATES INDIA PRIVATE LIMITED (INDIA)</t>
  </si>
  <si>
    <t>THANE /SURAT</t>
  </si>
  <si>
    <t>CHETAS CONTROL SYSTEMS PRIVATE LIMITED (INDIA)/UNITY INFRAPROJECTS LIMITED (INDIA)</t>
  </si>
  <si>
    <t>PUNE/MUMBAI</t>
  </si>
  <si>
    <t>KRITA ENGINEERING PRIVATE LIMITED (INDIA)/NCC LTD. (INDIA)</t>
  </si>
  <si>
    <t>BANGALORE/HYDERABAD</t>
  </si>
  <si>
    <t>CHINA HENAN SHUILI YIJU(CHINA)</t>
  </si>
  <si>
    <t>ZHENGZHOU</t>
  </si>
  <si>
    <t>THUA THIEN HUE HOUSE TRADING JOINT STOCK COMPANY(VIETNAM)</t>
  </si>
  <si>
    <t>HUE</t>
  </si>
  <si>
    <t>CIVIL ENGINEERING CONSTRUCTION CORPORATION NO.4 LTD (VIETNAM)</t>
  </si>
  <si>
    <t>AZERSUTECHIZATTIKINTI OPEN JSC (AZERBAIJAN)</t>
  </si>
  <si>
    <t>BAKU</t>
  </si>
  <si>
    <t>AZERSUTECHIZATTIKINTI OPEN JSC(AZERBAIJAN)</t>
  </si>
  <si>
    <t>ISURU BUILDERS (PVT.) LTD.(SRILANKA)/PND CONSTRUCTION (PVT.) LTD.(SRILANKA)</t>
  </si>
  <si>
    <t>BATTARAMULLA/BATTARAMULLA</t>
  </si>
  <si>
    <t>SALCON ENGINEERING BERHAD (MALAYSIA)</t>
  </si>
  <si>
    <t>SUBANG JAYA</t>
  </si>
  <si>
    <t>CROMPTON GREAVES LTD.(INDIA)</t>
  </si>
  <si>
    <t>PT. WASKITA KARYA(INDONESIA)/PT. BRANTAS ABIPRAYA(INDONESIA)</t>
  </si>
  <si>
    <t>BANDAR LAMPUNG CITY/BANDAR LAMPUNG CITY</t>
  </si>
  <si>
    <t>GLS S.A.(FRANCE)/SOGETRAMA GLS(MOROCCO)</t>
  </si>
  <si>
    <t>TOULOUSE/SKIRAT</t>
  </si>
  <si>
    <t>CONSTRUCTORA MPM S.A.(PERU)/COMSA SUCURSAL EN PERU(PERU)</t>
  </si>
  <si>
    <t>LIMA/LIMA</t>
  </si>
  <si>
    <t>EGYTECH CABLES EL SEWEDY(EGYPT)/GIZA SYSTEMS (EGYPT)</t>
  </si>
  <si>
    <t>CAIRO／CAIRO</t>
  </si>
  <si>
    <t>ELECTROPAC INDUSTRIES LTD(BANGLADESH)/CONFIDENCE POWER LTD.(BANGLADESH）</t>
  </si>
  <si>
    <t>CONTECH CONSTRUCTION LTD(BANGLADESH)/CASTLE CONSTRUCTION CO LTD.(BANGLADESH)/CONFIDENCE POWER LTD.(BANGLADESH)</t>
  </si>
  <si>
    <t>ENERGYPAC ENGINEERING LTD.(BANGLADESH)</t>
  </si>
  <si>
    <t>bangladesh</t>
  </si>
  <si>
    <t>LS VINA CABLE &amp; SYSTEM(VIETNAM)</t>
  </si>
  <si>
    <t>HAIPHONG</t>
  </si>
  <si>
    <t>SOUTH CHINA ELECTRIC (QUANZHOU) CO. LTD(CHINA)</t>
  </si>
  <si>
    <t>QUANZHOU</t>
  </si>
  <si>
    <t>JIANGSU ZHONGCHAO CABLE CORPORATION(CHINA)</t>
  </si>
  <si>
    <t>YIXING</t>
  </si>
  <si>
    <t>MONICO LIMITED(BANGLADESH)/CONCORD PRAGATEE CONSORTIUM LIMITED(BANGLADESH)</t>
  </si>
  <si>
    <t>DHAKA/DHAKA</t>
  </si>
  <si>
    <t>ARAGUAIA ENGENHARIA LTDA.(BRAZIL)/CORSAN CORVIAM CONSTRUCCION S/A(SPAIN)</t>
  </si>
  <si>
    <t>SAO PAULO/MADRID</t>
  </si>
  <si>
    <t>CONSTRUTORA PASSARELLI LTDA.(BRAZIL)/ENGEFORM CONSTRUCOES E COMERCIO LTDA(BRAZIL)</t>
  </si>
  <si>
    <t xml:space="preserve">SAO PAULO／SAO PAULO
</t>
  </si>
  <si>
    <t>PT. SAC NUSANTARA (INDONESIA)/PT. NINDYA KARYA (INDONESIA)/PT. DUTA GRAHA INDAH (INDONESIA)</t>
  </si>
  <si>
    <t>JAKARTA/ JAKARTA/JAKARTA</t>
  </si>
  <si>
    <t>TRANSURB TECHNIRAIL(BERGIUM)/TONICHI ENGINEERING CONSULTANTS, INC.(JAPAN)/TEAM CONSULTING ENGINEERING AND MANAGEMENT CO.,LTD.(THAILAND)/ASDECON CORPORATION CO., LTD.(THAILAND)/DAOREUK COMMUNICATIONS CO., LTD.(THAILAND)/DESIGN CONCEPT CO.,LTD.(THAILAND)/NORCIV ENGINEERING CO.,LTD.(THAILAND)</t>
  </si>
  <si>
    <t>BRUXELLES/TOKYO/BANGKOK/BANGKOK/BANGKOK/BANGKOK/BANGKOK</t>
  </si>
  <si>
    <t>ITALIAN-THAI DEVELOPMENT PUBLIC COMPANY LIMITED (THAILAND)</t>
  </si>
  <si>
    <t>UNIQUE ENGINEERING AND CONSTRUCTION PUBLIC COMPANY LIMITED (THAILAND)/SINO-THAI ENGINEERING AND CONSTRUCTION PUBLIC COMPANY LIMITED (THAILAND)</t>
  </si>
  <si>
    <t>BANGKOK/BANGKOK</t>
  </si>
  <si>
    <t>SOCIETE NOUVELLE DES CONDUITES D'EAU(MOROCCO)</t>
  </si>
  <si>
    <t>SOCIÉTÉ NOUVELLE TRAVAUX MAROC(MOROCCO)</t>
  </si>
  <si>
    <t>KENITRA</t>
  </si>
  <si>
    <t>OMNIUM MAGHRÉBIN DES CONDUITES D'EAU(MOROCCO)/SOGETRAMA GLS(MOROCCO)</t>
  </si>
  <si>
    <t>SKIRAT/SKIRAT</t>
  </si>
  <si>
    <t xml:space="preserve">ROME/TOKYO
</t>
  </si>
  <si>
    <t>MARUBENI CORPORATION(JAPAN)</t>
  </si>
  <si>
    <t>ZOZIK GROUP(IRAQ)</t>
  </si>
  <si>
    <t>ARBIL</t>
  </si>
  <si>
    <t>NIPPON KOEI LATIN AMERICA-CARIBBEAN CO., LTD.(JAPAN)/NIPPON KOEI CO., LTD.(JAPAN)</t>
  </si>
  <si>
    <t>INGAER S.A.(PARAGUAY)</t>
  </si>
  <si>
    <t>ASUNCION</t>
  </si>
  <si>
    <t>LEA ASSOCIATES SOUTH ASIA PVT LTD.（INDIA）</t>
  </si>
  <si>
    <t>NEW DELHI</t>
  </si>
  <si>
    <t>CHINA RAILWAY WUJU (GROUP) CORPORATION (CHINA)</t>
  </si>
  <si>
    <t>NERA PHILIPPINES,INC(PHILIPPINES)/NERA TELECOMMUNICATIONS, LTD(SINGAPORE)</t>
  </si>
  <si>
    <t>MAKATI CITY / SINGAPORE</t>
  </si>
  <si>
    <t>R.D.POLICARPIO(PHILIPPINES)/REVERE CONSTRUCTION &amp; SUPPLY CORPORATION(PHILIPPINES)</t>
  </si>
  <si>
    <t>STO.TOMAS/BATANGAS</t>
  </si>
  <si>
    <t>CAVITE IDEAL INTERNATIONAL CONSTRUCTION AND DEVELOPMENT CORP.(PHILIPPINES)　</t>
  </si>
  <si>
    <t>PASAY CITY</t>
  </si>
  <si>
    <t>CHINA GEO-ENGINEERING CORPORATION INTERNATIONAL LTD.(CHINA)</t>
  </si>
  <si>
    <t>SIEMENS LTD.(INDIA)</t>
  </si>
  <si>
    <t>ENERGYPAC ENGINEERING LTD.(BANGLADESH)/ENERGYPAC POWER GENERATION LTD(BANGLADESH)</t>
  </si>
  <si>
    <t>ST POWER ENGINEERING CORPORATION LIMITED(THAILAND)</t>
  </si>
  <si>
    <t>KOLON GLOBAL CORPORATION(KOREA)</t>
  </si>
  <si>
    <t>INCHEON</t>
  </si>
  <si>
    <t>SQUIRE MECH ENGINEERING(PVT)LTD(SRILANKA)</t>
  </si>
  <si>
    <t>MAHARAGAMA</t>
  </si>
  <si>
    <t>SQUIRE MECH ENGINEERING(PVT)LTD (SRILANKA)</t>
  </si>
  <si>
    <t>ACCESS INTERNATIONAL (PVT) LTD. (SRILANKA)</t>
  </si>
  <si>
    <t>COLOMBO</t>
  </si>
  <si>
    <t>GIBB (MAURITIUS) LTD(MAURITIUS)/NIHON SUIDO CONSULTANTS CO., LTD.(JAPAN)/JACOBS ENGINEERING UK LTD(U.K.)</t>
  </si>
  <si>
    <t>SOLFERINO/TOKYO/GLASGOW</t>
  </si>
  <si>
    <t>Mauritius, Japan, UK</t>
  </si>
  <si>
    <t>HYOSUNG CORPORATION (KOREA)</t>
  </si>
  <si>
    <t>ORIENTAL CONSULTANTS CO. LTD.(JAPAN)/ EIGHT JAPAN ENGINEERING CONSULTANTS INC.（JAPAN）/ PYUNGHWA ENGINEERING CONSULTANTS LTD.（KOREA）</t>
  </si>
  <si>
    <t>TOKYO/TOKYO/GYEONGGI-DO</t>
  </si>
  <si>
    <t>ZENITAKA CORPORATION(JAPAN)/ HYUNDAI ENGINEERING &amp; CONSTRUCTION CO., LTD.（KOREA）</t>
  </si>
  <si>
    <t>TOKYO/SEOUL</t>
  </si>
  <si>
    <t>TECAMB S.A.C.(PERU)</t>
  </si>
  <si>
    <t>ARTELIA VILLE &amp; TRANSPORT(FRANCE)/ECOPROJET S.A.C(PERU)</t>
  </si>
  <si>
    <t>ECHIROLLES/LIMA</t>
  </si>
  <si>
    <t>CONHYDRA S.A.E.S.P. SUCURSAL DEL PERU(COLOMBIA)</t>
  </si>
  <si>
    <t>MEDELLIN</t>
  </si>
  <si>
    <t>NIPPON KOEI LATIN AMERICA-CARIBBEAN CO., LTD.(JAPAN)/NIPPON KOEI CO., LTD.(JAPAN)/ADERCONSULT S.R.L.(PERU)</t>
  </si>
  <si>
    <t>TOKYO/TOKYO/LIMA</t>
  </si>
  <si>
    <t>VOYANTS SOLUTIONS PVT. LTD.(INDIA)</t>
  </si>
  <si>
    <t>VIJAI ELECTRICALS LTD. (INDIA)</t>
  </si>
  <si>
    <t>SEALWEL CORPORATION(INDIA)</t>
  </si>
  <si>
    <t>SHIRDI SAI ELECTRICALS LIMITED(INDIA)</t>
  </si>
  <si>
    <t>KADAPA</t>
  </si>
  <si>
    <t>OMNIUM MAGHRÉBIN DES CONDUITES D'EAU (MOROCCO)/SOGETRAMA GLS(MOROCCO)</t>
  </si>
  <si>
    <t>SOCIÉTÉ NOUVELLE TRAVAUX MAROC(MOROCCO)/SOCIETE NOUVELLE DES CONDUITES D'EAU(MOROCCO)</t>
  </si>
  <si>
    <t>KENITRA/RABAT</t>
  </si>
  <si>
    <t>ORIENTAL CONSULTANTS CO., LTD.(JAPAN)/KATAHIRA &amp; ENGINEERS INTERNATIONAL(JAPAN)/SMEC INTERNATIONAL PTY LTD.(AUSTRALIA)</t>
  </si>
  <si>
    <t>TOKYO／TOKYO／COOMA</t>
  </si>
  <si>
    <t>CIVIL ENGINEERING CONSTRUCTION CORPORATION NO.4(VIETNAM)/THANG LONG CONSTRUCTION CORPORATION(VIETNAM)</t>
  </si>
  <si>
    <t>HANOI/HANOI</t>
  </si>
  <si>
    <t>CIVIL ENGINEERING CONSTRUCTION CORPORATION NO.6(VIETNAM)/TRANSPORT CONSTRUCTION AND INVESTMENT TRADING JOINT STOCK COMPANY NO.1(VIETNAM)</t>
  </si>
  <si>
    <t>HO CHI MINH CITY/HANOI</t>
  </si>
  <si>
    <t>TRUONG SON CONSTRUCTION CORPORATION(VIETNAM)/VAN CUONG CONSTRUCTION UNITED CO., LTD(VIETNAM)/CIVIL ENGINEERING CONSTRUCTION CORPORATION NO.6(VIETNAM)/703 CONSTRUCTION AND INVESTMENT JOINT STOCK COMPANY(VIETNAM)</t>
  </si>
  <si>
    <t>HANOI/HANOI/HO CHI MINH CITY/HANOI</t>
  </si>
  <si>
    <t>WEST JAPAN ENGINEERING CONSULTANTS, INC.(JAPAN)/PT. CONNUSA ENERGINDO(INDONESIA)</t>
  </si>
  <si>
    <t>FUKUOKA/JAKARTA</t>
  </si>
  <si>
    <t>CHINA NATIONAL ELECTRIC IMPORT &amp; EXPORT CORPORATION(CHINA)</t>
  </si>
  <si>
    <t>CHINA NATIONAL TECHNICAL IMPORT &amp; EXPORT CORPORATION(CHINA)</t>
  </si>
  <si>
    <t>ARCHON ENGICON PVT.LTD(INDIA)</t>
  </si>
  <si>
    <t>AHMEDABAD</t>
  </si>
  <si>
    <t>B.S. LTD.(INDIA)/MIRADOR COMMERCIAL PRIVATE LIMITED（INDIA）</t>
  </si>
  <si>
    <t>NIPPON KOEI INDIA PVT. LTD.(INDIA)/NIPPON KOEI CO., LTD.(JAPAN)</t>
  </si>
  <si>
    <t>NEW DELHI/TOKYO</t>
  </si>
  <si>
    <t>STERLING AND WILSON POWERGEN PVT. LTD.(INDIA)/STERLING GENERATORS PVT. LTD.(INDIA)</t>
  </si>
  <si>
    <t>MUMBAI/MUMBAI</t>
  </si>
  <si>
    <t>THALES COMMUNICATIONS &amp; SECURITY(FRANCE)</t>
  </si>
  <si>
    <t>GENNEVILLIERS</t>
  </si>
  <si>
    <t>SUDHIR GENSETS LTD.(INDIA)/SUDHIR POWER PROJECTS PVT. LTD.(INDIA)</t>
  </si>
  <si>
    <t>VAPI/PUNE</t>
  </si>
  <si>
    <t>JINDAL STEEL &amp; POWER LIMITED(INDIA)</t>
  </si>
  <si>
    <t>TEJAS NETWORKS LTD. BANGALOR(INDIA)</t>
  </si>
  <si>
    <t>BENGALURU</t>
  </si>
  <si>
    <t>ABS INDIA PRIVATE LIMITED(INDIA)/CARRYCON INDIA LIMITED(INDIA)</t>
  </si>
  <si>
    <t>BENGALURU/DELHI</t>
  </si>
  <si>
    <t>LARSEN &amp; TOUBRO LTD.(INDIA)/MOTOROLA SOLUTIONS INC.(U.S.A.)</t>
  </si>
  <si>
    <t>CHENNAI／SCHAUMBURG</t>
  </si>
  <si>
    <t>India, USA</t>
  </si>
  <si>
    <t>ELNO SOCIETE NOUVELLE, SAS(FRANCE)/AUTOMETERS ALLIANCE PVT. LTD(INDIA)</t>
  </si>
  <si>
    <t>ARGENTEUIL/NOIDA</t>
  </si>
  <si>
    <t>KONE ELEVATOR INDIA PRIVATE LIMITED (INDIA)</t>
  </si>
  <si>
    <t>VOESTALPINE SCHIENEN GMBH(AUSTRIA)</t>
  </si>
  <si>
    <t>LEOBEN</t>
  </si>
  <si>
    <t>ALSTOM TRANSPORT SA(FRANCE)/ALSTOM INDIA LTD.(INDIA)</t>
  </si>
  <si>
    <t>LEVALLOIS-PERRET／MUMBAI</t>
  </si>
  <si>
    <t>JOHNSON LIFTS PVT.LTD. (INDIA)</t>
  </si>
  <si>
    <t>VOSSLOH COGIFER(FRANCE)</t>
  </si>
  <si>
    <t>RUEIL-MALMAISON</t>
  </si>
  <si>
    <t>HONEYWELL AUTOMATION INDIA LIMITED(INDIA)</t>
  </si>
  <si>
    <t>BLUE STAR LTD.(INDIA)</t>
  </si>
  <si>
    <t>GUANGZHOU OTIS ELEVATOR COMPANY LIMITED(CHINA)/OTIS ELEVATOR COMPANY LIMITED(INDIA)</t>
  </si>
  <si>
    <t>GUANGZHOU/NEW DELHI</t>
  </si>
  <si>
    <t>SIEMENS AG(GERMANY)/SIEMENS LTD.(INDIA)</t>
  </si>
  <si>
    <t>MUNICH/NEW DELHI</t>
  </si>
  <si>
    <t>SUDHIR POWER PROJECTS PVT. LTD.(INDIA)/COBRA INSTALACIONES Y SERVICIOS S.A.(SPAIN)</t>
  </si>
  <si>
    <t>GURGAON/MADRID</t>
  </si>
  <si>
    <t>STERLING AND WILSON POWERGEN PVT. LTD.(INDIA)/ISOLUX INGENIERIA S.A(SPAIN)</t>
  </si>
  <si>
    <t>CANNY ELEVATOR COMPANY LIMITED(CHINA)/AUTOMETERS ALLIANCE LIMITED(INDIA)</t>
  </si>
  <si>
    <t>WUJIANG/NOIDA</t>
  </si>
  <si>
    <t>THE NIPPON SIGNAL CO.LTD.(JAPAN)</t>
  </si>
  <si>
    <t>BOMBARDIER TRANSPORTATION INDIA LTD.,(INDIA)/BOMBARDIER TRANSPORTATION SWEDEN AB(SWEDEN)</t>
  </si>
  <si>
    <t>NEW DELHI／VASTERAS</t>
  </si>
  <si>
    <t>ETA ENGINEERING PVT.LTD.(INDIA)/EMIRATES TRADING AGENCY L.L.C.(UNITED ARAB EMIRATES)</t>
  </si>
  <si>
    <t>NOIDA／DUBAI</t>
  </si>
  <si>
    <t>LARSEN &amp; TOUBRO LTD.(INDIA)/FURRER+FREY AG LTD.(SWITZERLAND)</t>
  </si>
  <si>
    <t>FARIDABAD/BERN</t>
  </si>
  <si>
    <t>SIEMENS AKTIENGESELLSCHAFT(GERMANY)/SIEMENS LTD.(INDIA)</t>
  </si>
  <si>
    <t>BAYERN/NEW DELHI</t>
  </si>
  <si>
    <t>VOLTAS LIMITED(INDIA)</t>
  </si>
  <si>
    <t>ETA ENGINEERING PVT.LTD.(INDIA)/EMIRATE TRADING AGENCY L.L.C.(UNITED ARAB EMIRATES)</t>
  </si>
  <si>
    <t>NOIDA/DUBAI</t>
  </si>
  <si>
    <t>FARIDABAD</t>
  </si>
  <si>
    <t>SAMSUNG C&amp;T INDIA PVT. LTD.(INDIA)/SAMSUNG C&amp;T CORPORATION(KOREA)</t>
  </si>
  <si>
    <t>GURGAON/SEOUL</t>
  </si>
  <si>
    <t>BOMBARDIER TRANSPORTATION INDIA LTD.(INDIA)/BOMBARDIER TRANSPORTATION SIGNAL (THAILAND) LTD(THAILAND)/BOMBARDIER TRANSPORTATION USA INC(U.S.A.)</t>
  </si>
  <si>
    <t>NEW DELHI／BANGKOK／PITTSBURGH</t>
  </si>
  <si>
    <t>BEML LTD.(INDIA)/HYUNDAI ROTEM COMPANY(KOREA)</t>
  </si>
  <si>
    <t>BENGALURU/SEOUL</t>
  </si>
  <si>
    <t>ITD CEMENTATION INDIA LTD.（INDIA）/ ITALIAN-THAI DEVELOPMENT PUBLIC COMPANY LTD.（THAILAND）</t>
  </si>
  <si>
    <t>MUMBAI/ BANGKOK</t>
  </si>
  <si>
    <t>HINDUSTAN CONSTRUCTION COMPANY LTD.(INDIA)/SAMSUNG C&amp;T CORPORATION(KOREA)</t>
  </si>
  <si>
    <t>MUMBAI/SEOUL</t>
  </si>
  <si>
    <t>India, korea</t>
  </si>
  <si>
    <t>SHANGHAI URBAN CONSTRUCTION (GROUP) CORPORATION (CHINA)/LARSEN &amp; TOUBRO LTD. (INDIA)</t>
  </si>
  <si>
    <t>SHANGHAI /　MUMBAI</t>
  </si>
  <si>
    <t>PRATIBHA INDUSTRIES LTD. (INDIA)/FAR EASTERN MINING CONSTRUCTION COMPANY (RUSSIA)</t>
  </si>
  <si>
    <t>DELHI / VLADIVOSTOK</t>
  </si>
  <si>
    <t>HYUNDAI ROTEM COMPANY(KOREA)</t>
  </si>
  <si>
    <t>SIEPMANN'S CARD SYSTEM PVT. LTD.(INDIA)</t>
  </si>
  <si>
    <t>THALES COMMUNICATIONS &amp; SECURITY(FRANCE)/THALES PORTUGAL S.A.(PORTUGAL)</t>
  </si>
  <si>
    <t>GENNEVILLIERS/PACO DE ARCOS</t>
  </si>
  <si>
    <t>NIPPON KOEI CO., LTD.(JAPAN)/NIPPON KOEI VIETNAM INTERNATIONAL LLC CO., LTD.(VIETNAM)</t>
  </si>
  <si>
    <t>TOKYO／HANOI</t>
  </si>
  <si>
    <t>NIHON SUIDO CONSULTANTS CO., LTD.(JAPAN)/WATER SUPPLY,SEWERAGE AND ENVIRONMENT CONSULTANCY JOINT STOCK COMPANY (VIETNAM)/INDOCHINA CONSTRUCTION CONSULTANTS CO., LTD. (VIETNAM)</t>
  </si>
  <si>
    <t>TOKYO／HO CHI MINH CITY／HANOI</t>
  </si>
  <si>
    <t>ORIENTAL CONSULTANTS CO., LTD.(JAPAN)/CTI ENGINEERING INTERNATIONAL CO.,LTD. (JAPAN)/RENARDET S.A.(SWITZERLAND)</t>
  </si>
  <si>
    <t xml:space="preserve">TOKYO/TOKYO/GENEVA             
</t>
  </si>
  <si>
    <t>NIPPON KOEI CO., LTD.(JAPAN)/SANYU CONSULTANTS INC.(JAPAN)</t>
  </si>
  <si>
    <t>TOKYO/NAGOYA</t>
  </si>
  <si>
    <t>MTCV INSTALACOES TECNICAS,S.A.(CAPE VERDE)/CME-CONSTRUCAO E MANUTENCAO ELECTROMECANICA SA(PORTUGAL)</t>
  </si>
  <si>
    <t>Unknown</t>
  </si>
  <si>
    <t>SOFRECO(FRANCE)</t>
  </si>
  <si>
    <t>BIOUI TRAVAUX SARL(MOROCCO)</t>
  </si>
  <si>
    <t>OUJDA</t>
  </si>
  <si>
    <t>ECOH CORPORATION(JAPAN)/JAPAN PORT CONSULTANTS, LTD.(JAPAN)/ORIENTAL CONSULTANTS CO., LTD.(JAPAN)</t>
  </si>
  <si>
    <t>TOKYO/TOKYO/TOKYO</t>
  </si>
  <si>
    <t>EGIS EAU(FRANCE)/TATA CONSULTANCY SERVICE(INDIA)/ STUP CONSULTANTS PVT. LTD.(INDIA)/EGIS INDIA CONSULTING ENGINEERS PVT.LTD.(INDIA)/TOKYO ENGINEERING CONSULTANTS CO., LTD.(JAPAN)</t>
  </si>
  <si>
    <t>PARIS/MUMBAI/MUMBAI/CHENNAI/TOKYO</t>
  </si>
  <si>
    <t>AECOM ASIA COMPANY LTD.(HONG KONG)/SHAH TECHNICAL CONSULTANTS PVT. LTD.(INDIA)/NIPPON KOEI INDIA PVT. LTD.(INDIA)</t>
  </si>
  <si>
    <t>HONG KONG/MUMBAI/NEW DELHI</t>
  </si>
  <si>
    <t>NIPPON KOEI CO., LTD.(JAPAN)/
NIPPON KOEI INDIA PVT. LTD.(INDIA)/DELHI METRO RAIL CORPORATION LTD.(INDIA)/MOTT MACDONALD LTD.(U.K.)/MOTT MACDONALD PVT. LTD.(INDIA)/DEVELOPMENT DESIGN CONSULTANTS LIMITED(BANGLADESH)</t>
  </si>
  <si>
    <t xml:space="preserve">TOKYO/DELHI/DELHI/
SURREY/MUMBAI/DHAKA
</t>
  </si>
  <si>
    <t>Japan, India, UK, Bangladesh</t>
  </si>
  <si>
    <t>NIPPON KOEI CO., LTD.(JAPAN)/TOKYO ELECTRIC POWER SERVICES CO., LTD.(JAPAN)/DEVELOPMENT DESIGN CONSULTANTS LIMITED(BANGLADESH)</t>
  </si>
  <si>
    <t>TOKYO/TOKYO/DHAKA</t>
  </si>
  <si>
    <t>KATAHIRA &amp; ENGINEERS INTERNATIONAL(JAPAN)/ORIENTAL CONSULTANTS CO., LTD.(JAPAN)/TRANSPORT ENGINEERING DESIGN INC.(VIETNAM)</t>
  </si>
  <si>
    <t>TOKYO/TOKYO/HANOI</t>
  </si>
  <si>
    <t>MITSUBISHI CORPORATION(JAPAN)/CHIYODA CORPORATION(JAPAN)</t>
  </si>
  <si>
    <t>TOKYO/YOKOHAMA</t>
  </si>
  <si>
    <t>NJS CONSULTANTS CO.,LTD.(JAPAN)</t>
  </si>
  <si>
    <t>ORIENTAL CONSULTANTS CO., LTD.(JAPAN)/JAPAN BRIDGE AND STRUCTURE INSTITUTE, INC.(JAPAN)/KATAHIRA &amp; ENGINEERS INTERNATIONAL(JAPAN)/NIPPON ENGINEERING CONSULTANTS CO., LTD.(JAPAN)/SMEC INTERNATIONAL PVT. LTD.(AUSTRALIA)</t>
  </si>
  <si>
    <t>TOKYO/TOKYO/TOKYO/TOKYO/COOMA</t>
  </si>
  <si>
    <t>SEEN Technologies Corporation.</t>
  </si>
  <si>
    <t>Tu Liem Industrial Park, Km 13, Road 32, Tu Liem District, Hanoi, Vietnam.</t>
  </si>
  <si>
    <t>Arabian Column Pie Company</t>
  </si>
  <si>
    <t>Amman Industrial Estate, Amman</t>
  </si>
  <si>
    <t>Suhail Faraj Trading Est.</t>
  </si>
  <si>
    <t>J.V.Latel</t>
  </si>
  <si>
    <t>Limbuska C. 42, Maribor</t>
  </si>
  <si>
    <t>Jeremy Hall</t>
  </si>
  <si>
    <t>Byron Cottage, Highwood, Buckinghamshire</t>
  </si>
  <si>
    <t>Dahlem Beratende Ingeunieure GM</t>
  </si>
  <si>
    <t>Bonsiepen 7, Essen</t>
  </si>
  <si>
    <t>GZA</t>
  </si>
  <si>
    <t>L. Asatiani 51, Batumi</t>
  </si>
  <si>
    <t>VA Tech Wabag GmbH</t>
  </si>
  <si>
    <t>Dresdner Straße 87-91, Wien</t>
  </si>
  <si>
    <t>Africa Equipement</t>
  </si>
  <si>
    <t>176 Rue 9042 Jebel Jeloud, Tunis</t>
  </si>
  <si>
    <t>Cabinet Merlin</t>
  </si>
  <si>
    <t>6, Rue Grolée, Lyon Cedax 02</t>
  </si>
  <si>
    <t>Eremeca</t>
  </si>
  <si>
    <t>14, Rue Ibn El Hani, IMM.ERIS, Ariana</t>
  </si>
  <si>
    <t>Frauke Franke</t>
  </si>
  <si>
    <t>Luisenstraße 8, Bad Nauheim</t>
  </si>
  <si>
    <t>Reinhold S. Frank</t>
  </si>
  <si>
    <t>Alter Kirchenpfad 8, Worms</t>
  </si>
  <si>
    <t>Groupement Protecno/Socomenin</t>
  </si>
  <si>
    <t>Avenue Mohamed Hedi Khefacha, Sfax</t>
  </si>
  <si>
    <t>CETC International Co.,LTD</t>
  </si>
  <si>
    <t>No.89 Xisanhuan North Road, Beijing</t>
  </si>
  <si>
    <t xml:space="preserve">Dr. Siegmar Leutloff  </t>
  </si>
  <si>
    <t>Hauptstraße 105 B, Roedermark</t>
  </si>
  <si>
    <t>Consulting Engineering Center</t>
  </si>
  <si>
    <t>30 Maarouf Rasafi Street, Amman</t>
  </si>
  <si>
    <t>Nimer Al-Lawzi&amp;Partner</t>
  </si>
  <si>
    <t>Aldoustor Street, P.O.Box 66, Amman</t>
  </si>
  <si>
    <t>Masader Contracting</t>
  </si>
  <si>
    <t>Um Al Summaq, Amman</t>
  </si>
  <si>
    <t>Barium Construction Company</t>
  </si>
  <si>
    <t>P.O. Box 940560, Amman</t>
  </si>
  <si>
    <t>WTE Wassertechnik GmbH</t>
  </si>
  <si>
    <t>Ruhrallee 185, Essen</t>
  </si>
  <si>
    <t>Arifaj S.H.P.K</t>
  </si>
  <si>
    <t>RR. Uranipano Ap C- 07 Kati6, Tirana</t>
  </si>
  <si>
    <t>N.T.P. Eurokos SH.P.K.</t>
  </si>
  <si>
    <t>Magjistrale Prishtine-Ferizaj, Prishtina</t>
  </si>
  <si>
    <t>JV RSM Company Shpk Eskavatori</t>
  </si>
  <si>
    <t>Cagllavice, Prishtina</t>
  </si>
  <si>
    <t>Joint Venture Hidroterm</t>
  </si>
  <si>
    <t>RR.Bedri Shala 38 C, Prishtina</t>
  </si>
  <si>
    <t>Consorzio Stabile EBG</t>
  </si>
  <si>
    <t>Via Morgagni 10, Bologna</t>
  </si>
  <si>
    <t>Strabag AG</t>
  </si>
  <si>
    <t>Donau-City-Str. 9, Wien</t>
  </si>
  <si>
    <t>JV Hunan Eversource Trad. Co</t>
  </si>
  <si>
    <t>Furong Road, Changsha, Hunan</t>
  </si>
  <si>
    <t>Rudolf de Millas</t>
  </si>
  <si>
    <t>Kantstr. 4, Mannheim</t>
  </si>
  <si>
    <t>Guangxi Construction Group</t>
  </si>
  <si>
    <t>No.4 Youyilu, Liuzhou City, Guanxi</t>
  </si>
  <si>
    <t xml:space="preserve">Brigitte Biesinger </t>
  </si>
  <si>
    <t>Bundesallee 63, Berlin</t>
  </si>
  <si>
    <t>Hanzhong General Corporation</t>
  </si>
  <si>
    <t>No. 22 Laodong Xilu, Hanzhong City, Shaanxi</t>
  </si>
  <si>
    <t>No. 67 Fucheng Road, Beijing</t>
  </si>
  <si>
    <t>Shaanxi Foreign Economic &amp; Trade Industrial Group Co. Ltd.</t>
  </si>
  <si>
    <t>No. 11 North Chang'an Road, Zhongshan City, Shaanxi</t>
  </si>
  <si>
    <t>Scegc No.4 Construction Engineering Group Co. Ltd.</t>
  </si>
  <si>
    <t>Chaoyang Avenue No. 39, Weinan City, Shaanxi</t>
  </si>
  <si>
    <t>Join Communication &amp; Construction</t>
  </si>
  <si>
    <t>No.11. Chang'an Beilu, Xi'an City, Shaanxi</t>
  </si>
  <si>
    <t>Scegc No.6 Construction Engineering Group Co. Ltd.</t>
  </si>
  <si>
    <t>No. 33 Renmin Donglu, Xianyang CIty, Shaanxi</t>
  </si>
  <si>
    <t>Wittelsbacherstraße 11, Feldkirchen</t>
  </si>
  <si>
    <t>China Bluestar Int.Chem.Co,LTD</t>
  </si>
  <si>
    <t>19, Beisanhuan East Road, Beijing</t>
  </si>
  <si>
    <t>Tsinghua Tongfang Co.LTD</t>
  </si>
  <si>
    <t>Tongfang Building, Beijing</t>
  </si>
  <si>
    <t>China National General Machin.</t>
  </si>
  <si>
    <t>A2 Taiping Street. Beijing</t>
  </si>
  <si>
    <t>CETC International Co. LTD</t>
  </si>
  <si>
    <t>Wulutong North Street, Beijing</t>
  </si>
  <si>
    <t>Bank of Georgia</t>
  </si>
  <si>
    <t>29A Gagarini Str., Tbilisi</t>
  </si>
  <si>
    <t>China Volant Industry Co. LTD</t>
  </si>
  <si>
    <t>32 Haidian Nanlu, Beijing</t>
  </si>
  <si>
    <t>Yishang Innovation Technology</t>
  </si>
  <si>
    <t>Room B-520 No.10 Xinghuolu, Beijing</t>
  </si>
  <si>
    <t>Jian Feng Construction Group</t>
  </si>
  <si>
    <t>168 Beiyuan Road, Beijing City</t>
  </si>
  <si>
    <t>Shenzhen Das Intellitech Co.</t>
  </si>
  <si>
    <t>Das Intellitech Plaza, Shenzhen</t>
  </si>
  <si>
    <t>JV China National Automazion C.</t>
  </si>
  <si>
    <t>No. 2 Tuanjiehu Beilu Road, Beijing</t>
  </si>
  <si>
    <t>China Textile Industrial Corp.</t>
  </si>
  <si>
    <t>99 Jianguo Rd., Chaoyang Dist., Beijing</t>
  </si>
  <si>
    <t>Jiangsu Yang An Group Co.LTD</t>
  </si>
  <si>
    <t>No. 19 Shikefa Road, Yangzhou City, Jiangsu</t>
  </si>
  <si>
    <t>JV Shanghai Machinery Complete Equipment Corp.</t>
  </si>
  <si>
    <t>No. 518 Shangcheng Road, Shanghai</t>
  </si>
  <si>
    <t>Municipal Engeneering Co.LTD</t>
  </si>
  <si>
    <t>Maanshan Road, Hefei City, Shanxi</t>
  </si>
  <si>
    <t>IMS Ingeneure</t>
  </si>
  <si>
    <t>Am Kranen 6, Bamberg</t>
  </si>
  <si>
    <t xml:space="preserve">Annett Hilpert </t>
  </si>
  <si>
    <t>Am Wald 13, Ober-Olm</t>
  </si>
  <si>
    <t>Interbusiness Consulting &amp; Services GmbH</t>
  </si>
  <si>
    <t>Friesenstraße 2e, Bad Homburg</t>
  </si>
  <si>
    <t>BDSP (YU) D.O.O</t>
  </si>
  <si>
    <t>Bulev.Arsenija Carnojevica 54A, Novi Beograd</t>
  </si>
  <si>
    <t>Sochtrap</t>
  </si>
  <si>
    <t>nd</t>
  </si>
  <si>
    <t>Apave International SAS - Bureau Veritas</t>
  </si>
  <si>
    <t>Daelim Industrial CO LTD</t>
  </si>
  <si>
    <t>PARSONS BRINCKERHOFF LTD</t>
  </si>
  <si>
    <t>SADE CGTH</t>
  </si>
  <si>
    <t>ETM</t>
  </si>
  <si>
    <t>Ben Salah Travaux Publics</t>
  </si>
  <si>
    <t>Seth</t>
  </si>
  <si>
    <t>Angélique</t>
  </si>
  <si>
    <t>SHENZHEN FARAD ELECTRIC CO LTD</t>
  </si>
  <si>
    <t>Shenzhen Farhad</t>
  </si>
  <si>
    <t>strabag et Archirodon joint venture</t>
  </si>
  <si>
    <t>ARTELIA/PRICE WATERHOUSE/ERE DEVELOPPEMENT</t>
  </si>
  <si>
    <t>COB-ISL</t>
  </si>
  <si>
    <t>VABIOCE/WBC/HMS</t>
  </si>
  <si>
    <t>EDF ENVIRONNEMENT</t>
  </si>
  <si>
    <t>VINCI Construction - Grands Projets</t>
  </si>
  <si>
    <t>Noja power switchgear</t>
  </si>
  <si>
    <t>Bearing Point</t>
  </si>
  <si>
    <t>Aceco TI</t>
  </si>
  <si>
    <t>Vision Engenharia e Consultoria</t>
  </si>
  <si>
    <t>Bassani Engenharia</t>
  </si>
  <si>
    <t>Sonda utilities</t>
  </si>
  <si>
    <t>CEGELEC/HYDROKARST/ RAINPOWER</t>
  </si>
  <si>
    <t>CIRA / SGIE</t>
  </si>
  <si>
    <t xml:space="preserve">SEMI </t>
  </si>
  <si>
    <t>Yaroson Partnership Limited</t>
  </si>
  <si>
    <t>Dual Engineering Services Limited</t>
  </si>
  <si>
    <t>Wetland Construction Nigeria Limited</t>
  </si>
  <si>
    <t>Westmidland Construction</t>
  </si>
  <si>
    <t>Lee Fakino Nigeria Limited</t>
  </si>
  <si>
    <t>DUMEZ Maroc</t>
  </si>
  <si>
    <t>Louis Berger / Urbanplan / SCET Tunisie</t>
  </si>
  <si>
    <t>SOFRECO-SBK</t>
  </si>
  <si>
    <t>EGIS Eau (France) and Key Consultants (Cambodia) Ltd - KCC</t>
  </si>
  <si>
    <t>Powercode Enterprise (M) Sdn Bhd</t>
  </si>
  <si>
    <t>SAINT GOBAIN PAM</t>
  </si>
  <si>
    <t>VINCI Construction Grands Projets</t>
  </si>
  <si>
    <t>ABC Diesel/Vergnet</t>
  </si>
  <si>
    <t>Biotope (leader d'un consortium)</t>
  </si>
  <si>
    <t>Razel/ DTP terrassement</t>
  </si>
  <si>
    <t xml:space="preserve">M/s TATA Steel France Rail SA. </t>
  </si>
  <si>
    <t>Consortium of M/s Johnson Lifts Pvt. Ltd. (Inde) &amp; M/s SJEC Corporation (Chine)</t>
  </si>
  <si>
    <t>M/s Macnally Bharat Engineering Company Limited (Inde)</t>
  </si>
  <si>
    <t xml:space="preserve">M/s Jakson Ltd. </t>
  </si>
  <si>
    <t>Consortium of Alstom India Ltd. &amp; Alstom Transport SA (France)</t>
  </si>
  <si>
    <t>Consortium of Alstom Transport India Ltd., India Alstom Transport SA, (France)</t>
  </si>
  <si>
    <t>Groupe SIGMA S.A.R.L.</t>
  </si>
  <si>
    <t>129, Nord Liberté 6-Dakar-Senegal</t>
  </si>
  <si>
    <t>DEGREMONT(FRANCE)/M/S DEGREMONT LTD.(INDIA)</t>
  </si>
  <si>
    <t>PARIS/CHENNAI</t>
  </si>
  <si>
    <t>VA TECH WABAG GMBH(AUSTRIA)/VA TECH WABAG LTD.(INDIA)</t>
  </si>
  <si>
    <t>VIENNA/CHENNAI</t>
  </si>
  <si>
    <t>PT. NINDYA KARYA(INDONESIA)</t>
  </si>
  <si>
    <t>S.C TECHNO MONTAJ S.R.L(ROMANIA)/S.C ROMELECTRO S.A(ROMANIA)/S.C ENERGOMONTAJ S.A(ROMANIA)</t>
  </si>
  <si>
    <t>BRASOV/BUCHAREST/BUCHAREST</t>
  </si>
  <si>
    <t>MITSUBISHI HITACHI POWER SYSTEMS LIMITED(JAPAN)</t>
  </si>
  <si>
    <t>YOKOHAMA</t>
  </si>
  <si>
    <t>FCC CONSTRUCCION DE CENTRO AMERICA S.A.(COSTA RICA)/FCC CONSTRUCCION S.A.(SPAIN)</t>
  </si>
  <si>
    <t>SAN JOSE/BARCELONA</t>
  </si>
  <si>
    <t>CREUSEMENT ET SOUTENEMENT MECANISE - BESSAC(FRANCE)</t>
  </si>
  <si>
    <t>SAINT JORY</t>
  </si>
  <si>
    <t>CHINA MACHINE-BUILDING INTERNATIONAL CORP.(CHINA)/MIC STRONG TECHNOLOGIES LTD.(ISRAEL)</t>
  </si>
  <si>
    <t>BEIJING/TEL AVIV</t>
  </si>
  <si>
    <t>JITF WATER INFRASTRUCTURE LIMITED(INDIA)</t>
  </si>
  <si>
    <t>DELHI</t>
  </si>
  <si>
    <t>MEGHA ENGINEERING &amp; INFRASTRUCTURES LTD.(INDIA)/SPML INFRA LTD(INDIA)</t>
  </si>
  <si>
    <t>HYDERABAD/DELHI</t>
  </si>
  <si>
    <t>SPML INFRA LTD(INDIA)/MEGHA ENGINEERING &amp; INFRASTRUCTURES LTD.(INDIA)</t>
  </si>
  <si>
    <t>DELHI/HYDERABAD</t>
  </si>
  <si>
    <t>LARSEN &amp; TOUBRO LTD.(INDIA)/NAGARJUNA CONSTRUCTION COMPANY LTD.(INDIA)</t>
  </si>
  <si>
    <t>MUMBAI/HYDERABAD</t>
  </si>
  <si>
    <t>PASSAVANT ROEDIGER GMBH(GERMANY)/SHAPOORJI PALLONJI &amp; CO. LTD. (INDIA)</t>
  </si>
  <si>
    <t>HANAU/MUMBAI</t>
  </si>
  <si>
    <t>NINGXIA NONFERROUS METAL GEOLOGICAL ENGINEERING COMPANY(CHINA)</t>
  </si>
  <si>
    <t>SHIZUISHAN XINGKAI CONSTRUCTION &amp; INSTALLATION CO., LTD.(CHINA)</t>
  </si>
  <si>
    <t>SHIZUISHAN</t>
  </si>
  <si>
    <t>NINGXIA COAL BASIC CONSTRUCTION CO.,LTD(CHINA)</t>
  </si>
  <si>
    <t>CHINA PEAK DEVELOPMENT LIMITED(CHINA)</t>
  </si>
  <si>
    <t>HONG KONG</t>
  </si>
  <si>
    <t>RÉGIE AUTONOME DE DISTRIBUTION D'EAU D'ELECTRICITÉ ET D'ASSAINISSEMENT LIQUIDE DE LA PROVINCE DE KÉNITRA (MOROCCO)</t>
  </si>
  <si>
    <t>DAREL(MOROCCO)</t>
  </si>
  <si>
    <t>CASABLANCA</t>
  </si>
  <si>
    <t>HANSHIN ENGINEERING &amp; CONSTRUCTION CO.,LTD.(KOREA)/SWING CORPORATION(JAPAN)</t>
  </si>
  <si>
    <t>YONGIN-SI/TOKYO</t>
  </si>
  <si>
    <t>THE ARAB CONTRACTORS (OSMAN AHMED OSMAN &amp; CO)(EGYPT)/OTV(FRANCE)/HITACHI, LTD.(JAPAN)</t>
  </si>
  <si>
    <t>CAIRO/PARIS/TOKYO</t>
  </si>
  <si>
    <t>ERNST &amp; YOUNG LLP(INDIA)/TRACTEBEL CONSULTING ENGINEERING PVT. LTD. (INDIA)/IRG DEVELOPMENT SERVICES LTD(BANGLADESH)</t>
  </si>
  <si>
    <t>GURGAON/CHENNAI/DHAKA</t>
  </si>
  <si>
    <t>TOSHIBA CORPORATION(JAPAN)/MITSUI &amp; CO. PLANT SYSTEMS, LTD.(JAPAN)</t>
  </si>
  <si>
    <t>CHINA BLUESTAR INTERNATIONAL CHEMICAL CO., LTD.(CHINA)</t>
  </si>
  <si>
    <t>HANSHIN ENGINEERING &amp; CONSTRUCTION CO., LTD(KOREA)/CIVIL ENGINEERING CONSTRUCTION CORPORATION NO.4(VIETNAM)</t>
  </si>
  <si>
    <t>YONGIN/HANOI</t>
  </si>
  <si>
    <t>THUA THIEN HUE CONSTRUCTION JOINT STOCK CORPORATION(VIETNAM)/THUA THIEN HUE HOUSE TRADING JOINT STOCK COMPANY(VIETNAM)</t>
  </si>
  <si>
    <t>HUE/HUE</t>
  </si>
  <si>
    <t>HITACHI, LTD.(JAPAN)/TOSHIBA CORPORATION(JAPAN)/ITOCHU CORPORATION(JAPAN)</t>
  </si>
  <si>
    <t xml:space="preserve">AZERSUTECHIZATTIKINTI OPEN JSC(AZERBAIJAN)/ALKE INSAAT SANAYI VE TICARET A.S.(TURKEY)
</t>
  </si>
  <si>
    <t>BAKU/ISTANBUL</t>
  </si>
  <si>
    <t>SQUIRE MECH ENGINEERING (PVT)LTD.(SRILANKA)</t>
  </si>
  <si>
    <t>SIEYUAN ELECTRIC CO.LTD(CHINA)/SKIPPER ELECTRICALS LTD(INDIA)</t>
  </si>
  <si>
    <t>SHANGHAI/GURGAON</t>
  </si>
  <si>
    <t>INDRA SISTEMAS S.A.(SPAIN)</t>
  </si>
  <si>
    <t>LOUIS BERGER GROUP, INC.(USA)</t>
  </si>
  <si>
    <t>COSTRUZIONI DONDI S.P.A(ITALY)/KUBOTA CORPORATION(JAPAN)</t>
  </si>
  <si>
    <t>ROVIGO/TOKYO</t>
  </si>
  <si>
    <t>BONNA TUNISIE  (TUNISIA)</t>
  </si>
  <si>
    <t>MEGRINE</t>
  </si>
  <si>
    <t>CHAABANE ET CIE  (TUNISIA)</t>
  </si>
  <si>
    <t>CHARGUIA</t>
  </si>
  <si>
    <t>SIMEONE NICOLA &amp; FIGLIO S.R.L (ITALY)</t>
  </si>
  <si>
    <t xml:space="preserve">FOGGIA </t>
  </si>
  <si>
    <t>GERAB SARL(MOROCCO)/ETACER(MOROCCO)</t>
  </si>
  <si>
    <t>SIEMENS AG(GERMANY)/SIEMENS TECHNOLOGY S.A.E(EGYPT)/SUMITOMO CORPORATION(JAPAN)</t>
  </si>
  <si>
    <t>MUNICH/CAIRO/TOKYO</t>
  </si>
  <si>
    <t>CONTECH CONSTRUCTION LTD(BANGLADESH)/DADA ENGINEERING LTD(BANGLADESH)/CHARKA SPC POLES LTD(BANGLADESH)</t>
  </si>
  <si>
    <t>EGIS INDIA CONSULTING ENGINEERS PVT.LTD.(INDIA)</t>
  </si>
  <si>
    <t>SRI SAI CONSTRUCTIONS PVT. LTD.(INDIA)</t>
  </si>
  <si>
    <t>RAJDEEP BUILDCON PVT. LTD.(INDIA)</t>
  </si>
  <si>
    <t>SUNIL HITECH ENGINEERS LIMITED(INDIA)</t>
  </si>
  <si>
    <t>NAGPUR</t>
  </si>
  <si>
    <t>M/S EFKON AG(AUSTRIA)/M/S EFKON INDIA PVT. LTD.(INDIA)</t>
  </si>
  <si>
    <t>RAABA/MUMBAI</t>
  </si>
  <si>
    <t>VISCAS CORPORATION(JAPAN)/PT.MULTIFABRINDO GEMILANG(INDONESIA)</t>
  </si>
  <si>
    <t>TOKYO/JAKARTA</t>
  </si>
  <si>
    <t>PT. WIJAYA KARYA(INDONESIA)/PT MULTI STRUCTURE(INDONESIA)</t>
  </si>
  <si>
    <t>ENTREPRISE BOUFARESS DRISS DE TRAVAUX DIVERS(MOROCCO)</t>
  </si>
  <si>
    <t>BENI MELLAL</t>
  </si>
  <si>
    <t>ASIAN MARINE SERVICES PUBLIC CO.,LTD.(THAILAND)</t>
  </si>
  <si>
    <t>TOYO CONSTRUCTION(JAPAN)/MAEDA CORPORATION(JAPAN)</t>
  </si>
  <si>
    <t>THINH PHAT REAL ESTATE-CABLES JOINT STOCK COMPANY(VIETNAM)</t>
  </si>
  <si>
    <t>HO CHI MINH CITY</t>
  </si>
  <si>
    <t>POWER CONSTRUCTION INSTALLATION LIMITED COMPANY NO.4(VIETNAM) /SONG DA 11 JOINT STOCK COMPANY(VIETNAM)</t>
  </si>
  <si>
    <t>CHINA WUYI CO., LTD. (CHINA)</t>
  </si>
  <si>
    <t>FUZHOU</t>
  </si>
  <si>
    <t>CHINA GEO ENGINEERING CORPORATION (CHINA)</t>
  </si>
  <si>
    <t>E.C. DE LUNA CONSTRUCTION CORPORATION (PHILIPPINES)</t>
  </si>
  <si>
    <t>PUERTO PRINCESA CITY</t>
  </si>
  <si>
    <t>HEBEI ROAD AND BRIDGE GROUP CO., LTD. (CHINA)</t>
  </si>
  <si>
    <t>SHIJIAZHUANG CITY</t>
  </si>
  <si>
    <t>CHINA GEO-ENGINEERING (PHIL) CORPORATION (PHILIPPINES）/CHINA WUYI CO., LTD. (CHINA)</t>
  </si>
  <si>
    <t>PASAY CITY/FUZHOU</t>
  </si>
  <si>
    <t>DELOITTE TOUCHE TOHMATSU INDIA PRIVATE LIMITED(INDIA)</t>
  </si>
  <si>
    <t>DEVELOPMENT CONSULTANTS PVT. LTD.(INDIA)</t>
  </si>
  <si>
    <t>KOLKATA</t>
  </si>
  <si>
    <t>RESOURCE PLANNING AND MANAGEMENT CONSULTANTS (PVT) LTD.(BANGLADESH)/BCL ASSOCIATES LTD.(BANGLADESH)/KRANTI ASSOCIATES LTD.(BANGLADESH)/IC NET LIMITED(JAPAN)/HIFAB INTERNATIONAL AB(SWEDEN)</t>
  </si>
  <si>
    <t>DHAKA/DHAKA/DHAKA/SAITAMA/STOCKHOLM</t>
  </si>
  <si>
    <t>CENTRAL CONSULTANT INC.(JAPAN)</t>
  </si>
  <si>
    <t>HOUSING &amp; INDUSTRIAL DEVELOPMENT CONTRACTORS LTD(KENYA)</t>
  </si>
  <si>
    <t>VONLAN CONSTRUCTIONS (PVT) LTD(SRI LANKA)/SANKEN CONSTRUCTION (PVT) LTD.(SRI LANKA)</t>
  </si>
  <si>
    <t>COLOMBO/COLOMBO</t>
  </si>
  <si>
    <t>SIERRA CONSTRUCTION (PVT.) LIMITED(SRI LANKA)</t>
  </si>
  <si>
    <t>VETEC ENGENHARIA LTDA.(BRAZIL)/CONCREMAT ENG. E TECNOLOGIA S.A.(BRAZIL)/YACHIYO ENGINEERING CO., LTD.(JAPAN)/CHODAI CO., LTD.(JAPAN)</t>
  </si>
  <si>
    <t>SAO PAULO/TOKYO/TOKYO</t>
  </si>
  <si>
    <t>ARCADIS LOGOS S/A(BRAZIL)/CHUO KAIHATSU CORPORATION(JAPAN)</t>
  </si>
  <si>
    <t>SAO PAULO/TOKYO</t>
  </si>
  <si>
    <t>DESSAU INTERNATIONAL INC. - SUCURSAL DEL PERU(CANADA)/DESSAU S&amp;Z S.A.(PERU)</t>
  </si>
  <si>
    <t>QUEBEC/LIMA</t>
  </si>
  <si>
    <t>SOGEA MAROC S.A.(MOROCCO)</t>
  </si>
  <si>
    <t>TEMARA</t>
  </si>
  <si>
    <t>GS INIMA ENVIRONMENT,S.A(SPAIN)
/EPTISA SERVICIOS DE INGENIERA S.L(SPAIN)</t>
  </si>
  <si>
    <t>MADRID/MADRID</t>
  </si>
  <si>
    <t>SCET-TUNISIE (TUNISIA) / COBA (PORTUGAL)</t>
  </si>
  <si>
    <t>TUNIS/LISBON</t>
  </si>
  <si>
    <t>STUDI(TUNISIA)/EGIS (FRANCE)</t>
  </si>
  <si>
    <t>TUNIS/GUYANCOURT</t>
  </si>
  <si>
    <t>IMPRESA DI CONSTRUZIONI ING. RAFAELLO PELLEGRINI S.R.L (ITALY) / COMPAGNIE GENERALE DE TRAVAUX  CGT  (TUNISIA)</t>
  </si>
  <si>
    <t>CAGLIARI/SFAX</t>
  </si>
  <si>
    <t xml:space="preserve">CHARGUIA </t>
  </si>
  <si>
    <t>SOROUBAT (TUNISIA)</t>
  </si>
  <si>
    <t>BEN AROUS</t>
  </si>
  <si>
    <t>ISOLUX CORSAN (SPAIN)</t>
  </si>
  <si>
    <t>CIVIL ENGINEERING CONSTRUCTION CORPORATION NO.8(VIETNAM)/CIVIL ENGINEERING CONSTRUCTION CORPORATION NO.6(VIETNAM)/PHUONG THANH TRANSPORT CONSTRUCTION &amp; INVESTMENT JOINT STOCK COMPANY (VIETNAM)/THANH PHAT CONSTRUCTION COMPANY LIMITED(VIETNAM)</t>
  </si>
  <si>
    <t>HANOI/HO CHI MINH CITY/HANOI/HANOI</t>
  </si>
  <si>
    <t>VIETNAM CONSTRUCTION AND IMPORT-EXPORT JOINT STOCK CORPORATION(VIETNAM)/THANH AN CORPORATION(VIETNAM)/VINACONEX ENGINEERING CONSTRUCTION AND INVESTMENT JOINT STOCK COMPANY(VIETNAM)</t>
  </si>
  <si>
    <t>HANOI/HANOI/HANOI</t>
  </si>
  <si>
    <t>OBRASCON HUARTE LAIN, SA(SPAIN)/CIVIL ENGINEERING CONSTRUCTION CORPORATION NO.1(VIETNAM)/DONG ME KONG CONSTRUCTION MANUAFACTURE TRADING SERVICE CO., LTD(VIETNAM)</t>
  </si>
  <si>
    <t>MADRID/HANOI/HO CHI MINH CITY</t>
  </si>
  <si>
    <t>TUAN LOC CONSTRUCTION INVESTMENT CORPORATION(VIETNAM)/THANG LONG CONSTRUCTION CORPORATION(VIETNAM)/CIVIL ENGINEERING CONSTRUCTION CORPORATION NO.4(VIETNAM)/SONG DA CONSTRUCTION CORPORATION(VIETNAM)</t>
  </si>
  <si>
    <t>HO CHI MINH CITY/HANOI/HANOI/HANOI</t>
  </si>
  <si>
    <t>CIVIL ENGINEERING CONSTRUCTION CORPORATION NO.5(VIETNAM)/CIVIL ENGINEERING CONSTRUCTION CORPORATION NO.1(VIETNAM)</t>
  </si>
  <si>
    <t>DA NANG/HANOI</t>
  </si>
  <si>
    <t>IL&amp;FS ENGINEERING AND CONSTRUCTION COMPANY LIMITED (INDIA)</t>
  </si>
  <si>
    <t>PARIS</t>
  </si>
  <si>
    <t>KALINDEE RAIL NIRMAN (ENGINEERS) LIMITED(INDIA)/VIJAY NIRMAN COMPANY PVT. LTD.(INDIA)</t>
  </si>
  <si>
    <t>NEW DELHI/VISAKHAPATNAM</t>
  </si>
  <si>
    <t>KOBELCO ECO-SOLUTIONS CO., LTD(JAPAN)</t>
  </si>
  <si>
    <t>KOBE</t>
  </si>
  <si>
    <t>SHIMIZU CORPORATION (JAPAN)/F.F.CRUZ AND COMPANY, INCORPORATED (PHILIPPINES)</t>
  </si>
  <si>
    <t>TOKYO/PASIG</t>
  </si>
  <si>
    <t>CTI ENGINEERING INTERNATIONAL CO.,LTD. (JAPAN)/NIPPON KOEI CO., LTD.(JAPAN)</t>
  </si>
  <si>
    <t>YAMASHITA SEKKEI INC.(JAPAN)/INTERNATIONAL TOTAL ENGINEERING CORPORATION(JAPAN)</t>
  </si>
  <si>
    <t>STE MITRAV(MOROCCO)/ARTIBATEL(MOROCCO)</t>
  </si>
  <si>
    <t xml:space="preserve">MIDELT/
CASABLANCA
</t>
  </si>
  <si>
    <t>TECNICA Y PROYECTOS S.A. SUCURSAL DEL PERU(SPAIN)/ GITEC CONSULT GMBH(GERMANY)/ ENGECORPS ENGENHARIA SA(BRAZIL)</t>
  </si>
  <si>
    <t>MADRID/COLOGNE/SAO PAULO</t>
  </si>
  <si>
    <t>ARTELIA VILLE &amp; TRANSPORT(FRANCE)/INNOVACION CIVIL ESPANOLA S.L.(SPAIN)</t>
  </si>
  <si>
    <t>ECHIROLLES/MADRID</t>
  </si>
  <si>
    <t>SANYU CONSULTANTS INC.(JAPAN)/HYDRAULIC ENGINEERING CONSULTANTS CORPORATION II(VIETNAM)</t>
  </si>
  <si>
    <t>NAGOYA/HO CHI MINH CITY</t>
  </si>
  <si>
    <t>GENUS POWER INFRASTRUCTURE LTD(INDIA)/A K DAS ASSOCIATES LTD(INDIA)</t>
  </si>
  <si>
    <t>JAIPUR/BHUBANESWAR</t>
  </si>
  <si>
    <t>BGR ENERGY SYSTEMS LTD.(INDIA)</t>
  </si>
  <si>
    <t>TEEMS INDIA TOWERLINES PVT. LTD.(INDIA)/TEEMS ENGINEERING CONSTRUCTIONS(INDIA)/KADEVI INDUSTRIES LIMITED(INDIA)</t>
  </si>
  <si>
    <t>CHENNAI/CHENNAI/HYDERABAD</t>
  </si>
  <si>
    <t>ABB INDIA LIMITED(INDIA)</t>
  </si>
  <si>
    <t xml:space="preserve">MUMBAI
</t>
  </si>
  <si>
    <t>TOKYO ELECTRIC POWER SERVICES CO., LTD.(JAPAN)/ELECTRIC POWER DEVELOPMENT CO.,LTD.(JAPAN)/NIPPON KOEI CO.,LTD.(JAPAN)</t>
  </si>
  <si>
    <t>ORIENTAL CONSULTANTS CO., LTD.(JAPAN)/KOKUSAI KOGYO CO., LTD.(JAPAN)</t>
  </si>
  <si>
    <t>NJS CONSULTANTS CO.,LTD.(JAPAN)/EML CONSULTANTS (PVT) LTD.(SRI LANKA)/CEYWATER CONSULTANTS (PVT) LTD.(SRI LANKA)</t>
  </si>
  <si>
    <t>TOKYO/KOTTE/BORALESGAMUWA</t>
  </si>
  <si>
    <t>KATAHIRA AND ENGINEERS INTERNATIONAL(JAPAN)/ORIENTAL CONSULTANTS CO., LTD.(JAPAN)/KOREA CONSULTANTS INTERNATIONAL CO., LTD.(KOREA)</t>
  </si>
  <si>
    <t>TOKYO/TOKYO/SEOUL</t>
  </si>
  <si>
    <t>NIPPON KOEI CO., LTD.(JAPAN)/ELECTRIC POWER DEVELOPMENT CO., LTD(JAPAN)/LAO CONSULTING GROUP LTD.(LAOS)</t>
  </si>
  <si>
    <t>TOKYO/TOKYO/VIENTIANE</t>
  </si>
  <si>
    <t>ECOH CORPORATION(JAPAN)/ORIENTAL CONSULTANTS CO., LTD.(JAPAN)/EDGAR CARDOSO, S.A.(MOZAMBIQUE)/PROMAN(PORTUGAL)</t>
  </si>
  <si>
    <t>TOKYO/TOKYO/MAPUTO/LISBON</t>
  </si>
  <si>
    <t>CHRISTIAN COMMISSION FOR DEVELOPMENT IN BANGLADESH(BANGLADESH)</t>
  </si>
  <si>
    <t>ORIENTAL CONSULTANTS Global CO., LTD.(JAPAN)/ SMEC INTERNATIONAL PTY LTD.(AUSTRALIA)/METRO DEVELOPMENT CO., LTD(JAPAN)/KATAHIRA AND ENGINEERS INTERNATIONAL(JAPAN)</t>
  </si>
  <si>
    <t>TOKYO/COOMA/TOKYO/TOKYO</t>
  </si>
  <si>
    <t>NIPPON KOEI CO., LTD.(JAPAN)/NIPPON KOEI MOZAMBIQUE, LIMITADA(MOZAMBIQUE)</t>
  </si>
  <si>
    <t>TOKYO/MAPUTO</t>
  </si>
  <si>
    <t>ELECTRIC POWER DEVELOPMENT CO., LTD(JAPAN)</t>
  </si>
  <si>
    <t>IC NET LIMITED(JAPAN)/HIFAB INTERNATIONAL AB(SWEDEN)</t>
  </si>
  <si>
    <t>SAITAMA/STOCKHOLM</t>
  </si>
  <si>
    <t>IC NET LIMITED(JAPAN)/ASSOCIATES FOR DEVELOPMENT SERVICES LIMITED(BANGLADESH)</t>
  </si>
  <si>
    <t xml:space="preserve">SAITAMA/DHAKA
</t>
  </si>
  <si>
    <t>BARONS MACHINERY &amp; ENGINEERING CO., LTD.(MYANMAR)</t>
  </si>
  <si>
    <t>NAY PYI TAW</t>
  </si>
  <si>
    <t>TOKYO ELECTRIC POWER SERVICES CO., LTD.(JAPAN)/FICHTNER GMBH &amp; CO.KG(GERMANY)</t>
  </si>
  <si>
    <t>TOKYO／Stuttgart</t>
  </si>
  <si>
    <t>NIPPON KOEI CO., LTD.(JAPAN)/AZUSA SEKKEI CO.,LTD.(JAPAN)/LAO CONSULTING GROUP LTD.(LAOS)</t>
  </si>
  <si>
    <t>TOKYO ELECTRIC POWER SERVICES CO., LTD.(JAPAN)/ORIENTAL CONSULTANTS CO., LTD.(JAPAN)</t>
  </si>
  <si>
    <t>UNITED NATIONS CHILDREN'S FUND (OTHERS)</t>
  </si>
  <si>
    <t>NEW YORK</t>
  </si>
  <si>
    <t>Zwart Techniek</t>
  </si>
  <si>
    <t>Ijmuiden</t>
  </si>
  <si>
    <t>EARS Earth Environment Monitoring B.V.</t>
  </si>
  <si>
    <t>Delft</t>
  </si>
  <si>
    <t>Philips Medical Systems</t>
  </si>
  <si>
    <t>Best</t>
  </si>
  <si>
    <t>M/S Kalika - Yangkhil JV</t>
  </si>
  <si>
    <t>Thimphu</t>
  </si>
  <si>
    <t>Chaitanya Projects Consultancy</t>
  </si>
  <si>
    <t>Ghaizabad</t>
  </si>
  <si>
    <t>Desarollo, tecnologia y planeacion, S.A. de C.V.</t>
  </si>
  <si>
    <t>Managua</t>
  </si>
  <si>
    <t>Consortium SGHO, (main contractor) Simed International</t>
  </si>
  <si>
    <t>Utrecht</t>
  </si>
  <si>
    <t>Simed International</t>
  </si>
  <si>
    <t>BAM International</t>
  </si>
  <si>
    <t>The Hague</t>
  </si>
  <si>
    <t>RHDHV</t>
  </si>
  <si>
    <t>Amersfoort</t>
  </si>
  <si>
    <t>SHENZHEN VICSTAR IMP.&amp;EXP. CO. LTD</t>
  </si>
  <si>
    <t>La Paz</t>
  </si>
  <si>
    <t>DEU2006/001nb10</t>
  </si>
  <si>
    <t>ESP2005/002rev1nb4.152319</t>
  </si>
  <si>
    <t>JPN2005/023nb447.232208</t>
  </si>
  <si>
    <t>JPN2005/023nb446.171664</t>
  </si>
  <si>
    <t>JPN2005/026nb843.15</t>
  </si>
  <si>
    <t>JPN2005/029nb693.22485</t>
  </si>
  <si>
    <t>JPN2005/032nb1739.535746</t>
  </si>
  <si>
    <t>NLD2005/22/05nb16</t>
  </si>
  <si>
    <t>NLD2005/23/05nb45</t>
  </si>
  <si>
    <t>AUT2005/001nb9.849</t>
  </si>
  <si>
    <t>AUT2005/001nb7.44726</t>
  </si>
  <si>
    <t>AUT2005/001nb4.55358292</t>
  </si>
  <si>
    <t>AUT2005/001nb4.031671</t>
  </si>
  <si>
    <t>AUT2005/001nb9.11837908</t>
  </si>
  <si>
    <t>DEU2005/002rev1nb52.85791422</t>
  </si>
  <si>
    <t>DEU2005/002rev1nb131.6190443</t>
  </si>
  <si>
    <t>DEU2005/002rev1nb23.646977</t>
  </si>
  <si>
    <t>DEU2005/003rev1nb2.17</t>
  </si>
  <si>
    <t>DEU2005/004nb0.394258</t>
  </si>
  <si>
    <t>DEU2005/004nb1.4</t>
  </si>
  <si>
    <t>DEU2005/006rev1nb11.6501755</t>
  </si>
  <si>
    <t>DEU2005/006rev1nb10.00600103</t>
  </si>
  <si>
    <t>DEU2005/006rev1nb7.1418</t>
  </si>
  <si>
    <t>DEU2005/006rev1nb8.8796958</t>
  </si>
  <si>
    <t>DEU2005/006rev1nb0.32664138</t>
  </si>
  <si>
    <t>DEU2005/006rev1nb2.9300024</t>
  </si>
  <si>
    <t>DEU2005/006rev1nb2.8305</t>
  </si>
  <si>
    <t>DEU2005/006rev1nb1.835671</t>
  </si>
  <si>
    <t>DEU2005/006rev1nb1.395934</t>
  </si>
  <si>
    <t>DEU2005/006rev1nb0.212</t>
  </si>
  <si>
    <t>DEU2005/006rev1nb0.79682285</t>
  </si>
  <si>
    <t>DEU2006/003nb56.456003</t>
  </si>
  <si>
    <t>DEU2006/007nb4.031</t>
  </si>
  <si>
    <t>DEU2007/001nb4.6</t>
  </si>
  <si>
    <t>ESP2006/003nb14.647</t>
  </si>
  <si>
    <t>ESP2006/005nb4</t>
  </si>
  <si>
    <t>FRA2005/001nb0.991</t>
  </si>
  <si>
    <t>FRA2005/001nb0.376</t>
  </si>
  <si>
    <t>FRA2005/001nb0.206</t>
  </si>
  <si>
    <t>FRA2005/005nb0.546</t>
  </si>
  <si>
    <t>FRA2005/005nb1.397</t>
  </si>
  <si>
    <t>FRA2005/005nb0.517</t>
  </si>
  <si>
    <t>FRA2006/004nb0.244</t>
  </si>
  <si>
    <t>FRA2006/010nb7.686</t>
  </si>
  <si>
    <t>FRA2006/011nb1</t>
  </si>
  <si>
    <t>JPN2005/002rev1nb294.139709</t>
  </si>
  <si>
    <t>JPN2005/003nb303.776766</t>
  </si>
  <si>
    <t>JPN2005/005nb2898.560183</t>
  </si>
  <si>
    <t>JPN2005/005nb2959.290125</t>
  </si>
  <si>
    <t>JPN2005/005nb1523.415995</t>
  </si>
  <si>
    <t>JPN2005/007nb1601.78414</t>
  </si>
  <si>
    <t>JPN2005/007nb1965.193353</t>
  </si>
  <si>
    <t>JPN2005/007nb1551.321513</t>
  </si>
  <si>
    <t>JPN2005/007nb412.363507</t>
  </si>
  <si>
    <t>JPN2005/007nb431.088436</t>
  </si>
  <si>
    <t>JPN2005/007nb623.137335</t>
  </si>
  <si>
    <t>JPN2005/007nb769.8102</t>
  </si>
  <si>
    <t>JPN2005/008nb483.308841</t>
  </si>
  <si>
    <t>JPN2005/008nb420.80284</t>
  </si>
  <si>
    <t>JPN2005/011nb895.7</t>
  </si>
  <si>
    <t>JPN2005/011nb488.4459</t>
  </si>
  <si>
    <t>JPN2005/011nb149.500387</t>
  </si>
  <si>
    <t>JPN2005/019nb749.242223</t>
  </si>
  <si>
    <t>JPN2005/020nb321.450352</t>
  </si>
  <si>
    <t>JPN2005/022nb573.0197</t>
  </si>
  <si>
    <t>JPN2005/022nb1636.942079</t>
  </si>
  <si>
    <t>JPN2005/022nb681.537245</t>
  </si>
  <si>
    <t>JPN2005/022nb884.333762</t>
  </si>
  <si>
    <t>JPN2005/022nb903.854645</t>
  </si>
  <si>
    <t>JPN2005/022nb1184.60576</t>
  </si>
  <si>
    <t>JPN2005/022nb1232.66788</t>
  </si>
  <si>
    <t>JPN2005/024nb1994.750473</t>
  </si>
  <si>
    <t>JPN2005/028nb651.782675</t>
  </si>
  <si>
    <t>JPN2005/033nb708.489</t>
  </si>
  <si>
    <t>JPN2005/038nb1032.982362</t>
  </si>
  <si>
    <t>JPN2005/039nb655.520132</t>
  </si>
  <si>
    <t>JPN2005/039nb360.809212</t>
  </si>
  <si>
    <t>JPN2005/040nb568.003219</t>
  </si>
  <si>
    <t>JPN2005/040nb632.39446</t>
  </si>
  <si>
    <t>JPN2005/040nb694.212037</t>
  </si>
  <si>
    <t>JPN2005/040nb816.841787</t>
  </si>
  <si>
    <t>JPN2005/040nb816.880085</t>
  </si>
  <si>
    <t>JPN2005/040nb841.421893</t>
  </si>
  <si>
    <t>JPN2005/040nb941.102807</t>
  </si>
  <si>
    <t>JPN2005/040nb528.193798</t>
  </si>
  <si>
    <t>JPN2006/024nb2653.112404</t>
  </si>
  <si>
    <t>JPN2006/024nb3453.697135</t>
  </si>
  <si>
    <t>JPN2006/024nb1805.168494</t>
  </si>
  <si>
    <t>NLD2006/003nb30</t>
  </si>
  <si>
    <t>NLD2006/007nb33</t>
  </si>
  <si>
    <t>NLD2006/008nb2.4</t>
  </si>
  <si>
    <t>NLD2006/010nb18</t>
  </si>
  <si>
    <t>NLD2006/013nb37.2</t>
  </si>
  <si>
    <t>NOR2007/001nb65.769547</t>
  </si>
  <si>
    <t>DEU2005/004nb5.895771</t>
  </si>
  <si>
    <t>DEU2005/006rev1nb26.62683248</t>
  </si>
  <si>
    <t>DEU2005/006rev1nb3.67343108</t>
  </si>
  <si>
    <t>DEU2005/006rev1nb20.26283519</t>
  </si>
  <si>
    <t>DEU2005/006rev1nb2.67408182</t>
  </si>
  <si>
    <t>DEU2005/006rev1nb6.52232874</t>
  </si>
  <si>
    <t>DEU2005/006rev1nb11.39193772</t>
  </si>
  <si>
    <t>DEU2005/006rev1nb1.7152</t>
  </si>
  <si>
    <t>DEU2007/003nb0.015</t>
  </si>
  <si>
    <t>DEU2007/004nb16.02301</t>
  </si>
  <si>
    <t>DEU2007/005rev1nb9.47</t>
  </si>
  <si>
    <t>DEU2007/008nb0.03</t>
  </si>
  <si>
    <t>DNK2007/001nb123.713018</t>
  </si>
  <si>
    <t>FRA2005/001nb11.45386484</t>
  </si>
  <si>
    <t>FRA2005/001nb8.7690899</t>
  </si>
  <si>
    <t>FRA2005/001nb9.05902435</t>
  </si>
  <si>
    <t>FRA2005/001nb0.444773</t>
  </si>
  <si>
    <t>FRA2005/002nb9.3</t>
  </si>
  <si>
    <t>FRA2005/002nb3.65</t>
  </si>
  <si>
    <t>FRA2005/002nb4.6</t>
  </si>
  <si>
    <t>FRA2005/002nb0.442</t>
  </si>
  <si>
    <t>FRA2005/004nb0.187</t>
  </si>
  <si>
    <t>FRA2005/004nb1.2</t>
  </si>
  <si>
    <t>FRA2005/005nb1.3933898</t>
  </si>
  <si>
    <t>FRA2005/005nb0.23247327</t>
  </si>
  <si>
    <t>FRA2006/002nb0.01202952</t>
  </si>
  <si>
    <t>FRA2006/002nb0.00220585</t>
  </si>
  <si>
    <t>FRA2006/002nb0.00487465</t>
  </si>
  <si>
    <t>FRA2006/003nb6.5455</t>
  </si>
  <si>
    <t>FRA2006/003nb0.4013048</t>
  </si>
  <si>
    <t>FRA2006/003nb0.5079698</t>
  </si>
  <si>
    <t>FRA2006/003nb0.157936</t>
  </si>
  <si>
    <t>FRA2006/003nb0.9598545</t>
  </si>
  <si>
    <t>FRA2006/003nb0.193658</t>
  </si>
  <si>
    <t>FRA2006/003nb0.1116631</t>
  </si>
  <si>
    <t>FRA2006/003nb1.186303</t>
  </si>
  <si>
    <t>FRA2006/003nb0.452285</t>
  </si>
  <si>
    <t>FRA2006/003nb0.592616</t>
  </si>
  <si>
    <t>FRA2006/003nb10.70346946</t>
  </si>
  <si>
    <t>FRA2006/003nb0.17186235</t>
  </si>
  <si>
    <t>FRA2006/003nb14.4956007</t>
  </si>
  <si>
    <t>FRA2006/003nb10.92195736</t>
  </si>
  <si>
    <t>FRA2006/003nb2.46265522</t>
  </si>
  <si>
    <t>FRA2006/003nb2.1265588</t>
  </si>
  <si>
    <t>FRA2006/003nb0.264359</t>
  </si>
  <si>
    <t>FRA2006/003nb1.570285</t>
  </si>
  <si>
    <t>FRA2006/003nb3.32</t>
  </si>
  <si>
    <t>FRA2006/003nb0.3792</t>
  </si>
  <si>
    <t>FRA2006/003nb0.4678797</t>
  </si>
  <si>
    <t>FRA2006/003nb0.69109299</t>
  </si>
  <si>
    <t>FRA2006/004nb0.62525</t>
  </si>
  <si>
    <t>FRA2006/004nb0.76343</t>
  </si>
  <si>
    <t>FRA2006/005rev1nb0.070543</t>
  </si>
  <si>
    <t>FRA2006/005rev1nb1.590921</t>
  </si>
  <si>
    <t>FRA2006/008nb0.216476</t>
  </si>
  <si>
    <t>FRA2006/008nb0.39345</t>
  </si>
  <si>
    <t>FRA2006/008nb0.42703262</t>
  </si>
  <si>
    <t>FRA2006/008nb0.7182815</t>
  </si>
  <si>
    <t>FRA2006/011nb0.00461085</t>
  </si>
  <si>
    <t>FRA2006/011nb0.169125</t>
  </si>
  <si>
    <t>FRA2007/002nb0.1421714</t>
  </si>
  <si>
    <t>FRA2007/002nb3.70755835</t>
  </si>
  <si>
    <t>FRA2007/005nb0.043</t>
  </si>
  <si>
    <t>ITA2007/002nb20</t>
  </si>
  <si>
    <t>JPN2005/004nb274.68753</t>
  </si>
  <si>
    <t>JPN2005/005nb463.024677</t>
  </si>
  <si>
    <t>JPN2005/005nb3931.266696</t>
  </si>
  <si>
    <t>JPN2005/005nb726.919709</t>
  </si>
  <si>
    <t>JPN2005/005nb1046.673594</t>
  </si>
  <si>
    <t>JPN2005/005nb1991.941</t>
  </si>
  <si>
    <t>JPN2005/005nb2926.256161</t>
  </si>
  <si>
    <t>JPN2005/017nb3714.5725</t>
  </si>
  <si>
    <t>JPN2005/020nb38.094512</t>
  </si>
  <si>
    <t>JPN2005/021nb789.554495</t>
  </si>
  <si>
    <t>JPN2005/022nb398.9348</t>
  </si>
  <si>
    <t>JPN2005/022nb413.70242</t>
  </si>
  <si>
    <t>JPN2005/022nb471.053273</t>
  </si>
  <si>
    <t>JPN2005/022nb624.803768</t>
  </si>
  <si>
    <t>JPN2005/022nb1153.92642</t>
  </si>
  <si>
    <t>JPN2005/022nb1200.020567</t>
  </si>
  <si>
    <t>JPN2005/023nb400.318578</t>
  </si>
  <si>
    <t>JPN2005/023nb449.554917</t>
  </si>
  <si>
    <t>JPN2005/023nb658.744328</t>
  </si>
  <si>
    <t>JPN2005/023nb467.369637</t>
  </si>
  <si>
    <t>JPN2005/023nb703.521559</t>
  </si>
  <si>
    <t>JPN2005/025nb1231.078839</t>
  </si>
  <si>
    <t>JPN2005/026nb24538.081</t>
  </si>
  <si>
    <t>JPN2005/029nb10916.580275</t>
  </si>
  <si>
    <t>JPN2005/030nb737.634264</t>
  </si>
  <si>
    <t>JPN2005/031nb477.760705</t>
  </si>
  <si>
    <t>JPN2005/036nb325.584</t>
  </si>
  <si>
    <t>JPN2005/039nb509.036875</t>
  </si>
  <si>
    <t>JPN2005/041nb23256.80811</t>
  </si>
  <si>
    <t>JPN2006/001nb266.899929</t>
  </si>
  <si>
    <t>JPN2006/002rev1nb325.848167</t>
  </si>
  <si>
    <t>JPN2006/003rev1nb3882.86604</t>
  </si>
  <si>
    <t>JPN2006/003rev1nb425.018</t>
  </si>
  <si>
    <t>JPN2006/004nb692.974158</t>
  </si>
  <si>
    <t>JPN2006/007nb2019.138155</t>
  </si>
  <si>
    <t>JPN2006/008nb1471.93214</t>
  </si>
  <si>
    <t>JPN2006/009nb409.686511</t>
  </si>
  <si>
    <t>JPN2006/010nb430.225716</t>
  </si>
  <si>
    <t>JPN2006/010nb407.510074</t>
  </si>
  <si>
    <t>JPN2006/011nb1449.020456</t>
  </si>
  <si>
    <t>JPN2006/011nb578.257159</t>
  </si>
  <si>
    <t>JPN2006/015nb632</t>
  </si>
  <si>
    <t>JPN2006/016nb12873.726693</t>
  </si>
  <si>
    <t>JPN2006/016nb16445.13423</t>
  </si>
  <si>
    <t>JPN2006/016nb141.10608</t>
  </si>
  <si>
    <t>JPN2006/018nb361.175158</t>
  </si>
  <si>
    <t>JPN2006/019nb550.423416</t>
  </si>
  <si>
    <t>JPN2006/020nb429.353724</t>
  </si>
  <si>
    <t>JPN2006/020nb432.391165</t>
  </si>
  <si>
    <t>JPN2006/020nb462.231044</t>
  </si>
  <si>
    <t>JPN2006/020nb533.511892</t>
  </si>
  <si>
    <t>JPN2006/020nb612.156849</t>
  </si>
  <si>
    <t>JPN2006/020nb653.494159</t>
  </si>
  <si>
    <t>JPN2006/020nb694.518048</t>
  </si>
  <si>
    <t>JPN2006/020nb718.698053</t>
  </si>
  <si>
    <t>JPN2006/020nb793.757287</t>
  </si>
  <si>
    <t>JPN2006/020nb1176.3499</t>
  </si>
  <si>
    <t>JPN2006/020nb360.10153</t>
  </si>
  <si>
    <t>JPN2006/021nb590.547009</t>
  </si>
  <si>
    <t>JPN2006/023nb6059.804721</t>
  </si>
  <si>
    <t>JPN2006/024nb487.645349</t>
  </si>
  <si>
    <t>JPN2006/024nb522.2672</t>
  </si>
  <si>
    <t>JPN2006/024nb1127.635423</t>
  </si>
  <si>
    <t>JPN2006/024nb1783.363555</t>
  </si>
  <si>
    <t>JPN2006/024nb1908.275487</t>
  </si>
  <si>
    <t>JPN2006/024nb2528.020699</t>
  </si>
  <si>
    <t>JPN2006/024nb2821.089178</t>
  </si>
  <si>
    <t>JPN2006/024nb5236.620367</t>
  </si>
  <si>
    <t>JPN2006/024nb6384.217938</t>
  </si>
  <si>
    <t>JPN2006/024nb13376.793015</t>
  </si>
  <si>
    <t>JPN2006/024nb22247.05797</t>
  </si>
  <si>
    <t>JPN2006/024nb383.997867</t>
  </si>
  <si>
    <t>JPN2006/024nb1460.875949</t>
  </si>
  <si>
    <t>JPN2006/024nb1223.237026</t>
  </si>
  <si>
    <t>JPN2006/024nb71290.988094</t>
  </si>
  <si>
    <t>JPN2006/024nb2372.67641</t>
  </si>
  <si>
    <t>JPN2006/024nb2720.17884</t>
  </si>
  <si>
    <t>JPN2006/024nb2032.912</t>
  </si>
  <si>
    <t>JPN2006/024nb2558.499463</t>
  </si>
  <si>
    <t>JPN2006/024nb628.47439</t>
  </si>
  <si>
    <t>JPN2006/024nb25384.0702969999</t>
  </si>
  <si>
    <t>JPN2006/024nb3221.9208</t>
  </si>
  <si>
    <t>JPN2006/024nb951.066576</t>
  </si>
  <si>
    <t>JPN2006/024nb4977.800074</t>
  </si>
  <si>
    <t>JPN2006/024nb4712.39912</t>
  </si>
  <si>
    <t>JPN2006/024nb875.935163</t>
  </si>
  <si>
    <t>JPN2006/024nb31572.603615</t>
  </si>
  <si>
    <t>JPN2006/024nb1743.539963</t>
  </si>
  <si>
    <t>JPN2006/031nb560.1778</t>
  </si>
  <si>
    <t>JPN2006/032nb785.671235</t>
  </si>
  <si>
    <t>JPN2006/039nb765.045678</t>
  </si>
  <si>
    <t>JPN2006/038nb438.120264</t>
  </si>
  <si>
    <t>JPN2007/005nb983.255018</t>
  </si>
  <si>
    <t>JPN2007/018nb265.91104</t>
  </si>
  <si>
    <t>JPN2007/018nb227.20254</t>
  </si>
  <si>
    <t>JPN2007/018nb215.28</t>
  </si>
  <si>
    <t>JPN2007/020nb54.1937</t>
  </si>
  <si>
    <t>JPN2007/022nb5097.65304</t>
  </si>
  <si>
    <t>JPN2007/022nb612.140637</t>
  </si>
  <si>
    <t>JPN2007/044nb669.199537</t>
  </si>
  <si>
    <t>NLD2006/012nb24.44</t>
  </si>
  <si>
    <t>NOR2005/001rev1nb5.98</t>
  </si>
  <si>
    <t>NOR2007/002nb4.65</t>
  </si>
  <si>
    <t>DEU2005/005nb0.03</t>
  </si>
  <si>
    <t>DEU2006/002nb6.74</t>
  </si>
  <si>
    <t>DEU2006/005nb7.24</t>
  </si>
  <si>
    <t>DEU2006/005nb11.31</t>
  </si>
  <si>
    <t>DEU2006/005nb19.92</t>
  </si>
  <si>
    <t>DEU2006/007nb0.07</t>
  </si>
  <si>
    <t>DEU2006/007nb0.01</t>
  </si>
  <si>
    <t>DEU2006/007nb1.1</t>
  </si>
  <si>
    <t>DEU2006/007nb13.54</t>
  </si>
  <si>
    <t>DEU2006/007nb9.75</t>
  </si>
  <si>
    <t>DEU2007/002rev1nb1.94</t>
  </si>
  <si>
    <t>DEU2007/003nb0.78</t>
  </si>
  <si>
    <t>DEU2007/005rev1nb0.03</t>
  </si>
  <si>
    <t>DEU2008/002nb0.04</t>
  </si>
  <si>
    <t>DEU2008/003nb8.67</t>
  </si>
  <si>
    <t>DEU2008/005rev1nb6.86</t>
  </si>
  <si>
    <t>DEU2008/013nb0.02</t>
  </si>
  <si>
    <t>DEU2008/013nb0.03</t>
  </si>
  <si>
    <t>DEU2009/001nb0.13</t>
  </si>
  <si>
    <t>DEU2009/001nb2.89</t>
  </si>
  <si>
    <t>DEU2009/001nb15.29</t>
  </si>
  <si>
    <t>DEU2009/006nb0.2</t>
  </si>
  <si>
    <t>DEU2009/006nb8.34</t>
  </si>
  <si>
    <t>DEU2009/007nb0.02</t>
  </si>
  <si>
    <t>DEU2009/008nb0.13</t>
  </si>
  <si>
    <t>DEU2009/008nb0.02</t>
  </si>
  <si>
    <t>ESP2005/002rev1nb3.645</t>
  </si>
  <si>
    <t>ESP2006/005nb18.292</t>
  </si>
  <si>
    <t>ESP2007/001nb5.985</t>
  </si>
  <si>
    <t>ESP2008/001nb200</t>
  </si>
  <si>
    <t>FRA2006/003nb12.114054</t>
  </si>
  <si>
    <t>FRA2006/003nb8.937821</t>
  </si>
  <si>
    <t>FRA2006/004nb0.018452</t>
  </si>
  <si>
    <t>FRA2006/004nb0.022773</t>
  </si>
  <si>
    <t>FRA2006/004nb0.02498163</t>
  </si>
  <si>
    <t>FRA2006/004nb0.0243</t>
  </si>
  <si>
    <t>FRA2006/004nb0.04651427</t>
  </si>
  <si>
    <t>FRA2006/007nb3.2971418346</t>
  </si>
  <si>
    <t>FRA2006/008nb0.6099669</t>
  </si>
  <si>
    <t>FRA2006/008nb0.342615</t>
  </si>
  <si>
    <t>FRA2007/002nb0.14690252</t>
  </si>
  <si>
    <t>FRA2007/005nb1.59</t>
  </si>
  <si>
    <t>FRA2007/005nb0.28678</t>
  </si>
  <si>
    <t>FRA2007/005nb0.306</t>
  </si>
  <si>
    <t>FRA2007/005nb0.2572</t>
  </si>
  <si>
    <t>FRA2007/005nb0.44849553</t>
  </si>
  <si>
    <t>FRA2007/005nb0.54306</t>
  </si>
  <si>
    <t>FRA2007/005nb0.8</t>
  </si>
  <si>
    <t>FRA2007/005nb0.127038</t>
  </si>
  <si>
    <t>FRA2007/015nb2.426049175</t>
  </si>
  <si>
    <t>FRA2007/023nb0.97158334752</t>
  </si>
  <si>
    <t>FRA2008/006nb0.103446153846154</t>
  </si>
  <si>
    <t>FRA2008/006nb0.472906061538462</t>
  </si>
  <si>
    <t>FRA2008/007nb0.68217770736</t>
  </si>
  <si>
    <t>FRA2008/007nb0.77157046692</t>
  </si>
  <si>
    <t>FRA2008/008nb11.5112243030112</t>
  </si>
  <si>
    <t>FRA2008/008nb11.4324405181842</t>
  </si>
  <si>
    <t>FRA2008/008nb6.995864</t>
  </si>
  <si>
    <t>FRA2008/008nb6.3761796</t>
  </si>
  <si>
    <t>JPN2005/002rev1nb3338.4816</t>
  </si>
  <si>
    <t>JPN2005/005nb936.258671</t>
  </si>
  <si>
    <t>JPN2005/005nb470.54822</t>
  </si>
  <si>
    <t>JPN2005/005nb578.830717</t>
  </si>
  <si>
    <t>JPN2005/007nb1970.028348</t>
  </si>
  <si>
    <t>JPN2005/007nb993.297678</t>
  </si>
  <si>
    <t>JPN2005/007nb949.1362</t>
  </si>
  <si>
    <t>JPN2005/007nb858.267466</t>
  </si>
  <si>
    <t>JPN2005/007nb670.338914</t>
  </si>
  <si>
    <t>JPN2005/007nb664.617308</t>
  </si>
  <si>
    <t>JPN2005/007nb619.43478</t>
  </si>
  <si>
    <t>JPN2005/007nb489.02288</t>
  </si>
  <si>
    <t>JPN2005/007nb477.963155</t>
  </si>
  <si>
    <t>JPN2005/007nb455.728354</t>
  </si>
  <si>
    <t>JPN2005/007nb430.730177</t>
  </si>
  <si>
    <t>JPN2005/007nb429.876854</t>
  </si>
  <si>
    <t>JPN2005/007nb394.864349</t>
  </si>
  <si>
    <t>JPN2005/007nb372.018817</t>
  </si>
  <si>
    <t>JPN2005/008nb543.090545</t>
  </si>
  <si>
    <t>JPN2005/008nb422.748131</t>
  </si>
  <si>
    <t>JPN2005/009nb1778.881092</t>
  </si>
  <si>
    <t>JPN2005/009nb1590.97187</t>
  </si>
  <si>
    <t>JPN2005/018nb410.759741</t>
  </si>
  <si>
    <t>JPN2005/020nb959.227808</t>
  </si>
  <si>
    <t>JPN2005/021nb167.177046</t>
  </si>
  <si>
    <t>JPN2005/022nb928.939092</t>
  </si>
  <si>
    <t>JPN2005/022nb791.274427</t>
  </si>
  <si>
    <t>JPN2005/022nb643.885</t>
  </si>
  <si>
    <t>JPN2005/022nb523.17375</t>
  </si>
  <si>
    <t>JPN2005/022nb471.145415</t>
  </si>
  <si>
    <t>JPN2005/022nb359.046006</t>
  </si>
  <si>
    <t>JPN2005/022nb182.897704</t>
  </si>
  <si>
    <t>JPN2005/023nb864.226704</t>
  </si>
  <si>
    <t>JPN2005/023nb840.586793</t>
  </si>
  <si>
    <t>JPN2005/023nb715.566398</t>
  </si>
  <si>
    <t>JPN2005/024nb3764.860923</t>
  </si>
  <si>
    <t>JPN2005/024nb690.701984</t>
  </si>
  <si>
    <t>JPN2005/027nb37487.180455</t>
  </si>
  <si>
    <t>JPN2005/028nb35645.362668</t>
  </si>
  <si>
    <t>JPN2005/039nb407.284636</t>
  </si>
  <si>
    <t>JPN2005/041nb1496.447454</t>
  </si>
  <si>
    <t>JPN2006/005nb165.15747</t>
  </si>
  <si>
    <t>JPN2006/006nb605.971352</t>
  </si>
  <si>
    <t>JPN2006/006nb465.663886</t>
  </si>
  <si>
    <t>JPN2006/006nb293.715996</t>
  </si>
  <si>
    <t>JPN2006/006nb36.184567</t>
  </si>
  <si>
    <t>JPN2006/007nb746.28</t>
  </si>
  <si>
    <t>JPN2006/017nb188.365905</t>
  </si>
  <si>
    <t>JPN2006/020nb529.078444</t>
  </si>
  <si>
    <t>JPN2006/020nb525.12199</t>
  </si>
  <si>
    <t>JPN2006/020nb516.547298</t>
  </si>
  <si>
    <t>JPN2006/020nb392.000928</t>
  </si>
  <si>
    <t>JPN2006/020nb382.818722</t>
  </si>
  <si>
    <t>JPN2006/020nb353.647317</t>
  </si>
  <si>
    <t>JPN2006/020nb351.526788</t>
  </si>
  <si>
    <t>JPN2006/020nb343.75902</t>
  </si>
  <si>
    <t>JPN2006/020nb340.455191</t>
  </si>
  <si>
    <t>JPN2006/020nb338.327024</t>
  </si>
  <si>
    <t>JPN2006/020nb334.52928</t>
  </si>
  <si>
    <t>JPN2006/020nb308.007776</t>
  </si>
  <si>
    <t>JPN2006/020nb297.661348</t>
  </si>
  <si>
    <t>JPN2006/021nb1550</t>
  </si>
  <si>
    <t>JPN2006/021nb525.9838</t>
  </si>
  <si>
    <t>JPN2006/024nb6245.636833</t>
  </si>
  <si>
    <t>JPN2006/024nb3416.02457</t>
  </si>
  <si>
    <t>JPN2006/024nb2778.548446</t>
  </si>
  <si>
    <t>JPN2006/024nb2443.414946</t>
  </si>
  <si>
    <t>JPN2006/024nb2218.324336</t>
  </si>
  <si>
    <t>JPN2006/024nb2086.558664</t>
  </si>
  <si>
    <t>JPN2006/024nb1962.735291</t>
  </si>
  <si>
    <t>JPN2006/024nb1925.026535</t>
  </si>
  <si>
    <t>JPN2006/024nb1432.352529</t>
  </si>
  <si>
    <t>JPN2006/024nb937.779295</t>
  </si>
  <si>
    <t>JPN2006/024nb777.611595</t>
  </si>
  <si>
    <t>JPN2006/024nb690.41518</t>
  </si>
  <si>
    <t>JPN2006/024nb311.106422</t>
  </si>
  <si>
    <t>JPN2006/024nb73.356128</t>
  </si>
  <si>
    <t>JPN2006/025nb856.95913</t>
  </si>
  <si>
    <t>JPN2006/025nb616.979046</t>
  </si>
  <si>
    <t>JPN2006/027nb1147.035187</t>
  </si>
  <si>
    <t>JPN2006/027nb1057.006697</t>
  </si>
  <si>
    <t>JPN2006/027nb979.812192</t>
  </si>
  <si>
    <t>JPN2006/027nb682.044777</t>
  </si>
  <si>
    <t>JPN2006/027nb678.888508</t>
  </si>
  <si>
    <t>JPN2006/027nb609.020519</t>
  </si>
  <si>
    <t>JPN2006/028nb1021.356348</t>
  </si>
  <si>
    <t>JPN2006/028nb1001.543936</t>
  </si>
  <si>
    <t>JPN2006/028nb935.159679</t>
  </si>
  <si>
    <t>JPN2006/028nb860.379333</t>
  </si>
  <si>
    <t>JPN2006/028nb816.01046</t>
  </si>
  <si>
    <t>JPN2006/028nb744.23336</t>
  </si>
  <si>
    <t>JPN2006/028nb544.599248</t>
  </si>
  <si>
    <t>JPN2006/028nb436.990218</t>
  </si>
  <si>
    <t>JPN2006/028nb395.756859</t>
  </si>
  <si>
    <t>JPN2006/031nb920</t>
  </si>
  <si>
    <t>JPN2006/031nb719.036</t>
  </si>
  <si>
    <t>JPN2006/031nb668.88</t>
  </si>
  <si>
    <t>JPN2006/031nb465.952381</t>
  </si>
  <si>
    <t>JPN2006/032nb744.368737</t>
  </si>
  <si>
    <t>JPN2006/032nb369.384211</t>
  </si>
  <si>
    <t>JPN2006/033nb1785.23571</t>
  </si>
  <si>
    <t>JPN2006/033nb1268.02825</t>
  </si>
  <si>
    <t>JPN2006/033nb1778.576411</t>
  </si>
  <si>
    <t>JPN2006/033nb1075.624431</t>
  </si>
  <si>
    <t>JPN2006/033nb1038.780601</t>
  </si>
  <si>
    <t>JPN2006/033nb868.195613</t>
  </si>
  <si>
    <t>JPN2006/033nb837.270341</t>
  </si>
  <si>
    <t>JPN2006/033nb816.885014</t>
  </si>
  <si>
    <t>JPN2006/033nb794.70824</t>
  </si>
  <si>
    <t>JPN2006/033nb736.784124</t>
  </si>
  <si>
    <t>JPN2006/033nb730.76711</t>
  </si>
  <si>
    <t>JPN2006/033nb728.176851</t>
  </si>
  <si>
    <t>JPN2006/033nb465.368613</t>
  </si>
  <si>
    <t>JPN2006/036nb741.003027</t>
  </si>
  <si>
    <t>JPN2006/037nb1741.37098</t>
  </si>
  <si>
    <t>JPN2006/039nb303.138175</t>
  </si>
  <si>
    <t>JPN2006/039nb277.317044</t>
  </si>
  <si>
    <t>JPN2006/039nb93.727622</t>
  </si>
  <si>
    <t>JPN2007/002nb1905.080921</t>
  </si>
  <si>
    <t>JPN2007/005nb5195.055018</t>
  </si>
  <si>
    <t>JPN2007/006nb809.04</t>
  </si>
  <si>
    <t>JPN2007/007nb3148.091292</t>
  </si>
  <si>
    <t>JPN2007/007nb4059.607375</t>
  </si>
  <si>
    <t>JPN2007/007nb1610.760872</t>
  </si>
  <si>
    <t>JPN2007/008nb1307.7045</t>
  </si>
  <si>
    <t>JPN2007/009nb650.5</t>
  </si>
  <si>
    <t>JPN2007/012nb952.76</t>
  </si>
  <si>
    <t>JPN2007/013nb415.792833</t>
  </si>
  <si>
    <t>JPN2007/014nb658.947652</t>
  </si>
  <si>
    <t>JPN2007/017nb606.086078</t>
  </si>
  <si>
    <t>JPN2007/018nb261.693163</t>
  </si>
  <si>
    <t>JPN2007/019nb1362.23839</t>
  </si>
  <si>
    <t>JPN2007/025nb1184.460232</t>
  </si>
  <si>
    <t>JPN2007/025nb955.808965</t>
  </si>
  <si>
    <t>JPN2007/025nb548.5129</t>
  </si>
  <si>
    <t>JPN2007/025nb539.968454</t>
  </si>
  <si>
    <t>JPN2007/025nb452.053818</t>
  </si>
  <si>
    <t>JPN2007/025nb404.321123</t>
  </si>
  <si>
    <t>JPN2007/025nb401.123529</t>
  </si>
  <si>
    <t>JPN2007/025nb386.123808</t>
  </si>
  <si>
    <t>JPN2007/025nb365.618347</t>
  </si>
  <si>
    <t>JPN2007/025nb353.84727</t>
  </si>
  <si>
    <t>JPN2007/025nb306.994482</t>
  </si>
  <si>
    <t>JPN2007/025nb289.054054</t>
  </si>
  <si>
    <t>JPN2007/026nb428.8</t>
  </si>
  <si>
    <t>JPN2007/026nb346.853713</t>
  </si>
  <si>
    <t>JPN2007/026nb293.178491</t>
  </si>
  <si>
    <t>JPN2007/027nb786.81002</t>
  </si>
  <si>
    <t>JPN2007/027nb435.12654</t>
  </si>
  <si>
    <t>JPN2007/030nb67.927715</t>
  </si>
  <si>
    <t>JPN2007/033nb143.383142</t>
  </si>
  <si>
    <t>JPN2007/035nb1157.250256</t>
  </si>
  <si>
    <t>JPN2007/036nb956.900997</t>
  </si>
  <si>
    <t>JPN2007/037nb1477.742768</t>
  </si>
  <si>
    <t>JPN2007/041nb273.146775</t>
  </si>
  <si>
    <t>JPN2007/044nb58.675939</t>
  </si>
  <si>
    <t>JPN2007/046nb213.472187</t>
  </si>
  <si>
    <t>JPN2007/046nb190.384631</t>
  </si>
  <si>
    <t>JPN2007/046nb173.537375</t>
  </si>
  <si>
    <t>JPN2007/046nb313.747087</t>
  </si>
  <si>
    <t>JPN2007/046nb662.981825</t>
  </si>
  <si>
    <t>JPN2007/047nb366.112987</t>
  </si>
  <si>
    <t>JPN2007/049nb2245.014</t>
  </si>
  <si>
    <t>JPN2007/052nb163.152914</t>
  </si>
  <si>
    <t>JPN2007/054nb61.45933</t>
  </si>
  <si>
    <t>JPN2007/056nb1431.182361</t>
  </si>
  <si>
    <t>JPN2007/060nb1103.279121</t>
  </si>
  <si>
    <t>JPN2007/061nb1294.730674</t>
  </si>
  <si>
    <t>JPN2007/062nb2188.631359</t>
  </si>
  <si>
    <t>JPN2007/069nb335.6495</t>
  </si>
  <si>
    <t>JPN2007/069nb281.6613</t>
  </si>
  <si>
    <t>JPN2007/069nb573</t>
  </si>
  <si>
    <t>JPN2007/069nb648.368446</t>
  </si>
  <si>
    <t>JPN2008/008nb1488.469291</t>
  </si>
  <si>
    <t>JPN2008/024nb1107.975804</t>
  </si>
  <si>
    <t>NLD2006/009rev1nb4.722</t>
  </si>
  <si>
    <t>NLD2006/009rev1nb6.13</t>
  </si>
  <si>
    <t>NLD2006/013nb0.55</t>
  </si>
  <si>
    <t>NLD2006/013nb2.53</t>
  </si>
  <si>
    <t>NLD2006/013nb1.2</t>
  </si>
  <si>
    <t>NOR2008/001nb93.168</t>
  </si>
  <si>
    <t>DEU2005/001rev1nb14.46605813</t>
  </si>
  <si>
    <t>DEU2005/001rev1nb4.24111552</t>
  </si>
  <si>
    <t>DEU2005/001rev1nb1.8</t>
  </si>
  <si>
    <t>DEU2005/001rev1nb8.31606219</t>
  </si>
  <si>
    <t>DEU2005/006rev1nb1.85442217</t>
  </si>
  <si>
    <t>DEU2006/008nb31.416989</t>
  </si>
  <si>
    <t>DEU2007/005rev1nb0.05056093</t>
  </si>
  <si>
    <t>DEU2008/001nb0.024806</t>
  </si>
  <si>
    <t>DEU2008/009nb17.40979626</t>
  </si>
  <si>
    <t>DEU2008/009nb16.465506</t>
  </si>
  <si>
    <t>DEU2008/009nb20.89703623</t>
  </si>
  <si>
    <t>DEU2008/009nb14.599928</t>
  </si>
  <si>
    <t>DEU2008/009nb1.960411</t>
  </si>
  <si>
    <t>DEU2008/009nb3.94576726</t>
  </si>
  <si>
    <t>DEU2008/011nb14.49393878</t>
  </si>
  <si>
    <t>DEU2009/001nb2.12564456</t>
  </si>
  <si>
    <t>DEU2009/001nb4.19439278</t>
  </si>
  <si>
    <t>DEU2009/001nb12.1455291</t>
  </si>
  <si>
    <t>DEU2009/006nb9.098389</t>
  </si>
  <si>
    <t>DEU2009/006nb0.90315</t>
  </si>
  <si>
    <t>DEU2009/006nb1.946928</t>
  </si>
  <si>
    <t>DEU2009/006nb4.06383</t>
  </si>
  <si>
    <t>DEU2009/006nb0.2046555</t>
  </si>
  <si>
    <t>DEU2009/008nb0.015</t>
  </si>
  <si>
    <t>DEU2009/014nb17.40798</t>
  </si>
  <si>
    <t>DEU2009/014nb3.243768</t>
  </si>
  <si>
    <t>DEU2009/014nb11.39789952</t>
  </si>
  <si>
    <t>DEU2009/014nb27.32417937</t>
  </si>
  <si>
    <t>DEU2009/017nb0.01999</t>
  </si>
  <si>
    <t>DEU2009/019nb0.168125</t>
  </si>
  <si>
    <t>DEU2009/021nb0.006045</t>
  </si>
  <si>
    <t>DEU2009/024rev1nb0.006</t>
  </si>
  <si>
    <t>FRA2005/004nb1.129</t>
  </si>
  <si>
    <t>FRA2005/005nb1.515</t>
  </si>
  <si>
    <t>FRA2005/006nb0.829</t>
  </si>
  <si>
    <t>FRA2006/004nb13.915</t>
  </si>
  <si>
    <t>FRA2006/004nb6.505</t>
  </si>
  <si>
    <t>FRA2006/005rev1nb3.286</t>
  </si>
  <si>
    <t>FRA2006/007nb1.29</t>
  </si>
  <si>
    <t>FRA2006/007nb1.005</t>
  </si>
  <si>
    <t>FRA2006/007nb0.947</t>
  </si>
  <si>
    <t>FRA2006/007nb0.806</t>
  </si>
  <si>
    <t>FRA2006/007nb0.77</t>
  </si>
  <si>
    <t>FRA2007/004nb0.892</t>
  </si>
  <si>
    <t>FRA2007/008nb1.398</t>
  </si>
  <si>
    <t>FRA2007/009nb0.971</t>
  </si>
  <si>
    <t>FRA2007/009nb0.903</t>
  </si>
  <si>
    <t>FRA2007/009nb0.881</t>
  </si>
  <si>
    <t>FRA2007/009nb0.838</t>
  </si>
  <si>
    <t>FRA2007/009nb0.794</t>
  </si>
  <si>
    <t>FRA2007/022nb4.279</t>
  </si>
  <si>
    <t>FRA2008/001nb1.5</t>
  </si>
  <si>
    <t>FRA2008/007nb2.955</t>
  </si>
  <si>
    <t>FRA2009/009nb0.829</t>
  </si>
  <si>
    <t>FRA2009/017nb1.536</t>
  </si>
  <si>
    <t>FRA2010/015nb1.867</t>
  </si>
  <si>
    <t>JPN2005/003nb55.970905</t>
  </si>
  <si>
    <t>JPN2005/005nb486.555108</t>
  </si>
  <si>
    <t>JPN2005/005nb562.110424</t>
  </si>
  <si>
    <t>JPN2005/005nb615.463021</t>
  </si>
  <si>
    <t>JPN2005/005nb1796.458909</t>
  </si>
  <si>
    <t>JPN2005/005nb1092.626069</t>
  </si>
  <si>
    <t>JPN2005/009nb417.361</t>
  </si>
  <si>
    <t>JPN2005/009nb568.950677</t>
  </si>
  <si>
    <t>JPN2005/017nb6919.653297</t>
  </si>
  <si>
    <t>JPN2005/017nb3230.429964</t>
  </si>
  <si>
    <t>JPN2005/017nb7420.917588</t>
  </si>
  <si>
    <t>JPN2005/017nb4026.151194</t>
  </si>
  <si>
    <t>JPN2005/017nb3693.358462</t>
  </si>
  <si>
    <t>JPN2005/017nb6037.6104</t>
  </si>
  <si>
    <t>JPN2005/017nb1266.53827</t>
  </si>
  <si>
    <t>JPN2005/017nb1574.019914</t>
  </si>
  <si>
    <t>JPN2005/020nb675.03401</t>
  </si>
  <si>
    <t>JPN2005/022nb897.784927</t>
  </si>
  <si>
    <t>JPN2005/023nb485.900999</t>
  </si>
  <si>
    <t>JPN2005/023nb1570.120015</t>
  </si>
  <si>
    <t>JPN2005/023nb606.177</t>
  </si>
  <si>
    <t>JPN2005/024nb1842.255955</t>
  </si>
  <si>
    <t>JPN2005/032nb8230.236197</t>
  </si>
  <si>
    <t>JPN2005/036nb312.123414</t>
  </si>
  <si>
    <t>JPN2005/038nb2967.929267</t>
  </si>
  <si>
    <t>JPN2005/038nb2136.150232</t>
  </si>
  <si>
    <t>JPN2005/038nb2237.4755</t>
  </si>
  <si>
    <t>JPN2005/038nb1647.892464</t>
  </si>
  <si>
    <t>JPN2005/039nb294.245603</t>
  </si>
  <si>
    <t>JPN2005/039nb514.471679</t>
  </si>
  <si>
    <t>JPN2006/001nb3130.865847</t>
  </si>
  <si>
    <t>JPN2006/001nb50.314237</t>
  </si>
  <si>
    <t>JPN2006/001nb143.824174</t>
  </si>
  <si>
    <t>JPN2006/011nb2923.423911</t>
  </si>
  <si>
    <t>JPN2006/011nb5666.746376</t>
  </si>
  <si>
    <t>JPN2006/011nb1531.797159</t>
  </si>
  <si>
    <t>JPN2006/023nb1394.6</t>
  </si>
  <si>
    <t>JPN2006/023nb11665.507799</t>
  </si>
  <si>
    <t>JPN2006/024nb656.643421</t>
  </si>
  <si>
    <t>JPN2006/024nb411.898053</t>
  </si>
  <si>
    <t>JPN2006/024nb324.088658</t>
  </si>
  <si>
    <t>JPN2006/024nb939.496899</t>
  </si>
  <si>
    <t>JPN2006/024nb446.380608</t>
  </si>
  <si>
    <t>JPN2006/031nb535.96615</t>
  </si>
  <si>
    <t>JPN2006/037nb1414.498894</t>
  </si>
  <si>
    <t>JPN2006/037nb1726.64728</t>
  </si>
  <si>
    <t>JPN2006/037nb2073.859176</t>
  </si>
  <si>
    <t>JPN2006/038nb1783.7629</t>
  </si>
  <si>
    <t>JPN2006/038nb455.033761</t>
  </si>
  <si>
    <t>JPN2007/003nb203.770602</t>
  </si>
  <si>
    <t>JPN2007/004nb2165.185</t>
  </si>
  <si>
    <t>JPN2007/050nb899.54</t>
  </si>
  <si>
    <t>JPN2007/008nb12179.2762</t>
  </si>
  <si>
    <t>JPN2007/008nb18481.347912</t>
  </si>
  <si>
    <t>JPN2007/010nb1476.0658</t>
  </si>
  <si>
    <t>JPN2007/010nb7240.1325</t>
  </si>
  <si>
    <t>JPN2007/012nb955.545614</t>
  </si>
  <si>
    <t>JPN2007/012nb907.155256</t>
  </si>
  <si>
    <t>JPN2007/015nb1095.522073</t>
  </si>
  <si>
    <t>JPN2007/016nb1830.765543</t>
  </si>
  <si>
    <t>JPN2007/018nb1560.648335</t>
  </si>
  <si>
    <t>JPN2007/018nb1695.59261</t>
  </si>
  <si>
    <t>JPN2007/018nb487.153418</t>
  </si>
  <si>
    <t>JPN2007/018nb434.6268</t>
  </si>
  <si>
    <t>JPN2007/019nb321.0075</t>
  </si>
  <si>
    <t>JPN2007/019nb20307.209132</t>
  </si>
  <si>
    <t>JPN2007/022nb5932.962012</t>
  </si>
  <si>
    <t>JPN2007/022nb5962.68177</t>
  </si>
  <si>
    <t>JPN2007/023nb687.046959</t>
  </si>
  <si>
    <t>JPN2007/023nb830.485713</t>
  </si>
  <si>
    <t>JPN2007/023nb360.080032</t>
  </si>
  <si>
    <t>JPN2007/024nb380.834203</t>
  </si>
  <si>
    <t>JPN2007/025nb459.998134</t>
  </si>
  <si>
    <t>JPN2007/025nb471.725717</t>
  </si>
  <si>
    <t>JPN2007/025nb335.812</t>
  </si>
  <si>
    <t>JPN2007/025nb370.341673</t>
  </si>
  <si>
    <t>JPN2007/025nb388.897749</t>
  </si>
  <si>
    <t>JPN2007/025nb994.144157</t>
  </si>
  <si>
    <t>JPN2007/026nb443.091135</t>
  </si>
  <si>
    <t>JPN2007/026nb409.240031</t>
  </si>
  <si>
    <t>JPN2007/026nb492.737964</t>
  </si>
  <si>
    <t>JPN2007/027nb1077.352005</t>
  </si>
  <si>
    <t>JPN2007/027nb424.11786</t>
  </si>
  <si>
    <t>JPN2007/029nb327</t>
  </si>
  <si>
    <t>JPN2007/029nb566.958955</t>
  </si>
  <si>
    <t>JPN2007/029nb724.154384</t>
  </si>
  <si>
    <t>JPN2007/032nb111.107143</t>
  </si>
  <si>
    <t>JPN2007/032nb487.28293</t>
  </si>
  <si>
    <t>JPN2007/038nb1057.400871</t>
  </si>
  <si>
    <t>JPN2007/041nb655.450754</t>
  </si>
  <si>
    <t>JPN2007/041nb880.204438</t>
  </si>
  <si>
    <t>JPN2007/041nb818.478072</t>
  </si>
  <si>
    <t>JPN2007/041nb1315.26139</t>
  </si>
  <si>
    <t>JPN2007/043nb267.780044</t>
  </si>
  <si>
    <t>JPN2007/044nb4052.958161</t>
  </si>
  <si>
    <t>JPN2007/045nb3419.32778</t>
  </si>
  <si>
    <t>JPN2007/048nb3527.070636</t>
  </si>
  <si>
    <t>JPN2007/052nb448.173302</t>
  </si>
  <si>
    <t>JPN2007/054nb1957.684584</t>
  </si>
  <si>
    <t>JPN2007/055nb1786.837753</t>
  </si>
  <si>
    <t>JPN2007/057nb543.540762</t>
  </si>
  <si>
    <t>JPN2007/058nb1621.374089</t>
  </si>
  <si>
    <t>JPN2007/058nb1653.199243</t>
  </si>
  <si>
    <t>JPN2007/058nb2431.834865</t>
  </si>
  <si>
    <t>JPN2007/058nb3644.094568</t>
  </si>
  <si>
    <t>JPN2007/058nb1096.995603</t>
  </si>
  <si>
    <t>JPN2007/058nb138.145468</t>
  </si>
  <si>
    <t>JPN2007/059nb1502.981208</t>
  </si>
  <si>
    <t>JPN2007/060nb337.508328</t>
  </si>
  <si>
    <t>JPN2007/063nb3353.32565</t>
  </si>
  <si>
    <t>JPN2007/063nb39820.3704</t>
  </si>
  <si>
    <t>JPN2007/065nb532.164265</t>
  </si>
  <si>
    <t>JPN2007/066nb771.70678</t>
  </si>
  <si>
    <t>JPN2007/066nb982.55339</t>
  </si>
  <si>
    <t>JPN2007/066nb1093.286079</t>
  </si>
  <si>
    <t>JPN2007/066nb685.5678</t>
  </si>
  <si>
    <t>JPN2007/066nb673.11753</t>
  </si>
  <si>
    <t>JPN2007/067nb1020.961288</t>
  </si>
  <si>
    <t>JPN2007/067nb996.19459</t>
  </si>
  <si>
    <t>JPN2007/068nb470</t>
  </si>
  <si>
    <t>JPN2007/068nb455</t>
  </si>
  <si>
    <t>JPN2007/068nb362.339772</t>
  </si>
  <si>
    <t>JPN2007/070nb1431.113998</t>
  </si>
  <si>
    <t>JPN2007/073nb7256.564834</t>
  </si>
  <si>
    <t>JPN2007/073nb1721.043539</t>
  </si>
  <si>
    <t>JPN2008/002nb270.301663</t>
  </si>
  <si>
    <t>JPN2008/003nb50.37132</t>
  </si>
  <si>
    <t>JPN2008/004nb1523.62195</t>
  </si>
  <si>
    <t>JPN2008/004nb452.279564</t>
  </si>
  <si>
    <t>JPN2008/004nb1615.678515</t>
  </si>
  <si>
    <t>JPN2008/004nb1457.107501</t>
  </si>
  <si>
    <t>JPN2008/004nb374.999774</t>
  </si>
  <si>
    <t>JPN2008/004nb1524.871653</t>
  </si>
  <si>
    <t>JPN2008/004nb362.724106</t>
  </si>
  <si>
    <t>JPN2008/004nb1247.718378</t>
  </si>
  <si>
    <t>JPN2008/004nb423.440282</t>
  </si>
  <si>
    <t>JPN2008/004nb452.017322</t>
  </si>
  <si>
    <t>JPN2008/004nb779.307811</t>
  </si>
  <si>
    <t>JPN2008/004nb1202.297798</t>
  </si>
  <si>
    <t>JPN2008/004nb327.158999</t>
  </si>
  <si>
    <t>JPN2008/005nb4308.806678</t>
  </si>
  <si>
    <t>JPN2008/006nb6219.854516</t>
  </si>
  <si>
    <t>JPN2008/006nb6219.7667</t>
  </si>
  <si>
    <t>JPN2008/006nb11065.987254</t>
  </si>
  <si>
    <t>JPN2008/006nb783.000371</t>
  </si>
  <si>
    <t>JPN2008/007nb592.964636</t>
  </si>
  <si>
    <t>JPN2008/011nb540.078796</t>
  </si>
  <si>
    <t>JPN2008/013nb825.484527</t>
  </si>
  <si>
    <t>JPN2008/013nb843.583533</t>
  </si>
  <si>
    <t>JPN2008/013nb2172.038115</t>
  </si>
  <si>
    <t>JPN2008/013nb590.051724</t>
  </si>
  <si>
    <t>JPN2008/013nb559.403616</t>
  </si>
  <si>
    <t>JPN2008/013nb485.463</t>
  </si>
  <si>
    <t>JPN2008/014nb1955.988795</t>
  </si>
  <si>
    <t>JPN2008/014nb1774.69431</t>
  </si>
  <si>
    <t>JPN2008/014nb675.9505</t>
  </si>
  <si>
    <t>JPN2008/015nb1378.351392</t>
  </si>
  <si>
    <t>JPN2008/016nb1029.908916</t>
  </si>
  <si>
    <t>JPN2008/017nb2500.318517</t>
  </si>
  <si>
    <t>JPN2008/025nb968.86441</t>
  </si>
  <si>
    <t>JPN2008/026nb1968.833802</t>
  </si>
  <si>
    <t>JPN2008/027nb306.645821</t>
  </si>
  <si>
    <t>JPN2008/029nb1830.21267</t>
  </si>
  <si>
    <t>JPN2008/035nb9377.9176</t>
  </si>
  <si>
    <t>NLD2006/002nb20</t>
  </si>
  <si>
    <t>NLD2006/013nb0.197</t>
  </si>
  <si>
    <t>NLD2006/013nb0.715</t>
  </si>
  <si>
    <t>NLD2006/013nb29.9975</t>
  </si>
  <si>
    <t>NLD2006/013nb11.2306</t>
  </si>
  <si>
    <t>NLD2006/013nb9.240354</t>
  </si>
  <si>
    <t>NLD2006/013nb0.419</t>
  </si>
  <si>
    <t>NLD2006/013nb4.27191</t>
  </si>
  <si>
    <t>NLD2006/013nb0.770527</t>
  </si>
  <si>
    <t>NLD2008/002nb45</t>
  </si>
  <si>
    <t>NLD2010/001nb10.957</t>
  </si>
  <si>
    <t>DEU2005/005nb0.0103</t>
  </si>
  <si>
    <t>DEU2006/001nb0.0491</t>
  </si>
  <si>
    <t>DEU2006/001nb0.15</t>
  </si>
  <si>
    <t>DEU2006/008nb13.5819</t>
  </si>
  <si>
    <t>DEU2008/001nb3.8323</t>
  </si>
  <si>
    <t>DEU2008/002nb0.315</t>
  </si>
  <si>
    <t>DEU2008/002nb1.048</t>
  </si>
  <si>
    <t>DEU2008/009nb8.1716</t>
  </si>
  <si>
    <t>DEU2008/010nb15.0963</t>
  </si>
  <si>
    <t>DEU2008/013nb2.4711</t>
  </si>
  <si>
    <t>DEU2008/013nb3.5551</t>
  </si>
  <si>
    <t>DEU2008/013nb10.3071</t>
  </si>
  <si>
    <t>DEU2008/013nb16.4449</t>
  </si>
  <si>
    <t>DEU2009/001nb2.2946</t>
  </si>
  <si>
    <t>DEU2009/001nb4.703</t>
  </si>
  <si>
    <t>DEU2009/001nb5.2313</t>
  </si>
  <si>
    <t>DEU2009/001nb5.2403</t>
  </si>
  <si>
    <t>DEU2009/001nb7.5837</t>
  </si>
  <si>
    <t>DEU2009/006nb0.5479</t>
  </si>
  <si>
    <t>DEU2009/006nb2.0634</t>
  </si>
  <si>
    <t>DEU2009/006nb2.573</t>
  </si>
  <si>
    <t>DEU2009/006nb3.0029</t>
  </si>
  <si>
    <t>DEU2009/006nb4.3165</t>
  </si>
  <si>
    <t>DEU2009/006nb6.088</t>
  </si>
  <si>
    <t>DEU2009/006nb6.9013</t>
  </si>
  <si>
    <t>DEU2009/006nb7.7751</t>
  </si>
  <si>
    <t>DEU2009/007nb0.845</t>
  </si>
  <si>
    <t>DEU2009/008nb0.1489</t>
  </si>
  <si>
    <t>DEU2009/009rev1nb6.9593</t>
  </si>
  <si>
    <t>DEU2009/012nb4.368</t>
  </si>
  <si>
    <t>DEU2009/014nb3.8293</t>
  </si>
  <si>
    <t>DEU2009/014nb15.8213</t>
  </si>
  <si>
    <t>DEU2009/016nb0.217</t>
  </si>
  <si>
    <t>DEU2009/016nb0.1835</t>
  </si>
  <si>
    <t>DEU2009/016nb0.01</t>
  </si>
  <si>
    <t>DEU2009/018nb6.9217</t>
  </si>
  <si>
    <t>DEU2009/019nb6.7606</t>
  </si>
  <si>
    <t>DEU2009/019nb6.0635</t>
  </si>
  <si>
    <t>DEU2009/019nb0.0458</t>
  </si>
  <si>
    <t>DEU2009/022nb133.864</t>
  </si>
  <si>
    <t>DEU2009/023nb14.8238</t>
  </si>
  <si>
    <t>DEU2009/023nb0.0997</t>
  </si>
  <si>
    <t>DEU2009/024rev1nb0.0198</t>
  </si>
  <si>
    <t>DEU2010/003nb4.9932</t>
  </si>
  <si>
    <t>DEU2010/003nb9.206</t>
  </si>
  <si>
    <t>DEU2010/003nb38.35</t>
  </si>
  <si>
    <t>DEU2010/003nb4.437</t>
  </si>
  <si>
    <t>DEU2010/003nb2.878</t>
  </si>
  <si>
    <t>DEU2010/003nb2.17</t>
  </si>
  <si>
    <t>DEU2010/005nb16.9304</t>
  </si>
  <si>
    <t>DEU2010/005nb26.7675</t>
  </si>
  <si>
    <t>DEU2010/005nb8.6945</t>
  </si>
  <si>
    <t>DEU2010/005nb8.5813</t>
  </si>
  <si>
    <t>DEU2010/005nb5.5551</t>
  </si>
  <si>
    <t>DEU2010/006rev1nb0.0208</t>
  </si>
  <si>
    <t>DEU2010/010nb2.4899</t>
  </si>
  <si>
    <t>DEU2010/010nb4.9714</t>
  </si>
  <si>
    <t>DEU2010/010nb13.3969</t>
  </si>
  <si>
    <t>DEU2010/010nb0.3489</t>
  </si>
  <si>
    <t>DEU2010/010nb0.0265</t>
  </si>
  <si>
    <t>DEU2010/010nb0.023</t>
  </si>
  <si>
    <t>DEU2010/013nb1.982</t>
  </si>
  <si>
    <t>DEU2010/014nb0.0587</t>
  </si>
  <si>
    <t>DEU2010/014nb0.039</t>
  </si>
  <si>
    <t>DEU2010/014nb0.0087</t>
  </si>
  <si>
    <t>DEU2010/018nb0.012</t>
  </si>
  <si>
    <t>FRA2005/007rev1nb2.28339144617615</t>
  </si>
  <si>
    <t>FRA2006/007nb2.5</t>
  </si>
  <si>
    <t>FRA2006/012nb2.8229</t>
  </si>
  <si>
    <t>FRA2006/012nb2.5612</t>
  </si>
  <si>
    <t>FRA2006/012nb2.3257</t>
  </si>
  <si>
    <t>FRA2006/014nb23.146273</t>
  </si>
  <si>
    <t>FRA2007/001nb6.55867688461538</t>
  </si>
  <si>
    <t>FRA2008/001nb11.779</t>
  </si>
  <si>
    <t>FRA2008/001nb9.2086</t>
  </si>
  <si>
    <t>FRA2008/001nb7.0403</t>
  </si>
  <si>
    <t>FRA2008/001nb7.0336</t>
  </si>
  <si>
    <t>FRA2008/005nb5.254814</t>
  </si>
  <si>
    <t>FRA2008/006nb16.203712</t>
  </si>
  <si>
    <t>FRA2008/008nb7.9913</t>
  </si>
  <si>
    <t>FRA2008/009nb88.342667</t>
  </si>
  <si>
    <t>FRA2008/012nb5.81471</t>
  </si>
  <si>
    <t>FRA2009/006nb6.49562454</t>
  </si>
  <si>
    <t>FRA2009/009nb13.62203226114</t>
  </si>
  <si>
    <t>FRA2010/006nb12.691239</t>
  </si>
  <si>
    <t>FRA2010/006nb7.601556</t>
  </si>
  <si>
    <t>FRA2010/015nb2.7745922</t>
  </si>
  <si>
    <t>JPN2005/001rev1nb106.930909</t>
  </si>
  <si>
    <t>JPN2005/001rev1nb889.90525</t>
  </si>
  <si>
    <t>JPN2005/001rev1nb1368.649792</t>
  </si>
  <si>
    <t>JPN2005/007nb406.486945</t>
  </si>
  <si>
    <t>JPN2005/007nb447.71845</t>
  </si>
  <si>
    <t>JPN2005/008nb377.246965</t>
  </si>
  <si>
    <t>JPN2005/009nb828.95086</t>
  </si>
  <si>
    <t>JPN2005/017nb4690.057108</t>
  </si>
  <si>
    <t>JPN2005/017nb8811.42255</t>
  </si>
  <si>
    <t>JPN2005/018nb25.6956</t>
  </si>
  <si>
    <t>JPN2005/023nb351.564795</t>
  </si>
  <si>
    <t>JPN2005/025nb16569.30719</t>
  </si>
  <si>
    <t>JPN2005/031nb562.505051</t>
  </si>
  <si>
    <t>JPN2005/032nb6316.28362</t>
  </si>
  <si>
    <t>JPN2005/032nb4602.305113</t>
  </si>
  <si>
    <t>JPN2005/032nb5068.13583</t>
  </si>
  <si>
    <t>JPN2006/003rev1nb662.733655</t>
  </si>
  <si>
    <t>JPN2006/007nb1284.040045</t>
  </si>
  <si>
    <t>JPN2006/007nb609.270865</t>
  </si>
  <si>
    <t>JPN2006/011nb405.761365</t>
  </si>
  <si>
    <t>JPN2006/013nb2883.277388</t>
  </si>
  <si>
    <t>JPN2006/014nb1663.222499</t>
  </si>
  <si>
    <t>JPN2006/018nb815.336947</t>
  </si>
  <si>
    <t>JPN2006/018nb1250.992673</t>
  </si>
  <si>
    <t>JPN2006/023nb19778.6048</t>
  </si>
  <si>
    <t>JPN2006/024nb14296.319136</t>
  </si>
  <si>
    <t>JPN2006/026nb4738.972592</t>
  </si>
  <si>
    <t>JPN2006/027nb712.613467</t>
  </si>
  <si>
    <t>JPN2006/027nb755.527158</t>
  </si>
  <si>
    <t>JPN2006/027nb579.347978</t>
  </si>
  <si>
    <t>JPN2006/027nb499.497738</t>
  </si>
  <si>
    <t>JPN2006/031nb962.231545</t>
  </si>
  <si>
    <t>JPN2006/031nb738.835445</t>
  </si>
  <si>
    <t>JPN2006/035nb262.09155</t>
  </si>
  <si>
    <t>JPN2006/036nb88.238391</t>
  </si>
  <si>
    <t>JPN2006/036nb1809.913233</t>
  </si>
  <si>
    <t>JPN2007/001nb487.087205</t>
  </si>
  <si>
    <t>JPN2007/001nb432.455007</t>
  </si>
  <si>
    <t>JPN2007/002nb6563.44</t>
  </si>
  <si>
    <t>JPN2007/002nb650</t>
  </si>
  <si>
    <t>JPN2007/002nb9769.509946</t>
  </si>
  <si>
    <t>JPN2007/006nb14120.984889</t>
  </si>
  <si>
    <t>JPN2007/009nb879.939351</t>
  </si>
  <si>
    <t>JPN2007/009nb553.523227</t>
  </si>
  <si>
    <t>JPN2007/009nb655.204366</t>
  </si>
  <si>
    <t>JPN2007/009nb282.398047</t>
  </si>
  <si>
    <t>JPN2007/009nb313.031327</t>
  </si>
  <si>
    <t>JPN2007/010nb384.264146</t>
  </si>
  <si>
    <t>JPN2007/010nb443.214214</t>
  </si>
  <si>
    <t>JPN2007/012nb956.694249</t>
  </si>
  <si>
    <t>JPN2007/012nb497.648649</t>
  </si>
  <si>
    <t>JPN2007/016nb605.482545</t>
  </si>
  <si>
    <t>JPN2007/016nb2948.977899</t>
  </si>
  <si>
    <t>JPN2007/016nb1369.305</t>
  </si>
  <si>
    <t>JPN2007/018nb295.340064</t>
  </si>
  <si>
    <t>JPN2007/018nb440.215139</t>
  </si>
  <si>
    <t>JPN2007/018nb1449.365444</t>
  </si>
  <si>
    <t>JPN2007/018nb2123.315208</t>
  </si>
  <si>
    <t>JPN2007/018nb536.569503</t>
  </si>
  <si>
    <t>JPN2007/024nb323.193247</t>
  </si>
  <si>
    <t>JPN2007/024nb562.244967</t>
  </si>
  <si>
    <t>JPN2007/024nb269.390879</t>
  </si>
  <si>
    <t>JPN2007/024nb367.92</t>
  </si>
  <si>
    <t>JPN2007/024nb281.285963</t>
  </si>
  <si>
    <t>JPN2007/025nb750.123718</t>
  </si>
  <si>
    <t>JPN2007/025nb518.696223</t>
  </si>
  <si>
    <t>JPN2007/026nb365</t>
  </si>
  <si>
    <t>JPN2007/027nb252.032</t>
  </si>
  <si>
    <t>JPN2007/027nb429.4</t>
  </si>
  <si>
    <t>JPN2007/029nb689</t>
  </si>
  <si>
    <t>JPN2007/034nb223.861</t>
  </si>
  <si>
    <t>JPN2007/034nb236.317</t>
  </si>
  <si>
    <t>JPN2007/035nb91898.425938</t>
  </si>
  <si>
    <t>JPN2007/040nb486.60312</t>
  </si>
  <si>
    <t>JPN2007/042nb300.545459</t>
  </si>
  <si>
    <t>JPN2007/042nb813.636284</t>
  </si>
  <si>
    <t>JPN2007/043nb294.305618</t>
  </si>
  <si>
    <t>JPN2007/044nb400.022952</t>
  </si>
  <si>
    <t>JPN2007/049nb8263.318287</t>
  </si>
  <si>
    <t>JPN2007/050nb91.276637</t>
  </si>
  <si>
    <t>JPN2007/053nb3798.55757</t>
  </si>
  <si>
    <t>JPN2007/054nb318.450531</t>
  </si>
  <si>
    <t>JPN2007/054nb1832.658453</t>
  </si>
  <si>
    <t>JPN2007/054nb284.910243</t>
  </si>
  <si>
    <t>JPN2007/060nb1779.2026</t>
  </si>
  <si>
    <t>JPN2007/060nb3270.353711</t>
  </si>
  <si>
    <t>JPN2007/062nb308.409604</t>
  </si>
  <si>
    <t>JPN2007/063nb13914.225</t>
  </si>
  <si>
    <t>JPN2007/063nb36575.2</t>
  </si>
  <si>
    <t>JPN2007/065nb393.538224</t>
  </si>
  <si>
    <t>JPN2007/066nb1096.367574</t>
  </si>
  <si>
    <t>JPN2007/066nb609.248316</t>
  </si>
  <si>
    <t>JPN2007/066nb643.66659</t>
  </si>
  <si>
    <t>JPN2007/067nb352.994286</t>
  </si>
  <si>
    <t>JPN2007/067nb270.405379</t>
  </si>
  <si>
    <t>JPN2007/067nb1230</t>
  </si>
  <si>
    <t>JPN2007/067nb987.3311</t>
  </si>
  <si>
    <t>JPN2007/068nb436</t>
  </si>
  <si>
    <t>JPN2007/068nb286.17941</t>
  </si>
  <si>
    <t>JPN2007/068nb311.344907</t>
  </si>
  <si>
    <t>JPN2007/068nb369.601237</t>
  </si>
  <si>
    <t>JPN2007/069nb259.405587</t>
  </si>
  <si>
    <t>JPN2007/070nb6876.401302</t>
  </si>
  <si>
    <t>JPN2007/070nb6941.087917</t>
  </si>
  <si>
    <t>JPN2007/071nb2651.575271</t>
  </si>
  <si>
    <t>JPN2007/073nb9302.770624</t>
  </si>
  <si>
    <t>JPN2007/073nb5975.83866</t>
  </si>
  <si>
    <t>JPN2007/073nb6978.075515</t>
  </si>
  <si>
    <t>JPN2008/001nb1536.304862</t>
  </si>
  <si>
    <t>JPN2008/002nb475.43543</t>
  </si>
  <si>
    <t>JPN2008/002nb807.620574</t>
  </si>
  <si>
    <t>JPN2008/002nb1764.989589</t>
  </si>
  <si>
    <t>JPN2008/005nb18604.583038</t>
  </si>
  <si>
    <t>JPN2008/005nb17896.404967</t>
  </si>
  <si>
    <t>JPN2008/008nb4668.859381</t>
  </si>
  <si>
    <t>JPN2008/008nb5749.278465</t>
  </si>
  <si>
    <t>JPN2008/009nb4298.55806</t>
  </si>
  <si>
    <t>JPN2008/009nb903.945077</t>
  </si>
  <si>
    <t>JPN2008/012nb81.810773</t>
  </si>
  <si>
    <t>JPN2008/012nb127.331941</t>
  </si>
  <si>
    <t>JPN2008/013nb86.422038</t>
  </si>
  <si>
    <t>JPN2008/013nb1081.603129</t>
  </si>
  <si>
    <t>JPN2008/013nb1606.688768</t>
  </si>
  <si>
    <t>JPN2008/013nb1079.650569</t>
  </si>
  <si>
    <t>JPN2008/019nb57.147</t>
  </si>
  <si>
    <t>JPN2008/020nb752.180407</t>
  </si>
  <si>
    <t>JPN2008/024nb8634.288381</t>
  </si>
  <si>
    <t>JPN2008/024nb8259.803053</t>
  </si>
  <si>
    <t>JPN2008/025nb2991.371667</t>
  </si>
  <si>
    <t>JPN2008/025nb4380.721377</t>
  </si>
  <si>
    <t>JPN2008/025nb3769.933623</t>
  </si>
  <si>
    <t>JPN2008/027nb960.456754</t>
  </si>
  <si>
    <t>JPN2008/027nb1038.606554</t>
  </si>
  <si>
    <t>JPN2008/027nb382.3907</t>
  </si>
  <si>
    <t>JPN2008/027nb827.637278</t>
  </si>
  <si>
    <t>JPN2008/028nb471.5497</t>
  </si>
  <si>
    <t>JPN2008/030nb1510.155263</t>
  </si>
  <si>
    <t>JPN2008/032nb604.697792</t>
  </si>
  <si>
    <t>JPN2007/034nb227.665481</t>
  </si>
  <si>
    <t>JPN2008/035nb27389.717417</t>
  </si>
  <si>
    <t>JPN2008/036nb818.069572</t>
  </si>
  <si>
    <t>JPN2008/036nb4140.688826</t>
  </si>
  <si>
    <t>JPN2008/036nb6912.95793</t>
  </si>
  <si>
    <t>JPN2008/036nb5952.530164</t>
  </si>
  <si>
    <t>JPN2008/039nb3268.591178</t>
  </si>
  <si>
    <t>JPN2008/040nb7133.531501</t>
  </si>
  <si>
    <t>JPN2008/004nb824.968757</t>
  </si>
  <si>
    <t>JPN2008/041nb1512.941437</t>
  </si>
  <si>
    <t>JPN2009/002nb3652.687012</t>
  </si>
  <si>
    <t>JPN2009/003nb38.47275</t>
  </si>
  <si>
    <t>JPN2009/006nb476.99996</t>
  </si>
  <si>
    <t>JPN2009/010nb250.590781</t>
  </si>
  <si>
    <t>JPN2009/011nb1763.767153</t>
  </si>
  <si>
    <t>JPN2009/012nb913.884233</t>
  </si>
  <si>
    <t>JPN2010/004nb347.408205</t>
  </si>
  <si>
    <t>JPN2010/013nb60.658061</t>
  </si>
  <si>
    <t>JPN2010/014nb95.263683</t>
  </si>
  <si>
    <t>KOR2009/001rev1nb16.102</t>
  </si>
  <si>
    <t>NLD2006/013nb3.2263244453</t>
  </si>
  <si>
    <t>NLD2006/013nb1.4188</t>
  </si>
  <si>
    <t>NLD2007/006nb1.712</t>
  </si>
  <si>
    <t>NLD2008/001nb0.476</t>
  </si>
  <si>
    <t>NLD2008/001nb17.954</t>
  </si>
  <si>
    <t>NLD2008/003nb4.526</t>
  </si>
  <si>
    <t>NOR2008/003nb42.959</t>
  </si>
  <si>
    <t>DEU2006/007nb1.221472</t>
  </si>
  <si>
    <t>DEU2006/007nb0.111</t>
  </si>
  <si>
    <t>DEU2007/003nb17.431969</t>
  </si>
  <si>
    <t>DEU2007/003nb4.430185</t>
  </si>
  <si>
    <t>DEU2007/003nb3.15933</t>
  </si>
  <si>
    <t>DEU2007/004nb60</t>
  </si>
  <si>
    <t>DEU2007/004nb17</t>
  </si>
  <si>
    <t>DEU2007/004nb48</t>
  </si>
  <si>
    <t>DEU2007/004nb19</t>
  </si>
  <si>
    <t>DEU2008/007nb14.035053</t>
  </si>
  <si>
    <t>DEU2008/009nb26.075807</t>
  </si>
  <si>
    <t>DEU2009/001nb2.026262</t>
  </si>
  <si>
    <t>DEU2009/007nb12.283696</t>
  </si>
  <si>
    <t>DEU2009/010nb4.443697</t>
  </si>
  <si>
    <t>DEU2009/016nb0.019</t>
  </si>
  <si>
    <t>DEU2009/019nb7.126002</t>
  </si>
  <si>
    <t>DEU2009/019nb2.267556</t>
  </si>
  <si>
    <t>DEU2009/022nb0.044608</t>
  </si>
  <si>
    <t>DEU2009/022nb0.105089</t>
  </si>
  <si>
    <t>DEU2009/024rev1nb0.015355</t>
  </si>
  <si>
    <t>DEU2009/024rev1nb0.0195</t>
  </si>
  <si>
    <t>DEU2010/005nb23.945256</t>
  </si>
  <si>
    <t>DEU2010/005nb26.075807</t>
  </si>
  <si>
    <t>DEU2010/007nb8.913058</t>
  </si>
  <si>
    <t>DEU2010/007nb7.4</t>
  </si>
  <si>
    <t>DEU2010/007nb4.456529</t>
  </si>
  <si>
    <t>DEU2010/008nb9.283331</t>
  </si>
  <si>
    <t>DEU2010/011nb0.851756</t>
  </si>
  <si>
    <t>DEU2010/015nb0.014254</t>
  </si>
  <si>
    <t>DEU2010/015nb3.916279</t>
  </si>
  <si>
    <t>DEU2010/015nb12.865754</t>
  </si>
  <si>
    <t>DEU2010/015nb7.93</t>
  </si>
  <si>
    <t>DEU2010/015nb1.474065</t>
  </si>
  <si>
    <t>DEU2010/015nb4.887962</t>
  </si>
  <si>
    <t>DEU2010/015nb5.779629</t>
  </si>
  <si>
    <t>DEU2010/015nb3.01605</t>
  </si>
  <si>
    <t>DEU2010/016nb3.214979</t>
  </si>
  <si>
    <t>DEU2010/016nb4.158341</t>
  </si>
  <si>
    <t>DEU2010/016nb2.58</t>
  </si>
  <si>
    <t>DEU2010/016nb2.683483</t>
  </si>
  <si>
    <t>DEU2010/016nb0.539</t>
  </si>
  <si>
    <t>DEU2010/016nb2.07</t>
  </si>
  <si>
    <t>DEU2010/017nb14.907018</t>
  </si>
  <si>
    <t>DEU2011/001nb10</t>
  </si>
  <si>
    <t>DEU2011/002nb0.22</t>
  </si>
  <si>
    <t>DEU2011/002nb0.006</t>
  </si>
  <si>
    <t>DEU2011/004nb0.346187</t>
  </si>
  <si>
    <t>DEU2011/004nb1.2</t>
  </si>
  <si>
    <t>DEU2011/005rev1nb0.15353</t>
  </si>
  <si>
    <t>DEU2011/006rev1nb0.002808</t>
  </si>
  <si>
    <t>DEU2011/007nb0.015</t>
  </si>
  <si>
    <t>DEU2011/008nb0.015262</t>
  </si>
  <si>
    <t>DEU2011/009nb0.017</t>
  </si>
  <si>
    <t>FRA2005/007rev1nb2.949</t>
  </si>
  <si>
    <t>FRA2006/003nb14.4</t>
  </si>
  <si>
    <t>FRA2006/006nb4.751</t>
  </si>
  <si>
    <t>FRA2006/007nb2.589</t>
  </si>
  <si>
    <t>FRA2006/007nb2.395</t>
  </si>
  <si>
    <t>FRA2007/007nb34.666</t>
  </si>
  <si>
    <t>FRA2007/007nb4.074</t>
  </si>
  <si>
    <t>FRA2007/009nb2.906</t>
  </si>
  <si>
    <t>FRA2007/023nb24</t>
  </si>
  <si>
    <t>FRA2007/023nb6.9</t>
  </si>
  <si>
    <t>FRA2007/023nb5.6</t>
  </si>
  <si>
    <t>FRA2008/004nb2.617</t>
  </si>
  <si>
    <t>FRA2008/005nb25.372</t>
  </si>
  <si>
    <t>FRA2008/006nb22.6</t>
  </si>
  <si>
    <t>FRA2008/007nb3.552</t>
  </si>
  <si>
    <t>FRA2009/006nb3.705</t>
  </si>
  <si>
    <t>FRA2009/009nb10.743</t>
  </si>
  <si>
    <t>FRA2010/001nb2.728</t>
  </si>
  <si>
    <t>FRA2010/006nb7.769</t>
  </si>
  <si>
    <t>FRA2010/024nb12.548</t>
  </si>
  <si>
    <t>FRA2010/025nb24.569</t>
  </si>
  <si>
    <t>FRA2011/005nb152.89</t>
  </si>
  <si>
    <t>FRA2011/006nb50.505</t>
  </si>
  <si>
    <t>JPN2005/005nb288.677357</t>
  </si>
  <si>
    <t>JPN2005/009nb630.249799</t>
  </si>
  <si>
    <t>JPN2005/009nb1804.631756</t>
  </si>
  <si>
    <t>JPN2005/017nb4969.462748</t>
  </si>
  <si>
    <t>JPN2005/021nb9492.847333</t>
  </si>
  <si>
    <t>JPN2005/022nb479.6608</t>
  </si>
  <si>
    <t>JPN2005/024nb1182.8908</t>
  </si>
  <si>
    <t>JPN2005/031nb495.816766</t>
  </si>
  <si>
    <t>JPN2005/031nb813.178989</t>
  </si>
  <si>
    <t>JPN2005/031nb1667.123531</t>
  </si>
  <si>
    <t>JPN2005/031nb1467.705862</t>
  </si>
  <si>
    <t>JPN2005/031nb412.687567</t>
  </si>
  <si>
    <t>JPN2005/033nb537.4</t>
  </si>
  <si>
    <t>JPN2005/035nb520.0809922</t>
  </si>
  <si>
    <t>JPN2005/037nb779.589786</t>
  </si>
  <si>
    <t>JPN2005/037nb2586.25399</t>
  </si>
  <si>
    <t>JPN2005/041nb1883.244</t>
  </si>
  <si>
    <t>JPN2006/002rev1nb22.488047</t>
  </si>
  <si>
    <t>JPN2006/002rev1nb247.173312</t>
  </si>
  <si>
    <t>JPN2006/007nb2269.311057</t>
  </si>
  <si>
    <t>JPN2006/007nb1033.789997</t>
  </si>
  <si>
    <t>JPN2006/007nb2505.093418</t>
  </si>
  <si>
    <t>JPN2006/007nb1670.163581</t>
  </si>
  <si>
    <t>JPN2006/011nb948.234714</t>
  </si>
  <si>
    <t>JPN2006/023nb12724.3875</t>
  </si>
  <si>
    <t>JPN2006/023nb1248.817061</t>
  </si>
  <si>
    <t>JPN2006/023nb1506.79922</t>
  </si>
  <si>
    <t>JPN2006/023nb4541.435673</t>
  </si>
  <si>
    <t>JPN2006/024nb385.730634</t>
  </si>
  <si>
    <t>JPN2006/028nb260.618</t>
  </si>
  <si>
    <t>JPN2006/028nb350.98492</t>
  </si>
  <si>
    <t>JPN2006/031nb850.7268</t>
  </si>
  <si>
    <t>JPN2006/032nb759.406111</t>
  </si>
  <si>
    <t>JPN2006/032nb1282.900375</t>
  </si>
  <si>
    <t>JPN2006/033nb395.331693</t>
  </si>
  <si>
    <t>JPN2006/033nb581.166866</t>
  </si>
  <si>
    <t>JPN2006/033nb579</t>
  </si>
  <si>
    <t>JPN2006/036nb3893.307227</t>
  </si>
  <si>
    <t>JPN2006/036nb8395.653366</t>
  </si>
  <si>
    <t>JPN2006/039nb259.915688528394</t>
  </si>
  <si>
    <t>JPN2007/002nb1179.415389</t>
  </si>
  <si>
    <t>JPN2007/002nb335.360257</t>
  </si>
  <si>
    <t>JPN2007/002nb714.956756</t>
  </si>
  <si>
    <t>JPN2007/002nb3306.778271</t>
  </si>
  <si>
    <t>JPN2007/002nb4671.218604</t>
  </si>
  <si>
    <t>JPN2007/003nb1952.230008</t>
  </si>
  <si>
    <t>JPN2007/004nb7779.441077</t>
  </si>
  <si>
    <t>JPN2007/004nb9036</t>
  </si>
  <si>
    <t>JPN2007/004nb9180.296213</t>
  </si>
  <si>
    <t>JPN2007/009nb630.132057</t>
  </si>
  <si>
    <t>JPN2007/009nb393.672052</t>
  </si>
  <si>
    <t>JPN2007/009nb624.536847</t>
  </si>
  <si>
    <t>JPN2007/009nb1285.493987</t>
  </si>
  <si>
    <t>JPN2007/009nb597.33957</t>
  </si>
  <si>
    <t>JPN2007/010nb380.58004</t>
  </si>
  <si>
    <t>JPN2007/010nb626.130309</t>
  </si>
  <si>
    <t>JPN2007/010nb1059.333695</t>
  </si>
  <si>
    <t>JPN2007/010nb1632.786582</t>
  </si>
  <si>
    <t>JPN2007/012nb669.546761</t>
  </si>
  <si>
    <t>JPN2007/012nb526.072806</t>
  </si>
  <si>
    <t>JPN2007/017nb1314.110494</t>
  </si>
  <si>
    <t>JPN2007/017nb2722.987686</t>
  </si>
  <si>
    <t>JPN2007/018nb342.040922</t>
  </si>
  <si>
    <t>JPN2007/025nb496.15918</t>
  </si>
  <si>
    <t>JPN2007/026nb304.027718</t>
  </si>
  <si>
    <t>JPN2007/026nb267.271542</t>
  </si>
  <si>
    <t>JPN2007/026nb346.952632</t>
  </si>
  <si>
    <t>JPN2007/027nb456.807929</t>
  </si>
  <si>
    <t>JPN2007/027nb918.22461</t>
  </si>
  <si>
    <t>JPN2007/027nb522.305586</t>
  </si>
  <si>
    <t>JPN2007/027nb711.12</t>
  </si>
  <si>
    <t>JPN2007/030nb1718.717873</t>
  </si>
  <si>
    <t>JPN2007/035nb1206.221761</t>
  </si>
  <si>
    <t>JPN2007/035nb1154.153009</t>
  </si>
  <si>
    <t>JPN2007/036nb6881.889408</t>
  </si>
  <si>
    <t>JPN2007/037nb3166.108255</t>
  </si>
  <si>
    <t>JPN2007/037nb1051.411226</t>
  </si>
  <si>
    <t>JPN2007/038nb757.732194</t>
  </si>
  <si>
    <t>JPN2007/038nb783.548055</t>
  </si>
  <si>
    <t>JPN2007/042nb562.614816</t>
  </si>
  <si>
    <t>JPN2007/043nb553.972926</t>
  </si>
  <si>
    <t>JPN2007/044nb1536.275566</t>
  </si>
  <si>
    <t>JPN2007/045nb12953.805962</t>
  </si>
  <si>
    <t>JPN2007/048nb39706.37091</t>
  </si>
  <si>
    <t>JPN2007/049nb2561.202888</t>
  </si>
  <si>
    <t>JPN2007/049nb969.491312</t>
  </si>
  <si>
    <t>JPN2007/050nb6689.211588</t>
  </si>
  <si>
    <t>JPN2007/051nb1197.215165</t>
  </si>
  <si>
    <t>JPN2007/055nb2342.785235</t>
  </si>
  <si>
    <t>JPN2007/055nb3067.627913</t>
  </si>
  <si>
    <t>JPN2007/055nb13379.347911</t>
  </si>
  <si>
    <t>JPN2007/056nb31358.465457</t>
  </si>
  <si>
    <t>JPN2007/059nb2562.25</t>
  </si>
  <si>
    <t>JPN2007/059nb4387.4535</t>
  </si>
  <si>
    <t>JPN2007/060nb918.043925</t>
  </si>
  <si>
    <t>JPN2007/065nb461.022707</t>
  </si>
  <si>
    <t>JPN2007/066nb798.47198</t>
  </si>
  <si>
    <t>JPN2007/066nb434.3899</t>
  </si>
  <si>
    <t>JPN2007/066nb582.96167</t>
  </si>
  <si>
    <t>JPN2007/066nb583.613</t>
  </si>
  <si>
    <t>JPN2007/066nb701.117934</t>
  </si>
  <si>
    <t>JPN2007/068nb301.265</t>
  </si>
  <si>
    <t>JPN2007/068nb321.473903</t>
  </si>
  <si>
    <t>JPN2007/068nb288.285262</t>
  </si>
  <si>
    <t>JPN2007/068nb331.906794</t>
  </si>
  <si>
    <t>JPN2007/068nb363.641232</t>
  </si>
  <si>
    <t>JPN2007/068nb421.92282</t>
  </si>
  <si>
    <t>JPN2007/068nb431.696566</t>
  </si>
  <si>
    <t>JPN2007/068nb463.6977</t>
  </si>
  <si>
    <t>JPN2007/068nb740.310952</t>
  </si>
  <si>
    <t>JPN2007/068nb298.88</t>
  </si>
  <si>
    <t>JPN2007/068nb316.186696</t>
  </si>
  <si>
    <t>JPN2007/070nb4563.218446</t>
  </si>
  <si>
    <t>JPN2008/002nb466.230152</t>
  </si>
  <si>
    <t>JPN2008/002nb262.437743</t>
  </si>
  <si>
    <t>JPN2008/005nb3931.43427</t>
  </si>
  <si>
    <t>JPN2008/005nb4692.63958</t>
  </si>
  <si>
    <t>JPN2008/009nb414.993901</t>
  </si>
  <si>
    <t>JPN2008/009nb999.529943</t>
  </si>
  <si>
    <t>JPN2008/009nb431.680854</t>
  </si>
  <si>
    <t>JPN2008/009nb956.012922</t>
  </si>
  <si>
    <t>JPN2008/009nb1974.022714</t>
  </si>
  <si>
    <t>JPN2008/015nb2922.92</t>
  </si>
  <si>
    <t>JPN2008/020nb975.466219</t>
  </si>
  <si>
    <t>JPN2008/027nb529.652241</t>
  </si>
  <si>
    <t>JPN2008/027nb473.236095</t>
  </si>
  <si>
    <t>JPN2008/027nb392.283627</t>
  </si>
  <si>
    <t>JPN2008/027nb629.087868</t>
  </si>
  <si>
    <t>JPN2008/027nb331.671802</t>
  </si>
  <si>
    <t>JPN2008/027nb396.40816</t>
  </si>
  <si>
    <t>JPN2008/027nb853.622175</t>
  </si>
  <si>
    <t>JPN2008/031nb880.417449</t>
  </si>
  <si>
    <t>JPN2008/031nb757.226469</t>
  </si>
  <si>
    <t>JPN2008/035nb16690.882555</t>
  </si>
  <si>
    <t>JPN2008/035nb18603.27378</t>
  </si>
  <si>
    <t>JPN2008/035nb28271.51964</t>
  </si>
  <si>
    <t>JPN2008/035nb8260.862108</t>
  </si>
  <si>
    <t>JPN2008/035nb16429.154974</t>
  </si>
  <si>
    <t>JPN2008/035nb17846.685129</t>
  </si>
  <si>
    <t>JPN2008/035nb3617.686538</t>
  </si>
  <si>
    <t>JPN2008/035nb5591.131982</t>
  </si>
  <si>
    <t>JPN2008/035nb11548.930404</t>
  </si>
  <si>
    <t>JPN2008/035nb2010.37974</t>
  </si>
  <si>
    <t>JPN2008/035nb3555.9288</t>
  </si>
  <si>
    <t>JPN2008/035nb4402.74013</t>
  </si>
  <si>
    <t>JPN2008/040nb2970.930697</t>
  </si>
  <si>
    <t>JPN2008/040nb6642.748325</t>
  </si>
  <si>
    <t>JPN2008/041nb1634.200196</t>
  </si>
  <si>
    <t>JPN2008/041nb1669.372428</t>
  </si>
  <si>
    <t>JPN2008/041nb3214.183387</t>
  </si>
  <si>
    <t>JPN2008/041nb813.908891</t>
  </si>
  <si>
    <t>JPN2008/041nb451.43678</t>
  </si>
  <si>
    <t>JPN2008/041nb890.563856</t>
  </si>
  <si>
    <t>JPN2008/041nb1281.744234</t>
  </si>
  <si>
    <t>JPN2008/041nb1548.19366</t>
  </si>
  <si>
    <t>JPN2009/001nb615.615927</t>
  </si>
  <si>
    <t>JPN2009/001nb1302.988104</t>
  </si>
  <si>
    <t>JPN2009/003nb350.009572</t>
  </si>
  <si>
    <t>JPN2009/004nb93.206957</t>
  </si>
  <si>
    <t>JPN2009/004nb930.195608</t>
  </si>
  <si>
    <t>JPN2009/004nb66.677485</t>
  </si>
  <si>
    <t>JPN2009/007nb372.411819</t>
  </si>
  <si>
    <t>JPN2009/009nb460.208556</t>
  </si>
  <si>
    <t>JPN2009/011nb5863.152216</t>
  </si>
  <si>
    <t>JPN2009/013nb306.687997</t>
  </si>
  <si>
    <t>JPN2009/008nb507.046526</t>
  </si>
  <si>
    <t>JPN2009/014nb2279.239955</t>
  </si>
  <si>
    <t>JPN2009/014nb1524.050071</t>
  </si>
  <si>
    <t>JPN2009/015nb1231.065643</t>
  </si>
  <si>
    <t>JPN2009/016nb2099.338</t>
  </si>
  <si>
    <t>JPN2009/018nb709.288502</t>
  </si>
  <si>
    <t>JPN2009/019nb2934.467153</t>
  </si>
  <si>
    <t>JPN2009/019nb678.67323</t>
  </si>
  <si>
    <t>JPN2010/001nb8629.676955</t>
  </si>
  <si>
    <t>JPN2010/002nb67.985179</t>
  </si>
  <si>
    <t>JPN2010/002nb1235.078978</t>
  </si>
  <si>
    <t>JPN2010/003nb1735.979012</t>
  </si>
  <si>
    <t>JPN2010/004nb17.646081</t>
  </si>
  <si>
    <t>JPN2010/005nb439.503157</t>
  </si>
  <si>
    <t>JPN2010/007nb14826.720354</t>
  </si>
  <si>
    <t>JPN2010/008nb1707.149777</t>
  </si>
  <si>
    <t>JPN2009/010nb1086.978085</t>
  </si>
  <si>
    <t>JPN2009/010nb546.68294</t>
  </si>
  <si>
    <t>JPN2009/010nb2998.910335</t>
  </si>
  <si>
    <t>JPN2009/010nb431.988709</t>
  </si>
  <si>
    <t>JPN2010/009nb363.139553</t>
  </si>
  <si>
    <t>JPN2010/011nb879.983428</t>
  </si>
  <si>
    <t>JPN2010/012nb796.624104</t>
  </si>
  <si>
    <t>JPN2010/013nb533.730644</t>
  </si>
  <si>
    <t>JPN2010/014nb310.0081</t>
  </si>
  <si>
    <t>JPN2010/014nb86.322575</t>
  </si>
  <si>
    <t>JPN2010/018nb305.287054</t>
  </si>
  <si>
    <t>JPN2011/013nb348.309754</t>
  </si>
  <si>
    <t>JPN2011/018nb2393</t>
  </si>
  <si>
    <t>NLD2006/001nb15.783075</t>
  </si>
  <si>
    <t>NLD2006/004nb26.33377</t>
  </si>
  <si>
    <t>NLD2006/004nb1.75</t>
  </si>
  <si>
    <t>NLD2006/004nb0.590727</t>
  </si>
  <si>
    <t>NLD2006/006rev1nb31.1</t>
  </si>
  <si>
    <t>NLD2006/011nb6.627</t>
  </si>
  <si>
    <t>DEU2007/004nb1.309</t>
  </si>
  <si>
    <t>DEU2008/013nb2.2</t>
  </si>
  <si>
    <t>DEU2009/001nb0.25</t>
  </si>
  <si>
    <t>DEU2009/001nb0.02</t>
  </si>
  <si>
    <t>DEU2009/001nb0.2</t>
  </si>
  <si>
    <t>DEU2009/001nb0.14</t>
  </si>
  <si>
    <t>DEU2009/006nb1.88</t>
  </si>
  <si>
    <t>DEU2009/006nb0.86</t>
  </si>
  <si>
    <t>DEU2009/011nb2.76</t>
  </si>
  <si>
    <t>DEU2009/012nb2.66</t>
  </si>
  <si>
    <t>DEU2009/012nb7.72</t>
  </si>
  <si>
    <t>DEU2009/012nb8.47</t>
  </si>
  <si>
    <t>DEU2009/012nb1.78</t>
  </si>
  <si>
    <t>DEU2009/015nb3.47</t>
  </si>
  <si>
    <t>DEU2009/016nb0.09</t>
  </si>
  <si>
    <t>DEU2009/019nb1.9</t>
  </si>
  <si>
    <t>DEU2009/019nb2.65</t>
  </si>
  <si>
    <t>DEU2010/006rev1nb18.52</t>
  </si>
  <si>
    <t>DEU2010/008nb2.66</t>
  </si>
  <si>
    <t>DEU2010/014nb4.2</t>
  </si>
  <si>
    <t>DEU2010/018nb4.39</t>
  </si>
  <si>
    <t>DEU2010/018nb6.5</t>
  </si>
  <si>
    <t>DEU2011/002nb0.1</t>
  </si>
  <si>
    <t>DEU2011/002nb0.75</t>
  </si>
  <si>
    <t>DEU2011/003nb111.22</t>
  </si>
  <si>
    <t>DEU2011/005rev1nb1.07</t>
  </si>
  <si>
    <t>DEU2011/006rev1nb3.97</t>
  </si>
  <si>
    <t>DEU2012/001nb5.66</t>
  </si>
  <si>
    <t>DEU2012/001nb8.01</t>
  </si>
  <si>
    <t>DEU2012/001nb22.13</t>
  </si>
  <si>
    <t>DEU2012/002nb2.12</t>
  </si>
  <si>
    <t>DEU2012/002nb0.2</t>
  </si>
  <si>
    <t>DEU2012/009nb0.02</t>
  </si>
  <si>
    <t>FRA2007/001nb20.6616824074074</t>
  </si>
  <si>
    <t>FRA2007/007nb24.4542464387493</t>
  </si>
  <si>
    <t>FRA2008/006nb8.09333645</t>
  </si>
  <si>
    <t>FRA2008/013nb3.938266</t>
  </si>
  <si>
    <t>FRA2009/008nb3.71929630623309</t>
  </si>
  <si>
    <t>FRA2009/014nb4.62723895</t>
  </si>
  <si>
    <t>FRA2010/006nb3.33616004</t>
  </si>
  <si>
    <t>FRA2010/010nb4.67692307692308</t>
  </si>
  <si>
    <t>FRA2010/015nb2.774592</t>
  </si>
  <si>
    <t>FRA2010/018nb2.30364835</t>
  </si>
  <si>
    <t>FRA2010/024nb12.548819</t>
  </si>
  <si>
    <t>FRA2010/024nb6.37</t>
  </si>
  <si>
    <t>FRA2011/006nb46.6223595185714</t>
  </si>
  <si>
    <t>FRA2011/006nb8.21165627688553</t>
  </si>
  <si>
    <t>FRA2011/008nb18.8533264714286</t>
  </si>
  <si>
    <t>FRA2011/025nb2.80981110743636</t>
  </si>
  <si>
    <t>FRA2011/025nb2.43622186819636</t>
  </si>
  <si>
    <t>FRA2012/018nb8.737454</t>
  </si>
  <si>
    <t>FRA2012/018nb5.0976468</t>
  </si>
  <si>
    <t>FRA2012/019nb12.9561198</t>
  </si>
  <si>
    <t>FRA2012/019nb9.9436077</t>
  </si>
  <si>
    <t>FRA2012/019nb5.7170724</t>
  </si>
  <si>
    <t>FRA2012/019nb3.0580524</t>
  </si>
  <si>
    <t>JPN2005/014nb487.376255</t>
  </si>
  <si>
    <t>JPN2005/017nb273.309626</t>
  </si>
  <si>
    <t>JPN2005/017nb500.131546</t>
  </si>
  <si>
    <t>JPN2005/017nb570.477582</t>
  </si>
  <si>
    <t>JPN2005/017nb224.199314</t>
  </si>
  <si>
    <t>JPN2005/017nb349.407803</t>
  </si>
  <si>
    <t>JPN2005/017nb367.557924</t>
  </si>
  <si>
    <t>JPN2005/017nb464.907491</t>
  </si>
  <si>
    <t>JPN2005/017nb2182.306537</t>
  </si>
  <si>
    <t>JPN2005/017nb3444.133592</t>
  </si>
  <si>
    <t>JPN2005/022nb555.986668</t>
  </si>
  <si>
    <t>JPN2005/022nb609.531882</t>
  </si>
  <si>
    <t>JPN2005/022nb747.415308</t>
  </si>
  <si>
    <t>JPN2005/022nb759.28776</t>
  </si>
  <si>
    <t>JPN2005/022nb911.040548</t>
  </si>
  <si>
    <t>JPN2006/007nb2284.865294</t>
  </si>
  <si>
    <t>JPN2006/014nb3645.3319</t>
  </si>
  <si>
    <t>JPN2006/021nb603.052105</t>
  </si>
  <si>
    <t>JPN2006/031nb801.0336</t>
  </si>
  <si>
    <t>JPN2006/032nb441.9545</t>
  </si>
  <si>
    <t>JPN2006/032nb974.350934</t>
  </si>
  <si>
    <t>JPN2006/032nb1192.307692</t>
  </si>
  <si>
    <t>JPN2006/033nb508.89815</t>
  </si>
  <si>
    <t>JPN2006/033nb486.490052</t>
  </si>
  <si>
    <t>JPN2006/039nb288.343576</t>
  </si>
  <si>
    <t>JPN2007/001nb1240.985462</t>
  </si>
  <si>
    <t>JPN2007/001nb1867.023357</t>
  </si>
  <si>
    <t>JPN2007/001nb1338.30962</t>
  </si>
  <si>
    <t>JPN2007/002nb488.296875</t>
  </si>
  <si>
    <t>JPN2007/010nb346.970545</t>
  </si>
  <si>
    <t>JPN2007/024nb321.850095</t>
  </si>
  <si>
    <t>JPN2007/024nb337.180573</t>
  </si>
  <si>
    <t>JPN2007/038nb492.301597</t>
  </si>
  <si>
    <t>JPN2007/041nb1616.521173</t>
  </si>
  <si>
    <t>JPN2007/043nb454.132379</t>
  </si>
  <si>
    <t>JPN2007/045nb234.867313</t>
  </si>
  <si>
    <t>JPN2007/049nb3135.198713</t>
  </si>
  <si>
    <t>JPN2007/049nb7274.018321</t>
  </si>
  <si>
    <t>JPN2007/050nb1140.79998</t>
  </si>
  <si>
    <t>JPN2007/054nb1173.432474</t>
  </si>
  <si>
    <t>JPN2007/059nb633.89024</t>
  </si>
  <si>
    <t>JPN2007/059nb2275.208971</t>
  </si>
  <si>
    <t>JPN2007/059nb1553.873079</t>
  </si>
  <si>
    <t>JPN2007/060nb331.72546</t>
  </si>
  <si>
    <t>JPN2007/063nb9305.5845</t>
  </si>
  <si>
    <t>JPN2007/065nb383.750365</t>
  </si>
  <si>
    <t>JPN2007/065nb454.691248</t>
  </si>
  <si>
    <t>JPN2007/066nb707.920188</t>
  </si>
  <si>
    <t>JPN2007/066nb932.8908</t>
  </si>
  <si>
    <t>JPN2007/068nb276.45461</t>
  </si>
  <si>
    <t>JPN2007/068nb356.58231</t>
  </si>
  <si>
    <t>JPN2007/068nb295</t>
  </si>
  <si>
    <t>JPN2007/073nb4069.761925</t>
  </si>
  <si>
    <t>JPN2007/073nb4478.569044</t>
  </si>
  <si>
    <t>JPN2008/001nb507.502386</t>
  </si>
  <si>
    <t>JPN2008/001nb1840.397212</t>
  </si>
  <si>
    <t>JPN2008/003nb575.758886</t>
  </si>
  <si>
    <t>JPN2008/005nb1482.395383</t>
  </si>
  <si>
    <t>JPN2008/005nb9888.14114</t>
  </si>
  <si>
    <t>JPN2008/015nb932.838089</t>
  </si>
  <si>
    <t>JPN2008/026nb2046.017701</t>
  </si>
  <si>
    <t>JPN2008/029nb15372.044342</t>
  </si>
  <si>
    <t>JPN2008/029nb11607.656756</t>
  </si>
  <si>
    <t>JPN2008/032nb1999.750821</t>
  </si>
  <si>
    <t>JPN2008/034nb1884.886594</t>
  </si>
  <si>
    <t>JPN2008/041nb2256.79118</t>
  </si>
  <si>
    <t>JPN2008/041nb1188.575298</t>
  </si>
  <si>
    <t>JPN2009/001nb576.058454</t>
  </si>
  <si>
    <t>JPN2009/006nb206.478126</t>
  </si>
  <si>
    <t>JPN2009/006nb321.166364</t>
  </si>
  <si>
    <t>JPN2009/006nb259.418037</t>
  </si>
  <si>
    <t>JPN2009/006nb212.018127</t>
  </si>
  <si>
    <t>JPN2009/006nb247.942842</t>
  </si>
  <si>
    <t>JPN2009/006nb313.77846</t>
  </si>
  <si>
    <t>JPN2009/007nb837.359507</t>
  </si>
  <si>
    <t>JPN2009/011nb5629.544638</t>
  </si>
  <si>
    <t>JPN2009/019nb2293.769388</t>
  </si>
  <si>
    <t>JPN2009/019nb6368.551673</t>
  </si>
  <si>
    <t>JPN2009/021nb244.586777</t>
  </si>
  <si>
    <t>JPN2009/021nb179.333172</t>
  </si>
  <si>
    <t>JPN2009/021nb682.84904</t>
  </si>
  <si>
    <t>JPN2009/021nb594.19126</t>
  </si>
  <si>
    <t>JPN2010/005nb304.684375</t>
  </si>
  <si>
    <t>JPN2010/005nb257.314248</t>
  </si>
  <si>
    <t>JPN2010/005nb552.000168</t>
  </si>
  <si>
    <t>JPN2010/005nb891.764016</t>
  </si>
  <si>
    <t>JPN2010/005nb328.38286</t>
  </si>
  <si>
    <t>JPN2010/015nb434.280062</t>
  </si>
  <si>
    <t>JPN2010/017nb10475.047772</t>
  </si>
  <si>
    <t>JPN2010/020nb5656.022928</t>
  </si>
  <si>
    <t>JPN2010/020nb3130.011042</t>
  </si>
  <si>
    <t>JPN2010/020nb2369.976852</t>
  </si>
  <si>
    <t>JPN2010/020nb2631.446736</t>
  </si>
  <si>
    <t>JPN2010/033nb304.432121</t>
  </si>
  <si>
    <t>JPN2010/035nb584.697283</t>
  </si>
  <si>
    <t>JPN2010/036nb397.168746</t>
  </si>
  <si>
    <t>JPN2010/040rev1nb679.577455</t>
  </si>
  <si>
    <t>JPN2010/043nb364.14986</t>
  </si>
  <si>
    <t>JPN2011/009nb715.999374</t>
  </si>
  <si>
    <t>JPN2011/010nb749.186262</t>
  </si>
  <si>
    <t>JPN2011/012nb795.241</t>
  </si>
  <si>
    <t>JPN2011/015nb214.404428</t>
  </si>
  <si>
    <t>JPN2011/015nb679.71943</t>
  </si>
  <si>
    <t>JPN2011/015nb804.372587</t>
  </si>
  <si>
    <t>JPN2011/015nb890.11128</t>
  </si>
  <si>
    <t>JPN2011/015nb897.781944</t>
  </si>
  <si>
    <t>JPN2011/015nb1167.185208</t>
  </si>
  <si>
    <t>JPN2011/015nb808.858282</t>
  </si>
  <si>
    <t>JPN2011/015nb1137.555497</t>
  </si>
  <si>
    <t>JPN2011/015nb886.726733</t>
  </si>
  <si>
    <t>JPN2011/015nb953.470327</t>
  </si>
  <si>
    <t>JPN2011/015nb768.992303</t>
  </si>
  <si>
    <t>JPN2011/015nb707.089988</t>
  </si>
  <si>
    <t>JPN2011/015nb1140.049699</t>
  </si>
  <si>
    <t>JPN2011/015nb558.540223</t>
  </si>
  <si>
    <t>JPN2011/015nb347.458976</t>
  </si>
  <si>
    <t>JPN2011/015nb1097.30605</t>
  </si>
  <si>
    <t>JPN2011/015nb775.702609</t>
  </si>
  <si>
    <t>JPN2011/016nb228.7117</t>
  </si>
  <si>
    <t>JPN2011/022nb2437.955893</t>
  </si>
  <si>
    <t>JPN2011/026nb277.355421</t>
  </si>
  <si>
    <t>JPN2011/034nb362.702562</t>
  </si>
  <si>
    <t>JPN2011/035nb616.201458</t>
  </si>
  <si>
    <t>JPN2012/001nb369.028718</t>
  </si>
  <si>
    <t>JPN2012/007nb2679.461218</t>
  </si>
  <si>
    <t>NLD2007/007nb13.786</t>
  </si>
  <si>
    <t>NLD2007/007nb6.0112</t>
  </si>
  <si>
    <t>NOR2008/004nb9.064305</t>
  </si>
  <si>
    <t>DEU2008/001nb40.3256</t>
  </si>
  <si>
    <t>DEU2009/010nb3.846808</t>
  </si>
  <si>
    <t>DEU2009/010nb6.383783</t>
  </si>
  <si>
    <t>DEU2009/010nb5.325711</t>
  </si>
  <si>
    <t>DEU2009/011nb11.099574</t>
  </si>
  <si>
    <t>DEU2009/016nb3.202</t>
  </si>
  <si>
    <t>DEU2009/016nb3.1877</t>
  </si>
  <si>
    <t>DEU2009/016nb1.233</t>
  </si>
  <si>
    <t>DEU2009/016nb0.64056</t>
  </si>
  <si>
    <t>DEU2010/011nb10.451076</t>
  </si>
  <si>
    <t>DEU2010/011nb28.938189</t>
  </si>
  <si>
    <t>DEU2010/012nb30.503</t>
  </si>
  <si>
    <t>DEU2010/012nb4.381</t>
  </si>
  <si>
    <t>DEU2010/015nb0.334218</t>
  </si>
  <si>
    <t>DEU2010/015nb0.595935</t>
  </si>
  <si>
    <t>DEU2010/016nb2.54833</t>
  </si>
  <si>
    <t>DEU2011/001nb5.913471</t>
  </si>
  <si>
    <t>DEU2011/001nb2.381</t>
  </si>
  <si>
    <t>DEU2011/004nb6.936799</t>
  </si>
  <si>
    <t>DEU2011/004nb0.553033</t>
  </si>
  <si>
    <t>DEU2011/005rev1nb2.882223</t>
  </si>
  <si>
    <t>DEU2011/005rev1nb0.714272</t>
  </si>
  <si>
    <t>DEU2011/005rev1nb2.813966</t>
  </si>
  <si>
    <t>DEU2012/002nb9.89874</t>
  </si>
  <si>
    <t>DEU2012/002nb5.765487</t>
  </si>
  <si>
    <t>DEU2012/002nb7.854293</t>
  </si>
  <si>
    <t>DEU2012/002nb13.9</t>
  </si>
  <si>
    <t>DEU2012/002nb6.340797</t>
  </si>
  <si>
    <t>DEU2012/006nb1.7</t>
  </si>
  <si>
    <t>DEU2012/007nb16.09104</t>
  </si>
  <si>
    <t>DEU2012/007nb3.126049</t>
  </si>
  <si>
    <t>DEU2012/007nb7.191203</t>
  </si>
  <si>
    <t>DEU2012/009nb5.62794</t>
  </si>
  <si>
    <t>DEU2012/009nb40.272</t>
  </si>
  <si>
    <t>DEU2012/009nb19.538569</t>
  </si>
  <si>
    <t>DEU2012/009nb2.024739</t>
  </si>
  <si>
    <t>DEU2012/011nb5.134749</t>
  </si>
  <si>
    <t>DEU2012/011nb2.499838</t>
  </si>
  <si>
    <t>DEU2012/016nb4.76055</t>
  </si>
  <si>
    <t>DEU2012/016nb9.109767</t>
  </si>
  <si>
    <t>DEU2012/016nb5.33388</t>
  </si>
  <si>
    <t>DEU2012/017nb24.249683</t>
  </si>
  <si>
    <t>DEU2012/018nb0.528813</t>
  </si>
  <si>
    <t>DEU2012/018nb0.39991</t>
  </si>
  <si>
    <t>DEU2013/001nb1.253684</t>
  </si>
  <si>
    <t>DEU2013/012nb22.577</t>
  </si>
  <si>
    <t>FRA2007/001nb1.22780769</t>
  </si>
  <si>
    <t>FRA2007/001nb50.26</t>
  </si>
  <si>
    <t>FRA2007/001nb0.07</t>
  </si>
  <si>
    <t>FRA2007/004nb0.11</t>
  </si>
  <si>
    <t>FRA2007/004nb0.0151276858752954</t>
  </si>
  <si>
    <t>FRA2007/004nb0.0191152647975078</t>
  </si>
  <si>
    <t>FRA2007/004nb0.123835616438356</t>
  </si>
  <si>
    <t>FRA2007/004nb0.109392</t>
  </si>
  <si>
    <t>FRA2007/007nb9.11652077561246</t>
  </si>
  <si>
    <t>FRA2007/007nb0.76</t>
  </si>
  <si>
    <t>FRA2008/003nb1.68942260273973</t>
  </si>
  <si>
    <t>FRA2008/003nb1.07767895393836</t>
  </si>
  <si>
    <t>FRA2008/003nb0.323</t>
  </si>
  <si>
    <t>FRA2008/003nb0.981</t>
  </si>
  <si>
    <t>FRA2008/003nb0.045</t>
  </si>
  <si>
    <t>FRA2008/003nb0.882</t>
  </si>
  <si>
    <t>FRA2008/003nb0.809</t>
  </si>
  <si>
    <t>FRA2008/004nb4.306</t>
  </si>
  <si>
    <t>FRA2008/004nb4.004</t>
  </si>
  <si>
    <t>FRA2008/010nb0.197</t>
  </si>
  <si>
    <t>FRA2009/003nb0.825</t>
  </si>
  <si>
    <t>FRA2009/003nb0.558</t>
  </si>
  <si>
    <t>FRA2010/001nb0.9</t>
  </si>
  <si>
    <t>FRA2010/003nb0.21</t>
  </si>
  <si>
    <t>FRA2010/003nb0.01</t>
  </si>
  <si>
    <t>FRA2010/003nb0.05</t>
  </si>
  <si>
    <t>FRA2010/003nb0.061</t>
  </si>
  <si>
    <t>FRA2010/003nb0.219</t>
  </si>
  <si>
    <t>FRA2010/010nb0.577</t>
  </si>
  <si>
    <t>FRA2010/012nb0.033</t>
  </si>
  <si>
    <t>FRA2010/012nb0.281</t>
  </si>
  <si>
    <t>FRA2010/012nb0.014</t>
  </si>
  <si>
    <t>FRA2010/012nb0.023</t>
  </si>
  <si>
    <t>FRA2010/014nb0.155</t>
  </si>
  <si>
    <t>FRA2010/020nb0.002</t>
  </si>
  <si>
    <t>FRA2010/020nb1.47</t>
  </si>
  <si>
    <t>FRA2010/020nb1.143</t>
  </si>
  <si>
    <t>FRA2010/020nb0.02</t>
  </si>
  <si>
    <t>FRA2010/020nb0.032</t>
  </si>
  <si>
    <t>FRA2010/020nb0.026</t>
  </si>
  <si>
    <t>FRA2010/020nb0.632</t>
  </si>
  <si>
    <t>FRA2010/020nb0.019</t>
  </si>
  <si>
    <t>FRA2010/020nb0.055</t>
  </si>
  <si>
    <t>FRA2010/021nb4.489</t>
  </si>
  <si>
    <t>FRA2010/021nb1.97</t>
  </si>
  <si>
    <t>FRA2010/018nb0.57</t>
  </si>
  <si>
    <t>FRA2010/018nb0.653</t>
  </si>
  <si>
    <t>FRA2010/018nb0.558</t>
  </si>
  <si>
    <t>FRA2010/018nb0.467</t>
  </si>
  <si>
    <t>FRA2011/002nb2.208</t>
  </si>
  <si>
    <t>FRA2011/002nb2.128</t>
  </si>
  <si>
    <t>FRA2011/002nb1.048</t>
  </si>
  <si>
    <t>FRA2011/002nb1.306</t>
  </si>
  <si>
    <t>FRA2011/010nb1.613</t>
  </si>
  <si>
    <t>FRA2011/015nb2.799</t>
  </si>
  <si>
    <t>FRA2011/015nb0.749</t>
  </si>
  <si>
    <t>FRA2011/023nb0.000806</t>
  </si>
  <si>
    <t>FRA2011/023nb0.000149</t>
  </si>
  <si>
    <t>FRA2011/025nb0.009109</t>
  </si>
  <si>
    <t>FRA2011/025nb0.008342</t>
  </si>
  <si>
    <t>FRA2011/025nb0.244989</t>
  </si>
  <si>
    <t>FRA2011/025nb0.022319</t>
  </si>
  <si>
    <t>FRA2011/025nb0.021889</t>
  </si>
  <si>
    <t>FRA2011/027nb0.0393</t>
  </si>
  <si>
    <t>FRA2011/027nb0.0032</t>
  </si>
  <si>
    <t>FRA2011/027nb0.002647</t>
  </si>
  <si>
    <t>FRA2011/027nb0.000986</t>
  </si>
  <si>
    <t>FRA2011/030nb0.00018</t>
  </si>
  <si>
    <t>FRA2012/001nb0.5</t>
  </si>
  <si>
    <t>FRA2012/013nb0.117</t>
  </si>
  <si>
    <t>FRA2012/006nb0.001134</t>
  </si>
  <si>
    <t>FRA2012/006nb0.710159</t>
  </si>
  <si>
    <t>FRA2012/007nb0.070746</t>
  </si>
  <si>
    <t>FRA2012/012nb9.132</t>
  </si>
  <si>
    <t>FRA2012/013nb0.000117</t>
  </si>
  <si>
    <t>FRA2012/014nb0.22135</t>
  </si>
  <si>
    <t>FRA2012/014nb0.1671</t>
  </si>
  <si>
    <t>FRA2012/014nb0.14385</t>
  </si>
  <si>
    <t>FRA2012/014nb0.1516</t>
  </si>
  <si>
    <t>FRA2012/016nb0.238125</t>
  </si>
  <si>
    <t>FRA2012/017nb0.00107</t>
  </si>
  <si>
    <t>FRA2012/018nb0.006915</t>
  </si>
  <si>
    <t>FRA2012/019nb0.001051</t>
  </si>
  <si>
    <t>FRA2012/022nb0.09</t>
  </si>
  <si>
    <t>FRA2012/023nb0.001687</t>
  </si>
  <si>
    <t>FRA2012/024nb0.059747</t>
  </si>
  <si>
    <t>FRA2012/024nb0.00377</t>
  </si>
  <si>
    <t>FRA2012/024nb0.032449</t>
  </si>
  <si>
    <t>FRA2012/024nb0.001387</t>
  </si>
  <si>
    <t>FRA2012/027nb0.000399</t>
  </si>
  <si>
    <t>FRA2012/029nb0.453211</t>
  </si>
  <si>
    <t>FRA2012/029nb0.349063</t>
  </si>
  <si>
    <t>FRA2012/029nb0.247242</t>
  </si>
  <si>
    <t>FRA2012/029nb0.562854</t>
  </si>
  <si>
    <t>FRA2012/029nb0.408447</t>
  </si>
  <si>
    <t>FRA2012/029nb0.342848</t>
  </si>
  <si>
    <t>FRA2012/029nb0.335123</t>
  </si>
  <si>
    <t>FRA2012/029nb0.072945</t>
  </si>
  <si>
    <t>FRA2012/029nb0.765094</t>
  </si>
  <si>
    <t>FRA2012/029nb0.269621</t>
  </si>
  <si>
    <t>FRA2012/029nb0.009286</t>
  </si>
  <si>
    <t>FRA2012/034nb0.002493</t>
  </si>
  <si>
    <t>FRA2012/034nb0.002398</t>
  </si>
  <si>
    <t>FRA2012/034nb0.00225</t>
  </si>
  <si>
    <t>FRA2012/034nb0.002237</t>
  </si>
  <si>
    <t>FRA2012/034nb0.002158</t>
  </si>
  <si>
    <t>FRA2012/034nb0.002064</t>
  </si>
  <si>
    <t>FRA2012/034nb0.00205</t>
  </si>
  <si>
    <t>FRA2012/034nb0.001928</t>
  </si>
  <si>
    <t>FRA2012/034nb0.001856</t>
  </si>
  <si>
    <t>FRA2012/034nb0.001837</t>
  </si>
  <si>
    <t>FRA2012/034nb0.001729</t>
  </si>
  <si>
    <t>FRA2012/034nb0.001404</t>
  </si>
  <si>
    <t>FRA2012/034nb0.001193</t>
  </si>
  <si>
    <t>FRA2012/034nb0.001177</t>
  </si>
  <si>
    <t>FRA2012/034nb0.00153</t>
  </si>
  <si>
    <t>FRA2012/034nb0.002069</t>
  </si>
  <si>
    <t>FRA2012/036nb0.441379</t>
  </si>
  <si>
    <t>FRA2012/036nb0.00027</t>
  </si>
  <si>
    <t>FRA2012/036nb0.048908</t>
  </si>
  <si>
    <t>FRA2013/008nb1.996</t>
  </si>
  <si>
    <t>FRA2013/008nb0.247279</t>
  </si>
  <si>
    <t>ITA2007/001nb3.4</t>
  </si>
  <si>
    <t>JPN2005/004nb2413.691629</t>
  </si>
  <si>
    <t>JPN2005/014nb513.660687</t>
  </si>
  <si>
    <t>JPN2005/017nb2607.427466</t>
  </si>
  <si>
    <t>JPN2005/017nb3055.978411</t>
  </si>
  <si>
    <t>JPN2005/017nb4566.72485</t>
  </si>
  <si>
    <t>JPN2005/017nb4966.345186</t>
  </si>
  <si>
    <t>JPN2005/026nb644.344029</t>
  </si>
  <si>
    <t>JPN2005/039nb225.271971</t>
  </si>
  <si>
    <t>JPN2006/007nb501.672684</t>
  </si>
  <si>
    <t>JPN2006/035nb4828.516497</t>
  </si>
  <si>
    <t>JPN2007/010nb1087.609657</t>
  </si>
  <si>
    <t>JPN2007/011nb1994.738945</t>
  </si>
  <si>
    <t>JPN2007/015nb5165.195041</t>
  </si>
  <si>
    <t>JPN2007/015nb5383.050583</t>
  </si>
  <si>
    <t>JPN2007/015nb10296.768549</t>
  </si>
  <si>
    <t>JPN2007/015nb10823.0688</t>
  </si>
  <si>
    <t>JPN2007/024nb600.449357</t>
  </si>
  <si>
    <t>JPN2007/029nb475</t>
  </si>
  <si>
    <t>JPN2007/029nb490</t>
  </si>
  <si>
    <t>JPN2007/029nb761.57507</t>
  </si>
  <si>
    <t>JPN2007/029nb962.17772</t>
  </si>
  <si>
    <t>JPN2007/032nb1125.165033</t>
  </si>
  <si>
    <t>JPN2007/035nb699.414385</t>
  </si>
  <si>
    <t>JPN2007/035nb2066.782044</t>
  </si>
  <si>
    <t>JPN2007/035nb3366.413636</t>
  </si>
  <si>
    <t>JPN2007/038nb551.984794</t>
  </si>
  <si>
    <t>JPN2007/038nb593.343292</t>
  </si>
  <si>
    <t>JPN2007/041nb1571.664081</t>
  </si>
  <si>
    <t>JPN2007/041nb2077.817927</t>
  </si>
  <si>
    <t>JPN2007/045nb1750.345527</t>
  </si>
  <si>
    <t>JPN2007/045nb5265.425148</t>
  </si>
  <si>
    <t>JPN2007/047nb3729.979776</t>
  </si>
  <si>
    <t>JPN2007/047nb9288.103628</t>
  </si>
  <si>
    <t>JPN2007/057nb216.688703</t>
  </si>
  <si>
    <t>JPN2007/059nb890.604</t>
  </si>
  <si>
    <t>JPN2007/059nb941.381157</t>
  </si>
  <si>
    <t>JPN2007/059nb1387.086206</t>
  </si>
  <si>
    <t>JPN2007/060nb654.648887</t>
  </si>
  <si>
    <t>JPN2007/071nb424.223085</t>
  </si>
  <si>
    <t>JPN2007/073nb10464.453132</t>
  </si>
  <si>
    <t>JPN2008/001nb1428.763339</t>
  </si>
  <si>
    <t>JPN2008/001nb5397.226012</t>
  </si>
  <si>
    <t>JPN2008/002nb326.582766</t>
  </si>
  <si>
    <t>JPN2008/002nb1819.091078</t>
  </si>
  <si>
    <t>JPN2008/004nb771.320008</t>
  </si>
  <si>
    <t>JPN2008/013nb1664.0316</t>
  </si>
  <si>
    <t>JPN2008/015nb5279.30645</t>
  </si>
  <si>
    <t>JPN2008/020nb867.485259</t>
  </si>
  <si>
    <t>JPN2008/026nb2344.396804</t>
  </si>
  <si>
    <t>JPN2008/028nb897.854451</t>
  </si>
  <si>
    <t>JPN2008/031nb334.107124</t>
  </si>
  <si>
    <t>JPN2008/031nb402.300475</t>
  </si>
  <si>
    <t>JPN2008/031nb436.409922</t>
  </si>
  <si>
    <t>JPN2008/031nb462.5195</t>
  </si>
  <si>
    <t>JPN2008/031nb470.719704</t>
  </si>
  <si>
    <t>JPN2008/031nb573.523858</t>
  </si>
  <si>
    <t>JPN2008/031nb598.4827</t>
  </si>
  <si>
    <t>JPN2008/032nb3679.63996</t>
  </si>
  <si>
    <t>JPN2008/033nb2178.682734</t>
  </si>
  <si>
    <t>JPN2008/033nb2661.309161</t>
  </si>
  <si>
    <t>JPN2009/004nb1248.980237</t>
  </si>
  <si>
    <t>JPN2009/004nb1291.996121</t>
  </si>
  <si>
    <t>JPN2009/005nb4476.858446</t>
  </si>
  <si>
    <t>JPN2009/005nb65606.7683</t>
  </si>
  <si>
    <t>JPN2009/005nb90739.618818</t>
  </si>
  <si>
    <t>JPN2009/007nb642.413044</t>
  </si>
  <si>
    <t>JPN2009/007nb1474.555263</t>
  </si>
  <si>
    <t>JPN2009/007nb1734.221223</t>
  </si>
  <si>
    <t>JPN2009/011nb6683.241374</t>
  </si>
  <si>
    <t>JPN2009/012nb103563.494193</t>
  </si>
  <si>
    <t>JPN2009/015nb2290.767529</t>
  </si>
  <si>
    <t>JPN2009/017nb835.259093</t>
  </si>
  <si>
    <t>JPN2009/017nb314.507759</t>
  </si>
  <si>
    <t>JPN2009/020nb136.131748</t>
  </si>
  <si>
    <t>JPN2009/020nb1651.220746</t>
  </si>
  <si>
    <t>JPN2009/021nb390.358942</t>
  </si>
  <si>
    <t>JPN2009/021nb480.093182</t>
  </si>
  <si>
    <t>JPN2009/021nb697.903415</t>
  </si>
  <si>
    <t>JPN2009/021nb1048.437235</t>
  </si>
  <si>
    <t>JPN2010/005nb514.758673</t>
  </si>
  <si>
    <t>JPN2010/005nb778.16641</t>
  </si>
  <si>
    <t>JPN2010/005nb869.889091</t>
  </si>
  <si>
    <t>JPN2010/005nb881.461308</t>
  </si>
  <si>
    <t>JPN2010/005nb1332.982704</t>
  </si>
  <si>
    <t>JPN2010/005nb1388.048102</t>
  </si>
  <si>
    <t>JPN2009/010nb564.126338</t>
  </si>
  <si>
    <t>JPN2010/012nb6434.709148</t>
  </si>
  <si>
    <t>JPN2010/014nb393.786502</t>
  </si>
  <si>
    <t>JPN2010/014nb440.324136</t>
  </si>
  <si>
    <t>JPN2010/014nb682.243459</t>
  </si>
  <si>
    <t>JPN2010/016nb388.054893</t>
  </si>
  <si>
    <t>JPN2010/020nb1714.968394</t>
  </si>
  <si>
    <t>JPN2010/029nb1439.505892</t>
  </si>
  <si>
    <t>JPN2010/029nb13154.292345</t>
  </si>
  <si>
    <t>JPN2010/030nb170.196812</t>
  </si>
  <si>
    <t>JPN2010/030nb242.1056</t>
  </si>
  <si>
    <t>JPN2010/030nb363.125621</t>
  </si>
  <si>
    <t>JPN2010/030nb544.238227</t>
  </si>
  <si>
    <t>JPN2010/032nb137.486361</t>
  </si>
  <si>
    <t>JPN2010/032nb464.503802</t>
  </si>
  <si>
    <t>JPN2010/032nb520.659749</t>
  </si>
  <si>
    <t>JPN2010/032nb813.84578</t>
  </si>
  <si>
    <t>JPN2010/036nb588.282262</t>
  </si>
  <si>
    <t>JPN2010/036nb946.168706</t>
  </si>
  <si>
    <t>JPN2010/036nb1037.869046</t>
  </si>
  <si>
    <t>JPN2010/036nb1257.842673</t>
  </si>
  <si>
    <t>JPN2010/042nb2383.62856</t>
  </si>
  <si>
    <t>JPN2010/042nb6656.320637</t>
  </si>
  <si>
    <t>JPN2010/042nb6911.678697</t>
  </si>
  <si>
    <t>JPN2010/042nb12157.931545</t>
  </si>
  <si>
    <t>JPN2011/003nb747.75387</t>
  </si>
  <si>
    <t>JPN2011/009nb2137.224216</t>
  </si>
  <si>
    <t>JPN2011/009nb2154.23679</t>
  </si>
  <si>
    <t>JPN2011/015nb601.669206</t>
  </si>
  <si>
    <t>JPN2011/015nb1002.687272</t>
  </si>
  <si>
    <t>JPN2011/021nb253.284445</t>
  </si>
  <si>
    <t>JPN2011/022nb462.722883</t>
  </si>
  <si>
    <t>JPN2011/022nb506.8743</t>
  </si>
  <si>
    <t>JPN2011/022nb516.504809</t>
  </si>
  <si>
    <t>JPN2011/022nb663.995659</t>
  </si>
  <si>
    <t>JPN2011/022nb693.570705</t>
  </si>
  <si>
    <t>JPN2011/022nb925.51015</t>
  </si>
  <si>
    <t>JPN2011/022nb929.64331</t>
  </si>
  <si>
    <t>JPN2011/022nb936.568143</t>
  </si>
  <si>
    <t>JPN2011/022nb969.685798</t>
  </si>
  <si>
    <t>JPN2011/022nb1028.200624</t>
  </si>
  <si>
    <t>JPN2011/022nb1031.614857</t>
  </si>
  <si>
    <t>JPN2011/022nb1045.920632</t>
  </si>
  <si>
    <t>JPN2011/022nb1173.819002</t>
  </si>
  <si>
    <t>JPN2011/022nb1463.717211</t>
  </si>
  <si>
    <t>JPN2011/022nb2403.819014</t>
  </si>
  <si>
    <t>JPN2011/022nb2689.864414</t>
  </si>
  <si>
    <t>JPN2011/022nb3025.725256</t>
  </si>
  <si>
    <t>JPN2011/022nb3277.787692</t>
  </si>
  <si>
    <t>JPN2011/022nb3378.515849</t>
  </si>
  <si>
    <t>JPN2011/022nb3605.480169</t>
  </si>
  <si>
    <t>JPN2011/022nb3748.25049</t>
  </si>
  <si>
    <t>JPN2011/022nb3769.942904</t>
  </si>
  <si>
    <t>JPN2011/022nb3931.885065</t>
  </si>
  <si>
    <t>JPN2011/022nb3946.081217</t>
  </si>
  <si>
    <t>JPN2011/022nb4140.832678</t>
  </si>
  <si>
    <t>JPN2011/022nb4253.331197</t>
  </si>
  <si>
    <t>JPN2011/022nb4411.092195</t>
  </si>
  <si>
    <t>JPN2011/022nb5033.850942</t>
  </si>
  <si>
    <t>JPN2011/022nb5702.27628</t>
  </si>
  <si>
    <t>JPN2011/022nb6190.082121</t>
  </si>
  <si>
    <t>JPN2011/022nb6287.001702</t>
  </si>
  <si>
    <t>JPN2011/022nb12377.373036</t>
  </si>
  <si>
    <t>JPN2011/022nb12823.856</t>
  </si>
  <si>
    <t>JPN2011/022nb14584.83516</t>
  </si>
  <si>
    <t>JPN2011/022nb17840.586868</t>
  </si>
  <si>
    <t>JPN2011/022nb20076.67431</t>
  </si>
  <si>
    <t>JPN2011/022nb71517.731634</t>
  </si>
  <si>
    <t>JPN2011/022nb365.382095</t>
  </si>
  <si>
    <t>JPN2011/022nb363.239296</t>
  </si>
  <si>
    <t>JPN2011/023nb825.033014</t>
  </si>
  <si>
    <t>JPN2011/024nb1224.779115</t>
  </si>
  <si>
    <t>JPN2011/027nb324.780254</t>
  </si>
  <si>
    <t>JPN2011/029nb689.175732</t>
  </si>
  <si>
    <t>JPN2011/033nb1446.228161</t>
  </si>
  <si>
    <t>JPN2012/005nb5105.224894</t>
  </si>
  <si>
    <t>JPN2012/005nb288.244747</t>
  </si>
  <si>
    <t>JPN2012/006nb398.665697</t>
  </si>
  <si>
    <t>JPN2012/009nb538.359228</t>
  </si>
  <si>
    <t>JPN2012/018nb1266.182509</t>
  </si>
  <si>
    <t>JPN2012/019nb892.607972</t>
  </si>
  <si>
    <t>JPN2012/027nb12031.036208</t>
  </si>
  <si>
    <t>JPN2012/028nb547.697048</t>
  </si>
  <si>
    <t>JPN2012/030nb3179.232028</t>
  </si>
  <si>
    <t>JPN2013/003nb49499.934644</t>
  </si>
  <si>
    <t>JPN2013/004nb2673.812637</t>
  </si>
  <si>
    <t>JPN2013/005nb4590.822826</t>
  </si>
  <si>
    <t>NOR2008/002nb9.785</t>
  </si>
  <si>
    <t>DEU2005/003rev1nb0.183</t>
  </si>
  <si>
    <t>DEU2005/003rev1nb0.785</t>
  </si>
  <si>
    <t>DEU2006/006nb0.679</t>
  </si>
  <si>
    <t>DEU2007/005rev1nb0.011</t>
  </si>
  <si>
    <t>DEU2007/005rev1nb0.251</t>
  </si>
  <si>
    <t>DEU2009/001nb0.191</t>
  </si>
  <si>
    <t>DEU2009/016nb3.734</t>
  </si>
  <si>
    <t>DEU2009/016nb1.313</t>
  </si>
  <si>
    <t>DEU2009/016nb0.18</t>
  </si>
  <si>
    <t>DEU2009/016nb0.127</t>
  </si>
  <si>
    <t>DEU2009/016nb0.517</t>
  </si>
  <si>
    <t>DEU2009/016nb0.0712</t>
  </si>
  <si>
    <t>DEU2009/016nb0.0429</t>
  </si>
  <si>
    <t>DEU2009/016nb0.0068</t>
  </si>
  <si>
    <t>DEU2009/016nb2.824</t>
  </si>
  <si>
    <t>DEU2009/016nb1.324</t>
  </si>
  <si>
    <t>DEU2009/019nb1.353</t>
  </si>
  <si>
    <t>DEU2009/022nb0.0997</t>
  </si>
  <si>
    <t>DEU2010/001nb0.282</t>
  </si>
  <si>
    <t>DEU2010/001nb3.151</t>
  </si>
  <si>
    <t>DEU2010/001nb3.915</t>
  </si>
  <si>
    <t>DEU2010/001nb1.708</t>
  </si>
  <si>
    <t>DEU2010/001nb5.939</t>
  </si>
  <si>
    <t>DEU2010/001nb0.292</t>
  </si>
  <si>
    <t>DEU2010/001nb0.477</t>
  </si>
  <si>
    <t>DEU2010/006rev1nb0.167</t>
  </si>
  <si>
    <t>DEU2010/006rev1nb10.247</t>
  </si>
  <si>
    <t>DEU2010/006rev1nb0.0616</t>
  </si>
  <si>
    <t>DEU2011/005rev1nb2.138</t>
  </si>
  <si>
    <t>DEU2011/005rev1nb2.928</t>
  </si>
  <si>
    <t>DEU2011/005rev1nb2.465</t>
  </si>
  <si>
    <t>DEU2011/005rev1nb3.186</t>
  </si>
  <si>
    <t>DEU2011/005rev1nb3.965</t>
  </si>
  <si>
    <t>DEU2011/006rev1nb9.819</t>
  </si>
  <si>
    <t>DEU2012/002nb2.614</t>
  </si>
  <si>
    <t>DEU2012/005rev1nb0.007</t>
  </si>
  <si>
    <t>DEU2012/007nb12.799</t>
  </si>
  <si>
    <t>DEU2012/008nb0.0161</t>
  </si>
  <si>
    <t>DEU2012/012nb5.988</t>
  </si>
  <si>
    <t>DEU2012/012nb0.548</t>
  </si>
  <si>
    <t>DEU2012/013nb4.691</t>
  </si>
  <si>
    <t>DEU2012/014nb5.554</t>
  </si>
  <si>
    <t>DEU2012/014nb4.8</t>
  </si>
  <si>
    <t>DEU2012/015nb5.205</t>
  </si>
  <si>
    <t>DEU2012/015nb2.53</t>
  </si>
  <si>
    <t>DEU2012/018nb0.533</t>
  </si>
  <si>
    <t>DEU2012/020nb3.755</t>
  </si>
  <si>
    <t>DEU2012/020nb2.685</t>
  </si>
  <si>
    <t>DEU2012/020nb5.477</t>
  </si>
  <si>
    <t>DEU2012/022nb5.989</t>
  </si>
  <si>
    <t>DEU2012/022nb2.479</t>
  </si>
  <si>
    <t>DEU2012/023nb57.879</t>
  </si>
  <si>
    <t>DEU2013/003nb0.602</t>
  </si>
  <si>
    <t>DEU2013/003nb0.646</t>
  </si>
  <si>
    <t>DEU2013/004rev1nb5.558</t>
  </si>
  <si>
    <t>DEU2013/004rev1nb6.786</t>
  </si>
  <si>
    <t>DEU2013/004rev1nb2.654</t>
  </si>
  <si>
    <t>DEU2013/009nb13.942</t>
  </si>
  <si>
    <t>DEU2013/009nb12.5</t>
  </si>
  <si>
    <t>DEU2013/009nb6.424</t>
  </si>
  <si>
    <t>DEU2013/011nb8.39</t>
  </si>
  <si>
    <t>DEU2013/011nb7.107</t>
  </si>
  <si>
    <t>DEU2013/011nb9.813</t>
  </si>
  <si>
    <t>DEU2013/013nb1.147</t>
  </si>
  <si>
    <t>DEU2013/016rev1nb4.478</t>
  </si>
  <si>
    <t>DEU2013/016rev1nb7.75</t>
  </si>
  <si>
    <t>DEU2013/021nb4.873</t>
  </si>
  <si>
    <t>DEU2013/021nb9.813</t>
  </si>
  <si>
    <t>DEU2013/021nb0.08</t>
  </si>
  <si>
    <t>DEU2014/009[China]nb0.0319</t>
  </si>
  <si>
    <t>DEU2014/011[Armenia]nb0.02</t>
  </si>
  <si>
    <t>DEU2015/001[Serbia]nb1.254</t>
  </si>
  <si>
    <t>FRA2006/007nb1.417</t>
  </si>
  <si>
    <t>FRA2007/001nb1.397</t>
  </si>
  <si>
    <t>FRA2007/001nb58.731737</t>
  </si>
  <si>
    <t>FRA2008/005nb1.37384056878706</t>
  </si>
  <si>
    <t>FRA2008/011nb3.127</t>
  </si>
  <si>
    <t>FRA2008/012nb1.165</t>
  </si>
  <si>
    <t>FRA2008/012nb1.287</t>
  </si>
  <si>
    <t>FRA2010/013nb5.679</t>
  </si>
  <si>
    <t>FRA2010/013nb6.71</t>
  </si>
  <si>
    <t>FRA2012/007nb4.37</t>
  </si>
  <si>
    <t>FRA2012/007nb4.415294810448</t>
  </si>
  <si>
    <t>FRA2012/007nb4.8</t>
  </si>
  <si>
    <t>FRA2012/012nb31.16994624</t>
  </si>
  <si>
    <t>FRA2012/013nb0.922</t>
  </si>
  <si>
    <t>FRA2012/013nb1.454</t>
  </si>
  <si>
    <t>FRA2012/013nb1.511</t>
  </si>
  <si>
    <t>FRA2012/013nb1.939</t>
  </si>
  <si>
    <t>FRA2012/016nb13.28</t>
  </si>
  <si>
    <t>FRA2012/018nb1.2319</t>
  </si>
  <si>
    <t>FRA2012/018nb1.5</t>
  </si>
  <si>
    <t>FRA2012/018nb1.9831</t>
  </si>
  <si>
    <t>FRA2012/018nb2.5129</t>
  </si>
  <si>
    <t>FRA2012/018nb4.477</t>
  </si>
  <si>
    <t>FRA2012/018nb41.8388</t>
  </si>
  <si>
    <t>FRA2012/019nb2.2789</t>
  </si>
  <si>
    <t>FRA2012/019nb5.4971</t>
  </si>
  <si>
    <t>FRA2012/020nb33.58</t>
  </si>
  <si>
    <t>FRA2012/022nb4.519</t>
  </si>
  <si>
    <t>FRA2012/026nb1.360719</t>
  </si>
  <si>
    <t>FRA2012/027nb8.842</t>
  </si>
  <si>
    <t>FRA2012/031nb1.614</t>
  </si>
  <si>
    <t>FRA2012/031nb4.024</t>
  </si>
  <si>
    <t>FRA2012/031nb4.425</t>
  </si>
  <si>
    <t>FRA2012/031nb4.91</t>
  </si>
  <si>
    <t>FRA2012/031nb6.272</t>
  </si>
  <si>
    <t>FRA2012/033nb10.43</t>
  </si>
  <si>
    <t>FRA2012/034nb1.115</t>
  </si>
  <si>
    <t>FRA2013/002nb1.40350877192982</t>
  </si>
  <si>
    <t>FRA2013/002nb1.56612280701754</t>
  </si>
  <si>
    <t>FRA2013/008nb1.19877426470588</t>
  </si>
  <si>
    <t>FRA2013/008nb1.246</t>
  </si>
  <si>
    <t>FRA2013/008nb1.27685807352941</t>
  </si>
  <si>
    <t>FRA2013/008nb23.2146140350877</t>
  </si>
  <si>
    <t>FRA2013/013nb14.4</t>
  </si>
  <si>
    <t>FRA2013/016nb1.2529</t>
  </si>
  <si>
    <t>FRA2013/016nb1.721</t>
  </si>
  <si>
    <t>FRA2013/022nb48.7303703703704</t>
  </si>
  <si>
    <t>FRA2013/034nb6.33</t>
  </si>
  <si>
    <t>FRA2013/034nb9</t>
  </si>
  <si>
    <t>FRA2013/034nb9.04</t>
  </si>
  <si>
    <t>FRA2013/034nb14</t>
  </si>
  <si>
    <t>FRA2013/034nb34</t>
  </si>
  <si>
    <t>FRA2013/034nb88</t>
  </si>
  <si>
    <t>ITA2011/001nb0.033</t>
  </si>
  <si>
    <t>ITA2011/001nb0.042</t>
  </si>
  <si>
    <t>JPN2005/017nb1594.607763</t>
  </si>
  <si>
    <t>JPN2005/017nb4133.35783</t>
  </si>
  <si>
    <t>JPN2005/022nb377.894</t>
  </si>
  <si>
    <t>JPN2005/028nb1868.429052</t>
  </si>
  <si>
    <t>JPN2005/033nb704.98962</t>
  </si>
  <si>
    <t>JPN2005/033nb977.274</t>
  </si>
  <si>
    <t>JPN2006/014nb817.637824</t>
  </si>
  <si>
    <t>JPN2006/014nb1703.396277</t>
  </si>
  <si>
    <t>JPN2006/031nb850</t>
  </si>
  <si>
    <t>JPN2006/031nb992</t>
  </si>
  <si>
    <t>JPN2007/016nb2258.043832</t>
  </si>
  <si>
    <t>JPN2007/016nb5687.288626</t>
  </si>
  <si>
    <t>JPN2007/016nb12131.294</t>
  </si>
  <si>
    <t>JPN2007/016nb13344.631773</t>
  </si>
  <si>
    <t>JPN2007/017nb1355.5443</t>
  </si>
  <si>
    <t>JPN2007/017nb1429.8207</t>
  </si>
  <si>
    <t>JPN2007/024nb351.316174</t>
  </si>
  <si>
    <t>JPN2007/024nb434.784624</t>
  </si>
  <si>
    <t>JPN2007/024nb1055.411581</t>
  </si>
  <si>
    <t>JPN2007/027nb478.19022</t>
  </si>
  <si>
    <t>JPN2007/031nb435.503345</t>
  </si>
  <si>
    <t>JPN2007/031nb470.014688</t>
  </si>
  <si>
    <t>JPN2007/037nb3971.505158</t>
  </si>
  <si>
    <t>JPN2007/053nb23802.407373</t>
  </si>
  <si>
    <t>JPN2007/056nb474.141563</t>
  </si>
  <si>
    <t>JPN2007/056nb925.63359</t>
  </si>
  <si>
    <t>JPN2007/062nb7755</t>
  </si>
  <si>
    <t>JPN2007/067nb465.544455</t>
  </si>
  <si>
    <t>JPN2007/070nb2121.277246</t>
  </si>
  <si>
    <t>JPN2007/071nb713.739541</t>
  </si>
  <si>
    <t>JPN2007/073nb4644.02406</t>
  </si>
  <si>
    <t>JPN2008/001nb2775.402362</t>
  </si>
  <si>
    <t>JPN2008/001nb9556.173839</t>
  </si>
  <si>
    <t>JPN2008/002nb417.289327</t>
  </si>
  <si>
    <t>JPN2008/004nb628.017152</t>
  </si>
  <si>
    <t>JPN2008/005nb671.499903</t>
  </si>
  <si>
    <t>JPN2008/007nb159.676408</t>
  </si>
  <si>
    <t>JPN2008/016nb8168.997959</t>
  </si>
  <si>
    <t>JPN2008/018nb1420.806935</t>
  </si>
  <si>
    <t>JPN2008/018nb1627.160214</t>
  </si>
  <si>
    <t>JPN2008/018nb1941.036013</t>
  </si>
  <si>
    <t>JPN2008/020nb359.136315</t>
  </si>
  <si>
    <t>JPN2008/028nb3473.80617</t>
  </si>
  <si>
    <t>JPN2008/031nb637.513259</t>
  </si>
  <si>
    <t>JPN2008/036nb29.357243</t>
  </si>
  <si>
    <t>JPN2008/036nb398.295752</t>
  </si>
  <si>
    <t>JPN2008/036nb425.709246</t>
  </si>
  <si>
    <t>JPN2008/036nb431.6536</t>
  </si>
  <si>
    <t>JPN2008/036nb500.343193</t>
  </si>
  <si>
    <t>JPN2008/036nb714.936397</t>
  </si>
  <si>
    <t>JPN2008/036nb1328.604729</t>
  </si>
  <si>
    <t>JPN2009/002nb30475.046694</t>
  </si>
  <si>
    <t>JPN2009/003nb2143.8648</t>
  </si>
  <si>
    <t>JPN2009/007nb472.61019</t>
  </si>
  <si>
    <t>JPN2009/009nb657.279</t>
  </si>
  <si>
    <t>JPN2009/009nb4767.851354</t>
  </si>
  <si>
    <t>JPN2009/012nb380.059541</t>
  </si>
  <si>
    <t>JPN2009/012nb1219.5512</t>
  </si>
  <si>
    <t>JPN2009/021nb623.18468</t>
  </si>
  <si>
    <t>JPN2009/021nb731.503595</t>
  </si>
  <si>
    <t>JPN2009/021nb915.000149</t>
  </si>
  <si>
    <t>JPN2009/021nb1380.206911</t>
  </si>
  <si>
    <t>JPN2009/021nb2355.43729</t>
  </si>
  <si>
    <t>JPN2010/003nb56.21001</t>
  </si>
  <si>
    <t>JPN2010/003nb92.348141</t>
  </si>
  <si>
    <t>JPN2010/003nb31294.970848</t>
  </si>
  <si>
    <t>JPN2010/004nb161.315046</t>
  </si>
  <si>
    <t>JPN2010/006nb1694.266573</t>
  </si>
  <si>
    <t>JPN2010/008nb544.235119</t>
  </si>
  <si>
    <t>JPN2010/011nb14339.869323</t>
  </si>
  <si>
    <t>JPN2010/014nb372.261867</t>
  </si>
  <si>
    <t>JPN2010/014nb576.603498</t>
  </si>
  <si>
    <t>JPN2010/025nb1064.32433</t>
  </si>
  <si>
    <t>JPN2010/026nb3884.416649</t>
  </si>
  <si>
    <t>JPN2010/031nb780.524738</t>
  </si>
  <si>
    <t>JPN2010/036nb2057.561269</t>
  </si>
  <si>
    <t>JPN2010/036nb2690.06426</t>
  </si>
  <si>
    <t>JPN2010/036nb3751.506241</t>
  </si>
  <si>
    <t>JPN2010/038nb234.78914</t>
  </si>
  <si>
    <t>JPN2010/038nb304.258756</t>
  </si>
  <si>
    <t>JPN2010/038nb3791.708965</t>
  </si>
  <si>
    <t>JPN2010/038nb4732.583613</t>
  </si>
  <si>
    <t>JPN2010/038nb5015.565541</t>
  </si>
  <si>
    <t>JPN2010/038nb5141.318222</t>
  </si>
  <si>
    <t>JPN2010/042nb5205.278085</t>
  </si>
  <si>
    <t>JPN2010/042nb6649.317773</t>
  </si>
  <si>
    <t>JPN2010/042nb8074.38369</t>
  </si>
  <si>
    <t>JPN2010/042nb10334.478991</t>
  </si>
  <si>
    <t>JPN2010/042nb10667.07966</t>
  </si>
  <si>
    <t>JPN2011/014nb23594.949866</t>
  </si>
  <si>
    <t>JPN2011/022nb3271.140784</t>
  </si>
  <si>
    <t>JPN2011/022nb4593.671874</t>
  </si>
  <si>
    <t>JPN2011/024nb2212.784906</t>
  </si>
  <si>
    <t>JPN2011/026nb2722.697243</t>
  </si>
  <si>
    <t>JPN2011/028nb366.952815</t>
  </si>
  <si>
    <t>JPN2011/031nb1980</t>
  </si>
  <si>
    <t>JPN2012/006nb424.708049</t>
  </si>
  <si>
    <t>JPN2012/006nb494.150551</t>
  </si>
  <si>
    <t>JPN2012/011nb940.506705</t>
  </si>
  <si>
    <t>JPN2012/012nb891.164151</t>
  </si>
  <si>
    <t>JPN2012/015nb1167.66274</t>
  </si>
  <si>
    <t>JPN2012/017nb594.228</t>
  </si>
  <si>
    <t>JPN2012/017nb631.145167</t>
  </si>
  <si>
    <t>JPN2012/017nb800.778747</t>
  </si>
  <si>
    <t>JPN2012/017nb992.683284</t>
  </si>
  <si>
    <t>JPN2012/017nb1030.670391</t>
  </si>
  <si>
    <t>JPN2012/017nb1243.732047</t>
  </si>
  <si>
    <t>JPN2012/017nb1630.093678</t>
  </si>
  <si>
    <t>JPN2012/017nb1818.524224</t>
  </si>
  <si>
    <t>JPN2012/017nb2061.361853</t>
  </si>
  <si>
    <t>JPN2012/017nb2093.028187</t>
  </si>
  <si>
    <t>JPN2012/017nb3259.261619</t>
  </si>
  <si>
    <t>JPN2012/020nb874.508926</t>
  </si>
  <si>
    <t>JPN2012/021nb1171.696301</t>
  </si>
  <si>
    <t>JPN2012/022nb301.547828</t>
  </si>
  <si>
    <t>JPN2012/023nb757.647016</t>
  </si>
  <si>
    <t>JPN2012/025nb741.254145</t>
  </si>
  <si>
    <t>JPN2012/026nb1074.948706</t>
  </si>
  <si>
    <t>JPN2012/027nb60.577633</t>
  </si>
  <si>
    <t>JPN2012/027nb347.603758</t>
  </si>
  <si>
    <t>JPN2013/001nb563.820684</t>
  </si>
  <si>
    <t>JPN2013/003nb209</t>
  </si>
  <si>
    <t>JPN2013/006nb1408.731778</t>
  </si>
  <si>
    <t>JPN2013/006nb113.267291</t>
  </si>
  <si>
    <t>JPN2013/009nb362.951969</t>
  </si>
  <si>
    <t>JPN2013/012nb1884.895414</t>
  </si>
  <si>
    <t>JPN2013/013nb221.939388</t>
  </si>
  <si>
    <t>JPN2013/030nb850.576169</t>
  </si>
  <si>
    <t>JPN2013/033nb1758.362951</t>
  </si>
  <si>
    <t>JPN2014/002[Nigeria]nb8848.38</t>
  </si>
  <si>
    <t>NLD2012/002nb16.45</t>
  </si>
  <si>
    <t>NLD2013/001nb4.04</t>
  </si>
  <si>
    <t>NLD2013/002nb22.4</t>
  </si>
  <si>
    <t>NLD2013/003nb5.42</t>
  </si>
  <si>
    <t>NLD2013/003nb0.96</t>
  </si>
  <si>
    <t>NLD2013/004nb1.6</t>
  </si>
  <si>
    <t>NLD2013/004nb57.18</t>
  </si>
  <si>
    <t>NLD2014/001[Tanzania]nb9.13</t>
  </si>
  <si>
    <t>NLD2014/003[Tanzania]nb37.25</t>
  </si>
  <si>
    <t>NLD2014/004[Bolivia]nb0.8</t>
  </si>
  <si>
    <t>NLD2014/004[Bolivia]nb3.4</t>
  </si>
  <si>
    <t>BEL2015/001[Sudan]nb0.55</t>
  </si>
  <si>
    <t>DEU2005/003rev1nb0.25</t>
  </si>
  <si>
    <t>DEU2005/003rev1nb0.31</t>
  </si>
  <si>
    <t>DEU2007/005rev1nb0.07</t>
  </si>
  <si>
    <t>DEU2007/005rev1nb8.33</t>
  </si>
  <si>
    <t>DEU2007/006nb0.04</t>
  </si>
  <si>
    <t>DEU2009/001nb2.03</t>
  </si>
  <si>
    <t>DEU2009/001nb2.34</t>
  </si>
  <si>
    <t>DEU2009/009rev1nb1.75</t>
  </si>
  <si>
    <t>DEU2009/011nb0.09</t>
  </si>
  <si>
    <t>DEU2009/016nb2.43</t>
  </si>
  <si>
    <t>DEU2009/016nb1.67</t>
  </si>
  <si>
    <t>DEU2009/016nb0.48</t>
  </si>
  <si>
    <t>DEU2009/016nb3.17</t>
  </si>
  <si>
    <t>DEU2009/016nb9.11</t>
  </si>
  <si>
    <t>DEU2009/016nb1.68</t>
  </si>
  <si>
    <t>DEU2009/016nb0.59</t>
  </si>
  <si>
    <t>DEU2009/024rev1nb0.01</t>
  </si>
  <si>
    <t>DEU2010/001nb3.59</t>
  </si>
  <si>
    <t>DEU2010/001nb1.32</t>
  </si>
  <si>
    <t>DEU2010/006rev1nb0.06</t>
  </si>
  <si>
    <t>DEU2010/006rev1nb0.17</t>
  </si>
  <si>
    <t>DEU2010/006rev1nb0.28</t>
  </si>
  <si>
    <t>DEU2010/006rev1nb8.33</t>
  </si>
  <si>
    <t>DEU2010/015nb15.67</t>
  </si>
  <si>
    <t>DEU2011/002nb3.11</t>
  </si>
  <si>
    <t>DEU2011/002nb0.02</t>
  </si>
  <si>
    <t>DEU2011/004nb0.14</t>
  </si>
  <si>
    <t>DEU2011/005rev1nb3.52</t>
  </si>
  <si>
    <t>DEU2011/006rev1nb5.29</t>
  </si>
  <si>
    <t>DEU2011/006rev1nb7.51</t>
  </si>
  <si>
    <t>DEU2011/006rev1nb10.03</t>
  </si>
  <si>
    <t>DEU2012/004nb18.13</t>
  </si>
  <si>
    <t>DEU2012/005rev1nb0.31</t>
  </si>
  <si>
    <t>DEU2012/005rev1nb11.48</t>
  </si>
  <si>
    <t>DEU2012/005rev1nb22.53</t>
  </si>
  <si>
    <t>DEU2012/006nb8.09</t>
  </si>
  <si>
    <t>DEU2012/006nb8.95</t>
  </si>
  <si>
    <t>DEU2012/007nb3.79</t>
  </si>
  <si>
    <t>DEU2012/008nb3.43</t>
  </si>
  <si>
    <t>DEU2012/008nb7.51</t>
  </si>
  <si>
    <t>DEU2012/008nb8.44</t>
  </si>
  <si>
    <t>DEU2012/008nb10.03</t>
  </si>
  <si>
    <t>DEU2012/008nb9.39</t>
  </si>
  <si>
    <t>DEU2012/010nb4.89</t>
  </si>
  <si>
    <t>DEU2012/012nb5.2</t>
  </si>
  <si>
    <t>DEU2012/013nb1.98</t>
  </si>
  <si>
    <t>DEU2012/013nb6.06</t>
  </si>
  <si>
    <t>DEU2012/013nb2.09</t>
  </si>
  <si>
    <t>DEU2012/016nb13.99</t>
  </si>
  <si>
    <t>DEU2012/017nb7.49</t>
  </si>
  <si>
    <t>DEU2012/018nb0.02</t>
  </si>
  <si>
    <t>DEU2012/020nb3.65</t>
  </si>
  <si>
    <t>DEU2012/022nb4.27</t>
  </si>
  <si>
    <t>DEU2013/003nb2.6</t>
  </si>
  <si>
    <t>DEU2013/003nb0.86</t>
  </si>
  <si>
    <t>DEU2013/003nb6.4</t>
  </si>
  <si>
    <t>DEU2013/005nb29.18</t>
  </si>
  <si>
    <t>DEU2013/005nb4.88</t>
  </si>
  <si>
    <t>DEU2013/010nb5.5</t>
  </si>
  <si>
    <t>DEU2013/010nb9</t>
  </si>
  <si>
    <t>DEU2013/011nb7.34</t>
  </si>
  <si>
    <t>DEU2013/013nb11.83</t>
  </si>
  <si>
    <t>DEU2013/013nb30.4</t>
  </si>
  <si>
    <t>DEU2013/015nb9.24</t>
  </si>
  <si>
    <t>DEU2013/015nb12.58</t>
  </si>
  <si>
    <t>DEU2013/016rev1nb2.68</t>
  </si>
  <si>
    <t>DEU2013/021nb10.5</t>
  </si>
  <si>
    <t>DEU2013/021nb6.39</t>
  </si>
  <si>
    <t>DEU2014/002[China]nb12.93</t>
  </si>
  <si>
    <t>DEU2014/003[China]nb9.72</t>
  </si>
  <si>
    <t>DEU2014/009[China]nb5.7</t>
  </si>
  <si>
    <t>DEU2014/009[China]nb5.41</t>
  </si>
  <si>
    <t>DEU2014/009[China]nb2.6</t>
  </si>
  <si>
    <t>DEU2014/010[China]nb13.48</t>
  </si>
  <si>
    <t>DEU2014/010[China]nb11.45</t>
  </si>
  <si>
    <t>DEU2015/002[Montenegro]nb0.1</t>
  </si>
  <si>
    <t>DEU2015/002[Montenegro]nb2.15</t>
  </si>
  <si>
    <t>DEU2015/002[Montenegro]nb3.36</t>
  </si>
  <si>
    <t>DEU2015/004[Albania]nb6</t>
  </si>
  <si>
    <t>DEU2015/006[China]nb0.95</t>
  </si>
  <si>
    <t>DEU2015/006[China]nb5.92</t>
  </si>
  <si>
    <t>DEU2015/009[Jordan]nb0.01</t>
  </si>
  <si>
    <t>DEU2015/014[Viet Nam]nb0.03</t>
  </si>
  <si>
    <t>DEU2015/014[Viet Nam]nb0.21</t>
  </si>
  <si>
    <t>DEU2015/014[Viet Nam]nb0.13</t>
  </si>
  <si>
    <t>DEU2015/014[Viet Nam]nb0.01</t>
  </si>
  <si>
    <t>DEU2016/001[China]nb0.03</t>
  </si>
  <si>
    <t>DEU2016/004[Jordan]nb0.02</t>
  </si>
  <si>
    <t>DEU2016/006[Namibia]nb2.47</t>
  </si>
  <si>
    <t>DEU2016/006[Namibia]nb22.66</t>
  </si>
  <si>
    <t>FRA2010/019nb4.44</t>
  </si>
  <si>
    <t>FRA2010/019nb0.5</t>
  </si>
  <si>
    <t>FRA2010/019nb0.29</t>
  </si>
  <si>
    <t>FRA2010/019nb0.78</t>
  </si>
  <si>
    <t>FRA2011/002nb3.62</t>
  </si>
  <si>
    <t>FRA2011/002nb1.46</t>
  </si>
  <si>
    <t>FRA2011/002nb1.32</t>
  </si>
  <si>
    <t>FRA2011/002nb3.66</t>
  </si>
  <si>
    <t>FRA2011/004nb2.11</t>
  </si>
  <si>
    <t>FRA2011/020nb0.64</t>
  </si>
  <si>
    <t>FRA2011/020nb0.53</t>
  </si>
  <si>
    <t>FRA2011/020nb0.41</t>
  </si>
  <si>
    <t>FRA2011/021nb0.45</t>
  </si>
  <si>
    <t>FRA2011/021nb0.54</t>
  </si>
  <si>
    <t>FRA2011/029nb6.88</t>
  </si>
  <si>
    <t>FRA2011/039nb9.04</t>
  </si>
  <si>
    <t>FRA2011/039nb2.32</t>
  </si>
  <si>
    <t>FRA2011/039nb1.07</t>
  </si>
  <si>
    <t>FRA2011/039nb2.15</t>
  </si>
  <si>
    <t>FRA2012/001nb0.03</t>
  </si>
  <si>
    <t>FRA2012/005nb486.93</t>
  </si>
  <si>
    <t>FRA2012/005nb166.16</t>
  </si>
  <si>
    <t>FRA2012/010nb13.5</t>
  </si>
  <si>
    <t>FRA2012/011nb1.95</t>
  </si>
  <si>
    <t>FRA2012/014nb2.65</t>
  </si>
  <si>
    <t>FRA2012/016nb1.15</t>
  </si>
  <si>
    <t>FRA2012/017nb1.8</t>
  </si>
  <si>
    <t>FRA2012/017nb1.2</t>
  </si>
  <si>
    <t>FRA2012/019nb4.9</t>
  </si>
  <si>
    <t>FRA2012/024nb0.01</t>
  </si>
  <si>
    <t>FRA2012/027nb8.9</t>
  </si>
  <si>
    <t>FRA2012/027nb8.33</t>
  </si>
  <si>
    <t>FRA2012/027nb7.39</t>
  </si>
  <si>
    <t>FRA2012/027nb7.36</t>
  </si>
  <si>
    <t>FRA2012/027nb7.41</t>
  </si>
  <si>
    <t>FRA2012/027nb0.19</t>
  </si>
  <si>
    <t>FRA2012/027nb0.07</t>
  </si>
  <si>
    <t>FRA2012/027nb35.2</t>
  </si>
  <si>
    <t>FRA2012/027nb0.83</t>
  </si>
  <si>
    <t>FRA2012/027nb0.42</t>
  </si>
  <si>
    <t>FRA2012/031nb3.51</t>
  </si>
  <si>
    <t>FRA2012/033nb4.1</t>
  </si>
  <si>
    <t>FRA2012/033nb3.8</t>
  </si>
  <si>
    <t>FRA2012/033nb2.14</t>
  </si>
  <si>
    <t>FRA2012/034nb2.55</t>
  </si>
  <si>
    <t>FRA2012/034nb8.73</t>
  </si>
  <si>
    <t>FRA2012/034nb4.69</t>
  </si>
  <si>
    <t>FRA2012/034nb4.2</t>
  </si>
  <si>
    <t>FRA2012/034nb2.41</t>
  </si>
  <si>
    <t>FRA2012/034nb2.2</t>
  </si>
  <si>
    <t>FRA2012/034nb2.04</t>
  </si>
  <si>
    <t>FRA2012/034nb1.79</t>
  </si>
  <si>
    <t>FRA2012/034nb1.66</t>
  </si>
  <si>
    <t>FRA2012/034nb1.52</t>
  </si>
  <si>
    <t>FRA2012/034nb1.5</t>
  </si>
  <si>
    <t>FRA2012/034nb1.4</t>
  </si>
  <si>
    <t>FRA2012/034nb1.17</t>
  </si>
  <si>
    <t>FRA2012/034nb1.06</t>
  </si>
  <si>
    <t>FRA2013/003nb0.73</t>
  </si>
  <si>
    <t>FRA2013/008nb0.44</t>
  </si>
  <si>
    <t>FRA2013/008nb3.05</t>
  </si>
  <si>
    <t>FRA2013/008nb1.85</t>
  </si>
  <si>
    <t>FRA2013/013nb8.66</t>
  </si>
  <si>
    <t>FRA2013/015nb5.99</t>
  </si>
  <si>
    <t>FRA2013/015nb1.76</t>
  </si>
  <si>
    <t>FRA2013/016nb0.46</t>
  </si>
  <si>
    <t>FRA2013/016nb0.4</t>
  </si>
  <si>
    <t>FRA2013/020nb21.03</t>
  </si>
  <si>
    <t>FRA2013/021nb0.14</t>
  </si>
  <si>
    <t>FRA2013/021nb7.34</t>
  </si>
  <si>
    <t>FRA2013/021nb4.16</t>
  </si>
  <si>
    <t>FRA2013/021nb3.17</t>
  </si>
  <si>
    <t>FRA2013/021nb0.63</t>
  </si>
  <si>
    <t>FRA2013/021nb1.58</t>
  </si>
  <si>
    <t>FRA2013/024nb0.24</t>
  </si>
  <si>
    <t>FRA2013/032nb0.24</t>
  </si>
  <si>
    <t>FRA2013/034nb36</t>
  </si>
  <si>
    <t>FRA2013/034nb10</t>
  </si>
  <si>
    <t>FRA2013/035nb0.39</t>
  </si>
  <si>
    <t>FRA2013/035nb0.24</t>
  </si>
  <si>
    <t>FRA2013/039nb0.7</t>
  </si>
  <si>
    <t>FRA2014/006[Gabon]nb18.22</t>
  </si>
  <si>
    <t>FRA2014/006[Gabon]nb1.54</t>
  </si>
  <si>
    <t>FRA2014/009[Niger]nb0.79</t>
  </si>
  <si>
    <t>FRA2014/009[Niger]nb0.23</t>
  </si>
  <si>
    <t>FRA2014/010[Cameroon]nb73</t>
  </si>
  <si>
    <t>FRA2014/010[Cameroon]nb1.6</t>
  </si>
  <si>
    <t>FRA2014/011[Viet Nam]nb0.11</t>
  </si>
  <si>
    <t>FRA2014/011[Viet Nam]nb0.07</t>
  </si>
  <si>
    <t>FRA2014/017[Egypt]nb21.4</t>
  </si>
  <si>
    <t>FRA2014/017[Egypt]nb3.05</t>
  </si>
  <si>
    <t>FRA2014/017[Egypt]nb2.95</t>
  </si>
  <si>
    <t>FRA2014/020[Dominican Republic]nb62.4</t>
  </si>
  <si>
    <t>FRA2014/021[Senegal]nb0.72</t>
  </si>
  <si>
    <t>FRA2014/021[Senegal]nb0.06</t>
  </si>
  <si>
    <t>FRA2014/021[Senegal]nb1</t>
  </si>
  <si>
    <t>FRA2014/024[Morocco]nb644</t>
  </si>
  <si>
    <t>FRA2014/030[China]nb1.35</t>
  </si>
  <si>
    <t>FRA2014/031[Niger]nb3.21</t>
  </si>
  <si>
    <t>FRA2014/033[Mauritius]nb0.39</t>
  </si>
  <si>
    <t>FRA2014/033[Mauritius]nb1.2</t>
  </si>
  <si>
    <t>FRA2014/033[Mauritius]nb4.07</t>
  </si>
  <si>
    <t>FRA2014/033[Mauritius]nb1.14</t>
  </si>
  <si>
    <t>FRA2015/012[Dominican Republic]nb134.65</t>
  </si>
  <si>
    <t>FRA2015/036[Ecuador]nb1.18</t>
  </si>
  <si>
    <t>FRA2015/036[Ecuador]nb1.08</t>
  </si>
  <si>
    <t>ITA2011/001nb0.08</t>
  </si>
  <si>
    <t>ITA2011/001nb0.1</t>
  </si>
  <si>
    <t>JPN2005/014nb355.74</t>
  </si>
  <si>
    <t>JPN2005/014nb1596.87</t>
  </si>
  <si>
    <t>JPN2005/017nb3398.91</t>
  </si>
  <si>
    <t>JPN2006/007nb511.26</t>
  </si>
  <si>
    <t>JPN2006/007nb636.87</t>
  </si>
  <si>
    <t>JPN2006/007nb634.5</t>
  </si>
  <si>
    <t>JPN2006/014nb592.85</t>
  </si>
  <si>
    <t>JPN2006/014nb647.25</t>
  </si>
  <si>
    <t>JPN2006/032nb352.11</t>
  </si>
  <si>
    <t>JPN2007/001nb651.6</t>
  </si>
  <si>
    <t>JPN2007/002nb326.22</t>
  </si>
  <si>
    <t>JPN2007/009nb323.05</t>
  </si>
  <si>
    <t>JPN2007/019nb764.76</t>
  </si>
  <si>
    <t>JPN2007/023nb770</t>
  </si>
  <si>
    <t>JPN2007/024nb569.22</t>
  </si>
  <si>
    <t>JPN2007/031nb469.32</t>
  </si>
  <si>
    <t>JPN2007/049nb9965.94</t>
  </si>
  <si>
    <t>JPN2007/051nb463</t>
  </si>
  <si>
    <t>JPN2007/054nb358.71</t>
  </si>
  <si>
    <t>JPN2007/054nb534.43</t>
  </si>
  <si>
    <t>JPN2007/065nb384.6</t>
  </si>
  <si>
    <t>JPN2007/065nb421</t>
  </si>
  <si>
    <t>JPN2007/067nb384.7</t>
  </si>
  <si>
    <t>JPN2007/067nb463.93</t>
  </si>
  <si>
    <t>JPN2007/071nb7005.47</t>
  </si>
  <si>
    <t>JPN2007/071nb2723.57</t>
  </si>
  <si>
    <t>JPN2007/071nb2808.31</t>
  </si>
  <si>
    <t>JPN2007/071nb2947.2</t>
  </si>
  <si>
    <t>JPN2008/001nb3428.29</t>
  </si>
  <si>
    <t>JPN2008/001nb3706.49</t>
  </si>
  <si>
    <t>JPN2008/020nb305.81</t>
  </si>
  <si>
    <t>JPN2008/020nb403.26</t>
  </si>
  <si>
    <t>JPN2008/035nb10945.92</t>
  </si>
  <si>
    <t>JPN2008/036nb3315.98</t>
  </si>
  <si>
    <t>JPN2008/036nb194.07</t>
  </si>
  <si>
    <t>JPN2009/007nb564.46</t>
  </si>
  <si>
    <t>JPN2009/012nb900.09</t>
  </si>
  <si>
    <t>JPN2009/012nb1820.17</t>
  </si>
  <si>
    <t>JPN2009/012nb600.73</t>
  </si>
  <si>
    <t>JPN2009/012nb411.42</t>
  </si>
  <si>
    <t>JPN2009/012nb745.56</t>
  </si>
  <si>
    <t>JPN2009/012nb430.65</t>
  </si>
  <si>
    <t>JPN2009/012nb709.45</t>
  </si>
  <si>
    <t>JPN2009/012nb316.2</t>
  </si>
  <si>
    <t>JPN2009/012nb898.72</t>
  </si>
  <si>
    <t>JPN2009/015nb15875.8</t>
  </si>
  <si>
    <t>JPN2009/017nb832.5</t>
  </si>
  <si>
    <t>JPN2009/017nb1081.2</t>
  </si>
  <si>
    <t>JPN2009/017nb729.24</t>
  </si>
  <si>
    <t>JPN2009/018nb23639.8</t>
  </si>
  <si>
    <t>JPN2009/018nb896.79</t>
  </si>
  <si>
    <t>JPN2009/021nb4309.77</t>
  </si>
  <si>
    <t>JPN2009/021nb5674.78</t>
  </si>
  <si>
    <t>JPN2009/021nb8673.57</t>
  </si>
  <si>
    <t>JPN2009/021nb4793.97</t>
  </si>
  <si>
    <t>JPN2009/021nb5876.47</t>
  </si>
  <si>
    <t>JPN2009/021nb3576.98</t>
  </si>
  <si>
    <t>JPN2010/005nb433.01</t>
  </si>
  <si>
    <t>JPN2010/010nb262.37</t>
  </si>
  <si>
    <t>JPN2010/010nb126.3</t>
  </si>
  <si>
    <t>JPN2010/015nb772</t>
  </si>
  <si>
    <t>JPN2010/028nb2330.47</t>
  </si>
  <si>
    <t>JPN2010/028nb1356.41</t>
  </si>
  <si>
    <t>JPN2010/036nb537.72</t>
  </si>
  <si>
    <t>JPN2010/036nb931.63</t>
  </si>
  <si>
    <t>JPN2010/036nb1005.94</t>
  </si>
  <si>
    <t>JPN2011/002nb333.11</t>
  </si>
  <si>
    <t>JPN2011/014nb617.7</t>
  </si>
  <si>
    <t>JPN2011/022nb3725.98</t>
  </si>
  <si>
    <t>JPN2011/022nb2523.14</t>
  </si>
  <si>
    <t>JPN2011/022nb3833</t>
  </si>
  <si>
    <t>JPN2011/022nb12043.89</t>
  </si>
  <si>
    <t>JPN2011/022nb27373.91</t>
  </si>
  <si>
    <t>JPN2011/022nb547.09</t>
  </si>
  <si>
    <t>JPN2011/024nb394.74</t>
  </si>
  <si>
    <t>JPN2011/024nb10342.94</t>
  </si>
  <si>
    <t>JPN2011/027nb747.45</t>
  </si>
  <si>
    <t>JPN2011/029nb516.13</t>
  </si>
  <si>
    <t>JPN2011/029nb443.66</t>
  </si>
  <si>
    <t>JPN2011/029nb342.62</t>
  </si>
  <si>
    <t>JPN2011/029nb463.87</t>
  </si>
  <si>
    <t>JPN2011/030nb305.73</t>
  </si>
  <si>
    <t>JPN2011/033nb1581.96</t>
  </si>
  <si>
    <t>JPN2011/033nb8700.6</t>
  </si>
  <si>
    <t>JPN2012/002nb5085.68</t>
  </si>
  <si>
    <t>JPN2012/006nb451.26</t>
  </si>
  <si>
    <t>JPN2012/006nb400.66</t>
  </si>
  <si>
    <t>JPN2012/006nb1622.98</t>
  </si>
  <si>
    <t>JPN2012/006nb411.17</t>
  </si>
  <si>
    <t>JPN2012/009nb7755.76</t>
  </si>
  <si>
    <t>JPN2012/010nb719.72</t>
  </si>
  <si>
    <t>JPN2012/012nb466.09</t>
  </si>
  <si>
    <t>JPN2012/015nb302.26</t>
  </si>
  <si>
    <t>JPN2012/015nb308.47</t>
  </si>
  <si>
    <t>JPN2012/015nb322.39</t>
  </si>
  <si>
    <t>JPN2012/015nb358.15</t>
  </si>
  <si>
    <t>JPN2012/015nb451.62</t>
  </si>
  <si>
    <t>JPN2012/017nb1061.53</t>
  </si>
  <si>
    <t>JPN2012/017nb8222.27</t>
  </si>
  <si>
    <t>JPN2012/017nb1102.86</t>
  </si>
  <si>
    <t>JPN2012/017nb1633.67</t>
  </si>
  <si>
    <t>JPN2012/017nb517.86</t>
  </si>
  <si>
    <t>JPN2012/017nb1056.33</t>
  </si>
  <si>
    <t>JPN2012/017nb2397.36</t>
  </si>
  <si>
    <t>JPN2012/017nb1535.7</t>
  </si>
  <si>
    <t>JPN2012/019nb8566.95</t>
  </si>
  <si>
    <t>JPN2012/019nb9393.66</t>
  </si>
  <si>
    <t>JPN2012/019nb9511.31</t>
  </si>
  <si>
    <t>JPN2012/028nb1394.5</t>
  </si>
  <si>
    <t>JPN2012/028nb2973.36</t>
  </si>
  <si>
    <t>JPN2013/002nb852.67</t>
  </si>
  <si>
    <t>JPN2013/003nb1705</t>
  </si>
  <si>
    <t>JPN2013/003nb2100</t>
  </si>
  <si>
    <t>JPN2013/005nb92579.42</t>
  </si>
  <si>
    <t>JPN2013/007nb1445.53</t>
  </si>
  <si>
    <t>JPN2013/009nb4809.24</t>
  </si>
  <si>
    <t>JPN2013/009nb929</t>
  </si>
  <si>
    <t>JPN2013/009nb16081.27</t>
  </si>
  <si>
    <t>JPN2013/011nb843.12</t>
  </si>
  <si>
    <t>JPN2013/014nb3127.29</t>
  </si>
  <si>
    <t>JPN2013/015nb237.73</t>
  </si>
  <si>
    <t>JPN2013/016nb1053.79</t>
  </si>
  <si>
    <t>JPN2013/017nb16749.43</t>
  </si>
  <si>
    <t>JPN2013/020nb472.27</t>
  </si>
  <si>
    <t>JPN2013/020nb2740.47</t>
  </si>
  <si>
    <t>JPN2013/027nb777.29</t>
  </si>
  <si>
    <t>JPN2013/027nb3852.12</t>
  </si>
  <si>
    <t>JPN2013/028nb318.41</t>
  </si>
  <si>
    <t>JPN2013/030nb7531.27</t>
  </si>
  <si>
    <t>JPN2013/031nb430.93</t>
  </si>
  <si>
    <t>JPN2013/032nb1527.02</t>
  </si>
  <si>
    <t>JPN2013/037nb748.52</t>
  </si>
  <si>
    <t>JPN2013/037nb660.94</t>
  </si>
  <si>
    <t>JPN2013/038nb2410.33</t>
  </si>
  <si>
    <t>JPN2014/001[Mongolia]nb640.68</t>
  </si>
  <si>
    <t>JPN2014/007[Bangladesh]nb363.72</t>
  </si>
  <si>
    <t>JPN2014/008[Bangladesh]nb2885.85</t>
  </si>
  <si>
    <t>JPN2014/009[Bangladesh]nb697.27</t>
  </si>
  <si>
    <t>JPN2014/009[Bangladesh]nb588.25</t>
  </si>
  <si>
    <t>JPN2014/010[Bangladesh]nb520.97</t>
  </si>
  <si>
    <t>JPN2014/010[Bangladesh]nb325.83</t>
  </si>
  <si>
    <t>JPN2014/010[Bangladesh]nb563.87</t>
  </si>
  <si>
    <t>JPN2014/010[Bangladesh]nb1344.84</t>
  </si>
  <si>
    <t>JPN2014/011[Iraq]nb16801.32</t>
  </si>
  <si>
    <t>JPN2014/015rev1[Peru]nb1100.72</t>
  </si>
  <si>
    <t>JPN2014/017[Uzbekistan]nb921.13</t>
  </si>
  <si>
    <t>JPN2014/017[Uzbekistan]nb2236.95</t>
  </si>
  <si>
    <t>NLD2012/001nb18.84</t>
  </si>
  <si>
    <t>NLD2015/001[Senegal]nb15.58</t>
  </si>
  <si>
    <t>NLD2015/001[Senegal]nb1.82</t>
  </si>
  <si>
    <t>BEL2015/002[Niger]nb0.2</t>
  </si>
  <si>
    <t>FRA2010/019nb0.4</t>
  </si>
  <si>
    <t>FRA2010/019nb0.34</t>
  </si>
  <si>
    <t>FRA2011/002nb5.35</t>
  </si>
  <si>
    <t>FRA2011/002nb2.33</t>
  </si>
  <si>
    <t>FRA2011/002nb1.79</t>
  </si>
  <si>
    <t>FRA2011/007nb1.04</t>
  </si>
  <si>
    <t>FRA2011/010nb9.03</t>
  </si>
  <si>
    <t>FRA2011/010nb4.38</t>
  </si>
  <si>
    <t>FRA2011/010nb3.87</t>
  </si>
  <si>
    <t>FRA2011/010nb2.94</t>
  </si>
  <si>
    <t>FRA2011/010nb2.66</t>
  </si>
  <si>
    <t>FRA2011/010nb2.52</t>
  </si>
  <si>
    <t>FRA2011/010nb0.74</t>
  </si>
  <si>
    <t>FRA2011/010nb0.65</t>
  </si>
  <si>
    <t>FRA2011/020nb11.88</t>
  </si>
  <si>
    <t>FRA2011/023nb4.29</t>
  </si>
  <si>
    <t>FRA2011/023nb2.58</t>
  </si>
  <si>
    <t>FRA2011/023nb2.42</t>
  </si>
  <si>
    <t>FRA2011/023nb2.2</t>
  </si>
  <si>
    <t>FRA2011/023nb1.97</t>
  </si>
  <si>
    <t>FRA2011/028nb0.48</t>
  </si>
  <si>
    <t>FRA2011/028nb0.41</t>
  </si>
  <si>
    <t>FRA2011/028nb0.3</t>
  </si>
  <si>
    <t>FRA2011/029nb0.29</t>
  </si>
  <si>
    <t>FRA2011/029nb0.28</t>
  </si>
  <si>
    <t>FRA2011/029nb0.27</t>
  </si>
  <si>
    <t>FRA2011/029nb0.26</t>
  </si>
  <si>
    <t>FRA2011/029nb0.24</t>
  </si>
  <si>
    <t>FRA2011/029nb0.19</t>
  </si>
  <si>
    <t>FRA2011/029nb0.15</t>
  </si>
  <si>
    <t>FRA2012/005nb1120.21</t>
  </si>
  <si>
    <t>FRA2012/012nb0.19</t>
  </si>
  <si>
    <t>FRA2012/023nb2.63</t>
  </si>
  <si>
    <t>FRA2012/023nb2.61</t>
  </si>
  <si>
    <t>FRA2012/023nb2.53</t>
  </si>
  <si>
    <t>FRA2012/023nb1.99</t>
  </si>
  <si>
    <t>FRA2012/023nb1.54</t>
  </si>
  <si>
    <t>FRA2012/023nb1.17</t>
  </si>
  <si>
    <t>FRA2012/023nb1.02</t>
  </si>
  <si>
    <t>FRA2012/023nb1.01</t>
  </si>
  <si>
    <t>FRA2012/027nb6.36</t>
  </si>
  <si>
    <t>FRA2012/027nb4.34</t>
  </si>
  <si>
    <t>FRA2012/027nb4.07</t>
  </si>
  <si>
    <t>FRA2012/033nb11.57</t>
  </si>
  <si>
    <t>FRA2012/033nb6.58</t>
  </si>
  <si>
    <t>FRA2012/034nb0.19</t>
  </si>
  <si>
    <t>FRA2012/034nb0.1</t>
  </si>
  <si>
    <t>FRA2013/003nb38.98</t>
  </si>
  <si>
    <t>FRA2013/003nb36.26</t>
  </si>
  <si>
    <t>FRA2013/003nb16.75</t>
  </si>
  <si>
    <t>FRA2013/015nb52.35</t>
  </si>
  <si>
    <t>FRA2013/015nb19.2</t>
  </si>
  <si>
    <t>FRA2013/015nb15.7</t>
  </si>
  <si>
    <t>FRA2013/016nb1.18</t>
  </si>
  <si>
    <t>FRA2013/017nb3.69</t>
  </si>
  <si>
    <t>FRA2013/020nb0.93</t>
  </si>
  <si>
    <t>FRA2013/021nb1.09</t>
  </si>
  <si>
    <t>FRA2013/021nb0.44</t>
  </si>
  <si>
    <t>FRA2013/021nb0.31</t>
  </si>
  <si>
    <t>FRA2013/021nb0.13</t>
  </si>
  <si>
    <t>FRA2013/027nb17.63</t>
  </si>
  <si>
    <t>FRA2013/027nb3.13</t>
  </si>
  <si>
    <t>FRA2013/029nb0.9</t>
  </si>
  <si>
    <t>FRA2013/032nb1.63</t>
  </si>
  <si>
    <t>FRA2013/032nb1.18</t>
  </si>
  <si>
    <t>FRA2013/035nb0.28</t>
  </si>
  <si>
    <t>FRA2013/035nb0.19</t>
  </si>
  <si>
    <t>FRA2013/036nb9.11</t>
  </si>
  <si>
    <t>FRA2013/036nb6.2</t>
  </si>
  <si>
    <t>FRA2013/036nb3.53</t>
  </si>
  <si>
    <t>FRA2013/036nb2.98</t>
  </si>
  <si>
    <t>FRA2013/036nb0.65</t>
  </si>
  <si>
    <t>FRA2013/036nb0.47</t>
  </si>
  <si>
    <t>FRA2013/037nb37.02</t>
  </si>
  <si>
    <t>FRA2014/005[Indonesia]nb32</t>
  </si>
  <si>
    <t>FRA2014/009[Niger]nb10.22</t>
  </si>
  <si>
    <t>FRA2014/009[Niger]nb5.31</t>
  </si>
  <si>
    <t>FRA2014/010[Cameroon]nb0.17</t>
  </si>
  <si>
    <t>FRA2014/015[Bangladesh]nb66.76</t>
  </si>
  <si>
    <t>FRA2014/015[Bangladesh]nb31.53</t>
  </si>
  <si>
    <t>FRA2014/015[Bangladesh]nb15.83</t>
  </si>
  <si>
    <t>FRA2014/015[Bangladesh]nb2.78</t>
  </si>
  <si>
    <t>FRA2014/016[Sri Lanka]nb16.77</t>
  </si>
  <si>
    <t>FRA2014/016[Sri Lanka]nb4.37</t>
  </si>
  <si>
    <t>FRA2014/021[Senegal]nb2.42</t>
  </si>
  <si>
    <t>FRA2014/021[Senegal]nb1.86</t>
  </si>
  <si>
    <t>FRA2014/026[China]nb27.1</t>
  </si>
  <si>
    <t>FRA2014/030[China]nb19.58</t>
  </si>
  <si>
    <t>FRA2014/033[Mauritius]nb16.3</t>
  </si>
  <si>
    <t>FRA2014/033[Mauritius]nb0.24</t>
  </si>
  <si>
    <t>FRA2014/035[Nigeria]nb0.66</t>
  </si>
  <si>
    <t>FRA2014/037[Tunisia]nb0.12</t>
  </si>
  <si>
    <t>FRA2015/007[Cabo Verde]nb0.97</t>
  </si>
  <si>
    <t>FRA2015/008[Niger]nb1.84</t>
  </si>
  <si>
    <t>FRA2015/011[India]nb4.59</t>
  </si>
  <si>
    <t>FRA2015/014[Cameroon]nb3.87</t>
  </si>
  <si>
    <t>FRA2015/014[Cameroon]nb2.36</t>
  </si>
  <si>
    <t>FRA2015/014[Cameroon]nb2</t>
  </si>
  <si>
    <t>FRA2015/014[Cameroon]nb1.84</t>
  </si>
  <si>
    <t>FRA2015/014[Cameroon]nb0.63</t>
  </si>
  <si>
    <t>FRA2015/014[Cameroon]nb0.58</t>
  </si>
  <si>
    <t>FRA2015/015[Ethiopia]nb2.75</t>
  </si>
  <si>
    <t>FRA2015/017[Morocco]nb0.11</t>
  </si>
  <si>
    <t>FRA2015/022[Uganda]nb8.76</t>
  </si>
  <si>
    <t>FRA2015/022[Uganda]nb7.99</t>
  </si>
  <si>
    <t>FRA2015/022[Uganda]nb7.47</t>
  </si>
  <si>
    <t>FRA2015/022[Uganda]nb6.85</t>
  </si>
  <si>
    <t>FRA2015/022[Uganda]nb6.41</t>
  </si>
  <si>
    <t>FRA2015/022[Uganda]nb2.53</t>
  </si>
  <si>
    <t>FRA2015/022[Uganda]nb0.87</t>
  </si>
  <si>
    <t>FRA2015/022[Uganda]nb0.37</t>
  </si>
  <si>
    <t>FRA2015/029[Burkina Faso]nb3.71</t>
  </si>
  <si>
    <t>FRA2015/031[Armenia]nb58.4</t>
  </si>
  <si>
    <t>FRA2015/032[Viet Nam]nb32</t>
  </si>
  <si>
    <t>FRA2015/035[Cambodia]nb6.88</t>
  </si>
  <si>
    <t>FRA2015/035[Cambodia]nb3.08</t>
  </si>
  <si>
    <t>FRA2015/036[Ecuador]nb4.27</t>
  </si>
  <si>
    <t>FRA2015/036[Ecuador]nb3.38</t>
  </si>
  <si>
    <t>FRA2015/036[Ecuador]nb3.22</t>
  </si>
  <si>
    <t>FRA2015/036[Ecuador]nb1.99</t>
  </si>
  <si>
    <t>FRA2015/036[Ecuador]nb1.55</t>
  </si>
  <si>
    <t>FRA2015/036[Ecuador]nb1.52</t>
  </si>
  <si>
    <t>FRA2015/036[Ecuador]nb1.23</t>
  </si>
  <si>
    <t>FRA2015/036[Ecuador]nb0.91</t>
  </si>
  <si>
    <t>FRA2015/036[Ecuador]nb0.71</t>
  </si>
  <si>
    <t>FRA2015/036[Ecuador]nb0.66</t>
  </si>
  <si>
    <t>FRA2015/036[Ecuador]nb0.64</t>
  </si>
  <si>
    <t>FRA2015/036[Ecuador]nb0.62</t>
  </si>
  <si>
    <t>FRA2015/036[Ecuador]nb0.59</t>
  </si>
  <si>
    <t>FRA2015/036[Ecuador]nb0.55</t>
  </si>
  <si>
    <t>FRA2015/036[Ecuador]nb0.42</t>
  </si>
  <si>
    <t>FRA2015/036[Ecuador]nb0.35</t>
  </si>
  <si>
    <t>FRA2015/036[Ecuador]nb0.33</t>
  </si>
  <si>
    <t>FRA2015/036[Ecuador]nb0.27</t>
  </si>
  <si>
    <t>FRA2015/036[Ecuador]nb0.18</t>
  </si>
  <si>
    <t>FRA2015/036[Ecuador]nb0.15</t>
  </si>
  <si>
    <t>FRA2015/036[Ecuador]nb0.13</t>
  </si>
  <si>
    <t>FRA2015/036[Ecuador]nb0.12</t>
  </si>
  <si>
    <t>FRA2015/036[Ecuador]nb0.09</t>
  </si>
  <si>
    <t>FRA2015/036[Ecuador]nb0.05</t>
  </si>
  <si>
    <t>FRA2015/036[Ecuador]nb0.04</t>
  </si>
  <si>
    <t>FRA2015/036[Ecuador]nb0.01</t>
  </si>
  <si>
    <t>FRA2015/044[Jordan]nb105.71</t>
  </si>
  <si>
    <t>FRA2015/044[Jordan]nb2.98</t>
  </si>
  <si>
    <t>FRA2015/048[China]nb16.6</t>
  </si>
  <si>
    <t>FRA2016/005[Azerbaijan]nb0.18</t>
  </si>
  <si>
    <t>FRA2016/012[China]nb13</t>
  </si>
  <si>
    <t>FRA2016/014[Mali]nb18.59</t>
  </si>
  <si>
    <t>FRA2016/027[Cambodia]nb0.58</t>
  </si>
  <si>
    <t>FRA2016/043[India]nb1.34</t>
  </si>
  <si>
    <t>FRA2016/047[China]nb28.67</t>
  </si>
  <si>
    <t>FRA2016/056[Pakistan]nb94</t>
  </si>
  <si>
    <t>FRA2016/072[Bolivia]nb0.13</t>
  </si>
  <si>
    <t>FRA2016/072[Bolivia]nb0.05</t>
  </si>
  <si>
    <t>FRA2016/075[Senegal]nb165</t>
  </si>
  <si>
    <t>FRA2017/001[Peru]nb0.04</t>
  </si>
  <si>
    <t>FRA2017/005[Sri Lanka]nb0.05</t>
  </si>
  <si>
    <t>FRA2017/029[Bolivia]nb0.11</t>
  </si>
  <si>
    <t>FRA2017/029[Bolivia]nb0.03</t>
  </si>
  <si>
    <t>DEU2009/001nb14.86</t>
  </si>
  <si>
    <t>DEU2009/001nb2.37</t>
  </si>
  <si>
    <t>DEU2009/010nb0.58</t>
  </si>
  <si>
    <t>DEU2009/016nb44.35</t>
  </si>
  <si>
    <t>DEU2010/006rev1nb0.45</t>
  </si>
  <si>
    <t>DEU2010/012nb6.25</t>
  </si>
  <si>
    <t>DEU2010/013nb71.94</t>
  </si>
  <si>
    <t>DEU2010/013nb4.28</t>
  </si>
  <si>
    <t>DEU2010/014nb16.58</t>
  </si>
  <si>
    <t>DEU2010/014nb14.79</t>
  </si>
  <si>
    <t>DEU2012/005rev1nb35.2</t>
  </si>
  <si>
    <t>DEU2012/012nb3.6</t>
  </si>
  <si>
    <t>DEU2012/012nb2.83</t>
  </si>
  <si>
    <t>DEU2012/014nb3.31</t>
  </si>
  <si>
    <t>DEU2012/014nb4.72</t>
  </si>
  <si>
    <t>DEU2012/014nb3.17</t>
  </si>
  <si>
    <t>DEU2012/015nb2.26</t>
  </si>
  <si>
    <t>DEU2012/015nb2.69</t>
  </si>
  <si>
    <t>DEU2012/015nb3.46</t>
  </si>
  <si>
    <t>DEU2012/018nb0.72</t>
  </si>
  <si>
    <t>DEU2012/018nb0.47</t>
  </si>
  <si>
    <t>DEU2012/018nb0.85</t>
  </si>
  <si>
    <t>DEU2012/022nb1.07</t>
  </si>
  <si>
    <t>DEU2013/001nb1.14</t>
  </si>
  <si>
    <t>DEU2013/001nb1.21</t>
  </si>
  <si>
    <t>DEU2013/001nb3.86</t>
  </si>
  <si>
    <t>DEU2013/002nb1.37</t>
  </si>
  <si>
    <t>DEU2013/002nb0.65</t>
  </si>
  <si>
    <t>DEU2013/005nb15.51</t>
  </si>
  <si>
    <t>DEU2013/010nb3.02</t>
  </si>
  <si>
    <t>DEU2013/011nb1.93</t>
  </si>
  <si>
    <t>DEU2013/017rev1nb9.65</t>
  </si>
  <si>
    <t>DEU2014/001[China]nb0.36</t>
  </si>
  <si>
    <t>DEU2014/001[China]nb1.44</t>
  </si>
  <si>
    <t>DEU2014/001[China]nb6</t>
  </si>
  <si>
    <t>DEU2014/002[China]nb9.3</t>
  </si>
  <si>
    <t>DEU2014/005[China]nb3.87</t>
  </si>
  <si>
    <t>DEU2014/005[China]nb2.5</t>
  </si>
  <si>
    <t>DEU2014/006[China]nb7.25</t>
  </si>
  <si>
    <t>DEU2014/007[China]nb1.01</t>
  </si>
  <si>
    <t>DEU2014/007[China]nb1.21</t>
  </si>
  <si>
    <t>DEU2014/013[China]nb7.6</t>
  </si>
  <si>
    <t>DEU2015/001[Serbia]nb0.01</t>
  </si>
  <si>
    <t>DEU2015/001[Serbia]nb1.64</t>
  </si>
  <si>
    <t>DEU2015/002[Montenegro]nb2.47</t>
  </si>
  <si>
    <t>DEU2015/002[Montenegro]nb3.54</t>
  </si>
  <si>
    <t>DEU2015/004[Albania]nb0.01</t>
  </si>
  <si>
    <t>DEU2015/005[China]nb3.72</t>
  </si>
  <si>
    <t>DEU2015/005[China]nb0.1</t>
  </si>
  <si>
    <t>DEU2015/006[China]nb0.65</t>
  </si>
  <si>
    <t>DEU2015/006[China]nb2.77</t>
  </si>
  <si>
    <t>DEU2015/007[China]nb8.17</t>
  </si>
  <si>
    <t>DEU2015/007[China]nb6.89</t>
  </si>
  <si>
    <t>DEU2015/009[Jordan]nb5.93</t>
  </si>
  <si>
    <t>DEU2015/013[China]nb0.09</t>
  </si>
  <si>
    <t>DEU2015/014[Viet Nam]nb0.75</t>
  </si>
  <si>
    <t>DEU2015/016[China]nb58.83</t>
  </si>
  <si>
    <t>DEU2016/004[Jordan]nb0.01</t>
  </si>
  <si>
    <t>ITA2011/001nb0.04</t>
  </si>
  <si>
    <t>ITA2011/001nb0.14</t>
  </si>
  <si>
    <t>ITA2011/001nb0.23</t>
  </si>
  <si>
    <t>ITA2011/001nb0.65</t>
  </si>
  <si>
    <t>ITA2011/001nb0.45</t>
  </si>
  <si>
    <t>ITA2011/001nb0.3</t>
  </si>
  <si>
    <t>ITA2011/001nb0.47</t>
  </si>
  <si>
    <t>ITA2011/001nb0.21</t>
  </si>
  <si>
    <t>ITA2011/001nb0.29</t>
  </si>
  <si>
    <t>ITA2014/005[Senegal]nb0.19</t>
  </si>
  <si>
    <t>ITA2015/003[West Bank and Gaza Strip]nb0.25</t>
  </si>
  <si>
    <t>ITA2015/003[West Bank and Gaza Strip]nb0.21</t>
  </si>
  <si>
    <t>ITA2015/007[West Bank and Gaza Strip]nb0.05</t>
  </si>
  <si>
    <t>ITA2015/007[West Bank and Gaza Strip]nb0.03</t>
  </si>
  <si>
    <t>ITA2015/007[West Bank and Gaza Strip]nb0.23</t>
  </si>
  <si>
    <t>ITA2015/007[West Bank and Gaza Strip]nb0.27</t>
  </si>
  <si>
    <t>ITA2015/007[West Bank and Gaza Strip]nb0.24</t>
  </si>
  <si>
    <t>ITA2015/007[West Bank and Gaza Strip]nb0.26</t>
  </si>
  <si>
    <t>JPN2005/014nb4182.94</t>
  </si>
  <si>
    <t>JPN2005/014nb310.17</t>
  </si>
  <si>
    <t>JPN2005/039nb393.03</t>
  </si>
  <si>
    <t>JPN2006/008nb2196.3</t>
  </si>
  <si>
    <t>JPN2006/008nb15617.51</t>
  </si>
  <si>
    <t>JPN2006/008nb3245.18</t>
  </si>
  <si>
    <t>JPN2006/008nb9344.92</t>
  </si>
  <si>
    <t>JPN2006/008nb2986.53</t>
  </si>
  <si>
    <t>JPN2006/008nb467.81</t>
  </si>
  <si>
    <t>JPN2006/014nb821.9</t>
  </si>
  <si>
    <t>JPN2006/014nb694.15</t>
  </si>
  <si>
    <t>JPN2006/014nb546.42</t>
  </si>
  <si>
    <t>JPN2007/001nb561.38</t>
  </si>
  <si>
    <t>JPN2007/016nb1401.97</t>
  </si>
  <si>
    <t>JPN2007/032nb73.54</t>
  </si>
  <si>
    <t>JPN2007/044nb1290.99</t>
  </si>
  <si>
    <t>JPN2007/050nb2932.34</t>
  </si>
  <si>
    <t>JPN2007/053nb8406.72</t>
  </si>
  <si>
    <t>JPN2007/059nb932.56</t>
  </si>
  <si>
    <t>JPN2007/070nb4191.42</t>
  </si>
  <si>
    <t>JPN2008/001nb1786.47</t>
  </si>
  <si>
    <t>JPN2008/001nb2732.08</t>
  </si>
  <si>
    <t>JPN2008/005nb2141.25</t>
  </si>
  <si>
    <t>JPN2008/005nb13596.5</t>
  </si>
  <si>
    <t>JPN2008/009nb1331.52</t>
  </si>
  <si>
    <t>JPN2008/015nb3626.33</t>
  </si>
  <si>
    <t>JPN2008/015nb539.39</t>
  </si>
  <si>
    <t>JPN2008/034nb3313.79</t>
  </si>
  <si>
    <t>JPN2008/035nb5616.11</t>
  </si>
  <si>
    <t>JPN2008/035nb7502.77</t>
  </si>
  <si>
    <t>JPN2008/036nb826.95</t>
  </si>
  <si>
    <t>JPN2008/036nb508.31</t>
  </si>
  <si>
    <t>JPN2009/001nb1257.37</t>
  </si>
  <si>
    <t>JPN2009/003nb354.78</t>
  </si>
  <si>
    <t>JPN2009/003nb445.06</t>
  </si>
  <si>
    <t>JPN2009/004nb520.88</t>
  </si>
  <si>
    <t>JPN2009/004nb643.12</t>
  </si>
  <si>
    <t>JPN2009/005nb96950.02</t>
  </si>
  <si>
    <t>JPN2009/008nb9255.62</t>
  </si>
  <si>
    <t>JPN2009/012nb326.71</t>
  </si>
  <si>
    <t>JPN2009/012nb475.78</t>
  </si>
  <si>
    <t>JPN2009/012nb420.84</t>
  </si>
  <si>
    <t>JPN2009/012nb968.67</t>
  </si>
  <si>
    <t>JPN2009/012nb911.01</t>
  </si>
  <si>
    <t>JPN2009/012nb537.5</t>
  </si>
  <si>
    <t>JPN2009/012nb1178.22</t>
  </si>
  <si>
    <t>JPN2009/018nb3682.38</t>
  </si>
  <si>
    <t>JPN2009/018nb2159.51</t>
  </si>
  <si>
    <t>JPN2009/018nb853.59</t>
  </si>
  <si>
    <t>JPN2009/021nb489.79</t>
  </si>
  <si>
    <t>JPN2009/021nb2932.65</t>
  </si>
  <si>
    <t>JPN2010/002nb10017.66</t>
  </si>
  <si>
    <t>JPN2010/003nb1575.81</t>
  </si>
  <si>
    <t>JPN2010/004nb43.96</t>
  </si>
  <si>
    <t>JPN2010/008nb2418.87</t>
  </si>
  <si>
    <t>JPN2010/012nb4702.08</t>
  </si>
  <si>
    <t>JPN2010/012nb1964.65</t>
  </si>
  <si>
    <t>JPN2010/015nb25596.58</t>
  </si>
  <si>
    <t>JPN2010/027nb25.51</t>
  </si>
  <si>
    <t>JPN2010/027nb30.3</t>
  </si>
  <si>
    <t>JPN2010/028nb6207.55</t>
  </si>
  <si>
    <t>JPN2010/031nb1845.62</t>
  </si>
  <si>
    <t>JPN2010/036nb571.41</t>
  </si>
  <si>
    <t>JPN2010/041rev1nb565.16</t>
  </si>
  <si>
    <t>JPN2010/042nb1279.22</t>
  </si>
  <si>
    <t>JPN2010/042nb1318.55</t>
  </si>
  <si>
    <t>JPN2010/043nb1177.67</t>
  </si>
  <si>
    <t>JPN2010/043nb1260.7</t>
  </si>
  <si>
    <t>JPN2010/043nb1486.48</t>
  </si>
  <si>
    <t>JPN2011/002nb410.5</t>
  </si>
  <si>
    <t>JPN2011/002nb717.29</t>
  </si>
  <si>
    <t>JPN2011/002nb740.55</t>
  </si>
  <si>
    <t>JPN2011/004nb569.84</t>
  </si>
  <si>
    <t>JPN2011/009nb4961.8</t>
  </si>
  <si>
    <t>JPN2011/009nb7124.33</t>
  </si>
  <si>
    <t>JPN2011/009nb722.58</t>
  </si>
  <si>
    <t>JPN2011/010nb7505.5</t>
  </si>
  <si>
    <t>JPN2011/010nb10214.8</t>
  </si>
  <si>
    <t>JPN2011/011nb1851.69</t>
  </si>
  <si>
    <t>JPN2011/015nb376.2</t>
  </si>
  <si>
    <t>JPN2011/017nb320.07</t>
  </si>
  <si>
    <t>JPN2011/025nb806.61</t>
  </si>
  <si>
    <t>JPN2011/026nb1337.21</t>
  </si>
  <si>
    <t>JPN2011/027nb3809.31</t>
  </si>
  <si>
    <t>JPN2011/027nb5502.35</t>
  </si>
  <si>
    <t>JPN2011/027nb5824.49</t>
  </si>
  <si>
    <t>JPN2011/027nb8959.65</t>
  </si>
  <si>
    <t>JPN2011/028nb926.56</t>
  </si>
  <si>
    <t>JPN2011/028nb319.11</t>
  </si>
  <si>
    <t>JPN2011/028nb3196.9</t>
  </si>
  <si>
    <t>JPN2011/028nb5131.38</t>
  </si>
  <si>
    <t>JPN2011/028nb1196.84</t>
  </si>
  <si>
    <t>JPN2011/029nb357.36</t>
  </si>
  <si>
    <t>JPN2011/029nb383.44</t>
  </si>
  <si>
    <t>JPN2011/029nb413.64</t>
  </si>
  <si>
    <t>JPN2011/030nb264.6</t>
  </si>
  <si>
    <t>JPN2011/034nb5649.47</t>
  </si>
  <si>
    <t>JPN2011/035nb5684.35</t>
  </si>
  <si>
    <t>JPN2012/005nb1054.66</t>
  </si>
  <si>
    <t>JPN2012/006nb321.89</t>
  </si>
  <si>
    <t>JPN2012/006nb380.93</t>
  </si>
  <si>
    <t>JPN2012/007nb15318.14</t>
  </si>
  <si>
    <t>JPN2012/010nb539.16</t>
  </si>
  <si>
    <t>JPN2012/012nb1104.54</t>
  </si>
  <si>
    <t>JPN2012/013nb100.43</t>
  </si>
  <si>
    <t>JPN2012/015nb414</t>
  </si>
  <si>
    <t>JPN2012/015nb450.46</t>
  </si>
  <si>
    <t>JPN2012/015nb664.32</t>
  </si>
  <si>
    <t>JPN2012/015nb494.03</t>
  </si>
  <si>
    <t>JPN2012/015nb495.25</t>
  </si>
  <si>
    <t>JPN2012/015nb852.78</t>
  </si>
  <si>
    <t>JPN2012/015nb544.11</t>
  </si>
  <si>
    <t>JPN2012/015nb462.54</t>
  </si>
  <si>
    <t>JPN2012/016nb271.66</t>
  </si>
  <si>
    <t>JPN2012/017nb699.98</t>
  </si>
  <si>
    <t>JPN2012/020nb5814.03</t>
  </si>
  <si>
    <t>JPN2012/020nb7346.2</t>
  </si>
  <si>
    <t>JPN2012/020nb1034.6</t>
  </si>
  <si>
    <t>JPN2012/020nb514.98</t>
  </si>
  <si>
    <t>JPN2012/023nb8286.54</t>
  </si>
  <si>
    <t>JPN2012/024nb352.89</t>
  </si>
  <si>
    <t>JPN2012/027nb7719.98</t>
  </si>
  <si>
    <t>JPN2012/028nb839.29</t>
  </si>
  <si>
    <t>JPN2012/028nb1528.57</t>
  </si>
  <si>
    <t>JPN2012/028nb3757.66</t>
  </si>
  <si>
    <t>JPN2012/028nb1439.71</t>
  </si>
  <si>
    <t>JPN2012/028nb455.95</t>
  </si>
  <si>
    <t>JPN2012/028nb734.5</t>
  </si>
  <si>
    <t>JPN2012/028nb7843.95</t>
  </si>
  <si>
    <t>JPN2013/004nb7136.02</t>
  </si>
  <si>
    <t>JPN2013/004nb10827.64</t>
  </si>
  <si>
    <t>JPN2013/004nb5637.61</t>
  </si>
  <si>
    <t>JPN2013/004nb7657</t>
  </si>
  <si>
    <t>JPN2013/006nb335.46</t>
  </si>
  <si>
    <t>JPN2013/006nb784.61</t>
  </si>
  <si>
    <t>JPN2013/008nb770.29</t>
  </si>
  <si>
    <t>JPN2013/009nb1879.41</t>
  </si>
  <si>
    <t>JPN2013/009nb511</t>
  </si>
  <si>
    <t>JPN2013/009nb3147</t>
  </si>
  <si>
    <t>JPN2013/010nb15483.39</t>
  </si>
  <si>
    <t>JPN2013/012nb46915.48</t>
  </si>
  <si>
    <t>JPN2013/015nb6415.5</t>
  </si>
  <si>
    <t>JPN2013/017nb33425.21</t>
  </si>
  <si>
    <t>JPN2013/017nb36251.76</t>
  </si>
  <si>
    <t>JPN2013/017nb39674.84</t>
  </si>
  <si>
    <t>JPN2013/017nb43991.07</t>
  </si>
  <si>
    <t>JPN2013/017nb44366.01</t>
  </si>
  <si>
    <t>JPN2013/017nb47426.62</t>
  </si>
  <si>
    <t>JPN2013/017nb40634.03</t>
  </si>
  <si>
    <t>JPN2013/020nb1219.58</t>
  </si>
  <si>
    <t>JPN2013/021nb1669.04</t>
  </si>
  <si>
    <t>JPN2013/021nb477.27</t>
  </si>
  <si>
    <t>JPN2013/023nb598.39</t>
  </si>
  <si>
    <t>JPN2013/027nb939.76</t>
  </si>
  <si>
    <t>JPN2013/027nb1816.11</t>
  </si>
  <si>
    <t>JPN2013/033nb15989.8</t>
  </si>
  <si>
    <t>JPN2013/034nb185.7</t>
  </si>
  <si>
    <t>JPN2013/036nb3359.99</t>
  </si>
  <si>
    <t>JPN2013/037nb600.74</t>
  </si>
  <si>
    <t>JPN2013/039nb307.41</t>
  </si>
  <si>
    <t>JPN2014/006[Bangladesh]nb9091.63</t>
  </si>
  <si>
    <t>JPN2014/006[Bangladesh]nb7777.72</t>
  </si>
  <si>
    <t>JPN2014/006[Bangladesh]nb647.07</t>
  </si>
  <si>
    <t>JPN2014/006[Bangladesh]nb713.85</t>
  </si>
  <si>
    <t>JPN2014/006[Bangladesh]nb471.33</t>
  </si>
  <si>
    <t>JPN2014/010[Bangladesh]nb1968.03</t>
  </si>
  <si>
    <t>JPN2014/011[Iraq]nb1412.13</t>
  </si>
  <si>
    <t>JPN2014/012[Myanmar]nb1015.22</t>
  </si>
  <si>
    <t>JPN2014/013[Myanmar]nb1071.83</t>
  </si>
  <si>
    <t>JPN2014/017[Uzbekistan]nb83010.74</t>
  </si>
  <si>
    <t>JPN2014/019[Egypt]nb1544.05</t>
  </si>
  <si>
    <t>JPN2014/020[Cambodia]nb1697.35</t>
  </si>
  <si>
    <t>JPN2014/022[Philippines]nb345.68</t>
  </si>
  <si>
    <t>JPN2014/024[Uzbekistan]nb263.51</t>
  </si>
  <si>
    <t>JPN2014/026[Sri Lanka]nb360.26</t>
  </si>
  <si>
    <t>JPN2015/002[Honduras]nb723.17</t>
  </si>
  <si>
    <t>JPN2015/006[India]nb1256.96</t>
  </si>
  <si>
    <t>JPN2015/009[Viet Nam]nb808.83</t>
  </si>
  <si>
    <t>JPN2015/010[Viet Nam]nb1116.69</t>
  </si>
  <si>
    <t>JPN2015/011[Viet Nam]nb863.77</t>
  </si>
  <si>
    <t>JPN2015/016rev1[Bangladesh]nb2910.78</t>
  </si>
  <si>
    <t>JPN2015/017rev1[Bangladesh]nb3242.3</t>
  </si>
  <si>
    <t>JPN2015/023[Kenya]nb18724.17</t>
  </si>
  <si>
    <t>JPN2015/031[Bangladesh]nb3288.04</t>
  </si>
  <si>
    <t>JPN2016/006[Pakistan]nb5939.87</t>
  </si>
  <si>
    <t>KOR2011/001nb65049.89</t>
  </si>
  <si>
    <t>KOR2011/002nb25801.09</t>
  </si>
  <si>
    <t>KOR2011/004nb1020</t>
  </si>
  <si>
    <t>KOR2011/005nb33174.99</t>
  </si>
  <si>
    <t>KOR2013/001nb21457.32</t>
  </si>
  <si>
    <t>BEL2017/001[Guinea]nb5.91</t>
  </si>
  <si>
    <t>FRA2010/016nb1.38</t>
  </si>
  <si>
    <t>FRA2010/019nb0.22</t>
  </si>
  <si>
    <t>FRA2010/019nb2.77</t>
  </si>
  <si>
    <t>FRA2011/002nb2.56</t>
  </si>
  <si>
    <t>FRA2011/002nb1.45</t>
  </si>
  <si>
    <t>FRA2011/013nb0.27</t>
  </si>
  <si>
    <t>FRA2011/029nb2.8</t>
  </si>
  <si>
    <t>FRA2011/029nb2.1</t>
  </si>
  <si>
    <t>FRA2011/029nb1.75</t>
  </si>
  <si>
    <t>FRA2011/029nb1.63</t>
  </si>
  <si>
    <t>FRA2011/032nb11.24</t>
  </si>
  <si>
    <t>FRA2011/032nb6.88</t>
  </si>
  <si>
    <t>FRA2011/032nb8.59</t>
  </si>
  <si>
    <t>FRA2011/036nb5.77</t>
  </si>
  <si>
    <t>FRA2012/001nb1.98</t>
  </si>
  <si>
    <t>FRA2012/001nb1.47</t>
  </si>
  <si>
    <t>FRA2012/001nb1.53</t>
  </si>
  <si>
    <t>FRA2012/001nb1.03</t>
  </si>
  <si>
    <t>FRA2012/001nb1.16</t>
  </si>
  <si>
    <t>FRA2012/001nb1.35</t>
  </si>
  <si>
    <t>FRA2012/005nb43.68</t>
  </si>
  <si>
    <t>FRA2012/006nb0.1</t>
  </si>
  <si>
    <t>FRA2012/007nb8.33</t>
  </si>
  <si>
    <t>FRA2012/007nb3.79</t>
  </si>
  <si>
    <t>FRA2012/018nb7.23</t>
  </si>
  <si>
    <t>FRA2012/018nb1.13</t>
  </si>
  <si>
    <t>FRA2012/026nb14.32</t>
  </si>
  <si>
    <t>FRA2012/026nb13.2</t>
  </si>
  <si>
    <t>FRA2012/027nb1.39</t>
  </si>
  <si>
    <t>FRA2012/031nb4.93</t>
  </si>
  <si>
    <t>FRA2012/031nb3.83</t>
  </si>
  <si>
    <t>FRA2012/031nb3.69</t>
  </si>
  <si>
    <t>FRA2012/031nb2.53</t>
  </si>
  <si>
    <t>FRA2012/031nb2.03</t>
  </si>
  <si>
    <t>FRA2012/031nb0.9</t>
  </si>
  <si>
    <t>FRA2012/031nb0.85</t>
  </si>
  <si>
    <t>FRA2012/031nb3.16</t>
  </si>
  <si>
    <t>FRA2012/031nb1.29</t>
  </si>
  <si>
    <t>FRA2012/031nb2.17</t>
  </si>
  <si>
    <t>FRA2012/031nb3.28</t>
  </si>
  <si>
    <t>FRA2012/033nb4.38</t>
  </si>
  <si>
    <t>FRA2012/037nb9</t>
  </si>
  <si>
    <t>FRA2012/037nb1.85</t>
  </si>
  <si>
    <t>FRA2012/037nb1.22</t>
  </si>
  <si>
    <t>FRA2013/002nb2.09</t>
  </si>
  <si>
    <t>FRA2013/002nb1.11</t>
  </si>
  <si>
    <t>FRA2013/002nb0.97</t>
  </si>
  <si>
    <t>FRA2013/002nb1.63</t>
  </si>
  <si>
    <t>FRA2013/002nb3.33</t>
  </si>
  <si>
    <t>FRA2013/002nb0.83</t>
  </si>
  <si>
    <t>FRA2013/002nb1.9</t>
  </si>
  <si>
    <t>FRA2013/003nb0.59</t>
  </si>
  <si>
    <t>FRA2013/004nb2.46</t>
  </si>
  <si>
    <t>FRA2013/022nb2</t>
  </si>
  <si>
    <t>FRA2013/039nb11.25</t>
  </si>
  <si>
    <t>FRA2013/040nb0.26</t>
  </si>
  <si>
    <t>FRA2013/021nb0.45</t>
  </si>
  <si>
    <t>FRA2014/004[Senegal]nb0.18</t>
  </si>
  <si>
    <t>FRA2014/004[Senegal]nb0.15</t>
  </si>
  <si>
    <t>FRA2014/004[Senegal]nb0.13</t>
  </si>
  <si>
    <t>FRA2014/005[Indonesia]nb16.5</t>
  </si>
  <si>
    <t>FRA2014/005[Indonesia]nb0.6</t>
  </si>
  <si>
    <t>FRA2014/013[Tunisia]nb1</t>
  </si>
  <si>
    <t>FRA2014/013[Tunisia]nb1.61</t>
  </si>
  <si>
    <t>FRA2014/013[Tunisia]nb3.45</t>
  </si>
  <si>
    <t>FRA2014/016[Sri Lanka]nb1.31</t>
  </si>
  <si>
    <t>FRA2014/016[Sri Lanka]nb1.03</t>
  </si>
  <si>
    <t>FRA2014/016[Sri Lanka]nb2.84</t>
  </si>
  <si>
    <t>FRA2014/016[Sri Lanka]nb1.52</t>
  </si>
  <si>
    <t>FRA2014/016[Sri Lanka]nb6.58</t>
  </si>
  <si>
    <t>FRA2014/016[Sri Lanka]nb1.7</t>
  </si>
  <si>
    <t>FRA2014/017[Egypt]nb1.88</t>
  </si>
  <si>
    <t>FRA2014/017[Egypt]nb7.9</t>
  </si>
  <si>
    <t>FRA2014/021[Senegal]nb0.19</t>
  </si>
  <si>
    <t>FRA2014/023[Pakistan]nb6.5</t>
  </si>
  <si>
    <t>FRA2014/030[China]nb2.4</t>
  </si>
  <si>
    <t>FRA2014/030[China]nb11.49</t>
  </si>
  <si>
    <t>FRA2014/034[Sri Lanka]nb1.06</t>
  </si>
  <si>
    <t>FRA2014/035[Nigeria]nb0.11</t>
  </si>
  <si>
    <t>FRA2015/002[Congo]nb1</t>
  </si>
  <si>
    <t>FRA2015/003[Cambodia]nb27.77</t>
  </si>
  <si>
    <t>FRA2015/007[Cabo Verde]nb23</t>
  </si>
  <si>
    <t>FRA2015/009[Congo]nb1.6</t>
  </si>
  <si>
    <t>FRA2015/014[Cameroon]nb1.35</t>
  </si>
  <si>
    <t>FRA2015/021[Kenya]nb2.43</t>
  </si>
  <si>
    <t>FRA2015/022[Uganda]nb0.12</t>
  </si>
  <si>
    <t>FRA2015/023[India]nb189.46</t>
  </si>
  <si>
    <t>FRA2015/031[Armenia]nb2.73</t>
  </si>
  <si>
    <t>FRA2015/031[Armenia]nb2.7</t>
  </si>
  <si>
    <t>FRA2015/031[Armenia]nb2.07</t>
  </si>
  <si>
    <t>FRA2015/031[Armenia]nb1.73</t>
  </si>
  <si>
    <t>FRA2015/035[Cambodia]nb4.79</t>
  </si>
  <si>
    <t>FRA2015/035[Cambodia]nb7.09</t>
  </si>
  <si>
    <t>FRA2015/035[Cambodia]nb2.32</t>
  </si>
  <si>
    <t>FRA2015/035[Cambodia]nb2.24</t>
  </si>
  <si>
    <t>FRA2015/038[Myanmar]nb4.07</t>
  </si>
  <si>
    <t>FRA2015/004[Benin]nb4.3</t>
  </si>
  <si>
    <t>FRA2015/045[Jordan]nb9.73</t>
  </si>
  <si>
    <t>FRA2015/045[Jordan]nb6.62</t>
  </si>
  <si>
    <t>FRA2015/045[Jordan]nb33.6</t>
  </si>
  <si>
    <t>FRA2015/045[Jordan]nb26</t>
  </si>
  <si>
    <t>FRA2015/059[Gabon]nb0.33</t>
  </si>
  <si>
    <t>FRA2015/060[Egypt]nb2.8</t>
  </si>
  <si>
    <t>FRA2015/062[Sri Lanka]nb1.16</t>
  </si>
  <si>
    <t>FRA2016/005[Azerbaijan]nb4.88</t>
  </si>
  <si>
    <t>FRA2016/012[China]nb1.54</t>
  </si>
  <si>
    <t>FRA2016/018[China]nb7.9</t>
  </si>
  <si>
    <t>FRA2016/019[Senegal]nb28.22</t>
  </si>
  <si>
    <t>FRA2016/025[Madagascar]nb0.4</t>
  </si>
  <si>
    <t>FRA2016/025[Madagascar]nb0.13</t>
  </si>
  <si>
    <t>FRA2016/027[Cambodia]nb9.44</t>
  </si>
  <si>
    <t>FRA2016/029[Congo]nb0.16</t>
  </si>
  <si>
    <t>FRA2016/029[Congo]nb6.54</t>
  </si>
  <si>
    <t>FRA2016/043[India]nb38.64</t>
  </si>
  <si>
    <t>FRA2016/043[India]nb24.35</t>
  </si>
  <si>
    <t>FRA2016/043[India]nb27.01</t>
  </si>
  <si>
    <t>FRA2016/048[Madagascar]nb0.1</t>
  </si>
  <si>
    <t>FRA2016/048[Madagascar]nb1.03</t>
  </si>
  <si>
    <t>FRA2016/048[Madagascar]nb0.14</t>
  </si>
  <si>
    <t>FRA2016/048[Madagascar]nb0.5</t>
  </si>
  <si>
    <t>FRA2016/048[Madagascar]nb1.5</t>
  </si>
  <si>
    <t>FRA2016/048[Madagascar]nb0.72</t>
  </si>
  <si>
    <t>FRA2016/050[Madagascar]nb1.3</t>
  </si>
  <si>
    <t>FRA2016/050[Madagascar]nb11.62</t>
  </si>
  <si>
    <t>FRA2016/050[Madagascar]nb0.12</t>
  </si>
  <si>
    <t>FRA2016/053[Jordan]nb10</t>
  </si>
  <si>
    <t>FRA2016/056[Pakistan]nb0.05</t>
  </si>
  <si>
    <t>FRA2016/059[Cambodia]nb22.93</t>
  </si>
  <si>
    <t>FRA2016/059[Cambodia]nb1.7</t>
  </si>
  <si>
    <t>FRA2016/059[Cambodia]nb2.31</t>
  </si>
  <si>
    <t>FRA2016/059[Cambodia]nb4.75</t>
  </si>
  <si>
    <t>FRA2016/059[Cambodia]nb1.04</t>
  </si>
  <si>
    <t>FRA2016/064[Morocco]nb48</t>
  </si>
  <si>
    <t>FRA2016/066[Egypt]nb99</t>
  </si>
  <si>
    <t>FRA2016/073[China]nb13.05</t>
  </si>
  <si>
    <t>FRA2016/076[Myanmar]nb0.03</t>
  </si>
  <si>
    <t>FRA2017/011[Namibia]nb0.86</t>
  </si>
  <si>
    <t>FRA2017/017[Senegal]nb2.5</t>
  </si>
  <si>
    <t>FRA2017/034[Ecuador]nb103</t>
  </si>
  <si>
    <t>DEU2007/005rev1nb0.41</t>
  </si>
  <si>
    <t>DEU2008/007nb0.02</t>
  </si>
  <si>
    <t>DEU2009/007nb1.43</t>
  </si>
  <si>
    <t>DEU2009/016nb0.05</t>
  </si>
  <si>
    <t>DEU2009/024rev1nb0.25</t>
  </si>
  <si>
    <t>DEU2010/001nb27.28</t>
  </si>
  <si>
    <t>DEU2010/001nb0.04</t>
  </si>
  <si>
    <t>DEU2010/006rev1nb0.57</t>
  </si>
  <si>
    <t>DEU2010/006rev1nb2.76</t>
  </si>
  <si>
    <t>DEU2010/006rev1nb0.89</t>
  </si>
  <si>
    <t>DEU2010/011nb6.38</t>
  </si>
  <si>
    <t>DEU2010/014nb2.67</t>
  </si>
  <si>
    <t>DEU2011/002nb0.11</t>
  </si>
  <si>
    <t>DEU2011/002nb3.08</t>
  </si>
  <si>
    <t>DEU2011/005rev1nb0.03</t>
  </si>
  <si>
    <t>DEU2012/002nb16.73</t>
  </si>
  <si>
    <t>DEU2012/012nb1.83</t>
  </si>
  <si>
    <t>DEU2012/016nb0.01</t>
  </si>
  <si>
    <t>DEU2012/017nb4.25</t>
  </si>
  <si>
    <t>DEU2012/017nb9.27</t>
  </si>
  <si>
    <t>DEU2012/018nb0.01</t>
  </si>
  <si>
    <t>DEU2012/018nb0</t>
  </si>
  <si>
    <t>DEU2013/001nb0.85</t>
  </si>
  <si>
    <t>DEU2013/002nb1.5</t>
  </si>
  <si>
    <t>DEU2013/002nb0.04</t>
  </si>
  <si>
    <t>DEU2013/017rev1nb1.01</t>
  </si>
  <si>
    <t>DEU2013/017rev1nb9.43</t>
  </si>
  <si>
    <t>DEU2013/017rev1nb0.46</t>
  </si>
  <si>
    <t>DEU2014/001[China]nb4.14</t>
  </si>
  <si>
    <t>DEU2014/001[China]nb8</t>
  </si>
  <si>
    <t>DEU2014/004[China]nb6.38</t>
  </si>
  <si>
    <t>DEU2014/007[China]nb12.46</t>
  </si>
  <si>
    <t>DEU2014/008[China]nb9.29</t>
  </si>
  <si>
    <t>DEU2014/008[China]nb5.78</t>
  </si>
  <si>
    <t>DEU2014/011[Armenia]nb0.03</t>
  </si>
  <si>
    <t>DEU2014/013[China]nb3.65</t>
  </si>
  <si>
    <t>DEU2014/013[China]nb4.56</t>
  </si>
  <si>
    <t>DEU2015/002[Montenegro]nb0.08</t>
  </si>
  <si>
    <t>DEU2015/003[China]nb8.94</t>
  </si>
  <si>
    <t>DEU2015/004[Albania]nb4.35</t>
  </si>
  <si>
    <t>DEU2015/006[China]nb11.37</t>
  </si>
  <si>
    <t>DEU2015/007[China]nb5.97</t>
  </si>
  <si>
    <t>DEU2015/008[China]nb10.31</t>
  </si>
  <si>
    <t>DEU2015/008[China]nb7.48</t>
  </si>
  <si>
    <t>DEU2015/009[Jordan]nb3.51</t>
  </si>
  <si>
    <t>DEU2015/009[Jordan]nb6.27</t>
  </si>
  <si>
    <t>DEU2015/011[Kenya]nb0.03</t>
  </si>
  <si>
    <t>DEU2015/012[China]nb12.98</t>
  </si>
  <si>
    <t>DEU2015/014[Viet Nam]nb0.05</t>
  </si>
  <si>
    <t>DEU2015/014[Viet Nam]nb0.55</t>
  </si>
  <si>
    <t>DEU2015/014[Viet Nam]nb6.71</t>
  </si>
  <si>
    <t>DEU2015/014[Viet Nam]nb7.42</t>
  </si>
  <si>
    <t>DEU2015/014[Viet Nam]nb6.32</t>
  </si>
  <si>
    <t>DEU2015/015[China]nb6.5</t>
  </si>
  <si>
    <t>DEU2015/016[China]nb4.59</t>
  </si>
  <si>
    <t>DEU2015/016[China]nb13.55</t>
  </si>
  <si>
    <t>DEU2015/016[China]nb11.25</t>
  </si>
  <si>
    <t>DEU2015/016[China]nb9.31</t>
  </si>
  <si>
    <t>DEU2015/018[China]nb17.68</t>
  </si>
  <si>
    <t>DEU2015/018[China]nb3.11</t>
  </si>
  <si>
    <t>DEU2015/019[China]nb15</t>
  </si>
  <si>
    <t>DEU2016/001[China]nb0.87</t>
  </si>
  <si>
    <t>DEU2016/002[China]nb10.83</t>
  </si>
  <si>
    <t>DEU2016/003[China]nb5.82</t>
  </si>
  <si>
    <t>DEU2016/003[China]nb8.7</t>
  </si>
  <si>
    <t>DEU2016/004[Jordan]nb5.99</t>
  </si>
  <si>
    <t>DEU2016/005[China]nb14.53</t>
  </si>
  <si>
    <t>DEU2016/005[China]nb14</t>
  </si>
  <si>
    <t>DEU2016/008[China]nb6.68</t>
  </si>
  <si>
    <t>DEU2016/009[China]nb18.53</t>
  </si>
  <si>
    <t>DEU2016/009[China]nb4.55</t>
  </si>
  <si>
    <t>DEU2016/009[China]nb5.34</t>
  </si>
  <si>
    <t>DEU2016/009[China]nb1.42</t>
  </si>
  <si>
    <t>DEU2016/009[China]nb12.96</t>
  </si>
  <si>
    <t>DEU2016/009[China]nb9.39</t>
  </si>
  <si>
    <t>DEU2016/009[China]nb12.85</t>
  </si>
  <si>
    <t>DEU2016/009[China]nb0.93</t>
  </si>
  <si>
    <t>DEU2016/009[China]nb8.09</t>
  </si>
  <si>
    <t>DEU2016/009[China]nb1.92</t>
  </si>
  <si>
    <t>DEU2017/003[China]nb13.36</t>
  </si>
  <si>
    <t>DEU2017/005[China]nb2.9</t>
  </si>
  <si>
    <t>DEU2017/005[China]nb3.04</t>
  </si>
  <si>
    <t>DEU2017/005[China]nb4.38</t>
  </si>
  <si>
    <t>DEU2017/005[China]nb4.57</t>
  </si>
  <si>
    <t>DEU2017/005[China]nb5.12</t>
  </si>
  <si>
    <t>DEU2017/011[Indonesia]nb0.02</t>
  </si>
  <si>
    <t>DEU2017/012[Sri Lanka]nb0.01</t>
  </si>
  <si>
    <t>DEU2017/012[Sri Lanka]nb1.82</t>
  </si>
  <si>
    <t>DEU2018/002[Iraq]nb0.01</t>
  </si>
  <si>
    <t>ITA2011/001nb0.49</t>
  </si>
  <si>
    <t>ITA2011/001nb0.41</t>
  </si>
  <si>
    <t>ITA2014/005[Senegal]nb0</t>
  </si>
  <si>
    <t>ITA2014/005[Senegal]nb0.01</t>
  </si>
  <si>
    <t>ITA2015/003[West Bank and Gaza Strip]nb4.75</t>
  </si>
  <si>
    <t>ITA2015/007[West Bank and Gaza Strip]nb0.06</t>
  </si>
  <si>
    <t>ITA2015/007[West Bank and Gaza Strip]nb1.54</t>
  </si>
  <si>
    <t>ITA2015/007[West Bank and Gaza Strip]nb1.5</t>
  </si>
  <si>
    <t>ITA2015/007[West Bank and Gaza Strip]nb1.18</t>
  </si>
  <si>
    <t>JPN2006/008nb5371.92</t>
  </si>
  <si>
    <t>JPN2006/014nb1787.03</t>
  </si>
  <si>
    <t>JPN2007/004nb3484.07</t>
  </si>
  <si>
    <t>JPN2007/044nb685.05</t>
  </si>
  <si>
    <t>JPN2007/050nb1749.32</t>
  </si>
  <si>
    <t>JPN2007/054nb1485.93</t>
  </si>
  <si>
    <t>JPN2007/054nb609.47</t>
  </si>
  <si>
    <t>JPN2007/056nb1819.55</t>
  </si>
  <si>
    <t>JPN2008/001nb662.83</t>
  </si>
  <si>
    <t>JPN2008/010nb45.92</t>
  </si>
  <si>
    <t>JPN2008/018nb990.24</t>
  </si>
  <si>
    <t>JPN2008/033nb3071.37</t>
  </si>
  <si>
    <t>JPN2008/034nb2987.96</t>
  </si>
  <si>
    <t>JPN2008/035nb6933.79</t>
  </si>
  <si>
    <t>JPN2008/035nb5471.63</t>
  </si>
  <si>
    <t>JPN2009/003nb961.82</t>
  </si>
  <si>
    <t>JPN2009/006nb248.57</t>
  </si>
  <si>
    <t>JPN2009/006nb259.67</t>
  </si>
  <si>
    <t>JPN2009/006nb248.26</t>
  </si>
  <si>
    <t>JPN2009/006nb241.74</t>
  </si>
  <si>
    <t>JPN2009/012nb222.89</t>
  </si>
  <si>
    <t>JPN2010/008nb8308.66</t>
  </si>
  <si>
    <t>JPN2010/035nb954.98</t>
  </si>
  <si>
    <t>JPN2010/035nb1281.34</t>
  </si>
  <si>
    <t>JPN2010/036nb356.96</t>
  </si>
  <si>
    <t>JPN2010/042nb1436.92</t>
  </si>
  <si>
    <t>JPN2011/002nb656.88</t>
  </si>
  <si>
    <t>JPN2011/003nb3606.39</t>
  </si>
  <si>
    <t>JPN2011/012nb24931.93</t>
  </si>
  <si>
    <t>JPN2011/015nb337.09</t>
  </si>
  <si>
    <t>JPN2011/015nb244.77</t>
  </si>
  <si>
    <t>JPN2011/015nb238.01</t>
  </si>
  <si>
    <t>JPN2011/017nb424.5</t>
  </si>
  <si>
    <t>JPN2011/017nb293.32</t>
  </si>
  <si>
    <t>JPN2011/024nb4753.54</t>
  </si>
  <si>
    <t>JPN2011/034nb2583.86</t>
  </si>
  <si>
    <t>JPN2012/006nb339.44</t>
  </si>
  <si>
    <t>JPN2012/006nb609.75</t>
  </si>
  <si>
    <t>JPN2012/006nb313.52</t>
  </si>
  <si>
    <t>JPN2012/010nb1115.85</t>
  </si>
  <si>
    <t>JPN2012/010nb2410.02</t>
  </si>
  <si>
    <t>JPN2012/011nb7259.35</t>
  </si>
  <si>
    <t>JPN2012/012nb14.57</t>
  </si>
  <si>
    <t>JPN2012/015nb1258.06</t>
  </si>
  <si>
    <t>JPN2012/016nb724.1</t>
  </si>
  <si>
    <t>JPN2012/017nb1877.39</t>
  </si>
  <si>
    <t>JPN2012/020nb206.18</t>
  </si>
  <si>
    <t>JPN2012/021nb2576.96</t>
  </si>
  <si>
    <t>JPN2012/021nb3351.09</t>
  </si>
  <si>
    <t>JPN2012/022nb2159.64</t>
  </si>
  <si>
    <t>JPN2012/023nb7303.87</t>
  </si>
  <si>
    <t>JPN2012/025nb3119.74</t>
  </si>
  <si>
    <t>JPN2012/025nb1399.43</t>
  </si>
  <si>
    <t>JPN2012/027nb19142.41</t>
  </si>
  <si>
    <t>JPN2012/027nb51264.68</t>
  </si>
  <si>
    <t>JPN2012/027nb43000.34</t>
  </si>
  <si>
    <t>JPN2012/028nb3605.71</t>
  </si>
  <si>
    <t>JPN2013/001nb4634.89</t>
  </si>
  <si>
    <t>JPN2013/004nb1114.95</t>
  </si>
  <si>
    <t>JPN2013/008nb2460</t>
  </si>
  <si>
    <t>JPN2013/009nb2829</t>
  </si>
  <si>
    <t>JPN2013/016nb6945.95</t>
  </si>
  <si>
    <t>JPN2013/019nb1211.57</t>
  </si>
  <si>
    <t>JPN2013/028nb894.64</t>
  </si>
  <si>
    <t>JPN2013/028nb7285.99</t>
  </si>
  <si>
    <t>JPN2013/028nb6050.59</t>
  </si>
  <si>
    <t>JPN2013/029nb1373.72</t>
  </si>
  <si>
    <t>JPN2013/036nb1350.93</t>
  </si>
  <si>
    <t>JPN2013/036nb2009.71</t>
  </si>
  <si>
    <t>JPN2013/038nb5322.41</t>
  </si>
  <si>
    <t>JPN2013/038nb1202.18</t>
  </si>
  <si>
    <t>JPN2013/038nb5743.05</t>
  </si>
  <si>
    <t>JPN2013/038nb5316.47</t>
  </si>
  <si>
    <t>JPN2013/039nb4028.46</t>
  </si>
  <si>
    <t>JPN2014/004[Tunisia]nb37889.03</t>
  </si>
  <si>
    <t>JPN2014/005[India]nb299.77</t>
  </si>
  <si>
    <t>JPN2014/005[India]nb322.23</t>
  </si>
  <si>
    <t>JPN2014/005[India]nb254.53</t>
  </si>
  <si>
    <t>JPN2014/005[India]nb430.76</t>
  </si>
  <si>
    <t>JPN2014/006[Bangladesh]nb235.94</t>
  </si>
  <si>
    <t>JPN2014/006[Bangladesh]nb638582.35</t>
  </si>
  <si>
    <t>JPN2014/010[Bangladesh]nb1662.93</t>
  </si>
  <si>
    <t>JPN2014/010[Bangladesh]nb5412.14</t>
  </si>
  <si>
    <t>JPN2014/010[Bangladesh]nb787.79</t>
  </si>
  <si>
    <t>JPN2014/010[Bangladesh]nb281.87</t>
  </si>
  <si>
    <t>JPN2014/017[Uzbekistan]nb253.48</t>
  </si>
  <si>
    <t>JPN2014/017[Uzbekistan]nb995.01</t>
  </si>
  <si>
    <t>JPN2014/017[Uzbekistan]nb402.33</t>
  </si>
  <si>
    <t>JPN2014/017[Uzbekistan]nb604.95</t>
  </si>
  <si>
    <t>JPN2014/021rev1[Myanmar]nb1890.97</t>
  </si>
  <si>
    <t>JPN2015/001[Cambodia]nb1530.53</t>
  </si>
  <si>
    <t>JPN2015/003[Nepal]nb1201.18</t>
  </si>
  <si>
    <t>JPN2015/004[India]nb3072.89</t>
  </si>
  <si>
    <t>JPN2015/007[India]nb827.82</t>
  </si>
  <si>
    <t>JPN2015/013[Myanmar]nb1025.77</t>
  </si>
  <si>
    <t>JPN2015/014[Myanmar]nb3045.18</t>
  </si>
  <si>
    <t>JPN2015/017rev1[Bangladesh]nb2160.35</t>
  </si>
  <si>
    <t>JPN2015/017rev1[Bangladesh]nb2139.84</t>
  </si>
  <si>
    <t>JPN2015/017rev1[Bangladesh]nb1717.33</t>
  </si>
  <si>
    <t>JPN2015/018[Bangladesh]nb1544.22</t>
  </si>
  <si>
    <t>JPN2015/021[Nepal]nb905.57</t>
  </si>
  <si>
    <t>JPN2015/022[Nepal]nb1782.95</t>
  </si>
  <si>
    <t>JPN2015/023[Kenya]nb6656.49</t>
  </si>
  <si>
    <t>JPN2015/023[Kenya]nb1148.39</t>
  </si>
  <si>
    <t>JPN2015/025[India]nb247.29</t>
  </si>
  <si>
    <t>JPN2015/026[India]nb12323.44</t>
  </si>
  <si>
    <t>JPN2015/026[India]nb15321.51</t>
  </si>
  <si>
    <t>JPN2015/026[India]nb13302.63</t>
  </si>
  <si>
    <t>JPN2015/026[India]nb5111.6</t>
  </si>
  <si>
    <t>JPN2015/026[India]nb487.13</t>
  </si>
  <si>
    <t>JPN2015/026[India]nb1123.61</t>
  </si>
  <si>
    <t>JPN2015/026[India]nb4364.44</t>
  </si>
  <si>
    <t>JPN2015/026[India]nb17947.34</t>
  </si>
  <si>
    <t>JPN2015/026[India]nb10031.87</t>
  </si>
  <si>
    <t>JPN2015/026[India]nb236.48</t>
  </si>
  <si>
    <t>JPN2015/026[India]nb3744.7</t>
  </si>
  <si>
    <t>JPN2015/033[Bangladesh]nb10495.26</t>
  </si>
  <si>
    <t>JPN2016/005[India]nb4403.55</t>
  </si>
  <si>
    <t>JPN2016/005[India]nb129331.2</t>
  </si>
  <si>
    <t>JPN2016/005[India]nb17131.47</t>
  </si>
  <si>
    <t>JPN2016/007[Egypt]nb12533.23</t>
  </si>
  <si>
    <t>JPN2016/008[Senegal]nb1732.97</t>
  </si>
  <si>
    <t>JPN2016/012[Myanmar]nb1472.82</t>
  </si>
  <si>
    <t>JPN2016/014[Bangladesh]nb7920.53</t>
  </si>
  <si>
    <t>JPN2016/019[Madagascar]nb4861.01</t>
  </si>
  <si>
    <t>JPN2016/019[Madagascar]nb3657.44</t>
  </si>
  <si>
    <t>JPN2016/033[Iraq]nb1333.63</t>
  </si>
  <si>
    <t>JPN2016/033[Iraq]nb19073.47</t>
  </si>
  <si>
    <t>NLD2014/002[Ghana]nb33.25</t>
  </si>
  <si>
    <t>NLD2017/002[Mozambique]nb14.28</t>
  </si>
  <si>
    <t>BEL2015/002[Niger]nb9.651</t>
  </si>
  <si>
    <t>DEU2007/006nb0.036</t>
  </si>
  <si>
    <t>ITA2011/001nb0.006</t>
  </si>
  <si>
    <t>ITA2011/0010.012</t>
  </si>
  <si>
    <t>ITA2011/0010.005</t>
  </si>
  <si>
    <t>ITA2011/0010.012388</t>
  </si>
  <si>
    <t>ITA2011/0010.014461</t>
  </si>
  <si>
    <t>ITA2011/0010.012929</t>
  </si>
  <si>
    <t>ITA2011/0010.010328</t>
  </si>
  <si>
    <t>ITA2011/0010.010668</t>
  </si>
  <si>
    <t>ITA2011/0010.010671</t>
  </si>
  <si>
    <t>ITA2011/0010.012273</t>
  </si>
  <si>
    <t>ITA2011/0010.012195</t>
  </si>
  <si>
    <t>ITA2011/0010.021032</t>
  </si>
  <si>
    <t>ITA2011/0010.022841</t>
  </si>
  <si>
    <t>ITA2011/0010.019</t>
  </si>
  <si>
    <t>ITA2011/0010.015371</t>
  </si>
  <si>
    <t>ITA2011/0010.018248</t>
  </si>
  <si>
    <t>ITA2011/001nb0.076683</t>
  </si>
  <si>
    <t>ITA2011/001nb0.077061</t>
  </si>
  <si>
    <t>ITA2011/001nb0.028965</t>
  </si>
  <si>
    <t>ITA2011/001nb0.026</t>
  </si>
  <si>
    <t>ITA2011/001nb0.034</t>
  </si>
  <si>
    <t>FRA2012/034nb1.68RE</t>
  </si>
  <si>
    <t>FRA2012/034nb1.68Se</t>
  </si>
  <si>
    <t>FRA2012/034nb1.09Me</t>
  </si>
  <si>
    <t>FRA2012/034nb1.09El</t>
  </si>
  <si>
    <t>FRA2014/011[Viet Nam]nb0.19He</t>
  </si>
  <si>
    <t>FRA2014/011[Viet Nam]nb0.19Di</t>
  </si>
  <si>
    <t>FRA2014/021[Senegal]nb0.37Af</t>
  </si>
  <si>
    <t>FRA2014/021[Senegal]nb0.37Fo</t>
  </si>
  <si>
    <t>FRA2015/036[Ecuador]nb1.11Ci</t>
  </si>
  <si>
    <t>FRA2015/036[Ecuador]nb1.11Cl</t>
  </si>
  <si>
    <t>FRA2015/036[Ecuador]nb1.09Co</t>
  </si>
  <si>
    <t>FRA2015/036[Ecuador]nb1.09In</t>
  </si>
  <si>
    <t>FRA2015/036[Ecuador]nb1.04Ir</t>
  </si>
  <si>
    <t>FRA2015/036[Ecuador]nb1.04Co</t>
  </si>
  <si>
    <t>FRA2011/029nb0.23Bi</t>
  </si>
  <si>
    <t>FRA2011/029nb0.23Ni</t>
  </si>
  <si>
    <t>FRA2015/036[Ecuador]nb0.97In</t>
  </si>
  <si>
    <t>FRA2015/036[Ecuador]nb0.97Co</t>
  </si>
  <si>
    <t>FRA2015/036[Ecuador]nb0.95Co</t>
  </si>
  <si>
    <t>FRA2015/036[Ecuador]nb0.95Fr</t>
  </si>
  <si>
    <t>FRA2015/036[Ecuador]nb0.56In</t>
  </si>
  <si>
    <t>FRA2015/036[Ecuador]nb0.56Pr</t>
  </si>
  <si>
    <t>FRA2015/036[Ecuador]nb0.33Ma</t>
  </si>
  <si>
    <t>FRA2015/036[Ecuador]nb0.31Ra</t>
  </si>
  <si>
    <t>FRA2015/036[Ecuador]nb0.31Co</t>
  </si>
  <si>
    <t>FRA2015/036[Ecuador]nb0.04Gu</t>
  </si>
  <si>
    <t>FRA2015/036[Ecuador]nb0.04Yo</t>
  </si>
  <si>
    <t>FRA2015/036[Ecuador]nb0.04Ra</t>
  </si>
  <si>
    <t>FRA2015/036[Ecuador]nb0.04Ju</t>
  </si>
  <si>
    <t>FRA2015/036[Ecuador]nb0.04No</t>
  </si>
  <si>
    <t>FRA2015/036[Ecuador]nb0.04Om</t>
  </si>
  <si>
    <t>FRA2015/036[Ecuador]nb0.04El</t>
  </si>
  <si>
    <t>FRA2015/036[Ecuador]nb0.03Te</t>
  </si>
  <si>
    <t>FRA2015/036[Ecuador]nb0.03Ca</t>
  </si>
  <si>
    <t>FRA2015/036[Ecuador]nb0.03Fr</t>
  </si>
  <si>
    <t>FRA2015/036[Ecuador]nb0.02An</t>
  </si>
  <si>
    <t>FRA2015/036[Ecuador]nb0.02Ro</t>
  </si>
  <si>
    <t>FRA2015/036[Ecuador]nb0.02Ju</t>
  </si>
  <si>
    <t>FRA2015/036[Ecuador]nb0.02Be</t>
  </si>
  <si>
    <t>FRA2015/036[Ecuador]nb0.02Ed</t>
  </si>
  <si>
    <t>FRA2015/036[Ecuador]nb0.02Da</t>
  </si>
  <si>
    <t>FRA2015/036[Ecuador]nb0.02Ja</t>
  </si>
  <si>
    <t>FRA2015/036[Ecuador]nb0.02Vi</t>
  </si>
  <si>
    <t>FRA2015/036[Ecuador]nb0.01Sa</t>
  </si>
  <si>
    <t>FRA2015/036[Ecuador]nb0.01Da</t>
  </si>
  <si>
    <t>FRA2015/036[Ecuador]nb0.01Ju</t>
  </si>
  <si>
    <t>ITA2011/001nb0.036435</t>
  </si>
  <si>
    <t>ITA2011/001nb0.041</t>
  </si>
  <si>
    <t>ITA2014/005[Senegal]nb0.038</t>
  </si>
  <si>
    <t>ITA2014/005[Senegal]nb0.044</t>
  </si>
  <si>
    <t>ITA2014/005[Senegal]nb0.049</t>
  </si>
  <si>
    <t>ITA2014/005[Senegal]nb0.054</t>
  </si>
  <si>
    <t>FRA2015/009[Congo]nb3.34Co</t>
  </si>
  <si>
    <t>FRA2015/009[Congo]nb3.34Fr</t>
  </si>
  <si>
    <t>FRA2013/002nb1.5926</t>
  </si>
  <si>
    <t>FRA2013/002nb1.5927</t>
  </si>
  <si>
    <t>FRA2013/002nb1.5919</t>
  </si>
  <si>
    <t>FRA2013/002nb1.5920</t>
  </si>
  <si>
    <t>FRA2014/004[Senegal]nb0.17Ca</t>
  </si>
  <si>
    <t>FRA2014/004[Senegal]nb0.17Dr</t>
  </si>
  <si>
    <t>DEU2012/020nb0.015</t>
  </si>
  <si>
    <t>DEU2012/020nb0.019</t>
  </si>
  <si>
    <t>ITA2014/005[Senegal]nb0.018</t>
  </si>
  <si>
    <t>ITA2014/005[Senegal]nb0.023</t>
  </si>
  <si>
    <t>ITA2011/001nb0.015</t>
  </si>
  <si>
    <t>ITA2011/0010.014864</t>
  </si>
  <si>
    <t>ITA2011/001nb0.055</t>
  </si>
  <si>
    <t>ITA2011/001nb0.065</t>
  </si>
  <si>
    <t>FRA2015/009[Congo]nb3.43Co</t>
  </si>
  <si>
    <t>FRA2015/009[Congo]nb3.43Fr</t>
  </si>
  <si>
    <t>Well Pumps</t>
  </si>
  <si>
    <t>Av, de Lambusart 18 B 6220 FLEURUS</t>
  </si>
  <si>
    <t>Denys NV</t>
  </si>
  <si>
    <t>Industrieweg 124     B 9032 Wondelgem</t>
  </si>
  <si>
    <t>World plastics for Construction</t>
  </si>
  <si>
    <t>Ewan Engineering Manufacturing</t>
  </si>
  <si>
    <t>Dahlem Beratende Ingenieure GmbH</t>
  </si>
  <si>
    <t>MPP Jedinstvo AD</t>
  </si>
  <si>
    <t>Provmajska B.B. Street, Sevojno</t>
  </si>
  <si>
    <t>Lahmeyer International GmbH</t>
  </si>
  <si>
    <t>Friedberger Str. 173, Bad Vilbel</t>
  </si>
  <si>
    <t>Ecetas Insaat Sanayi Ve Ticare</t>
  </si>
  <si>
    <t>Mesrutiyet Cad. No. 28/11, Bakanlikar - Ankara</t>
  </si>
  <si>
    <t>EGIS EAU</t>
  </si>
  <si>
    <t>78, Allée John Napier, Montpellier</t>
  </si>
  <si>
    <t>Andritz Hydro GmbH</t>
  </si>
  <si>
    <t>Eibesbrunnergasse 20, Wien</t>
  </si>
  <si>
    <t>GRPT Tuniber Bonna Tunisie</t>
  </si>
  <si>
    <t>67, Rue Alain Savary, Tunis</t>
  </si>
  <si>
    <t>Groupment Setem/MTT</t>
  </si>
  <si>
    <t>No. 4, Rue al Imam Al Bakri, Tunis</t>
  </si>
  <si>
    <t>GRPT Water Technologie Bonna</t>
  </si>
  <si>
    <t>Route de Teniour Chihia, Sfax</t>
  </si>
  <si>
    <t>Office Nat. de l'assainissement</t>
  </si>
  <si>
    <t>32, Rue Hedi Nouira, Tunis</t>
  </si>
  <si>
    <t>Office Nat. da l´assainissement</t>
  </si>
  <si>
    <t>Groupement FAE Wt Siele</t>
  </si>
  <si>
    <t>Via Umbria 8, Mazzarino</t>
  </si>
  <si>
    <t>Interbusiness Consulting</t>
  </si>
  <si>
    <t>Friesenstr. 2E, Bad Homburg</t>
  </si>
  <si>
    <t>Dorsch International Consult.</t>
  </si>
  <si>
    <t>Landsberger Str. 368, Muenchen</t>
  </si>
  <si>
    <t>Consortium Passavant Roediger</t>
  </si>
  <si>
    <t>88 Nablus Str., Jabal Al-Husse, Amman</t>
  </si>
  <si>
    <t>Prvomajska B.B. Street, Sevojno</t>
  </si>
  <si>
    <t>China IPPR Int. Eng. Corp.</t>
  </si>
  <si>
    <t>Xisanhuabei Road No. 5, Beijing</t>
  </si>
  <si>
    <t>PT PLN (Persero)</t>
  </si>
  <si>
    <t>JL. Trunojoyo Blok M I 135, Jakarta</t>
  </si>
  <si>
    <t>DR. Falk Consulting</t>
  </si>
  <si>
    <t>Cuntzstr. 17, Eppstein</t>
  </si>
  <si>
    <t>Chimica Dr. Fr. D´Agostino Spa</t>
  </si>
  <si>
    <t>Via Murari N.3.Z.L, 70123 Bari</t>
  </si>
  <si>
    <t>JV Trema Eng. 2 SHPK STRABAG</t>
  </si>
  <si>
    <t>Old Tirana Building, Tirana</t>
  </si>
  <si>
    <t>ALB-STAR</t>
  </si>
  <si>
    <t>Kthesa E Patosit, Fier</t>
  </si>
  <si>
    <t>Alsrom Grid GmbH</t>
  </si>
  <si>
    <t>Lyoner STr. 44 - 48, Frankfurt/ Main</t>
  </si>
  <si>
    <t>HJI Group Corp. Beijing Branch</t>
  </si>
  <si>
    <t>Dongsanhuanbei Road No. 38, Beijing</t>
  </si>
  <si>
    <t>JV China Vanguard China MCC17</t>
  </si>
  <si>
    <t>Hepingli East Street No. 15, Beijing</t>
  </si>
  <si>
    <t>Guangdong Dianbai Construction</t>
  </si>
  <si>
    <t>No. 140 Zhongshan Road West, Guangzhou</t>
  </si>
  <si>
    <t>JV Guangdong Lianxun Education</t>
  </si>
  <si>
    <t>No. 351 Tianhe Road, Guangzhou</t>
  </si>
  <si>
    <t>Eternal Asia Supply Chain</t>
  </si>
  <si>
    <t>27/F Internat. Culture Mansion, Shenzhen</t>
  </si>
  <si>
    <t>Giovanni Putignano &amp; Figli</t>
  </si>
  <si>
    <t>Zona Industriale, Noci</t>
  </si>
  <si>
    <t>JV Ludwig Pfeiffer &amp; ALB Star</t>
  </si>
  <si>
    <t>Lilienthalstr. 33, Kassel</t>
  </si>
  <si>
    <t>Ortenburgerstr. 27, Spittal an der Drau.</t>
  </si>
  <si>
    <t>Fichtner GmbH&amp; Co. KG</t>
  </si>
  <si>
    <t>Sarweystr. 3, Stuttgart</t>
  </si>
  <si>
    <t>Xian Oshirnmaple Industrial</t>
  </si>
  <si>
    <t>No. 79 West Section Nanerhuan, Xian</t>
  </si>
  <si>
    <t>Avalon Industries Inc.</t>
  </si>
  <si>
    <t>13633 Bay Front Dr, Houston</t>
  </si>
  <si>
    <t>Xian Kingfar Enterprise Ltd.</t>
  </si>
  <si>
    <t>No. 130 Weiyang Road, Xian</t>
  </si>
  <si>
    <t>Huilv Landscape Construction</t>
  </si>
  <si>
    <t>1078, Changjiang Rd, Beilun, Ningbo City</t>
  </si>
  <si>
    <t xml:space="preserve">Inter- Finsmart Investment Ltd. </t>
  </si>
  <si>
    <t>37TH Katz Street. Petach- Tikva</t>
  </si>
  <si>
    <t>Prof. Dr. Albert Goettle</t>
  </si>
  <si>
    <t>Immenstaedter Str. 17, Sonthofen</t>
  </si>
  <si>
    <t>China National General Machine</t>
  </si>
  <si>
    <t>A2 Taping Street, Beijing</t>
  </si>
  <si>
    <t>China Textile Industrial Corporation</t>
  </si>
  <si>
    <t>JSC Bank of Georgia</t>
  </si>
  <si>
    <t>Magdeburger Foerderanlagen &amp;</t>
  </si>
  <si>
    <t>Sudenburger Wuhne 47, Magdeburg</t>
  </si>
  <si>
    <t>ABB Automation Cottbus</t>
  </si>
  <si>
    <t>Gaglower Str. 17/18, Cottbus</t>
  </si>
  <si>
    <t>Shaanxi Construction Machinery</t>
  </si>
  <si>
    <t>No. 334 Jin Hua North Road, Xian City</t>
  </si>
  <si>
    <t>China Volant Industry Co. Ltd</t>
  </si>
  <si>
    <t>Beijing Bril Sanyou Technology</t>
  </si>
  <si>
    <t>No. 43 Beisanhuanxilu, Beijing</t>
  </si>
  <si>
    <t>Ekpac SL Limited</t>
  </si>
  <si>
    <t>17 Hadar Street, 3088900 Caesarea</t>
  </si>
  <si>
    <t>AME International GmbH</t>
  </si>
  <si>
    <t>Hoyosgasse 5, Vienna</t>
  </si>
  <si>
    <t>Shanghai Machinery Complete</t>
  </si>
  <si>
    <t>Shangcheng Road No. 518, Shanghai</t>
  </si>
  <si>
    <t>Pacific Water Treatman Engin.</t>
  </si>
  <si>
    <t>29 Gongnong Road, Nantong City</t>
  </si>
  <si>
    <t>Municipal Engeneering Co. Ltd</t>
  </si>
  <si>
    <t>Maanshahn Road, Hefei City</t>
  </si>
  <si>
    <t>Jiangsu Xinyou Construction</t>
  </si>
  <si>
    <t>No. 11, Mushu Road, Changzhou</t>
  </si>
  <si>
    <t>Kaukomarkkinat OY</t>
  </si>
  <si>
    <t>Lintulahdenkuja 10, Helsinki</t>
  </si>
  <si>
    <t>China Educational Instrument</t>
  </si>
  <si>
    <t>No. 1 Beiyixiang, Beijing</t>
  </si>
  <si>
    <t>Beijing Diliger Technology Dev.</t>
  </si>
  <si>
    <t>No. 101, Build. 7, Puhuinanli, 100032 Beijing</t>
  </si>
  <si>
    <t>Kiefer Dr., Harald</t>
  </si>
  <si>
    <t>Alte Friedrichstr. 115, Karlsruhe</t>
  </si>
  <si>
    <t>JV Fidija</t>
  </si>
  <si>
    <t>Stara Varos, Blok 7, 81000 Podgorica</t>
  </si>
  <si>
    <t>JV Roaming</t>
  </si>
  <si>
    <t>TRG Slobode 27, Nicsic</t>
  </si>
  <si>
    <t>Republik Albanien</t>
  </si>
  <si>
    <t>3, Deshmoret e Kombit BLVD., Al-Tirana</t>
  </si>
  <si>
    <t>Heilongjiang Xinlong Metal Dec</t>
  </si>
  <si>
    <t>179 Nanji Street. Harbin</t>
  </si>
  <si>
    <t>Ellert, Richard</t>
  </si>
  <si>
    <t>Hemauerstr. 8, Regensburg</t>
  </si>
  <si>
    <t>Brightconsult Ges. fuer nachhaltige Energiesysteme mbH</t>
  </si>
  <si>
    <t>Martinistr. 13, Herten</t>
  </si>
  <si>
    <t>GOPA-INTEC GmbH</t>
  </si>
  <si>
    <t>Justus-von-Liebig-Str. 1, Bad Homburg</t>
  </si>
  <si>
    <t>AF-Consult Switzerland AG</t>
  </si>
  <si>
    <t>Taefernstr. 26, Baden</t>
  </si>
  <si>
    <t>Frankfurt International Adviso</t>
  </si>
  <si>
    <t>Am Hauptbahnhof 10, Frankfurt/Main</t>
  </si>
  <si>
    <t>Kuchelmeister Dr., Guido</t>
  </si>
  <si>
    <t>Graf-Kirchberg-Str. 26. Illertissen</t>
  </si>
  <si>
    <t>Nampower Namibia Power Co. Ltd.</t>
  </si>
  <si>
    <t>15 Luther Street, PO Box 2864, Windhoek</t>
  </si>
  <si>
    <t>Idmon Engineering and Construction Nigeria Limited</t>
  </si>
  <si>
    <t>NIGERIA</t>
  </si>
  <si>
    <t>AIM / IBG</t>
  </si>
  <si>
    <t>GKW Nigeria Limited</t>
  </si>
  <si>
    <t xml:space="preserve">SGI Ingenierie SA / SGI Consulting Engineers Limited </t>
  </si>
  <si>
    <t>SUISSE</t>
  </si>
  <si>
    <t>SOURCES/SEREX/ELCA</t>
  </si>
  <si>
    <t>MAROC</t>
  </si>
  <si>
    <t>SCHE</t>
  </si>
  <si>
    <t>ATNER / Viales y Obras Publicas</t>
  </si>
  <si>
    <t xml:space="preserve">Saint Gobain PAM </t>
  </si>
  <si>
    <t>CA 17</t>
  </si>
  <si>
    <t>BRL I</t>
  </si>
  <si>
    <t>HYDROPLAN</t>
  </si>
  <si>
    <t>ALLEMAGNE</t>
  </si>
  <si>
    <t>Cabinet MERLIN/SERTAS</t>
  </si>
  <si>
    <t>LOMAS &amp; LOMAS</t>
  </si>
  <si>
    <t xml:space="preserve">LYDEC MAROC </t>
  </si>
  <si>
    <t>GTR</t>
  </si>
  <si>
    <t>ONEE</t>
  </si>
  <si>
    <t>AASC auditing firm</t>
  </si>
  <si>
    <t>VIETNAM</t>
  </si>
  <si>
    <t>Colas Rail</t>
  </si>
  <si>
    <t>Alstom</t>
  </si>
  <si>
    <t xml:space="preserve">EIFFAGE ENERGIE TRANSPORT &amp; DISTRIBUTION </t>
  </si>
  <si>
    <t>Daun Penh Construction Ltd</t>
  </si>
  <si>
    <t>CAMBODGE</t>
  </si>
  <si>
    <t>CIMA INTERNATIONAL</t>
  </si>
  <si>
    <t>CANADA</t>
  </si>
  <si>
    <t>DORSCH International Consultants GmbH</t>
  </si>
  <si>
    <t>SEURECA</t>
  </si>
  <si>
    <t>Elecnor do Brasil</t>
  </si>
  <si>
    <t>BRESIL</t>
  </si>
  <si>
    <t>Individuel</t>
  </si>
  <si>
    <t>INABENSA (Groupe Abengoa)</t>
  </si>
  <si>
    <t>CEGELEC Maroc / Medicable Maroc</t>
  </si>
  <si>
    <t>CNPP et RTE</t>
  </si>
  <si>
    <t>EDF</t>
  </si>
  <si>
    <t>plusieurs entreprises</t>
  </si>
  <si>
    <t>Involys/ bearingPoint France SAS</t>
  </si>
  <si>
    <t>Roland Berger</t>
  </si>
  <si>
    <t>Wetland</t>
  </si>
  <si>
    <t>SOMAGEC</t>
  </si>
  <si>
    <t>SOCIETE SALEM DES TRAVAUX PUBLICS ET ROUTES</t>
  </si>
  <si>
    <t>TUNISIE</t>
  </si>
  <si>
    <t>SOCATRAP</t>
  </si>
  <si>
    <t>RETEL</t>
  </si>
  <si>
    <t>SERVITRA</t>
  </si>
  <si>
    <t>MEDIBAT</t>
  </si>
  <si>
    <t>SESTPR</t>
  </si>
  <si>
    <t>ACOSERV</t>
  </si>
  <si>
    <t>Sté Nasser Kheireddine</t>
  </si>
  <si>
    <t>EL IZDIHAR</t>
  </si>
  <si>
    <t>MTT</t>
  </si>
  <si>
    <t>SEURECA VEOLIA</t>
  </si>
  <si>
    <t>G2C Informatique</t>
  </si>
  <si>
    <t>Cabinet MERLIN/CIRA</t>
  </si>
  <si>
    <t>EGIS Eau</t>
  </si>
  <si>
    <t xml:space="preserve">Phytorestore (leader d'un consortium) </t>
  </si>
  <si>
    <t>JBG GAUFF Ingenieure</t>
  </si>
  <si>
    <t>COGEB INTERNATIONAL S.A</t>
  </si>
  <si>
    <t>BURKINA FASO</t>
  </si>
  <si>
    <t>GRPT D'ENTREP. OUMAROU KANAZOE/GLOBEX CONSTRUCTION</t>
  </si>
  <si>
    <t>SOCIETE SUZY CONSTRUCTION</t>
  </si>
  <si>
    <t>CAEM</t>
  </si>
  <si>
    <t>SADE BURKINA - SANA'S PRODUCTION</t>
  </si>
  <si>
    <t>Monitor Deloitte</t>
  </si>
  <si>
    <t>AF CONSULT/COLENCO</t>
  </si>
  <si>
    <t>Consortium of Alstom Transport India Ltd. (India), India Alstom Transport SA (France)</t>
  </si>
  <si>
    <t>JV Bureau Veritas  &amp; NORTH CHINA ELECTRIC POWER UNIVERSITY</t>
  </si>
  <si>
    <t>Dragages/DTP terrassement</t>
  </si>
  <si>
    <t>STE D'INGENIERIE STUDI international</t>
  </si>
  <si>
    <t>Groupement ARTELIA-IRAF</t>
  </si>
  <si>
    <t>RAZEL</t>
  </si>
  <si>
    <t>Consortium SCP - CDA</t>
  </si>
  <si>
    <t>Société du Canal de Provence</t>
  </si>
  <si>
    <t>Consortium HEC2-Thanh Sen</t>
  </si>
  <si>
    <t>Consortium DICCI -HPC</t>
  </si>
  <si>
    <t>9 entreprises différentes</t>
  </si>
  <si>
    <t>EGYPTE</t>
  </si>
  <si>
    <t>4 entreprises différentes</t>
  </si>
  <si>
    <t>22 entreprises différentes</t>
  </si>
  <si>
    <t>POMA-Fortuna</t>
  </si>
  <si>
    <t>Société Africaine d'Hyraulique et d'Electricité (SAHE) SARL</t>
  </si>
  <si>
    <t>ETATS UNIS</t>
  </si>
  <si>
    <t>SADE Sénégal</t>
  </si>
  <si>
    <t>Fourniture &amp; Ingénierie</t>
  </si>
  <si>
    <t>SENEGAL</t>
  </si>
  <si>
    <t>ABB TECHNOLOGY / ABB TECHNOLOGIS SA</t>
  </si>
  <si>
    <t>ACWA Power</t>
  </si>
  <si>
    <t>ARABIE SAOUDITE</t>
  </si>
  <si>
    <t xml:space="preserve">JV Oréade BRECHE,  LPO, Northeast Institute of Geography and Agroecology Chinese Acadey of Sciences </t>
  </si>
  <si>
    <t xml:space="preserve">SOGEA SATOM </t>
  </si>
  <si>
    <t>Eurogate</t>
  </si>
  <si>
    <t>NAVIS LLC</t>
  </si>
  <si>
    <t>ALIANI PROJECT SRL</t>
  </si>
  <si>
    <t>MAURICE</t>
  </si>
  <si>
    <t>CONSTRUCTION &amp; MATERIAL HANDLING CO LTD (CMH)</t>
  </si>
  <si>
    <t>VINCI</t>
  </si>
  <si>
    <t>INCODISEEC. CIA. LTDA (ING. JUAN GOMEZ CEVALLOS)</t>
  </si>
  <si>
    <t>EQUATEUR</t>
  </si>
  <si>
    <t>COLECOM CIA. LTDA.</t>
  </si>
  <si>
    <t>CONSORCIO CLAUDIO &amp; IZA</t>
  </si>
  <si>
    <t>ING. ARTURO FABIAN YANEZ ORQUERA</t>
  </si>
  <si>
    <t>IRIARCO S.A.</t>
  </si>
  <si>
    <t>CONSTRUCTRAVEL S.A.</t>
  </si>
  <si>
    <t>Nouvelle Entreprise Sénégalaise</t>
  </si>
  <si>
    <t>BAT - PRESS</t>
  </si>
  <si>
    <t>E.G.E.S.</t>
  </si>
  <si>
    <t>E.M.F.B.R.</t>
  </si>
  <si>
    <t>OSMOSE</t>
  </si>
  <si>
    <t>C2A &amp; ASSOCIES</t>
  </si>
  <si>
    <t>ALASSANE SYLLA</t>
  </si>
  <si>
    <t>TECHNIMEX</t>
  </si>
  <si>
    <t>TECHNOLOGIE SERVICES</t>
  </si>
  <si>
    <t xml:space="preserve">Societé Africaine de Negoce et de Distribution (NEGODIS S.U.A.R.L.) </t>
  </si>
  <si>
    <t>Route de l'Aéroport Yoff Mbéguène-Dakar-Senegal</t>
  </si>
  <si>
    <t>DAMEL TRADING SERVICES</t>
  </si>
  <si>
    <t>DES SYSTEMES ET DE L'EAU</t>
  </si>
  <si>
    <t>NOUVELLE ENTREPRISE SENEGALAISE</t>
  </si>
  <si>
    <t>AMADOU CISSE</t>
  </si>
  <si>
    <t>WADE TRADING COMPANY</t>
  </si>
  <si>
    <t>AGROPHYTEX</t>
  </si>
  <si>
    <t>AGROSEN</t>
  </si>
  <si>
    <t>CABINET IDEV - IC</t>
  </si>
  <si>
    <t>KIRLOSKAR BROTHERS LTD.(INDIA)</t>
  </si>
  <si>
    <t>SHRIRAM EPC LTD.(INDIA)</t>
  </si>
  <si>
    <t xml:space="preserve">DEGREMONT(FRANCE)/DEGREMONT LTD. (INDIA)
</t>
  </si>
  <si>
    <t>PARIS LA DEFENSE/DELHI</t>
  </si>
  <si>
    <t>CONSTRUCTION JSC NO.2(VIETNAM)/GIA LONG CONSTRUCTION INVESTMENT JSC(VIETNAM)/68 TRADING CONSTRUCTION AND SERVICE JSC (COMPANY 68)(VIETNAM)</t>
  </si>
  <si>
    <t>VIETNAM INVESTMENT DEVELOPMENT CONSTRUCTION JSC(VIETNAM)/URBAN INFRASTRUCTURE DEVELOPMENT INVESTMENT COOPERATION(VIETNAM)</t>
  </si>
  <si>
    <t>KANEMATSU CORPORATION(JAPAN)</t>
  </si>
  <si>
    <t>CODOCSA S.A.(COSTA RICA)</t>
  </si>
  <si>
    <t>HEREDIA</t>
  </si>
  <si>
    <t>INTEC INTERNACIONAL S.A.(COSTA RICA)/SOCIEDAD GENERAL DE OBRAS S.A.(SPAIN)/INVERSIONES, PROYECTOS Y OBRAS CIVILES S.A.(SPAIN)</t>
  </si>
  <si>
    <t>CARTAGO/MADRID/ZARAGOZA</t>
  </si>
  <si>
    <t>ZHUZHOU SOUTHERN VALVE CO., LTD.(CHINA)</t>
  </si>
  <si>
    <t>ZHUZHOU</t>
  </si>
  <si>
    <t>TOYOTA TSUSHO CORPORATION(JAPAN)</t>
  </si>
  <si>
    <t>AL ZAMAN GROUP FOR GENERAL TRADING AND CONTRACTING L.L.C.(AZG)(JORDAN)</t>
  </si>
  <si>
    <t>AMMAN</t>
  </si>
  <si>
    <t>HOMBALE CONSTRUCTION PVT. LTD.(INDIA)</t>
  </si>
  <si>
    <t>SIERRA CONSTRUCTION LIMITED(SRI LANKA)</t>
  </si>
  <si>
    <t>UNION RESOURCES &amp; ENGINEERING CO.,LTD.(CHINA)</t>
  </si>
  <si>
    <t>KUNMING</t>
  </si>
  <si>
    <t>MERIT TECHNOLOGIES INC.(BEIJING)(CHINA)</t>
  </si>
  <si>
    <t>REGIE AUTONOME DE KENITRA(MOROCCO)</t>
  </si>
  <si>
    <t>KÉNITRA</t>
  </si>
  <si>
    <t>ALSTOM GRID SAS(FRANCE)</t>
  </si>
  <si>
    <t>UNICO INTERNATIONAL CORPORATION(JAPAN)</t>
  </si>
  <si>
    <t>SHANDZ COMPANY(IRAQ)</t>
  </si>
  <si>
    <t>ERBIL</t>
  </si>
  <si>
    <t>KELKAN CONTRACTING LIMITED(IRAQ)</t>
  </si>
  <si>
    <t>SULAYMANIYAH</t>
  </si>
  <si>
    <t>CHINA NO.15 METALLURGICAL CONSTRUCTION GROUP CO., LTD.(CHINA)</t>
  </si>
  <si>
    <t>HUANGSHI</t>
  </si>
  <si>
    <t>JIANGSU SAINTY MACHINERY IMP. &amp; EXP.CORP.LTD.(CHINA)</t>
  </si>
  <si>
    <t>NANJING</t>
  </si>
  <si>
    <t>TSINGHUA TONGFANG CO., LTD.(CHINA)</t>
  </si>
  <si>
    <t>SWING CORPORATION(JAPAN)/HANSHIN ENGINEERING &amp; CONSTRUCTION CO., LTD(KOREA)</t>
  </si>
  <si>
    <t>TOKYO/GYEONGGI-DO</t>
  </si>
  <si>
    <t>BACH DANG CONSTRUCTION CORPORATION (VIETNAM)/THE THINH CORPORATION (VIETNAM)/HA MY HUNG COMMERCIAL AND CONSTRUCTION JSC(VIETNAM)</t>
  </si>
  <si>
    <t>HAI PHONG/DONG HOI/THACH HA</t>
  </si>
  <si>
    <t>URBAN INFRASTRUCTURE DEVELOPMENT INVESTMENT CORPORATION(VIETNAM)</t>
  </si>
  <si>
    <t>HAI THANH CONSTRUCTION AND TRADING CO., LTD.(VIETNAM)/VIETNAM WATER AND ENVIRONMENT INVESTMENT CORPORATION(VIETNAM)</t>
  </si>
  <si>
    <t>HANOI/DONG HOI</t>
  </si>
  <si>
    <t>CUKUROVA(TURKEY)/SU ISTILIK
QURASHDIRMA(AZERBAIJAN)</t>
  </si>
  <si>
    <t>BESIKTAS/BAKU</t>
  </si>
  <si>
    <t>HOLDING AL BARAKA(MOROCCO)</t>
  </si>
  <si>
    <t>SOGABAC(MOROCCO)</t>
  </si>
  <si>
    <t>GAYATRI PROJECTS LTD.(INDIA)</t>
  </si>
  <si>
    <t>NIPPON KOEI CO., LTD.(JAPAN)/NIPPON KOEI INDIA PVT. LTD.(INDIA)</t>
  </si>
  <si>
    <t>TOKYO/DELHI</t>
  </si>
  <si>
    <t>SOCIETE LES EQUIPEMENT INDUSTRIELLE(MOROCCO)</t>
  </si>
  <si>
    <t>AGRICULTURE &amp; RURAL DEVELOPMENT CONSTRUCTION CORPORATION(VIETNAM)/PHU XUAN CONSULTING &amp; CONSTRUCTION JSC CO.(VIETNAM)/FECON FOUNDATION ENGINEERING &amp; UNDERGROUND CONSTRUCTION JSC(VIETNAM)/BACH DANG CONSTRUCTION CORPORATION(VIETNAM)</t>
  </si>
  <si>
    <t>HANOI/HANOI/HAI PHONG/HANOI</t>
  </si>
  <si>
    <t>LISEMCO2 JSC(VIETNAM)/BACH DANG CONSTRUCTION CORPORATION(VIETNAM)/FECON FOUNDATION ENGINEERING &amp; UNDERGROUND CONSTRUCTION JSC(VIETNAM)/CIMAS ENGINEERING CO., LTD(VIETNAM)</t>
  </si>
  <si>
    <t>HAI PHONG/HAI PHONG/HANOI/HANOI</t>
  </si>
  <si>
    <t>CONSTRUCTION AND INVESTMENT JOINT STOCK COMPANY NO.18(VIETNAM)</t>
  </si>
  <si>
    <t>VIETNAM AGRICULTURAL CONSTRUCTION CORPORATION JSC(VIETNAM)/THANH CONG INVESTMENT JSC(VIETNAM)</t>
  </si>
  <si>
    <t>HANOI/VINH</t>
  </si>
  <si>
    <t>DONG ANH LICOGI MECHANICAL JOINT STOCK COMPANY(VIETNAM)</t>
  </si>
  <si>
    <t>VIETNAM MACHINERY INSTALLATION CORPORATION(VIETNAM)</t>
  </si>
  <si>
    <t>VIETNAM INDUSTRIAL CONSTRUCTION CORPORATION(VIETNAM)</t>
  </si>
  <si>
    <t>POWER CONSTRUCTION INSTALLATION CO. LTD. NO.4(VIETNAM)</t>
  </si>
  <si>
    <t>SONG DA NO.11 JSC(VIETNAM)/POWER CONSTRUCTION COMPANY NO.1(VIETNAM)</t>
  </si>
  <si>
    <t>FARAB INTERNATIONAL FZE (UNITED ARAB EMIRATES)/BOLAND PAYEH CO.(IRAN)</t>
  </si>
  <si>
    <t>DUBAI/TEHRAN</t>
  </si>
  <si>
    <t>14 DE JULIO S.A(PARAGUAY)</t>
  </si>
  <si>
    <t>COMPANIA DE CONSTRUCCIONES CIVIL(PARAGUAY)/VIALTEC S.A(PARAGUAY)/EMPRESA CONSTRUCTORA BAUMAN S.A(PARAGUAY)</t>
  </si>
  <si>
    <t>ASUNCION/ASUNCION/ASUNCION</t>
  </si>
  <si>
    <t>DC INGENIERIA S.A.(PARAGUAY)/TR CONSTRUCCIONES S.A(PARAGUAY)</t>
  </si>
  <si>
    <t>ASUNCION/ASUNCION</t>
  </si>
  <si>
    <t>TAISEI CORPORATION(JAPAN)/TRUONG SON CONSTRUCTION CORPORATION(VIETNAM)/VIETNAM CONSTRUCTION AND IMPORT-EXPORT CORPORATION(VIETNAM)</t>
  </si>
  <si>
    <t>TOKYO/ HANOI/ HANOI</t>
  </si>
  <si>
    <t>KATAHIRA &amp; ENGINEERS INTERNATIONAL(JAPAN)/YOOSHIN ENGINEERING CORPORATION(KOREA)</t>
  </si>
  <si>
    <t>KYERYONG CONSTRUCTION INDUSTRIAL CO., LTD.(KOREA)/R.D.POLICARPIO &amp; CO.,INC.(PHILIPPINES)</t>
  </si>
  <si>
    <t>DAEJEON/ MABALACAT</t>
  </si>
  <si>
    <t>EQUI-PARCO CONSTRUCTION COMPANY（PHILIPPINES）/HEBEI ROAD &amp; BRIDGE GROUP CO., LTD. （CHINA）</t>
  </si>
  <si>
    <t>PARANAQUE CITY/BUTUAN CITY</t>
  </si>
  <si>
    <t xml:space="preserve">E.C. DE LUNA CONSTRUCTION CORP. （PHILIPPINES）
</t>
  </si>
  <si>
    <t>MANDALUYONG CITY</t>
  </si>
  <si>
    <t>CHINA GEO ENGINEERING PHILIPPINES CORPORATION(PHILIPPINES)/PHILWORKS CONSTRUCTION &amp; SUPPLY(PHILIPPINES)</t>
  </si>
  <si>
    <t xml:space="preserve">PARANAQUE CITY/NAGA CITY
</t>
  </si>
  <si>
    <t>E.C. DE LUNA CONSTRUCTION CORPORATION(PHILIPPINES)</t>
  </si>
  <si>
    <t>TOSHIBA TRANSMISSION &amp; DISTRIBUTION SYSTEM (INDIA) PVT. LTD.(INDIA)</t>
  </si>
  <si>
    <t>PT. INACON LUHUR PERTIWI(INDONESIA)/AGRICONSULTING S.P.A.(ITALY)/ORIENTAL CONSULTANTS GLOBAL CO., LTD.(JAPAN)</t>
  </si>
  <si>
    <t>JAKARTA/FIRENZE/TOKYO</t>
  </si>
  <si>
    <t>PT. CATURBINA GUNA PERSADA(INDONESIA)/PT. MITRAPACIFIC CONSULINDO INTERNATIONAL(INDONESIA)</t>
  </si>
  <si>
    <t>ALSTOM GRID FOR ELECTRICAL NETWORKS SAE(EGYPT)/ALSTOM GRID SAS(FRANCE)</t>
  </si>
  <si>
    <t xml:space="preserve">CAIRO/LA DEFENSE </t>
  </si>
  <si>
    <t>NARI GROUP CORPORATION(CHINA)/ CHINA CENTER CONSTRUCTION ENGINEERING LTD.(CHINA)</t>
  </si>
  <si>
    <t>NANJING/BEIJING</t>
  </si>
  <si>
    <t>SIEYUAN ELECTRIC CO.LTD(CHINA)/ NORTHEAST CHINA INTERNATIONAL ELECTRIC POWER CORPORATION(CHINA)</t>
  </si>
  <si>
    <t>SHANGHAI/SHENGYANG</t>
  </si>
  <si>
    <t>CAP TRAVAUX PUBLICS(MOROCCO)</t>
  </si>
  <si>
    <t>PROTECNO(ITALY)</t>
  </si>
  <si>
    <t>PESARO</t>
  </si>
  <si>
    <t>CEGELEC(MOROCCO)</t>
  </si>
  <si>
    <t>ORIENTAL CONSULTANTS CO., LTD.(JAPAN)/SINOTECH ENGINEERING CONSULTANTS(TAIWAN)/STICHING DELTARES(NETHERLANDS)</t>
  </si>
  <si>
    <t>TOKYO/TAIPEI/DELFT</t>
  </si>
  <si>
    <t>NIPPON KOEI INDIA PVT. LTD.(INDIA)/CONSULTING ENGINEERS GROUP LTD(INDIA)</t>
  </si>
  <si>
    <t>DELHI/JAIPUR</t>
  </si>
  <si>
    <t>ALSTOM TRANSPORT SA(FRANCE)/ALSTOM TRANSPORT INDIA LIMITED(INDIA)</t>
  </si>
  <si>
    <t>SAINT-OUEN/BANGALORE</t>
  </si>
  <si>
    <t>IRCON INTERNATIONAL LTD.(INDIA)</t>
  </si>
  <si>
    <t>BEML LIMITED(INDIA)</t>
  </si>
  <si>
    <t>BOMBARDIER TRANSPORTATION INDIA LTD.(INDIA)</t>
  </si>
  <si>
    <t>VADODARA</t>
  </si>
  <si>
    <t>MITSUI &amp; CO., LTD.(JAPAN)</t>
  </si>
  <si>
    <t>SAIGON TRANSPORTATION MECHANICAL CORPORATION (SAMCO)(VIETNAM)</t>
  </si>
  <si>
    <t>GWACHEON</t>
  </si>
  <si>
    <t xml:space="preserve">RENARDET S.A(SWITZERLAND)/LANDTEC JAPAN INC.(JAPAN)/CHODAI CO., LTD.(JAPAN)/URBAN INTEGRATED CONSULTANTS INC.(PHILIPPINES)
</t>
  </si>
  <si>
    <t>GENEVA / TOKYO / TOKYO / MANILA</t>
  </si>
  <si>
    <t>AQUALINE CONSTRUCTION(PHILIPPINES)</t>
  </si>
  <si>
    <t>TACLOBAN CITY</t>
  </si>
  <si>
    <t>LEADWAY CONSTRUCTION AND DEVELOPMENT CORP.(PHILIPPINES)</t>
  </si>
  <si>
    <t>PORAC</t>
  </si>
  <si>
    <t>MONOLITHIC CONSTRUCTION AND CONCRETE PRODUCTS, INC.(PHILIPPINES)</t>
  </si>
  <si>
    <t>DAVAO CITY</t>
  </si>
  <si>
    <t>AQUALINE CONSTRUCTION(PHILIPPINES)/VIKING CONSTRUCTION AND SUPPLIES(PHILIPPINES)</t>
  </si>
  <si>
    <t>TACLOBAN CITY / LAOAG</t>
  </si>
  <si>
    <t>SANYU CONSULTANTS INC. （JAPAN）/NIPPON KOEI CO., LTD. （JAPAN）</t>
  </si>
  <si>
    <t>NAGOYA/ TOKYO</t>
  </si>
  <si>
    <t>ERICSSON AB(SWEDEN)</t>
  </si>
  <si>
    <t>STOCKHOLM</t>
  </si>
  <si>
    <t>ZHONG GAN ENGINEERING &amp; CONSTRUCTION CO. LTD.(CHINA)</t>
  </si>
  <si>
    <t>JIANGXI</t>
  </si>
  <si>
    <t>SQUARE CONTRACT &amp; HYDRAULIC ENGINEERING (MOROCCO)</t>
  </si>
  <si>
    <t>EGIS EAU(FRANCE)/NIHON SUIDO CONSULTANTS CO., LTD.(JAPAN)</t>
  </si>
  <si>
    <t>MONTPELLIER/TOKYO</t>
  </si>
  <si>
    <t>MAFOCO(MOROCCO)/OUJDA CHAUFFAGE(MOROCCO)</t>
  </si>
  <si>
    <t>OUJDA/OUJDA</t>
  </si>
  <si>
    <t>TOA CORPORATION(JAPAN)</t>
  </si>
  <si>
    <t>ORIENTAL CONSULTANTS CO., LTD.(JAPAN)/CESEL S.A.(PERU)/GRUPO GEA(PERU)</t>
  </si>
  <si>
    <t>TOKYO/LIMA/LIMA</t>
  </si>
  <si>
    <t>KOMATSU-MITSUI MAQUINARIAS PERU S.A(PERU)</t>
  </si>
  <si>
    <t>MINH QUANG CO., LTD(VIETNAM)/NHAN THANH CO., LTD(VIETNAM)/HA THANH CONSTRUCTION JSC(VIETNAM)/THINH HUNG CO., LTD(VIETNAM)</t>
  </si>
  <si>
    <t>VINH/ VINH/ HANOI/ HAI PHUONG</t>
  </si>
  <si>
    <t>HUY HUNG GENERAL AND INVESTMENT AND CONSTRUCTION JSC(VIETNAM)/SONG LAM CONSTRUCTION AND SERVICES(VIETNAM)/WESTERN NGHE AN TRADING &amp; CONSTRUCTION JSC(VIETNAM)/NGHE AN TRADING SERVICES AND CONSTRUCTION JSC(VIETNAM)</t>
  </si>
  <si>
    <t>VINH/ VINH/ VINH/ VINH</t>
  </si>
  <si>
    <t>TAN NAM CONSTRUCTION JSC(VIETNAM)/BOM CHAU AU JSC(VIETNAM)/AN THUAN INVESTMENT AND CONSTRUCTION JSC(VIETNAM)</t>
  </si>
  <si>
    <t>VINH/ HANOI/ HANOI</t>
  </si>
  <si>
    <t>THANH CONG INVESTMENT JSC(VIETNAM)/HONG DAO CO., LTD.(VIETNAM)</t>
  </si>
  <si>
    <t>VINH/ VINH</t>
  </si>
  <si>
    <t>HOA HIEP CO., LTD(VIETNAM)/THANH CONG CO., LTD(VIETNAM)/CHINH MINH CO., LTD(VIETNAM)</t>
  </si>
  <si>
    <t>VINH/ VINH/ VINH</t>
  </si>
  <si>
    <t>TRANS GLOBAL POWER LIMITED(INDIA)/KAVCON ENGINEERS PVT. LIMITED(INDIA)</t>
  </si>
  <si>
    <t xml:space="preserve">BANGALORE / BANGALORE </t>
  </si>
  <si>
    <t>KEC INTERNATIONAL LTD.(INDIA)/HYOSUNG CORPORATION(KOREA)</t>
  </si>
  <si>
    <t>SEW INFRASTRUCTURE LTD.(INDIA)/ASTER PRIVATE LTD.(INDIA)</t>
  </si>
  <si>
    <t xml:space="preserve">HYDERABAD / SECUNDARABAD </t>
  </si>
  <si>
    <t>SHAH INFRA TOWER PRIVATE LIMITED(INDIA)/TEEMS INDIA TOWERLINES PVT. LTD.(INDIA)/TEEMS ENGINEERING CONSTRUCTIONS(INDIA)</t>
  </si>
  <si>
    <t>DAVANGERE/CHENNAI/CHENNAI</t>
  </si>
  <si>
    <t>VENUS CONTROLS &amp; SWITCHGEAR PRIVATE LIMITED(INDIA)</t>
  </si>
  <si>
    <t xml:space="preserve">CHENNAI </t>
  </si>
  <si>
    <t>TRANS GLOBAL POWER LIMITED(INDIA)/SAWARIA PIPES PVT LIMITED, INDIA(INDIA)</t>
  </si>
  <si>
    <t xml:space="preserve">BANGALORE / SECUNDARABAD </t>
  </si>
  <si>
    <t xml:space="preserve">CHENNAI
</t>
  </si>
  <si>
    <t>M/S JIANGSU ETERN(CHINA)/LS CABLE &amp; SYSTEM LTD.(KOREA)</t>
  </si>
  <si>
    <t>WUJIANG CITY/ANYANG</t>
  </si>
  <si>
    <t>M/S JIANGSU ETERN(CHINA)/FUJIAN ELECTRIC POWER ENGINEERING COMPANY(CHINA)/HARBIN ELECTRIC INTERNATIONAL CO., LTD.(CHINA)</t>
  </si>
  <si>
    <t>WUJIANG CITY/FUZHOU/HARBIN</t>
  </si>
  <si>
    <t>NEWJEC INC.(JAPAN)</t>
  </si>
  <si>
    <t>OSAKA</t>
  </si>
  <si>
    <t>MITSUBISHI HITACHI POWER SYSTEMS LIMITED(JAPAN)/MCS INTERNATIONAL CO.,LTD.(MONGOLIA)</t>
  </si>
  <si>
    <t>YOKOHAMA/ULAANBAATAR</t>
  </si>
  <si>
    <t>YOKOGAWA ELECTRIC CORPORATION(JAPAN)</t>
  </si>
  <si>
    <t>OBAYASHI CORPORATION(JAPAN)/SHIMIZU CORPORATION(JAPAN)/JFE ENGINEERING CORPORATION(JAPAN)/IHI INFRASTRUCTURE SYSTEMS CO.LTD(JAPAN)</t>
  </si>
  <si>
    <t>TOKYO/TOKYO/TOKYO/SAKAI</t>
  </si>
  <si>
    <t>ORIENTAL CONSULTANTS CO., LTD.（JAPAN）/YACHIYO ENGINEERING CO., LTD.（JAPAN）</t>
  </si>
  <si>
    <t>SUMITOMO CORPORATION(JAPAN)</t>
  </si>
  <si>
    <t>NIPPON KOEI CO., LTD.（JAPAN）</t>
  </si>
  <si>
    <t>TOYO CONSTRUCTION(JAPAN)/JFE ENGINEERING CORPORATION(JAPAN)</t>
  </si>
  <si>
    <t>NIHON SUIDO CONSULTANTS CO., LTD.(JAPAN)/GKW CONSULT, GMBH(GERMANY)/SHAH TECHNICAL CONSULTANTS PVT. LTD.(INDIA)</t>
  </si>
  <si>
    <t>TOKYO/MANNHEIM/MUMBAI</t>
  </si>
  <si>
    <t>ORIENTAL CONSULTANTS GLOBAL CO., LTD.(JAPAN)/NIHON SUIDO CONSULTANTS CO., LTD.(JAPAN)/NJS CONSULTANTS CO.,LTD.(JAPAN)/CEEN-CONSTRUCTION AND ENVIRONMENTAL ENGINEERING JSC(VIETNAM)/INDOCHINA CONSTRUCTION CONSULTANTS LTD.CO.(VIETNAM)</t>
  </si>
  <si>
    <t>TOKYO/TOKYO/TOKYO/HANOI/HANOI</t>
  </si>
  <si>
    <t>WEST JAPAN ENGINEERING CONSULTANTS, INC.(JAPAN)</t>
  </si>
  <si>
    <t>FUKUOKA</t>
  </si>
  <si>
    <t>CENTRAL CONSULTANT INC.(JAPAN)/YACHIYO ENGINEERING CO., LTD.(JAPAN)</t>
  </si>
  <si>
    <t>AECOM ASIA COMPANY LTD.(HONG KONG)/EGIS RAIL(FRANCE)/PADECO CO., LTD.(JAPAN)/LOUIS BERGER GROUP, INC.(USA)</t>
  </si>
  <si>
    <t>HONG KONG/LYON/TOKYO/MORRISTOWN</t>
  </si>
  <si>
    <t>YACHIYO ENGINEERING CO., LTD.(JAPAN)</t>
  </si>
  <si>
    <t>PT. WIJAYA KARYA (PERSERO TBK) (INDONESIA)/PT. BRANTAS ABIPRAYA (INDONESIA)</t>
  </si>
  <si>
    <t>NIPPON KOEI CO., LTD.(JAPAN)/POWER ENGINEERING CONSULTING JOINT STOCK COMPANY 3(VIETNAM)/NIPPON KOEI VIETNAM INTERNATIONAL LLC  CO., LTD(VIETNAM)</t>
  </si>
  <si>
    <t>TOKYO / HO CHI MINH CITY / HANOI</t>
  </si>
  <si>
    <t>CONSTRUCTION JOINT STOCK COMPANY 47(VIETNAM)</t>
  </si>
  <si>
    <t>QUI NHON</t>
  </si>
  <si>
    <t>NIPPON KOEI CO., LTD.(JAPAN)/NIPPON ENGINEERING CONSULTANT CO., LTD.(JAPAN)/NIPPON KOEI VIETNAM INTERNATIONAL LLC  CO., LTD(VIETNAM)</t>
  </si>
  <si>
    <t>HAZAMA ANDO CORPORATION(JAPAN)</t>
  </si>
  <si>
    <t>NIPPON KOEI CO., LTD.(JAPAN)/TOKYO ELECTRIC POWER SERVICES CO., LTD.(JAPAN)</t>
  </si>
  <si>
    <t>KATAHIRA &amp; ENGINEERS INTERNATIONAL(JAPAN)/ORIENTAL CONSULTANTS CO., LTD.(JAPAN)</t>
  </si>
  <si>
    <t>ITOCHU CORPORATION(JAPAN)</t>
  </si>
  <si>
    <t>NIHON SUIDO CONSULTANTS CO., LTD.（JAPAN）/GRONTMIJ A/S（DENMARK）</t>
  </si>
  <si>
    <t>TOKYO/GLOSTRUP</t>
  </si>
  <si>
    <t>ASIA SEED(JAPAN)</t>
  </si>
  <si>
    <t>AFC CONSULTANTS INTERNATIONAL GMBH(GERMANY)/AKADEMIE DEUTSCHER GENOSSENSCHAFTEN E.V(GERMANY)/SERVICES AND SOLUTIONS INTERNATIONAL LTD.(BANGLADESH)</t>
  </si>
  <si>
    <t>BONN/MONTABAUR/DHAKA</t>
  </si>
  <si>
    <t>PADECO CO., LTD.(JAPAN)/DEVELOPMENT DESIGN CONSULTANTS LIMITED(BANGLADESH)/BCL ASSOCIATES LTD.(BANGLADESH)/NJS CONSULTANTS CO.,LTD.(JAPAN)/RENDEL LIMITED(U.K.)</t>
  </si>
  <si>
    <t>TOKYO/DHAKA/DHAKA/TOKYO/LONDON</t>
  </si>
  <si>
    <t>NIPPON KOEI CO., LTD.(JAPAN)/BETS CONSULTING SERVICES LTD(BANGLADESH)/CENTER FOR NATURAL RESOURCE STUDIES(BANGLADESH)</t>
  </si>
  <si>
    <t>TOKYO/DHAKA/DHAKA</t>
  </si>
  <si>
    <t>IC NET LIMITED(JAPAN)/DEVELOPMENT 
SEVICES LTD.(BANGLADESH)/BCA
ASSOCIATES LIMITED(BANGLADESH)</t>
  </si>
  <si>
    <t>SAITAMA/DHAKA/DHAKA</t>
  </si>
  <si>
    <t>PENSPEN LIMITED(U.K.)</t>
  </si>
  <si>
    <t>RICHMOND UPON THAMES</t>
  </si>
  <si>
    <t>FRAMIR ENGINEERING SERVICES S.R.L.(ITALY)/TECHNOCONSULT INTERNATIONAL LIMITED(BANGLADESH)/DEVELOPMENT TECHNICAL CONSULTANTS PVT.LTD(INDIA)</t>
  </si>
  <si>
    <t xml:space="preserve">ROME/DHAKA/KOLKATA
</t>
  </si>
  <si>
    <t>PEGASUS INTERNATIONAL (UK) LTD.(U.K.)</t>
  </si>
  <si>
    <t>TEWKESBURY</t>
  </si>
  <si>
    <t>SMEC INTERNATIONAL PTY. LTD.(AUSTRALIA)/ILF BERATENDE INGENIEURE GMBH(GERMANY)/ACE CONSULTANTS LTD.(BANGLADESH)</t>
  </si>
  <si>
    <t>MELBOURNE/MUNICH
/DHAKA</t>
  </si>
  <si>
    <t>MITSUBISHI HITACHI POWER SYSTEMS LIMITED(JAPAN)/GAMA GUC SISTEMLERI MUHENDISLIK VE TAAHHUT A.S.(TURKEY)</t>
  </si>
  <si>
    <t>YOKOHAMA/ANKARA</t>
  </si>
  <si>
    <t>FICHTNER GMBH &amp; COMPANY KG.(GERMANY)</t>
  </si>
  <si>
    <t xml:space="preserve">STUTTGART </t>
  </si>
  <si>
    <t>MITSUBISHI CORPORATION(JAPAN)</t>
  </si>
  <si>
    <t>TOKYO ELECTRIC POWER SERVICES CO., LTD.(JAPAN)</t>
  </si>
  <si>
    <t>Oldelft Benelux B.V.</t>
  </si>
  <si>
    <t>Veenendaal</t>
  </si>
  <si>
    <t>Papendrecht</t>
  </si>
  <si>
    <t>Royal Haskoning DHV</t>
  </si>
  <si>
    <t>Denys</t>
  </si>
  <si>
    <t>Lamco Ingénierie</t>
  </si>
  <si>
    <t>BP 11196 Niamey</t>
  </si>
  <si>
    <t>Ernst and Young Consulting Company</t>
  </si>
  <si>
    <t>ROYAUME-UNI</t>
  </si>
  <si>
    <t>Castalia Ltd</t>
  </si>
  <si>
    <t>ETATS-UNIS</t>
  </si>
  <si>
    <t>SOURCES/SEREX/ELCA/MITRAV</t>
  </si>
  <si>
    <t>NOUV-EAU / MEDLEAU</t>
  </si>
  <si>
    <t>EGCA</t>
  </si>
  <si>
    <t>ECEC</t>
  </si>
  <si>
    <t>Cooperative Productive Association for paving roads</t>
  </si>
  <si>
    <t>Kahromika - Company for Mechanical and Electrical Projects</t>
  </si>
  <si>
    <t>El Giza for Cables</t>
  </si>
  <si>
    <t>International Contracting and Engineering</t>
  </si>
  <si>
    <t>El Sewedy - Arab for Industrial and International Commercial</t>
  </si>
  <si>
    <t>Wadi Komombo Company</t>
  </si>
  <si>
    <t>RC CONSTRICOES</t>
  </si>
  <si>
    <t>Consortium of Tongfang Co., Ltd &amp; Hubei Zhongjiang Design Institute Co., Ltd &amp; no.3 Wuhan Construciton engineering Co.,Ltd</t>
  </si>
  <si>
    <t>CHINE</t>
  </si>
  <si>
    <t>Consortium of Shanghai Yanhua Smartech(group) Co.,Ltd &amp; Shanghai DFYH Tech Services Co.,Ltd&amp; Wuhan Institute of Civil Architectural Design &amp; Wuhan Tianshi Construction Engineering Co.,Ltd</t>
  </si>
  <si>
    <t>Consortium of Hubei Jieneng Engineering Technology Development Co.,Ltd &amp; Wuhan Zeal Architectural Design Co.,Ltd &amp; Hubei mine construciton engineering constructing group Co.,Ltd</t>
  </si>
  <si>
    <t>Tongfang Co.,Ltd</t>
  </si>
  <si>
    <t>PCM</t>
  </si>
  <si>
    <t>DMIC</t>
  </si>
  <si>
    <t>CID</t>
  </si>
  <si>
    <t>SPRING EAGLE LIMITED</t>
  </si>
  <si>
    <t>VENTURA VENTURES &amp; ENTREPRISES</t>
  </si>
  <si>
    <t>NILE SURVEY &amp; GEOSOLUTION LIMITED</t>
  </si>
  <si>
    <t>ZEBRO GENERAL AGENCIES</t>
  </si>
  <si>
    <t>BITLINK CO. LTD</t>
  </si>
  <si>
    <t>OTTOVO LIMITED</t>
  </si>
  <si>
    <t>WESTECH TELECOM</t>
  </si>
  <si>
    <t>Engyptian French Joint Venture</t>
  </si>
  <si>
    <t>J. Dookhun &amp; Sons Ltd</t>
  </si>
  <si>
    <t>SYLENE / MIOS Technology / MPC</t>
  </si>
  <si>
    <t>Cegelec/Bouggane</t>
  </si>
  <si>
    <t>ADASIA / ACCIONA</t>
  </si>
  <si>
    <t>ESPAGNE</t>
  </si>
  <si>
    <t>Clemessy Maroc (groupe Eiffage)</t>
  </si>
  <si>
    <t>ICC</t>
  </si>
  <si>
    <t>LIBAN</t>
  </si>
  <si>
    <t>DUMEZ Maroc (VINCI)</t>
  </si>
  <si>
    <t>Dirasset/IAU IdF</t>
  </si>
  <si>
    <t>URAM / Finance consult</t>
  </si>
  <si>
    <t>CHINA STATE CONSTRUCTION ENGINEERING CORPORATION L</t>
  </si>
  <si>
    <t>GROUPEMENT DEGREMONT/SOGEA-SATOM</t>
  </si>
  <si>
    <t>DEGREMONT/OTV/AI PROJECT/SOGEA-SATOM</t>
  </si>
  <si>
    <t>SOGEA-SATOM</t>
  </si>
  <si>
    <t>SOGEA-SATOM/DENYS</t>
  </si>
  <si>
    <t>CONSORTIUM OF IDIWRHLP &amp; LHHECS</t>
  </si>
  <si>
    <t>SGI International / SGI consulting engineers ltd</t>
  </si>
  <si>
    <t>ASI-BF SA</t>
  </si>
  <si>
    <t>Urbaplan</t>
  </si>
  <si>
    <t>SCET Tunisie</t>
  </si>
  <si>
    <t>ArchiConsult Modulor</t>
  </si>
  <si>
    <t>JITF + K.D. Ebert</t>
  </si>
  <si>
    <t>INDE</t>
  </si>
  <si>
    <t>Safege</t>
  </si>
  <si>
    <t>Centro de Especialistas en Gestión Ambiental</t>
  </si>
  <si>
    <t>Mexique</t>
  </si>
  <si>
    <t>Teshmont-Derekson Consortium</t>
  </si>
  <si>
    <t>PGM Nigeria Limited - EESMS Limited JV</t>
  </si>
  <si>
    <t>CGMR</t>
  </si>
  <si>
    <t>SVAMC</t>
  </si>
  <si>
    <t>DJIBOUTI</t>
  </si>
  <si>
    <t>MARCO OBRA PUBLICA</t>
  </si>
  <si>
    <t>CHINA ENGINEERING CORPORATION INTERNATIONAL LTD</t>
  </si>
  <si>
    <t>SAHE sarl / SVTP - GC</t>
  </si>
  <si>
    <t>RMT Industrie-und Elektrotechnik GmbH</t>
  </si>
  <si>
    <t>MEMORIS SAS</t>
  </si>
  <si>
    <t>CONSEIL INGENIERIE ET RECHERCHE APPLIQUEE SA</t>
  </si>
  <si>
    <t>MALI</t>
  </si>
  <si>
    <t>CEGELEC S.A.</t>
  </si>
  <si>
    <t>PT. Twink, PT Perfect Circle</t>
  </si>
  <si>
    <t>INDONESIE</t>
  </si>
  <si>
    <t>GRPT LSE/SOGEA SATOM</t>
  </si>
  <si>
    <t>PROJET DE PRODUCTION INTERNATIONALE BF SARL</t>
  </si>
  <si>
    <t>Grpt ARTELIA - ERA Cameroun</t>
  </si>
  <si>
    <t>Consortium of CCCE-ETERN-GXED</t>
  </si>
  <si>
    <t>LS Cable &amp; System Ltd.</t>
  </si>
  <si>
    <t>REP DE COREE</t>
  </si>
  <si>
    <t>Larsen &amp; Toubro Limited</t>
  </si>
  <si>
    <t>BASIC Engineering Ltd.</t>
  </si>
  <si>
    <t>BANGLADESH</t>
  </si>
  <si>
    <t>Siemens Limited India</t>
  </si>
  <si>
    <t>LTL Projects (Pvt) Ltd, Sri Lanka</t>
  </si>
  <si>
    <t>SENEMECA</t>
  </si>
  <si>
    <t>China IPPR Internqntionql Engineering Co.,Ltd</t>
  </si>
  <si>
    <t>JV HRSIIC &amp; CSCSBIEC</t>
  </si>
  <si>
    <t>JV China Shipbuilding Trading (Wuhan) Co Ltd</t>
  </si>
  <si>
    <t>Glenn Dargantes Urdaneta</t>
  </si>
  <si>
    <t>PHILIPPINES</t>
  </si>
  <si>
    <t>SAFEGE - KONSADEM</t>
  </si>
  <si>
    <t>SPQR</t>
  </si>
  <si>
    <t>GPT LOUIS BERGER/SETI</t>
  </si>
  <si>
    <t>EON Electric limited</t>
  </si>
  <si>
    <t>Grpt BVI Consulting Engeneers/SADEG</t>
  </si>
  <si>
    <t>AFRIQUE DU SUD</t>
  </si>
  <si>
    <t>Grpt LOUIS BERGER / LOUIS BERGER CAMEROUN / URBAPLAN</t>
  </si>
  <si>
    <t>Grpt EGIS International / EGIS Cameroun</t>
  </si>
  <si>
    <t>Grpt RA France / CGV Engeneering</t>
  </si>
  <si>
    <t>Grpt DIWI GERMANY GMBH / BETA CONSULT</t>
  </si>
  <si>
    <t>EUROPE</t>
  </si>
  <si>
    <t>Grpt NKAH Engeneering / ARTHER / VSI Afrique</t>
  </si>
  <si>
    <t>CAMEROUN</t>
  </si>
  <si>
    <t>SAFEGE (SUEZ Consulting)</t>
  </si>
  <si>
    <t>Institut de recherche et développement (IRD)</t>
  </si>
  <si>
    <t>SRI LANKA</t>
  </si>
  <si>
    <t>C&amp;G ANDIJES GROUP LIMITED</t>
  </si>
  <si>
    <t>OUGANDA</t>
  </si>
  <si>
    <t>HASO ENGINEERS COMPANY LIMITED</t>
  </si>
  <si>
    <t>WAPCOS LIMITED</t>
  </si>
  <si>
    <t>CA17 INTERNATIONAL</t>
  </si>
  <si>
    <t>Sahakyanshin CJSC  et PEGA Construction Co. PJS .</t>
  </si>
  <si>
    <t>ARMENIE</t>
  </si>
  <si>
    <t>SBPH Engineering and Construction/ Civl Engineering Construction Corporation N°1 JSC</t>
  </si>
  <si>
    <t>Ung Simsia Construction</t>
  </si>
  <si>
    <t>TELVENT S.A.</t>
  </si>
  <si>
    <t>Consorcio ENSILECTRIC-CABRERA</t>
  </si>
  <si>
    <t>Consorcio HIGHTELECOM-INTERAXA</t>
  </si>
  <si>
    <t>CONSTRUCCIONES INDUSTRIALES CIVILES Y ELÉCTRICAS S.A. CINELESA.</t>
  </si>
  <si>
    <t>PROYECTOS DEL ECUADOR S.A. PROYECSA</t>
  </si>
  <si>
    <t>CONSORCIO ELÉCTRICO MANTA ZONA 4</t>
  </si>
  <si>
    <t>CONSORCIO CONZAMAN</t>
  </si>
  <si>
    <t>ING. LUIS JAVIER IBAÑEZ CHAMBA</t>
  </si>
  <si>
    <t>CONSORCIO ELÉCTRICO ZAMORA</t>
  </si>
  <si>
    <t>CONSORCIO FRADEC</t>
  </si>
  <si>
    <t>COFRANTOR CÍA. LTDA.</t>
  </si>
  <si>
    <t>Sistemas Eléctricos S.A. SISCELEC S.A.</t>
  </si>
  <si>
    <t>G&amp;S INGENIEROS CÍA. LTDA.</t>
  </si>
  <si>
    <t>Ing. Richard Medina</t>
  </si>
  <si>
    <t>WAGNER ANTONIO ZAMBRANO PAZMIÑO</t>
  </si>
  <si>
    <t>IMHOTEPCON CIA. LTDA.</t>
  </si>
  <si>
    <t>Iriarco S.A.</t>
  </si>
  <si>
    <t>ING. RAFAEL TENEZHANAY PÉREZ</t>
  </si>
  <si>
    <t>Procisa Ecuador S.A.</t>
  </si>
  <si>
    <t>Ing. Wagner Antonio Zambrano</t>
  </si>
  <si>
    <t>CONSORCIO LIBERTAD PÓRTICO</t>
  </si>
  <si>
    <t>QUEMCO CIA LTDA.</t>
  </si>
  <si>
    <t>RAFAEL TENEZHAÑAY PEREZ</t>
  </si>
  <si>
    <t>Macronivel S.A.</t>
  </si>
  <si>
    <t xml:space="preserve">Consorcio Fredesan </t>
  </si>
  <si>
    <t>JUSTINIANO CARPIO FLORES</t>
  </si>
  <si>
    <t>MALLITASIG PANCHI OSCAR GONZALO</t>
  </si>
  <si>
    <t>Ing. Marco galarza Espín</t>
  </si>
  <si>
    <t>CAROLINA CONSTRUCCIONES LINACONS CIA. LTDA.</t>
  </si>
  <si>
    <t>ORTIZ CLAVIJO DARWIN ISMAEL</t>
  </si>
  <si>
    <t>Ing. Wilson Nuñez López</t>
  </si>
  <si>
    <t>ING. GUILLERMO HERNÁN ULLOA ARÍZAGA</t>
  </si>
  <si>
    <t>ING.YOFRE ARTURO RÍOS MONTALVÁN</t>
  </si>
  <si>
    <t>ING.RAMIRO NEPTALÍ JIMÉNEZ ESPINOSA</t>
  </si>
  <si>
    <t>ING.JUAN CARLOS BAJAÑA ENDARA</t>
  </si>
  <si>
    <t>CONSITECNO S.A.</t>
  </si>
  <si>
    <t>CONSTRUCCIONES INTEGRALES Y TECNOLOGICAS CONSITECNO S.A.</t>
  </si>
  <si>
    <t>O.M. AUTOMATIZACIÓN Y CONTROL S.A. OMACONSA</t>
  </si>
  <si>
    <t>ELECTRICA DEL ECAUDOR S.A. ELECTRIECU</t>
  </si>
  <si>
    <t>TENAZCOMPANY S.A.</t>
  </si>
  <si>
    <t>ING. CARLOS RODRIGUEZ PARRA</t>
  </si>
  <si>
    <t>ING. FRANZ RODRIGO MONTERO RAMÍREZ</t>
  </si>
  <si>
    <t>Ing. Andrés Ochoa</t>
  </si>
  <si>
    <t>Ing. Ronal Granda Paladines</t>
  </si>
  <si>
    <t>Ing. Juan Carlos Bajaña</t>
  </si>
  <si>
    <t>ING. JUAN BERMUDEZ ANDRADE</t>
  </si>
  <si>
    <t>Ing. Eduardo Mendoza Zamora</t>
  </si>
  <si>
    <t>Ing. Daniel Merchán Mora</t>
  </si>
  <si>
    <t>Ing. Jackson Belisario Peñaranda Medina</t>
  </si>
  <si>
    <t>ING. VICTOR HUGO COLOMA RODRIGUEZ</t>
  </si>
  <si>
    <t>SAMUEL ESPINOZA ESCUDERO</t>
  </si>
  <si>
    <t>ING. DANIEL CÓRDOVA GALLARDO</t>
  </si>
  <si>
    <t>ING.SAMUEL ESPINOZA ESCUDERO</t>
  </si>
  <si>
    <t>Mapa - Ozaltin</t>
  </si>
  <si>
    <t>TURQUIE</t>
  </si>
  <si>
    <t>CDM Smith</t>
  </si>
  <si>
    <t>Jiangsu Tianyu Environment protection Group</t>
  </si>
  <si>
    <t>Ingerop</t>
  </si>
  <si>
    <t>POMA</t>
  </si>
  <si>
    <t>Safège</t>
  </si>
  <si>
    <t>Consortium of M/s. ENIA Architects (67%), M/s mahendra Raj Consultants (23%) and M/s Worxpace Consulting Pvt Ltd (10%)</t>
  </si>
  <si>
    <t>CETC international Co.,Ltd</t>
  </si>
  <si>
    <t>Alstom/GE</t>
  </si>
  <si>
    <t>Mott Mac Donald France</t>
  </si>
  <si>
    <t>ALSTOM</t>
  </si>
  <si>
    <t>Fondation Sophia Antipolis</t>
  </si>
  <si>
    <t>AETS</t>
  </si>
  <si>
    <t>EGIS-Marcube</t>
  </si>
  <si>
    <t>ICEA</t>
  </si>
  <si>
    <t>Jv Ludwig Pfeiffer − Pfeiffer</t>
  </si>
  <si>
    <t>51 Str. Luka Asatiani, Batumi</t>
  </si>
  <si>
    <t>Jv Pfeiffer−Gza Ltd.</t>
  </si>
  <si>
    <t>Room B−520 No.10 Xinghuolu, Beijing</t>
  </si>
  <si>
    <t>P. Rep.of China</t>
  </si>
  <si>
    <t>Office Nat.De L'Assainissement</t>
  </si>
  <si>
    <t>Dahlem Beratende Ingenieure Gm</t>
  </si>
  <si>
    <t>Koncar Power Plant</t>
  </si>
  <si>
    <t>Fallerovo Setaliste 22, 10000 Zagreb</t>
  </si>
  <si>
    <t>Consortium Siemens D.O.O</t>
  </si>
  <si>
    <t>Milana Preloga 12B, Sarajevo</t>
  </si>
  <si>
    <t>Bosnia-Herzeg.</t>
  </si>
  <si>
    <t>Abb D.O.O.</t>
  </si>
  <si>
    <t>Ulica Grada Vukovara 284, Zagreb</t>
  </si>
  <si>
    <t>Passavant Energy + Environment</t>
  </si>
  <si>
    <t>Herriotstr. 1, Frankfurt Am Main</t>
  </si>
  <si>
    <t>Emit− Alkatas Joint Venture</t>
  </si>
  <si>
    <t>Erturk Sok.1 K1 Is Merkez Kat6, Kavacik−Beykoz/Istanbul</t>
  </si>
  <si>
    <t>China Ippr Int.Eng.</t>
  </si>
  <si>
    <t>Xisanhuanbei Road No.5, Beijing</t>
  </si>
  <si>
    <t>No.67 Fucheng Road, 100142 Beijing</t>
  </si>
  <si>
    <t>Shaanxi Foreign Economic&amp;Trade</t>
  </si>
  <si>
    <t>No.11 North Chang'An Road, Zhongshan</t>
  </si>
  <si>
    <t>Gold Horn (Hk) Technology</t>
  </si>
  <si>
    <t>17 Canton Road, Hongkong</t>
  </si>
  <si>
    <t>No.1 Wei Gong Cun Street, Beijing</t>
  </si>
  <si>
    <t>China National Scientific</t>
  </si>
  <si>
    <t>Taiyonggongzhongroad, Beijing</t>
  </si>
  <si>
    <t>No.43 Beisanhuanxilu, Beijing</t>
  </si>
  <si>
    <t>Dfs Gmbh</t>
  </si>
  <si>
    <t>Gfa Cons.Group Gmbh With Uniqu</t>
  </si>
  <si>
    <t>Eulenkrugstr. 82, Hamburg</t>
  </si>
  <si>
    <t>Maanshan Xiangshan Constructio</t>
  </si>
  <si>
    <t>Middle Of Xiangshan Road, Maanshan</t>
  </si>
  <si>
    <t>Tobar S.A. De C.V.</t>
  </si>
  <si>
    <t>Colonia Lisboa, San Salvador</t>
  </si>
  <si>
    <t>Constructora Disa S.A. De C.V.</t>
  </si>
  <si>
    <t>Calle 6 Casa No. 5,, La Libertad</t>
  </si>
  <si>
    <t>Ces Consulting Engineers</t>
  </si>
  <si>
    <t>Sucursal Del Peru, Maximo Abril 580, Lima</t>
  </si>
  <si>
    <t>Energoprojekt Oprema</t>
  </si>
  <si>
    <t>Bulevar Mihaila Pupina 12, Beograd</t>
  </si>
  <si>
    <t>Ame International Gmbh</t>
  </si>
  <si>
    <t>Huaxia Hanhua Chemical</t>
  </si>
  <si>
    <t>Ande Road, Beijing City</t>
  </si>
  <si>
    <t>Vamed Engineering Gmbh + Co.Kg</t>
  </si>
  <si>
    <t>Sterngasse 5, Wien</t>
  </si>
  <si>
    <t>Shaanxi Kingflying Traffic Ind</t>
  </si>
  <si>
    <t>Han Yuan Rd, Xincheng D., Xi'An, Shaanxi</t>
  </si>
  <si>
    <t>Cscec Xinjiang Construction</t>
  </si>
  <si>
    <t>No.239, Qingnian Road, Urumqi</t>
  </si>
  <si>
    <t>Jasmine Trade (Y.T.) Ltd.</t>
  </si>
  <si>
    <t>101 Rokach Blvd, Tel Aviv</t>
  </si>
  <si>
    <t>Jianfeng Construction Group Co</t>
  </si>
  <si>
    <t>Dhc Software Co., Ltd.</t>
  </si>
  <si>
    <t>Zhichun Rd, Beijing</t>
  </si>
  <si>
    <t>A2 Taiping Street, Beijing</t>
  </si>
  <si>
    <t>Zhongke Scientific&amp;Technical</t>
  </si>
  <si>
    <t>100 Xianlie Middle Road, Guangzhou</t>
  </si>
  <si>
    <t>China Foma (Group) Co. Ltd.</t>
  </si>
  <si>
    <t>No 20 An Yuan Road, Beijing</t>
  </si>
  <si>
    <t>China Volant Industry Co.Ltd</t>
  </si>
  <si>
    <t>Kiefer Dr. Harald</t>
  </si>
  <si>
    <t>Modulor D.O.O. Beograd</t>
  </si>
  <si>
    <t>61 Nikolaja Saltikova, Belgrade</t>
  </si>
  <si>
    <t>Jv Roaming</t>
  </si>
  <si>
    <t>Trg Slobode 27, Nicsic</t>
  </si>
  <si>
    <t>Jv Fidija</t>
  </si>
  <si>
    <t>Ellert Richard</t>
  </si>
  <si>
    <t>Weifang No. 2 Construction</t>
  </si>
  <si>
    <t>No.18, Yong'An Road, Weifang</t>
  </si>
  <si>
    <t>Ningbo Hongyun Medical Enginee</t>
  </si>
  <si>
    <t>555 Nanshan Road, Fenghua City, Ningbo, Zhejiang</t>
  </si>
  <si>
    <t>Qitaihe Zhengda Communication</t>
  </si>
  <si>
    <t>No. 8 Building, Taobei Street, Qitaihe City, Heilongjiang</t>
  </si>
  <si>
    <t>Osic Holding Group Co., Ltd</t>
  </si>
  <si>
    <t>Hubei Rich States Ind.Investm.</t>
  </si>
  <si>
    <t>737 Mingzhu Road, Wuhan, China</t>
  </si>
  <si>
    <t>Koenigreich Jordanien</t>
  </si>
  <si>
    <t>, Amman</t>
  </si>
  <si>
    <t>Gkw Consult Gmbh</t>
  </si>
  <si>
    <t>Augustaanlage 67, Mannheim</t>
  </si>
  <si>
    <t>Vietnam Sozialistische Rep.</t>
  </si>
  <si>
    <t>, Hanoi</t>
  </si>
  <si>
    <t>China Railway Electrif.Bureau</t>
  </si>
  <si>
    <t>1,Jinjia Cun,Wanshou Rd. South, Beijing,Prc</t>
  </si>
  <si>
    <t>LUMIERE GROUPE</t>
  </si>
  <si>
    <t>ETS BABACAR NDIAYE</t>
  </si>
  <si>
    <t>SODEVITEL</t>
  </si>
  <si>
    <t>ENTREPRISE GORE BITEYE</t>
  </si>
  <si>
    <t>GROUPMENT SAFI/SIQ (SAFI:TUNISIE)</t>
  </si>
  <si>
    <t>GROUPMENT SAED/ECIA/BAIC (SAED: MALI)</t>
  </si>
  <si>
    <t>NADER DAGHER</t>
  </si>
  <si>
    <t>EQUIP PLUS</t>
  </si>
  <si>
    <t>AGRIPRO</t>
  </si>
  <si>
    <t>MATFORCE</t>
  </si>
  <si>
    <t>AGRISTUDIO</t>
  </si>
  <si>
    <t>HYDRONAT</t>
  </si>
  <si>
    <t>SOPEL</t>
  </si>
  <si>
    <t>J.V. SAFFARINI &amp; ASSOCIATES-CONSULTING ENGINEERING CENTER WITH ROYAL ELECTROMECHANICAL ENGINEERING FIRM</t>
  </si>
  <si>
    <t>Palestine-West Bank-Ramallah-Al Nuzha Street</t>
  </si>
  <si>
    <t>J.V. AL-TA'MEER ENGINEERING OFFICE FOR STUDIES &amp; CONSULTATIONS WITH BELT SAHOUR CONSULTANT ENGINEERING</t>
  </si>
  <si>
    <t>Palestine-West Bank-Halhul-Al Nabi Younes St.</t>
  </si>
  <si>
    <t>MA'ALEM -UNIVERSAL GROUP FOR ENGINEERING AND CONSULTING</t>
  </si>
  <si>
    <t>Palestine- Gaza - Remal-Said Al Ass St-Nema Centre</t>
  </si>
  <si>
    <t>MA'ALEM UNIVERSAL GROUP FOR ENGINEERING</t>
  </si>
  <si>
    <t>AL ASHQAR COMPANY</t>
  </si>
  <si>
    <t>AL TAASIS COMPANY</t>
  </si>
  <si>
    <t>ARRWAQ COMPANY</t>
  </si>
  <si>
    <t>HANOUN COMPANY</t>
  </si>
  <si>
    <t>VA TECH WABAG LTD.,(INDIA)/BAHADUR &amp; COMPANY(INDIA)</t>
  </si>
  <si>
    <t>CHENNAI/JAIPUR</t>
  </si>
  <si>
    <t>TEC INTERNATIONAL COMPANY LIMITED.(JAPAN）</t>
  </si>
  <si>
    <t>NOUV-EAU SARL(MOROCCO)</t>
  </si>
  <si>
    <t>MARRAKECH</t>
  </si>
  <si>
    <t>GRONTMIJ A/S(DENMARK)/NIPPON KOEI CO., LTD.(JAPAN)/NIHON SUIDO CONSULTANTS CO., LTD.(JAPAN)/VIETNAM WATER SANITATION AND ENVIRONMENT JOINT STOCK COMPANY(VIETNAM)</t>
  </si>
  <si>
    <t>COPENHAGEN/TOKYO/TOKYO/HANOI</t>
  </si>
  <si>
    <t>OTV(FRANCE)/HITACHI, LTD.(JAPAN)/POSCO ENGINEERING &amp; CONSTRUCTION CO., LTD.(KOREA)</t>
  </si>
  <si>
    <t>SAINT MAURICE/TOKYO/POHANG</t>
  </si>
  <si>
    <t>CONSTRUCTION CORPORATION NO.1 CO., LTD.(VIET NAM)</t>
  </si>
  <si>
    <t>YASUDA ENGINEERING CO., LTD(JAPAN)/KOLON GLOBAL CORPORATION(KOREA)</t>
  </si>
  <si>
    <t>OSAKA/GYEONGGI-DO</t>
  </si>
  <si>
    <t>SAMWHAN CORPORATION(KOREA)/TUAN LOC CONSTRUCTION INVESTMENT CO.(VIETNAM)</t>
  </si>
  <si>
    <t>AN XUAN THINH CONSTRUCTION - TRADE JOINT STOCK COMPANY(VIET NAM)/QUANG DAI VIET CONSTRUCTION TECHNIQUE COMPANY LIMITED(VIET NAM)</t>
  </si>
  <si>
    <t xml:space="preserve">HO CHI MINH / HO CHI MINH </t>
  </si>
  <si>
    <t>FERNANDEZ VAGLIO CONSTRUCTORA S.A.(COSTA RICA)/CONSTRUCTORA MECO S.A.(COSTA RICA)</t>
  </si>
  <si>
    <t xml:space="preserve">SAN JOSE/ SAN JOSE </t>
  </si>
  <si>
    <t>VAN DER LAAT Y JIMENEZ S.A.(COSTA RICA)/GRUPO OROSI S.A.(COSTA RICA)</t>
  </si>
  <si>
    <t>NAGOYA</t>
  </si>
  <si>
    <t>THANE WEST, MAHARASHTRA</t>
  </si>
  <si>
    <t>INOVAR(MOROCCO)</t>
  </si>
  <si>
    <t>PT. ADHI KARYA (PERSERO) TBK. (INDONESIA)</t>
  </si>
  <si>
    <t>INTERNATIONAL DEVELOPMENT COMPANY OF OIL EQUIPMENT/ INTERNATIONAL DEVELOPMENT COMPANY</t>
  </si>
  <si>
    <t>ABU DHABI/ABU DHABI</t>
  </si>
  <si>
    <t>PROTECHNIQUE FOR MULTI PROJECTS LTD.(JORDAN)</t>
  </si>
  <si>
    <t>SBM PROJECTS AND ENGINEERS(INDIA)/SMC INFRASTRUCTURE PRIVATE LTD(INDIA)</t>
  </si>
  <si>
    <t>PUNE/THANE</t>
  </si>
  <si>
    <t>NORTHEAST CHINA INTERNATIONAL ELECTRIC POWER CORPORATION(CHINA)</t>
  </si>
  <si>
    <t>OGAWA SEIKI CO, LTD.(JAPAN)</t>
  </si>
  <si>
    <t>PT. FOKUS DIAGNOSTIC INDONESIA(INDONESIA)/PT. GOLDEN SOLUTION INDONESIA(INDONESIA)</t>
  </si>
  <si>
    <t>ITAJUI ENGENHARIA DE OBRAS LTDA (BRAZIL)</t>
  </si>
  <si>
    <t>CURITIBA</t>
  </si>
  <si>
    <t>AFCONS INFRASTRUCTURE LTD.(INDIA)</t>
  </si>
  <si>
    <t>ANDHERI、MUMBAI</t>
  </si>
  <si>
    <t>MANAPAKKAM、CHENNAI</t>
  </si>
  <si>
    <t>STRABAG ANLAGENTECHNIK GMBH(AUSTRIA)/M/S EFKON INDIA PVT. LTD.(INDIA)</t>
  </si>
  <si>
    <t>THALGAU/MUMBAI</t>
  </si>
  <si>
    <t>PHILIPS LIGHTING INDIA LTD., HYDERABAD(INDIA)</t>
  </si>
  <si>
    <t>PT. SAC NUSANTARA(INDONESIA)</t>
  </si>
  <si>
    <t>PT.FAJAR MAS MURNI(INDONESIA)</t>
  </si>
  <si>
    <t>BEKASI</t>
  </si>
  <si>
    <t>BASUKI RAHMANTA PUTRA(INDONESIA)</t>
  </si>
  <si>
    <t>HITACHI, LTD.(JAPAN)/MITSUBISHI HEAVY INDUSTRIES, LTD.(JAPAN)/SUMITOMO CORPORATION(JAPAN)</t>
  </si>
  <si>
    <t>CONSORTIUM　OF MITSUBISHI HITACHI POWER SYSTEMS, LTD. (JAPAN）, MITSUBISHI HITACHI POWER SYSTEMS EUROPE GMBH (GERMANY）, AND RUDIS D.O.O. TRBOVLJE(SLOVENIA)</t>
  </si>
  <si>
    <t>DUISBURG/YOKOHAMA/TRBOVLJE</t>
  </si>
  <si>
    <t>HYUNDAI-DONG ANH STEEL TOWER MANUFACTURING COMPANY LIMITED(VIETNAM)</t>
  </si>
  <si>
    <t>VIETNAM ELECTRONICS AND INFORMATICS JOINT STOCK CORPORATION(VIET NAM)</t>
  </si>
  <si>
    <t>NR ELECTRIC CO., LTD(CHINA)/VIETNAM ELECTRONICS AND INFORMATICS JOINT STOCK CORPORATION(VIET NAM)</t>
  </si>
  <si>
    <t>NANJING/HANOI</t>
  </si>
  <si>
    <t>POWER CONSTRUCTION INSTALLATION LTD. CO. NO.4(VIET NAM)/POWER CONSTRUCTION INSTALLATION LTD. CO. NO.2(VIET NAM)/VIETNAM ELECTRICITY CONSTRUCTION JSC(VIET NAM)</t>
  </si>
  <si>
    <t>HA NOI / HO CHI MINH</t>
  </si>
  <si>
    <t>SONG DA NO.11 JSC(VIET NAM)/POWER CONSTRUCTION COMPANY NO.1(VIET NAM)</t>
  </si>
  <si>
    <t>HA NOI / HA NOI</t>
  </si>
  <si>
    <t>CONSTRUCTION AND INVESTMENT JOINT STOCK COMPANY NO.18(VIET NAM)/AMECC MECHANICAL CONSTRUCTION JOINT STOCK COMPANY(VIET NAM)/MECTA JOINT STOCK COMPANY(VIET NAM)</t>
  </si>
  <si>
    <t>HA NOI / HAI PHONG / HAI PHONG</t>
  </si>
  <si>
    <t>LONG HUNG TRADING AND SERVICE COMPANY LIMITED(VIET NAM)</t>
  </si>
  <si>
    <t>HO CHI MINH</t>
  </si>
  <si>
    <t>JFE ENGINEERING CORPORATION (JAPAN)/ TSUKISHIMA KIKAI COMPANY  LIMITED (JAPAN)/ SEEN TECHNOLOGIES CORPORATION (VIETNAM)</t>
  </si>
  <si>
    <t>319 CORPORATION MINISTRY OF NATIONAL DEFENCE(VIETNAM)/ 36 CORPORATION(VIETNAM)/ TRUONG SON CONSTRUCTION CORPORATION(VIETNAM)</t>
  </si>
  <si>
    <t>POWER CONSTRUCTION COMPANY NO.1(VIET NAM)/TAN AN COMPANY LIMITED(VIET NAM)</t>
  </si>
  <si>
    <t>HANOI/ HANOI</t>
  </si>
  <si>
    <t>TRIUMPH BUILDERS &amp; STEEL INC.(PHILIPPINES)/SICCION MARKETING INC.(PHILIPPINES)</t>
  </si>
  <si>
    <t>MANILA CITY/ QUEZON CITY</t>
  </si>
  <si>
    <t>CAVITE IDEAL INTERNATIONAL CONSTRUCTION AND DEVELOPMENT CORPORATION(PHILIPPINES)</t>
  </si>
  <si>
    <t>SPECTRA ENGINEERS LTD.(BANGLADESH)/KNR CONSTRUCTION LTD.(INDIA)</t>
  </si>
  <si>
    <t>DHAKA/NEW DELHI</t>
  </si>
  <si>
    <t>YOKOGAWA INDIA LTD.(INDIA)</t>
  </si>
  <si>
    <t>BCL ASSOCIATES LTD.(BANGLADESH)/KRANTI ASSOCIATES LTD.(BANGLADESH)/RESOURCE PLANNING &amp; MANAGEMENT CONSULTANTS LTD.(BANGLADESH)/IC NET LIMITED(JAPAN)/HIFAB INTERNATIONAL AB(SWEDEN)</t>
  </si>
  <si>
    <t>SOGEA-SATOM(FRANCE)</t>
  </si>
  <si>
    <t>RUEIL MALMAISON</t>
  </si>
  <si>
    <t>JFE ENGINEERING CORPORATION(JAPAN)</t>
  </si>
  <si>
    <t>SQUIRE MECH ENGINEERING (PVT) LTD(SRI LANKA)</t>
  </si>
  <si>
    <t>GAMESA EOLICA SL(SPAIN)</t>
  </si>
  <si>
    <t>NAVARRA</t>
  </si>
  <si>
    <t>ALWIN B. DE LEON(PHILIPPINES)</t>
  </si>
  <si>
    <t>QUEZON</t>
  </si>
  <si>
    <t>BUENAVENTURA L. DOLOM(PHILIPPINES)</t>
  </si>
  <si>
    <t>LAGUNA</t>
  </si>
  <si>
    <t>KALPATARU POWER TRANSMISSION LTD.(INDIA)/KINDEN CORPORATION(JAPAN)</t>
  </si>
  <si>
    <t>MUMBAI/OSAKA</t>
  </si>
  <si>
    <t>HIJOS DE TERRATS CONSTRUCCIONES S.A. SUCURSAL DEL PERU(SPAIN)/INCORP INGENIERIA Y CONSTRUCCION S.A.C.(PERU)</t>
  </si>
  <si>
    <t>SEVILLA/LIMA</t>
  </si>
  <si>
    <t>VIETNAM CONSTRUCTION &amp; IMPORT-EXPORT CORPORATION(VIET NAM)/INTELLIGENT BUILDING SOLUTION JOINT STOCK COMPANY(VIET NAM)</t>
  </si>
  <si>
    <t>TIDALMARINE ENGINEERING SDN. BHD(MALAYSIA)</t>
  </si>
  <si>
    <t>KUALA LUMPUR</t>
  </si>
  <si>
    <t>PT. KARUNIAGUNA INTISEMESTA(INDONESIA)</t>
  </si>
  <si>
    <t>PT. WASKITA JAYA PURNAMA(INDONESIA)/PT. TARUNA PUTRA PERTIWI(INDONESIA)</t>
  </si>
  <si>
    <t>BOGOR/CIREBON</t>
  </si>
  <si>
    <t>BINA NUSA LESTARI(INDONESIA)/PT. ADHI KARYA(INDONESIA)</t>
  </si>
  <si>
    <t>ELC ELECTROCONSULT SPA (ITALY) /NEWJEC INC. (JAPAN) /PT. TATA GUNA PATRIA(INDONESIA)</t>
  </si>
  <si>
    <t>MILAN/TOKYO/JAKARTA</t>
  </si>
  <si>
    <t>BELAM RIGA,SIA（LATVIA）/BELAM,INC.（AMERICA）</t>
  </si>
  <si>
    <t>RIGA/RIVER EDGE</t>
  </si>
  <si>
    <t>CHINA NATIONAL TECHNICAL IMPORT &amp; EXPORT CORPORATION(CHINA)/CHINA CREC RAILWAY ELECTRIFICATION BUREAU CO LTD(CHINA)</t>
  </si>
  <si>
    <t>BEIJING/BEIJING</t>
  </si>
  <si>
    <t>SIEYUAN ELECTRIC CO.LTD(CHINA)</t>
  </si>
  <si>
    <t>CHINA HARBOUR ENGINEERING COMPANY LIMITED(CHINA)</t>
  </si>
  <si>
    <t>CHINA GEO ENGINEERING CORPORATION(CHINA)</t>
  </si>
  <si>
    <t>FICHTNER GMBH &amp; COMPANY KG.(GERMANY)/TOKYO ELECTRIC POWER SERVICES CO., LTD.(JAPAN)</t>
  </si>
  <si>
    <t>STUTTGART/TOKYO</t>
  </si>
  <si>
    <t>UNIQUE STRUCTURES &amp; TOWERS LTD., INDIA(INDIA)</t>
  </si>
  <si>
    <t>BHILAI, CHHATTISGARH</t>
  </si>
  <si>
    <t>CREST NANOSOLUTIONS (M) SDN. BHD.(MALAYSIA)</t>
  </si>
  <si>
    <t>PUCHONG</t>
  </si>
  <si>
    <t>WATER AND SEWER BUREAU, CITY OF KITAKYUSHU(JAPAN)/NIHON SUIDO CONSULTANTS CO., LTD.(JAPAN)/CTI ENGINEERING INTERNATIONAL(JAPAN)</t>
  </si>
  <si>
    <t>KITAKYUSHU/TOKYO/TOKYO</t>
  </si>
  <si>
    <t>C.M.PANCHO CONSTRUCTION INC.(PHILIPPINES)</t>
  </si>
  <si>
    <t>HUNAN ROAD &amp; BRIDGE CORPORATION(CHINA)</t>
  </si>
  <si>
    <t>CHANGSA</t>
  </si>
  <si>
    <t>QINGDAO MUNICIPAL CONSTRUCTION GROUP CO., LTD.(CHINA)</t>
  </si>
  <si>
    <t>QINGDAO</t>
  </si>
  <si>
    <t>ILSUNG CONSTRUCTION CO. LTD.(REPUBLIC OF KOREA)/PACIFIC CONCRETE PRODUCTS(PHILIPPINES)</t>
  </si>
  <si>
    <t>INCHOEN/QUEZON</t>
  </si>
  <si>
    <t>CHINA ROAD AND BRIDGE CORPORATION(CHINA)</t>
  </si>
  <si>
    <t>CTI ENGINEERING INTERNATIONAL(JAPAN)</t>
  </si>
  <si>
    <t>CAVITE IDEAL INTERNATIONAL CONSTRUCTION &amp; DEVELOPMENT CORP.(PHILIPPINES)</t>
  </si>
  <si>
    <t>CAVITE</t>
  </si>
  <si>
    <t>CAVITE IDEAL INTERNATIONAL CONSTRUCTION &amp; DEVELOPMENT CORPORATION(PHILIPPINES)</t>
  </si>
  <si>
    <t>MANILA</t>
  </si>
  <si>
    <t>HANJIN HEAVY INDUSTRIES &amp; CONSTRUCTION CO., LTD.(PHILIPPINES)</t>
  </si>
  <si>
    <t xml:space="preserve"> QINGDAO MUNICIPAL CONSTRUCTION GROUP CO., LTD.(PHILIPPINES)</t>
  </si>
  <si>
    <t>PHESCO, INC.(PHILIPPINES)/NORTH TECH BUILDERS AND CONSTRUCTION SUPPLY(PHILIPPINES)</t>
  </si>
  <si>
    <t>QUEZON CITY / PIDDIG</t>
  </si>
  <si>
    <t>ITP CONSTRUCTION, INC.(PHILIPPINES)</t>
  </si>
  <si>
    <t>QUEZON CITY</t>
  </si>
  <si>
    <t>VICTORIANO C. LIM CONSTRUCTION(PHILIPPINES)</t>
  </si>
  <si>
    <t xml:space="preserve">DON  ANSELMO BERNAD AVENUE, OZAMIS CITY, MISAMIS OCCIDENTAL </t>
  </si>
  <si>
    <t>TOKYO / NAGOYA</t>
  </si>
  <si>
    <t>MITSUBISHI CORPORATION(JAPAN)J-POWER SYSTEMS CORPORATION(JAPAN)/CEYLEX ENGINEERING PVT LTD.(SRI LANKA)</t>
  </si>
  <si>
    <t>TOKYO / TOKYO / COLOMBO</t>
  </si>
  <si>
    <t>SINOHYDRO CORPORATION LIMITED (CHINA）</t>
  </si>
  <si>
    <t>EIFFAGE ENERGIE TRANSPORT &amp; DISTRIBUTION(FRANCE)/GRID SOLUTIONS SAS(FRANCE)</t>
  </si>
  <si>
    <t>PARIS/MASSY</t>
  </si>
  <si>
    <t>COMPTOIRE TECHNIQUE D'IRRIGATION DE MEKNES(MOROCCO)</t>
  </si>
  <si>
    <t>MEKNES</t>
  </si>
  <si>
    <t>STAPORT(MOROCCO)</t>
  </si>
  <si>
    <t>CHINA RAILWAY 11 BUREAU GROUP CORPORATION(CHINA)/CHINA CIVIL ENGINEERING CONSTRUCTION CORP.(CHINA)</t>
  </si>
  <si>
    <t>XIANGFAN/BEIJING</t>
  </si>
  <si>
    <t>HORWATH TOURISM CONSULTING AUSTRIA GESELLSCHAFT M.B.H(AUSTRIA)</t>
  </si>
  <si>
    <t>SALZBURG</t>
  </si>
  <si>
    <t>DIVEIMPORT S.A(PERU)</t>
  </si>
  <si>
    <t>EUROSTUDIOS（SPAIN）/DHA（SPAIN）/ENGINEERING GENERAL SERVICES（TUNISIA）</t>
  </si>
  <si>
    <t>MADRID/MADRID/TUNIS</t>
  </si>
  <si>
    <t>HUY HUNG GENERAL AND INVESTMENT AND CONSTRUCTION JSC(VIET NAM)/WESTERN NGHE AN TRADING &amp; CONSTRUCTION JSC(VIET NAM)/TUAN HOANG CONSTRUCTION AND TRADING CO. LTD(VIET NAM)</t>
  </si>
  <si>
    <t>HOANG ANH CONSTRUCTION INVESTMENT CO. LTD(VIET NAM)/SAO DO CONSTRUCTION AND TRADING JSC(VIET NAM)/DUC ANH JSC(VIET NAM)/CHAU AU PUMP JSC(VIET NAM)</t>
  </si>
  <si>
    <t>VINH/ VINH / VINH / VINH</t>
  </si>
  <si>
    <t>HOA HIEP CO., LTD(VIET NAM)</t>
  </si>
  <si>
    <t>VINH</t>
  </si>
  <si>
    <t>QUYNH ANH CO. LTD(VIET NAM)/BAO SON CONSTRUCTION CO. LTD(VIET NAM)/NGHE AN CONSTRUCTION INVESTMENT &amp; TRADING JSC(VIET NAM)</t>
  </si>
  <si>
    <t>VINH / VINH / VINH</t>
  </si>
  <si>
    <t>MANH PHU LIMITED COMPANY(VIET NAM)/384 CONSTRUCTION ONE MEMBER LIABILITY COMPANY(VIET NAM)</t>
  </si>
  <si>
    <t>VINH / VINH</t>
  </si>
  <si>
    <t>AN THUAN INVESTMENT AND CONSTRUCTION JSC(VIET NAM)/HOANG SON CONSTRUCTION CO., LTD.(VIET NAM)/AN THINH CONSTRUCTION CO., LTD.(VIET NAM)/TAY AN JSC(VIET NAM)</t>
  </si>
  <si>
    <t xml:space="preserve">VINH / VINH / VINH / VINH </t>
  </si>
  <si>
    <t>TRUNG ANH CONSTRUCTION JSC(VIET NAM)/NAM TRUONG THANH CONSTRUCTION(VIET NAM)/HUNG DAI THANH INVESTMENT AND CONSTRUCTION JSC(VIET NAM)</t>
  </si>
  <si>
    <t xml:space="preserve">VINH / VINH / VINH </t>
  </si>
  <si>
    <t>THANH CONG INVESTMENT JSC(VIET NAM)/THANH HOA AGRICULTURE AND RURAL DEVELOPMENT CORPORATION(VIET NAM)</t>
  </si>
  <si>
    <t>HCP DESIGN PLANNING &amp; MANAGEMENT PVT. LTD.(INDIA)</t>
  </si>
  <si>
    <t>EMPOWERTRANS PRIVATE LIMITED(INDIA)/UTKAL GALVANIZERS LIMITED(INDIA)</t>
  </si>
  <si>
    <t>BHUBANESWAR / ODISHA</t>
  </si>
  <si>
    <t>HYOSUNG CORPORATION(REPUBLIC OF KOREA)</t>
  </si>
  <si>
    <t>MITSUBISHI CORPORATION(JAPAN)/J-POWER SYSTEMS CORPORATION(JAPAN)/LTL PROJECTS (PVT) LTD.(SRI LANKA)</t>
  </si>
  <si>
    <t>TOKYO/TOKYO/COLOMBO</t>
  </si>
  <si>
    <t>ABB AG(GERMANY)</t>
  </si>
  <si>
    <t>MANHEIM</t>
  </si>
  <si>
    <t>ERLANGEN / HARYANA</t>
  </si>
  <si>
    <t>TEKKEN CORPORATION(JAPAN)/TAIYU KENSETSU CO., LTD.(JAPAN)</t>
  </si>
  <si>
    <t>ORIENTAL CONSULTANTS GLOBAL CO., LTD(JAPAN)/PACIFIC RIM INNOVATION &amp; MANAGEMENT EXPONENTS. INC.(PHILIPPINES)</t>
  </si>
  <si>
    <t>TOKYO/MANILA</t>
  </si>
  <si>
    <t>TOKYU CONSTRUCTION CO., LTD.(JAPAN)</t>
  </si>
  <si>
    <t>CCC ENGINEERING LTD.(CHINA)/FUJIAN ELECTRIC POWER ENGINEERING COMPANY(CHINA)</t>
  </si>
  <si>
    <t>WUJIANG CITY/FUZHOU</t>
  </si>
  <si>
    <t>ENERGYPAC ENGINEERING LTD.(BANGLADESH)/DAEWOO INTERNATIONAL CORP.(REPUBLIC OF KOREA)</t>
  </si>
  <si>
    <t>DHAKA/SEOUL</t>
  </si>
  <si>
    <t>ENERGYPAC ENGINEERING LTD.(BANGLADESH)/POSCO DAEWOO CORPORATION(REPUBLIC OF KOREA)</t>
  </si>
  <si>
    <t>HG POWER TRANSMISSION SDN. BHD.(MALAYSIA)</t>
  </si>
  <si>
    <t>PETALING JAYA</t>
  </si>
  <si>
    <t>KEC INTERNATIONAL LTD.(INDIA)</t>
  </si>
  <si>
    <t>ITOCHU CORPORATION(JAPAN)/FUJIKURA LTD.(JAPAN)/LS CABLE &amp; SYSTEM LTD.(REPUBLIC OF KOREA)</t>
  </si>
  <si>
    <t>TOKYO/TOKYO/ANYANG</t>
  </si>
  <si>
    <t>KOLON GLOBAL CORPORATION(REPUBLIC OF KOREA)/ KUBOTA CONSTRUCTION CO., LTD.(JAPAN)</t>
  </si>
  <si>
    <t>GYEONGGI-DO/OSAKA</t>
  </si>
  <si>
    <t>KUBOTA CONSTRUCTION CO., LTD.(JAPAN)/KOLON GLOBAL CORPORATION(REPUBLIC OF KOREA)</t>
  </si>
  <si>
    <t>PRAGOTI INDUSTRIES LIMITED(BANGLADESH)</t>
  </si>
  <si>
    <t>SODEV CONSULT(BANGLADESH)/BETS CONSULTING SERVICES LTD(BANGLADESH)/DEV CONSULTANT LTD(BANGLADESH)</t>
  </si>
  <si>
    <t>DHAKA/DHAKA/DHAKA</t>
  </si>
  <si>
    <t>TOKYO ELECTRIC POWER SERVICES CO., LTD.（JAPAN）/ORIENTAL CONSULTANTS CO., LTD.（JAPAN）</t>
  </si>
  <si>
    <t>CHINA PETROLEUM PIPELINE BUREAU(CHINA)</t>
  </si>
  <si>
    <t>HUBEI</t>
  </si>
  <si>
    <t>NIPPON KOEI CO., LTD.(JAPAN)/MYANMAR KOEI INTERNATIONAL LTD.(MYANMAR)</t>
  </si>
  <si>
    <t>TOKYO/YANGON</t>
  </si>
  <si>
    <t>TOENEC CORPORATION(JAPAN)</t>
  </si>
  <si>
    <t>M/S GAYATRI PROJECTS LTD.(INDIA)</t>
  </si>
  <si>
    <t>MITSUBISHI CORPORATION(JAPAN)/MITSUBISHI HITACHI POWER SYSTEMS LIMITED(JAPAN)</t>
  </si>
  <si>
    <t>INITEC ENERGIA, S.A.(SPAIN)</t>
  </si>
  <si>
    <t>J.KUMAR INFRAPROJECTS LTD.(INDIA)/CHINA RAILWAY NO.3 ENGINEERING GROUP CO. LIMITED(CHINA)</t>
  </si>
  <si>
    <t>ANDHERI、MUMBAI/TAIYUAN、SHANXI</t>
  </si>
  <si>
    <t>LARSEN &amp; TOUBRO LTD.(INDIA)/SHANGHAI TUNNEL ENGINEERING COMPANY LIMITED(CHINA)</t>
  </si>
  <si>
    <t>HAIXU ROAD、SHANGHAI/MANAPAKKAM、CHENNAI</t>
  </si>
  <si>
    <t>HINDUSTAN CONSTRUCTION COMPANY LTD.(INDIA)/OJSC MOSCOW MOSMETROSTROY(RUSSIAN FEDERATION)</t>
  </si>
  <si>
    <t>VIKHOROLI、MUMBAI/MOSCOW、TSVETNOY</t>
  </si>
  <si>
    <t>CONTINENTAL ENGINEERING CORPORATION(TAIWAN)/ITD CEMETATION INDIA LTD(INDIA)/TATA PROJECTS LTD(INDIA)</t>
  </si>
  <si>
    <t>SECUNDERABAD、TELANGANA/VILE PARLE、MUMBAI/ROHINI、NEW DELHI</t>
  </si>
  <si>
    <t>TAIYUAN、SHANXI/ANDHERI、MUMBAI</t>
  </si>
  <si>
    <t>DOGUS INSAAT VE TICARET A.S(TURKEY)/SOMA ENTERPRISE LIMITED(INDIA)</t>
  </si>
  <si>
    <t>KAVACIK BEYKOZ、ISTANBUL /HYDERABAD、TEKANGANA</t>
  </si>
  <si>
    <t>PT. ADHI KARYA (PERSERO) TBK.(INDONESIA)/PT. HUTAMA KARYA (PERSERO)(INDONESIA)</t>
  </si>
  <si>
    <t>HAZAMA ANDO CORPORATION(JAPAN)/PT. WIJAYA KARYA(INDONESIA)</t>
  </si>
  <si>
    <t>JAKARTA/TOKYO</t>
  </si>
  <si>
    <t>NIPPON KOEI CO., LTD.(JAPAN)/PT. WIRATMAN(INDONESIA)//PT. TATA GUNA PATRIA(INDONESIA)PT. VIRAMA KARYA (PERSERO)(INDONESIA)/PT.BRAHMA SETA INDONESIA(INDONESIA)</t>
  </si>
  <si>
    <t>TOKYO/JAKARTA/JAKARTA/JAKARTA/JAKARTA</t>
  </si>
  <si>
    <t>TRIPPCONS INTERNATIONAL(INDONESIA)/INTERSYS KELOLA MAJU(INDONESIA)/TETIRA INTERNATIONAL CONSULTANT(INDONESIA)/CENTER FOR JAPANESE STUDIES-UI(INDONESIA)</t>
  </si>
  <si>
    <t>JAKARTA/JAKARTA/JAKARTA/JAKARTA</t>
  </si>
  <si>
    <t>NATIONAL RESEARCH INSTITUTE OF MECHANICAL ENGINEERING NARIME(VIET NAM)/CONSTRUCTION MACHINERY CORPORATION-ONE MEMBER CO. LTD.(VIET NAM)</t>
  </si>
  <si>
    <t>HANOI / HANOI</t>
  </si>
  <si>
    <t>GE POWER INDIA LIMITED(INDIA)/ALSTOM HYDRO FRANCE (FRANCE)/MITSUBISHI CORPORATION(JAPAN)</t>
  </si>
  <si>
    <t>MUMBAI / PARIS / TOKYO</t>
  </si>
  <si>
    <t>SUMITOMO CORPORATION(JAPAN)/IHI CORPORATION(JAPAN)</t>
  </si>
  <si>
    <t>GITEC CONSULT GMBH(GERMANY)/NR MANAGEMENT CONSULTANTS INDIA PVT. LTD.(INDIA)</t>
  </si>
  <si>
    <t>COLOGNE, GERMANY/NEW DELHI, INDIA</t>
  </si>
  <si>
    <t>ORIENTAL CONSULTANTS GLOBAL CO., LTD(JAPAN)/JAPAN INTERNATIONAL CONSULTANTS FOR TRANSPORTATION (JIC)(JAPAN)/PACIFIC CONSULTANTS CO., LTD.(JAPAN)/NIPPON KOEI CO., LTD.(JAPAN)/TONICHI ENGINEERING CONSULTANTS, INC.(JAPAN)</t>
  </si>
  <si>
    <t>TOKYO/TOKYO/TOKYO/TOKYO/TOKYO</t>
  </si>
  <si>
    <t>TOKYO ELECTRIC POWER SERVICES CO., LTD.(JAPAN)/NIPPON KOEI CO., LTD.(JAPAN)/FICHTNER GMBH &amp; COMPANY KG.(GERMANY）/SMEC INTERNATIONAL PTY.LTD.(AUSTRALIA)</t>
  </si>
  <si>
    <t xml:space="preserve">TOKYO/TOKYO/STUTTGART/COOMA
</t>
  </si>
  <si>
    <t>PENTA OCEAN CONSTRUCTION CO., LTD.(JAPAN)</t>
  </si>
  <si>
    <t>SMEC INTERNATIONAL PTY. LTD.(AUSTRALIA)</t>
  </si>
  <si>
    <t>MELBOURNE</t>
  </si>
  <si>
    <t>ANGELIQUE INTERNATIONAL LTD.(INDIA)</t>
  </si>
  <si>
    <t>MAN INDUSTRIES (INDIA) LTD(INDIA)</t>
  </si>
  <si>
    <t>JAPAN TELECOMMUNICATIONS ENGINEERING AND CONSULTING SERVICE（JAPAN）/NIPPON KOEI CO., LTD.（JAPAN）/YACHIYO ENGINEERING CO., LTD.（JAPAN）</t>
  </si>
  <si>
    <t>TOKYO ELECTRIC POWER SERVICES CO., LTD.（JAPAN）/NIPPON KOEI CO., LTD.（JAPAN）</t>
  </si>
  <si>
    <t>TOKYO ELECTRIC POWER SERVICES CO., LTD.(JAPAN)/TOKYO ELECTRIC POWER CO. INC.(JAPAN)/ELECTRIC POWER SYSTEMS ENG. CO. (EPS)(EＧＹＰＴ)</t>
  </si>
  <si>
    <t>TOKYO/TOKYO/CAIRO</t>
  </si>
  <si>
    <t>KATAHIRA ENGINEERS INTERNATIONAL(JAPAN)/ORIENTAL CONSULTANTS GLOBAL CO., LTD(JAPAN)</t>
  </si>
  <si>
    <t>ORIENTAL CONSULTANTS GLOBAL CO., LTD(JAPAN)/YACHIYO ENGINEERING CO., LTD（JAPAN）/ SINOTECH ENGINEERING CONSULTANTS, LTD（TAIWAN）</t>
  </si>
  <si>
    <t>TOKYO/TOKYO/TAIPEI</t>
  </si>
  <si>
    <t>TEMELSU INTERNATIONAL ENGINEERING SERVICES INC.(TURKEY)</t>
  </si>
  <si>
    <t>ANKARA</t>
  </si>
  <si>
    <t>NIPPON KOEI CO., LTD.(JAPAN) / NIPPON KOEI INDIA PVT. LTD.(INDIA) / WAPCOS LTD.(INDIA)</t>
  </si>
  <si>
    <t>TOKYO /NEW DELHI/GURUGRAM</t>
  </si>
  <si>
    <t>NIPPON KOEI CO., LTD.(JAPAN)/NIHON SUIDO CONSULTANTS CO., LTD.(JAPAN)/CEEN-CONSTRUCTION AND ENVIRONMENTAL ENGINEERING JSC(VIET NAM)/VIETNAM WATER,SANITATION AND ENVIRONMENT CORPORATION(VIET NAM)/NIPPON KOEI VIETNAM INTERNATIONAL LLC  CO., LTD(VIET NAM)</t>
  </si>
  <si>
    <t>TOKYO/TOKYO/HANOI/HANOI/HANOI</t>
  </si>
  <si>
    <t>NIPPON KOEI CO., LTD.(JAPAN)/DOHWA ENGINEERING CO., LTD(REPUBLIC OF KOREA)/WATER SUPPLY,SEWERAGE AND ENVIRONMENT CONSULTANCY JS.CO.(VIET NAM)/NIPPON KOEI VIETNAM INTERNATIONAL LLC  CO., LTD(VIET NAM)</t>
  </si>
  <si>
    <t>TOKYO/SEOUL/HO CHI MINH/HANOI</t>
  </si>
  <si>
    <t>NIHON SEKKEI INC.(JAPAN)/JAPAN INTERNATIONAL COOPERATION CENTER(JAPAN)/EARL CONSULTANTS, INC.(JAPAN)/NATIONAL GENERAL CONSTRUCTION CONSULTING JOINT STOCK COMPANY(VIET NAM)</t>
  </si>
  <si>
    <t>TOKYO/TOKYO/TOKYO/HO CHI MINH</t>
  </si>
  <si>
    <t>ORIENTAL CONSULTANTS GLOBAL CO., LTD.(JAPAN)/ORIENTAL CONSULTANTS CO., LTD.(JAPAN)/KATAHIRA &amp; ENGINEERS INTERNATIONAL(JAPAN)/SMEC INTERNATIONAL PTY. LTD.(AUSTRALIA)</t>
  </si>
  <si>
    <t>TOKYO/TOKYO/TOKYO/COOMA</t>
  </si>
  <si>
    <t>MITSUBISHI CORPORATION(JAPAN)/MITSUBISHI HITACHI POWER SYSTEMS LIMITED(JAPAN)/H YOUNG CO. (EA) LTD(KENYA)</t>
  </si>
  <si>
    <t>TOKYO/YOKOHAMA/ NAIROBI</t>
  </si>
  <si>
    <t>ORIENTAL CONSULTANTS GLOBAL CO., LTD(JAPAN)/PADECO CO., LTD.(JAPAN)/ORIENTAL CONSULTANTS CO., LTD.(JAPAN)</t>
  </si>
  <si>
    <t>UNITED NATIONS CHILDREN'S FUND (UNICEF)(OTHERS)</t>
  </si>
  <si>
    <t>Geotechinic&amp;Structures Construction Co., LTD.</t>
  </si>
  <si>
    <t>120, Heungdeokjungang-ro, Giheung-gu, Yongin-City, Gyeonggi-do, Korea</t>
  </si>
  <si>
    <t>Heung Hwa Industry CO., LTD.</t>
  </si>
  <si>
    <t>117, Goiding dong, Nam gu, Pohang-City, Gyeongsangbuk Do, Korea</t>
  </si>
  <si>
    <t>SK E&amp;C</t>
  </si>
  <si>
    <t>SKEC, 32 Insadong 7-gil, Jongno-gu, Seoul, Korea</t>
  </si>
  <si>
    <t>Vietnamese Government(Ministry of Finance)</t>
  </si>
  <si>
    <t>Groupement d'entreprises Altech safs/Vergnet Hydro sas</t>
  </si>
  <si>
    <t>Rue Luciflore,                n° 17/11,                                B 4300 Waremme, Belgique</t>
  </si>
  <si>
    <t>STE TRAMCO SARLS</t>
  </si>
  <si>
    <t>ENVIPLAN</t>
  </si>
  <si>
    <t>Nigéria</t>
  </si>
  <si>
    <t>IDMON</t>
  </si>
  <si>
    <t>STAIP</t>
  </si>
  <si>
    <t>Institut Français de Pondicherry</t>
  </si>
  <si>
    <t>ANGELIQUE INTERNATIONAL</t>
  </si>
  <si>
    <t xml:space="preserve">POWER GROUP TECHNOLOGIES </t>
  </si>
  <si>
    <t>PT Krakatau Engineering - PT Citramas Heavy Industries Consortium</t>
  </si>
  <si>
    <t>Indonésie</t>
  </si>
  <si>
    <t>Consortium of PT Siemens Indonesia and Siemens malaysia Sdn. Bhd.</t>
  </si>
  <si>
    <t>Groupement SOGEA-SATCOM / MATIERE</t>
  </si>
  <si>
    <t>TECOTEC</t>
  </si>
  <si>
    <t>AIC</t>
  </si>
  <si>
    <t>TMG</t>
  </si>
  <si>
    <t>Tan Phat</t>
  </si>
  <si>
    <t xml:space="preserve">Thalès et Singapore technologies </t>
  </si>
  <si>
    <t>AGORA CONSULTING</t>
  </si>
  <si>
    <t>SIEYUAN ELECTRIC COMPANY LIMITED/ SEPCO</t>
  </si>
  <si>
    <t>TRANSRAIL</t>
  </si>
  <si>
    <t xml:space="preserve">Landis+Gyr et V2COM </t>
  </si>
  <si>
    <t>WEG Equipamentos Elétricos S.A.</t>
  </si>
  <si>
    <t>GROUPEMENT CSE/CONSTRUCCIONES VERA/BIS TP</t>
  </si>
  <si>
    <t>Mauritanie</t>
  </si>
  <si>
    <t xml:space="preserve">CSE-Construcciones Vera-BIS TP </t>
  </si>
  <si>
    <t>Groupe Clemessy (Eiffage)</t>
  </si>
  <si>
    <t>Sermatech Nigeria Limited</t>
  </si>
  <si>
    <t>Comag Steel &amp; Construction Company Limited</t>
  </si>
  <si>
    <t>Ferotex construction company Limited</t>
  </si>
  <si>
    <t>Daniels Construction Company Limited</t>
  </si>
  <si>
    <t xml:space="preserve">Messrs. Yaroson Partnership Ltd </t>
  </si>
  <si>
    <t>Advanced Engineering Consultants</t>
  </si>
  <si>
    <t>National Engineering Services Pakistan Pvt Ltd</t>
  </si>
  <si>
    <t>Sermatech Nigeria Ltd</t>
  </si>
  <si>
    <t>Daniels Construction Company</t>
  </si>
  <si>
    <t>Comag Steel and construction company</t>
  </si>
  <si>
    <t>SEPROB (Société d’Exploitation des Procédés Boussiron)</t>
  </si>
  <si>
    <t xml:space="preserve">Credit Guarantee Company </t>
  </si>
  <si>
    <t>Egyptian Banking Institute</t>
  </si>
  <si>
    <t>Agriconsulting/CIHEAM Bari</t>
  </si>
  <si>
    <t>Belgique</t>
  </si>
  <si>
    <t>C.NO Construction and Investment Co., Ltd</t>
  </si>
  <si>
    <t>Cambodge</t>
  </si>
  <si>
    <t>Punloeu Banteysrey Construction Co., Ltd.</t>
  </si>
  <si>
    <t>K.B.H Construction Co., Ltd</t>
  </si>
  <si>
    <t>SBPH Engineering and Construction Co., Ltd</t>
  </si>
  <si>
    <t>GRET</t>
  </si>
  <si>
    <t>Egis</t>
  </si>
  <si>
    <t>Sofreco</t>
  </si>
  <si>
    <t>DANCO CAPITAL LIMITED</t>
  </si>
  <si>
    <t>AURECON AMEI LIMITED</t>
  </si>
  <si>
    <t>Razel - BEC</t>
  </si>
  <si>
    <t>IPPR</t>
  </si>
  <si>
    <t>ERNST &amp; YOUNG VIETNAM LTD</t>
  </si>
  <si>
    <t>GKW Gonsult</t>
  </si>
  <si>
    <t>Entreprise Casa Ibra Seck</t>
  </si>
  <si>
    <t>Sénégal</t>
  </si>
  <si>
    <t>Cayor Consortium d'Entreprise</t>
  </si>
  <si>
    <t>Entreprise Dramé et Fils</t>
  </si>
  <si>
    <t>Entreprise Papa Mamadou Sall (PMS)</t>
  </si>
  <si>
    <t>Entreprise Diagne et Frères</t>
  </si>
  <si>
    <t>PT Grid Solutions Indonesia - GE Grid Solutions Singapore</t>
  </si>
  <si>
    <t>Tractebel Engineering SA - PT Tractebel Engineering Indonesia - Innovation Energy Development - PT LAPI Ganeshatama Consulting</t>
  </si>
  <si>
    <t>PLACOPLAST</t>
  </si>
  <si>
    <t>Groupement VATECH-WAABAG TUNISIE / BONNA TUNISIE</t>
  </si>
  <si>
    <t>CEYLEX Engineering</t>
  </si>
  <si>
    <t>Balikesir EST</t>
  </si>
  <si>
    <t>Turquie</t>
  </si>
  <si>
    <t>Siemens Ltd (India)</t>
  </si>
  <si>
    <t>KEC International Ltd</t>
  </si>
  <si>
    <t>PWC</t>
  </si>
  <si>
    <t>IBM</t>
  </si>
  <si>
    <t>Etats Unis</t>
  </si>
  <si>
    <t>Artelia</t>
  </si>
  <si>
    <t>DOLSAR</t>
  </si>
  <si>
    <t>China Volant Industry Co.,Ltd</t>
  </si>
  <si>
    <t>SHANGHAI CIVIL ENGINEERING CO.,LTD OF CREC</t>
  </si>
  <si>
    <t>Egis Eau</t>
  </si>
  <si>
    <t>GENERAL ELECTRIC GRID SOLUTIONS SAS</t>
  </si>
  <si>
    <t>TBEA Co Ltd</t>
  </si>
  <si>
    <t>Bouygues</t>
  </si>
  <si>
    <t>EIFFAGE TP SUCCURSALE DU CONGO</t>
  </si>
  <si>
    <t>SGI International</t>
  </si>
  <si>
    <t>2 L TECHNOLOGIES SARL</t>
  </si>
  <si>
    <t>BRLI</t>
  </si>
  <si>
    <t>PKF Consulting Limited</t>
  </si>
  <si>
    <t>M/s Bharat Earth Movers Limited</t>
  </si>
  <si>
    <t>Arpa-Sevan OJSC</t>
  </si>
  <si>
    <t>Egvardshin OJSC et Nairishin OJSC</t>
  </si>
  <si>
    <t>SHMSH-23 OJSC</t>
  </si>
  <si>
    <t>HAEK-i-Shinararutiun</t>
  </si>
  <si>
    <t>Huang Giang Consultancy Investment and Construction joint stock company</t>
  </si>
  <si>
    <t>Guangdong provincial Changda Highway Engineering</t>
  </si>
  <si>
    <t>Pyunghwa Engineering Consultants</t>
  </si>
  <si>
    <t>Sheladia Associates</t>
  </si>
  <si>
    <t>SAFEGE SAS (Suez Consulting)</t>
  </si>
  <si>
    <t>INNOVATION ENERGIE DEVELOPPEMENT</t>
  </si>
  <si>
    <t>Electromontaj</t>
  </si>
  <si>
    <t>Roumanie</t>
  </si>
  <si>
    <t>Alstom Grid Enerji</t>
  </si>
  <si>
    <t>national contracting company</t>
  </si>
  <si>
    <t>Arabie Saoudite</t>
  </si>
  <si>
    <t>SETEC International</t>
  </si>
  <si>
    <t>EDF CIST</t>
  </si>
  <si>
    <t>Systra (en groupement avec ACG)</t>
  </si>
  <si>
    <t>Joint Venture (leader OREADE-BRECHE)</t>
  </si>
  <si>
    <t>KEC International</t>
  </si>
  <si>
    <t xml:space="preserve">EGIS INTERNATIONAL </t>
  </si>
  <si>
    <t>AGETIPA ASSOCIATION</t>
  </si>
  <si>
    <t>Vinci Construction Grands Projets</t>
  </si>
  <si>
    <t>Siemens Ltd India</t>
  </si>
  <si>
    <t>M/s L&amp;T Smart World &amp; Communication BU</t>
  </si>
  <si>
    <t xml:space="preserve"> M/s Schindler India Pvt. Ltd. </t>
  </si>
  <si>
    <t>Suisse</t>
  </si>
  <si>
    <t>ARTELIA</t>
  </si>
  <si>
    <t>Groupement URBAPLAN/TRANSITEC</t>
  </si>
  <si>
    <t>BRL INGENIERIE / BRL MADAGASCAR / BEST</t>
  </si>
  <si>
    <t>Action Contre la Faim</t>
  </si>
  <si>
    <t>SLR</t>
  </si>
  <si>
    <t>Powercode Enterprise</t>
  </si>
  <si>
    <t>Malaisie</t>
  </si>
  <si>
    <t>Bayard SAS</t>
  </si>
  <si>
    <t>SUEZ environnement / Arab Contractors</t>
  </si>
  <si>
    <t>Yanjian Group Co.,Ltd</t>
  </si>
  <si>
    <t>EUASIA Ltd</t>
  </si>
  <si>
    <t>EATS</t>
  </si>
  <si>
    <t>Eiffage Sénégal</t>
  </si>
  <si>
    <t>LAHMEYER INTERNATIONAL GMBH</t>
  </si>
  <si>
    <t>FRIEDBERGER STR. 173, BAD VILBEL</t>
  </si>
  <si>
    <t>FRANZ STEPHAN</t>
  </si>
  <si>
    <t>MARIENSTR. 25, BERLIN</t>
  </si>
  <si>
    <t>KALUGAGLAVSNAB JSC</t>
  </si>
  <si>
    <t>2 AZAROVSKAYA ST., KALUGA</t>
  </si>
  <si>
    <t>Russ.Federation</t>
  </si>
  <si>
    <t>ECKLE ROSA</t>
  </si>
  <si>
    <t>HUMBOLDTSTR. 15, MUENCHEN</t>
  </si>
  <si>
    <t>GEONATURA LTD.</t>
  </si>
  <si>
    <t>JV PASSAVANT ENERGY+ENVIRONMEN</t>
  </si>
  <si>
    <t>GARDENS STR., YATHREB COMPLEX, AMMAN</t>
  </si>
  <si>
    <t>KLAERGASTECHNIK DEUTSCHLAND GM</t>
  </si>
  <si>
    <t>WESTSTR. 31, LEMGO</t>
  </si>
  <si>
    <t>FICHTNER WATER+TRANSPORTATION</t>
  </si>
  <si>
    <t>MPP JEDINSTVO AD</t>
  </si>
  <si>
    <t>PRVOMAJSKA B.B. STREET, SEVOJNO</t>
  </si>
  <si>
    <t>ABB S.P.A.−POWER SYSTEMS DIVIS</t>
  </si>
  <si>
    <t>VIA L,LAMA,33, SESTO SAN GIOVANNI(MI)</t>
  </si>
  <si>
    <t>POWER ENGINEERS INC.</t>
  </si>
  <si>
    <t>3940 GLENBROOK DRIVE, 83333 HAILEY</t>
  </si>
  <si>
    <t>PT AECOM INDONESIA</t>
  </si>
  <si>
    <t>, JAKARTA</t>
  </si>
  <si>
    <t>IMS INGENIEURE</t>
  </si>
  <si>
    <t>JV ANYANG AIERWANG NEW ENERGY</t>
  </si>
  <si>
    <t>XIANGE AVENUE, ANYANG</t>
  </si>
  <si>
    <t>CHINA NATIONAL SCIENTIFIC</t>
  </si>
  <si>
    <t>NO.19 TAIYONGGONG MIDDLE ROAD, BEIJING</t>
  </si>
  <si>
    <t>JOACHIM INA JOHANNA IDA</t>
  </si>
  <si>
    <t>GRABENSTR. 10, KRONBERG IM TAUNUS</t>
  </si>
  <si>
    <t>CHINA CONSTRUCTION SECOND BURE</t>
  </si>
  <si>
    <t>NO. 42 GUANGANMEN SOUTH STREET, XICHENG DISTRICT, BEIJING</t>
  </si>
  <si>
    <t>BEIJING BRIL SANYOU TECHNOLOGY</t>
  </si>
  <si>
    <t>NO.43 BEISANHUANXILU, BEIJING</t>
  </si>
  <si>
    <t>REICHLE BERTHOLD</t>
  </si>
  <si>
    <t>NELLINGER STR. 39, STUTTGART</t>
  </si>
  <si>
    <t>TANG WAN LIN</t>
  </si>
  <si>
    <t>COURTYARD NO.48, NAN SHI LI JU, CHAOYANG DISTRICT, BEIJING</t>
  </si>
  <si>
    <t>BRIGHTCONSULT (BEIJING) CO LTD</t>
  </si>
  <si>
    <t>TAI YANG GONG NAN JIE, BEIJING</t>
  </si>
  <si>
    <t>COMPANIA GENERAL DE EQUIPOS</t>
  </si>
  <si>
    <t>AV. LAS MERCEDES 401, SAN SALVADOR</t>
  </si>
  <si>
    <t>CES CONSULTING ENGINEERS</t>
  </si>
  <si>
    <t>SUCURSAL DEL PERU, MAXIMO ABRIL 580, LIMA</t>
  </si>
  <si>
    <t>CARLOS RAUL SAIRE PILLCO</t>
  </si>
  <si>
    <t>JR. LOS MILANOS NR. 1284, SAN JUAN DE LURIGANCHO (LIMA)</t>
  </si>
  <si>
    <t>SINO−BRITISH INTERNAT CONSTR E</t>
  </si>
  <si>
    <t>COURTYARD 1, CHENGDU</t>
  </si>
  <si>
    <t>CHENGDU XINTONG WANGYI MEDICAL</t>
  </si>
  <si>
    <t>NO. 33 SOUTH WUQING ROAD, CHENGDU</t>
  </si>
  <si>
    <t>M−U−T MASCHINEN−UMWELTTECHNIK−</t>
  </si>
  <si>
    <t>SCHIESSSTATTGASSE 49, STOCKERAU</t>
  </si>
  <si>
    <t>CHONGQING HUAJUN CONSTRUCTION</t>
  </si>
  <si>
    <t>NO. 5, CHAOYANG ROAD, CHONGQING</t>
  </si>
  <si>
    <t>ODELGA MED GMBH</t>
  </si>
  <si>
    <t>CARLBERGERGASSE 68, WIEN</t>
  </si>
  <si>
    <t>YUNNAN JINGSHUNG CONSTRUCTION</t>
  </si>
  <si>
    <t>, KUNMING CITY</t>
  </si>
  <si>
    <t>CETC INTERNATIONAL CO.LTD.</t>
  </si>
  <si>
    <t>WULUTONG NORTH STREET, BEIJING</t>
  </si>
  <si>
    <t>BLUBERRIES GMBH</t>
  </si>
  <si>
    <t>STETTEN 4, AMERANG</t>
  </si>
  <si>
    <t>HUNAN FORWARD ECONOMY + TRADE</t>
  </si>
  <si>
    <t>NO.495, FURONG (M) ROAD, CHANGSHA</t>
  </si>
  <si>
    <t>HUNAN OVERSEAS CONSTRUCTION +</t>
  </si>
  <si>
    <t>NO. 59 WUYI AVENUE, CHANGSHA, HUNAN</t>
  </si>
  <si>
    <t>NIK COM DOO NIKSIC</t>
  </si>
  <si>
    <t>UL. MILANA PAPICA BB, NIKSIC</t>
  </si>
  <si>
    <t>CHINA CONSTRUCTION FIRST BUILD</t>
  </si>
  <si>
    <t>NO. 52 WEST 4TH RING ROAD, BEIJING</t>
  </si>
  <si>
    <t>CES CONSULTING ENGINEERS SALZG</t>
  </si>
  <si>
    <t>NORDSTR. 23, BRAUNSCHWEIG</t>
  </si>
  <si>
    <t>EKPAC SL LIMITED</t>
  </si>
  <si>
    <t>17 HADAR STREET, 3088900 CAESAREA</t>
  </si>
  <si>
    <t>GUANGXI BAICHENG CONSTRUCTION</t>
  </si>
  <si>
    <t>NO. 1−1001 YI'AN COMPOUND, CHENGNAN DISTRICT</t>
  </si>
  <si>
    <t>GUANGDONG JINHUIHUA GROUP CO.</t>
  </si>
  <si>
    <t>NO. 35 LIANGYUAN ROAD, KAIPING CITY</t>
  </si>
  <si>
    <t>DORSCH INTERNATIONAL CONSULT.</t>
  </si>
  <si>
    <t>HANSASTR. 20, MUENCHEN</t>
  </si>
  <si>
    <t>FARHAN+FOUAD ABU HAMDAN ENGINE</t>
  </si>
  <si>
    <t>P.O.BOX 19019, AMMAN</t>
  </si>
  <si>
    <t>ERM GMBH</t>
  </si>
  <si>
    <t>SIEMENSSTR. 9, NEU−ISENBURG</t>
  </si>
  <si>
    <t>CHINA NATIONAL GENERAL MACHINE</t>
  </si>
  <si>
    <t>A2 TAIPING STREET, BEIJING</t>
  </si>
  <si>
    <t>SMEC INTERNATIONAL PTY LTD</t>
  </si>
  <si>
    <t>63 LE VAN LUONG STREET, HANOI</t>
  </si>
  <si>
    <t>CONSORTIUM OF LICOGI 16 POWER</t>
  </si>
  <si>
    <t>WARD 6, BINH THANH DISTRICT, HO CHI MINH CITY</t>
  </si>
  <si>
    <t>SONG DA CONSTRUCTION</t>
  </si>
  <si>
    <t>A86 − TT9 VAN QUAN, HA DONG DISTRICT, HANOI</t>
  </si>
  <si>
    <t>JIANGXI PROVINCE URBAN CONSTRU</t>
  </si>
  <si>
    <t>NO 229, XUEFU RD, QITAIHE CITY</t>
  </si>
  <si>
    <t>HANGZHOU NEWEPOCH FIRE PROTECT</t>
  </si>
  <si>
    <t>NO.3 TANGNING ROAD, HANGZHOU</t>
  </si>
  <si>
    <t>CHINA NATIONAL SOFTWARE CO.LTD</t>
  </si>
  <si>
    <t>CHANGSHENG ROAD NO.18, BEIJING/P.R.OF CHINA</t>
  </si>
  <si>
    <t>KONE ELEVATORS CO., LTD.</t>
  </si>
  <si>
    <t>8A88 SHANGHAIMART,2299 YANAN R, SHANGHAI</t>
  </si>
  <si>
    <t>SHANGHAI MITSUBISHI ELEVATOR C</t>
  </si>
  <si>
    <t>NO.811 JIANGCHUAN ROAD,, SHANGHAI</t>
  </si>
  <si>
    <t>CHINA TEXTILE INDUSTRIAL CORP</t>
  </si>
  <si>
    <t>99 JIANGUO RD., BEIJING</t>
  </si>
  <si>
    <t>CHONGQING YIPIN CONSTRUCTION G</t>
  </si>
  <si>
    <t>JINTAI PLAZA, LIUPANSHUI, GUIZHOU PROVINCE</t>
  </si>
  <si>
    <t>AME INTERNATIONAL GMBH</t>
  </si>
  <si>
    <t>HIETZINGER HAUPTSTRASSE 46, VIENNA</t>
  </si>
  <si>
    <t>GITEC−IGIP GMBH</t>
  </si>
  <si>
    <t>CARLSWERKSTR. 13D, KOELN</t>
  </si>
  <si>
    <t>NO. 7 CONSTRUCTION ENGINEERING</t>
  </si>
  <si>
    <t>NO. 102 XINHUA ROAD, GUIYANG CITY</t>
  </si>
  <si>
    <t>WUHAN EVERSTAR BORUN ENVIRONM.</t>
  </si>
  <si>
    <t>MINZHU ROAD NO.737, HUBEI</t>
  </si>
  <si>
    <t>OSIC HOLDING GROUP CO., LTD</t>
  </si>
  <si>
    <t>NO. 67 FUCHENG ROAD, BEIJING</t>
  </si>
  <si>
    <t>KOENIGREICH JORDANIEN</t>
  </si>
  <si>
    <t>, AMMAN</t>
  </si>
  <si>
    <t>BUCG THE EIGHTH CONSTRUCTION</t>
  </si>
  <si>
    <t>BUD NO. 5, PEKING</t>
  </si>
  <si>
    <t>GOLD HORN (HK) TECHNOLOGY</t>
  </si>
  <si>
    <t>17 CANTON ROAD, HONGKONG</t>
  </si>
  <si>
    <t>CONS.OF THYSSEN ELEVATORS CO.L</t>
  </si>
  <si>
    <t>NO. 11−13 MALINGDAXIN RD, ZHONGSHAN</t>
  </si>
  <si>
    <t>CONS. OF SHANGHAI TOGEE</t>
  </si>
  <si>
    <t>NO 918 LINXIANG ROAD, SHANGHAI</t>
  </si>
  <si>
    <t>CONS. SIEMENS(WUXI)LTD+BEIJING</t>
  </si>
  <si>
    <t>NO. 12 HANJIANG RD., WUXI</t>
  </si>
  <si>
    <t>CONS. OF WASHING (BEIJING) AUT</t>
  </si>
  <si>
    <t>NO 59 GAOLIANGQIAOXIE ROAD, BEIJING</t>
  </si>
  <si>
    <t>CONS. OF TANGSHAN BAICHUAN INT</t>
  </si>
  <si>
    <t>NO 169 HUOJU ROAD, TANGSHAN</t>
  </si>
  <si>
    <t>CONS.OF TIANJIN KEYVIA ELECTR.</t>
  </si>
  <si>
    <t>N.15 HAITAI DEVELOPMENT 2ND RD, TIANJIN</t>
  </si>
  <si>
    <t>CONS.OF CHINA NATIONAL SOFT. &amp;</t>
  </si>
  <si>
    <t>NO. 18 CHANGSHENG RD, BEIJING</t>
  </si>
  <si>
    <t>CONS. OF NEUERO TECHNOLOGY GMB</t>
  </si>
  <si>
    <t>NO 618 SHANGCHENG ROAD, SHANGHAI</t>
  </si>
  <si>
    <t>CONS. OF SHANGHAI JIACHENG RAI</t>
  </si>
  <si>
    <t>LANE 2891 QILIANSHAN ROAD, SHANGHAI</t>
  </si>
  <si>
    <t>CONS. OF HEGENSCHEIDT−MFD GMBH</t>
  </si>
  <si>
    <t>RM1601 BLDG 7 SHOUTI SOUTH RD, BEIJING/P.R.OF CHINA</t>
  </si>
  <si>
    <t>NANTONG SI JIAN CONSTRUCTION G</t>
  </si>
  <si>
    <t>999 CENTURY AVENUE, NANTONG</t>
  </si>
  <si>
    <t>YUANHAI CONSTRUCTION GROUP CO.</t>
  </si>
  <si>
    <t>NO. 19, YINGLONG STREET, CHONGQING</t>
  </si>
  <si>
    <t>BEIJING DILIGER TECHN.DEVELOP.</t>
  </si>
  <si>
    <t>NO.101 BUILDING 7, PUHUINANLI, BEIJING</t>
  </si>
  <si>
    <t>CHINA EDUCATIONAL INSTRUMENT</t>
  </si>
  <si>
    <t>NO.1 BEIYIXIANG, BEIJING</t>
  </si>
  <si>
    <t>GEORG FIEBIG CONSULTANTS PTY L</t>
  </si>
  <si>
    <t>PO BOX 123, NSW FORSTER</t>
  </si>
  <si>
    <t>WILHELM DR. NORBERT</t>
  </si>
  <si>
    <t>FOERSTERKAMP 5, WOLFENBUETTEL</t>
  </si>
  <si>
    <t>REPUBLIK SRI LANKA</t>
  </si>
  <si>
    <t>COLOMBO, COLOMBO</t>
  </si>
  <si>
    <t>NOGUES MICHAEL</t>
  </si>
  <si>
    <t>145 CHEMIN DU MAS PHILIPPE, SAINT MATHIEU DE TREVIERS</t>
  </si>
  <si>
    <t>WEST INGENIERIE</t>
  </si>
  <si>
    <t>DEM SENEGAL</t>
  </si>
  <si>
    <t>OSMOSE AUDIT ET CONSEILS</t>
  </si>
  <si>
    <t>H2A</t>
  </si>
  <si>
    <t>PRESS HIGH-TECH</t>
  </si>
  <si>
    <t>CABINET ICA</t>
  </si>
  <si>
    <t>GROUPMENT BCIS/FINDEV</t>
  </si>
  <si>
    <t>GROUPE OCC</t>
  </si>
  <si>
    <t>AIDES SARL</t>
  </si>
  <si>
    <t>LA SENEGALAISE DE L'AUTOMOBILE</t>
  </si>
  <si>
    <t>CFAO</t>
  </si>
  <si>
    <t>HELISCO</t>
  </si>
  <si>
    <t>AZ CONSULTING</t>
  </si>
  <si>
    <t xml:space="preserve">DAMEL TRADING </t>
  </si>
  <si>
    <t>JV AZ INTERNATIONAL COMPANY WITH ATLANTIC ELECTRO-MECHANICAL COMPANY</t>
  </si>
  <si>
    <t>Palestine-Hebron-Ein Sara St.-Al Esraa' Building</t>
  </si>
  <si>
    <t>UNIVERSAL GROUP FOR ENGINEERING CONSULTING (UG)</t>
  </si>
  <si>
    <t xml:space="preserve">SHANNAN SON'S Co. L.T.D. </t>
  </si>
  <si>
    <t>Palestine-Gaza Strip-Gaza-Sea St Roundabout Saftawi</t>
  </si>
  <si>
    <t>AL WEDIAN Co.</t>
  </si>
  <si>
    <t>Palestine-Gaza Strip-Gaza-Beit Lahya-Al Fakhora St</t>
  </si>
  <si>
    <t>AL FADEL Co.</t>
  </si>
  <si>
    <t>Palestine-Gaza Strip-Gaza-Khaled Akradida St</t>
  </si>
  <si>
    <t>SONG DA 9 JOINT STOCK COMPANY(VIETNAM) / QUANG DAI VIET CONSTRUCTION TECHNIQUE COMPANY LIMITED(VIETNAM)</t>
  </si>
  <si>
    <t>HANOI / DA NANG</t>
  </si>
  <si>
    <t>SADE COMPAGNIE GENERALE DE TRAVAUX D'HYDRAULIQUE(FRANCE)</t>
  </si>
  <si>
    <t>BLACK SEA POWER GENERATING FZCO(U.A.E.)</t>
  </si>
  <si>
    <t>DUBAI</t>
  </si>
  <si>
    <t>PT. NUSANTARA SECOM INFOTECH(INDONESIA)</t>
  </si>
  <si>
    <t>LUTHARDT(GERMANY) / ROLAND BERGER(GERMANY) / RESTRATA(UNITED ARAB EMIRATES)</t>
  </si>
  <si>
    <t>BERLIN / FRANKFURT AM MAIN / DUBAI</t>
  </si>
  <si>
    <t>USLUEL ENERJI TESISLERI TAAHHUT VE TICARET A.S. (TURKEY) / USKOM KOMUNIKASYON SISTEMLERI TAAHHUT VE TICARET A.S. (TURKEY)</t>
  </si>
  <si>
    <t>ANKARA / ISTANBUL</t>
  </si>
  <si>
    <t>ALKE INSAAT SANAYI TICARET AS(TURKEY)</t>
  </si>
  <si>
    <t>NATIONAL ENGINEERING SERVICES PAKISTAN LIMITED(PAKISTAN)</t>
  </si>
  <si>
    <t>LAHORE</t>
  </si>
  <si>
    <t>BONNA TUNISIE S.A (TUNISIA)</t>
  </si>
  <si>
    <t>TUNIS</t>
  </si>
  <si>
    <t>CONSTRUCOES E COMERCIO CAMARGO CORREA S.A.(BRAZIL) / CAMARGO CORREA INFRAESTRUTURA S.A.(BRAZIL)</t>
  </si>
  <si>
    <t>SAO PAULO / SAO PAULO</t>
  </si>
  <si>
    <t>TRIX ENGENHARIA CIVIL LTDA(BRAZIL) / INFRACON ENGENHARIA E COMERCIO LTDA(BRAZIL)</t>
  </si>
  <si>
    <t>CURITIBA / BELO HORIZONTE</t>
  </si>
  <si>
    <t>SIMPLEX INFRASTRUCTURES LTD(INDIA)</t>
  </si>
  <si>
    <t>M/S NAGARJUNA CONSTRUCTION COMPANY LTD., HIDERABAD(INDIA)</t>
  </si>
  <si>
    <t>NORTHLANDS EQUIPMENT LIMITED(ZAMBIA)</t>
  </si>
  <si>
    <t>CCC ENGINEERING LTD.(CHINA)</t>
  </si>
  <si>
    <t>THIEN TRUONG AN COMPANY LIMITED(VIETNAM)</t>
  </si>
  <si>
    <t>NINH BINH</t>
  </si>
  <si>
    <t>STRABAG INTERNATIONAL GMBH(GERMANY)</t>
  </si>
  <si>
    <t>COLOGNE</t>
  </si>
  <si>
    <t>SHRISTI INFRASTRUCTURE DEVELOPMENT CO. LTD.(INDIA) / SAM LAIN EQUIPMENT SERVICES PTE LTD.(SINGAPORE)</t>
  </si>
  <si>
    <t>KOLKATA / NORDIX</t>
  </si>
  <si>
    <t>GYPSUM STRUCTURAL INDIA PVT. LTD.(INDIA) / LUDWIG PFEIFFER HOCH-UND TIEFBAU GMBH &amp; CO. KG(GERMANY)</t>
  </si>
  <si>
    <t>DELHI / KASSEL</t>
  </si>
  <si>
    <t>ICOMEL(MOROCCO)</t>
  </si>
  <si>
    <t>VIETNAM CONSTRUCTION &amp; IMPORT-EXPORT CORPORATION(VIETNAM)</t>
  </si>
  <si>
    <t>PT. RUDY JAYA(INDONESIA) / PT. SERENA ABADI(INDONESIA)</t>
  </si>
  <si>
    <t>SIDOARJO</t>
  </si>
  <si>
    <t>PT. HALLIBURTON LOGGING SERVICES INDONESIA(INDONESIA)</t>
  </si>
  <si>
    <t>HOUSTON</t>
  </si>
  <si>
    <t>CONSORTIUM OF MITSUBISHI HITACHI POWER SYSTEMS (JAPAN) ITOCHU CORPORATION (JAPAN)  / MITSUBISHI HITACHI POWER SYSTEMS EUROPE GMBH (GERMANY)　 / MPP JEDINSTVO AD SEVOJNO (SERBIA)</t>
  </si>
  <si>
    <t>YOKOHAMA / TOKYO / DUISBURG / SEVOJNO</t>
  </si>
  <si>
    <t>BST INFRATECH LIMITED(INDIA)</t>
  </si>
  <si>
    <t>JSK INDUSTRIES PRIVATE LIMITED(INDIA)</t>
  </si>
  <si>
    <t>TEKMARK SDN. BHD.(MALAYSIA)</t>
  </si>
  <si>
    <t>MARUBENI PROTECHS CORPORATION(JAPAN)</t>
  </si>
  <si>
    <t>BACH DANG CONSTRUCTION CORPORATION(VIETNAM)</t>
  </si>
  <si>
    <t>HAI PHONG</t>
  </si>
  <si>
    <t>WATER PLUS(MOROCCO) / SNTM(MOROCCO)</t>
  </si>
  <si>
    <t>INTERASEO SA ESP(COLOMBIA) / TERMOTECNICA COINDUSTRIAL S.A.S.(COLOMBIA)</t>
  </si>
  <si>
    <t>MEDELLIN / BOGOTA</t>
  </si>
  <si>
    <t>CONSTRUCTORA VALKO S.A.(CHILE)</t>
  </si>
  <si>
    <t>SANTIAGO</t>
  </si>
  <si>
    <t>CONSTRUCTORA MPM S.A.(PERU) / IVC CONTRATISTAS GENERALES S.A.(PERU)</t>
  </si>
  <si>
    <t>LIMA / LIMA</t>
  </si>
  <si>
    <t>YUKIHISA SAKATA(JAPAN)</t>
  </si>
  <si>
    <t>M/S. TATA CONSULTING ENGINEERS LIMITED(INDIA)</t>
  </si>
  <si>
    <t>NATIONAL CONTRACTING CO.,LTD.(SAUDI ARABIA)</t>
  </si>
  <si>
    <t xml:space="preserve">AL-KHOBAR </t>
  </si>
  <si>
    <t>SENOK TRADE COMBINE LTD(SRI LANKA)</t>
  </si>
  <si>
    <t>STATE DEVELOPMENT &amp; CONSTRUCTION CORPORATION(SRI LANKA)</t>
  </si>
  <si>
    <t>RATMALANA</t>
  </si>
  <si>
    <t>SOLTEC COMPANY LIMITED(JAPAN) / R R CONSTRUCTION PRIVATE LIMITED(SRI LANKA)</t>
  </si>
  <si>
    <t>TOKYO / COLOMBO</t>
  </si>
  <si>
    <t>NCC LTD.(INDIA) / SIERRA CONSTRUCTION LIMITED(SRI LANKA)</t>
  </si>
  <si>
    <t>HYDERABAD / COLOMBO</t>
  </si>
  <si>
    <t>DAIHO CORPORATION (JAPAN） / ASANUMA CONSTRUCTION LTD., INTERNATIONAL （JAPAN）</t>
  </si>
  <si>
    <t>VOITH FUJI HYDRO K.K.(JAPAN)</t>
  </si>
  <si>
    <t>KAWASAKI</t>
  </si>
  <si>
    <t>SINOHYDRO CORPORATION(CHINA) / ITALIAN-THAI DEVELOPMENT PUBLIC COMPANY LIMITED(THAILAND)</t>
  </si>
  <si>
    <t>BEIJING / BANGKOK</t>
  </si>
  <si>
    <t>KAWASAKI HEAVY INDUSTRIES, LTD.(JAPAN) / MITSUBISHI CORPORATION(JAPAN)</t>
  </si>
  <si>
    <t>SINOHYDRO CORPORATION(MOZAMBIQUE)</t>
  </si>
  <si>
    <t>MAPUTO</t>
  </si>
  <si>
    <t>YOKOGAWA SOLUTION SERVICE CORPORATION(JAPAN)</t>
  </si>
  <si>
    <t>MARUBENI POWER SYSTEMS CORP.(JAPAN)</t>
  </si>
  <si>
    <t>MITSUI ENGINEERING &amp; SHIPBUILDING CO., LTD.(JAPAN)</t>
  </si>
  <si>
    <t>EMPRESA CONSTRUCTORA MINERA PARAGUAYA S.A.(PARAGUAY)</t>
  </si>
  <si>
    <t>PT. KWARSA HEXAGON(INDONESIA) / PT.REKADESINDO MANDIRI(INDONESIA) / PT. DWIKARSA ENVACOTAMA(INDONESIA) / YACHIYO ENG. CO.(JAPAN)</t>
  </si>
  <si>
    <t>JAKARTA / JAKATA / JAKARTA / TOKYO</t>
  </si>
  <si>
    <t>ORIENTAL CONSULTANTS GLOBAL CO., LTD(JAPAN) / KATAHIRA AND ENGINEERS INTERNATIONAL(JAPAN) / ORIENTAL CONSULTANTS CO., LTD.(JAPAN) / TRANSPORT ENGINEERING DESIGN INCORPORATION(VIETNAM)</t>
  </si>
  <si>
    <t>TOKYO / TOKYO / TOKYO / HANOI</t>
  </si>
  <si>
    <t>SUMITOMO MITSUI CONSTRUCTION CO., LTD(JAPAN) / CIENCO4 GROUP JOINT STOCK COMPANY(VIETNAM)</t>
  </si>
  <si>
    <t>TOKYO / HANOI</t>
  </si>
  <si>
    <t>TOKYU CONSTRUCTION CO., LTD.(JAPAN) / TAISEI CORPORATION(JAPAN)</t>
  </si>
  <si>
    <t>NIPPON KOEI CO., LTD.(JAPAN) / NIPPON KOEI LATIN AMERICA-CARIBBEAN CO., LTD.(JAPAN)</t>
  </si>
  <si>
    <t>BARONS &amp; FUJIKURA EPC CO., LTD(MYANMAR)</t>
  </si>
  <si>
    <t>YANGON</t>
  </si>
  <si>
    <t>KUBOTA CONSTRUCTION CO., LTD.(JAPAN) / MARUBENI PROTECHS CORPORATION(JAPAN)</t>
  </si>
  <si>
    <t>TODA CORPORATION(JAPAN)</t>
  </si>
  <si>
    <t>POSCO ENGINEERING &amp; CONSTRUCTION CO., LTD.(KOREA) / KUBOTA CORPORATION.(JAPAN)</t>
  </si>
  <si>
    <t>POHANG / TOKYO</t>
  </si>
  <si>
    <t>ZHONG MEI ENGINEERING GROUP LTD(CHINA) / AUTHENTIC CONSTRUCTION COMPANY LIMITED(MYANMAR)</t>
  </si>
  <si>
    <t>NANCHANG / YANGON</t>
  </si>
  <si>
    <t>TEKKEN CORPORATION(JAPAN)</t>
  </si>
  <si>
    <t>SUMITOMO CORPORATION(JAPAN) / MITSUBISHI HITACHI POWER SYSTEMS LIMITED(JAPAN)</t>
  </si>
  <si>
    <t>AGARWAL TRADERS(INDIA)</t>
  </si>
  <si>
    <t>BHIWANI</t>
  </si>
  <si>
    <t>RIDHI SIDHI ELECTRICAL ENGG. &amp; CONST. COMPANY(INDIA)</t>
  </si>
  <si>
    <t>SIRSA</t>
  </si>
  <si>
    <t>NUCON SWITCHGEARS PVT. LTD.(INDIA)</t>
  </si>
  <si>
    <t>LUDHIANA</t>
  </si>
  <si>
    <t>GANPATI INFRAPOWER PRIVATE LIMITED(INDIA) / CENTURY INFRAPOWER PVT. LTD.(INDIA)</t>
  </si>
  <si>
    <t>JAIPUR / JAIPUR</t>
  </si>
  <si>
    <t>ENERGYPAC ENGINEERING LTD.(BANGLADESH) / DESH ENGINEERING &amp; DEVELOPMENT AGENCY(BANGLADESH)</t>
  </si>
  <si>
    <t>DHAKA / DHAKA</t>
  </si>
  <si>
    <t>IHI CORPORATION(JAPAN) / TOSHIBA CORPORATION(JAPAN) / SUMITOMO CORPORATION(JAPAN)</t>
  </si>
  <si>
    <t>TOYOKEIKI CO., LTD(JAPAN)</t>
  </si>
  <si>
    <t>DIPON GAS CO. LTD.(BANGLADESH) / PIPELINERS LIMITED(BANGLADESH) / TECHNIC CONSTRUCTION COMPANY LTD.(BANGLADESH)</t>
  </si>
  <si>
    <t>DHAKA / DHAKA / DHAKA</t>
  </si>
  <si>
    <t>PIPELINERS LIMITED(BANGLADESH) / PUNJ LLOYD LTD.(INDIA)</t>
  </si>
  <si>
    <t>DHAKA / GURGAON</t>
  </si>
  <si>
    <t>ELECTRICITE DE FRANCE (EDF)(FRANCE) / EGIS INDUSTRIES(FRANCE)</t>
  </si>
  <si>
    <t>JSC O'ZELEKTROAPPARAT-ELEKTROSHIELD(UZBEKISTAN)</t>
  </si>
  <si>
    <t>TASHKENT</t>
  </si>
  <si>
    <t>ORIENTAL CONSULTANTS GLOBAL CO., LTD(JAPAN) / JAPAN INTERNATIONAL CONSULTANTS FOR TRANSPORTATION (JAPAN) / NIPPON KOEI CO., LTD.(JAPAN)</t>
  </si>
  <si>
    <t>TOKYO / TOKYO / TOKYO</t>
  </si>
  <si>
    <t>NEWJEC INC.(JAPAN) / THE KANSAI ELECTRIC POWER CO.,INC(JAPAN) / THE CHUGOKU ELECTRIC POWER CO., INC.(JAPAN)</t>
  </si>
  <si>
    <t>OSAKA / OSAKA / HIROSHIMA</t>
  </si>
  <si>
    <t>NIPPON KOEI CO., LTD.(JAPAN) / EIGHT-JAPAN ENGINEERING CONSULTANTS INC.(JAPAN) / NIPPON CIVIC CONSULTING ENGINEERS CO., LTD.(JAPAN)</t>
  </si>
  <si>
    <t>PELL FRISCHMANN CONSULTANTS LIMITED(UNITED KINGDOM) / FRISCHMANN PRABHU INDIA PVT. LTD.(INDIA) / NJS ENGINEERS INDIA PVT. LTD.(INDIA)</t>
  </si>
  <si>
    <t>LONDON / MUMBAI / PUNE</t>
  </si>
  <si>
    <t>NEWJEC INC.(JAPAN) / KANSAI ELECTRIC POWER CO.,INC(JAPAN)</t>
  </si>
  <si>
    <t>OSAKA / TOKYO</t>
  </si>
  <si>
    <t>CENTRAL CONSULTANT INC.(JAPAN) / EIGHT-JAPAN ENGINEERING CONSULTANTS INC.(JAPAN) / JAPAN BRIDGE AND STRUCTURE INSTITUTE, INC.(JAPAN) / NIPPON ENGINEERING CONSULTANT CO., LTD.(JAPAN) / KATAHIRA AND ENGINEERS INTERNATIONAL(JAPAN) / TOP ENGINEERING CONSULTANTS INTERNATIONAL CO., LTD.(MYANMAR)</t>
  </si>
  <si>
    <t>TOKYO / OKAYAMA / TOKYO / TOKYO / TOKYO / YANGON</t>
  </si>
  <si>
    <t>MONICO LIMITED(BANGLADESH)</t>
  </si>
  <si>
    <t>DIENCO LIMITED(BANGLADESH)</t>
  </si>
  <si>
    <t>ORIENTAL CONSULTANTS GLOBAL CO., LTD(JAPAN) / DAIKEN SEKKEI, INC.(JAPAN)</t>
  </si>
  <si>
    <t>ORIENTAL CONSULTANTS GLOBAL CO., LTD. (JAPAN)</t>
  </si>
  <si>
    <t>ORIENTAL CONSULTANTS GLOBAL CO., LTD(JAPAN)</t>
  </si>
  <si>
    <t>SINOPEC INTERNATIONAL PETROLEUM SERVICE CORPORATION(CHINA)</t>
  </si>
  <si>
    <t>SIEYUAN ELECTRIC CO., LTD(CHINA) / NORTHEAST CHINA INTERNATIONAL ELECTRIC POWER CORPORATION(CHINA)</t>
  </si>
  <si>
    <t>SHANGHAI / SHENYANG</t>
  </si>
  <si>
    <t>NIPPON KOEI INDIA PVT. LTD.(INDIA) / NIPPON KOEI CO., LTD.(JAPAN)</t>
  </si>
  <si>
    <t>DELHI / TOKYO</t>
  </si>
  <si>
    <t>VOSSLOH COGIFER(FRANCE) / VOSSLOH COGIFER TURNOUTS INDIA PVT. LTD.(INDIA) / VOSSLOH BEEKAY CASTINGS LTD.(INDIA)</t>
  </si>
  <si>
    <t>RUEIL-MALMAISON / BOLLARAM / NEW DELHI</t>
  </si>
  <si>
    <t>CHANGWON</t>
  </si>
  <si>
    <t>SIEMENS AG(GERMANY) / SIEMENS LTD. MUMBAI(INDIA)</t>
  </si>
  <si>
    <t>MUMBAI / MUNICH</t>
  </si>
  <si>
    <t>STEEL AUTHORITY OF INDIA LTD.(INDIA)</t>
  </si>
  <si>
    <t>ORIENTAL CONSULTANTS GLOBAL CO., LTD(JAPAN) / CHODAI CO., LTD.(JAPAN) / DEVELOPMENT DESIGN CONSULTANTS LTD.(BANGLADESH)</t>
  </si>
  <si>
    <t>TOKYO / TOKYO / DHAKA</t>
  </si>
  <si>
    <t>AECOM ASIA COMPANY LTD.(HONG KONG) / PADECO CO., LTD.(JAPAN) / DAR AL HANDASAH CONSULTANTS(LEBANON) / T. Y. LIN INTERNATIONAL(UNITED STATES)</t>
  </si>
  <si>
    <t>HONGKONG / TOKYO / BEIRUT / SAN FRANCISCO</t>
  </si>
  <si>
    <t>LARSEN &amp; TOUBRO LTD.(INDIA) / IHI INFRASTRUCTURE SYSTEMS CO.LTD(JAPAN)</t>
  </si>
  <si>
    <t>MUMBAI / OSAKA</t>
  </si>
  <si>
    <t>MH POWER SYSTEMS EGYPT(LLC)(EGYPT)</t>
  </si>
  <si>
    <t>CAIRO</t>
  </si>
  <si>
    <t xml:space="preserve">NIPPON KOEI CO., LTD (JAPAN) </t>
  </si>
  <si>
    <t xml:space="preserve">TOKYO </t>
  </si>
  <si>
    <t>NIPPON KOEI CO., LTD.(JAPAN) / ORIENTAL CONSULTANTS GLOBAL CO., LTD(JAPAN) / METROPOLITAN EXPRESSWAY COMPANY LIMITED(JAPAN) / NIPPON ENGINEERING CONSULTANT CO., LTD.(JAPAN) / CHODAI CO., LTD.(JAPAN) / MYANMAR KOEI INTERNATIONAL LTD.(MYANMAR)</t>
  </si>
  <si>
    <t>TOKYO / TOKYO / TOKYO / TOKYO / TOKYO / YANGON</t>
  </si>
  <si>
    <t>DEVELOPMENT DESIGN CONSULTANTS LIMITED(BANGLADESH) / ORIENTAL CONSULTANTS GLOBAL CO., LTD(JAPAN) / NIPPON KOEI CO., LTD.(JAPAN) / CPG CONSULTANTS PTE LTD(SINGAPORE)</t>
  </si>
  <si>
    <t>DHAKA / TOKYO / TOKYO / SINGAPORE</t>
  </si>
  <si>
    <t>ECOH CORPORATION(JAPAN) / ORIENTAL CONSULTANTS GLOBAL CO., LTD(JAPAN)</t>
  </si>
  <si>
    <t>PENTA OCEAN CONSTRUCTION CO., LTD.(JAPAN) / DAIHO CORPORATION(JAPAN)</t>
  </si>
  <si>
    <t>MITSUBISHI HITACHI POWER SYSTEMS LIMITED(JAPAN) / GAMA GUC SISTEMLERI MUHENDISLIK VE TAAHHUT A.S.(TURKEY)</t>
  </si>
  <si>
    <t>YOKOHAMA / ANKARA</t>
  </si>
  <si>
    <t>Denys Engineers &amp; Contractors BV</t>
  </si>
  <si>
    <t>Darwinstraat 5, 2722 PX Zoetermeer</t>
  </si>
  <si>
    <t>EcoFarm Mozambique Limitada</t>
  </si>
  <si>
    <t>Beira Province, Campo Dona Maria, Tsoni, Chemba, Caixa Postal 21, Mozambqiue</t>
  </si>
  <si>
    <t xml:space="preserve">Contract Awarded
Year
</t>
  </si>
  <si>
    <t>JPN 2006/025</t>
  </si>
  <si>
    <t>JPN 2007/056</t>
  </si>
  <si>
    <t>JPN 2008/001</t>
  </si>
  <si>
    <t>JPN 2008/033</t>
  </si>
  <si>
    <t>JPN 2008/034</t>
  </si>
  <si>
    <t>JPN 2008/035</t>
  </si>
  <si>
    <t>JPN 2009/007</t>
  </si>
  <si>
    <t>JPN 2009/021</t>
  </si>
  <si>
    <t>JPN 2010/003</t>
  </si>
  <si>
    <t>JPN 2010/006</t>
  </si>
  <si>
    <t>JPN 2010/007</t>
  </si>
  <si>
    <t>JPN 2010/025</t>
  </si>
  <si>
    <t>JPN 2010/035</t>
  </si>
  <si>
    <t>JPN 2010/036</t>
  </si>
  <si>
    <t>JPN 2010/038</t>
  </si>
  <si>
    <t>JPN 2011/025</t>
  </si>
  <si>
    <t>JPN 2011/026</t>
  </si>
  <si>
    <t>JPN 2011/030</t>
  </si>
  <si>
    <t>JPN 2012/006</t>
  </si>
  <si>
    <t>JPN 2012/007</t>
  </si>
  <si>
    <t>JPN 2012/012</t>
  </si>
  <si>
    <t>JPN 2012/015</t>
  </si>
  <si>
    <t>JPN 2012/017</t>
  </si>
  <si>
    <t>JPN 2012/019</t>
  </si>
  <si>
    <t>JPN 2012/022</t>
  </si>
  <si>
    <t>JPN 2012/023</t>
  </si>
  <si>
    <t>JPN 2012/026</t>
  </si>
  <si>
    <t>JPN 2012/027</t>
  </si>
  <si>
    <t>JPN 2013/002</t>
  </si>
  <si>
    <t>JPN 2013/008</t>
  </si>
  <si>
    <t>JPN 2013/010</t>
  </si>
  <si>
    <t>JPN 2013/014</t>
  </si>
  <si>
    <t>JPN 2013/016</t>
  </si>
  <si>
    <t>JPN 2013/017</t>
  </si>
  <si>
    <t>JPN 2013/020</t>
  </si>
  <si>
    <t>JPN 2013/031</t>
  </si>
  <si>
    <t>JPN 2013/036</t>
  </si>
  <si>
    <t>JPN 2014/005</t>
  </si>
  <si>
    <t>JPN 2014/006</t>
  </si>
  <si>
    <t>JPN 2014/008</t>
  </si>
  <si>
    <t>JPN 2014/010</t>
  </si>
  <si>
    <t>JPN 2014/014</t>
  </si>
  <si>
    <t>JPN 2014/022</t>
  </si>
  <si>
    <t>JPN 2014/023</t>
  </si>
  <si>
    <t>JPN 2014/025</t>
  </si>
  <si>
    <t>JPN 2014/026</t>
  </si>
  <si>
    <t>JPN 2014/027</t>
  </si>
  <si>
    <t>JPN 2015/004</t>
  </si>
  <si>
    <t>JPN 2015/005</t>
  </si>
  <si>
    <t>JPN 2015/007</t>
  </si>
  <si>
    <t>JPN 2015/011</t>
  </si>
  <si>
    <t>JPN 2015/015</t>
  </si>
  <si>
    <t>JPN 2015/017</t>
  </si>
  <si>
    <t>JPN 2015/018</t>
  </si>
  <si>
    <t>JPN 2015/019</t>
  </si>
  <si>
    <t>JPN 2015/020</t>
  </si>
  <si>
    <t>JPN 2015/022</t>
  </si>
  <si>
    <t>JPN 2015/026</t>
  </si>
  <si>
    <t>JPN 2015/031</t>
  </si>
  <si>
    <t>JPN 2016/001</t>
  </si>
  <si>
    <t>JPN 2016/002</t>
  </si>
  <si>
    <t>JPN 2016/003</t>
  </si>
  <si>
    <t>JPN 2016/005</t>
  </si>
  <si>
    <t>JPN 2016/007</t>
  </si>
  <si>
    <t>JPN 2016/013</t>
  </si>
  <si>
    <t>JPN 2016/020</t>
  </si>
  <si>
    <t>JPN 2016/021</t>
  </si>
  <si>
    <t>JPN 2016/028</t>
  </si>
  <si>
    <t>JPN 2016/029</t>
  </si>
  <si>
    <t>JPN 2016/030</t>
  </si>
  <si>
    <t>JPN 2016/034</t>
  </si>
  <si>
    <t>JPN 2017/003</t>
  </si>
  <si>
    <t>JPN 2017/005</t>
  </si>
  <si>
    <t>JPN 2017/006</t>
  </si>
  <si>
    <t>JPN 2017/011</t>
  </si>
  <si>
    <t>Austria, Tunisia</t>
  </si>
  <si>
    <t>Azerbaijan, Germany</t>
  </si>
  <si>
    <t>Indonesia, Philippines</t>
  </si>
  <si>
    <t>Bangladesh, China</t>
  </si>
  <si>
    <t>Spain, India</t>
  </si>
  <si>
    <t>Japan, France, India, Bangladesh</t>
  </si>
  <si>
    <t xml:space="preserve">Awarded to a syndicate of firms. Prime contractor/main partner is unknown from contract.
</t>
  </si>
  <si>
    <t xml:space="preserve">VA TECH WABAG GMBH (AUSTRIA) /BONNA TUNISIE S.A  (TUNISIA) /VA TECH WABAG TUNISIE SARL (TUNISIA) 
</t>
  </si>
  <si>
    <t xml:space="preserve">MARUBENI POWER SYSTEMS CORP. (JAPAN) </t>
  </si>
  <si>
    <t xml:space="preserve">AKELIK GROUP OPEN JOINT STOCK COMPANY (AZERBAIJAN) /INGENIEURBURO R. GROSSMANN GMBH &amp; CO. KG (GERMANY) </t>
  </si>
  <si>
    <t>T.T.S-INSAAT LLC (AZERBAIJAN) /ALKATAS INSAAT VE TAAHHUT A.S. (TURKEY) /ALKE INSAAT SANAYE VE TICARET A.S. (TURKEY)</t>
  </si>
  <si>
    <t xml:space="preserve">ENOTEC ENGENHARIA OBRAS E TECNOLOGIA (BRAZIL) </t>
  </si>
  <si>
    <t xml:space="preserve">TRIX ENGENHARIA CIVIL LTDA (BRAZIL) /INFRACON ENGENHARIA E COMERCIO LTDA (BRAZIL) </t>
  </si>
  <si>
    <t xml:space="preserve">VOSSLOH COGIFER S.A (FRANCE) </t>
  </si>
  <si>
    <t xml:space="preserve">PANDROL (UNITED KINGDOM) /PANDROL RAHEE TECHNOLOGIES PRIVATE LIMITED (INDIA) </t>
  </si>
  <si>
    <t xml:space="preserve">MITSUI &amp; CO., LTD. (JAPAN) </t>
  </si>
  <si>
    <t xml:space="preserve">VOLTAS LIMITED (INDIA) </t>
  </si>
  <si>
    <t xml:space="preserve">APURVAKRITI INFRASTRUCTURE PVT LTD. (INDIA) </t>
  </si>
  <si>
    <t xml:space="preserve">STERLING AND WILSON PRIVATE LIMITED (INDIA) </t>
  </si>
  <si>
    <t xml:space="preserve">GANNON DUNKERLEY &amp; CO., LTD. (INDIA) </t>
  </si>
  <si>
    <t xml:space="preserve">CENTRELEC (MOROCCO) </t>
  </si>
  <si>
    <t xml:space="preserve">FREY-FIL CORPORATION (PHILLIPINE) </t>
  </si>
  <si>
    <t xml:space="preserve">PT. WIJAYA KARYA (INDONESIA)  / VICENTE T. LAO CONSTRUCTION (PHILIPPINES) </t>
  </si>
  <si>
    <t xml:space="preserve">MARUBENI POWER SYSTEMS CORPORATION  (JAPAN) </t>
  </si>
  <si>
    <t xml:space="preserve">SBI INTERNATIONAL HOLDINGS AG (SWITZERLAND) 
</t>
  </si>
  <si>
    <t xml:space="preserve">MARUBENI CORPORATION  (JAPAN) </t>
  </si>
  <si>
    <t xml:space="preserve">ODEBRECHT ENGENHARIA E CONSTRUÇÃO INTERNACIONAL S.A. (BRAZIL) </t>
  </si>
  <si>
    <t xml:space="preserve">SHRISTI INFRASTRUCTURE DEVELOPMENT CORPORATION. LTD. (INDIA) /SAM LAIN EQUIPMENT SERVICES PTE LTD. (SINGAPORE) </t>
  </si>
  <si>
    <t xml:space="preserve">TIRUPATI CEMENT PRODUCTS (INDIA) </t>
  </si>
  <si>
    <t xml:space="preserve">VA TECH WABAG LTD., (INDIA) </t>
  </si>
  <si>
    <t xml:space="preserve">TRIVENI ENGINEERING &amp; INDUSTRIES LTD. (INDIA) /GSJ ENVO LTD. (INDIA) /GHARPURE ENGINEERING &amp; CONSTRUCTIONS PVT. LTD. (INDIA) </t>
  </si>
  <si>
    <t xml:space="preserve">STE. GENERALE D'EQUIPEMENT ELECTRIQUE (MOROCCO) </t>
  </si>
  <si>
    <t xml:space="preserve">CHAABANE &amp; CIE  (TUNISIA) </t>
  </si>
  <si>
    <t xml:space="preserve">KUBOTA CONSTRUCTION CO., LTD. (JAPAN) </t>
  </si>
  <si>
    <t xml:space="preserve">SHIMIZU CORPORATION (JAPAN) /F.F.CRUZ AND COMPANY, INCORPORATED (PHILLIPINE) </t>
  </si>
  <si>
    <t xml:space="preserve">SANYU CONSULTANTS INC. (JAPAN) /NIPPON KOEI CO., LTD. (JAPAN) </t>
  </si>
  <si>
    <t xml:space="preserve">SNTM (MOROCCO) </t>
  </si>
  <si>
    <t xml:space="preserve">NOUV-EAU SARL (MOROCCO) /SNTRO (MOROCCO) </t>
  </si>
  <si>
    <t xml:space="preserve">CHINA CIVIL ENGINEERING CONSTRUCTION CORPORATION  (CHINA) </t>
  </si>
  <si>
    <t xml:space="preserve">CESEL S.A. (PERU) </t>
  </si>
  <si>
    <t xml:space="preserve">Extraco S.A. Sucursal Peru  (SPAIN) </t>
  </si>
  <si>
    <t xml:space="preserve">HOA HIEP LIMITED COMPANY (VIETNAM) ／SONG DA 4 JOINT STOCK COMPANY (VIETNAM) 
</t>
  </si>
  <si>
    <t xml:space="preserve">LARSEN &amp; TOUBRO LTD. (INDIA) </t>
  </si>
  <si>
    <t xml:space="preserve">OFFSHORE INFRASTRUCTURES LIMITED  (INDIA) </t>
  </si>
  <si>
    <t xml:space="preserve">LARSEN &amp; TOUBRO LIMITED. (INDIA) </t>
  </si>
  <si>
    <t xml:space="preserve">ACCESS ENGINEERING PLC (SRI LANKA) </t>
  </si>
  <si>
    <t xml:space="preserve">SUMITOMO MITSUI CONSTRUCTION CO., LTD. (JAPAN)  / WORLD KAIHATSU KOGYO CO., LTD (JAPAN) </t>
  </si>
  <si>
    <t xml:space="preserve">HANSHIN ENGINEERING &amp; CONSTRUCTION CO., LTD (KOREA) </t>
  </si>
  <si>
    <t xml:space="preserve">MITSUI E&amp;S MACHINERY CO., LTD. (JAPAN) </t>
  </si>
  <si>
    <t xml:space="preserve">PENTA OCEAN CONSTRUCTION CO., LTD. (JAPAN)  / TOA CORPORATION (JAPAN) </t>
  </si>
  <si>
    <t xml:space="preserve">ABDUL MONEM LIMITED (BANGLADESH) /TEKKEN CORPORATION (JAPAN) /ABE NIKKO KOGYO CO., LTD. (JAPAN) </t>
  </si>
  <si>
    <t xml:space="preserve">SUMITOMO MITSUI CONSTRUCTION CO., LTD. (JAPAN) /ITALIAN-THAI DEVELOPMENT PUBLIC COMPANY LIMITED (THAILAND) </t>
  </si>
  <si>
    <t xml:space="preserve">LARSEN &amp; TOUBRO LTD. (INDIA) /MARUBENI CORPORATION (JAPAN) </t>
  </si>
  <si>
    <t xml:space="preserve">KEC INTERNATIONAL LTD. (INDIA) </t>
  </si>
  <si>
    <t xml:space="preserve">MITSUBISHI CORPORATION (JAPAN) </t>
  </si>
  <si>
    <t xml:space="preserve">INTERCONTINENTAL CONSULTANTS AND TECHNOCRATS PVT. LTD. (INDIA)  / RODIC CONSULTANTS PVT. LTD (INDIA) </t>
  </si>
  <si>
    <t xml:space="preserve">JFE ENGINEERING CORPORATION/TSUKISHIMA KIKAI CO.,LTD.  (JAPAN) 
</t>
  </si>
  <si>
    <t xml:space="preserve">BENITO ROGGIO E HIJOS S.A. (PARAGUAY) </t>
  </si>
  <si>
    <t xml:space="preserve">ILSUNG CONSTRUCTION CO. LTD. (REPUBLIC OF KOREA) </t>
  </si>
  <si>
    <t xml:space="preserve">ALSTOM TRANSPORT INDIA LIMITED (INDIA) / ALSTOM TRANSPORT SA (FRANCE) </t>
  </si>
  <si>
    <t xml:space="preserve">PT. BRANTAS ABIPRAYA (INDONESIA) </t>
  </si>
  <si>
    <t xml:space="preserve">TOENEC CORPORATION (JAPAN) /SUMITOMO ELECTRIC INDUSTRIES, LTD (JAPAN) /SIEMENS LTD. (THAILAND) </t>
  </si>
  <si>
    <t xml:space="preserve">MARUBENI CORPORATION (JAPAN)  / NIIGATA TRANSYS CO., LTD (JAPAN) </t>
  </si>
  <si>
    <t xml:space="preserve">TEKKEN CORPORATION (JAPAN) /RINKAI NISSAN CONSTRUCTION CO., LTD. (JAPAN) </t>
  </si>
  <si>
    <t xml:space="preserve">TOKYU CONSTRUCTION CO., LTD. (JAPAN) </t>
  </si>
  <si>
    <t xml:space="preserve">STELMEC LIMITED. (INDIA) </t>
  </si>
  <si>
    <t xml:space="preserve">ISHWAR SINGH &amp; ASSOCIATES CONSTRUCTION. PRIVATE. LIMITED. (INDIA) </t>
  </si>
  <si>
    <t xml:space="preserve">CENTURY INFRAPOWER PRIVATE LIMITED. (INDIA) </t>
  </si>
  <si>
    <t xml:space="preserve">CENTURY INFRAPOWER PRIVATE. LIMITED. (INDIA) /GANPATI INFRAPOWER PRIVATE LIMITED (INDIA) </t>
  </si>
  <si>
    <t xml:space="preserve">MIR AKHTER HOSSAIN LTD. (BANGLADESH) /WUHAN MUNICIPAL CONSTRUCTION GROUP CO. LTD. (CHINA) </t>
  </si>
  <si>
    <t xml:space="preserve">PADECO CO., LTD. (JAPAN) </t>
  </si>
  <si>
    <t xml:space="preserve">VALVITALIA S.P.A (ITALI) </t>
  </si>
  <si>
    <t xml:space="preserve">JERA CO., INC. (JAPAN)  / NIPPON KOEI CO., LTD. (JAPAN) </t>
  </si>
  <si>
    <t xml:space="preserve">A.M.ORETA &amp; COMPANY,INC. (PHILLIPINE) /IPM CONSTRUCTION &amp; DEVELOPMENT CORPORATION (PHILLIPINE) </t>
  </si>
  <si>
    <t xml:space="preserve">ORIENTAL CONSULTANTS GLOBAL CO., LTD (JAPAN)  / YACHIYO ENGINEERING. CO.LTD (JAPAN) </t>
  </si>
  <si>
    <t xml:space="preserve">TOKYO ELECTRIC POWER SERVICES CO., LTD. (JAPAN) </t>
  </si>
  <si>
    <t xml:space="preserve">MITSUBISHI CORPORATION  (JAPAN)  / CEYLEX ENGINEERING  (PVT)  LTD.  (SRI LANKA) </t>
  </si>
  <si>
    <t xml:space="preserve">SHIMIZU CORPORATION (JAPAN) /KONOIKE CONSTRUCTION CO., LTD (JAPAN) </t>
  </si>
  <si>
    <t xml:space="preserve">TOKYO ELECTRIC POWER SERVICES CO., LTD. (JAPAN) /TOKYO ELECTRIC POWER COMPANY HOLDINGS, INC. (JAPAN) 
</t>
  </si>
  <si>
    <t xml:space="preserve">STELMEC LIMITED. (INDIA)  / EMPOWERTRANS PRIVATE LIMITED (INDIA) </t>
  </si>
  <si>
    <t xml:space="preserve">STELMEC LIMITED. (INDIA) /LAXMI TRANSMISSION (INDIA) </t>
  </si>
  <si>
    <t xml:space="preserve">TATA PROJECTS LTD. (INDIA) </t>
  </si>
  <si>
    <t xml:space="preserve">PADECO CO., LTD. (JAPAN) /EPTISA SERVICIOS DE INGENIERIA. S.L.  (SPAIN) </t>
  </si>
  <si>
    <t xml:space="preserve">PATIL CONSTRUCTION AND INFRASTRUCTURE LTD. (INDIA) </t>
  </si>
  <si>
    <t xml:space="preserve">TECOTEC GROUP JSC (VIETNAM) /TAN PHAT EQUIPMENT JSC (VIETNAM) </t>
  </si>
  <si>
    <t xml:space="preserve">PADECO CO., LTD. (JAPAN) /YOUNG CONSULTANTS (BANGLADESH) </t>
  </si>
  <si>
    <t xml:space="preserve">MIR AKHTER HOSSAIN LTD. (BANGLADESH)  / KOMAIHALTEC INC. (JAPAN) </t>
  </si>
  <si>
    <t xml:space="preserve">MONICO LIMITED (BANGLADESH)  / CONCORD PRAGATEE CONSORTIUM LIMITED (BANGLADESH) </t>
  </si>
  <si>
    <t xml:space="preserve">PADECO CO., LTD. (JAPAN) /E. GEN CONSULTANTS LTD. (BANGLADESH) </t>
  </si>
  <si>
    <t xml:space="preserve">ORIENTAL CONSULTANTS GLOBAL CO., LTD (JAPAN) /K.ITO ARCHITECTS &amp; ENGINEERS INC. (JAPAN) /INTERNATIONAL TOTAL ENGINEERING CORPORATION (JAPAN) </t>
  </si>
  <si>
    <t xml:space="preserve">KOEI RESEARCH &amp; CONSULTING INC., (JAPAN) /NIPPON KOEI CO., LTD. (JAPAN) /IC NET LIMITED (JAPAN) /ASSOCIATES FOR DEVELOPMENT SERVICES LIMITED (BANGLADESH) </t>
  </si>
  <si>
    <t xml:space="preserve">SHARMA &amp; COMPANY PVT. LTD. (NEPAL)  / A.M.CONSTRUCTION COMPANY PVT. LTD. (NEPAL) </t>
  </si>
  <si>
    <t xml:space="preserve">LUMBINI BUILDERS PVT. LTD. (NEPAL)  / KHANI NIRMAN SEWA PVT. LTD. (NEPAL) </t>
  </si>
  <si>
    <t xml:space="preserve">JOHNSON LIFTS PVT.LTD. (INDIA) </t>
  </si>
  <si>
    <t xml:space="preserve">JOHNSON LIFTS PVT.LTD. (INDIA) / SJEC CORPORATION (CHINA) </t>
  </si>
  <si>
    <t xml:space="preserve">SHENZHEN FANGDA AUTOMATIC SYSTEM CO.,LTD. (CHINA) </t>
  </si>
  <si>
    <t xml:space="preserve">NIPPON SIGNAL CO. LTD. (JAPAN) </t>
  </si>
  <si>
    <t xml:space="preserve">CONCORD PRAGATEE CONSORTIUM LIMITED (BANGLADESH) </t>
  </si>
  <si>
    <t xml:space="preserve">MONICO LIMITED (BANGLADESH) /DIENCO LIMITED (BANGLADESH) </t>
  </si>
  <si>
    <t xml:space="preserve">SPECTRA ENGINEERS LTD. (BANGLADESH) /CHINA RAILWAY 24TH BUREAU GROUP CO. LTD. (CHINA) </t>
  </si>
  <si>
    <t xml:space="preserve">ABDUL MONEM LIMITED (BANGLADESH) /YOKOGAWA BRIDGE CORPORATION (JAPAN) /TEKKEN CORPORATION (JAPAN) </t>
  </si>
  <si>
    <t xml:space="preserve">SMEC INTERNATIONAL PTY LTD. (AUSTRALIA)  / ORIENTAL CONSULTANTS GLOBAL CO., LTD (JAPAN) </t>
  </si>
  <si>
    <t xml:space="preserve">BHARAT HEAVY ELECTRICALS LTD. (INDIA) </t>
  </si>
  <si>
    <t xml:space="preserve">AMARA RAJA POWER SYSTEMS LTD. (INDIA) </t>
  </si>
  <si>
    <t xml:space="preserve">TECHNICAL ASSOCIATES LIMITED (INDIA) </t>
  </si>
  <si>
    <t xml:space="preserve">SHYAM STEEL INDUSTRIES LTD. (INDIA) /SIDDHARTHA ENGG (INDIA) </t>
  </si>
  <si>
    <t xml:space="preserve">UNITECH POWER TRANSMISSION LIMITED. (INDIA) </t>
  </si>
  <si>
    <t xml:space="preserve">SHREEM ELECTRIC LTD  (INDIA) </t>
  </si>
  <si>
    <t xml:space="preserve">UNITECH POWER TRANSMISSION LIMITED  (INDIA) </t>
  </si>
  <si>
    <t xml:space="preserve">MUKESH &amp; ASSOCIATES (INDIA) / NIPPON KOEI INDIA PVT. LTD. (INDIA) /EHI INTERNATIONAL PRIVATE LIMITED  (INDIA)   </t>
  </si>
  <si>
    <t xml:space="preserve">DAEWOO ENGINEERING &amp; CONSTRUCTION CO.,LTD. (KOREA)  / TATA PROJECTS LTD. (INDIA) </t>
  </si>
  <si>
    <t xml:space="preserve">KYUDEN INTERNATIONAL CORPORATION  (JAPAN) /ORIENTAL CONSULTANTS GLOBAL CO., LTD  (JAPAN) </t>
  </si>
  <si>
    <t xml:space="preserve">SOCIEDAD IBERICA DE CONSTRUCCIONES ELECTRICAS S.A., (SPAIN) /VAAAN INFRA PRIVATE LIMITED (INDIA) </t>
  </si>
  <si>
    <t xml:space="preserve">TEC INTERNATIONAL CO., LTD (JAPAN) /NIPPON KOEI CO., LTD. (JAPAN) /NIHON SUIDO CONSULTANTS CO., LTD. (JAPAN) </t>
  </si>
  <si>
    <t xml:space="preserve">NIPPON KOEI CO., LTD. (JAPAN) /SWECO DANMARK A/S (DENMARK) </t>
  </si>
  <si>
    <t xml:space="preserve">ORIENTAL CONSULTANTS GLOBAL CO., LTD (JAPAN) /PACIFIC CONSULTANTS CO., LTD. (JAPAN) /YACHIYO ENG. CO.,LTD (JAPAN) </t>
  </si>
  <si>
    <t xml:space="preserve">NIPPON KOEI CO., LTD. (JAPAN) /NIPPON KOEI INDIA PVT. LTD. (INDIA) /CONSULTING ENGINEERS GROUP LTD (INDIA) </t>
  </si>
  <si>
    <t xml:space="preserve">NIPPON KOEI CO., LTD. (JAPAN) /NIPPON KOEI INDIA PVT. LTD. (INDIA) </t>
  </si>
  <si>
    <t xml:space="preserve">NIPPON KOEI CO., LTD. (JAPAN) /NEWJEC INC. (JAPAN) </t>
  </si>
  <si>
    <t xml:space="preserve">SANYU CONSULTANTS INC. (JAPAN) /NEWJEC INC. (JAPAN) /CTI  ENGINEERING INTERNATIONAL CO., LTD. (JAPAN) /HYDRAULIC ENGINEERING CONSULTANTS CORPORATION II (VIETNAM) </t>
  </si>
  <si>
    <t xml:space="preserve">PT. SINAR CERAH SEMPURNA (INDONESIA) </t>
  </si>
  <si>
    <t xml:space="preserve">ORIENTAL CONSULTANTS GLOBAL CO., LTD (JAPAN) /AZUSA SEKKEI CO.,LTD. (JAPAN) /PT. CAKRA MANGGILINGAN JAYA (INDONESIA) /PT.BITA ENARCON ENGINEERING (INDONESIA) /PT. ORIENTAL CONSULTANTS INDONESIA (INDONESIA) </t>
  </si>
  <si>
    <t xml:space="preserve">NIPPON KOEI CO., LTD. (JAPAN) /ORIENTAL CONSULTANTS GLOBAL CO., LTD (JAPAN) /SYSTRA S.A. (FRANCE) /DELHI METRO RAIL CORPORATION LTD. (INDIA) /NIPPON KOEI INDIA PVT. LTD.  (INDIA) /KATAHIRA &amp; ENGINEERS INTERNATIONAL  (JAPAN) /DEVELOPMENT DESIGN CONSULTANTS LIMITED (BANGLADESH) </t>
  </si>
  <si>
    <t xml:space="preserve">NIPPON KOEI CO., LTD. (JAPAN) /DEVELOPMENT DESIGN CONSULTANTS LIMITED (BANGLADESH) /RESOURCE PLANNING AND MANAGEMENT CONSULTANTS  (PVT)  LTD. (BANGLADESH) /BETS CONSULTING SERVICES LTD (BANGLADESH) </t>
  </si>
  <si>
    <t xml:space="preserve">ORIENTAL CONSULTANTS GLOBAL CO., LTD (JAPAN) /NJS ENGINEERS INDIA PVT. LTD. (INDIA) /TATA CONSULTING ENGINEERS LIMITED (INDIA) /BLACK AND VEATCH PVT LTD. (INDIA) </t>
  </si>
  <si>
    <t>VIENNA/TUNIS/TUNIS</t>
  </si>
  <si>
    <t>BAKU/GOSBACH</t>
  </si>
  <si>
    <t>BAKU/ISTANBUL/ISTANBUL</t>
  </si>
  <si>
    <t>São Paulo</t>
  </si>
  <si>
    <t>CURITIBA/BELO HORIZONTE</t>
  </si>
  <si>
    <t xml:space="preserve">ADDLESTONE/KOLKATA </t>
  </si>
  <si>
    <t>JAKARTA / DAVAO</t>
  </si>
  <si>
    <t>SCHAFFHAUSEN</t>
  </si>
  <si>
    <t>RIO DE JANEIRO</t>
  </si>
  <si>
    <t>KOLKATA/SINGAPORE</t>
  </si>
  <si>
    <t>NOIDA/NEW DELHI/PUNE</t>
  </si>
  <si>
    <t>NAGOYA / TOKYO</t>
  </si>
  <si>
    <t>AGADIR/MARRAKECH</t>
  </si>
  <si>
    <t>TOKYO / NAGANO</t>
  </si>
  <si>
    <t>YONGIN</t>
  </si>
  <si>
    <t>DELHI / DELHI</t>
  </si>
  <si>
    <t>ULSAN</t>
  </si>
  <si>
    <t>BANGALORE/ PARIS</t>
  </si>
  <si>
    <t>NAGOYA/TOKYO/BANGKOK</t>
  </si>
  <si>
    <t>JAIPUR</t>
  </si>
  <si>
    <t>JAIPUR/ JAIPUR</t>
  </si>
  <si>
    <t>TOKYO/COLOMBO</t>
  </si>
  <si>
    <t>DUBAI(JV)</t>
  </si>
  <si>
    <t>TOKYO)/TOKYO</t>
  </si>
  <si>
    <t>MUMBAI / BHUBANESWAR</t>
  </si>
  <si>
    <t>MUMBAI/ BANGALORE</t>
  </si>
  <si>
    <t>NOIDA</t>
  </si>
  <si>
    <t>TOKYO/MADRID</t>
  </si>
  <si>
    <t>TOKYO/DHAKA</t>
  </si>
  <si>
    <t>DHAKA / TOKYO</t>
  </si>
  <si>
    <t>TOKYO/TOKYO/SAITAMA/DHAKA</t>
  </si>
  <si>
    <t>LALITPUR</t>
  </si>
  <si>
    <t>KATHMANDU</t>
  </si>
  <si>
    <t>CHENNAI/ SUZHOU</t>
  </si>
  <si>
    <t>SHENZHEN</t>
  </si>
  <si>
    <t>TOKYO / MELBOURNE</t>
  </si>
  <si>
    <t>LACKNOW</t>
  </si>
  <si>
    <t>KOLKATA/ KOLKATA</t>
  </si>
  <si>
    <t>SALEM/NEW DELHI/GURUGAON</t>
  </si>
  <si>
    <t>SEOUL / SECUNDERABAD</t>
  </si>
  <si>
    <t>FUKUOKA/TOKYO</t>
  </si>
  <si>
    <t>MADRID/DELHI</t>
  </si>
  <si>
    <t>TOKYO/COPENHAGEN</t>
  </si>
  <si>
    <t>TOKYO/NEW DELHI/ RAJASTHAN</t>
  </si>
  <si>
    <t>TOKYO/ NEW DELHI</t>
  </si>
  <si>
    <t>TOKYO/TOKYO/OSAKA/HOCHIMINH</t>
  </si>
  <si>
    <t>SEMARANG</t>
  </si>
  <si>
    <t>TOKYO/TOKYO/JAKARTA/WEST JAVA/JAKARTA</t>
  </si>
  <si>
    <t>TOKYO/TOKYO/PARIS/DELHI/TOKYO/TOKYO/DHAKA</t>
  </si>
  <si>
    <t>TOKYO/DHAKA/DHAKA/DHAKA</t>
  </si>
  <si>
    <t>TOKYO/BENGALURU/MUMBAI/MUMBAI</t>
  </si>
  <si>
    <t>BEL2014/000</t>
  </si>
  <si>
    <t>BEL2014/012</t>
  </si>
  <si>
    <t>Dredging International Services (Cyprus) Ltd</t>
  </si>
  <si>
    <t>15 Aglantzias Avenue, 2nd floor Office 202, CY-2108 Nicosia, Cypruq</t>
  </si>
  <si>
    <t>Avenue de Lambusart 18 B-6220 Fleurus</t>
  </si>
  <si>
    <t>NLD2015/005</t>
  </si>
  <si>
    <t>NLD2017/001</t>
  </si>
  <si>
    <t xml:space="preserve">ORIO09GH08 - Improving access to quality healthcare in Selected districts in the Western Region, Ghana </t>
  </si>
  <si>
    <t>DRI16ET01 - Establishing Sustainable &amp; Equitable Cardiac Care in Ethiopia</t>
  </si>
  <si>
    <t>DRI17LK04 - Strengthening of the health delivery services in the Northern Province</t>
  </si>
  <si>
    <t>Vamed Engineering GmbH</t>
  </si>
  <si>
    <t>Philips Medical Systems Nederland B.V.</t>
  </si>
  <si>
    <t xml:space="preserve">Vamed Nederland B.V. </t>
  </si>
  <si>
    <t>Sterngasse 5, 1230 Vienna</t>
  </si>
  <si>
    <t>Boschdijk 525, 5621 JG Eindhoven</t>
  </si>
  <si>
    <t>Orteliuslaan 897, 3528 BE Utrecht</t>
  </si>
  <si>
    <t>Check recipients are the same as ex-ante</t>
  </si>
  <si>
    <t>DEU2014/014</t>
  </si>
  <si>
    <t>DEU2015/010</t>
  </si>
  <si>
    <t>DEU2015/017</t>
  </si>
  <si>
    <t>DEU2016/007</t>
  </si>
  <si>
    <t>DEU2017/001</t>
  </si>
  <si>
    <t>DEU2017/002</t>
  </si>
  <si>
    <t>DEU2017/004</t>
  </si>
  <si>
    <t>DEU2017/006</t>
  </si>
  <si>
    <t>DEU2017/007</t>
  </si>
  <si>
    <t>DEU2017/009</t>
  </si>
  <si>
    <t>DEU2017/010</t>
  </si>
  <si>
    <t>Consortium</t>
  </si>
  <si>
    <t>no address available</t>
  </si>
  <si>
    <t xml:space="preserve">Until now only one works contract has been sigend with a total volume of 33 Mio. EUR </t>
  </si>
  <si>
    <t xml:space="preserve">No works contracts signed yet, only Consulting  </t>
  </si>
  <si>
    <t>IVU Traffic Technologies AG</t>
  </si>
  <si>
    <t>Shandong Luqiao Group Co</t>
  </si>
  <si>
    <t>Siemens-Gamesa</t>
  </si>
  <si>
    <t>MVV Decon GmbH</t>
  </si>
  <si>
    <t>China Bluestar Intlernational Chemical Co. Ltd.</t>
  </si>
  <si>
    <t>China Railway 18th Bureau Group Corporation</t>
  </si>
  <si>
    <t>Inner Mongolia Sanxin Railway Co. Ltd.</t>
  </si>
  <si>
    <t>China Tenth Metallurgy Group Ltd. Co.</t>
  </si>
  <si>
    <t>NTPC Ltd.</t>
  </si>
  <si>
    <t>China IPPR International Engineering Co. Ltd.</t>
  </si>
  <si>
    <t>SPIE Maroc</t>
  </si>
  <si>
    <t>Fichtner GmbH Co KG</t>
  </si>
  <si>
    <t>COMISION EJECUTIVA, HIDROELECTRICA DEL RIO LEMPA</t>
  </si>
  <si>
    <t>Hunan No. 4 Engineering Co. Ltd.</t>
  </si>
  <si>
    <t>JV Li GmbH and PT.Connusa Energindo</t>
  </si>
  <si>
    <t xml:space="preserve">PT.Aecom Indonesia </t>
  </si>
  <si>
    <t>Pöyry Infra GmbH</t>
  </si>
  <si>
    <t>Electric Power Industry of Serbia</t>
  </si>
  <si>
    <t>Bombardier Transportation South Africa Ltd</t>
  </si>
  <si>
    <t>China National General Machinery Engineering Corporation</t>
  </si>
  <si>
    <t>Beijing Bril Sanyou Technology Development Co. Ltd.</t>
  </si>
  <si>
    <t>Jiangsu Xinyou Construction Group Co. Ltd.</t>
  </si>
  <si>
    <t>China National Electric Import and Export Corp.</t>
  </si>
  <si>
    <t>Guangdong Yixinchangcheng Construction Group Co. Ltd.</t>
  </si>
  <si>
    <t>BUCG The Eighth Construction Development Co. Ltd.</t>
  </si>
  <si>
    <t>China National Scientific Instruments &amp; Materials Co. Ltd</t>
  </si>
  <si>
    <t>Xuancheng Sanjian Construction Group Co. Ltd.</t>
  </si>
  <si>
    <t>Shijiazhuang No. 4 Hospital</t>
  </si>
  <si>
    <t>Taiji Computer Corporation Limited</t>
  </si>
  <si>
    <t>Liaoning Cancer Hospital and Institute</t>
  </si>
  <si>
    <t xml:space="preserve">Kontrolmatik, EMTA, Matelec, Ersan &amp; Tuar, Fichtner </t>
  </si>
  <si>
    <t>Bozlar &amp; Zozik</t>
  </si>
  <si>
    <t xml:space="preserve">Dorsch Consultants </t>
  </si>
  <si>
    <t>Bundesallee 88, 12161 Berlin, Germany</t>
  </si>
  <si>
    <t>Address: No.289-Jingsan Road, Jinan City, Shandong</t>
  </si>
  <si>
    <t>Gamesa Eolica SL. Avd. Ciudad de la Innovacion 9-11, 31621 Sarriguren</t>
  </si>
  <si>
    <t>Norsk-Data-Str. 1, 61352 Bad Homburg</t>
  </si>
  <si>
    <t>9 West Road, Beituchengxi Chaoyang, 100029 China</t>
  </si>
  <si>
    <t>Shuanggang Township, Jinnan district, Tianjin, 300350</t>
  </si>
  <si>
    <t>E'erduosi, Etuokeqian Qi, Eerduosi Shi, Neimenggu Zizhiqu, China</t>
  </si>
  <si>
    <t xml:space="preserve">No.28 Shuguangxili, Chaoyang, Beijing </t>
  </si>
  <si>
    <t>110003, New Delhi, LODHI ROAD,SCOPE COMPLEX 7</t>
  </si>
  <si>
    <t>No. 5 Xisanhuanbei Road, Beijing, China</t>
  </si>
  <si>
    <t>151 Guangwen St, Kuiwen Qu, Weifang Shi, Shandong Sheng</t>
  </si>
  <si>
    <t>Route El Jadida - km 14 Commune rurale Ouled Azouz, Casablanca 20190</t>
  </si>
  <si>
    <t>Sarweystr. 3, 70191 Stuttgart, Germany</t>
  </si>
  <si>
    <t>9A CALLE PTE. NO 950, San Salvador</t>
  </si>
  <si>
    <t>Shuangpoling, Shaoyang City, Hunan 422001, China</t>
  </si>
  <si>
    <t>PT.Connusa Energindo: KMO Building, Suite 901, Jl. Kyai Maja No. 1, Jakarta Selatan, Indonesia</t>
  </si>
  <si>
    <t>South Quarter Building, Tower C, 5th Floor, Jl. RA. Kartini Kav. 8, Jakarta 12430, Indonesia</t>
  </si>
  <si>
    <t>Ettlinger Straße 59, 76137 Karlsruhe</t>
  </si>
  <si>
    <t>Balkanska 13, 11000 Belgrade</t>
  </si>
  <si>
    <t>Bateleur Place, First floor, Hertford Office Park</t>
  </si>
  <si>
    <t>2 Taiping Street, Xicheng Qu, Beijing Shi, China</t>
  </si>
  <si>
    <t>Room 908, Qingyundangdai Plaza No. 43, Beisanhuanxilu Haidian District Beijing, 100086 China</t>
  </si>
  <si>
    <t>11 Qingtanmushu Road, Changzhou, 213015 China</t>
  </si>
  <si>
    <t>8 Bldg. Guangdongdian Street, Chaoyangmenwai Beijing, 100020 China</t>
  </si>
  <si>
    <t>B-306, Chengjian Plaza, No. 18 Beitaipingzhuang Road, Haidian District, Beijing, China</t>
  </si>
  <si>
    <t>Bldg. 1, Yard 19, Taiyanggong Road, Chaoyang District Beijing, 100028 China</t>
  </si>
  <si>
    <t>No. 13 Huancheng North Road, Xuanzhou DIstrict, Xuancheng City, Anhui Province, 242003 China</t>
  </si>
  <si>
    <t>212 Zhongshan E Rd, Changan Qu, Shijiazhuang Shi, Hebei Sheng</t>
  </si>
  <si>
    <t>China Dianke Taiji Info Ind. Park, Rongda Road and Chaoyang Road, Chaoyang District, Beijing 100102 China</t>
  </si>
  <si>
    <t>44 Xiaoheyan Rd, Dadong Qu, Shenyang Shi, Liaoning Sheng, China, 110042</t>
  </si>
  <si>
    <t>Çambayırı Street No: 82 Bağlıca – Ankara</t>
  </si>
  <si>
    <t>Frankfurt Airport Center 1, Hugo-Eckener-Ring, 60549 Frankfurt am Main</t>
  </si>
  <si>
    <t>FRA2014/028</t>
  </si>
  <si>
    <t>FRA2014/036</t>
  </si>
  <si>
    <t>FRA2015/001</t>
  </si>
  <si>
    <t>FRA2015/006</t>
  </si>
  <si>
    <t>FRA2015/013</t>
  </si>
  <si>
    <t>FRA2015/025</t>
  </si>
  <si>
    <t>FRA2015/027</t>
  </si>
  <si>
    <t>FRA2015/028</t>
  </si>
  <si>
    <t>FRA2015/046</t>
  </si>
  <si>
    <t>FRA2015/055</t>
  </si>
  <si>
    <t>FRA2015/063</t>
  </si>
  <si>
    <t>FRA2016/001</t>
  </si>
  <si>
    <t>FRA2016/002</t>
  </si>
  <si>
    <t>FRA2016/008</t>
  </si>
  <si>
    <t>FRA2016/020</t>
  </si>
  <si>
    <t>FRA2016/028</t>
  </si>
  <si>
    <t>FRA2016/030</t>
  </si>
  <si>
    <t>FRA2016/031</t>
  </si>
  <si>
    <t>FRA2016/032</t>
  </si>
  <si>
    <t>FRA2016/033</t>
  </si>
  <si>
    <t>FRA2016/067</t>
  </si>
  <si>
    <t>FRA2016/069</t>
  </si>
  <si>
    <t>FRA2017/007</t>
  </si>
  <si>
    <t>FRA2017/012</t>
  </si>
  <si>
    <t>FRA2017/013</t>
  </si>
  <si>
    <t>FRA2017/019</t>
  </si>
  <si>
    <t>FRA2017/028</t>
  </si>
  <si>
    <t>FRA2017/033</t>
  </si>
  <si>
    <t>FRA2017/037</t>
  </si>
  <si>
    <t>FRA2017/041</t>
  </si>
  <si>
    <t>FRA2017/047</t>
  </si>
  <si>
    <t>FRA2017/055</t>
  </si>
  <si>
    <t>FRA2017/056</t>
  </si>
  <si>
    <t>Liban</t>
  </si>
  <si>
    <t>25/11/2018</t>
  </si>
  <si>
    <t>02/11/2018</t>
  </si>
  <si>
    <t>08/03/2018</t>
  </si>
  <si>
    <t>05/03/2018</t>
  </si>
  <si>
    <t>BK/AVSE</t>
  </si>
  <si>
    <t>IIG</t>
  </si>
  <si>
    <t>T&amp;A Ogilvy</t>
  </si>
  <si>
    <t>LE GROUPEMENT BRL Ingénierie / JMN Consultant</t>
  </si>
  <si>
    <t>Consórcio Pelotas 1</t>
  </si>
  <si>
    <t>CSE-Construcciones Vera-BIS TP</t>
  </si>
  <si>
    <t>BEST ELEKTRIK TAAHHUT VE TICARET (Turquie)</t>
  </si>
  <si>
    <t xml:space="preserve">1.1 H&amp;M Nigeria Ltd
1.2 TEC Engineering Company Nigeria Ltd
2.1 Enerco Nigeria Ltd
2.2 Road and Bridge International Nigeria Ltd
3,1 SOJECT Nigeria Ltd
3.2 N.B.H.H Nigeria Ltd
3.3 S&amp;M Nigeria Ltd
</t>
  </si>
  <si>
    <t xml:space="preserve">7 lots: Westmidland Construction Company Ltd; Tage Engineering Resources Ltd; Waterstone Projects Ltd; Wetland Construction Nigeria Ltd; Bonqualite Ltd; Ticktos Nigeria Ltd; Accord Engineering Ltd
</t>
  </si>
  <si>
    <t xml:space="preserve">6 lots: H&amp;M Nigeria Ltd; TEC Engineering Company Nigeria Ltd; Enerco Nigeria Ltd; Road and Bridge International Nigeria Ltd; N.B.H.H Nigeria Ltd; S&amp;M Nigeria Ltd
</t>
  </si>
  <si>
    <t>ENVIPLAN INTERNATIONAL LIMITED/ EHIOPIA CONSTRUCTION / PARKMAN NIGERIA/ GRID DESIGN ASSOCIATES LTD</t>
  </si>
  <si>
    <t>Enviplan Intl Ltd</t>
  </si>
  <si>
    <t xml:space="preserve"> SGC Sarl (Société Générale de Construction)</t>
  </si>
  <si>
    <t xml:space="preserve">JV SEURECA VEOLIA &amp; SES &amp; WEE PROS </t>
  </si>
  <si>
    <t>TRACTEBEL ENGINEERING</t>
  </si>
  <si>
    <t>FSE</t>
  </si>
  <si>
    <t xml:space="preserve">Holding Company RINA </t>
  </si>
  <si>
    <t>Outreach</t>
  </si>
  <si>
    <t>Tractebel Engineering Ltd</t>
  </si>
  <si>
    <t xml:space="preserve">Umande Trust </t>
  </si>
  <si>
    <t>Frame Consultant Limited</t>
  </si>
  <si>
    <t>CHINA HENAN INTERNATIONAL COOPERATION CO. LTD</t>
  </si>
  <si>
    <t>Groupement ABC-Vergnet</t>
  </si>
  <si>
    <t>Spirit Mccann Erickson</t>
  </si>
  <si>
    <t>MERLIN-GEOMAP</t>
  </si>
  <si>
    <t>KPMG Sénégal</t>
  </si>
  <si>
    <t>Burkina Equipement</t>
  </si>
  <si>
    <t>GROUPEMENT URBAPLAN/TRANSITEC/ALLNEXT/GEDES</t>
  </si>
  <si>
    <t>Aéroport de Paris - Ingéniérie</t>
  </si>
  <si>
    <t>NRV - SETEC</t>
  </si>
  <si>
    <t>Suez international / OTV Veolia JV</t>
  </si>
  <si>
    <t xml:space="preserve">RAMCO </t>
  </si>
  <si>
    <t>Zhongnan-SZSG-JH JV</t>
  </si>
  <si>
    <t>AETS-EDF</t>
  </si>
  <si>
    <t>Ha Do Construction and Investment development JSC</t>
  </si>
  <si>
    <t>southerrn Construction Investment corporation</t>
  </si>
  <si>
    <t>Tan Thanh Construction Company Limited and Hieu Ngoc Construction Company L + Hieu Ngoc Constuction Com Lim,</t>
  </si>
  <si>
    <t>vietnam academy for water resources</t>
  </si>
  <si>
    <t>Great south auditing and info technology solution Co</t>
  </si>
  <si>
    <t xml:space="preserve">Associated Power Structures Pvt. Ltd. </t>
  </si>
  <si>
    <t>Siemens Ltd.</t>
  </si>
  <si>
    <t>Grant Thornton</t>
  </si>
  <si>
    <t>HILL International</t>
  </si>
  <si>
    <t>Shenzhen Hexcell Electronics</t>
  </si>
  <si>
    <t>SWECO Danmark-Cabinet Merlin- Green Tech</t>
  </si>
  <si>
    <t>2ML Consulting Ltd</t>
  </si>
  <si>
    <t>SGI  Ingénieurie SA</t>
  </si>
  <si>
    <t>Claccs Associates &amp; ASPA Utilities</t>
  </si>
  <si>
    <t>SOFRECO &amp; ISM</t>
  </si>
  <si>
    <t>Renault Trucks SAS</t>
  </si>
  <si>
    <t>TSK</t>
  </si>
  <si>
    <t>Angelique International Limited</t>
  </si>
  <si>
    <t>GROUPEMENT SOBEG GENERTEL GROUPE</t>
  </si>
  <si>
    <t>SERF BURKINA</t>
  </si>
  <si>
    <t>LOUIS BERGER / SCET TUNISIE / INGECAM</t>
  </si>
  <si>
    <t>LABOGENIE</t>
  </si>
  <si>
    <t>Surya Roshni  Limted</t>
  </si>
  <si>
    <t>Expertise France</t>
  </si>
  <si>
    <t>Groupement SOGEA SATOM / MAG Sarl</t>
  </si>
  <si>
    <t>Groupement Razel Cameroun / Razel BEC</t>
  </si>
  <si>
    <t>BRLi/ ISEP</t>
  </si>
  <si>
    <t>KILEMBE INVESTMENTS LTD</t>
  </si>
  <si>
    <t>Consortium consisting of M/s Alstom Transport India Limited (ATIL) and M/s. Alstom Transport S.A. (ATSA) France</t>
  </si>
  <si>
    <t>Consortium consisting of M/s Larsen &amp; Tourbo ltd and ABS India Pvt. Ltd</t>
  </si>
  <si>
    <t>BRL Ingénierie</t>
  </si>
  <si>
    <t>RC Construcion</t>
  </si>
  <si>
    <t>CGC INT'L</t>
  </si>
  <si>
    <t>Ginger CREDES</t>
  </si>
  <si>
    <t xml:space="preserve">Modul 2015” : “Uras” LLC (“Yentakarutsvatskner” LLC </t>
  </si>
  <si>
    <t>Guangdong Provincial Changda Highway Engineering</t>
  </si>
  <si>
    <t>Khmer Décor Construction</t>
  </si>
  <si>
    <t>6 stars construction</t>
  </si>
  <si>
    <t>LAHMEYER</t>
  </si>
  <si>
    <t>COLAS GABON</t>
  </si>
  <si>
    <t>Tractebel Engineering Pvt.Ltd</t>
  </si>
  <si>
    <t>Frankfurt School of Finance &amp; Management</t>
  </si>
  <si>
    <t>STE FRANCAISE DE REALISATION ETUDES ET CONSEIL</t>
  </si>
  <si>
    <t>Kolin Insaat Turizm Sanayie Ve Ticaret
6th Floor - Azerelectrikshabakatikinti - Azvirt</t>
  </si>
  <si>
    <t>Kim Phat-Ha Do</t>
  </si>
  <si>
    <t>Ha Tinh N°3 Construction JSC, Nam Khanh JSC and Hoang Anh JSC</t>
  </si>
  <si>
    <t>Anh Dao JSC and Thinh Chieu One member Co., LTD</t>
  </si>
  <si>
    <t>Mien Trung JSC, Thang Long Company and Thanh Cong Company</t>
  </si>
  <si>
    <t>Berim-VAWR</t>
  </si>
  <si>
    <t>VAWR-Berim</t>
  </si>
  <si>
    <t xml:space="preserve">Institute of sustainable development and climate change </t>
  </si>
  <si>
    <t>Huaxia Hanhua Chemical Equipment Co.,Ltd.</t>
  </si>
  <si>
    <t>LOUIS BERGER</t>
  </si>
  <si>
    <t>SOGEA - SATOM</t>
  </si>
  <si>
    <t>SETEC INTERNATIONAL</t>
  </si>
  <si>
    <t>Safege Consulting Engineers</t>
  </si>
  <si>
    <t>Cythelia</t>
  </si>
  <si>
    <t>Tractebel</t>
  </si>
  <si>
    <t>GROUPEMENT SOGEA SATOM-SGEC CONGO-RAZEL BEC</t>
  </si>
  <si>
    <t>SOCIETE CENTRALE POUR L'EQUIPEMENT DU TERRITOIRE</t>
  </si>
  <si>
    <t>GROUPEMENT D'ONG EAA CONGO/EAA COTE D'IVOIRE/EAA SENEGAL</t>
  </si>
  <si>
    <t>GOPA-International Energy Consultancy</t>
  </si>
  <si>
    <t>Intraco</t>
  </si>
  <si>
    <t>INTEC</t>
  </si>
  <si>
    <t>AF Consult</t>
  </si>
  <si>
    <t>GESTE/TPH</t>
  </si>
  <si>
    <t>Urban Mass Transit Company ltd</t>
  </si>
  <si>
    <t>JARY Sarl</t>
  </si>
  <si>
    <t>ARTELIA EAU &amp; ENVIRONNEMENT</t>
  </si>
  <si>
    <t>Engicon &amp; Artelia</t>
  </si>
  <si>
    <t>Powercode</t>
  </si>
  <si>
    <t>Bayard</t>
  </si>
  <si>
    <t>Artelia/AAW</t>
  </si>
  <si>
    <t>CONSORTIUM ARAB CONTRACTOR &amp; SUEZ</t>
  </si>
  <si>
    <t>China IPPR International Engineering Co.,Ltd</t>
  </si>
  <si>
    <t>HUNAN HETIAN ENGINEERING PROJECT MANAGEMENTCO.,LTD</t>
  </si>
  <si>
    <t>GestionaRSE</t>
  </si>
  <si>
    <t>Institut Pasteur</t>
  </si>
  <si>
    <t>Enviplan International Limited, Parkman and Beza Consulting Engineering Plc</t>
  </si>
  <si>
    <t>STRATEC-ARC/INOVA</t>
  </si>
  <si>
    <t xml:space="preserve"> SOCETRA</t>
  </si>
  <si>
    <t xml:space="preserve"> GIE TAIF</t>
  </si>
  <si>
    <t>EIFFAGE SENEGAL</t>
  </si>
  <si>
    <t xml:space="preserve">TRACTEBEL/IRAF/AIEC                     </t>
  </si>
  <si>
    <t>TRACTEBEL</t>
  </si>
  <si>
    <t>BRLi-GITEC</t>
  </si>
  <si>
    <t>I-CARE</t>
  </si>
  <si>
    <t>JV ECONOLER / ESCOM</t>
  </si>
  <si>
    <t>Beijing Urban Construction Group</t>
  </si>
  <si>
    <t>Ramboll</t>
  </si>
  <si>
    <t>BOUYGUES TP/DTP/COLAS AFRIQUE/COLAS PROJECTS</t>
  </si>
  <si>
    <t xml:space="preserve">Alstom </t>
  </si>
  <si>
    <t>Entreprise individuelle André Chaumet</t>
  </si>
  <si>
    <t>Marcelo Rigotti</t>
  </si>
  <si>
    <t>Pays Bas</t>
  </si>
  <si>
    <t>Ouganda</t>
  </si>
  <si>
    <t>Bénin</t>
  </si>
  <si>
    <t>Arménie</t>
  </si>
  <si>
    <t>Jordanie</t>
  </si>
  <si>
    <t>Pérou</t>
  </si>
  <si>
    <t>Cöte d'Ivoire</t>
  </si>
  <si>
    <t>Argentine</t>
  </si>
  <si>
    <t>ITA/11/001</t>
  </si>
  <si>
    <t>ITA/13/002</t>
  </si>
  <si>
    <t>ITA/13/009</t>
  </si>
  <si>
    <t>ITA/14/005</t>
  </si>
  <si>
    <t>ITA/15/001</t>
  </si>
  <si>
    <t>ITA/15/003</t>
  </si>
  <si>
    <t>ITA/15/004</t>
  </si>
  <si>
    <t>ITA/15/006</t>
  </si>
  <si>
    <t>ITA/15/007</t>
  </si>
  <si>
    <t>ITA/16/008</t>
  </si>
  <si>
    <t>GROUPE SEN INGEGNERIE</t>
  </si>
  <si>
    <t>GROUPE SYNERGIE G2SY</t>
  </si>
  <si>
    <t>NSIA</t>
  </si>
  <si>
    <t>ECCOTRA SARL</t>
  </si>
  <si>
    <t>ETIC</t>
  </si>
  <si>
    <t>TECHNIK SENEGAL</t>
  </si>
  <si>
    <t>TYP SALOUM</t>
  </si>
  <si>
    <t>G2SY</t>
  </si>
  <si>
    <t>CECONA</t>
  </si>
  <si>
    <t>SECECI</t>
  </si>
  <si>
    <t>SARSARA/CECONA TP</t>
  </si>
  <si>
    <t>SEGECI</t>
  </si>
  <si>
    <t>GROUPE SEGECI</t>
  </si>
  <si>
    <t>JOINT VENTURE TECHNITAL/SOGECO</t>
  </si>
  <si>
    <t>CAKIR YAPI CONSTRUCTION &amp; ROAD COMPANY</t>
  </si>
  <si>
    <t>G3A</t>
  </si>
  <si>
    <t>AGRIBAT</t>
  </si>
  <si>
    <t>MDC SERVICES</t>
  </si>
  <si>
    <t>CHESAM</t>
  </si>
  <si>
    <t>CABINET AGIR</t>
  </si>
  <si>
    <t>BLUE MATRIX</t>
  </si>
  <si>
    <t>KATEMA CONSULTING ENGINEERS</t>
  </si>
  <si>
    <t>TEGEGN ALEMAYEHU WATER SUPPLY  AND SANITATARY ENGINEERING</t>
  </si>
  <si>
    <t>DH CONSULT</t>
  </si>
  <si>
    <t>PLANET INTEGRATED WATER RESOURCES PLC</t>
  </si>
  <si>
    <t>AHADU CONSULTING ENGINEERS PLD IN ASSOCIATION WITH TEGEGN ALEMAYEHU</t>
  </si>
  <si>
    <t>MILKI CONSULTING PLC</t>
  </si>
  <si>
    <t>TADESSE BENTI W.W.GC</t>
  </si>
  <si>
    <t>DEREJE DARGE WWC</t>
  </si>
  <si>
    <t>SODAK CONSTRACTION PLC</t>
  </si>
  <si>
    <t>BIGETA BUSINESS PLC</t>
  </si>
  <si>
    <t>KALEB CONSTRACTION PLC</t>
  </si>
  <si>
    <t>KLR ETHIO WATER WELL DRILLING</t>
  </si>
  <si>
    <t>AZER CONSTRUCTION AND MACHINERY RENTAL</t>
  </si>
  <si>
    <t>MODERN CORPORATION FOR DRILLING WATER WELLS</t>
  </si>
  <si>
    <t>SHANDONG GEOTERMAL ENGINEERING COMPANY</t>
  </si>
  <si>
    <t>GTB ENGINEERING</t>
  </si>
  <si>
    <t>SHODEB ENGINEERING CONSTRUCTION</t>
  </si>
  <si>
    <t>UNITED CONSTRUCTION PLC</t>
  </si>
  <si>
    <t>CRAFT CONSTRACTION</t>
  </si>
  <si>
    <t>WOGERET CONSTRACTION PLC</t>
  </si>
  <si>
    <t>ARAB BROTHERS GROUP FOR CONSTRUCTION AND INFRASTRUCTURE</t>
  </si>
  <si>
    <t>AMAHUS CONSTRUCTION</t>
  </si>
  <si>
    <t>DROPLET WATER WORK CONSTRUCTION</t>
  </si>
  <si>
    <t>GEZAHAGNE ALBERTO CONSTRUCTUION</t>
  </si>
  <si>
    <t>BINIYAM SHAMBEL GENERAL WATER CONSTRUCTION</t>
  </si>
  <si>
    <t>SELOMON WATER CONSTRUCTION</t>
  </si>
  <si>
    <t>DANIEL BILATA WATER CONSTRUCTION</t>
  </si>
  <si>
    <t>TAFESE ABATE GENERAL CONTRACTOR</t>
  </si>
  <si>
    <t>MESFIN ASRES GENERAL CONTRACTOR</t>
  </si>
  <si>
    <t>TSEGAYE WOLDAREGAY GENERAL WATER WORK CONTRACTOR</t>
  </si>
  <si>
    <t>KUNSUNGA CONSTRUCTION</t>
  </si>
  <si>
    <t>ZOWI CONSTRUCTION</t>
  </si>
  <si>
    <t>IPCOM TRADING</t>
  </si>
  <si>
    <t>DITEF</t>
  </si>
  <si>
    <t>GSI</t>
  </si>
  <si>
    <t>DSA CONSTRUCTION</t>
  </si>
  <si>
    <t>COMPAGNIE GENERALE DE CONSTRUCTION</t>
  </si>
  <si>
    <t xml:space="preserve"> DSA CONSTRUCTION</t>
  </si>
  <si>
    <t>PMS</t>
  </si>
  <si>
    <t>SIC SARL</t>
  </si>
  <si>
    <t>SECOTRAS</t>
  </si>
  <si>
    <t>CECONA TP</t>
  </si>
  <si>
    <t>Abu Dalal Company for General Contracting and Trading</t>
  </si>
  <si>
    <t>AL TAASIS CO. CONTRACTORS &amp; TRADING</t>
  </si>
  <si>
    <t>Golden Steps Company for General Trading and Contracting LTD</t>
  </si>
  <si>
    <t>Engineering, Management and Infrastructure Consultants (Enfra Consultants)</t>
  </si>
  <si>
    <t>ALLIANCE MOTORS</t>
  </si>
  <si>
    <t>CAETANO FORMULA</t>
  </si>
  <si>
    <t>CAMBERENE AND JEF</t>
  </si>
  <si>
    <t>TAIF GENERAL ENTRPRISE</t>
  </si>
  <si>
    <t>PRES HIGH TECH</t>
  </si>
  <si>
    <t>KFE</t>
  </si>
  <si>
    <t>SARSARA CONSTRUCTION</t>
  </si>
  <si>
    <t>GENERAL REALISATION SENEGAL (GRS)</t>
  </si>
  <si>
    <t>ETA PLUS</t>
  </si>
  <si>
    <t>SABAC</t>
  </si>
  <si>
    <t>ASTAF</t>
  </si>
  <si>
    <t>ENTREPRISE KEUR KHADIM MB</t>
  </si>
  <si>
    <t>SES (GRS)</t>
  </si>
  <si>
    <t>EKSBS</t>
  </si>
  <si>
    <t>ESCI</t>
  </si>
  <si>
    <t>GROUPMENT SODIEGO SICOPRES</t>
  </si>
  <si>
    <t>INTERCONSTRUCT</t>
  </si>
  <si>
    <t>ARCHIBUILDING &amp; CONSULT</t>
  </si>
  <si>
    <t>GERTEC</t>
  </si>
  <si>
    <t>CABINET D'ARCHITECTURE ET D'AMENAGEMENT SEYDOU DIAWARA</t>
  </si>
  <si>
    <t>Via C. Cattaneo, 20 -37121 Verona</t>
  </si>
  <si>
    <t>Wazir Mohammad Akbar Khan, Street n. 10 Kabul</t>
  </si>
  <si>
    <t>Palestine-Hebron-Dura-Sanger-Al -Rayan Bbuilding</t>
  </si>
  <si>
    <t>Palestine-Gaza Strip-Gaza-Tal Al Hawa</t>
  </si>
  <si>
    <t>Palestine-Gaza Strip-Gaza-Tal Al Hawa St</t>
  </si>
  <si>
    <t>Palestine-Gaza Strip-Gaza- Shejaeya</t>
  </si>
  <si>
    <t>Palestine-Gaza - Remal-Said Al Ass St-Ne'ma tower</t>
  </si>
  <si>
    <t>aid-DEU-2019-003</t>
  </si>
  <si>
    <t>aid-DEU-2019-005</t>
  </si>
  <si>
    <t>aid-DEU-2019-011</t>
  </si>
  <si>
    <t>aid-DEU-2019-018</t>
  </si>
  <si>
    <t>aid-DEU-2019-019</t>
  </si>
  <si>
    <t>aid-FRA-2019-001</t>
  </si>
  <si>
    <t>aid-FRA-2019-002</t>
  </si>
  <si>
    <t>aid-FRA-2019-004</t>
  </si>
  <si>
    <t>aid-FRA-2019-007</t>
  </si>
  <si>
    <t>aid-FRA-2019-008</t>
  </si>
  <si>
    <t>aid-DEU-2019-001</t>
  </si>
  <si>
    <t>aid-FRA-2019-010</t>
  </si>
  <si>
    <t>aid-FRA-2019-011</t>
  </si>
  <si>
    <t>aid-FRA-2019-012</t>
  </si>
  <si>
    <t>aid-FRA-2019-014</t>
  </si>
  <si>
    <t>aid-JPN-2019-002</t>
  </si>
  <si>
    <t>aid-DEU-2019-002</t>
  </si>
  <si>
    <t>aid-FRA-2019-019</t>
  </si>
  <si>
    <t>aid-ITA-2019-003</t>
  </si>
  <si>
    <t>aid-FRA-2019-023</t>
  </si>
  <si>
    <t>aid-FRA-2019-024</t>
  </si>
  <si>
    <t>aid-JPN-2019-008-[tranche-a]</t>
  </si>
  <si>
    <t>aid-FRA-2019-030</t>
  </si>
  <si>
    <t>aid-FRA-2019-031</t>
  </si>
  <si>
    <t>aid-JPN-2019-011-[tranche-a]</t>
  </si>
  <si>
    <t>aid-JPN-2019-013-[tranche-a]</t>
  </si>
  <si>
    <t>aid-JPN-2019-014-[tranche-a]</t>
  </si>
  <si>
    <t>aid-FRA-2019-032</t>
  </si>
  <si>
    <t>aid-DEU-2019-004</t>
  </si>
  <si>
    <t>aid-FRA-2019-034</t>
  </si>
  <si>
    <t>aid-FRA-2019-037</t>
  </si>
  <si>
    <t>aid-DEU-2019-006</t>
  </si>
  <si>
    <t>aid-DEU-2019-008</t>
  </si>
  <si>
    <t>aid-DEU-2019-009-[tranche-a]</t>
  </si>
  <si>
    <t>aid-FRA-2019-039</t>
  </si>
  <si>
    <t>aid-BEL-2019-005</t>
  </si>
  <si>
    <t>aid-FRA-2019-044</t>
  </si>
  <si>
    <t>aid-DEU-2019-012</t>
  </si>
  <si>
    <t>aid-DEU-2019-013</t>
  </si>
  <si>
    <t>aid-DEU-2019-014</t>
  </si>
  <si>
    <t>aid-DEU-2019-015</t>
  </si>
  <si>
    <t>aid-DEU-2019-016</t>
  </si>
  <si>
    <t>aid-DEU-2019-017</t>
  </si>
  <si>
    <t>aid-BEL-2019-006-rev1</t>
  </si>
  <si>
    <t>aid-FRA-2019-046</t>
  </si>
  <si>
    <t>aid-FRA-2019-048</t>
  </si>
  <si>
    <t>aid-JPN-2019-021-[tranche-a]</t>
  </si>
  <si>
    <t>aid-FRA-2020-002</t>
  </si>
  <si>
    <t>aid-FRA-2020-003</t>
  </si>
  <si>
    <t>aid-FRA-2020-006</t>
  </si>
  <si>
    <t>aid-FRA-2020-007</t>
  </si>
  <si>
    <t>aid-FRA-2020-008</t>
  </si>
  <si>
    <t>aid-DEU-2020-002</t>
  </si>
  <si>
    <t>aid-DEU-2020-003</t>
  </si>
  <si>
    <t>aid-DEU-2020-004</t>
  </si>
  <si>
    <t>aid-FRA-2020-013</t>
  </si>
  <si>
    <t>aid-BEL-2020-003</t>
  </si>
  <si>
    <t>aid-BEL-2020-004</t>
  </si>
  <si>
    <t>aid-FRA-2020-015</t>
  </si>
  <si>
    <t>aid-FRA-2020-017</t>
  </si>
  <si>
    <t>aid-JPN-2020-010</t>
  </si>
  <si>
    <t>aid-FRA-2020-023</t>
  </si>
  <si>
    <t>aid-JPN-2019-010-rev1-[tranche-a]</t>
  </si>
  <si>
    <t>North Macedonia</t>
  </si>
  <si>
    <t>Cote d'Ivoire</t>
  </si>
  <si>
    <t>Eswatini</t>
  </si>
  <si>
    <t>Latin America and Caribbean</t>
  </si>
  <si>
    <t>North America</t>
  </si>
  <si>
    <t>aid-KOR-2017-005</t>
  </si>
  <si>
    <t>HYUNDAI ENGINEERING CO., LTD</t>
  </si>
  <si>
    <t>Hyundai Building, 75, Yulgok-ro, Jongno-gu, Seoul, Republic of Korea</t>
  </si>
  <si>
    <t>ETB</t>
  </si>
  <si>
    <t>ITA/15/001 [Ethiopia]</t>
  </si>
  <si>
    <t>ITA/15/002 [Lebanon]</t>
  </si>
  <si>
    <t>Wogeret Construction PLC JV with Eshetu Lema Road Contractor</t>
  </si>
  <si>
    <t>GTB Enginering</t>
  </si>
  <si>
    <t>Negmnt Water Well Drilling and Construction PLC</t>
  </si>
  <si>
    <t>FanAquifer Water Well Drilling</t>
  </si>
  <si>
    <t>Jemal Ahmed Water Works Contractor</t>
  </si>
  <si>
    <t>Joint Venture HETC/TME- Hammoud Establishment for Trading and Contracting - TM.E. S.p.A. Termomeccanica Ecologica</t>
  </si>
  <si>
    <t xml:space="preserve">Lebanon </t>
  </si>
  <si>
    <t>Mozambique / China</t>
  </si>
  <si>
    <t>NLD2015/003</t>
  </si>
  <si>
    <t>NLD2017/005</t>
  </si>
  <si>
    <t>NLD2018/001</t>
  </si>
  <si>
    <t>NLD2018/003</t>
  </si>
  <si>
    <t>NLD2015/004</t>
  </si>
  <si>
    <t>Enraf Nonius BV</t>
  </si>
  <si>
    <t>Janson Bridging International BV</t>
  </si>
  <si>
    <t>M/S Gemco International BV</t>
  </si>
  <si>
    <t>Ludwig Pfeiffer Hoch-und Tiefbau GmbH&amp;CoKG</t>
  </si>
  <si>
    <t>Eiffage Senegal</t>
  </si>
  <si>
    <t>China State Construction Engineering Corporation Ltd</t>
  </si>
  <si>
    <t>Civil and Planning Group Mozambique LDA</t>
  </si>
  <si>
    <t>Vareseweg 127, 3047 AT Rotterdam</t>
  </si>
  <si>
    <t>Keizersveer 9, 4273LD Hank</t>
  </si>
  <si>
    <t>Science Park Eindhoven 5053, 5692 EB, Son</t>
  </si>
  <si>
    <t>Lilienthalstrasse 33, 34123 Kassel</t>
  </si>
  <si>
    <t>Avenue Félix Eboué, Route des Brasseries, BP737, Dakar</t>
  </si>
  <si>
    <t>Rua João III (ex-Rua Faralay), no. 90, Bairro da Sommerchield, city of Maputo- Moçambique</t>
  </si>
  <si>
    <t>1335 Avenida Kwame Nkrumah, Maputo</t>
  </si>
  <si>
    <t>CONTRACT SIGNED 2020 - ORIO12ET03 - CONTRACT SIGNED 2020: Boosting Maternal and Child Health in Wollega, Ethiopia. This contract is 100% Grant Funded by ORIO, but max. orio grant contribution to the overall project is equal to max. 50%. NO ADSB COVERED PROJECT</t>
  </si>
  <si>
    <t>DRI16LK01 - Short span bridges on rural road network - Netherlands Enterprise Agency DRA18LK02 - ADSB COVERED PROJECT</t>
  </si>
  <si>
    <t>DRI17LK05 - National Vocational Training Institute (NVTI) Polunnaruwa - Netherlands Enterprise Agency DRA18LK03 - ADSB COVERED PROJECT</t>
  </si>
  <si>
    <t>DRI18SN01 - Wastewater management via depollution and decontamination in the Bay of Hann in Dakar, Senegal - Netherlands Enterprise Agency DRA18SN01 - NO ADSB COVERED PROJECT</t>
  </si>
  <si>
    <t xml:space="preserve">ORIO10SN01 - Development of the port of Ziguinchor. The project is defined as the upgrading of the maritime access to and infrastructure in the existing port of Ziguinchor in the South of Senegal located at the Casamance River and improving its operations. This is the third contract  ex-post notification for this project. This contract is for the construction of a new fishery port. Original value EUR 3,54. An aditional amount of EUR. 0,45 has been agreed upon per 8 June 2020, wich brings the total contract amount to EUR. 3,99, of which ORIO grants EUR. 1,99. </t>
  </si>
  <si>
    <t xml:space="preserve">ORIO10MZ22 - Building of two Level II hospitals in Beira and Marromeu in Sofala Province Mozambique. The Works Contract contract value includes EUR. 1,65 VAT, which is settled by the Government of Mozambique. The contract value excl. VAT EUR. 9,68 is grant funded by ORIO for 50%.  </t>
  </si>
  <si>
    <t>ORIO10MZ22 - Building of two Level II hospitals in Beira and Marromeu in Sofala Province Mozambique. The Supervision Contract contract value includes VAT  EUR. 0,13 which is settled by the Government of Mozambique. The Contract Value excl. VAT EUR. 0,74 is grant funded by ORIO for 50%.</t>
  </si>
  <si>
    <t>aid-FRA2017-002</t>
  </si>
  <si>
    <t>AECOM International Development Europe SA</t>
  </si>
  <si>
    <t>Alfonso XII, 62 – 5th Floor 28014 Madrid</t>
  </si>
  <si>
    <t>FRA/18/009</t>
  </si>
  <si>
    <t>TECMA S.A</t>
  </si>
  <si>
    <t>CEF, Calle 115 1530, B1904 La Plata, Provincia de Buenos Aires, Argentina</t>
  </si>
  <si>
    <t>BRIALES S.A</t>
  </si>
  <si>
    <t>Cap. Ruben Martell &amp; A. Franco, Ingeniero Budge, Provincia de Buenos Aires, Argentina</t>
  </si>
  <si>
    <t>aid-FRA2016-005</t>
  </si>
  <si>
    <t>Kolin Insaat Turizm Sanayie Ve Ticaret</t>
  </si>
  <si>
    <t xml:space="preserve">Horasan Sok No: 14 G.O.P./Ankara </t>
  </si>
  <si>
    <t xml:space="preserve">JV kolin Insaat Turizm Sanayi ve Ticaret A.S. &amp; Integra construction KZ LLP </t>
  </si>
  <si>
    <t>KOLİN CONSTRUCTION TOURISM INDUSTRY AND TRADE INC.
Horasan Sok No: 14 G.O.P./Ankara &amp; Integra construction 12/1 Kunayev str. VP-16, 010000 Nur-Sultan, Kazakhstan</t>
  </si>
  <si>
    <t>SGI International SA</t>
  </si>
  <si>
    <t xml:space="preserve">COMPTAGEST Rond-point des neuf sillons 57180 TERVILLE </t>
  </si>
  <si>
    <t>CGC International</t>
  </si>
  <si>
    <t>CHINA GEO-ENGINEERING CORPORATION京ICP备10207363-1号 BEIJING CHINA</t>
  </si>
  <si>
    <t>9 Place de l'Europe 92500 Rueil-Malmaison</t>
  </si>
  <si>
    <t>STE française de réalisation Etudes et Conseil</t>
  </si>
  <si>
    <t xml:space="preserve">  92 BD VICTOR HUGO 92110 CLICHY </t>
  </si>
  <si>
    <t>Groupement Valko/Energies d'Afrique</t>
  </si>
  <si>
    <t>01 BP 4179 Cotonou</t>
  </si>
  <si>
    <t>Sdel Elexa</t>
  </si>
  <si>
    <t>22 Avenue Gaston Vernier, 26200 Montélimar</t>
  </si>
  <si>
    <t>Bouygues Energies &amp; Services. LDA</t>
  </si>
  <si>
    <t>19 Rue George Stephenson, 78180 Montigny-le-Bretonneux</t>
  </si>
  <si>
    <t>aid-FRA2016-002</t>
  </si>
  <si>
    <t>Groupement institutions et développement/E-SUD</t>
  </si>
  <si>
    <t xml:space="preserve">13 RUE REMY COPPIN 29200 BREST </t>
  </si>
  <si>
    <t>aid-FRA2016-057</t>
  </si>
  <si>
    <t>92 Boulevard Victor Hugo, 92110 Clichy</t>
  </si>
  <si>
    <t>aid-FRA2016-028</t>
  </si>
  <si>
    <t>Ain Active</t>
  </si>
  <si>
    <t>Rúa Socorro 24, 1º 15003, A Coruña España</t>
  </si>
  <si>
    <t>Parque Científico Tecnológico  C/ Ada Byron 220 , 33203  Gijón - España</t>
  </si>
  <si>
    <t>aid-FRA2017-029</t>
  </si>
  <si>
    <t>IASU SRL</t>
  </si>
  <si>
    <t>Santa Cruz de la Sierra, Bolivia</t>
  </si>
  <si>
    <t>aid-FRA2018-036</t>
  </si>
  <si>
    <t>INYPSA</t>
  </si>
  <si>
    <t>General Diaz Porlier 49, Madrid, 28001, ES</t>
  </si>
  <si>
    <t xml:space="preserve">Zhejiang provincial no 1 water </t>
  </si>
  <si>
    <t>Block 1 of water conscrvancy – New Village BingJiang – District HangZhou city</t>
  </si>
  <si>
    <t xml:space="preserve">Tunisia </t>
  </si>
  <si>
    <t xml:space="preserve">Greece </t>
  </si>
  <si>
    <t>aid-FRA2015-009</t>
  </si>
  <si>
    <t>aid-FRA2015-002</t>
  </si>
  <si>
    <t>aid-FRA2017-019</t>
  </si>
  <si>
    <t>aid-FRA2015-047</t>
  </si>
  <si>
    <t>aid-FRA2013-048</t>
  </si>
  <si>
    <t>aid-FRA2017-061</t>
  </si>
  <si>
    <t>aid-FRA2015-051</t>
  </si>
  <si>
    <t>aid-FRA2015-060</t>
  </si>
  <si>
    <t>aid-FRA2015-013</t>
  </si>
  <si>
    <t>aid-FRA2015-059</t>
  </si>
  <si>
    <t>aid-FRA2016-001</t>
  </si>
  <si>
    <t>aid-FRA2017-003</t>
  </si>
  <si>
    <t>aid-FRA2016-032</t>
  </si>
  <si>
    <t>aid-FRA2014-005</t>
  </si>
  <si>
    <t>aid-FRA2018-021</t>
  </si>
  <si>
    <t>aid-FRA2010-027</t>
  </si>
  <si>
    <t>aid-FRA2016-053</t>
  </si>
  <si>
    <t>aid-FRA2015-003</t>
  </si>
  <si>
    <t>aid-FRA2016-027</t>
  </si>
  <si>
    <t>aid-FRA2018-010</t>
  </si>
  <si>
    <t xml:space="preserve">aid-FRA-2011-041 </t>
  </si>
  <si>
    <t>aid-FRA2014-041</t>
  </si>
  <si>
    <t>aid-FRA2017-005</t>
  </si>
  <si>
    <t>aid-FRA-2011-002</t>
  </si>
  <si>
    <t>aid-FRA2012-036</t>
  </si>
  <si>
    <t>aid-FRA2017-014</t>
  </si>
  <si>
    <t>aid-FRA2016-055</t>
  </si>
  <si>
    <t>aid-FRA2016-064</t>
  </si>
  <si>
    <t>aid-FRA2017-040</t>
  </si>
  <si>
    <t>aid-FRA2016-048</t>
  </si>
  <si>
    <t>aid-FRA2017-054</t>
  </si>
  <si>
    <t>aid-FRA2013-016</t>
  </si>
  <si>
    <t>aid-FRA2016-014</t>
  </si>
  <si>
    <t>aid-FRA2012-035</t>
  </si>
  <si>
    <t>aid-FRA2014-040</t>
  </si>
  <si>
    <t>aid-FRA2014-002</t>
  </si>
  <si>
    <t>aid-FRA2014-038</t>
  </si>
  <si>
    <t>aid-FRA2014-010</t>
  </si>
  <si>
    <t>aid-FRA2017-050</t>
  </si>
  <si>
    <t>aid-FRA-2012-040</t>
  </si>
  <si>
    <t>aid-FRA2014-042</t>
  </si>
  <si>
    <t>aid-FRA2017-012</t>
  </si>
  <si>
    <t>aid-FRA2013-005</t>
  </si>
  <si>
    <t>aid-FRA2016-045</t>
  </si>
  <si>
    <t>aid-FRA2015-027</t>
  </si>
  <si>
    <t>aid-FRA2018-013</t>
  </si>
  <si>
    <t>aid-FRA2017-046</t>
  </si>
  <si>
    <t>aid-FRA2017-045</t>
  </si>
  <si>
    <t>aid-FRA2012-043</t>
  </si>
  <si>
    <t>aid-FRA2016-013</t>
  </si>
  <si>
    <t>aid-FRA2014-016</t>
  </si>
  <si>
    <t>aid-FRA2014-043</t>
  </si>
  <si>
    <t>aid-FRA2017-042</t>
  </si>
  <si>
    <t>aid-FRA2017-008</t>
  </si>
  <si>
    <t>aid-FRA2017-035</t>
  </si>
  <si>
    <t>aid-FRA2015-030</t>
  </si>
  <si>
    <t>aid-FRA2017-030</t>
  </si>
  <si>
    <t>aid-FRA2015-022</t>
  </si>
  <si>
    <t>aid-FRA2017-031</t>
  </si>
  <si>
    <t>aid-FRA2016-017</t>
  </si>
  <si>
    <t>aid-FRA2014-012</t>
  </si>
  <si>
    <t>aid-FRA2016-008</t>
  </si>
  <si>
    <t>SGI INTERNATIONAL SA</t>
  </si>
  <si>
    <t>SIMAC</t>
  </si>
  <si>
    <t>124, Rue de Radhia Haddad, Tunis 1000, Tunisia</t>
  </si>
  <si>
    <t>Tractebel Engineering/SITGEO</t>
  </si>
  <si>
    <t xml:space="preserve">Siège social 5 RUE DU DIX NEUF MARS 1962 - 92230 GENNEVILLIERS </t>
  </si>
  <si>
    <t>Deloitte Congo</t>
  </si>
  <si>
    <t xml:space="preserve">Tour Majunga 6 Place de la Pyramide 92908 Paris-la-Défense Cedex Puteaux, France </t>
  </si>
  <si>
    <t>EGIS</t>
  </si>
  <si>
    <t>15 avenue du Centre CS 20538 Guyancourt 78286 Saint-Quentin-en-Yvelines CEDEX France</t>
  </si>
  <si>
    <t>Studio Pietrangeli</t>
  </si>
  <si>
    <t>Via Cicerone, 28, 00193 Roma RM, Italy</t>
  </si>
  <si>
    <t>GE Hydro France</t>
  </si>
  <si>
    <t xml:space="preserve">82 avenue Léon Blum - 38100 Grenoble France </t>
  </si>
  <si>
    <t>RAZEL BEC / RAZEL CAMEROUN</t>
  </si>
  <si>
    <t>3, rue René Razel - Christ de Saclay - 91892 ORSAY Cedex - France</t>
  </si>
  <si>
    <t>JV entre PowerChina Northwest Engineering Corporation Limited et Heilongjiang Construction and Installation Group Co., Ltd</t>
  </si>
  <si>
    <t>18 Zhangba East Road Yanta District Xian, 710065 China / 532 Sandadongli Road Xiangfang District Harbin, 150046 China</t>
  </si>
  <si>
    <t>Beijing Tsinghua Tongheng Urban Planning &amp; Design Institute Tsinghua University / Urbanis / In Extenso TEH.</t>
  </si>
  <si>
    <t>_30 Shuangqing Rd, Haidian District, Beijing          _188 Allée de l'Amérique Latine, 30000 Nîmes</t>
  </si>
  <si>
    <t>JV entre NAREE Consulting Limited et SEURECA et Zhengzhou Water Tech Information Technology Company</t>
  </si>
  <si>
    <t>_Room A, 29/F, United Centre, 95 Queensway, Admiralty, HK                                                        _78 Rue Championnet, 75018 Paris                         _China, Zhengzhou</t>
  </si>
  <si>
    <t>Vinci</t>
  </si>
  <si>
    <t>1 cours Ferdinand de Lesseps 92851 Rueil-Malmaison Cedex - France</t>
  </si>
  <si>
    <t>General Electric - Leeds</t>
  </si>
  <si>
    <t>Block C1 Livingstone House, Chadwick St, Leeds LS10 1LJ, United Kingdom</t>
  </si>
  <si>
    <t>Trianon</t>
  </si>
  <si>
    <t>Quartier Camp de Gaulle Alibandeng – Libreville GABON</t>
  </si>
  <si>
    <t>Frankfurt school of finance and management</t>
  </si>
  <si>
    <t>Adickesallee 32-34, 60322 Frankfurt am Main, Germany</t>
  </si>
  <si>
    <t>G2C Ingénierie / Efimac Nigeria / International Office for Water</t>
  </si>
  <si>
    <t>_2 av Madeleine Bonnaud Parc d'Activités Point Rencontre 13770 VENELLES                                      _2nd Floor, Aska House, Newlands on Main, Cape Town, 7700                                                         _21 rue de Madrid 75008 PARIS</t>
  </si>
  <si>
    <t>INEO ENERGY &amp; SYSTEMS (ENGIE)</t>
  </si>
  <si>
    <t xml:space="preserve">  ENGIE SOLUTIONS, 23 RUE GENERAL VALERIE ANDRE 78140 VELIZY-VILLACOUBLAY </t>
  </si>
  <si>
    <t>SEURECA Ingénieurs Conseil</t>
  </si>
  <si>
    <t xml:space="preserve">30 Rue Madeleine Vionnet, 93300 Aubervilliers, </t>
  </si>
  <si>
    <t>SEURECA STE ETUDE, URBANISME, EQUIPEMENT</t>
  </si>
  <si>
    <t>Indokomas - Hyosung Consortium (filiale VINCI)</t>
  </si>
  <si>
    <t xml:space="preserve">Plaza Oleos, Jl. TB Simatupang No.53 A, RT.2/RW.1, Kebagusan, Kec. Ps. Minggu, Kota Jakarta Selatan, Daerah Khusus Ibukota Jakarta 12520, Indonesia / </t>
  </si>
  <si>
    <t>M/S Alstom</t>
  </si>
  <si>
    <t>48 rue Albert Dhalenne, 93400 Saint-Ouen-sur-Seine</t>
  </si>
  <si>
    <t>MID Contracting Company</t>
  </si>
  <si>
    <t>Complex No 28, Mousa Abd Al Salam Haniya St 28, Amman, Jordan</t>
  </si>
  <si>
    <t>Haddadin Engineering Co for Contracting</t>
  </si>
  <si>
    <t>Complex No 44- 4th Circle Fawzi Al Mulqi St 44 عمّان, 11110, Jordan</t>
  </si>
  <si>
    <t>GITEC-IGIP GmbH, CONSULAQUA, SAJDI-CEC</t>
  </si>
  <si>
    <t>Carlswerkstraße 13d 51063 Cologne - Germany              Ausschläger Elbdeich 2, 20539 Hamburg, Germany     Hussien Khawajah Street, 8th Cir., Amman, Jordan</t>
  </si>
  <si>
    <t>ZTT et CAMCE</t>
  </si>
  <si>
    <t xml:space="preserve">ZTT, No. 88 Qixin Road, Nantong Economic and Technical Development Area,Jiangsu Province P.R.    CAMCE, SINOMACH Plaza, NO.3, Danling Street, Haidian District of Beijing, China. 100080 </t>
  </si>
  <si>
    <t>Changji, Changji Hui Autonomous Prefecture, China</t>
  </si>
  <si>
    <t>EDF / CEC</t>
  </si>
  <si>
    <t>22-30 Avenue de Wagram 75008 PARIS</t>
  </si>
  <si>
    <t>CNO Construction &amp; Investment Co., Ltd</t>
  </si>
  <si>
    <t>ផ្ទះលេខ ១៩ អឺ, វិថីជ័យជេដ្ឋា​(១១៨), Phum 5, Phsar Depou Bei, Tuol Kouk, Phnom Penh, 12155, Cambodia</t>
  </si>
  <si>
    <t>SCP-GRET-Meiho</t>
  </si>
  <si>
    <t>_SCP Cité du canal de provence                              _45 Avenue de la Belle Gabrielle, 94736 Nogent-sur-Marne                                                              _New Steung Meanchey 4th Floor №, 9A Samdech Monireth Blvd (217), Phnom Penh, Cambodia</t>
  </si>
  <si>
    <t>Egis-SCP-KCC</t>
  </si>
  <si>
    <t xml:space="preserve">15, avenue du Centre 78286 Guyancourt Cedex / SCP Cité du canal de provence / </t>
  </si>
  <si>
    <t>VCGP Vinci</t>
  </si>
  <si>
    <t>5 Cours Ferdinand de Lesseps, 92500 Rueil-Malmaison</t>
  </si>
  <si>
    <t>Dar el Handassah "Nazih Taleb &amp; Partners" - Artelia Ville et Transport</t>
  </si>
  <si>
    <t xml:space="preserve">MENA Head Office, Bachir Kassar Street, Verdun Sector Beirut, Lebanon                                           16, rue Simone Veil - 93400 Saint-Ouen-sur-Seine - France      </t>
  </si>
  <si>
    <t>W.S. ATKINS INTERNATIONAL LIMITED</t>
  </si>
  <si>
    <t>Nova North 11 Bressenden Place Westminster London SW1E 5BY</t>
  </si>
  <si>
    <t>China National Electric Engineering Co., Ltd</t>
  </si>
  <si>
    <t>CNEEC BLDG., 9, SOUTH SHOUTI RD., HAIDIAN DISTRICT, BEIJING 100048 P.R.CHINA</t>
  </si>
  <si>
    <t>Hyosung Heavy Industries Corporation</t>
  </si>
  <si>
    <t>119, Mapo-daero (Gongdeok-dong), Mapo-gu, Seoul, South Korea, 04144</t>
  </si>
  <si>
    <t>CEYLEX ENGINEERING (PVT) LTD</t>
  </si>
  <si>
    <t xml:space="preserve"> Parkland, Level 17, No. 33, Park Street, Colombo 02. Sri Lanka.</t>
  </si>
  <si>
    <t xml:space="preserve">Groupement ATNER / VIALES Y OBRAS PUBLICAS </t>
  </si>
  <si>
    <t xml:space="preserve">_24, Route du Sud - MIDELT/Succursale : Villa N° 9, Impasse Al Melia, Hay Riad - RABAT                 _OFICINAS CENTRALES:Calle Arcas, s/n. Pol. Ind. Sepes.16004, Cuenca (España)                              </t>
  </si>
  <si>
    <t>Eiffage Energie / Clemessy</t>
  </si>
  <si>
    <t>_3-7 place de l’Europe 78140 Vélizy-Villacoublay      _3-7 place de l'Europe 78140 Vélizy-Villacoublay</t>
  </si>
  <si>
    <t>Tilia / Calia conseil / PwC</t>
  </si>
  <si>
    <t>_Inselstraße 31, 04103 Leipzig, Germany                 _24 rue Michal, 75013 Paris                                   _63 rue de Villiers, 92200 Neuilly-sur-Seine</t>
  </si>
  <si>
    <t>Groupement SOCHTRAP / STADE</t>
  </si>
  <si>
    <t>_1 Rue Des Ait Ba Amrane, Mohamed V Centre Imm B, 6ème Etage Bureau 610 - Casablanca       _43 av. Mohammed V - 11000 Salé, RABAT SALE</t>
  </si>
  <si>
    <t xml:space="preserve">4 av. de l'Istiqlal 14000 Kénitra - Maroc </t>
  </si>
  <si>
    <t>Conseil Ingénierie et Développement</t>
  </si>
  <si>
    <t>Parc Technopolis, Rocade Rabat – Salé, 11100 Sala El Jadida, B P 1340 Rabat RP</t>
  </si>
  <si>
    <t>BRLI / ADI / Agroconcept</t>
  </si>
  <si>
    <t>_1105, av. Pierre Mendès France - BP 94001
30001 NÎMES Cedex 5                                           _SUNCITY Immeuble B, 1er étage, Avenue Annakhil, Rabat, Morocco                                  _23, Avenue Abdah - Ex Bernaudat, Aviation, Rabat 10180, Morocco</t>
  </si>
  <si>
    <t>STAM / CAPEP</t>
  </si>
  <si>
    <t xml:space="preserve">_ZONE INDUSTRIELLE SAHEL BP 95 – Had SOUALEM – Maroc                                                _Route de Médiouna , km.9 20450 Casablanca - Maroc </t>
  </si>
  <si>
    <t>SNCE / SNTM</t>
  </si>
  <si>
    <t>_Résidence KAYS Place rabea al Adaouia AGDAL 10090, Morocco                                                     _ZONE INDUSTRIELLE SAHEL BP 95 – Had SOUALEM – Maroc</t>
  </si>
  <si>
    <t>Laboratoire Public d'Essais et des Etudes</t>
  </si>
  <si>
    <t>25,rue d’Azilal, BP 13389-Casablanca-20110-Maroc</t>
  </si>
  <si>
    <t>Quadrant Conseil / Systra</t>
  </si>
  <si>
    <t xml:space="preserve">_5bis, rue Martel, 75010 Paris                                    _72, rue Henry Farman 75015 Paris </t>
  </si>
  <si>
    <t>Groupement EDF Energie Nouvelle</t>
  </si>
  <si>
    <t>Coeur Défense – Tour B, 100, esplanade du Général de Gaulle, 92932 Paris la Défense Cedex</t>
  </si>
  <si>
    <t>Regulation Partner</t>
  </si>
  <si>
    <t>3 Avenue Hoche, 75008 Paris</t>
  </si>
  <si>
    <t>Entreprise de travaux bouali</t>
  </si>
  <si>
    <t>N°141 Rue Tarik Ben Ziad - Goulmima (M)</t>
  </si>
  <si>
    <t>Entreprise EGCA</t>
  </si>
  <si>
    <t>14 Avenue Ibn Khaldoun Agdal - Agdal Riyad (AR)</t>
  </si>
  <si>
    <t>CEGELEC</t>
  </si>
  <si>
    <t>85 Avenue Victor Hugo, 92500 Rueil-Malmaison</t>
  </si>
  <si>
    <t>CEGELEC Maroc (Vinci)</t>
  </si>
  <si>
    <t>62 boulevard Oqba Ibnou Nafiaa Moulay Rachid 20351 Casablanca</t>
  </si>
  <si>
    <t>OUMOUJANE Travaux</t>
  </si>
  <si>
    <t>Hay Fedragoum - Ouarzazate (M)</t>
  </si>
  <si>
    <t>EGIS  EAU/MORA Etude</t>
  </si>
  <si>
    <t>_15, avenue du Centre 78286 Guyancourt Cedex   _Appt N 18, Immeuble E, Av Annakhil 310 Riad Al Otor, Hay Riad - Rabat</t>
  </si>
  <si>
    <t>COLAS MADAGASCAR</t>
  </si>
  <si>
    <t>BP 133 – 101 Antananarivo</t>
  </si>
  <si>
    <t>AGETIPA</t>
  </si>
  <si>
    <t xml:space="preserve"> Immeuble Le Colisée - 2ème étage LOT II W 26 X Ampasanimalo- ANTANANARIVO 101</t>
  </si>
  <si>
    <t>SINOHYDRO CORPORATION LIMITED</t>
  </si>
  <si>
    <t>The haidian district of Beijing west village car and 22</t>
  </si>
  <si>
    <t>SOGEA-SATOM / DENYS</t>
  </si>
  <si>
    <t xml:space="preserve">_9 Place de l'Europe 92500 Rueil-Malmaison /      _ 34 BOUDEWIJNLAANN 99131 WONDELGEM </t>
  </si>
  <si>
    <t xml:space="preserve">15, avenue du Centre 78286 Guyancourt Cedex </t>
  </si>
  <si>
    <t>SCET Tunisie/BETICO</t>
  </si>
  <si>
    <t xml:space="preserve"> 2 rue Sahab Ibn Abbad, Cité Jardins 1002 Tunis Belvédère BP 16, 1002 Tunis</t>
  </si>
  <si>
    <t>Groupement Hydroconseil / Tenmiya / Egis Eau</t>
  </si>
  <si>
    <t xml:space="preserve">_198, Chemin d'Avignon 84470 Chateauneuf-de-Gadagne </t>
  </si>
  <si>
    <t>Price Waterhouse Coopers Advisory services</t>
  </si>
  <si>
    <t xml:space="preserve"> 5 Silo Square V&amp;A Waterfront Cape Town 8012</t>
  </si>
  <si>
    <t>Civil and Planning Group Mozambique Lda</t>
  </si>
  <si>
    <t xml:space="preserve">Av. Kwame Nkrumah, 1335 Maputo Mozambique </t>
  </si>
  <si>
    <t>China State Construction Engineering Corporation, Lda</t>
  </si>
  <si>
    <t>Centre international de CSCEC Fortune, bâtiment No. 3, cour No. 5, rue d’Anding, district de Chaoyang, Beijing, RPC</t>
  </si>
  <si>
    <t>SEEN</t>
  </si>
  <si>
    <t>Boulevard du Zarmaganda
BP 12209 - Niamey, NIGER</t>
  </si>
  <si>
    <t>TEG</t>
  </si>
  <si>
    <t xml:space="preserve">67, Rue 103, non loin de l'école Révélation, près des rails, Tokoin Forever - 06 BP 62167 Lomé - Togo </t>
  </si>
  <si>
    <t>PPI</t>
  </si>
  <si>
    <t>PPI-BF SA 01 BP 2306 Ouagadougou 01</t>
  </si>
  <si>
    <t>Groupement ARTELIA &amp; DEPE</t>
  </si>
  <si>
    <t>16, rue Simone Veil - 93400 Saint-Ouen-sur-Seine - France</t>
  </si>
  <si>
    <t>Umar Munshi Associates / Allott Ltd</t>
  </si>
  <si>
    <t>_A-102, Pakistan Railways Employees Cooperative Housing Society, Block-13-A, Gulshan-e-Iqbal, Karachi-75300, Pakistan              _P.O.Box 515, Marina Lagos - Nigeria.</t>
  </si>
  <si>
    <t>China Zhonghao Nigeria Ltd</t>
  </si>
  <si>
    <t xml:space="preserve"> PLOT ZINUWA ABDULKADIR ROAD, KADUNA SOUTH, KANO, KANO MUNICIPAL, KANO STATE</t>
  </si>
  <si>
    <t>EMAMED Nigeria Ltd</t>
  </si>
  <si>
    <t>33 Ada George Road Off Agip Road Rumueme Obio/akpor Port Harcourt</t>
  </si>
  <si>
    <t>Anbeez services Ltd</t>
  </si>
  <si>
    <t>10 OBA CLOSF. GRA Enugu, Nigeria</t>
  </si>
  <si>
    <t>IQ Intl services Ltd</t>
  </si>
  <si>
    <t xml:space="preserve">Plot 370, 1, ('R) 81 Road, FHA Estate, Lugbe Int'l Airport Road, Abuja        </t>
  </si>
  <si>
    <t>Martin, Patrick and Joseph Ltd</t>
  </si>
  <si>
    <t>20 Zaire Cres, Maitama, Abuja, Nigeria</t>
  </si>
  <si>
    <t>Comag Steel &amp; construction company</t>
  </si>
  <si>
    <t>Port-harcourt; kM 17 PH/ABA Express Road. By Former Toll-Gate,P.o.box 3151.</t>
  </si>
  <si>
    <t>Raycon &amp; co Nigeria Ltd</t>
  </si>
  <si>
    <t xml:space="preserve"> 73, Ogunu Rd, Warri, Nigeria</t>
  </si>
  <si>
    <t>IDC construction ltd</t>
  </si>
  <si>
    <t>47, Tombia Street, Port Harcourt, Rivers, Nigeria</t>
  </si>
  <si>
    <t>JMS Intl Ltd</t>
  </si>
  <si>
    <t>Ozuaha, Behind Port Harcourt International Airport, Nigeria</t>
  </si>
  <si>
    <t>TEC Engineering company Nigeria Ltd</t>
  </si>
  <si>
    <t>4 Biskra St, Wuse 910031, Abuja, Nigeria</t>
  </si>
  <si>
    <t>CIENL-JHMC</t>
  </si>
  <si>
    <t xml:space="preserve">CHINA </t>
  </si>
  <si>
    <t>AIM Consultants Limited</t>
  </si>
  <si>
    <t>Plot 267A, Etim Inyang Crescent,Victoria Island Annex, Lagos. P. O. Box 516, Marina, Lagos</t>
  </si>
  <si>
    <t>WNL/CARES</t>
  </si>
  <si>
    <t>340 Lindenwood Dr. East Winnipeg, Manitoba R3P 2H1 / #18 Hassan Estate Kawaji, Dakata Kano, Nigeria / 86 Amilia Close Alfred Garden Estate Oregun, Lagos, Nigeria</t>
  </si>
  <si>
    <t>Lot 1 – Gosh Projects Ltd
Lot 2 – Springview Concept Global Ltd
Lot 3 – IQ International Services Ltd
Lot 4 – Sammya Nigeria Limited in j-v with African Plus Ltd 
Lot 5 – Nael and Bin Harmal Hydro-expert Nigeria Ltd
Lot 6 – L &amp; D (Nigeria) Ltd
Lot 7 – Heriprom Engineering Limited</t>
  </si>
  <si>
    <t>_Suit 5, No. 21, Blantyre Street, off Ademola Adetokunbo Crescent, Wuse II, Abuja                     _Abeokuta, Nigeria                                               _Plot 370, 1, ('R) 81 Road, FHA Estate, Lugbe Int'l Airport Road, Abuja                                          _No.1 Adzope crescent, off Kumasi Cres, Wuse 2, Abuja, Nigeria                                                    _20 Mississippi St, Maitama, Abuja, Nigeria     _Ozumba Mbadiwe Ave, Victoria Island, Lagos, Nigeria                                                                   _16a King's Court Estate Jabi Abuja</t>
  </si>
  <si>
    <t xml:space="preserve">SGI Ingénierie SA / SGI Consulting Engineers / GEOMAP IMAGIS </t>
  </si>
  <si>
    <t xml:space="preserve">110, Chemin du Pont-du-Centenaire
CH- 1228 Plan-les-Ouates (GE) </t>
  </si>
  <si>
    <t xml:space="preserve">Greenstratos Consulting / Greenstratos West Africa / Bolcon Associates </t>
  </si>
  <si>
    <t>Block D 104, Peachville Platinum Estate, Plot 844, Daki Biyu, Behind Kings Court Estate, Jabi-Airport Road, FCT, Abuja.</t>
  </si>
  <si>
    <t>Friedberger Str. 173, 61118 Bad Vilbel, Germany</t>
  </si>
  <si>
    <t>Groupement SCE aménagement et environnement / GROUPE Huit / SGI INGENIERIE et SGI SENEGAL</t>
  </si>
  <si>
    <t xml:space="preserve">_4 rue Viviani – CS 26220 44262 NANTES CEDEX2                                                                          _9 Boulevard du Général de Gaulle, 92120 Montrouge                                                                     _4 Rue Rham, 6142 Junglinster, Luxembourg        _Route des Pères Maristes Immeuble C - 1er étage 11524 Dakar </t>
  </si>
  <si>
    <t>TPF / GENHY</t>
  </si>
  <si>
    <t>_Avenue de Haveskercke 46 B – 1190 Bruxelles    _Scat Urbam Hann Maristes 2 Villa S25 BIS, Derrière AMSA Assurance Dakar</t>
  </si>
  <si>
    <t>Rue Felix Eboue, Dakar, Senegal</t>
  </si>
  <si>
    <t>Tractebel / Janson / Baugniet</t>
  </si>
  <si>
    <t>Avenue Félix Éboué x, Route des Brasseries, Dakar, Senegal</t>
  </si>
  <si>
    <t>16, rue Simone Veil - 93400 Saint-Ouen-sur-Seine</t>
  </si>
  <si>
    <t>INROS LACKNER</t>
  </si>
  <si>
    <t>Bismarckstr. 91 10625 Berlin / Germany</t>
  </si>
  <si>
    <t>CIFED &amp; Yélé Consulting / AXELEC</t>
  </si>
  <si>
    <t>_5 Espl. Charles de Gaulle, 92000 Nanterre              _N14 Pepiniere Des Entreprises Zone Industrielle Route De Martil - Tetouan</t>
  </si>
  <si>
    <t>CABINET D'EXPERTS CONSEILS EN ENERGIE &amp; INCENDIE</t>
  </si>
  <si>
    <t>RUE NALOUT 4200 Kebili</t>
  </si>
  <si>
    <t>Dirasset (mandataire) / IAU IdF</t>
  </si>
  <si>
    <t xml:space="preserve">1 Rue Salah El Guermedi, Montfleury 1008 Tunis </t>
  </si>
  <si>
    <t>AFA (Agence Foncière Agricole)</t>
  </si>
  <si>
    <t>140 Avenue de La Liberté, Tunis 1002, Tunisia</t>
  </si>
  <si>
    <t>Groupement TUNIBER/BONNA TUNISIE</t>
  </si>
  <si>
    <t>67 ALAIN SAVARY B6 4 BELVEDERE</t>
  </si>
  <si>
    <t>METKA</t>
  </si>
  <si>
    <t>8, rue Artemidos, GR-15125 Maroussi, Athenes, Greece</t>
  </si>
  <si>
    <t>10/04/2019</t>
  </si>
  <si>
    <t>Consortium SOCOBAT/ETELEC</t>
  </si>
  <si>
    <t>Petroleum &amp; Industrial Realization Contractors Immeuble Al Badr, rue du Lac Mâlaren 1053 Les Berges du Lac, Tunis - B.P 143 TUNISIE</t>
  </si>
  <si>
    <t>Consortium JEREH/EPPM</t>
  </si>
  <si>
    <t xml:space="preserve">No. 5 Jereh Road, Laishan District, Yantai, China </t>
  </si>
  <si>
    <t>C2D Services Inc / EASY CONSULT</t>
  </si>
  <si>
    <t xml:space="preserve">1111 St-Urbain #210 Montréal, H2Z 1Y6 </t>
  </si>
  <si>
    <t>Bureau Valoriz Coaching</t>
  </si>
  <si>
    <t>SAMSUN MAKINA SANAYI</t>
  </si>
  <si>
    <t>Ali Fuat Başgil Mah, Fethiye Sk. No:1, 06700 Çankaya/Ankara, Turkey</t>
  </si>
  <si>
    <t>Horus / Grant Thornton</t>
  </si>
  <si>
    <t>_39, rue La Fayette - 75009 Paris - France               _29 rue du Pont 92200 Neuilly-Sur-Seine</t>
  </si>
  <si>
    <t>CCECC</t>
  </si>
  <si>
    <t>Haidian District, Beijing North Cellular 4</t>
  </si>
  <si>
    <t>LARSEN &amp; TOUBRO LTD</t>
  </si>
  <si>
    <t>CIN L99999MH1946PLC004768 L&amp;T House, N.M. Marg, Ballard Estate, Mumbai, Maharashtra - 400001</t>
  </si>
  <si>
    <t>KALPATARU POWER TRANSMISSION LTD</t>
  </si>
  <si>
    <t>101, Kalpataru Synergy, Opp.Grand Hyatt, Vakola, Santacruz (E),Mumbai 400055. India</t>
  </si>
  <si>
    <t>SUEZ consulting (Safege)</t>
  </si>
  <si>
    <t>15 Rue du Port, 92000 Nanterre</t>
  </si>
  <si>
    <t>BRL Ingenierie / GITEC-IGIP / WE Consult</t>
  </si>
  <si>
    <t>_1105 Avenue Pierre Mendès France, 30000 Nîmes  _Carlswerkstraße 13d 51063 Cologne - Germany      _Plot 57 Lake Drive, Luzira P.O. Box 22856 Kampala, Uganda</t>
  </si>
  <si>
    <t>Nicholas O Dwyer / PEC</t>
  </si>
  <si>
    <t>_Nutgrove Office Park, Unit 4E, Nutgrove Ave, Dublin, D14 V3F6, Ireland</t>
  </si>
  <si>
    <t>Cabinet Merlin / ILF Consulting Eng.</t>
  </si>
  <si>
    <t xml:space="preserve">_6 rue Grolée, 69289, Lyon Cedex 02, France          _Germany / Bayern / Feldkirchen / Munich / Werner-Eckert-Straße, 7 </t>
  </si>
  <si>
    <t>6 rue Grolée, 69289, Lyon Cedex 02, France</t>
  </si>
  <si>
    <t>Bureau Véritas Uganda</t>
  </si>
  <si>
    <t>1st Floor, Regent Plaza, Plot 30, Lugogo by-pass P.O. Box 40323, Nakawa, Kampala</t>
  </si>
  <si>
    <t>Groupement Gauff - 
Artelia</t>
  </si>
  <si>
    <t xml:space="preserve">_Passauer Str. 7 90480 Nürnberg  Allemagne           _16, rue Simone Veil - 93400 Saint-Ouen-sur-Seine - France   </t>
  </si>
  <si>
    <t>Ingerop - Rendel</t>
  </si>
  <si>
    <t>18, rue des Deux Gares 92500 Rueil-Malmaison</t>
  </si>
  <si>
    <t>JV KAI MEI / HAYAT GROUP</t>
  </si>
  <si>
    <t>_No. 15, Yeong Yi 5th St., Taiping,Taichung,Taiwan</t>
  </si>
  <si>
    <t>C&amp;E</t>
  </si>
  <si>
    <t>Jagdschänkenstraße 52, 09117 Chemnitz, Germany</t>
  </si>
  <si>
    <t>Seureca-Veolia</t>
  </si>
  <si>
    <t>30 Rue Madeleine Vionnet, 93300 Aubervilliers</t>
  </si>
  <si>
    <t>Cie Hieu Ngoc</t>
  </si>
  <si>
    <t>Hai Duong-Rural Development &amp; Dike Stone Construction joint Stock Company</t>
  </si>
  <si>
    <t>No.01, Thanh Nien Street, Tran Hung Dao Ward , Hai Duong City, Hai Duong Province, Vietnam</t>
  </si>
  <si>
    <t xml:space="preserve">Southern Investment and Construction joint stock company / Ngoc Bao Construction and Trade Limited Liability Company </t>
  </si>
  <si>
    <t>_187 Go Cam Dem, Ward 10, Tan Binh Dist., Ho Chi Minh City, Vietnam                                          _5 Tong Huu Dinh Street, Thao Dien Ward District 2 Tp.Hồ Chí Minh</t>
  </si>
  <si>
    <t>Dai Thien Truong joint stock company / Waterway constructions joint stock company</t>
  </si>
  <si>
    <t>_Block B1 2 Nghĩa Đô Hà Nội City - Đồng Bằng Sông Hồng - Vietnam                                             _No. 40 Phung Hung, Hoan Kiem, Ha Noi</t>
  </si>
  <si>
    <t xml:space="preserve">SCE / SWS Consulting Engineering Srl </t>
  </si>
  <si>
    <t>_4 rue Viviani – CS 26220 44262 NANTES CEDEX2                                                                          _Project Office (since Year 2014) LK 59, Alley 4, Nguyen Van Loc Street Ha Dong, Hanoi, Vietnam</t>
  </si>
  <si>
    <t>Consortium Sino-Vietnamien (Joint venture Vietnam Electricity EVNPMB2 et JIANGSU-HUAYUAN New Technology Co. Ltd.)</t>
  </si>
  <si>
    <t>N°30 Jiuniu Road, Hongze Economic Developement Zone, Huai'an City, Jiangsu Province, China</t>
  </si>
  <si>
    <t>DEU/19/016</t>
  </si>
  <si>
    <t>DEU/06/002</t>
  </si>
  <si>
    <t>DEU/13/002</t>
  </si>
  <si>
    <t>DEU/05/003</t>
  </si>
  <si>
    <t>DEU/08/006</t>
  </si>
  <si>
    <t>DEU/09/016</t>
  </si>
  <si>
    <t>DEU/12/018</t>
  </si>
  <si>
    <t>DEU/15/004</t>
  </si>
  <si>
    <t>DEU/07/005</t>
  </si>
  <si>
    <t>DEU/15/002</t>
  </si>
  <si>
    <t>DEU/10/001</t>
  </si>
  <si>
    <t>DEU/16/004</t>
  </si>
  <si>
    <t>DEU/19/003</t>
  </si>
  <si>
    <t>DEU/19/018</t>
  </si>
  <si>
    <t>DEU/18/006</t>
  </si>
  <si>
    <t>DEU/17/012</t>
  </si>
  <si>
    <t>DEU/19/008</t>
  </si>
  <si>
    <t>DEU/19/017</t>
  </si>
  <si>
    <t>DEU/19/011</t>
  </si>
  <si>
    <t>DEU/13/001</t>
  </si>
  <si>
    <t>DEU/15/010</t>
  </si>
  <si>
    <t>DEU/14/006</t>
  </si>
  <si>
    <t>DEU/14/004</t>
  </si>
  <si>
    <t>DEU/15/003</t>
  </si>
  <si>
    <t>DEU/15/005</t>
  </si>
  <si>
    <t>DEU/16/007</t>
  </si>
  <si>
    <t>DEU/17/010</t>
  </si>
  <si>
    <t>DEU/17/007</t>
  </si>
  <si>
    <t>DEU/17/002</t>
  </si>
  <si>
    <t>DEU/17/004</t>
  </si>
  <si>
    <t>DEU/19/019</t>
  </si>
  <si>
    <t>DEU/17/008</t>
  </si>
  <si>
    <t>DEU/17/009</t>
  </si>
  <si>
    <t>DEU/19/015</t>
  </si>
  <si>
    <t>DEU/17/011</t>
  </si>
  <si>
    <t>DEU/19/005</t>
  </si>
  <si>
    <t>Great Britain</t>
  </si>
  <si>
    <t>SETTELMAIER UWE</t>
  </si>
  <si>
    <t>ERBACHER STR. 3 
ILVESHEIM</t>
  </si>
  <si>
    <t>REDMER GUENTHER</t>
  </si>
  <si>
    <t>KARL−STEINACKER−STR. 15 
BRAUNSCHWEIG</t>
  </si>
  <si>
    <t>HANKE TOBIAS</t>
  </si>
  <si>
    <t>ENGELBRECHTWEG 28 
HAMBURG</t>
  </si>
  <si>
    <t>EWAN ENGENEERING MANUFACTURING CO.</t>
  </si>
  <si>
    <t>P.O.BOX 555 
AMMAN</t>
  </si>
  <si>
    <t>BREISINGER MILENA</t>
  </si>
  <si>
    <t>TEICHSTR. 38 
LOERRACH</t>
  </si>
  <si>
    <t>FEZZANI ABDESSALEM</t>
  </si>
  <si>
    <t>36 RUE HABIBA DJEBALIA
BIZERTE</t>
  </si>
  <si>
    <t>WITTLAND PROF. CLEMENS</t>
  </si>
  <si>
    <t>RHEINGOLDSTRASSE. 71 
MANNHEIM</t>
  </si>
  <si>
    <t>INFRASYS CONSULT GMBH</t>
  </si>
  <si>
    <t>WEINBERGSTR. 35 
WORMS</t>
  </si>
  <si>
    <t>HENGSHUI UNIVERSITY</t>
  </si>
  <si>
    <t>NO. 1088 WEST HEPING ROAD 
HENGSHUI</t>
  </si>
  <si>
    <t>HENAN ZHENGHAI INDUSTRIAL CO.,</t>
  </si>
  <si>
    <t>PEOPLE'S GOVERNMENT YARD 
JIYUAN CITY</t>
  </si>
  <si>
    <t>KIRCHHOFF JOACHIM−F.</t>
  </si>
  <si>
    <t>ALTE DORFSTR. 3 
HAVELBERG</t>
  </si>
  <si>
    <t>AKELIK GROUP SH.P.K DEGA SHQI.</t>
  </si>
  <si>
    <t>RR.DON BOSKO,AMB.ZONE KAD.8330 
TIRANE</t>
  </si>
  <si>
    <t>JV STRABAG AND TREMA ENGINEERI</t>
  </si>
  <si>
    <t>ORTENBURGERSTRASSE 27 
SPITTAL/DAU</t>
  </si>
  <si>
    <t>ANK SH.P.K.</t>
  </si>
  <si>
    <t>RRUGA E KAVAJES, ISH PARKU I 
TIRANA</t>
  </si>
  <si>
    <t>JUNIK S.H.PK.</t>
  </si>
  <si>
    <t>BUILD. NEAR DIRECTORY FORESTRY 
LEZHE</t>
  </si>
  <si>
    <t>CMC GROUP DOO HERZEG NOVI</t>
  </si>
  <si>
    <t>SUTORINA BB 
IGALO / HERCEG NOVI</t>
  </si>
  <si>
    <t>BIOGEST INTERNATIONAL GMBH</t>
  </si>
  <si>
    <t>BERTHOLD−HAUPT−STR. 37 
DRESDEN</t>
  </si>
  <si>
    <t>FRAUNHOFER INSTITUT FUE BAUPHY</t>
  </si>
  <si>
    <t>NOBELSTR. 12 
STUTTGART</t>
  </si>
  <si>
    <t>JV ROAMING</t>
  </si>
  <si>
    <t>TRG SLOBODE 27 
NICSIC</t>
  </si>
  <si>
    <t>CORDES LYDIA</t>
  </si>
  <si>
    <t>LOHSTR. 79 
ESSEN</t>
  </si>
  <si>
    <t>ILF CONSULTING</t>
  </si>
  <si>
    <t>FELDKREUZSTRASSE 3 
RUM BEI INNSBRUCK</t>
  </si>
  <si>
    <t>ELLERT RICHARD</t>
  </si>
  <si>
    <t>MARGARETENSTR. 10 
REGENSBURG</t>
  </si>
  <si>
    <t>Dorsch International Consultants</t>
  </si>
  <si>
    <t xml:space="preserve">Al Kawn Street 19, 11194  Amman  </t>
  </si>
  <si>
    <t>KAESER DR. FRITZ</t>
  </si>
  <si>
    <t>KIPPENHAUSER STR. 13 
MARKDORF</t>
  </si>
  <si>
    <t>CARLSWERKSTR. 13D 
KOELN</t>
  </si>
  <si>
    <t>FOERSTERKAMP 5 
WOLFENBUETTEL</t>
  </si>
  <si>
    <t>ACCESS INTERN PROJECTS PVT LTD</t>
  </si>
  <si>
    <t>278, UNION PLACE ACCESS TOWERS 
COLOMBO</t>
  </si>
  <si>
    <t>FICHTNER GMBH &amp; CO.KG</t>
  </si>
  <si>
    <t>8 Vardanants Blind Alley; 0010 Yerevan</t>
  </si>
  <si>
    <t>GOPA International Energy Consultants</t>
  </si>
  <si>
    <t>HINDENBURGRING 18
BAD HOMBURG</t>
  </si>
  <si>
    <t>SLR CONSULTING LTD.</t>
  </si>
  <si>
    <t>7 WORNAL PARK MENMARSH ROAD 
AYLESBURY</t>
  </si>
  <si>
    <t>NACEUR KLAI BEN</t>
  </si>
  <si>
    <t>EGERLAENDER STR. 3 
SCHOENECK</t>
  </si>
  <si>
    <t>Planco Consulting GmbH</t>
  </si>
  <si>
    <t>Am Waldhausenpark 11, 45127 Essen</t>
  </si>
  <si>
    <t>TOBAR S.A. DE C.V.</t>
  </si>
  <si>
    <t>COLONIA LISBOA 
SAN SALVADOR</t>
  </si>
  <si>
    <t>RIECKHOFF KURT</t>
  </si>
  <si>
    <t>HEINRICH−HEINE−STR. 37 
MARBURG</t>
  </si>
  <si>
    <t>RATHAUSPLATZ 3 
BAD HOMBURG</t>
  </si>
  <si>
    <t>BEIJING JING DU CHENG KITCHEN</t>
  </si>
  <si>
    <t>NO. 2, SHUNQIANG ROAD
BEIJING</t>
  </si>
  <si>
    <t>17 CANTON ROAD 
HONGKONG</t>
  </si>
  <si>
    <t>NO.43 BEISANHUANXILU 
BEIJING</t>
  </si>
  <si>
    <t>NO. 67 FUCHENG ROAD 
BEIJING</t>
  </si>
  <si>
    <t>NO.19 TAIYONGGONG MIDDLE ROAD 
BEIJING</t>
  </si>
  <si>
    <t>JIANGSU XINYOU CONSTRUCTION</t>
  </si>
  <si>
    <t>NO.11, MUSHU ROAD 
CHANGZHOU</t>
  </si>
  <si>
    <t>HIETZINGER HAUPTSTRASSE 46 
VIENNA</t>
  </si>
  <si>
    <t>TAIJI COMPUTER CORPORATION LIM</t>
  </si>
  <si>
    <t>NO.211, NORTH FOURTH RING ROAD 
BEIJING</t>
  </si>
  <si>
    <t>XUANCHENG SANJIAN CONSTRUCTION</t>
  </si>
  <si>
    <t>DA BATANG ROAD NO.23 
XUANCHENG</t>
  </si>
  <si>
    <t>198 CHANGJIANG ROAD 
NANJING</t>
  </si>
  <si>
    <t>BUD NO. 5 
PEKING</t>
  </si>
  <si>
    <t>TCP INTERNATIONAL GMBH</t>
  </si>
  <si>
    <t>HEILBRONNER STR. 150 
STUTTGART</t>
  </si>
  <si>
    <t>HENAN NO. 3 CONSTRUCTION GROUP</t>
  </si>
  <si>
    <t>RATHAUSPLATZ 3
BAD HOMBURG</t>
  </si>
  <si>
    <t>TRACTEBEL GKW GMBH</t>
  </si>
  <si>
    <t>AUGUSTAANLAGE 67 
MANNHEIM</t>
  </si>
  <si>
    <t>PT RAJAWALI NUSINDO</t>
  </si>
  <si>
    <t>JL. WOLTER MONGINSIDO NO. 54 
MAKASSAR</t>
  </si>
  <si>
    <t>PT NANO MEGA TECHNOLOGY</t>
  </si>
  <si>
    <t>JL. DR. SAHARJO NO. 111 
JAKARTA</t>
  </si>
  <si>
    <t>IMS INGENIEURE INGENIEURBUERO</t>
  </si>
  <si>
    <t>AM KRANEN 6 ,BAMBERG</t>
  </si>
  <si>
    <t>JPN 2006/013</t>
  </si>
  <si>
    <t>JPN 2007/053</t>
  </si>
  <si>
    <t>JPN 2008/005</t>
  </si>
  <si>
    <t>JPN 2008/009</t>
  </si>
  <si>
    <t>JPN 2008/041</t>
  </si>
  <si>
    <t>JPN 2010/041</t>
  </si>
  <si>
    <t>JPN 2011/009</t>
  </si>
  <si>
    <t>JPN 2011/022</t>
  </si>
  <si>
    <t>JPN 2011/029</t>
  </si>
  <si>
    <t>JPN 2012/011</t>
  </si>
  <si>
    <t>JPN 2012/016</t>
  </si>
  <si>
    <t>JPN 2012/018</t>
  </si>
  <si>
    <t>JPN 2013/029</t>
  </si>
  <si>
    <t>JPN 2013/038</t>
  </si>
  <si>
    <t>JPN 2014/012</t>
  </si>
  <si>
    <t>JPN 2014/015</t>
  </si>
  <si>
    <t>JPN 2014/016</t>
  </si>
  <si>
    <t>JPN 2014/017</t>
  </si>
  <si>
    <t>JPN 2014/020</t>
  </si>
  <si>
    <t>JPN 2014/024</t>
  </si>
  <si>
    <t>JPN 2015/003</t>
  </si>
  <si>
    <t>JPN 2015/013</t>
  </si>
  <si>
    <t>JPN 2015/014</t>
  </si>
  <si>
    <t>JPN 2015/016</t>
  </si>
  <si>
    <t>JPN 2016/012</t>
  </si>
  <si>
    <t>JPN 2016/017</t>
  </si>
  <si>
    <t>JPN 2016/022</t>
  </si>
  <si>
    <t>JPN 2016/026</t>
  </si>
  <si>
    <t>JPN 2016/031</t>
  </si>
  <si>
    <t>JPN 2016/032</t>
  </si>
  <si>
    <t>JPN 2016/036</t>
  </si>
  <si>
    <t>JPN 2017/004</t>
  </si>
  <si>
    <t>JPN 2017/007</t>
  </si>
  <si>
    <t>JPN 2017/008</t>
  </si>
  <si>
    <t>JPN 2017/010</t>
  </si>
  <si>
    <t>JPN 2017/017</t>
  </si>
  <si>
    <t>JPN 2017/019</t>
  </si>
  <si>
    <t>JPN 2018/012</t>
  </si>
  <si>
    <t>JPN REV1 2014/021</t>
  </si>
  <si>
    <t>INDONESIA</t>
  </si>
  <si>
    <t>PAKISTAN</t>
  </si>
  <si>
    <t>MOROCCO</t>
  </si>
  <si>
    <t>UZBEKISTAN</t>
  </si>
  <si>
    <t>PERU</t>
  </si>
  <si>
    <t>EL SALVADOR</t>
  </si>
  <si>
    <t>MYANMAR</t>
  </si>
  <si>
    <t>MOZAMBIQUE</t>
  </si>
  <si>
    <t>EGYPT</t>
  </si>
  <si>
    <t>RWANDA</t>
  </si>
  <si>
    <t>AUSTRIA</t>
  </si>
  <si>
    <t>QUWAIT</t>
  </si>
  <si>
    <t>CHINA</t>
  </si>
  <si>
    <t>VENEZUELA</t>
  </si>
  <si>
    <t>RUSSIA</t>
  </si>
  <si>
    <t>MALAYSIA</t>
  </si>
  <si>
    <t>SPAIN</t>
  </si>
  <si>
    <t>COLOMBIA</t>
  </si>
  <si>
    <t>TURKEY</t>
  </si>
  <si>
    <t>MEXICO</t>
  </si>
  <si>
    <t>KAZAKHSTAN</t>
  </si>
  <si>
    <t>GERMANY</t>
  </si>
  <si>
    <t>PORTUGAL</t>
  </si>
  <si>
    <t>LEBANON</t>
  </si>
  <si>
    <t>Quwait</t>
  </si>
  <si>
    <t>Usa</t>
  </si>
  <si>
    <t>AL MEER TECHNICAL SERVICES CO. W.L.L.(QUWAIT)</t>
  </si>
  <si>
    <t>GRID SOLUTIONS SAS(FRANCE)</t>
  </si>
  <si>
    <t>CEEC HUNAN ELECTRIC POWER DESIGN INSTITUTE CO., LTD(CHINA)</t>
  </si>
  <si>
    <t>TIRUPATI CEMENT PRODUCTS(INDIA)</t>
  </si>
  <si>
    <t>CAPING SARL(MOROCCO)</t>
  </si>
  <si>
    <t>JOSE RAMON PEREZ VILLARREAL(VENEZUELA)</t>
  </si>
  <si>
    <t>JSC RPC INFOTRANS(RUSSIA)</t>
  </si>
  <si>
    <t>KUBOTA CONSTRUCTION CO., LTD.(JAPAN)</t>
  </si>
  <si>
    <t>CONEQUIP PHILIPPINES(PHILLIPINES)</t>
  </si>
  <si>
    <t>MITRAV(MOROCCO)</t>
  </si>
  <si>
    <t>NOVA TRAVAUX(MOROCCO)</t>
  </si>
  <si>
    <t>SNTM(MOROCCO)</t>
  </si>
  <si>
    <t>CONSORCIO AQUATECH(PERU)</t>
  </si>
  <si>
    <t>INTERASEO S.A.S. E.S.P.(COLOMBIA)</t>
  </si>
  <si>
    <t>EXTRACO S.A. SUCURSAL PERU(SPAIN)</t>
  </si>
  <si>
    <t>M/S. JEOL ASIA PTE. LTD(SINGAPORE)</t>
  </si>
  <si>
    <t>SHAPOORJI PALLONJI AND COMPANY PVT. LTD.(INDIA)</t>
  </si>
  <si>
    <t>SHANGHAI TUNNEL ENGINEERING COMPANY LIMITED(CHINA)</t>
  </si>
  <si>
    <t>GRUPO EQUIPOS DE CONSTRUCCION, S.A. DE C.V.(EL SALVADOR)</t>
  </si>
  <si>
    <t>CHEMICAL INDUSTRIES (FAR EAST) LIMITED.(SINGAPORE)</t>
  </si>
  <si>
    <t>STELMEC LIMITED.(INDIA)</t>
  </si>
  <si>
    <t>CENTURY INFRAPOWER PVT. LTD.(INDIA)</t>
  </si>
  <si>
    <t>GANPATI INFRAPOWER PRIVATE LIMITED(INDIA)</t>
  </si>
  <si>
    <t>SOJITZ CORPORATION(JAPAN)</t>
  </si>
  <si>
    <t>MYANMAR SOLAR RAYS COMPANY LIMITED(MYANMAR)</t>
  </si>
  <si>
    <t>SUPER MEGA ENGINEERING COMPANY LIMITED(MYANMAR)</t>
  </si>
  <si>
    <t>SHANDONG TAIKAI TRANSFORMER CO.,LTD(CHINA)</t>
  </si>
  <si>
    <t>LLP ASPMK-519(KAZAKHSTAN)</t>
  </si>
  <si>
    <t>LLC TRANSGAZINJINIRING(UZBEKISTAN)</t>
  </si>
  <si>
    <t>UE UZELECTROSET(UZBEKISTAN)</t>
  </si>
  <si>
    <t>LLC NEFTEGAZMONTAJ(UZBEKISTAN)</t>
  </si>
  <si>
    <t>MK-11 BRANCH OF JSC "ELEKTRQISHLOQQURILISH"(UZBEKISTAN)</t>
  </si>
  <si>
    <t>OBAYASHI CORPORATION(JAPAN)</t>
  </si>
  <si>
    <t>TOYO CONSTRUCTION(JAPAN)</t>
  </si>
  <si>
    <t>CHINA NUCLEAR INDUSTRY 22ND CONSTRUCTION CO.,LTD.(CHINA)</t>
  </si>
  <si>
    <t>NR MANAGEMENT CONSULTANTS INDIA PVT. LTD.(INDIA)</t>
  </si>
  <si>
    <t>URBAN INFRASTRUCTURE DEVELOPMENT INVESTMENT COOPERATION(VIETNAM)</t>
  </si>
  <si>
    <t>STERLITE POWER TRANSMISSION LTD.(INDIA)</t>
  </si>
  <si>
    <t>TOKYU CONSTRUCTION CO., LTD.（JAPAN）</t>
  </si>
  <si>
    <t>MATELEC S.A.L(LEBANON)</t>
  </si>
  <si>
    <t>PESTECH SDN. BHD.(MALAYSIA)</t>
  </si>
  <si>
    <t>SAMSUN MAKINA SANAYI A.S.(TURKEY)</t>
  </si>
  <si>
    <t>CEYWATER CONSULTANTS (PVT) LTD.(SRI LANKA)</t>
  </si>
  <si>
    <t>MYANMAR KAIDO COMPANY LIMITED(MYANMAR)</t>
  </si>
  <si>
    <t>SHIMIZU CORPORATION(JAPAN)</t>
  </si>
  <si>
    <t>PT ADHI KARYA(PERSERO)(INDONESIA)</t>
  </si>
  <si>
    <t>PT. ANDRITZ HYDRO(INDONESIA)</t>
  </si>
  <si>
    <t>TRAIL INFRAESTRUTURA EIRELI(BRAZIL)</t>
  </si>
  <si>
    <t>AUGUSTO VELLOSO ENGENHARIA S.A.(BRAZIL)</t>
  </si>
  <si>
    <t>VAD ENGENHARIA E EMPREENDIMENTOS LTDA.(BRAZIL)</t>
  </si>
  <si>
    <t>SUEZ INTERNATIONAL(FRANCE)</t>
  </si>
  <si>
    <t>SUEZ INDIA PVT. LTD.(INDIA)</t>
  </si>
  <si>
    <t>SUMEC COMPLETE EQUIPMENT &amp; ENGINEERING CO.,LTD.(CHINA)</t>
  </si>
  <si>
    <t>PERKASA TINGGI SDN. BHD.(MALAYSIA)</t>
  </si>
  <si>
    <t>CIRGEC(MOROCCO)</t>
  </si>
  <si>
    <t>HYDROSYSTEMES(MOROCCO)</t>
  </si>
  <si>
    <t>ATNER(ATLAS ENERGIE ATNER SARL)(MOROCCO)</t>
  </si>
  <si>
    <t>SARAH(SOCIETE AFRICAINE DE REALISATION ET AMENAGEMENT HYDRAU(MOROCCO)</t>
  </si>
  <si>
    <t>VOIRIE, ASSAINISSEMENT, RESEAUX DIVERS, EAU POTABLE(MOROCCO)</t>
  </si>
  <si>
    <t>FUJITA CORPORATION(JAPAN)</t>
  </si>
  <si>
    <t>NIPPON KOEI LATIN AMERICA-CARIBBEAN CO., LTD.(JAPAN)</t>
  </si>
  <si>
    <t>TERMOTECNICA COINDUSTRIAL S.A.S.(COLOMBIA)</t>
  </si>
  <si>
    <t>ATESA DE OCCIDENTE S.A.S. E.S.P.(COLOMBIA)</t>
  </si>
  <si>
    <t>THINH HUNG CO., LTD(VIETNAM)</t>
  </si>
  <si>
    <t>HONG DAO CO., LTD.(VIETNAM)</t>
  </si>
  <si>
    <t>VIET NAM AGRICULTURAL OF CONSTRUCTION JS CORPORATION(VIETNAM)</t>
  </si>
  <si>
    <t>36 CORPORATION(VIETNAM)</t>
  </si>
  <si>
    <t>TAN NAM CONSTRUCTION JSC(VIETNAM)</t>
  </si>
  <si>
    <t>TU LAP CONSTRUCTION LIMITED COMPANY(VIETNAM)</t>
  </si>
  <si>
    <t>HOA HIEP CO., LTD(VIETNAM)</t>
  </si>
  <si>
    <t>THANH CONG CONSTRUCTION CONSULTANT LIMITED COMPANY(VIETNAM)</t>
  </si>
  <si>
    <t>LAM DONG INVESTMENT AND HYDRAULIC CONSTRUCTION JSC.(VIETNAM)</t>
  </si>
  <si>
    <t>HOANG SON CONSTRUCTION CO., LTD.(VIETNAM)</t>
  </si>
  <si>
    <t>HAWACO MECHANICAL &amp; ELECTRICAL CO., LTD(VIETNAM)</t>
  </si>
  <si>
    <t>INFORMATION SERVICES AND TECHNOLOGY TRANSFER CO., LTD.(VIETNAM)</t>
  </si>
  <si>
    <t>KHANG THINH IRRIGATION TECHNOLOGY JSC(VIETNAM)</t>
  </si>
  <si>
    <t>AN XUAN THINH CONSTRUCTION - TRADE JOINT STOCK COMPANY(VIETNAM)</t>
  </si>
  <si>
    <t>SONG DA 9 JOINT STOCK COMPANY(VIETNAM)</t>
  </si>
  <si>
    <t>ALSTOM TRANSPORT SA(FRANCE)</t>
  </si>
  <si>
    <t>ALSTOM TRANSPORT INDIA LIMITED(INDIA)</t>
  </si>
  <si>
    <t>SHENYANG YUANDA INTELLECTUAL INDUSTRY GROUP CO. LTD.(CHINA)</t>
  </si>
  <si>
    <t>ROYAL INFRACONSTRU LTD.(INDIA)</t>
  </si>
  <si>
    <t>SJEC CORPORATION(CHINA)</t>
  </si>
  <si>
    <t>JOHNSON LIFTS PVT.LTD.(INDIA)</t>
  </si>
  <si>
    <t>KALINDEE RAIL NIRMAN(ENGINEERS) LIMITED(INDIA)</t>
  </si>
  <si>
    <t>ASIS ELEKTRONIK VE BILISIM SISTEMLERI A.S.(TURKEY)</t>
  </si>
  <si>
    <t>IFE ELEVATORS CO., LTD(CHINA)</t>
  </si>
  <si>
    <t>CRANEX LIMITED(INDIA)</t>
  </si>
  <si>
    <t>NIPPON SIGNAL CO. LTD.(JAPAN)</t>
  </si>
  <si>
    <t>DIVYANSH CONSTRUCTION(INDIA)</t>
  </si>
  <si>
    <t>SMARU TECH LLP(INDIA)</t>
  </si>
  <si>
    <t>MIR AKHTER HOSSAIN LTD.(BANGLADESH)</t>
  </si>
  <si>
    <t>HALLA RESOURCES CORPORATION(KOREA)</t>
  </si>
  <si>
    <t>ZICOM EQUIPMENT PTE. LTD.(SINGAPORE)</t>
  </si>
  <si>
    <t>A G EQUIPMENT COMPANY(USA)</t>
  </si>
  <si>
    <t>GCZ INGENIEROS S.A.C.(PERU)</t>
  </si>
  <si>
    <t>SACYR CONSTRUCCION S.A. SUCURSAL DEL PERU(SPAIN)</t>
  </si>
  <si>
    <t>SACYR INDUSTRIAL S.L.U.(SPAIN)</t>
  </si>
  <si>
    <t>GRUPO PROFESIONAL PLANEACION Y PROYECTOS S.A.(MEXICO)</t>
  </si>
  <si>
    <t>INYPSA INFORMES Y PROYECTOS S.A.(SPAIN)</t>
  </si>
  <si>
    <t>TRACTEBEL ENGINEERING GMBH(GERMANY)</t>
  </si>
  <si>
    <t>EURASIAN CONSULTING AND ENGINEERING SERVICES GMBH(GERMANY)</t>
  </si>
  <si>
    <t>ILSUNG CONSTRUCTION CO. LTD.(KOREA)</t>
  </si>
  <si>
    <t>CIENCO 1(VIETNAM)</t>
  </si>
  <si>
    <t>IKEE, LTD.(JAPAN)</t>
  </si>
  <si>
    <t>ORIENTAL CONSULTANTS GLOBAL CO., LTD.(JAPAN)</t>
  </si>
  <si>
    <t>ECOH CORPORATION(JAPAN)</t>
  </si>
  <si>
    <t>EDGAR CARDOSO MOZAMBIQUE SA.(MOZAMBIQUE)</t>
  </si>
  <si>
    <t>PROMAN, CENTRO DE ESTUDOS E PROJECTOS, SA.(PORTUGAL)</t>
  </si>
  <si>
    <t>KALPATARU POWER TRANSMISSION LTD.(INDIA)</t>
  </si>
  <si>
    <t>KINDEN CORPORATION(JAPAN)</t>
  </si>
  <si>
    <t>SUMITOMO ELECTRIC INDUSTRIES, LTD(JAPAN)</t>
  </si>
  <si>
    <t>CEYLEX ENGINEERING PVT LTD.(SRI LANKA)</t>
  </si>
  <si>
    <t>EIGHT-JAPAN ENGINEERING CONSULTANTS INC.(JAPAN)</t>
  </si>
  <si>
    <t>LAXMI TRANSMISSION(INDIA)</t>
  </si>
  <si>
    <t>ASHTAVINAYAKA CONSTRUCTION(INDIA)</t>
  </si>
  <si>
    <t>SIDDHARTHA ENGG(INDIA)</t>
  </si>
  <si>
    <t>THANH AN CORPORATION(VIETNAM)</t>
  </si>
  <si>
    <t>789 CORPORATION(VIETNAM)</t>
  </si>
  <si>
    <t>HAZAMA ANDO CORPORATION（JAPAN）</t>
  </si>
  <si>
    <t>P.S. MITSUBISHI CONSTRUCTION CO., LTD.（JAPAN）</t>
  </si>
  <si>
    <t>KOEI RESEARCH &amp; CONSULTING INC.,(JAPAN)</t>
  </si>
  <si>
    <t>M/S JIANGSU ETERN(CHINA)</t>
  </si>
  <si>
    <t>HITACHI, LTD.(JAPAN)</t>
  </si>
  <si>
    <t>SIEMENS AG(GERMANY)</t>
  </si>
  <si>
    <t>SUMITOMO MITSUI CONSTRUCTION CO. LTD.（JAPAN）</t>
  </si>
  <si>
    <t>YOKOGAWA BRIDGE CORP.（JAPAN）</t>
  </si>
  <si>
    <t>SUMITOMO MITSUI CONSTRUCTION CO., LTD.（JAPAN）</t>
  </si>
  <si>
    <t>YACHIYO ENG. CO.(JAPAN)</t>
  </si>
  <si>
    <t>JERA CO., INC.(JAPAN)</t>
  </si>
  <si>
    <t>PGESCO POWER GENERATION ENGINEERING AND SERVICES COMPANY(EGYPT)</t>
  </si>
  <si>
    <t>ETUDES TECHNIQUES SAL(LEBANON)</t>
  </si>
  <si>
    <t>ENGINEERING CONSULTANTS LTD.(SRI LANKA)</t>
  </si>
  <si>
    <t>MG CONSULTANTS (PVT.) LTD(SRI LANKA)</t>
  </si>
  <si>
    <t>PT. WIJAYA KARYA BANGUNAN GEDUNG, TBK.(INDONESIA)</t>
  </si>
  <si>
    <t>TEPCO POWER GRID INC.(JAPAN)</t>
  </si>
  <si>
    <t>KOREA RURAL COMMUNITY CORPORATION(KOREA)</t>
  </si>
  <si>
    <t>PADECO CO., LTD.(JAPAN)</t>
  </si>
  <si>
    <t>JAPAN MARINE SCIENCE INC.(JAPAN)</t>
  </si>
  <si>
    <t>JAPAN DEVELOPMENT INSTITUTE LTD.(JAPAN)</t>
  </si>
  <si>
    <t>GUJARAT INDUSTRIAL AND TECH.CONSULTANCY ORG. LTD.(INDIA)</t>
  </si>
  <si>
    <t>PADECO INDIA PVT. LTD.(INDIA)</t>
  </si>
  <si>
    <t>NIPPON ENGINEERING CONSULTANT CO., LTD.(JAPAN)</t>
  </si>
  <si>
    <t>HYCOGEC CONSULTANT LTD(RWANDA)</t>
  </si>
  <si>
    <t>CORE CONCEPT CONSULTANTS(RWANDA)</t>
  </si>
  <si>
    <t>JAPAN INTERNATIONAL CONSULTANTS FOR TRANSPORTATION (JIC)(JAPAN)</t>
  </si>
  <si>
    <t>PACIFIC CONSULTANTS CO., LTD.(JAPAN)</t>
  </si>
  <si>
    <t>TONICHI ENGINEERING CONSULTANTS, INC.(JAPAN)</t>
  </si>
  <si>
    <t>ORIENTAL CONSULTANTS JAPAN CO., LTD.(MYANMAR)</t>
  </si>
  <si>
    <t>JPS ASSOCIATES(INDIA)</t>
  </si>
  <si>
    <t>IDES INC.(JAPAN)</t>
  </si>
  <si>
    <t>Region recipient country</t>
  </si>
  <si>
    <t>aid-DEU-2020-005</t>
  </si>
  <si>
    <t>aid-DEU-2020-006</t>
  </si>
  <si>
    <t>aid-DEU-2020-010-[tranche-a]</t>
  </si>
  <si>
    <t>aid-DEU-2020-011</t>
  </si>
  <si>
    <t>aid-DEU-2020-012</t>
  </si>
  <si>
    <t>aid-DEU-2020-013</t>
  </si>
  <si>
    <t>aid-DEU-2020-014</t>
  </si>
  <si>
    <t>aid-DEU-2020-015</t>
  </si>
  <si>
    <t>aid-DEU-2020-016</t>
  </si>
  <si>
    <t>aid-DEU-2020-017</t>
  </si>
  <si>
    <t>aid-DEU-2020-018</t>
  </si>
  <si>
    <t>aid-DEU-2020-019-[tranche-a]</t>
  </si>
  <si>
    <t>aid-DEU-2020-021-[tranche-a]</t>
  </si>
  <si>
    <t>aid-DEU-2020-022</t>
  </si>
  <si>
    <t>aid-FRA-2020-025</t>
  </si>
  <si>
    <t>aid-FRA-2020-028</t>
  </si>
  <si>
    <t>aid-FRA-2020-029</t>
  </si>
  <si>
    <t>aid-FRA-2020-036</t>
  </si>
  <si>
    <t>aid-FRA-2020-043</t>
  </si>
  <si>
    <t>aid-FRA-2020-046</t>
  </si>
  <si>
    <t>aid-DEU-2020-024</t>
  </si>
  <si>
    <t>aid-DEU-2020-025</t>
  </si>
  <si>
    <t>aid-DEU-2020-026</t>
  </si>
  <si>
    <t>aid-DEU-2020-027</t>
  </si>
  <si>
    <t>aid-FRA-2020-049</t>
  </si>
  <si>
    <t>aid-FRA-2020-054</t>
  </si>
  <si>
    <t>aid-FRA-2020-057</t>
  </si>
  <si>
    <t>aid-FRA-2020-059</t>
  </si>
  <si>
    <t>aid-FRA-2020-062</t>
  </si>
  <si>
    <t>aid-JPN-2020-019-[tranche-a]</t>
  </si>
  <si>
    <t>aid-JPN-2020-022-[tranche-a]</t>
  </si>
  <si>
    <t>aid-JPN-2020-17-[tranche-a]</t>
  </si>
  <si>
    <t>aid-DEU-2020-023</t>
  </si>
  <si>
    <t>aid-DEU-2021-001</t>
  </si>
  <si>
    <t>aid-DEU-2021-002</t>
  </si>
  <si>
    <t>aid-DEU-2021-003</t>
  </si>
  <si>
    <t>aid-FRA-2021-001</t>
  </si>
  <si>
    <t>aid-FRA-2021-002</t>
  </si>
  <si>
    <t>aid-FRA-2021-005</t>
  </si>
  <si>
    <t>VCGP</t>
  </si>
  <si>
    <t>AT supérieure à 130K SDR</t>
  </si>
  <si>
    <t>GOPA Infra Gmbh</t>
  </si>
  <si>
    <t>Hydroplan</t>
  </si>
  <si>
    <t xml:space="preserve">Hindenburgring 18 61348 Bad Homburg </t>
  </si>
  <si>
    <t>Prinz-Carl-Anlage 25, 67547 Worms, Germany</t>
  </si>
  <si>
    <t>Enerdeal</t>
  </si>
  <si>
    <t xml:space="preserve">Hermesstraat 2A, 1930 Zaventem - Belgium </t>
  </si>
  <si>
    <t>Industrieweg 124, 9032 Wondelgem - Belgium</t>
  </si>
  <si>
    <t>NIRAS AFRICA LTD.</t>
  </si>
  <si>
    <t>ATNER S.A.R.L</t>
  </si>
  <si>
    <t>SHUIFA PLANNING AND DESIGN CO.</t>
  </si>
  <si>
    <t>SHENZHEN PENGRUN CONSTRUCTION</t>
  </si>
  <si>
    <t>RAMEL D.O.O NIKSIC</t>
  </si>
  <si>
    <t>ARAB TOWERS CONTRACTING CO.</t>
  </si>
  <si>
    <t>MARINETEK GROUP OY</t>
  </si>
  <si>
    <t>CONSORTIUM KOOL HOME BUILDERS</t>
  </si>
  <si>
    <t>CONSORTIUM PWC + DAVID L.</t>
  </si>
  <si>
    <t>JV WEST JAPAN ENG. CONS., PT C</t>
  </si>
  <si>
    <t>PT ADHI KARYA (PERSERO) TBK.</t>
  </si>
  <si>
    <t>WUHAN TONGDU BORUN ENVIRONM.</t>
  </si>
  <si>
    <t>G−CLOUD TECHNOLOGY CO., LTD</t>
  </si>
  <si>
    <t>YISHANG INNOVATION TECHNOLOGY</t>
  </si>
  <si>
    <t>DB ENGINEERING &amp; CONSULTING GM</t>
  </si>
  <si>
    <t>CANGLONG GROUP CO., LTD.</t>
  </si>
  <si>
    <t>ENJOYOR COMPANY LTD.</t>
  </si>
  <si>
    <t>GANSU YIAN CONSTRUCTION TECHNO</t>
  </si>
  <si>
    <t>SHAANXI DEPARTMENT OF FINANCE</t>
  </si>
  <si>
    <t>FINANCE DEPARTMENT OF ANHUI PR</t>
  </si>
  <si>
    <t>THE MVULI,MVULI ROAD WESTLANDS,NAIROBI</t>
  </si>
  <si>
    <t>24, ROUTE DU SUD,MIDELT</t>
  </si>
  <si>
    <t>NO. 30, HUAYANG ROAD,JINAN CITY</t>
  </si>
  <si>
    <t>QINGSHUIHE NO. 1 ROAD,SHENZHEN CITY</t>
  </si>
  <si>
    <t>PEOPLE'S GOVERNMENT YARD,JIYUAN CITY</t>
  </si>
  <si>
    <t>HERCEGOVACKI PUT 17,NIKSIC</t>
  </si>
  <si>
    <t>GARDENS ST.,AMMAN</t>
  </si>
  <si>
    <t>VATTUNIEMENKATU, 3,HELSINKI</t>
  </si>
  <si>
    <t>VI/56, NH−47 BYPASS, MARADU,KOCHI</t>
  </si>
  <si>
    <t>BUILD10,TOWER C,DLF CYBER CITY,GURGAON</t>
  </si>
  <si>
    <t>1−1−1 CHOME, WATANABE DORI,FUKUOKA</t>
  </si>
  <si>
    <t>JL. RAYA PASAR MINGGU KM. 18,JAKARTA</t>
  </si>
  <si>
    <t>RATHAUSPLATZ 3,BAD HOMBURG</t>
  </si>
  <si>
    <t>NO.43 BEISANHUANXILU,BEIJING</t>
  </si>
  <si>
    <t>MINZHU ROAD NO.737,WUHAN</t>
  </si>
  <si>
    <t>KEUHI ROAD, BUILDING NO. 1,GUANGDONG</t>
  </si>
  <si>
    <t>NO.1 WEI GONG CUN STREET,BEIJING</t>
  </si>
  <si>
    <t>TORGAUER STR. 12−15,BERLIN</t>
  </si>
  <si>
    <t>NO. 38, JINYE ROAD,XI'AN CITY</t>
  </si>
  <si>
    <t>YILE ROAD NO. 223,HANGZHOU</t>
  </si>
  <si>
    <t>NO. 37 XIGU WEST ROAD,LANZHOU</t>
  </si>
  <si>
    <t>BINGJIAO LANE NO.6,XIAN</t>
  </si>
  <si>
    <t>NO. 238 FU NAN XI LU,HEFEI CITY</t>
  </si>
  <si>
    <t>JL. LETJEN MT. HARYONO KAV. 8,JAKARTA TIMUR</t>
  </si>
  <si>
    <t>Japan, France, Indonesia</t>
  </si>
  <si>
    <t>Australia, India</t>
  </si>
  <si>
    <t>Colombia, India</t>
  </si>
  <si>
    <t>Canada, India, Japan</t>
  </si>
  <si>
    <t>Netherland</t>
  </si>
  <si>
    <t>PT. SILTRO PUTRA MANDIRI(INDONESIA)</t>
  </si>
  <si>
    <t>PT. RUNGGU PRIMA JAYA(INDONESIA)</t>
  </si>
  <si>
    <t>PT. SELARAS MANDIRI SEJAHTERA(INDONESIA)</t>
  </si>
  <si>
    <t>PT. MURIA UTAMA(INDONESIA)</t>
  </si>
  <si>
    <t>PT. VIRAMA KARYA(INDONESIA)</t>
  </si>
  <si>
    <t>CHAM COMPANY(IRAQ)</t>
  </si>
  <si>
    <t>ITAJUI ENGENHARIA DE OBRAS LTDA(BRAZIL)</t>
  </si>
  <si>
    <t>ITAJUI ENGENHARIA DE OBRAS LTDA(BRAZIL) / CONSTRUTAMI ENGENHARIA E COMERCIO LTDA(BRAZIL)</t>
  </si>
  <si>
    <t xml:space="preserve">ST ENGINEERING ELECTRONICS LTD.(SINGAPORE)   
</t>
  </si>
  <si>
    <t>FICHTNER WATER &amp; TRANSPORTATION GMBH(GERMANY) / NIPPON KOEI CO., LTD.(JAPAN) / CID(CONSEIL,INGENIERIE ET DEVELOPPEMENT)(MOROCCO) / TEAM MAROC,S.A.(MOROCCO)</t>
  </si>
  <si>
    <t>SOGEBAC S.A.R.L.(MOROCCO)</t>
  </si>
  <si>
    <t>MITRAV(MOROCCO) / ELCA(MOROCCO)</t>
  </si>
  <si>
    <t>GLS S.A.(FRANCE) / SOGETRAMA(MOROCCO)</t>
  </si>
  <si>
    <t>GERAB(MOROCCO) / ETACER(MOROCCO)</t>
  </si>
  <si>
    <t>GERAB SARL(MOROCCO) / ETACER(MOROCCO)</t>
  </si>
  <si>
    <t>SROC SARL(MOROCCO)</t>
  </si>
  <si>
    <t>ARCO TRAVAUX SPECIAUX(MOROCCO)</t>
  </si>
  <si>
    <t>TCN(MOROCCO)</t>
  </si>
  <si>
    <t>MGTA(MOROCCO)</t>
  </si>
  <si>
    <t>SOCHTRAP(MOROCCO)</t>
  </si>
  <si>
    <t>ELCA(MOROCCO)</t>
  </si>
  <si>
    <t>HENAN WATER &amp; POWER ENGINEERING CONSULTING CO., LTD(HWPC)(CHINA) / ANHUI SHUI'AN CONSTRUCTION GROUP CO., LTD(ASCG)(CHINA)</t>
  </si>
  <si>
    <t>PT. DWI MULIA AGUNG UTAMA(INDONESIA)</t>
  </si>
  <si>
    <t>PT. HAPSAKA MAS(INDONESIA)</t>
  </si>
  <si>
    <t>ETA ENGINEERING PVT.LTD.(INDIA) / TRICOLITE ELECTRICAL INDUSTRIES LIMITED(INDIA)</t>
  </si>
  <si>
    <t>R.D. TALENS CONSTRUCTION AND TRADING(PHILIPPINES)</t>
  </si>
  <si>
    <t>OUMOUJANE TRAVAUX(MOROCCO)</t>
  </si>
  <si>
    <t>SOTRADEMA(MOROCCO)</t>
  </si>
  <si>
    <t>VALTECH(MOROCCO)</t>
  </si>
  <si>
    <t>MAFOCO(MOROCCO) / OUJDA CHAUFFAGE(MOROCCO)</t>
  </si>
  <si>
    <t>WEST JAPAN ENGINEERING CONSULTANTS, INC. (JAPAN)</t>
  </si>
  <si>
    <t>PT. ARENA REKA BUANA(INDONESIA)</t>
  </si>
  <si>
    <t>IHI POWER SYSTEMS COMPANY LIMITED.(JAPAN)</t>
  </si>
  <si>
    <t>NIPPON KOEI CO., LTD.(JAPAN) / ORIENTAL CONSULTANTS GLOBAL CO., LTD.(JAPAN) / SYSTRA S.A.(FRANCE) /PT. PERENTJANA DJAJA(INDONESIA) / PT.DARDELA YASA GUNA(INDONESIA) / PT. JAYA CM(INDONESIA) / PT. MATRA REKAYASA INTERNATIONAL(INDONESIA) / PT. MOTT MACDONALD INDONESIA(INDONESIA)</t>
  </si>
  <si>
    <t>TEC INTERNATIONAL INC.(JAPAN) / OGAWA SEIKI CO, LTD.(JAPAN)
/ INTER SCIENCE LLC(MONGOLIA)</t>
  </si>
  <si>
    <t>LOKESH ENTERPRISES(INDIA)</t>
  </si>
  <si>
    <t>A G ENTERPRISES(INDIA)(INDIA) / CAPITAL POWER INFRASTRUCTURE PVT.LTD.,INDIA(INDIA)</t>
  </si>
  <si>
    <t>RAVINDER KUMAR CONTRACTOR(INDIA) / RAJENDER SINGH CONTRACTOR(INDIA) / GNG LTD.(INDIA)</t>
  </si>
  <si>
    <t>ELSEWEDY ELECTRIC T&amp;D(EGYPT) / TOYOTA TSUSHO CORPORATION(JAPAN)</t>
  </si>
  <si>
    <t>EL SEWEDY ELECTRIC FOR POWER SYSTEMS PROJECTS(EGYPT) / TOYOTA TSUSHO CORPORATION(JAPAN)</t>
  </si>
  <si>
    <t>SIEMENS AKTIENGESELLSCHAFT(GERMANY)</t>
  </si>
  <si>
    <t>LINXON SWEDEN AB(SWEDEN)</t>
  </si>
  <si>
    <t>SIEMENS LTD.(INDIA) / DIMO (PVT) LTD(SRI LANKA)</t>
  </si>
  <si>
    <t>IHI INFRASTRUCTURE SYSTEMS CO.LTD(JAPAN)</t>
  </si>
  <si>
    <t>CONCORD PRAGATEE CONSORTIUM LIMITED(BANGLADESH)</t>
  </si>
  <si>
    <t>SPECTRA ENGINEERS LTD(BANGLADESH) / CHINA RAILWAY 24TH BUREAU GROUP CO. LTD.(CHINA)</t>
  </si>
  <si>
    <t>STERLING AND WILSON PRIVATE LIMITED(INDIA) / ZHEJIANG JINDUN FANS HOLDING CO LTD(CHINA)</t>
  </si>
  <si>
    <t>ORIENTAL CONSULTANTS GLOBAL CO.,LD.(JAPAN) / CTI ENGINEERING INTERNATIONAL CO., LTD(JAPAN)/AQUA CONSULTANT &amp; ASSOCIATES LTD.(BANGLADESH)</t>
  </si>
  <si>
    <t>LUDWIG PFEIFFER HOCH-UND TIEFBAU GMBH &amp; CO. KG(GERMANY)</t>
  </si>
  <si>
    <t>NIHON SUIDO CONSULTANTS CO., LTD. (JAPAN) / TEC INTERNATIONAL CO., LTD. (JAPAN) / CEYWATER CONSULTANTS (PVT) LTD.(SRI LANKA) / RESOURCES DEVELOPMENT CONSULTANTS (PVT) LTD.(SRI LANKA)</t>
  </si>
  <si>
    <t>MITSUBISHI CORPORATION(JAPAN) / FUJITA CORPORATION(JAPAN) / SAMSUNG C&amp;T CORPORATION(KOREA)</t>
  </si>
  <si>
    <t>PENTA-OCEAN CONSTRUCTION CO., LTD.(JAPAN) / DAIHO CORPORATION(JAPAN)</t>
  </si>
  <si>
    <t>THE CHUGOKU ELECTRIC POWER CO., INC.(JAPAN) / TOKYO ELECTRIC POWER SERVICES CO., LTD.(JAPAN) / YACHIYO ENG. CO.(JAPAN)</t>
  </si>
  <si>
    <t>PT ASMIN ADISENTOSA(INDONESIA)</t>
  </si>
  <si>
    <t>NIPPON KOEI CO., LTD.(JAPAN) / PT. VIRAMA KARYA(INDONESIA) / PT MULTIMERA HARAPAN(INDONESIA) / PT. TATA GUNA PATRIA(INDONESIA) / PT. PARAMA KRIDA PRATAMA(INDONESIA) / PT.INTIMULYA MULTIKENCANA(INDONESIA)　　</t>
  </si>
  <si>
    <t>PT. ADHI KARYA(INDONESIA) / PT. MINARTA DUTAHUTAMA(INDONESIA) / PT. BARATA INDONESIA(INDONESIA)</t>
  </si>
  <si>
    <t>PT. BUMI KARSA(INDONESIA)</t>
  </si>
  <si>
    <t>PT.JAYA KONSTRUKSI MANGGALA PRALAMA(INDONESIA)</t>
  </si>
  <si>
    <t>NIPPON KOEI CO., LTD. (JAPAN) / PT. TATA GUNA PATRIA (INDONESIA) / PT. YODYA KARYA (INDONESIA) / PT.KWARSA HEXAGON (INDONESIA)
/ PT. WIRATMAN (INDONESIA) / PT. INTIMULYA MULTIKENCANA (INDONESIA)</t>
  </si>
  <si>
    <t>HITACHI MITSUBISHI HYDRO CORPORATION(JAPAN)</t>
  </si>
  <si>
    <t>LARSEN TOUBRO LIMITED （INDIA） / MITSUBISHI CORPORATION(JAPAN) LARSEN TOUBRO LIMITED &amp; MITSUBISHI CORPORATION(JAPAN)</t>
  </si>
  <si>
    <t>BONNA TUNISIE S.A. (TUNISIA)</t>
  </si>
  <si>
    <t>STE ENTREPRISE CHEBII SARL  (TUNISIA)</t>
  </si>
  <si>
    <t>STRAFIB (TUNISIA)</t>
  </si>
  <si>
    <t>PT. WIJAYA KARYA(INDONESIA) / PT. WIJAYA KARYA BANGUNAN GEDUNG(INDONESIA)</t>
  </si>
  <si>
    <t>IHC BEAVERS B.V.(NETHERLAND)</t>
  </si>
  <si>
    <t>SPML INFRA LTD(INDIA)</t>
  </si>
  <si>
    <t>MEGHA ENGINEERING &amp; INFRASTRUCTURES LTD.(MEIL)(INDIA)</t>
  </si>
  <si>
    <t>SUEZ INDIA PVT. LTD.(INDIA) / SUEZ INTERNATIONAL(FRANCE)</t>
  </si>
  <si>
    <t>SUEZ INDIA PVT. LTD.(INDIA) / TOSHIBA WATER SOLUTIONS PVT.LTD.(INDIA)</t>
  </si>
  <si>
    <t>CHEVROX CONSTRUCTIONS PRIVATE LIMITED(INDIA) / PHOENIX PROJECTS PRIVATE LIMITED(INDIA)</t>
  </si>
  <si>
    <t>SINO ROAD AND BRIDGE GROUP CO., LTD. (CHINA)</t>
  </si>
  <si>
    <t>MITSUI &amp; CO. PLANT SYSTEMS, LTD.(JAPAN)</t>
  </si>
  <si>
    <t>SMEC INTERNATIONAL PTY LTD.(AUSTRALIA) / NJS ENGINEERS INDIA PVT. LTD.(INDIA) / SMEC (INDIA) PVT. LTD.(INDIA) / M/S. TATA CONSULTING ENGINEERS LIMITED(INDIA)</t>
  </si>
  <si>
    <t>IBI GROUP(CANADA) / NIPPON KOEI INDIA PVT. LTD.(INDIA) / IBI GROUP INDIA PVT. LTD.(INDIA) / NIPPON KOEI CO., LTD.(JAPAN)</t>
  </si>
  <si>
    <t>INTEGRAL S.A(COLOMBIA) / RODIC CONSULTANTS PVT. LTD(INDIA)</t>
  </si>
  <si>
    <t>OBAYASHI CORPORATION(JAPAN) / JFE ENGINEERING CORPORATION(JAPAN)
/ TOA CORPORATION(JAPAN)</t>
  </si>
  <si>
    <t>IHI INFRASTRUCTURE SYSTEMS CO,LTD.(JAPAN) / SUMITOMO MITSUI CONSTRUCTION CO., LTD.(JAPAN)</t>
  </si>
  <si>
    <t>NIPPON KOEI CO., LTD.（JAPAN） / ORIENTAL CONSULTANTS GLOBAL CO., LTD.（JAPAN） / SYSTRA S.A.（FRANCE）
/ DELHI METRO RAIL CORPORATION LTD.（INDIA） / NIPPON KOEI INDIA PVT. LTD.（INDIA） / KATAHIRA &amp; ENGINEERS INTERNATIONAL（JAPAN） / DEVELOPMENT DESIGN CONSULTANTS LTD.（BANGLADESH）</t>
  </si>
  <si>
    <t>ORIENTAL CONSULTANTS GLOBAL CO., LTD.（JAPAN） / DEVELOPMENT DESIGN CONSULTANTS LTD.（BANGLADESH） / BCL ASSOCIATES LTD.（BANGLADESH）</t>
  </si>
  <si>
    <t>NIPPON KOEI CO., LTD.（JAPAN） / THE OVERSEAS COASTAL AREA DEVELOPMENT INSTITUTE OF JAPAN（JAPAN） / JAPAN PORT CONSULTANTS, LTD.（JAPAN） / DEVELOPMENT DESIGN CONSULTANTS LTD.（BANGLADESH）</t>
  </si>
  <si>
    <t>STUP CONSULTANTS LTD.(INDIA) / NIPPON KOEI INDIA PVT. LTD.(INDIA) / AARVEE ASSOCIATES ARCHITECTS &amp; CONSULTANTS PVT. LTD.(INDIA) / IBI GROUP INDIA PVT. LTD.(INDIA) / NIPPON KOEI CO., LTD.(JAPAN)</t>
  </si>
  <si>
    <t>aid-DEU-2021-004</t>
  </si>
  <si>
    <t>aid-DEU-2021-005</t>
  </si>
  <si>
    <t>aid-FRA-2017-056</t>
  </si>
  <si>
    <t>China (People's Republic of)</t>
  </si>
  <si>
    <t>Spain / Peru</t>
  </si>
  <si>
    <t>International Agency</t>
  </si>
  <si>
    <t>Prestations intellectuelles supérieures à 130KDTS</t>
  </si>
  <si>
    <t>Fournitures</t>
  </si>
  <si>
    <t>Travaux</t>
  </si>
  <si>
    <t>Travaux (tous les marchés CMA 1232 (2018 à 2020) ici mentionnées ont fait l'objet d'une modalité en refinancement de dépenses engagées par la contrepartie)</t>
  </si>
  <si>
    <t>Fournitures (tous les marchés CMA 1232 (2018 à 2020) ici mentionnées ont fait l'objet d'une modalité en refinancement de dépenses engagées par la contrepartie)</t>
  </si>
  <si>
    <t xml:space="preserve"> Fournitures (tous les marchés CMA 1232 (2018 à 2020) ici mentionnées ont fait l'objet d'une modalité en refinancement de dépenses engagées par la contrepartie)</t>
  </si>
  <si>
    <t>Innovation énergie développement</t>
  </si>
  <si>
    <t>2 Chem. de la Chauderaie, 69340 Francheville</t>
  </si>
  <si>
    <t>Groupement Valko / Energies d'Afrique</t>
  </si>
  <si>
    <t>C/N° 589-G, Sedjro-St Michel 01 BP 4179 Cotonou - Bénin</t>
  </si>
  <si>
    <t>COLAS</t>
  </si>
  <si>
    <t>1, rue du Colonel Pierre Avia - CS81755 75730 PARIS Cedex</t>
  </si>
  <si>
    <t>Urbaplan-Allnext</t>
  </si>
  <si>
    <t>Avenue de montchoisi 21 cp 1494 – 1001 lausanne</t>
  </si>
  <si>
    <t>Motta Engil</t>
  </si>
  <si>
    <t>Rua Mário Dionísio Nº2 2799-557 Linda-a-Velha</t>
  </si>
  <si>
    <t>Biotope SAS / BRLi</t>
  </si>
  <si>
    <t>22, bd Maréchal Foch, BP58 34140 MÈZE /   1105, av. Pierre Mendès France - BP94001 30001 NÎMES Cedex 5</t>
  </si>
  <si>
    <t>Tianjin University Research Institute of Architectural Design / Luoyang Zhongzhi Software Technology Co. Ltd. / AGENCETER</t>
  </si>
  <si>
    <t xml:space="preserve">No. 92, Weijin Road, Nankai District, Tianjin Postal Code : 300072 </t>
  </si>
  <si>
    <t>Tongji Architectural Design (Group) CO.,Ltd. / INTERSCENE 3.0</t>
  </si>
  <si>
    <t>Shanghai, China</t>
  </si>
  <si>
    <t>China Northwest Architectural Design Research Institute Co., Ltd. / French 2Portzamparc Architectural Firm / Xi'an Jianda Institute of Urban Planning and Design / EMMA BLANC Landscape Firm (France)</t>
  </si>
  <si>
    <t>98 Wenjing Rd; Weiyang District
P.O. Box: 710018</t>
  </si>
  <si>
    <t>Positronica S.A</t>
  </si>
  <si>
    <t>Las Palmas de Gran Canaria
C/ Castrillo, 51 - Bajo - 35004</t>
  </si>
  <si>
    <t>Las Palmas de Gran Canaria
C/ Castrillo, 51 - Bajo - 35005</t>
  </si>
  <si>
    <t>China National Huachen Energy Group. Co. Ltd.</t>
  </si>
  <si>
    <t>Sangpu Mansion, No 10,Da Yang Fang,Beiyuan Road,Chaoyang District,Beijing 100012, P.R.China</t>
  </si>
  <si>
    <t>Louis Berger / Terrabo</t>
  </si>
  <si>
    <t>15 rue de Vanves, 92100 Boulogne Billancourt / Abidjan, Cocody II Plateaux, Rue des Jardins 06 B.P 791 Abidjan 06 - Côte d'Ivoire</t>
  </si>
  <si>
    <t>Matière TP</t>
  </si>
  <si>
    <t xml:space="preserve">2, rue Louis Matière, B.P. 54 15130 Arpajon-sur-Cere, France </t>
  </si>
  <si>
    <t>Bougyes DTP / Colas</t>
  </si>
  <si>
    <t>1 Av. Eugène Freyssinet, 78280 Guyancourt / 1, rue du Colonel Pierre Avia - CS81755 75730 PARIS Cedex</t>
  </si>
  <si>
    <t>Razel-Bec / Sogea-Satom</t>
  </si>
  <si>
    <t>3 rue René Razel
Christ de Saclay - Saclay / 9 Place de l'Europe 92500 Rueil-Malmaison</t>
  </si>
  <si>
    <t>Eiffage / Spie batignolles</t>
  </si>
  <si>
    <t xml:space="preserve">3-7 place de l'Europe
78140 Vélizy-Villacoublay / 8, rue Victor Noir 92521 Neuilly-sur-Seine Cedex </t>
  </si>
  <si>
    <t>SCET-Tunisie / Betico</t>
  </si>
  <si>
    <t xml:space="preserve">2 rue Sahab Ibn Abbad, Cité Jardins 1002 Tunis Belvédère BP 16, 1002 Tunis </t>
  </si>
  <si>
    <t>Hydroconseil / BTD / Hydrophil</t>
  </si>
  <si>
    <t>198, Chemin d'Avignon 84470 Chateauneuf-de-Gadagne</t>
  </si>
  <si>
    <t>Railistics GmbH</t>
  </si>
  <si>
    <t>Bahnhofstraße 36, 65185 Wiesbaden</t>
  </si>
  <si>
    <t>25 avenue du lac du Bourget
73374 Le-Bourget-du-Lac Cedex</t>
  </si>
  <si>
    <t>Hiram Finance</t>
  </si>
  <si>
    <t>3, Rue de Stockholm,
75008 Paris</t>
  </si>
  <si>
    <t>Studio 2 AP</t>
  </si>
  <si>
    <t>Carré 1963 H Zogbo - 01 BP 490
Cotonou</t>
  </si>
  <si>
    <t>Geca Prospective</t>
  </si>
  <si>
    <t>Sainte Rita, 8ème arrondissement, Rue 8.036 – Immeuble Sainte Anna de l’Espérance, N°493
Cotonou</t>
  </si>
  <si>
    <t>Eiffage Energie Clemessy / RMT Industrie</t>
  </si>
  <si>
    <t>3-7 place de l’Europe 78140 Vélizy-Villacoublay; France / Weststrasse 12
D- 77694 KEHL</t>
  </si>
  <si>
    <t>Groupement intercommunal des collines</t>
  </si>
  <si>
    <t>BP 123 Dassa-Zoumé (Bénin), Quartier Kpécouté Rez-de-cahussée Immeuble Sainte Monique</t>
  </si>
  <si>
    <t>Acotecnic / Cotecnic - Incasur</t>
  </si>
  <si>
    <t>Aguaruna s/n y Autopista Cuenca Azogues / Calle Juanito Valderrama 1, 2ºB 23005 Jaén</t>
  </si>
  <si>
    <t xml:space="preserve">124, Rue Radhia Haddad, 1000 Tunis </t>
  </si>
  <si>
    <t>Fabrilec SNE</t>
  </si>
  <si>
    <t>81, rue Al Banafsaj - Mers Sultan</t>
  </si>
  <si>
    <t>Satelec Emaci</t>
  </si>
  <si>
    <t xml:space="preserve">24, avenue du Général de Gaulle
91170 Viry-Châtillon </t>
  </si>
  <si>
    <t>Cegelec, VINCI</t>
  </si>
  <si>
    <t>10, avenue du Stade de France, Saint-Denis</t>
  </si>
  <si>
    <t>1 Av. Eugène Freyssinet, 78280 Guyancourt</t>
  </si>
  <si>
    <t>Sotcocog Cameroun</t>
  </si>
  <si>
    <t>Avenue des Banques, Garoua-Cameroun. BP 1867</t>
  </si>
  <si>
    <t>DOUANLA ET FRERES BTP</t>
  </si>
  <si>
    <t>Bertoua,Cameroun</t>
  </si>
  <si>
    <t>Sogea-Satom / Mag Sarl</t>
  </si>
  <si>
    <t>9 Place de l'Europe 92500 Rueil-Malmaison / B.P. 5241, Yaoundé</t>
  </si>
  <si>
    <t>BUNS SARL</t>
  </si>
  <si>
    <t xml:space="preserve">B.P. 1130 Yaounde </t>
  </si>
  <si>
    <t>SEBA Hydrometrie GmbH &amp; Co. KG</t>
  </si>
  <si>
    <t>Gewerbestraße 61A, 87600 Kaufbeuren</t>
  </si>
  <si>
    <t xml:space="preserve">Noha Service and T.P. </t>
  </si>
  <si>
    <t>Razel-Bec</t>
  </si>
  <si>
    <t>3 rue René Razel
Christ de Saclay - Saclay</t>
  </si>
  <si>
    <t>HJI Group / Bérim / CREEC</t>
  </si>
  <si>
    <t>3200 Park Center Drive, Suite 1180, Costa Mesa, CA 92626 USA / 149 avenue Jean LOLIVE 93 695 PANTIN Cedex /</t>
  </si>
  <si>
    <t>Oréade-Brèche  / LPO / Grand angle production / Nanjing institut of Environmental sciences / Ministry of Ecology and Environment / Chengdu institut of Biology chinese academy of sciences.</t>
  </si>
  <si>
    <t>Oréade-Brèche Agence Sud / (Siège social) 64, chemin del prat 31320 Auzeville</t>
  </si>
  <si>
    <t>Building For Climate (BFC) SARL / Southeast University Architects &amp; Engineers Co., Ltd. / Jones Lanq LaSalle Surveyors (Shanghai) Co., Ltd. / Shanghai Eternity Media &amp; Culture Co., Ltd.</t>
  </si>
  <si>
    <t>99 bis Rue LAMARCK
75018 PARIS 18</t>
  </si>
  <si>
    <t>Guangxi Construction engineering group No.1 / Construction engineering Co., LTD / Phytorestore / CCDI (Suzhou) exploration and design consult Co. Ltd (The Contractor)</t>
  </si>
  <si>
    <t>Guangxi Construction Engineering Group Corporation Limited No.2 Building ,No 19, PingLe Road, LiangQing District, NanNing, Guangxi</t>
  </si>
  <si>
    <t xml:space="preserve">China International Economic consultants Co.,Ltd / Research Institute of Forest Ecology Environment and Protection of Chinese Academy of Forestry / Exagone International SAS </t>
  </si>
  <si>
    <t>Beijing, China</t>
  </si>
  <si>
    <t>CON-IMPEX Handelsgesellschaft mbH &amp; Co. KG</t>
  </si>
  <si>
    <t>Pettenkoferstraße 4A, 10247 Berlin</t>
  </si>
  <si>
    <t xml:space="preserve"> Vestas Italia (Lead) / Vestas Chile Turbinas Eolicas / Vestas France</t>
  </si>
  <si>
    <t xml:space="preserve">Via Ludovico Ariosto 12, 74123 Taranto </t>
  </si>
  <si>
    <t>BASS for Programming</t>
  </si>
  <si>
    <t>8-155 St, 16th Floor Mohendeseen Tower Maadi Cairo EG 11728</t>
  </si>
  <si>
    <t>Mokshi Industries / PVT LTDA / OENA / VKBDR Industrial Services QUALIVAL / Geldbach / Misr Otak International / Primier, Eta Trade / GiS / Otak International</t>
  </si>
  <si>
    <t xml:space="preserve">Mokshi Industries Private Limited
No. 108/17, Linghi Chetty Street, Parrys
Chennai - 600001, Tamil Nadu </t>
  </si>
  <si>
    <t>Valvitalia / Teaba engineering and trading co / Madas / ATCO / Maktab Tawridat Omomia Mohammed Fadel / A.R Technology / ABBA / Fatimia for metal forming / Zhejiang Valogin Technology corporate / Engineering company for metal working / INAN MEIDE CASTING Corporate / Al-Toukhy for General supplies / Saketh exim LTD /  El Wafaa for kawtchok / First Pipe / El - Atmaad</t>
  </si>
  <si>
    <t>VALVITALIA ALGER REPRESENTATIVE OFFICE Lot E № 3 Residence Chabani
Val d’Hydra – Alger 16035</t>
  </si>
  <si>
    <t>Elsewedy Electric Egytech</t>
  </si>
  <si>
    <t>Plot No. 27, 1st District, 5th Settlement, P.O.Box 311, New Cairo 11835</t>
  </si>
  <si>
    <t>Entrust Development &amp; Management Consultants</t>
  </si>
  <si>
    <t>ENTRUST DMC 9 Naguib Shakour St, Hadayek El-Kobba, Cairo</t>
  </si>
  <si>
    <t>Wegeret Construction PLC</t>
  </si>
  <si>
    <t>Gabon St Kirkos Sub-city Addis Ababa, 1597</t>
  </si>
  <si>
    <t xml:space="preserve">China First Highway Engineering Co. LTD. </t>
  </si>
  <si>
    <t>Zhoujiajing Shitong Intl Bldg Guanzhuang Chaoyang District Beijing, 100024</t>
  </si>
  <si>
    <t>Atricom Gabon</t>
  </si>
  <si>
    <t xml:space="preserve">Building Construction Company </t>
  </si>
  <si>
    <t>China State Construction Engineering Corporation Ltd.</t>
  </si>
  <si>
    <t xml:space="preserve">China Construction Fortune International Center, Building 3, Courtyard 5, Anding Road, Chaoyang District, Beijing </t>
  </si>
  <si>
    <t>Agence OTAN de soutien et d'acquisition (NSPA) (organe exécutif de l'Organisation OTAN de soutien et d'acquisition (NSPO))</t>
  </si>
  <si>
    <t xml:space="preserve">Rue de la Gare 11
L-8325 Capellen
G.-D. Luxembourg </t>
  </si>
  <si>
    <t>Société d'Etudes Techniques et Economique (SETEC)</t>
  </si>
  <si>
    <t>42-52 Quai de la Rapée, 75012 Paris</t>
  </si>
  <si>
    <t>Faco Construction</t>
  </si>
  <si>
    <t>BP. 1110 Z.I.Oloumi Rue, Joseph Ndong Biteghe 448, Libreville</t>
  </si>
  <si>
    <t>Cabinet d'Architecture 2G</t>
  </si>
  <si>
    <t>Immeuble Diamant II 4th floor. BP 1140. Libreville</t>
  </si>
  <si>
    <t>INEO Energy &amp; Systems (ENGIE INEO)</t>
  </si>
  <si>
    <t xml:space="preserve">    23 r Gén Valerie André, 78140 VELIZY-VILLACOUBLAY</t>
  </si>
  <si>
    <t>AF-Consult Switzerland Ltd.</t>
  </si>
  <si>
    <t>Täfernstrasse 26, 5405 Baden</t>
  </si>
  <si>
    <t>Itron France</t>
  </si>
  <si>
    <t xml:space="preserve"> 9 Rue Ampere 71000 Mâcon</t>
  </si>
  <si>
    <t>SYSTRA</t>
  </si>
  <si>
    <t xml:space="preserve"> 72-76, rue Henry Farman – 75015 Paris.</t>
  </si>
  <si>
    <t xml:space="preserve">16, rue Simone Veil - 93400 Saint-Ouen-sur-Seine </t>
  </si>
  <si>
    <t>Artelia / Mangat</t>
  </si>
  <si>
    <t>21 Rue de la Boetie 75008 PARIS 8</t>
  </si>
  <si>
    <t>Heng Sambat Co., Ltd Import Export Transportation and Construction</t>
  </si>
  <si>
    <t>Chrouy Changva, Ruessei Kaev, Phnom Penh</t>
  </si>
  <si>
    <t>NIRAS / AETS / CIRD / ATSA</t>
  </si>
  <si>
    <t xml:space="preserve">NIRAS A/S Sortemosevej 19 DK - 3450 Allerød </t>
  </si>
  <si>
    <t>Centre de coopération internationale en recherche agronomique pour le développement (CIRAD)</t>
  </si>
  <si>
    <t>Head office 42, rue Scheffer, 75116 Paris</t>
  </si>
  <si>
    <t>Siège social, 1 cours Ferdinand de Lesseps 92851 Rueil-Malmaison Cedex</t>
  </si>
  <si>
    <t>Société Anonyme Française d' Etude de Gestion et d'Entreprises (SAFEGE)</t>
  </si>
  <si>
    <t>POWERCODE Enterprise (M) SDN BHD</t>
  </si>
  <si>
    <t>Kuatan - Pahang - Malaysia</t>
  </si>
  <si>
    <t xml:space="preserve"> Saint-Gobain</t>
  </si>
  <si>
    <t>Tour Saint-Gobain, 12 place de l'Iris, 92400 Courbevoie</t>
  </si>
  <si>
    <t>China Machinery Engineering Corporation (CMEC) / Business Promoters &amp; Partners Engineering (Pvt) Ltd (BPPE)</t>
  </si>
  <si>
    <t>CMEC Mansion, No.165, Jinze Road,Fengtai District, Beijing / BPPE, 261/3 Lake Rd, Boralesgamuwa</t>
  </si>
  <si>
    <t>Entreprise Bouali</t>
  </si>
  <si>
    <t>Societé Riegonor</t>
  </si>
  <si>
    <t>122, Kenitra, Morocco</t>
  </si>
  <si>
    <t>Anzar conseil / Hydroadvisor</t>
  </si>
  <si>
    <t>54 Avenue Kamal Zebdi,
Secteur 19, Hay Riad , Rabat</t>
  </si>
  <si>
    <t>Construction, Assainissement, Pompage, Eau Potable (CAPEP)</t>
  </si>
  <si>
    <t>75, Route de la Mecque 20150 Casablanca</t>
  </si>
  <si>
    <t>Société de Travaux Agricoles Marocains (STAM)</t>
  </si>
  <si>
    <t>Zone industrielle Sahel
BP 95 – Had Soualem</t>
  </si>
  <si>
    <t>Grands Travaux Routiers (GTR) Maroc</t>
  </si>
  <si>
    <t xml:space="preserve"> 1, Bd Alijtihad (C.Y.M.), Q.I.-Salé-Zemmour-Zaër, 10130, Rabat 10130</t>
  </si>
  <si>
    <t>ADB SAFEGATE Airport Systems France SAS</t>
  </si>
  <si>
    <t>Parc d’activités La Ravoire, Impasse de La Ravoire 74370 Metz-Tessy</t>
  </si>
  <si>
    <t>VIAS (Morocco)</t>
  </si>
  <si>
    <t>Zone industrielle de Sahel - 95 had Soualem، Soualem 26400</t>
  </si>
  <si>
    <t>CBI (Morocco)</t>
  </si>
  <si>
    <t>CBI Building, 29/30, Lot.Attaoufik, Sidi Maârouf, 20270 Casablanca</t>
  </si>
  <si>
    <t>Maghrebnet</t>
  </si>
  <si>
    <t>6 Rue Ibn Yasmine – Avenue la Victoire
Rabat – 10090</t>
  </si>
  <si>
    <t>SUMC (groupe INC)</t>
  </si>
  <si>
    <t>6 rue Ibn Yasmine, Avenue de la Victoire - Rabat</t>
  </si>
  <si>
    <t xml:space="preserve">Maghrebnet / RTABI
ET CIE SNC - groupe INC </t>
  </si>
  <si>
    <t>Nuctech (China)</t>
  </si>
  <si>
    <t>3/F Block D. Tsinghua Tongfang Hi-tech Plaza, Wangzhuang Road, Haidian District, Beijing 100083,P.R.China Zip Code 100084</t>
  </si>
  <si>
    <t>Cie de Signaux Electriques et d'Equipement (C.s.e.e.h.) / Ultranet Multimédia (Maroc) / Lumiere et Technologie</t>
  </si>
  <si>
    <t>20, Rue Tarafa Bnou Alabd -Ex Vesle, 1°Ét. P.O.Box: 20310, Casablanca 20100</t>
  </si>
  <si>
    <t>Novo-Comm</t>
  </si>
  <si>
    <t>Andraharo La Tonnelle Enceinte O. Trade 101 Antananarivo</t>
  </si>
  <si>
    <t>Suez International / Sogea / Satom / AI Project</t>
  </si>
  <si>
    <t>CA17 International</t>
  </si>
  <si>
    <t>22 Rue Eugène Thomas, 17000 La Rochelle</t>
  </si>
  <si>
    <t>CSE / Construcciones Vera / BIS TP</t>
  </si>
  <si>
    <t xml:space="preserve"> IGIP / IGIP Afrique</t>
  </si>
  <si>
    <t>Carlswerkstr. 13d 51063 Cologne</t>
  </si>
  <si>
    <t>Conseil Ingénierie et Recherche Appliquée (CIRA SAS)</t>
  </si>
  <si>
    <t xml:space="preserve">Hamdallaye ACI 2000 BP 5016 - Bamako </t>
  </si>
  <si>
    <t>Fichtner GmbH &amp; Co. KG</t>
  </si>
  <si>
    <t>Sarweystr. 3 70191 Stuttgart</t>
  </si>
  <si>
    <t>Vergnet / Sterling &amp; Wilson / SNS</t>
  </si>
  <si>
    <t>12 rue des Châtaigniers, 45140 Ormes</t>
  </si>
  <si>
    <t>SOFRECO / Beak Consultant</t>
  </si>
  <si>
    <t>92-98, boulevard Victor Hugo - 92115 CLICHY Cedex</t>
  </si>
  <si>
    <t xml:space="preserve">Rikolto International s.o.n. / Horizon 3000      </t>
  </si>
  <si>
    <t>Blijde Inkomststraat 50, 3000 Leuven</t>
  </si>
  <si>
    <t>Catholic Relief Services(CRS) / CARITAS Senegal</t>
  </si>
  <si>
    <t>228 W. Lexington St. Baltimore, Maryland 21201-3443</t>
  </si>
  <si>
    <t>Agronomes et Vétérinaires Sans Frontières (AVSF)</t>
  </si>
  <si>
    <t>14, avenue Berthelot Bâtiment F bis 69007 Lyon</t>
  </si>
  <si>
    <t>Ludwig Pfeiffer Hoch- und Tiefbau GmbH &amp; Co. KG</t>
  </si>
  <si>
    <t>Lilienthalstraße 33, 34123 Kassel</t>
  </si>
  <si>
    <t>BONNA TUNISIE (Groupe CONSOLIS)</t>
  </si>
  <si>
    <t>58, Avenue Habib Bourguiba, Mégrine (Tunis), 2033</t>
  </si>
  <si>
    <t>TPH / GESTE</t>
  </si>
  <si>
    <t>1, R. Jean Jacque ROUSSEA, Centre Babel Bloc D2 1073, Tunis Montplaisir</t>
  </si>
  <si>
    <t>Passavant Energy &amp; Environment GmbH</t>
  </si>
  <si>
    <t>Hahnstraße 31-35, 60528 Frankfurt</t>
  </si>
  <si>
    <t>40 Bd de Port-Royal, 75005 Paris</t>
  </si>
  <si>
    <t>Office de l'Elevage et des Paturages (OEP)</t>
  </si>
  <si>
    <t>30, Rue Alain Savary 1002 Tunis Belvédère</t>
  </si>
  <si>
    <t>Water Technologie Tunisie / Magharebia Technologies &amp; Travaux (MTT)</t>
  </si>
  <si>
    <t xml:space="preserve">Route de Gremda km3 immeuble OMAR 1er étage App A1-2 / Lot N° B El M’ghira B.P.: 180, 2082 Fouchena, Ben Arous, </t>
  </si>
  <si>
    <t>Magharebia Technologies &amp; Travaux (MTT)</t>
  </si>
  <si>
    <t>Lot N° B El M’ghira B.P.: 180, 2082 Fouchena, Ben Arous</t>
  </si>
  <si>
    <t xml:space="preserve">Epiceum </t>
  </si>
  <si>
    <t>75 Rue de la Font au Roi, 75011 Paris</t>
  </si>
  <si>
    <t>Vitens-Evides International (VEI)</t>
  </si>
  <si>
    <t>Reactorweg 47, 3542 AD Utrecht</t>
  </si>
  <si>
    <t>Sogea / Satom</t>
  </si>
  <si>
    <t>Tractebel Engineering / Société Hydro-Electrique du Midi (SHEM) / Bureau Veritas Vietnam</t>
  </si>
  <si>
    <t xml:space="preserve"> 5 Rue du 19 Mars 1962, 92622 Gennevilliers</t>
  </si>
  <si>
    <t>aid-FRA-2021-008</t>
  </si>
  <si>
    <t>aid-FRA-2021-025</t>
  </si>
  <si>
    <t>DEU/09/008</t>
  </si>
  <si>
    <t>DEU/11/002</t>
  </si>
  <si>
    <t>DEU/12/010</t>
  </si>
  <si>
    <t>DEU/14/003</t>
  </si>
  <si>
    <t>DEU/14/008</t>
  </si>
  <si>
    <t>DEU/15/009</t>
  </si>
  <si>
    <t>DEU/16/002</t>
  </si>
  <si>
    <t>DEU/16/003</t>
  </si>
  <si>
    <t>DEU/19/006</t>
  </si>
  <si>
    <t>DEU/20/010</t>
  </si>
  <si>
    <t>DEU/20/012</t>
  </si>
  <si>
    <t>DEU/20/021</t>
  </si>
  <si>
    <t>DEU/21/002</t>
  </si>
  <si>
    <t>ITA/15/007 [West Bank and Gaza Strip]</t>
  </si>
  <si>
    <t>ITA/11/001 [Senegal]</t>
  </si>
  <si>
    <t>ITA/14/003 [Ethiopia]</t>
  </si>
  <si>
    <t>ITA/17/004 [Ethiopia]</t>
  </si>
  <si>
    <t>ITA/14/005 [Senegal]</t>
  </si>
  <si>
    <t>ITA/16/008 [Senegal]</t>
  </si>
  <si>
    <t>ITA/15/006 [Senegal]</t>
  </si>
  <si>
    <t>ITA/17/005 [Mali]</t>
  </si>
  <si>
    <t>ITA/16/006 [Guinea]</t>
  </si>
  <si>
    <t>ITA/13/003 [Niger]</t>
  </si>
  <si>
    <t>ITA/15/007 - AID 10608 - F.ROT.15/009/00</t>
  </si>
  <si>
    <t>ITA/11/001 - AID 9577 - F.ROT. 11/001/00</t>
  </si>
  <si>
    <t>ITA/15/001 - AID 10500 - F.ROT.15/005/00</t>
  </si>
  <si>
    <t>ITA/14/003 - AID 10254 - F.ROT.14/005/00</t>
  </si>
  <si>
    <t>ITA/17/004 - AID 111400 -F.ROT.17/007/00</t>
  </si>
  <si>
    <t>ITA/14/005 - AID 10424 -F.ROT. 15/001/00</t>
  </si>
  <si>
    <t>ITA/16/008 - AID 10967 - F.ROT. 16/10/00</t>
  </si>
  <si>
    <t xml:space="preserve">ITA/15/006 - AID 10614 -F.ROT.15/011/00 </t>
  </si>
  <si>
    <t xml:space="preserve">ITA/17/005 - AID 11405 -F.ROT.17/009/00 </t>
  </si>
  <si>
    <t xml:space="preserve">ITA/16/006 - AID 11007 -F.ROT.16/007/00 </t>
  </si>
  <si>
    <t>ITA/13/003 - AID 10071 -F.ROT.13/009/00</t>
  </si>
  <si>
    <t>Al Shayyah &amp; Al Ghad Al Jaded joint-venture Co. for General Contracting</t>
  </si>
  <si>
    <t>Palestine-Gaza Strip - Gaza - Nema Tower.</t>
  </si>
  <si>
    <t>SENEGAL INITIATIVE SERVICE</t>
  </si>
  <si>
    <t>AFRICA BLOOM CORPORATE-AATT</t>
  </si>
  <si>
    <t>Ahadu Consulting Engineering JV Tegegn Alemayehu Water Supply, Sanitary and Env. Engineering</t>
  </si>
  <si>
    <t xml:space="preserve">ole K. Ketema Woreda 14 </t>
  </si>
  <si>
    <t>Global Water Well Drilling OLC</t>
  </si>
  <si>
    <t>Anbu Geotech. and drilling</t>
  </si>
  <si>
    <t>Brother Hood water well Drilling PLC</t>
  </si>
  <si>
    <t>Shodeb Engineering JV ACME eng and trading</t>
  </si>
  <si>
    <t>Abebe Negash GC JVBelt General Business PLC JV Emu General Importer PLC</t>
  </si>
  <si>
    <t>Wegeret Construction</t>
  </si>
  <si>
    <t>Yhesak Abebe General contractor JV Bigeta Business</t>
  </si>
  <si>
    <t>Shodeb engineering construction JV ACME engineering and trading</t>
  </si>
  <si>
    <t>Sodak construction JV Tower</t>
  </si>
  <si>
    <t>Gashaw Banti WW JV Hagbes</t>
  </si>
  <si>
    <t>Jarsco WWC JV ACME Eng and trading JV Concord Industrial</t>
  </si>
  <si>
    <t>Deresa Ebrahim Building Contractor</t>
  </si>
  <si>
    <t>Moktar Mohammed Building Contractor</t>
  </si>
  <si>
    <t>Habib Hussen General Building Contractor</t>
  </si>
  <si>
    <t>Kibrom Tarekegn Building Contractor</t>
  </si>
  <si>
    <t>Amina Ali Ahmed Water Work Contractor</t>
  </si>
  <si>
    <t>Mohammed Ebrahim Water Work Contractor</t>
  </si>
  <si>
    <t>Medina Abdulkadir Water Work Contractor</t>
  </si>
  <si>
    <t>Merhawit Mamo construction of Water Works</t>
  </si>
  <si>
    <t>Mulu Gebru Water Works Construction</t>
  </si>
  <si>
    <t>Blencoma water well drilling Contractor</t>
  </si>
  <si>
    <t>Nuru Mohammed General Water contractor</t>
  </si>
  <si>
    <t>DZARC-Debre Zeit Agricultural Research Center /KARC-Kulumsa Agricultural Research Center/MARC-Melkassa Agricolyural Reserch Center</t>
  </si>
  <si>
    <t>SARC-Special Assistant to the Resident Coordinator/ATARC- Adami Tule Agricultural
Research Center</t>
  </si>
  <si>
    <t xml:space="preserve">HARC-Holetta Agricultural Research Centre </t>
  </si>
  <si>
    <t>Ali Kajawa</t>
  </si>
  <si>
    <t>Tura General Contractor</t>
  </si>
  <si>
    <t>Kifle Jibicho Contractor</t>
  </si>
  <si>
    <t>Maranata General Contractor</t>
  </si>
  <si>
    <t>Zelalem Abdena General Contractor</t>
  </si>
  <si>
    <t>Mulugeta Ababa Jima General Contractor</t>
  </si>
  <si>
    <t>Dotcom General Contractor</t>
  </si>
  <si>
    <t>Wamcon General Contractor</t>
  </si>
  <si>
    <t>ALeta wnedo fruit and vegetable union (Client)-N/A</t>
  </si>
  <si>
    <t>DEM -SENEGAL</t>
  </si>
  <si>
    <t>SEPS - SENEGAL</t>
  </si>
  <si>
    <t>FOLAND - SENEGAL</t>
  </si>
  <si>
    <t>SISMAR -SENEGAL</t>
  </si>
  <si>
    <t>SET - SENEGAL</t>
  </si>
  <si>
    <t xml:space="preserve">CONSTRUCSEN TRAVAUX ET EQUIPMENT </t>
  </si>
  <si>
    <t>SFBI</t>
  </si>
  <si>
    <t xml:space="preserve">DIARNO DISTRIBUTION ET SERVICES </t>
  </si>
  <si>
    <t>GIE FIDELE</t>
  </si>
  <si>
    <t>ENTREPRISE MENUISERIE DABAKH</t>
  </si>
  <si>
    <t>GROUPEMENT SCGI/SICOR</t>
  </si>
  <si>
    <t xml:space="preserve">CFAO Motors </t>
  </si>
  <si>
    <t>BAMAKO</t>
  </si>
  <si>
    <t>A.DEM SERVICES</t>
  </si>
  <si>
    <t xml:space="preserve"> SOCIETE DE CONSEILS ET D’ASSISTANCE EN GESTION D’ENTREPRISE – SCAGE SAS SARL</t>
  </si>
  <si>
    <t>BUREAU D’INGENIERIE POUR LE DEVELOPPEMENT RURAL (BIDR SARL)</t>
  </si>
  <si>
    <t>FARRO FORAGE SARL</t>
  </si>
  <si>
    <t>Groupment DINA S.a.r.l. / MOSAIQUE INGENIERIE / CAAT</t>
  </si>
  <si>
    <t>KAPORO COMMUNE DE RATOMA</t>
  </si>
  <si>
    <t xml:space="preserve">SATA AFRIQUE Sarl  </t>
  </si>
  <si>
    <t>Rue 4-13, Secteur 4, Arrondissement 1, Kamsonghin, 01 BP 3610 Ouagadougou 01</t>
  </si>
  <si>
    <t xml:space="preserve">MARYLIS BTP CI </t>
  </si>
  <si>
    <t>Cocody 2 Plateaux-Vallon, LOT 2335, Abidjan</t>
  </si>
  <si>
    <t>MICHIELS</t>
  </si>
  <si>
    <t>Neerleest 6, 1020 BRUXELLES</t>
  </si>
  <si>
    <t xml:space="preserve">MPD et FRERES S.a.r.l. </t>
  </si>
  <si>
    <t>Tumbo Commune de Kaloum</t>
  </si>
  <si>
    <t xml:space="preserve">FSE INTERNATIONAL </t>
  </si>
  <si>
    <t>9 Rue Moniteur, 1000 BRUXELLES</t>
  </si>
  <si>
    <t>DJIGUINAI S.a.r.l.</t>
  </si>
  <si>
    <t>Koulewondy, Commune de Kaloum</t>
  </si>
  <si>
    <t xml:space="preserve">ENTREPRISE SOBATHY S.A.R.L. </t>
  </si>
  <si>
    <t xml:space="preserve"> BP 587 NIAMEY</t>
  </si>
  <si>
    <t xml:space="preserve">ENTREPRISES HYBAT S.A.R.L. </t>
  </si>
  <si>
    <t xml:space="preserve"> BP 228 – DOUTCHI</t>
  </si>
  <si>
    <t>GROUPEMENT D’ENTREPRISES BEN CHERIF ABIDINE ET ISSA YOUSSOUF</t>
  </si>
  <si>
    <t>BP 275 TAHOUA / 2158 – NIAMEY</t>
  </si>
  <si>
    <t xml:space="preserve">GROUPEMENT D’ENTREPRISES MOUSSA ABDOU ET MOREY </t>
  </si>
  <si>
    <t>ENTREPRISE EMAB (MOHAMED ABIDINE)</t>
  </si>
  <si>
    <t xml:space="preserve">NYAMEY </t>
  </si>
  <si>
    <t xml:space="preserve">ENTREPRISE CCBTP </t>
  </si>
  <si>
    <t>BCT NATAFI ET INAKA</t>
  </si>
  <si>
    <t>B.P. 38 TAHOUA</t>
  </si>
  <si>
    <t xml:space="preserve">ENTREPRISE M.A.D. /E.B./T.P. </t>
  </si>
  <si>
    <t xml:space="preserve">ENTREPRISE MIKA </t>
  </si>
  <si>
    <t>BP 11102 NIAMEY</t>
  </si>
  <si>
    <t xml:space="preserve">Cabinet d’études GERMS CONSULTING   </t>
  </si>
  <si>
    <t>BP 12 838 NIAMEY</t>
  </si>
  <si>
    <t>CFA</t>
  </si>
  <si>
    <t>02/09/2020</t>
  </si>
  <si>
    <t>ITA/15/004 [Ethiopia]</t>
  </si>
  <si>
    <t>ITA/19/003 [Ethiopia]</t>
  </si>
  <si>
    <t>West Bank And Gaza Strip</t>
  </si>
  <si>
    <t xml:space="preserve"> Cote D'Ivoire </t>
  </si>
  <si>
    <t xml:space="preserve">Niger  </t>
  </si>
  <si>
    <t>13/Jan/20</t>
  </si>
  <si>
    <t>14/Jan/20</t>
  </si>
  <si>
    <t>23/Jan/20</t>
  </si>
  <si>
    <t>28/Jan/20</t>
  </si>
  <si>
    <t xml:space="preserve">Biresaw, Ashenafi &amp; Friends  </t>
  </si>
  <si>
    <t xml:space="preserve">Birehanu,Habtamu &amp; Friends  </t>
  </si>
  <si>
    <t xml:space="preserve">Molese, Chalachew &amp; Friends  </t>
  </si>
  <si>
    <t xml:space="preserve"> Mandeferow, Samuel &amp; Friends  </t>
  </si>
  <si>
    <t xml:space="preserve">Megebaru, Amare &amp; Friends  </t>
  </si>
  <si>
    <t xml:space="preserve">Yebeltal, Emamu &amp; Friends  </t>
  </si>
  <si>
    <t xml:space="preserve">Shewaye Adera </t>
  </si>
  <si>
    <t xml:space="preserve">Muluken Azezew </t>
  </si>
  <si>
    <t xml:space="preserve">Juhar , Hameza &amp; Friends  </t>
  </si>
  <si>
    <t xml:space="preserve">Tekele Abe Getu &amp; Friends  </t>
  </si>
  <si>
    <t>Betzaz Degu General contractor</t>
  </si>
  <si>
    <t>Anbu Go-tech and dereling</t>
  </si>
  <si>
    <t>Prolifik water contractor</t>
  </si>
  <si>
    <t>Dam water contractor</t>
  </si>
  <si>
    <t>Wondmagng Niguse water contractor</t>
  </si>
  <si>
    <t>Zerhin haile water contractor</t>
  </si>
  <si>
    <t>Enatenesh Zeleke GC</t>
  </si>
  <si>
    <t>Migbaru, amare &amp; Friends</t>
  </si>
  <si>
    <t>Habtamu Eskezia</t>
  </si>
  <si>
    <t>Kassa Molla</t>
  </si>
  <si>
    <t>Taddese Ademe GC</t>
  </si>
  <si>
    <t>Tibebe Tesfaye</t>
  </si>
  <si>
    <t>Worku Wetadik</t>
  </si>
  <si>
    <t>Mohammed, Abdukerim &amp; Friends G.C</t>
  </si>
  <si>
    <t>Silante Wagnew</t>
  </si>
  <si>
    <t>Aver GC</t>
  </si>
  <si>
    <t>Mulugeta Azanaw Abiye WWC</t>
  </si>
  <si>
    <t>Tadesse Ayana G.C</t>
  </si>
  <si>
    <t>Jemal, Hassen &amp; Friends WWC</t>
  </si>
  <si>
    <t>Asemamaw GebreAb GC</t>
  </si>
  <si>
    <t>Adane, Mehammed &amp; Friends</t>
  </si>
  <si>
    <t>Moges Kenaw GC</t>
  </si>
  <si>
    <t>GE Health Care</t>
  </si>
  <si>
    <t>Medtronic</t>
  </si>
  <si>
    <t>St. Jude Medical USA</t>
  </si>
  <si>
    <t>GST corporation Ltd</t>
  </si>
  <si>
    <t>Covidien AG</t>
  </si>
  <si>
    <t>Beijing Wantai Biological Pharmacy</t>
  </si>
  <si>
    <t>J.MITRA &amp; Co PVT LTD</t>
  </si>
  <si>
    <t>DIALAB GmbH</t>
  </si>
  <si>
    <t>Terumo BCT</t>
  </si>
  <si>
    <t>Elcon</t>
  </si>
  <si>
    <t>Lek Pharmaceuticals d.d</t>
  </si>
  <si>
    <t>Salutas Pharma</t>
  </si>
  <si>
    <t>Lek SA</t>
  </si>
  <si>
    <t>Humanwell Pharmaceutical Ethiopia Plc</t>
  </si>
  <si>
    <t>Hilina Enriched Foods Processing Center Plc</t>
  </si>
  <si>
    <t>Galentic Pharma(India) Pvt.Ltd.</t>
  </si>
  <si>
    <t>Bharat Serum and Vacciness LTD</t>
  </si>
  <si>
    <t>Sakar Healthcare Pvt. Ltd.</t>
  </si>
  <si>
    <t>Sansheng Pharmaceutical PLC</t>
  </si>
  <si>
    <t>Galentic Pharma</t>
  </si>
  <si>
    <t>Kay &amp; Company</t>
  </si>
  <si>
    <t>Sakar Healthcare Limited</t>
  </si>
  <si>
    <t>FDC</t>
  </si>
  <si>
    <t>Beijing Wantai Biological Pharmacy Enterprise Co. Ltd.</t>
  </si>
  <si>
    <t>Immucor Medizinische Diagnostik  GmbH</t>
  </si>
  <si>
    <t>Corporate Channels India Private Limited</t>
  </si>
  <si>
    <t>Meril Endo-Surgery Pvt.Ltd.</t>
  </si>
  <si>
    <t>Abbott GmbH</t>
  </si>
  <si>
    <t>Dialab Production</t>
  </si>
  <si>
    <t xml:space="preserve">CSPC Zhongnuo Pharmaceutical Co. Ltd. </t>
  </si>
  <si>
    <t>Amanta Healthcare Limited</t>
  </si>
  <si>
    <t>Apothecaries Sundries Mfg Co.</t>
  </si>
  <si>
    <t>Narula</t>
  </si>
  <si>
    <t>RISE IMPORT AND EXPORT GMBH</t>
  </si>
  <si>
    <t>Mission Pharma</t>
  </si>
  <si>
    <t>Medopharm</t>
  </si>
  <si>
    <t>Naari PTE Limited</t>
  </si>
  <si>
    <t>MYLAN Laboratories Ltd.</t>
  </si>
  <si>
    <t>TRIFA CARE SUPPLIES TRADING</t>
  </si>
  <si>
    <t>Roche Diagnostics GmbH</t>
  </si>
  <si>
    <t>Henso Medical (Hangzhou) Co.,Ltd.</t>
  </si>
  <si>
    <t>Farmasino Pharmacuticals (Jiangsu) Co.,Ltd</t>
  </si>
  <si>
    <t>Guangzhou Wondfo Biotech Co. Ltd.</t>
  </si>
  <si>
    <t>Karex Industries SDN BHD</t>
  </si>
  <si>
    <t xml:space="preserve">IDA Foundation </t>
  </si>
  <si>
    <t>HETC:Hazmieh, Damascus Highway, Gardenia Center, block B 2nd Floor - TME:Via del Molo n. 1/B, 19126 La Spezia, Italia</t>
  </si>
  <si>
    <t xml:space="preserve">Joint Venture DAR TALEB - NOVATEC”:
DAR AL HANDASAH NAZIH TALEB AND PARTNER S.A.L. (as team leader) </t>
  </si>
  <si>
    <t>Kassar Street, Verdun Sector, BEIRUT</t>
  </si>
  <si>
    <t>ITA/15/004 - AID 10605 - F.ROT.15/008/00</t>
  </si>
  <si>
    <t>ITA/19/003 - AID 11835 -F.ROT.19/002/00</t>
  </si>
  <si>
    <t>ITA/15/002 - AID 10522 - F.ROT.15/006/00</t>
  </si>
  <si>
    <t>DEU/06/008</t>
  </si>
  <si>
    <t>DEU/10/014</t>
  </si>
  <si>
    <t>DEU/14/007</t>
  </si>
  <si>
    <t>DEU/14/011</t>
  </si>
  <si>
    <t>DEU/15/014</t>
  </si>
  <si>
    <t>DEU/19/009</t>
  </si>
  <si>
    <t>DEU/20/005</t>
  </si>
  <si>
    <t>DEU/20/006</t>
  </si>
  <si>
    <t>DEU/20/011</t>
  </si>
  <si>
    <t>DEU/20/013</t>
  </si>
  <si>
    <t>DEU/20/015</t>
  </si>
  <si>
    <t>DEU/20/016</t>
  </si>
  <si>
    <t>DEU/20/017</t>
  </si>
  <si>
    <t>DEU/20/019</t>
  </si>
  <si>
    <t>DEU/20/022</t>
  </si>
  <si>
    <t>DEU/20/023</t>
  </si>
  <si>
    <t>DEU/20/025</t>
  </si>
  <si>
    <t>DEU/20/026</t>
  </si>
  <si>
    <t>DEU/21/003</t>
  </si>
  <si>
    <t>DEU/21/004</t>
  </si>
  <si>
    <t>DEU/21/005</t>
  </si>
  <si>
    <t>INSTITUTE OF NUCLEAR SCIENCE V</t>
  </si>
  <si>
    <t>MIKE PETROVICA ALASA 12−14,VINCA, BELGRADE</t>
  </si>
  <si>
    <t>BONSIEPEN 7,ESSEN</t>
  </si>
  <si>
    <t>BIOCONSULT SH GMBH</t>
  </si>
  <si>
    <t>SCHOBUELLER STR. 36,HUSUM</t>
  </si>
  <si>
    <t>NORD DIRASSAT</t>
  </si>
  <si>
    <t>12, RUE TAYEB LBSSIR,AGDAL−RABAT</t>
  </si>
  <si>
    <t>TILIA GMBH</t>
  </si>
  <si>
    <t>INSELSTR. 31,LEIPZIG</t>
  </si>
  <si>
    <t>SCET TUNISIE</t>
  </si>
  <si>
    <t>2, RUE SAHAB IBN ABBAD,TUNIS</t>
  </si>
  <si>
    <t>MANI MAHER</t>
  </si>
  <si>
    <t>08, RUE HERTHEMA IBN AYOUN,TUNIS</t>
  </si>
  <si>
    <t>AGUA INTERNACIONAL GMBH</t>
  </si>
  <si>
    <t>FORSTSTR. 4,HOECHST</t>
  </si>
  <si>
    <t>SANIPLAN GMBH</t>
  </si>
  <si>
    <t>HOMBURGER LANDSTR. 838,FRANKFURT AM MAIN</t>
  </si>
  <si>
    <t>FAM−MEDICAL GERMAN TRADE CO, L</t>
  </si>
  <si>
    <t>11/F, 151 GLOUCESTER ROAD,HONG KONG</t>
  </si>
  <si>
    <t>ASIA LINKER (HONG KONG) LTD.</t>
  </si>
  <si>
    <t>7−11 CANTON ROAD,HONG KONG</t>
  </si>
  <si>
    <t>NANJING ONETEX LTD.</t>
  </si>
  <si>
    <t>311 GLOUCESTER ROAD CAUSEW BAY,HONG KONG</t>
  </si>
  <si>
    <t>ENOVA TECHNOLOGIES LTD.</t>
  </si>
  <si>
    <t>300 LOCKHART ROAD,HONG KONG</t>
  </si>
  <si>
    <t>FITNESS AND HEALTH EQUIPMENT</t>
  </si>
  <si>
    <t>89 SKYLINE WAY,BERWICK VIC 3806</t>
  </si>
  <si>
    <t>OMNIA GMBH</t>
  </si>
  <si>
    <t>STERNSTR. 1,FELDKIRCHEN</t>
  </si>
  <si>
    <t>BRIGHTCONSULT GES. FUER NACHHA</t>
  </si>
  <si>
    <t>MARTINISTR. 13,HERTEN</t>
  </si>
  <si>
    <t>AFRY SWITZERLAND LTD</t>
  </si>
  <si>
    <t>HEROSTRASSE 12,ZUERICH</t>
  </si>
  <si>
    <t>JL. DR. SAHARJO NO. 111,JAKARTA</t>
  </si>
  <si>
    <t>OMOTO TOSHIHIKO</t>
  </si>
  <si>
    <t>OTOWA, 1−6−1−202 BUNKYO,TOKYO</t>
  </si>
  <si>
    <t>ECOLINE INTERNATIONAL LTD.</t>
  </si>
  <si>
    <t>1 RACHO DIMCHEV,SOFIA</t>
  </si>
  <si>
    <t>ZHYTOMYRSKE TRAMVAINO TROLEY</t>
  </si>
  <si>
    <t>11 VITRUKA STREET,ZHYTOMYR</t>
  </si>
  <si>
    <t>MISKELEKTROTRANSSERVIS</t>
  </si>
  <si>
    <t>AKTUBINSKA STR. 24,KHARKIV</t>
  </si>
  <si>
    <t>FICHTNER GMBH + CO. KG</t>
  </si>
  <si>
    <t>SARWEYSTRASSE 3,STUTTGART</t>
  </si>
  <si>
    <t>KUNZE CHRISTIANE</t>
  </si>
  <si>
    <t>SCHLOSSSTRASSE 39,FRIEDRICHSHAFEN</t>
  </si>
  <si>
    <t>SPORK VOLKER</t>
  </si>
  <si>
    <t>SONNENWEG 3,ERFURT</t>
  </si>
  <si>
    <t>BOEHME DIRK</t>
  </si>
  <si>
    <t>BLUEMNERSTR. 18,LEIPZIG</t>
  </si>
  <si>
    <t>MARGARETENSTRASSE 10,REGENSBURG</t>
  </si>
  <si>
    <t>LOHSTR. 79,ESSEN</t>
  </si>
  <si>
    <t>MONTAVON HANNA</t>
  </si>
  <si>
    <t>SCHOENEBERGER STR. 9, BERLIN</t>
  </si>
  <si>
    <t>SHUMELDA OLEKSANDR</t>
  </si>
  <si>
    <t>28, GAYOVSKOYI STR., LVIV</t>
  </si>
  <si>
    <t>FRANKFURT INTERNATIONAL ADVISO</t>
  </si>
  <si>
    <t>AM HAUPTBAHNHOF 10,FRANKFURT AM MAIN</t>
  </si>
  <si>
    <t>HAHN ANDREAS</t>
  </si>
  <si>
    <t>GERMANENWEG 9,NIEDERNHAUSEN</t>
  </si>
  <si>
    <t>AH ADVICE INTERNATIONAL</t>
  </si>
  <si>
    <t>GHORAI TANMOY</t>
  </si>
  <si>
    <t>L1/188B,KALKAJI</t>
  </si>
  <si>
    <t>CONSULTING ENGINEERS</t>
  </si>
  <si>
    <t>NO.:344, SHOPPING COMPLEX,BENGALURU</t>
  </si>
  <si>
    <t>RHEINGOLDSTRASSE 71,MANNHEIM</t>
  </si>
  <si>
    <t>AGRECO G.E.I.E</t>
  </si>
  <si>
    <t>AVENUE LOUISE 251 / BP 23,1050 BRUXELLES</t>
  </si>
  <si>
    <t>SUESS WINFRIED</t>
  </si>
  <si>
    <t>LANGSEITENSTR. 9/2/2,WOLFSGRABEN</t>
  </si>
  <si>
    <t>MEINERS DR. HANS−GEORG</t>
  </si>
  <si>
    <t>FRANKENBERGER STR.,AACHEN</t>
  </si>
  <si>
    <t>ILF BERATENDE INGENIEURE</t>
  </si>
  <si>
    <t>FLURSTRASSE 55,ZUERICH</t>
  </si>
  <si>
    <t>SCHUERMANN DR. CARSTEN</t>
  </si>
  <si>
    <t>EICHENWEG 16,OLDENBURG IN HOLSTEIN</t>
  </si>
  <si>
    <t>VON DOBSCHUETZ SOPHIA</t>
  </si>
  <si>
    <t>GEWERBEGEBIET SCHWABERING 13,SOECHTENAU</t>
  </si>
  <si>
    <t>ENERBASICS PARTG</t>
  </si>
  <si>
    <t>KREUZPLAETZCHEN 5,MUENCHEN</t>
  </si>
  <si>
    <t>ERBACHER STR. 3,ILVESHEIM</t>
  </si>
  <si>
    <t>FRAUNHOFER−GESELLSCHAFT E.V.</t>
  </si>
  <si>
    <t>HANSASTR. 27C,MUENCHEN</t>
  </si>
  <si>
    <t>PETER PASCAL</t>
  </si>
  <si>
    <t>SIEMENSSTR. 15,PFINZTAL</t>
  </si>
  <si>
    <t>SARWEYSTR. 3,STUTTGART</t>
  </si>
  <si>
    <t>MEYER RENE</t>
  </si>
  <si>
    <t>HEUCHELHEIMER STR. 105,BAD HOMBURG</t>
  </si>
  <si>
    <t>CZYRKA ERWIN</t>
  </si>
  <si>
    <t>OTTO−DILL−STR. 17,NEUSTADT AN DER WEINSTRASSE</t>
  </si>
  <si>
    <t>aid-BEL-2017-12</t>
  </si>
  <si>
    <t>ASI-BF</t>
  </si>
  <si>
    <t xml:space="preserve">2555, boulevard Tansoba Silzaedre secteur 19 Ouagadougou </t>
  </si>
  <si>
    <t>VDL Bus Roeselare</t>
  </si>
  <si>
    <t>Schoolstraat 50, 8800 Beveren - Belgium</t>
  </si>
  <si>
    <t>aid-BEL-2017-012 [Burkina Faso]</t>
  </si>
  <si>
    <t>aid-BEL-2021-005</t>
  </si>
  <si>
    <t>aid-DEU-2021-006</t>
  </si>
  <si>
    <t>aid-DEU-2021-007</t>
  </si>
  <si>
    <t>aid-DEU-2021-008</t>
  </si>
  <si>
    <t>aid-DEU-2021-009</t>
  </si>
  <si>
    <t>aid-DEU-2021-010</t>
  </si>
  <si>
    <t>aid-DEU-2021-011</t>
  </si>
  <si>
    <t>aid-FRA-2020-009-rev56</t>
  </si>
  <si>
    <t>aid-FRA-2021-012</t>
  </si>
  <si>
    <t>aid-FRA-2021-027</t>
  </si>
  <si>
    <t>aid-FRA-2021-033</t>
  </si>
  <si>
    <t>aid-FRA-2021-035</t>
  </si>
  <si>
    <t>aid-FRA-2021-046</t>
  </si>
  <si>
    <t>aid-FRA-2021-069</t>
  </si>
  <si>
    <t>aid-FRA-2021-070</t>
  </si>
  <si>
    <t>aid-FRA-2021-078</t>
  </si>
  <si>
    <t>aid-FRA-2021-086</t>
  </si>
  <si>
    <t>aid-FRA-2021-092</t>
  </si>
  <si>
    <t>aid-FRA-2021-105</t>
  </si>
  <si>
    <t>aid-FRA-2021-117</t>
  </si>
  <si>
    <t>aid-DEU-2021-015</t>
  </si>
  <si>
    <t>aid-DEU-2021-016</t>
  </si>
  <si>
    <t>Securitas</t>
  </si>
  <si>
    <t>Sint-Lendriksborre 3 Font Saint-Landry - 1120 Brussels</t>
  </si>
  <si>
    <t>Televic</t>
  </si>
  <si>
    <t>Leo Bekaertlaan 1, 8870 Izegem</t>
  </si>
  <si>
    <t>DEU/10/012</t>
  </si>
  <si>
    <t>DEU/20/014</t>
  </si>
  <si>
    <t>DEU/21/010</t>
  </si>
  <si>
    <t>DEU/10/011</t>
  </si>
  <si>
    <t>DEU/21/007</t>
  </si>
  <si>
    <t>DEU/21/015</t>
  </si>
  <si>
    <t>DEU/21/009</t>
  </si>
  <si>
    <t>DEU/21/013</t>
  </si>
  <si>
    <t>DEU/21/008</t>
  </si>
  <si>
    <t>DEU/19/001</t>
  </si>
  <si>
    <t>DEU/20/019 DEU/20/021</t>
  </si>
  <si>
    <t>DEU/21/006</t>
  </si>
  <si>
    <t>DEU/21/016</t>
  </si>
  <si>
    <t>DEU/07/006</t>
  </si>
  <si>
    <t>DEU/16/009</t>
  </si>
  <si>
    <t>DEU/15/012</t>
  </si>
  <si>
    <t>DEU/16/008</t>
  </si>
  <si>
    <t>DEU/17/003</t>
  </si>
  <si>
    <t>DEU/19/012</t>
  </si>
  <si>
    <t>DEU/19/004</t>
  </si>
  <si>
    <t>DEU/20/003</t>
  </si>
  <si>
    <t>DEU/21/001</t>
  </si>
  <si>
    <t>DEU/21/011</t>
  </si>
  <si>
    <t>DEU/20/018</t>
  </si>
  <si>
    <t>aid-DEU-2021-013</t>
  </si>
  <si>
    <t>Hesse</t>
  </si>
  <si>
    <t>North-R. Westp.</t>
  </si>
  <si>
    <t>Bad.-Wuerttemb.</t>
  </si>
  <si>
    <t>UAE</t>
  </si>
  <si>
    <t>Lower Saxony</t>
  </si>
  <si>
    <t>Bavaria</t>
  </si>
  <si>
    <t>KONCAR ENGINEERING CO. LTD.</t>
  </si>
  <si>
    <t>FALLEROVO SETALISTE 22</t>
  </si>
  <si>
    <t>DORNIER CONSULTING INTERN. GMB</t>
  </si>
  <si>
    <t>CHARLOTTENSTR. 18</t>
  </si>
  <si>
    <t>CONSORCIO EYR−ELITE</t>
  </si>
  <si>
    <t>AVENIDA GUARDIA CIVIL 1321 INT</t>
  </si>
  <si>
    <t>MULTICONSULT NORGE AS</t>
  </si>
  <si>
    <t>NEDRE SKOYEN VEI 2</t>
  </si>
  <si>
    <t>GOPA−INTERNATIONAL ENERGY CONS</t>
  </si>
  <si>
    <t>JUSTUS−VON−LIEBIG−STR. 1</t>
  </si>
  <si>
    <t>ASSOCIATION GOPA INTEC−ENMASSE</t>
  </si>
  <si>
    <t>SARWEYSTRASSE 3</t>
  </si>
  <si>
    <t>CONSORTIUM FICHTNER−RTE INTERN</t>
  </si>
  <si>
    <t>SARVEYSTRASSE 3</t>
  </si>
  <si>
    <t>PEM CONSULT GMBH</t>
  </si>
  <si>
    <t>BERLINER ALLEE 51−53</t>
  </si>
  <si>
    <t>WEIZHONG LIANG</t>
  </si>
  <si>
    <t>MICANG ROAD, WANYUAN NEW ZONE</t>
  </si>
  <si>
    <t>ERBACHER STR. 3/1</t>
  </si>
  <si>
    <t>CES CLEAN ENERGY SOLUTIONS</t>
  </si>
  <si>
    <t>SCHOENBRUNNER STR. 297</t>
  </si>
  <si>
    <t>GEBHARDT ROLF</t>
  </si>
  <si>
    <t>KOENIGSBERGER STR. 56</t>
  </si>
  <si>
    <t>REPUBLIK ALBANIEN</t>
  </si>
  <si>
    <t>3, DESHMORET E KOMBIT BLVD.</t>
  </si>
  <si>
    <t>GERAB</t>
  </si>
  <si>
    <t>RESIDENCE YASMINE B3 &amp; B4</t>
  </si>
  <si>
    <t>AMANCOM SARL</t>
  </si>
  <si>
    <t>RCE RABIA IMM EZOUHOUR A1</t>
  </si>
  <si>
    <t>ICOMEL SARL</t>
  </si>
  <si>
    <t>127 BD. LAHCEN OU IDDER</t>
  </si>
  <si>
    <t>GPT. AMANCOM SARL / GECOMAR SA</t>
  </si>
  <si>
    <t>MELEG ALEJANDRO</t>
  </si>
  <si>
    <t>CALLE 96 # 21−75 APT 601</t>
  </si>
  <si>
    <t>BCIE BANCO CENTROAMERICANO</t>
  </si>
  <si>
    <t>BOULEVARD SUYAPA</t>
  </si>
  <si>
    <t>GARDENS ST.</t>
  </si>
  <si>
    <t>METITO (OVERSEAS) LTD</t>
  </si>
  <si>
    <t>JV ENGICON+GOPA INFRA GMBH+GOP</t>
  </si>
  <si>
    <t>127 AHMAD BIN HANBAL ST.</t>
  </si>
  <si>
    <t>CONSORTIUM TRACTEBEL − MOSTAQB</t>
  </si>
  <si>
    <t>AUGUSTAANLAGE 67</t>
  </si>
  <si>
    <t>INNOWAVE ENGINEERING (PVT) LTD</t>
  </si>
  <si>
    <t>SWASTHIKA GARDENS NO. 14</t>
  </si>
  <si>
    <t>SYSTEM S+P GMBH</t>
  </si>
  <si>
    <t>AHORNSTR. 27</t>
  </si>
  <si>
    <t>ANGELESCU CRISTIAN</t>
  </si>
  <si>
    <t>ULMENWEG 8A</t>
  </si>
  <si>
    <t>CONSORTIUM TRACTEBEL GKW − GFA</t>
  </si>
  <si>
    <t>SRIJAN CORPORATE PARK PLOT NO</t>
  </si>
  <si>
    <t>MIN.OF FINANCE DEP.OF ECON.AFF</t>
  </si>
  <si>
    <t>NORTH BLOCK</t>
  </si>
  <si>
    <t>SINGH RATHORE NARENDER</t>
  </si>
  <si>
    <t>A0305, BRIGADE EXOTICA</t>
  </si>
  <si>
    <t>GOPA MBH</t>
  </si>
  <si>
    <t>HINDENBURGRING 18</t>
  </si>
  <si>
    <t>INDIEN REPUBLIK</t>
  </si>
  <si>
    <t>131−C NORTH BLOCK</t>
  </si>
  <si>
    <t>VOYANTS SOLUTIONS PRIVATE LIMI</t>
  </si>
  <si>
    <t>PARK CENTRA SECTOR−8, NH−8</t>
  </si>
  <si>
    <t>PT. MULTI GRAHA TEKNIKA</t>
  </si>
  <si>
    <t>JL.JEND.GATOT SUBROTO KV.27</t>
  </si>
  <si>
    <t>CENTRAL BANK OF ARMENIA</t>
  </si>
  <si>
    <t>6, VAZGEN SARGSYAN ST.</t>
  </si>
  <si>
    <t>7 WORNAL PARK, MENMARSH ROAD</t>
  </si>
  <si>
    <t>PR BANGLADESH</t>
  </si>
  <si>
    <t>DMR HYDROENGINEERING &amp; INFRAST</t>
  </si>
  <si>
    <t>473 SECTOR 30</t>
  </si>
  <si>
    <t>NO.43 BEISANHUANXILU</t>
  </si>
  <si>
    <t>DB INTERNATIONAL (BEIJING) CO.</t>
  </si>
  <si>
    <t>MAIZIDIAN STREET 37</t>
  </si>
  <si>
    <t>BCEG ROAD AND BRIDGE CONSTRUCT</t>
  </si>
  <si>
    <t>NO. 66 CHAOYANG ROAD</t>
  </si>
  <si>
    <t>OGAWA SEIKI CO.LTD.</t>
  </si>
  <si>
    <t>2−9 OKUBO 2−CHOME</t>
  </si>
  <si>
    <t>NO.1 WEI GONG CUN STREET</t>
  </si>
  <si>
    <t>NO.19 TAIYONGGONG MIDDLE ROAD</t>
  </si>
  <si>
    <t>RAINER HESSE INGENIEURGESELLSC</t>
  </si>
  <si>
    <t>YVETOTSTR. 24</t>
  </si>
  <si>
    <t>CRRC CHANGCHUN RAILWAY VEHICLE</t>
  </si>
  <si>
    <t>NO. 2001, CHANGKE ROAD</t>
  </si>
  <si>
    <t>JVOF FANGDA INT. INNOV. TECHN.</t>
  </si>
  <si>
    <t>5TH FLOOR KEJI SOUTH 12TH ROAD</t>
  </si>
  <si>
    <t>CHINA RAILWAY 21ST BUREAU</t>
  </si>
  <si>
    <t>NO. 148, HONSHANGEN WEST VILL.</t>
  </si>
  <si>
    <t>CHINA RAILWAY BRIDGE ENG. GROU</t>
  </si>
  <si>
    <t>NO. 32, ZHONGHUAN WEST ROAD</t>
  </si>
  <si>
    <t>CASCO SIGNAL LTD.</t>
  </si>
  <si>
    <t>NO. 428 TIANMUZHONG ROAD</t>
  </si>
  <si>
    <t>ELECTRIC ENGINEERING LIMITED</t>
  </si>
  <si>
    <t>NO. 19, JIAYUAN ROAD</t>
  </si>
  <si>
    <t>XULONG CONSTRUCTION GROUP CO.</t>
  </si>
  <si>
    <t>NO. 5, LONGSHAN MID ROAD</t>
  </si>
  <si>
    <t>NO. 67 FUCHENG ROAD</t>
  </si>
  <si>
    <t>HIETZINGER HAUPTSTRASSE 46</t>
  </si>
  <si>
    <t>17 HADAR STREET</t>
  </si>
  <si>
    <t>NO.4 CONSTRUCTION ENGINEERING</t>
  </si>
  <si>
    <t>NO. 4, WANGCHENG ROAD</t>
  </si>
  <si>
    <t>THE JV OF SUMEC GROUP CORP.</t>
  </si>
  <si>
    <t>CHANGJIANG ROAD 198</t>
  </si>
  <si>
    <t>4TH CONSTRUCTION ENGINEERING</t>
  </si>
  <si>
    <t>NO. 4 WANGCHENG ROAD</t>
  </si>
  <si>
    <t>PROF. DR. ALBERT GOETTLE</t>
  </si>
  <si>
    <t>IMMENSTAEDTER STR. 17</t>
  </si>
  <si>
    <t>HEUCHELHEIMER STR. 105</t>
  </si>
  <si>
    <t>CONSORTIUM M/S SYSTRA</t>
  </si>
  <si>
    <t>FLOOR 9TH + 10 TH MATHURA ROAD</t>
  </si>
  <si>
    <t>HYDEA SPA</t>
  </si>
  <si>
    <t>VIA DEL ROSSO FIORENTINO 2G</t>
  </si>
  <si>
    <t>JPN 2017/009</t>
  </si>
  <si>
    <t>JPN 2010/039</t>
  </si>
  <si>
    <t>JPN 2008/029</t>
  </si>
  <si>
    <t>JPN 2017/016</t>
  </si>
  <si>
    <t>JPN 2015/006</t>
  </si>
  <si>
    <t>JPN 2017/013</t>
  </si>
  <si>
    <t>JPN 2018/007</t>
  </si>
  <si>
    <t>JPN 2010/008</t>
  </si>
  <si>
    <t>aid-JPN-2019-014</t>
  </si>
  <si>
    <t>JPN 2016/023</t>
  </si>
  <si>
    <t>JPN 2014/003</t>
  </si>
  <si>
    <t>JPN 2016/004</t>
  </si>
  <si>
    <t>JPN 2016/008</t>
  </si>
  <si>
    <t>JPN 2013/011</t>
  </si>
  <si>
    <t>JPN 2015/001</t>
  </si>
  <si>
    <t>aid-JPN-2019-011</t>
  </si>
  <si>
    <t>JPN 2018/008</t>
  </si>
  <si>
    <t>JPN 2013/018</t>
  </si>
  <si>
    <t>JPN 2011/031</t>
  </si>
  <si>
    <t>JPN 2012/003</t>
  </si>
  <si>
    <t>JPN 2015/002</t>
  </si>
  <si>
    <t>Morocco/Spain</t>
  </si>
  <si>
    <t>Iraq / United Arab Emirates</t>
  </si>
  <si>
    <t>Japan/Indonesia</t>
  </si>
  <si>
    <t>Netherlands/Japan/Indonesia</t>
  </si>
  <si>
    <t>Korea/Philippines</t>
  </si>
  <si>
    <t>Belgium/Morocco</t>
  </si>
  <si>
    <t>India/Germany</t>
  </si>
  <si>
    <t>Egypt/Uae/Spain</t>
  </si>
  <si>
    <t>China/Korea</t>
  </si>
  <si>
    <t>Japan/Malaysia</t>
  </si>
  <si>
    <t>Cambodia/Japan/Thailand</t>
  </si>
  <si>
    <t>Iraq, United Arab Emirates</t>
  </si>
  <si>
    <t>Netherlands, Japan, Indonesia</t>
  </si>
  <si>
    <t>Egypt, United Arab Emirates, Spain</t>
  </si>
  <si>
    <t>China, Korea</t>
  </si>
  <si>
    <t>Japan, Malaysia</t>
  </si>
  <si>
    <t>Cambodia, Japan, Thailand</t>
  </si>
  <si>
    <t>ATNER(MOROCCO)</t>
  </si>
  <si>
    <t>SARAH(SOCIETE AFRICAINE DE REALISATION ET AMENAGEMENT HYDRAU(MOROCCO)/SOTRADIVE(MOROCCO)</t>
  </si>
  <si>
    <t>GERAB S.A.(MOROCCO)</t>
  </si>
  <si>
    <t>ATNER(MOROCCO)/DYTRAS(SPAIN)</t>
  </si>
  <si>
    <t>GERAB SARL(MOROCCO)</t>
  </si>
  <si>
    <t>ENTREPRISE BOUALI SARL(MOROCCO)</t>
  </si>
  <si>
    <t>STE EQUIPMENTS INVESTISSEMENT PRODUCTION INDUSTRIELLE(SEIPIA(MOROCCO)</t>
  </si>
  <si>
    <t>ATLAS ENERGY(MOROCCO)</t>
  </si>
  <si>
    <t>MATHIYAN CONSTRUCTION PVT. LTD.(INDIA)</t>
  </si>
  <si>
    <t>DAVID ZOHMACHHUANA(INDIA)</t>
  </si>
  <si>
    <t>S.S. INFRAZONE PRIVATE LIMITED(INDIA)</t>
  </si>
  <si>
    <t>ARSS INFRASTRUCTURE PROJECTS LIMITED(INDIA)</t>
  </si>
  <si>
    <t>NIRAJ CEMENT STRUCTURALS LIMITED(INDIA)</t>
  </si>
  <si>
    <t>INOPLAST (TUNISIA)</t>
  </si>
  <si>
    <t>VOLTEC ENGINEERING(IRAQ) / TECHNICAL SOLUTIONS TO INDUSTRY FZE(UNITED ARAB EMIRATES)</t>
  </si>
  <si>
    <t>ORIENTAL CONSULTANTS GLOBAL CO., LTD.(JAPAN) / NIPPON KOEI CO., LTD.(JAPAN) / PT. VIRAMA KARYA(INDONESIA) / PT. ARKONIN ENGINEERING MANGGALA PRATAMA(INDONESIA) / PT.WIDYA GRAHA ASANA(INDONESIA)　</t>
  </si>
  <si>
    <t>PT. NEW MODULE INTERNATIONAL(INDONESIA)</t>
  </si>
  <si>
    <t>BNR INFRASTRUCTURE PROJECTS PRIVATE LIMITED(INDIA) / KPC PROJECTS LTD.(INDIA)</t>
  </si>
  <si>
    <t>VIJAY NIRMAN COMPANY PVT. LTD.(INDIA) / V.SATHYAMOORTHY &amp; CO.(INDIA)</t>
  </si>
  <si>
    <t>CMK PROJECTS PVT.LTD.(INDIA) / VIJAY NIRMAN COMPANY PVT. LTD.(INDIA)</t>
  </si>
  <si>
    <t>GAMMON ENGINEERS AND CONTRACTORS PRIVATE LIMITED(INDIA) / D.D. BUILDERS(INDIA)</t>
  </si>
  <si>
    <t>AECOM ASIA COMPANY LTD.(HONGKONG)</t>
  </si>
  <si>
    <t>CONSTRUCTORA MECO S.A.(COSTA RICA)</t>
  </si>
  <si>
    <t>JOYCOT GENERAL CONTRACTORS LIMITED(KENYA)</t>
  </si>
  <si>
    <t>MUTAHI ENGINEERING SERVICES LTD(KENYA)</t>
  </si>
  <si>
    <t>TRAN TRAN CO., LTD (VIETNAM) / HASSYU VIETNAM JSC (VIETNAM) / MECHANICAL AND CONSTRUCTION 276 JSC (VIETNAM) / DTC INVESTMENT JSC (VIETNAM) / TU LAP CONSTRUCTION CO., LTD (VIETNAM)</t>
  </si>
  <si>
    <t>FUTUREBUD INTERNATIONAL CO., LTD.(JAPAN)</t>
  </si>
  <si>
    <t>FUJIFILM INDIA PRIVATE LIMITED(INDIA)</t>
  </si>
  <si>
    <t>CONSTRUCTORA DISA, S.A. DE C.V. (EL SALVADOR) / INVERSIONES OMNI, S.A. DE C.V. (EL SALVADOR)</t>
  </si>
  <si>
    <t>ST.JUDE MEDICAL INDIA PRIVATE LIMITED(INDIA)</t>
  </si>
  <si>
    <t>PSK ENGINEERING CONSTRUCTION &amp; CO.(INDIA)</t>
  </si>
  <si>
    <t>SS ASSOCIATES AND RANK PDP LTD.(INDIA)</t>
  </si>
  <si>
    <t>ABIRAMI ENGINEERING CONSTRUCTION &amp; CO.(INDIA)</t>
  </si>
  <si>
    <t>EUROCONSULT MOTT MACDONALD(NETHERLANDS)/ORIENTAL CONSULTANTS GLOBAL CO., LTD(JAPAN)/PT PELAYARAN NASIONAL BINA BUANA RAYA(INDONESIA)/PT. SARANA BHUANA JAYA(INDONESIA)/PT. CATURBINA GUNA PERSADA(INDONESIA)/PT MULTIMERA HARAPAN(INDONESIA)/PT. JASAPATRIA GUNATAMA(INDONESIA)</t>
  </si>
  <si>
    <t>AFRIQUE TRAVAUX (TUNISIA)</t>
  </si>
  <si>
    <t>BONNA TUNISIE (TUNISIA)/ENTREPRISE GLOULOU MED ET SALEM (TUNISIA)</t>
  </si>
  <si>
    <t>GMTP(MOROCCO)</t>
  </si>
  <si>
    <t>ALLENGERS MEDICAL SYSTEMS LIMITED(INDIA)</t>
  </si>
  <si>
    <t>VISHAL SURGICAL EQUIPMENT CO PVT LTD(INDIA)</t>
  </si>
  <si>
    <t>PYUNGHWA ENGINEERING CONSULTANTS LTD.(KOREA)/KYONG-HO ENGINEERING &amp; ARCHITECTS CO.,LTD.(KOREA)/WOODFIELDS CONSULTANTS, INC.(PHILIPPINES)</t>
  </si>
  <si>
    <t>WATERLEAU GROUP(BELGIUM)/CAP TP(MOROCCO)</t>
  </si>
  <si>
    <t>LARSEN &amp; TOUBRO LIMITED(INDIA)</t>
  </si>
  <si>
    <t>KBR INFRATECH LTD(INDIA)/AYYAPPA INFRA PROJECTS PVT.LTD.(INDIA)</t>
  </si>
  <si>
    <t>NALANDA ENGICON PRIVATE LIMITED(INDIA)/SSG INFRATECH PRIVATE LIMITED(INDIA)</t>
  </si>
  <si>
    <t>PASSAVANT ENERGY &amp; ENVIRONMENT INDIA(INDIA)/PASSAVANT ENERGY &amp; ENVIRONMENT GMBH(GERMANY)</t>
  </si>
  <si>
    <t>ORASCOM CONSTRUCTION S.A.E (EGYPT)/METITO OVERSEAS LTD (UAE)/COBRA INSTALACIONES Y SERVICIOS S.A. (SPAIN)</t>
  </si>
  <si>
    <t>TECOTEC GROUP JSC(VIETNAM)</t>
  </si>
  <si>
    <t>SINOHYDRO CORPORATION(CHINA)</t>
  </si>
  <si>
    <t>NCC LIMITED(INDIA)</t>
  </si>
  <si>
    <t>CHINA CAMC ENGINEERING CO., LTD.(CHINA)/JONGRO ELECTRIC CO., LTD.(KOREA)</t>
  </si>
  <si>
    <t>FURUKAWA ELECTRIC CO., LTD.(JAPAN)/PESTECH SDN. BHD.(MALAYSIA)</t>
  </si>
  <si>
    <t>HORIZON CONSTRUCTION LTD(RWANDA)</t>
  </si>
  <si>
    <t>NPD LTD(RWANDA)</t>
  </si>
  <si>
    <t>ORIENTAL CONSULTANTS GLOBAL CO., LTD(JAPAN)/PT. SINAR PUTRA ABADI PALU(INDONESIA)/PT. WAHANA MITRA AMERTA(INDONESIA)/PT. HI-WAY INDOTEK KONSULTAN(INDONESIA)</t>
  </si>
  <si>
    <t>CONSTRUTORA MARQUISE S.A.(BRAZIL)/COMSA S.A. DO BRASIL(BRAZIL)</t>
  </si>
  <si>
    <t>REGISTERED NON-PROFIT ORGANIZATION ASIA SEED(JAPAN)</t>
  </si>
  <si>
    <t>OUJDA CHAUFFAGE(MOROCCO)</t>
  </si>
  <si>
    <t>E.M CONSTRUCTION IMPORT EXPORT CO.,LTD(CAMBODIA)/SOJITZ CORPORATION(JAPAN)/SIEMENS ENERGY LIMITED(THAILAND)</t>
  </si>
  <si>
    <t>YOKOGAWA SOLUTION SERVICE CORPORATION(JAPAN)/TOYOTA TSUSHO CORPORATION(JAPAN)</t>
  </si>
  <si>
    <t>ORIENTAL CONSULTANTS GLOBAL CO., LTD (JAPAN)/ CHODAI CO., LTD. (JAPAN)/ PACIFIC CONSULTANTS CO., LTD. (JAPAN)/ PT. JAYA CM (INDONESIA)/ PT. INDOTEK ENGINEERING JAYA (INDONESIA)</t>
  </si>
  <si>
    <t>CALIK ENERJI SANAYI VE TICARET A.S.(TURKEY)</t>
  </si>
  <si>
    <t>PROTECHNIQUE FOR MULTI PROJECTS LTD. (JORDAN)</t>
  </si>
  <si>
    <t>SAIGON INSTRUMENTATION JOINT STOCK COMPANY(VIETNAM)/TECOTEC GROUP JSC(VIETNAM)</t>
  </si>
  <si>
    <t xml:space="preserve">NUCTECH COMPANY LTD(CHINA) </t>
  </si>
  <si>
    <t>PT. ADHI KARYA(INDONESIA)</t>
  </si>
  <si>
    <t>TOSHIBA ENERGY SYSTEMS &amp; SOLUTIONS CORPORATION(JAPAN) / TOSHIBA TECHNICAL SERVICES INTERNATIONAL CORPORATION(JAPAN)</t>
  </si>
  <si>
    <t>aid-FRA2015-034</t>
  </si>
  <si>
    <t>aid-FRA2019-044</t>
  </si>
  <si>
    <t>aid-FRA2017-058</t>
  </si>
  <si>
    <t>aid-FRA2017-013</t>
  </si>
  <si>
    <t>aid-FRA2019-023</t>
  </si>
  <si>
    <t>aid-FRA2019-004</t>
  </si>
  <si>
    <t>aid-FRA2019-037</t>
  </si>
  <si>
    <t>aid-FRA2021-117</t>
  </si>
  <si>
    <t>aid-FRA2018-006</t>
  </si>
  <si>
    <t>aid-FRA2019-034</t>
  </si>
  <si>
    <t>aid-FRA2015-014</t>
  </si>
  <si>
    <t>aid-FRA2013-039</t>
  </si>
  <si>
    <t>aid-FRA2016-073</t>
  </si>
  <si>
    <t>aid-FRA2016-069</t>
  </si>
  <si>
    <t>aid-FRA2018-001</t>
  </si>
  <si>
    <t>aid-FRA2018-040</t>
  </si>
  <si>
    <t>aid-FRA2019-019</t>
  </si>
  <si>
    <t>aid-FRA2018-042</t>
  </si>
  <si>
    <t>aid-FRA2018-020</t>
  </si>
  <si>
    <t>aid-FRA2019-032</t>
  </si>
  <si>
    <t>aid-FRA2015-012</t>
  </si>
  <si>
    <t>aid-FRA2018-029</t>
  </si>
  <si>
    <t>aid-FRA2016-054</t>
  </si>
  <si>
    <t>aid-FRA2018-044</t>
  </si>
  <si>
    <t>aid-FRA2015-025</t>
  </si>
  <si>
    <t>aid-FRA2018-043</t>
  </si>
  <si>
    <t>aid-FRA2016-043</t>
  </si>
  <si>
    <t>aid-FRA2019-008</t>
  </si>
  <si>
    <t>aid-FRA2016-071</t>
  </si>
  <si>
    <t>aid-FRA2018-018</t>
  </si>
  <si>
    <t>aid-FRA2018-035</t>
  </si>
  <si>
    <t>aid-FRA2020-036</t>
  </si>
  <si>
    <t>aid-FRA2019-030</t>
  </si>
  <si>
    <t>aid-FRA2017-039</t>
  </si>
  <si>
    <t>aid-FRA2015-062</t>
  </si>
  <si>
    <t>aid-FRA2017-043</t>
  </si>
  <si>
    <t>aid-FRA2016-065</t>
  </si>
  <si>
    <t>aid-FRA2017-010</t>
  </si>
  <si>
    <t>aid-FRA2016-025</t>
  </si>
  <si>
    <t>aid-FRA2016-050</t>
  </si>
  <si>
    <t>aid-FRA2017-028</t>
  </si>
  <si>
    <t>aid-FRA2015-008</t>
  </si>
  <si>
    <t>aid-FRA2019-001</t>
  </si>
  <si>
    <t>aid-FRA2018-005</t>
  </si>
  <si>
    <t>aid-FRA2018-007</t>
  </si>
  <si>
    <t>aid-FRA2017-023</t>
  </si>
  <si>
    <t>aid-FRA2017-017</t>
  </si>
  <si>
    <t>aid-FRA2016-033</t>
  </si>
  <si>
    <t>aid-FRA2016-026</t>
  </si>
  <si>
    <t>aid-FRA2018-022</t>
  </si>
  <si>
    <t>aid-FRA2014-036</t>
  </si>
  <si>
    <t>aid-FRA2017-063</t>
  </si>
  <si>
    <t>aid-FRA2016-058</t>
  </si>
  <si>
    <t>aid-FRA2019-048</t>
  </si>
  <si>
    <t>Mott MacDonald Ltd.</t>
  </si>
  <si>
    <t>Mott MacDonald House, 8-10 Sydenham Road, Croydon, CR0 2EE</t>
  </si>
  <si>
    <t>NKSoft Corporation</t>
  </si>
  <si>
    <t>1412 Camino Lago, Irving TX 75039, United States</t>
  </si>
  <si>
    <t>GOPA - International Energy Consultants GmbH</t>
  </si>
  <si>
    <t xml:space="preserve">Hindenburgring 18, 61348 Bad Homburg vor der Höhe / </t>
  </si>
  <si>
    <t>Elsewedy Electric</t>
  </si>
  <si>
    <t>Cairo, Egypt</t>
  </si>
  <si>
    <t>Razel Bec</t>
  </si>
  <si>
    <t>3, rue René Razel - Christ de Saclay - 91892 ORSAY Cedex</t>
  </si>
  <si>
    <t>Yelhy Technology Africa S.A.</t>
  </si>
  <si>
    <t xml:space="preserve">03 BP 7240 Ouagadougou 03 </t>
  </si>
  <si>
    <t>Sud Telecoms Solutions SA / Axolus Guin</t>
  </si>
  <si>
    <t>Benin, Cotonou, Littoral</t>
  </si>
  <si>
    <t>J&amp;J Telecom / Pytheas</t>
  </si>
  <si>
    <t>Saint-Jean neighborhood Cotonou</t>
  </si>
  <si>
    <t>Comtel Technologies / Data Protect</t>
  </si>
  <si>
    <t>1409 Avenue du Canada, Imm. Comtel Cadjehoun II Cotonou</t>
  </si>
  <si>
    <t>Comtel Technologies</t>
  </si>
  <si>
    <t>S&amp;H / ITEC / IOKEO</t>
  </si>
  <si>
    <t xml:space="preserve"> 25 Rue de Maubeuge, 75009 Paris</t>
  </si>
  <si>
    <t>Oo2 France / Oo2 Sénégal / Oo2 Côte d'Ivoire</t>
  </si>
  <si>
    <t>128, rue de la Boétie 75008 Paris</t>
  </si>
  <si>
    <t>Innovation Energy Development</t>
  </si>
  <si>
    <t>2, chemin de la Chauderaie, 69340 Francheville</t>
  </si>
  <si>
    <t xml:space="preserve">Tr-Engineering S.A. / Baobab SARL / Seat </t>
  </si>
  <si>
    <t>86 Rue de l'Égalité, 1456 Luxembourg</t>
  </si>
  <si>
    <t>ACL Consultant / Studio 2AP</t>
  </si>
  <si>
    <t>53 rue Sébastopol 37000 Tours</t>
  </si>
  <si>
    <t>URAM / Kalutere Polis / Urbaconsulting / OHM</t>
  </si>
  <si>
    <t>12 Bis rue Mahmoud Annabi, El Menzah, 6 Tunis CP 2091</t>
  </si>
  <si>
    <t>INSUCO / IRC</t>
  </si>
  <si>
    <t>233 r Faubourg St Honoré, 75008</t>
  </si>
  <si>
    <t>Feedback Infra PVT Ltd. / Colenco ConsulL</t>
  </si>
  <si>
    <t>15th Floor, Tower 9B, DLF Cyber City, Phase-III Gurgaon 122 002, Haryana</t>
  </si>
  <si>
    <t>Sogea Satom</t>
  </si>
  <si>
    <t>Sondotecnica Engenharia de Solos S.A.</t>
  </si>
  <si>
    <t>Rua Voluntários da Pátria, 45 8º e 9º andares - Botafogo CEP 22.270-900 Rio de Janeiro</t>
  </si>
  <si>
    <t>Espaço de Vida LTDA</t>
  </si>
  <si>
    <t xml:space="preserve">
Av. Maximo Porpino Da Silva, 1931, Box 11 Bairro Centro Cidade Castanhal CEP 68.743-000</t>
  </si>
  <si>
    <t>I care &amp; Consult</t>
  </si>
  <si>
    <t>28 Rue du 4 septembre, 75002 Paris</t>
  </si>
  <si>
    <t>Razel Bec / Jan de Nul</t>
  </si>
  <si>
    <t>Eiffage RMT</t>
  </si>
  <si>
    <t xml:space="preserve"> Röntgenstr. 10 64291, Darmstadt, Hessen </t>
  </si>
  <si>
    <t>Sagemcom / SNE</t>
  </si>
  <si>
    <t>250 route de l'Empereur, 92848 Rueil-Malmaison Cedex</t>
  </si>
  <si>
    <t>Satelec / Emaci</t>
  </si>
  <si>
    <t>Entreprise Marc Arthur CI (EMACI)</t>
  </si>
  <si>
    <t>01 BP 10695 ABIDJAN 01 Abidjan, Cocody, Bd de France</t>
  </si>
  <si>
    <t>ECK BTP</t>
  </si>
  <si>
    <t>92R4+36H, L 70, Abidjan</t>
  </si>
  <si>
    <t>Organisation météorologique mondiale</t>
  </si>
  <si>
    <t>Geneva, Switzerland</t>
  </si>
  <si>
    <t>Application Européenne de Technologies et de Services (AETS) / Plan Libre</t>
  </si>
  <si>
    <t>17 Av. André Marie Ampère, 64140 Lons / 2a Rue des mineurs F - 67000 Strasbourg</t>
  </si>
  <si>
    <t>Compagnie Ivoirienne d'Electricité (CIE)</t>
  </si>
  <si>
    <t>Siège social : 1, Avenue Christiani Treichville 01 BP 6923 Abidjan 01</t>
  </si>
  <si>
    <t>GOPA Consultants / RINA</t>
  </si>
  <si>
    <t>Consultant in Bad Homburg vor der Höhe / Am Sandtorpark 4 20457 Hamburg</t>
  </si>
  <si>
    <t>ARMADA BTP</t>
  </si>
  <si>
    <t>Groupe Armada, Quartier Diguel Est 18000 N'Djamena</t>
  </si>
  <si>
    <t>Razel Cameoon / Razel Bec</t>
  </si>
  <si>
    <t>PowerChina Northwest Engineering Corporation ltd.</t>
  </si>
  <si>
    <t>18 Zhangba East Road Yanta District Xian, 710065</t>
  </si>
  <si>
    <t>Guangzhou 1st Muticipal Engineering Co.,Ltd.</t>
  </si>
  <si>
    <t>4 Guangwei Road, Yuexiu District GMC Building Guangzhou, Guangdong</t>
  </si>
  <si>
    <t>Hunan Forward Mechanical Engineering &amp; Technology</t>
  </si>
  <si>
    <t>Shanxi First Construction Group Co.,Ltd.</t>
  </si>
  <si>
    <t>9 Xinjian Rd, Yingze District, Taiyuan, Shanxi, China, 030002</t>
  </si>
  <si>
    <t>China National Electric Import &amp; Export Corp.</t>
  </si>
  <si>
    <t>No.17 Guandongdian, Chaoyang, Beijing</t>
  </si>
  <si>
    <t>Ekpac SL Ltd.</t>
  </si>
  <si>
    <t>2803 Sino Plaza, 255 Gloucester Road, Hong Kong</t>
  </si>
  <si>
    <t xml:space="preserve">Guangxi Construction Engineering Group No.3 </t>
  </si>
  <si>
    <t>Guangxi, Liuzhou, Chengzhong District, Liuzhou, Tanzhong E Rd, 19号外运大院内 邮政编码: 545026</t>
  </si>
  <si>
    <t>Demos S.A.</t>
  </si>
  <si>
    <t>La Défense Cedex, 1 parvis de la défense Paroi Nord, 92044 Paris</t>
  </si>
  <si>
    <t>Planning &amp; Design Institute of Forest Products Industry</t>
  </si>
  <si>
    <t>Planning and Design Institute of Forest Products Industry of National Forestry and Grassland Administration, Beijing</t>
  </si>
  <si>
    <t>Beijing Norland Eco Design Institute Co.,Ltd.</t>
  </si>
  <si>
    <t>Beijing Eastmage Architectural Design Co.,Ltd.</t>
  </si>
  <si>
    <t>No 62.Nan Li Shi Lu Xicheng District, Beijing, Beijing, 100045, CN</t>
  </si>
  <si>
    <t>PowerChina Northwest Engineering Corporation Ltd.</t>
  </si>
  <si>
    <t>18 Zhangba East Road Yanta District Xian, 710065 China</t>
  </si>
  <si>
    <t>Trecom Componentes</t>
  </si>
  <si>
    <t xml:space="preserve">Polígono el Borao Nte., 1, 50172 Alfajarín, Zaragoza, </t>
  </si>
  <si>
    <t>Dehispa S.L.</t>
  </si>
  <si>
    <t>Av. de la Industria, 3, 28760 Tres Cantos, Madrid</t>
  </si>
  <si>
    <t>Fresenius Medical Care</t>
  </si>
  <si>
    <t>Bad Homburg</t>
  </si>
  <si>
    <t>Francois Lorilleux</t>
  </si>
  <si>
    <t>Tours, France</t>
  </si>
  <si>
    <t>NBC SARL</t>
  </si>
  <si>
    <t>BP 70743 – 97337 CAYENNE</t>
  </si>
  <si>
    <t>Alstom Transport SA</t>
  </si>
  <si>
    <t>48, rue Albert Dhalenne
93400 Saint-Ouen</t>
  </si>
  <si>
    <t>Universidad Central del Ecuador</t>
  </si>
  <si>
    <t>Av. Universitaria, Quito 170129, Ecuador</t>
  </si>
  <si>
    <t>Hidalgo e Hidalgo S.A</t>
  </si>
  <si>
    <t>VG48+JJF, Galo Plaza Lasso, Quito 170138</t>
  </si>
  <si>
    <t>Ripconsiv Construcciones Civiles CIA LTDA</t>
  </si>
  <si>
    <t>Quito, Pichincha</t>
  </si>
  <si>
    <t>Sistema tres Guayaquil</t>
  </si>
  <si>
    <t>Bernardo Eduardo Severino Moran</t>
  </si>
  <si>
    <t>Paul Renato Insuasti Zarate</t>
  </si>
  <si>
    <t>Acsam - Integral</t>
  </si>
  <si>
    <t>Acsam Consultores CIA Ltda</t>
  </si>
  <si>
    <t>Eduardo Granado Pena</t>
  </si>
  <si>
    <t>Marlon Erraez Mendez</t>
  </si>
  <si>
    <t>Ayesa Ingeniera y Arquitectura SAU</t>
  </si>
  <si>
    <t>Av de 12 de Octubre E10-80, Edif. Alto Aragon , Piso 9
Quito; Pichincha;</t>
  </si>
  <si>
    <t>Constructora Cevallos Hidalgo S.A.</t>
  </si>
  <si>
    <t>Piso 1, Oficina 104, Edif. Parque, Av. Eloy Alfaro N32-162 y, Quito 170517</t>
  </si>
  <si>
    <t>Ecuinsuco</t>
  </si>
  <si>
    <t xml:space="preserve">Av. 6 de Diciembre N34-360, Zyra Bldg. Quito; Pichincha; </t>
  </si>
  <si>
    <t>Jarso  WWC / ACME Engineering / Trading PLC</t>
  </si>
  <si>
    <t>Jarso, Ethiopia</t>
  </si>
  <si>
    <t>Shodeb Engineering Construction / ACME Engineer</t>
  </si>
  <si>
    <t>Addis Ababa, Ethiopia</t>
  </si>
  <si>
    <t>Gashaw Benti WW &amp; BC / Hagbes PLC</t>
  </si>
  <si>
    <t>Cabinet Sima (Architecture) / INGEROP</t>
  </si>
  <si>
    <t>Libreville</t>
  </si>
  <si>
    <t>Engie Ineo Energy &amp; Systems</t>
  </si>
  <si>
    <t>2 All. Jacques Brel, 92240 Malakoff</t>
  </si>
  <si>
    <t>Société Anonyme Française d' Etude de Gestion et d'Entreprises (SAFEGE) / Transitec Ingénieurs Conseils / Transamo / Des Villes et Des Hommes (DVDH)</t>
  </si>
  <si>
    <t>17 Rue du Port, 92000 Nanterre</t>
  </si>
  <si>
    <t>Ernst &amp; Young</t>
  </si>
  <si>
    <t xml:space="preserve"> 1 More London Riverside
London SE1 2AF</t>
  </si>
  <si>
    <t>Badri Rai &amp; Company</t>
  </si>
  <si>
    <t>Station Rd, Duliajan, Assam 786602</t>
  </si>
  <si>
    <t>Gramin Vikas Trust</t>
  </si>
  <si>
    <t>5th Floor, 'A' Wing, KRIBHCO Bhawan, A-10, Sector 1, Noida, Uttar Pradesh 201301</t>
  </si>
  <si>
    <t>Gramin Vikas trust</t>
  </si>
  <si>
    <t>Vision EIS Consulting Pvt. Ltd.</t>
  </si>
  <si>
    <t>Office No-103, IHDP Business Park, Sector 127, Noida, Uttar Pradesh 201301</t>
  </si>
  <si>
    <t>Systra S.A.</t>
  </si>
  <si>
    <t>72-76, rue Henry Farman – 75015 Paris</t>
  </si>
  <si>
    <t>Arab Towers Contracting Company (ATCCO)</t>
  </si>
  <si>
    <t>Yathreb Commercial Complex, Wasfi Al Tal St 41, Amman</t>
  </si>
  <si>
    <t>Hussein Atieh &amp; Sons company</t>
  </si>
  <si>
    <t>XWF6+WQG, Jabal Al Husayn, Amman</t>
  </si>
  <si>
    <t>Arab business contracting company / Nimr Luzi</t>
  </si>
  <si>
    <t>Building #330 Queen Rania st.Amman</t>
  </si>
  <si>
    <t>Ingerop International Consultants (Pty) Ltd. / Atkin</t>
  </si>
  <si>
    <t>18 Rue des 2 Gares, 92500 Rueil-Malmaison</t>
  </si>
  <si>
    <t>4 Rue Dolorès Ibarruri, 93100 Montreuil</t>
  </si>
  <si>
    <t>B.R.L. Ingénierie</t>
  </si>
  <si>
    <t>1105 Av. Pierre Mendès France, 30000 Nîmes</t>
  </si>
  <si>
    <t>Thai-Asia P.E Pipe Co., Ltd</t>
  </si>
  <si>
    <t>Phra Pradaeng District, Samut Prakan</t>
  </si>
  <si>
    <t>AVK Valves Manufacturing Malaysia SDN BHD</t>
  </si>
  <si>
    <t>Klang, Malaysia Lot 1 42100, 8, Jalan Kapar, Batu 5 1/2, 42100 Klang, Selangor</t>
  </si>
  <si>
    <t>EDF Power System &amp; Transmission Engineering Centre (CIST)</t>
  </si>
  <si>
    <t>22-30 Av. de Wagram, 75008 Paris</t>
  </si>
  <si>
    <t>Inros Lackner SE / GITEC IGIP GmbH</t>
  </si>
  <si>
    <t>Bismarckstr. 91 
10625 Berlin</t>
  </si>
  <si>
    <t>Cambodian Federation of Employers and Business Associations (CAMFEBA)</t>
  </si>
  <si>
    <t>No. 3, St. 528, Phnom Penh</t>
  </si>
  <si>
    <t>Vinci construction grands projets</t>
  </si>
  <si>
    <t>1973, boulevard de la Défense
92000 Nanterre Cedex</t>
  </si>
  <si>
    <t>Dar Al Handasah N. Taleb / Artelia Ville</t>
  </si>
  <si>
    <t>Bachir Kassar Street, Verdun Sector Beirut, Lebanon</t>
  </si>
  <si>
    <t>Malwatta Construction</t>
  </si>
  <si>
    <t>119 Kandy Rd, Ulapane</t>
  </si>
  <si>
    <t xml:space="preserve">A.K.K Engineers Pvt Ltd </t>
  </si>
  <si>
    <t>115, Parliament Road,
    Baththaramulla</t>
  </si>
  <si>
    <t>China Geo-Engineering Corporation</t>
  </si>
  <si>
    <t>京ICP备11009459号 京公网安备 11010802034623号</t>
  </si>
  <si>
    <t>Artelia Ville &amp; Transport</t>
  </si>
  <si>
    <t>Gkw Consult / Tractebel / CEP</t>
  </si>
  <si>
    <t>Tractebel Engineering GmbH, Friedberger Straße 173, 61118 Bad Vilbel</t>
  </si>
  <si>
    <t>SELECAIT SARL</t>
  </si>
  <si>
    <t>BP 131 Ksar Sidi Yahia F.El Oulia Goulmina-Ferkla El Oulia</t>
  </si>
  <si>
    <t>Rabat, Morocco</t>
  </si>
  <si>
    <t>Dimark S.A.</t>
  </si>
  <si>
    <t>Zachodnia 3, 62-002 Złotkowo</t>
  </si>
  <si>
    <t>Groupe Finactu International</t>
  </si>
  <si>
    <t xml:space="preserve">  
62, Boulevard d’Anfa Angle Moulay Youssef 20100 Casablanca</t>
  </si>
  <si>
    <t>Métropole Architecture Paysage (MAP) architecte / Ezaaka / Insuco / Setec / SE</t>
  </si>
  <si>
    <t xml:space="preserve">25 rue Hébert 92140 Clamart </t>
  </si>
  <si>
    <t>Hermes Conseil sarl</t>
  </si>
  <si>
    <t>Lot IVO 71 B Bis A Madforever Zone Zital TANA, 101, 101</t>
  </si>
  <si>
    <t>Egis Eau / Egis Inframad</t>
  </si>
  <si>
    <t>Colas (Colas Group)</t>
  </si>
  <si>
    <t>1, rue du Colonel Pierre Avia - CS81755 - 75730 Paris Cedex</t>
  </si>
  <si>
    <t>RAS</t>
  </si>
  <si>
    <t>2 rue du 19 mars 1962 92110 Clichy La Garenne</t>
  </si>
  <si>
    <t>Transrail SA</t>
  </si>
  <si>
    <t>Fortune 2000, A-wing, 5th Floor, Bandra Kurla Complex, Mumbai- 400051</t>
  </si>
  <si>
    <t>Vergnet Hydro / MTK</t>
  </si>
  <si>
    <t>6, rue Lavoisier, 45140 Ingre</t>
  </si>
  <si>
    <t>Sagemcom Energy / Telecom SAS</t>
  </si>
  <si>
    <t>Sagemcom</t>
  </si>
  <si>
    <t>Application Européenne de Technologies et de Services (AETS) / SCES</t>
  </si>
  <si>
    <t>17 Av. André Marie Ampère, 64140 Lons</t>
  </si>
  <si>
    <t>Application Européenne de Technologies et de Services (AETS)</t>
  </si>
  <si>
    <t>General Electrics</t>
  </si>
  <si>
    <t>La Défense, Paris</t>
  </si>
  <si>
    <t>Shanghai Electrics</t>
  </si>
  <si>
    <t>No.110, Middle Sichuan Road, Shanghai PRC</t>
  </si>
  <si>
    <t>Ecoplanet Consultants Limited / Ramboll</t>
  </si>
  <si>
    <t>Block B Suite 9, Second Floor, LSPC Office &amp; Shopping Complex, 131 Obafemi Awolowo Way, Alausa, Ikeja</t>
  </si>
  <si>
    <t>Sustainabiliti / ACER</t>
  </si>
  <si>
    <t>National Engineering Services Pakistan (NESPAK)</t>
  </si>
  <si>
    <t>1-C, Block-N, Model Town Extension, Lahore 54700</t>
  </si>
  <si>
    <t>ACE India / ACE Singapore</t>
  </si>
  <si>
    <t>Dudhola Link Road, Vill. Dudhola Distt. Palwal -121102, Haryana</t>
  </si>
  <si>
    <t>Precision Technologies Consultants Limited / JITAOL</t>
  </si>
  <si>
    <t>2 Arikewuyo St, Onipanu 102216, Lagos</t>
  </si>
  <si>
    <t>Advanced Engineering Consultants (AEC) / GPO</t>
  </si>
  <si>
    <t>18 Town Planning Way, Ilupeju 102215, Lagos</t>
  </si>
  <si>
    <t>GreenStratos Consulting Pvt.Ltd</t>
  </si>
  <si>
    <t>Plot No. 8-2-293/83/DKN/20/A, Pranay Nivas, Flat 401 DK Nagar, Road No.70, Journalist Colony, Jubilee Hills, Hyderabad, Telangana 500033</t>
  </si>
  <si>
    <t>STUDI International / SACI</t>
  </si>
  <si>
    <t>28, Rue de l’île de Zembretta
Les Jardins du Lac, Lac II
1053 Tunis</t>
  </si>
  <si>
    <t>Ingenieurs Consultants Associes (ICA)</t>
  </si>
  <si>
    <t>39 B - Zone B, Grand Dakar</t>
  </si>
  <si>
    <t>MS &amp; Associés</t>
  </si>
  <si>
    <t xml:space="preserve">Lot N°58, VDN BP 24186 Derrière Exclusive Dakar </t>
  </si>
  <si>
    <t>Bureau d'Appui Conseil et d'Etudes pour le Développement (BACED) / LUQMAN</t>
  </si>
  <si>
    <t>Boulevard Mouammar EL KADHAFI 01 BP 3 700 Ouagadougou 01</t>
  </si>
  <si>
    <t>GIE TAIF / Entreprise Ibrahima SARR</t>
  </si>
  <si>
    <t>Ross Béthio, Senegal</t>
  </si>
  <si>
    <t>SAHE Sarl / ERT</t>
  </si>
  <si>
    <t>Pikine, Senegal</t>
  </si>
  <si>
    <t>CAMACHO ENGENHARIA</t>
  </si>
  <si>
    <t>R. 25 de Abril 55, 4835-400 Guimarães</t>
  </si>
  <si>
    <t xml:space="preserve">China Geo-engineering Corporation (CGC) </t>
  </si>
  <si>
    <t>Plot 3016 Katampe Rd, Kubwa 900108, Abuja</t>
  </si>
  <si>
    <t>CINTECH S.A. / BICD</t>
  </si>
  <si>
    <t>01 BP 6450 Rue 11.17 5 (avenue de la Dignité) Porte no 1035, Ouagadougou</t>
  </si>
  <si>
    <t>Eiffage / Yapi Merkezi / CSE</t>
  </si>
  <si>
    <t>3-7 place de l'Europe
78140 Vélizy-Villacoublay</t>
  </si>
  <si>
    <t>Engie Ineo Energy &amp; Systems  / Thales</t>
  </si>
  <si>
    <t>Société Africaine d'Hydraulique et d'Electricité (SAHE)</t>
  </si>
  <si>
    <t>12 Rte de Rufisque, Dakar</t>
  </si>
  <si>
    <t>Geofit Expert / AVSF</t>
  </si>
  <si>
    <t>7 Rue du Fossé Blanc, 92230 Gennevilliers</t>
  </si>
  <si>
    <t>Compagnie Internationale de Commerce et de Travaux (CICT)</t>
  </si>
  <si>
    <t>Inros Lackner SE Standort Cottbus Ingénieurs-Conseils &amp; Architectes</t>
  </si>
  <si>
    <t>Hänchener Str. 14, 03050 Cottbus</t>
  </si>
  <si>
    <t>AEE Power S.A.</t>
  </si>
  <si>
    <t>Edificio Alfredo Mahou, Pl. de Manuel Gómez-Moreno, 2, planta 21, 28020 Madrid</t>
  </si>
  <si>
    <t>Michaud Export</t>
  </si>
  <si>
    <t>ZAC de la Cambuse, 499 Rue du Revermont, 01440 Viriat</t>
  </si>
  <si>
    <t>Safege - Société Anonyme Française D'etudes Et de Gestion</t>
  </si>
  <si>
    <t xml:space="preserve"> 15/27, Rue du Port, 92000 Nanterre</t>
  </si>
  <si>
    <t>Vergnet Hydro SAS</t>
  </si>
  <si>
    <t>6 Rue Lavoisier, 45140 Ingré</t>
  </si>
  <si>
    <t>Seureca Ste Etude, Urbanisme et Equipement</t>
  </si>
  <si>
    <t>21 Rue de la Boetie
75008 PARIS 8</t>
  </si>
  <si>
    <t>Cabinet MERLIN / SCET Tunisie / CONCEPT</t>
  </si>
  <si>
    <t>6 rue Grolée, 69289, Lyon Cedex 02</t>
  </si>
  <si>
    <t>Groupe Cayambe</t>
  </si>
  <si>
    <t>9-11 Rue Guyton de Morveau, 75013 Paris</t>
  </si>
  <si>
    <t>Sia Partners / TALAN / EDF IN / GRDF</t>
  </si>
  <si>
    <t>21 rue de Berri, 75008 Paris</t>
  </si>
  <si>
    <t>Sfere</t>
  </si>
  <si>
    <t>8 Av. des Minimes, 94300 Vincennes</t>
  </si>
  <si>
    <t>BONNA Tunisie (filiale de BONNA SABLA - France)</t>
  </si>
  <si>
    <t>SAME Engineering</t>
  </si>
  <si>
    <t>13. villa jasmin. rue lac de Tibériade. 1053 LAC1-Tunis</t>
  </si>
  <si>
    <t>Bouchéstraße 12, 12435 Berlin</t>
  </si>
  <si>
    <t>Artelia Eau &amp; Environnement</t>
  </si>
  <si>
    <t>HDFC</t>
  </si>
  <si>
    <t>ITA/14/004</t>
  </si>
  <si>
    <t xml:space="preserve">Mali </t>
  </si>
  <si>
    <t>Groupement BETICO-PI Conseil</t>
  </si>
  <si>
    <t>Groupment SCESAR-BERICA-CETAC</t>
  </si>
  <si>
    <t>Groupement Africa Bloom Co/AATTBTP</t>
  </si>
  <si>
    <t>Senegal Initiatives Services</t>
  </si>
  <si>
    <t>SCTP</t>
  </si>
  <si>
    <t xml:space="preserve">KELIMANE </t>
  </si>
  <si>
    <t>SIEMENS-HEALTHCARE CIA LTDA RUC 1792390834001</t>
  </si>
  <si>
    <t>ARS Progetti SpA- Ambiente Risorse Sviluppo</t>
  </si>
  <si>
    <t>AGRICONSULTING SPA</t>
  </si>
  <si>
    <t>ENAIP NET Impresa Sociale Società Consortile</t>
  </si>
  <si>
    <t xml:space="preserve">Bacodjicoroni Golf Immeuble Adama TRAORE Rue 795, Bamako, Mali </t>
  </si>
  <si>
    <t>Kalaban Coro Sicoro Rue 948, Porte 270; BP:E 1959 Bamako Mali</t>
  </si>
  <si>
    <t>Place de l'independance, immeuble Allumettes 2 eme etage, appt G Dakar</t>
  </si>
  <si>
    <t>Avenue Pasteur, RC Bloc Pasteur, Dakar</t>
  </si>
  <si>
    <t>Parcelles Assainies - unitè 22 lot 151 Dakar</t>
  </si>
  <si>
    <t>Route national n. 1 (face Stade Caroline Faye)- Mbour</t>
  </si>
  <si>
    <t>Malika sur Mer villa n. 27 - Dakar</t>
  </si>
  <si>
    <t>Calle Japon n. E6 Ed. ZAIGE - Quito</t>
  </si>
  <si>
    <t>Via Durban, 2 00144 Roma  Italy</t>
  </si>
  <si>
    <t>Via Vitorchiano, 123 00189 Roma Italy</t>
  </si>
  <si>
    <t>Via B. Luini, 5 20123 Milano Italy</t>
  </si>
  <si>
    <t>aid-ITA-2011-001[Tunisia]</t>
  </si>
  <si>
    <t>NUTRITION AVICOLE MODERNE DE BENI KHAIR</t>
  </si>
  <si>
    <t>LES LABORATOIRES INPROD</t>
  </si>
  <si>
    <t>aid-ITA-2015-012 [Tunisia]</t>
  </si>
  <si>
    <t>COMINT SPA</t>
  </si>
  <si>
    <t>CANEPA&amp;CAMPI</t>
  </si>
  <si>
    <t>Via XX Settembre 31/7 16121 Genova Italy</t>
  </si>
  <si>
    <t>Via Gramsci, 4 16010 S. Olcese Genova Italy</t>
  </si>
  <si>
    <t>aid-FRA2022-023</t>
  </si>
  <si>
    <t>DEU/22/001</t>
  </si>
  <si>
    <t>DEU/22/002</t>
  </si>
  <si>
    <t>DEU/22/004</t>
  </si>
  <si>
    <t>FINANCIERA DE DESARROLLO</t>
  </si>
  <si>
    <t>CALLE 103 NO. 19−20</t>
  </si>
  <si>
    <t>FIEBIG GEORG</t>
  </si>
  <si>
    <t>39 UNDERWOOD ROAD</t>
  </si>
  <si>
    <t>aid-DEU-2022-001</t>
  </si>
  <si>
    <t>aid-DEU-2022-002</t>
  </si>
  <si>
    <t>aid-DEU-2022-003</t>
  </si>
  <si>
    <t>aid-DEU-2022-004</t>
  </si>
  <si>
    <t>aid-DEU-2022-005</t>
  </si>
  <si>
    <t>aid-DEU-2022-006</t>
  </si>
  <si>
    <t>aid-DEU-2022-007</t>
  </si>
  <si>
    <t>aid-DEU-2022-008</t>
  </si>
  <si>
    <t>aid-DEU-2022-009</t>
  </si>
  <si>
    <t>aid-DEU-2022-010</t>
  </si>
  <si>
    <t>aid-DEU-2022-012</t>
  </si>
  <si>
    <t>aid-DEU-2022-014</t>
  </si>
  <si>
    <t>aid-FRA-2022-021</t>
  </si>
  <si>
    <t>aid-FRA-2022-022</t>
  </si>
  <si>
    <t>aid-FRA-2022-023</t>
  </si>
  <si>
    <t>aid-FRA-2022-024</t>
  </si>
  <si>
    <t>aid-FRA-2022-032</t>
  </si>
  <si>
    <t>aid-FRA-2022-036</t>
  </si>
  <si>
    <t>aid-FRA-2022-082</t>
  </si>
  <si>
    <t>DEU/07/004</t>
  </si>
  <si>
    <t>DEU/10/013</t>
  </si>
  <si>
    <t>DEU/15/011</t>
  </si>
  <si>
    <t>DEU/17/001</t>
  </si>
  <si>
    <t>DEU/19/002</t>
  </si>
  <si>
    <t>DEU/19/013</t>
  </si>
  <si>
    <t>DEU/19/014</t>
  </si>
  <si>
    <t>DEU/20/002</t>
  </si>
  <si>
    <t>DEU/20/004</t>
  </si>
  <si>
    <t>DEU/20/024</t>
  </si>
  <si>
    <t>DEU/20/027</t>
  </si>
  <si>
    <t xml:space="preserve">Jordan </t>
  </si>
  <si>
    <t>Indien</t>
  </si>
  <si>
    <t xml:space="preserve">France </t>
  </si>
  <si>
    <t>Gerogien</t>
  </si>
  <si>
    <t xml:space="preserve">Indien </t>
  </si>
  <si>
    <t>Consultancy contract</t>
  </si>
  <si>
    <t>interest subsidy</t>
  </si>
  <si>
    <t>Construction&amp;Mounting contract</t>
  </si>
  <si>
    <t>Delivery contract</t>
  </si>
  <si>
    <t>Dispo</t>
  </si>
  <si>
    <t>JV INROS LACKNER SE − GITEC−IG</t>
  </si>
  <si>
    <t>TRACTEBEL GKW GMH</t>
  </si>
  <si>
    <t>REPUBLIK KOSOVO</t>
  </si>
  <si>
    <t>REPUBLIK PERU</t>
  </si>
  <si>
    <t>REPUBLIK GEORGIEN</t>
  </si>
  <si>
    <t>PICADO BLANCO LUIS PAULINO</t>
  </si>
  <si>
    <t>SPERNOL ALEXANDRA MARIJKE</t>
  </si>
  <si>
    <t>ZILKENS DR. MATTHIAS</t>
  </si>
  <si>
    <t>CRISIL RISK AND INFRASTRUCTURE</t>
  </si>
  <si>
    <t>DR. MANISHA TELANG</t>
  </si>
  <si>
    <t>SHARMA TARUN</t>
  </si>
  <si>
    <t>USBEKISTAN REPUBLIK</t>
  </si>
  <si>
    <t>PETER PASCAL DENIS</t>
  </si>
  <si>
    <t>KIPKE CONSULTING GMBH</t>
  </si>
  <si>
    <t>DFS DEUTSCHE FORSTSERVICE GMBH</t>
  </si>
  <si>
    <t>ZHONGTAO JIA</t>
  </si>
  <si>
    <t>CHINA CITY CONSTRUCTION GROUP</t>
  </si>
  <si>
    <t>NORTH CHINA MUNICIPAL</t>
  </si>
  <si>
    <t>KIMIA FARMA TRADING + DISTRIBU</t>
  </si>
  <si>
    <t>ERM (SHANGHAI) LIMITED</t>
  </si>
  <si>
    <t>CONSORTIUM FICHTNER</t>
  </si>
  <si>
    <t>JASMINE TRADE (Y.T.) LTD.</t>
  </si>
  <si>
    <t>JV DORSCH, AHT, MOSTAQBAL</t>
  </si>
  <si>
    <t>ENGICON</t>
  </si>
  <si>
    <t>INTERMASS</t>
  </si>
  <si>
    <t>MUSTAQIM LTD</t>
  </si>
  <si>
    <t>LEXXY TECHNOLOGIES LTD</t>
  </si>
  <si>
    <t>MALLORY INTERNATIONAL LTD</t>
  </si>
  <si>
    <t>EPCO BUILDERS LTD.</t>
  </si>
  <si>
    <t>E.+ E. BOSS GMBH</t>
  </si>
  <si>
    <t>ERM INDIA PVT. LTD.</t>
  </si>
  <si>
    <t>TRANS JORDAN FOR ELECTRO MECHA</t>
  </si>
  <si>
    <t>BILAL BADER ALDEEN ANABTAWI +</t>
  </si>
  <si>
    <t>EWAN ENGINEERING AND MANUFACTU</t>
  </si>
  <si>
    <t>VENUS FOR ELECTRIC AND LIGHTIN</t>
  </si>
  <si>
    <t>BAISHUI FORESTRY BUREAU</t>
  </si>
  <si>
    <t>KOLLERT WALTER</t>
  </si>
  <si>
    <t>TRACTEBEL ENGINEERING GMBH</t>
  </si>
  <si>
    <t>ROSA−LUXEMBURG−STR. 16</t>
  </si>
  <si>
    <t>HEROSTRASSE 12</t>
  </si>
  <si>
    <t>NELKENSTRASSE 16</t>
  </si>
  <si>
    <t>GEWERBEGEBIET SCHWABERING 13</t>
  </si>
  <si>
    <t>CARRERA 13A 90−21</t>
  </si>
  <si>
    <t>CALLE 83</t>
  </si>
  <si>
    <t>145, CHEMIN DU MAS PHILIPPE</t>
  </si>
  <si>
    <t>AUF DER WEIDE 39</t>
  </si>
  <si>
    <t>CRISIL HOUSE, CENTRAL AVENUE</t>
  </si>
  <si>
    <t>MALVIJA NAGAR</t>
  </si>
  <si>
    <t>RAJPUR ROAD</t>
  </si>
  <si>
    <t>MUSTAKILLIK SQUARE</t>
  </si>
  <si>
    <t>MONDRAUTENSTR. 6</t>
  </si>
  <si>
    <t>SIEMENSSTR. 15</t>
  </si>
  <si>
    <t>MICHELFELDER STR. 11</t>
  </si>
  <si>
    <t>WITTELSBACHERSTR. 11</t>
  </si>
  <si>
    <t>INDUSTRIAL PARK,288 ZHIGU STR.</t>
  </si>
  <si>
    <t>NO. 3 XINGGUANG FIFTH ROAD</t>
  </si>
  <si>
    <t>BUILDING 33, DIAMOND HILL</t>
  </si>
  <si>
    <t>CARLSWERKSTR. 13D</t>
  </si>
  <si>
    <t>JL. BUDI UTOMO NO. 1</t>
  </si>
  <si>
    <t>JL. WOLTER MONGINSIDO NO. 54</t>
  </si>
  <si>
    <t>OTOWA, 1−6−1−202 BUNKYO</t>
  </si>
  <si>
    <t>SHANGHAI LITONG PLAZA NO.1350</t>
  </si>
  <si>
    <t>SARWEYSTR. 3</t>
  </si>
  <si>
    <t>NO.11, MUSHU ROAD</t>
  </si>
  <si>
    <t>HAHASHMONAIM 84</t>
  </si>
  <si>
    <t>101 ROKACH BLVD</t>
  </si>
  <si>
    <t>AHMAD BIN HAMBAL STR. 127</t>
  </si>
  <si>
    <t>P.O. BOX 59242 00200</t>
  </si>
  <si>
    <t>P.O. BOX 7569 − 00200</t>
  </si>
  <si>
    <t>P.O. BOX 7414 − 00200</t>
  </si>
  <si>
    <t>AYLESBEARE COMMON BUSINESSPARK</t>
  </si>
  <si>
    <t>BOX 55628 − 00200</t>
  </si>
  <si>
    <t>NAEGELESTR. 29</t>
  </si>
  <si>
    <t>BUILDING 10B, 3RD FLOOR</t>
  </si>
  <si>
    <t>EICHENWEG 16</t>
  </si>
  <si>
    <t>WASFI ALTAL STREET</t>
  </si>
  <si>
    <t>21 REVOLUTION STREET</t>
  </si>
  <si>
    <t>JUTHAMA ALKINANI STREET</t>
  </si>
  <si>
    <t>NORTH MARKA</t>
  </si>
  <si>
    <t>DUKANG ROAD EAST</t>
  </si>
  <si>
    <t>RUA JOSE AUGUSTO DOS SANTOS 1</t>
  </si>
  <si>
    <t>FRIEDBERGER STR. 173</t>
  </si>
  <si>
    <t>aid-JPN-2019-008</t>
  </si>
  <si>
    <t>aid-JPN-2019-021</t>
  </si>
  <si>
    <t>aid-JPN-2020-019</t>
  </si>
  <si>
    <t>aid-JPN-2020-022</t>
  </si>
  <si>
    <t>aid-JPN-2020-17</t>
  </si>
  <si>
    <t>JPN 2010/011</t>
  </si>
  <si>
    <t>JPN 2010/043</t>
  </si>
  <si>
    <t>JPN 2011/027</t>
  </si>
  <si>
    <t>JPN 2012/002</t>
  </si>
  <si>
    <t>JPN 2012/010</t>
  </si>
  <si>
    <t>JPN 2012/013</t>
  </si>
  <si>
    <t>JPN 2014/019</t>
  </si>
  <si>
    <t>JPN 2016/024</t>
  </si>
  <si>
    <t>JPN 2016/025</t>
  </si>
  <si>
    <t>JPN 2018/001</t>
  </si>
  <si>
    <t>JPN 2018/013</t>
  </si>
  <si>
    <t>JPN 2018/019</t>
  </si>
  <si>
    <t>JPN 2018/020</t>
  </si>
  <si>
    <t>Japan, Senegal</t>
  </si>
  <si>
    <t>France, Germany, Japan</t>
  </si>
  <si>
    <t>China, Indonesia, Japan</t>
  </si>
  <si>
    <t>Australia, Philippines</t>
  </si>
  <si>
    <t>Iraq, Turkey</t>
  </si>
  <si>
    <t>France, Senegal, India, Japan</t>
  </si>
  <si>
    <t>Japan, India, Bangladesh, France</t>
  </si>
  <si>
    <t>YACHIYO ENG. CO.(JAPAN)/PACIFIC CONSULTANTS CO., LTD.(JAPAN)/PT.BRAHMA SETA INDONESIA(INDONESIA)/PT. DUTA CIPTA MANDIRI ENGINEERING CONSULTANT(INDONESIA)/PT. TUAH AGUNG ANUGRAH(INDONESIA)</t>
  </si>
  <si>
    <t>PT. Passokorang(INDONESIA)</t>
  </si>
  <si>
    <t>PT. SUMBER CAHAYA AGUNG(INDONESIA)</t>
  </si>
  <si>
    <t>MITSUBISHI POWER, LTD.(JAPAN) / MITSUBISHI CORPORATION(JAPAN)</t>
  </si>
  <si>
    <t>MITSUBISHI POWER, LTD.(JAPAN) / ITOCHU CORPORATION(JAPAN)</t>
  </si>
  <si>
    <t>NARENDRA BUILDERS(INDIA)/JEET CONSTRUCTION COMPANY PRIVATE LIMITED(INDIA)</t>
  </si>
  <si>
    <t>CIVITECH (INDIA) PRIVATE LIMITED(INDIA)</t>
  </si>
  <si>
    <t>SAHU CONSTRUCTION(INDIA)</t>
  </si>
  <si>
    <t>JANDU CONSTRUCTION INDIA PRIVATE LIMITED(INDIA)/MAAN BUILDERS PRIVATE LIMITED(INDIA)</t>
  </si>
  <si>
    <t>NIPPON KOEI CO.,LTD(JAPAN) / TPF SA(SENEGAL)</t>
  </si>
  <si>
    <t>AECOM INDIA PVT. LTD.(INDIA)/AFC INDIA LTD.(INDIA)/SANYU CONSULTANTS INC.(JAPAN)</t>
  </si>
  <si>
    <t>M/S SYSTRA S.A.(FRANCE)/DB ENGINEERING &amp; CONSULTING GMBH(GERMANY)/ORIENTAL CONSULTANTS GLOBAL CO., LTD(JAPAN)</t>
  </si>
  <si>
    <t>J. KUMAR INFRAPROJECTS LIMITED(INDIA)</t>
  </si>
  <si>
    <t>PT. HASTA PRAJATAMA(INDONESIA)</t>
  </si>
  <si>
    <t>SOTRAVECO(MOROCCO)</t>
  </si>
  <si>
    <t>EGCA SARL(MOROCCO)</t>
  </si>
  <si>
    <t>SEPCOIII ELECTRIC POWER CONSTRUCTION CO., LTD.(CHINA)/PT. WIJAYA KARYA(INDONESIA)/MITSUBISHI CORPORATION(JAPAN)</t>
  </si>
  <si>
    <t>SEHI(MOROCCO)</t>
  </si>
  <si>
    <t>AUTELEB(MOROCCO)/SEHI(MOROCCO)</t>
  </si>
  <si>
    <t>TAING CHENG OING CONSTRUCTION CO., LTD(CAMBODIA)</t>
  </si>
  <si>
    <t>SMEC INTERNATIONAL PTY LTD.(AUSTRALIA)/SMEC PHILIPPINES INCORPORATED(PHILIPPINES)</t>
  </si>
  <si>
    <t>NUCTECH COMPANY LTD(CHINA)</t>
  </si>
  <si>
    <t>SHREEJI INVESTMENTS LIMITED(ZAMBIA)</t>
  </si>
  <si>
    <t>TG BERRAHAL(MOROCCO)</t>
  </si>
  <si>
    <t>MAIRAV SARL(MOROCCO)</t>
  </si>
  <si>
    <t>JET ENERGY SARL(MOROCCO)</t>
  </si>
  <si>
    <t>SASSA TRAVAUX DIVERS(MOROCCO)</t>
  </si>
  <si>
    <t>WATERLEAU GROUP(BELGIUM)/WTL GROUP MAROC(MOROCCO)</t>
  </si>
  <si>
    <t>CONSORCIO I&amp;D(PERU)</t>
  </si>
  <si>
    <t>CONSORCIO PUNO(PERU)</t>
  </si>
  <si>
    <t>TUNIBER (TUNISIA) / MTT (TUNISIA)</t>
  </si>
  <si>
    <t>TUNIBER S.A.R.L (TUNISIA) / EGMS S.A.R.L (TUNISIA)</t>
  </si>
  <si>
    <t>36 CORPORATION(VIET NAM)</t>
  </si>
  <si>
    <t>HONG DAO CO., LTD.(VIET NAM)</t>
  </si>
  <si>
    <t>MINH QUANG CO., LTD(VIET NAM)/THIEN HOANG CONSTRUCTION INVESTMENT AND CONSULTING JSC(VIET NAM)</t>
  </si>
  <si>
    <t>HUNG DAI THANH INVESTMENT AND CONSTRUCTION JSC(VIET NAM)/NGHE AN CONSTRUCTION INVESTMENT &amp; TRADING JSC(VIET NAM)/DAI YEN BINH INVESTMENT AND CONSTRUCTION JSC(VIET NAM)/TUAN VIET INVESTMENT CONSULTANT AND CONSTRUCTION JSC(VIET NAM)</t>
  </si>
  <si>
    <t>TRANSGLOBAL POWER LIMITED(INDIA)</t>
  </si>
  <si>
    <t>MAHAVEER ELECTRO MECH PRIVATE LIMITED(INDIA)/SHAH INFRA TOWERS PRIVATE LIMITED(INDIA)</t>
  </si>
  <si>
    <t>GUHAN SANJEEVI ENTERPRISES(INDIA)</t>
  </si>
  <si>
    <t>A H CONSTRUCTIONS(INDIA)/A R  CONSTRUCTIONS(INDIA)</t>
  </si>
  <si>
    <t>GUHAN SANJEEVI ENTERPRISES(INDIA)/MOHAN POWER INFRASTRUCTURE (P) LIMITED(INDIA)</t>
  </si>
  <si>
    <t>SHAH INFRA TOWERS PRIVATE LIMITED(INDIA)/MAHAVEER ELECTRO MECH PRIVATE LIMITED(INDIA)</t>
  </si>
  <si>
    <t>BVD POWER PRIVATE LIMITED(INDIA)/MOHAN POWER INFRASTRUCTURE (P) LIMITED(INDIA)</t>
  </si>
  <si>
    <t>POLYCAB INDIA LIMITED(INDIA)</t>
  </si>
  <si>
    <t>FINOLEX J-POWER SYSTEMS LIMITED(INDIA)</t>
  </si>
  <si>
    <t>TBEA ENERGY (INDIA) PRIVATE LIMITED(INDIA)</t>
  </si>
  <si>
    <t>WPIL LIMITED(INDIA)</t>
  </si>
  <si>
    <t>GRUPO EQUIPOS DE CONSTRUCCIÓN, S.A. DE C.V. (El Salvador)/LA CANTERA, S.A. DE C.V. (El Salvador)</t>
  </si>
  <si>
    <t>CHINA GEZHOUBA GROUP COMPANY LTD.(CHINA)</t>
  </si>
  <si>
    <t>CONSTRUCTION CORPORATION NO.1 CO. LTD. (CC1)(VIET NAM)/CIVIL ENGINEERING CONSTRUCTION CORPORATION NO.6 (CIENCO 6)(VIET NAM)</t>
  </si>
  <si>
    <t>ZOZIK COMPANIES GROUP FOR TRADING ENGINEERING CONSTRUCTION CONTRACTTING GENERAL TRANSPORTATION LTD.(IRAQ)/BOZLAR YAPI ENERJI MUHENDISLIK INSAAT TAAHHUT BILISIM SANAYI VE TICARET LIMITED SIREKETI(TURKEY)</t>
  </si>
  <si>
    <t>ENVIRO CONTROL PRIVATE LIMITED(INDIA)/TOSHIBA WATER SOLUTIONS PRIVATE LIMITED(INDIA)</t>
  </si>
  <si>
    <t>NATIONAL DEVELOPMENT ENGINEERS LTD.(BANGLADESH)/CHINA GEZHOUBA GROUP COMPANY LTD.(CHINA)</t>
  </si>
  <si>
    <t>TAISEI CORPORATION(JAPAN)</t>
  </si>
  <si>
    <t>MARUBENI PROTECHS(JAPAN)/KUBOTA CORPORATION(JAPAN)</t>
  </si>
  <si>
    <t>TRIVITRON HEALTHCARE PVT. LTD.(INDIA)</t>
  </si>
  <si>
    <t>STRABAG ANLAGENTECHNIK GMBH(AUSTRIA)/STRABAG INFRASTRUCTURE &amp; SAFETY SOLUTIONS GMBH(AUSTRIA)</t>
  </si>
  <si>
    <t>EIFFAGE GENIE CIVIL(FRANCE)/EIFFAGE SENEGAL(SENEGAL)/VA TECH WABAG LIMITED(INDIA)/TOYOTA TSUSHO CORPORATION(JAPAN)</t>
  </si>
  <si>
    <t>PT. WECON JASA(INDONESIA)/PT. MULTI KARADIGUNA JASA(INDONESIA)/PT.INDEC INTERNUSA(INDONESIA)</t>
  </si>
  <si>
    <t>PT. KARYA KAMEFADA WIJAYA(INDONESIA)</t>
  </si>
  <si>
    <t>PT.INDEC INTERNUSA(INDONESIA)/PT. SUWANDA KARYA MANDIRI(INDONESIA)</t>
  </si>
  <si>
    <t>PT BUANA PRIMA RAYA(INDONESIA)/PT. NUSANTARA SECOM INFOTECH(INDONESIA)</t>
  </si>
  <si>
    <t>NIPPON KOEI CO., LTD.(JAPAN)/ ORIENTAL CONSULTANTS GLOBAL CO., LTD(JAPAN)/KATAHIRA AND ENGINEERS INTERNATIONAL(JAPAN)/ DELHI METRO RAIL CORPORATION LTD.(INDIA)/NIPPON KOEI INDIA PVT. LTD.(INDIA)/ NIPPON KOEI BANGLADESH. LTD.(BANGLADESH)/ DEVELOPMENT DESIGN CONSULTANTS LIMITED(BANGLADESH)/ SYSTRA S.A.(FRANCE)</t>
  </si>
  <si>
    <t>TOKYU CONSTRUCTION CO., LTD.(JAPAN)/MAX INFRASTRUCTURE LIMITED(BANGLADESH)</t>
  </si>
  <si>
    <t>CAVITE IDEAL INTERNATIONAL CONSTRUCTION &amp; DEVELOPMENT CORP.(PHILIPPINES)/R.U. AQUINO CONST. &amp; DEV'T., CORP.(PHILIPPINES)</t>
  </si>
  <si>
    <t>L.R. TIQUI BUILDERS, INC.,(PHILIPPINES)</t>
  </si>
  <si>
    <t>M.S.B. VITUG CONSTRUCTION(PHILIPPINES)</t>
  </si>
  <si>
    <t>G. SATISH ENTERPRISES(INDIA)/YASHIMA &amp; CO., LTD(JAPAN)</t>
  </si>
  <si>
    <t>TATA PROJECTS LTD.(INDIA)/INDUSTRIAL ASSOCIATION VOZROZHDENIE(RUSSIA)</t>
  </si>
  <si>
    <t>PT. INDRA KARYA(INDONESIA)/PT. DUTA CIPTA MANDIRI ENGINEERING CONSULTANT(INDONESIA)/NIPPON KOEI CO., LTD.(JAPAN)/YACHIYO ENG. CO.(JAPAN)</t>
  </si>
  <si>
    <t>PT. MULTI KARADIGUNA JASA(INDONESIA)/PT. YODYA KARYA(INDONESIA)/ORIENTAL CONSULTANTS GLOBAL CO., LTD(JAPAN)/CTI ENGINEERING INTERNATIONAL(JAPAN)</t>
  </si>
  <si>
    <t>TOKYO/TOKYO/SOUTH JAKARTA/SOUTH JAKARTA/BEKASI</t>
  </si>
  <si>
    <t>MAKASAR</t>
  </si>
  <si>
    <t>MAKASSAR</t>
  </si>
  <si>
    <t>MALANG</t>
  </si>
  <si>
    <t>NEW DELHI/ TOKYO</t>
  </si>
  <si>
    <t>YOKOHAMA/TOKYO</t>
  </si>
  <si>
    <t>ALIGARH/NEW DELHI</t>
  </si>
  <si>
    <t>LUCKNOW</t>
  </si>
  <si>
    <t>SIRSA /NEW DELHI</t>
  </si>
  <si>
    <t>TOKYO / DAKAR</t>
  </si>
  <si>
    <t>GURGAON/ NEW DELHI/ NAGOYA</t>
  </si>
  <si>
    <t>PARIS/BERLIN/TOKYO</t>
  </si>
  <si>
    <t>QINGDAO /JAKARTA / TOKYO</t>
  </si>
  <si>
    <t>FES/CASABLANCA</t>
  </si>
  <si>
    <t>PHNOM PENH</t>
  </si>
  <si>
    <t>North Sydney / Pasig City</t>
  </si>
  <si>
    <t>MIDELT</t>
  </si>
  <si>
    <t>OUARZAZATE</t>
  </si>
  <si>
    <t>TIFLET</t>
  </si>
  <si>
    <t>WESPELAAR/CASABLANCA</t>
  </si>
  <si>
    <t>CHACHAPOYAS</t>
  </si>
  <si>
    <t>TUNIS / BEN AROUS</t>
  </si>
  <si>
    <t>TUNIS / SOUSSE</t>
  </si>
  <si>
    <t>NGHE AN</t>
  </si>
  <si>
    <t>NGHE AN / NGHE AN</t>
  </si>
  <si>
    <t>NGHE AN / NGHE AN / NGHE AN / NGHE AN</t>
  </si>
  <si>
    <t>BENGALURU/DAVANGERE</t>
  </si>
  <si>
    <t>CHENNAI/HYDERABAD</t>
  </si>
  <si>
    <t>CHENNAI/TIRUNELVELI</t>
  </si>
  <si>
    <t>DAVANGERE/BENGALURU</t>
  </si>
  <si>
    <t>ERODE/TIRUNELVELI</t>
  </si>
  <si>
    <t>SAN SALVADOR / SAN SALVADOR</t>
  </si>
  <si>
    <t>MUNICH</t>
  </si>
  <si>
    <t>HO CHI MINH/HO CHI MINH</t>
  </si>
  <si>
    <t>YICHANG</t>
  </si>
  <si>
    <t>ERBIL / ANKARA</t>
  </si>
  <si>
    <t>SURAT / GURUGRAM</t>
  </si>
  <si>
    <t>DHAKA / HUBEI</t>
  </si>
  <si>
    <t>TOKYO / OSAKA</t>
  </si>
  <si>
    <t>VIENNA / VIENNA</t>
  </si>
  <si>
    <t>VÉLIZY-VILLACOUBLAY/DAKAR/CHENNAI/TOKYO</t>
  </si>
  <si>
    <t>BANDUNG /JAKARTA / BANDUNG</t>
  </si>
  <si>
    <t>BANDAR LAMPUNG</t>
  </si>
  <si>
    <t>BANDUNG / BANDUNG</t>
  </si>
  <si>
    <t>JAKARTA / JAKARTA</t>
  </si>
  <si>
    <t>TOKYO / TOKYO / TOKYO / DELHI / DELHI / DHAKA / DHAKA / PARIS</t>
  </si>
  <si>
    <t>TOKYO / DHAKA</t>
  </si>
  <si>
    <t>BAGUIO / BAGUIO</t>
  </si>
  <si>
    <t>BULACAN</t>
  </si>
  <si>
    <t>CALOOCAN CITY</t>
  </si>
  <si>
    <t>TRECE MARTIRES</t>
  </si>
  <si>
    <t>MUMBAI/ST PETERSBURG</t>
  </si>
  <si>
    <t>JAKARTA/JAKARTA /TOKYO/TOKYO</t>
  </si>
  <si>
    <t xml:space="preserve">JAKARTA / JAKARTA / TOKYO/ TOKYO  </t>
  </si>
  <si>
    <t>Notified through XCRED on 3/10/2018 with project number DRI18SN01 - Donor grant contribution EUR 14.233.730</t>
  </si>
  <si>
    <t>Suez International</t>
  </si>
  <si>
    <t>Tour CB 21, 16 place de l'Iris Paris La Defense Cedex, 92040</t>
  </si>
  <si>
    <t>aid-FRA2021-005</t>
  </si>
  <si>
    <t>aid-FRA2018-026</t>
  </si>
  <si>
    <t>aid-FRA2020-028</t>
  </si>
  <si>
    <t>aid-FRA2019-014</t>
  </si>
  <si>
    <t>aid-FRA-2012-013</t>
  </si>
  <si>
    <t>aid-FRA2016-067</t>
  </si>
  <si>
    <t>aid-FRA2019-039</t>
  </si>
  <si>
    <t>aid-FRA2018-019</t>
  </si>
  <si>
    <t>aid-FRA2020-006</t>
  </si>
  <si>
    <t>aid-FRA2016-009</t>
  </si>
  <si>
    <t>aid-FRA2020-007</t>
  </si>
  <si>
    <t>aid-FRA2019-012</t>
  </si>
  <si>
    <t>aid-FRA2020-029</t>
  </si>
  <si>
    <t>aid-FRA2015-021</t>
  </si>
  <si>
    <t>aid-FRA2019-007</t>
  </si>
  <si>
    <t>aid-FRA2015-046</t>
  </si>
  <si>
    <t>aid-FRA2017-055</t>
  </si>
  <si>
    <t>aid-FRA2020-013</t>
  </si>
  <si>
    <t>aid-FRA2020-062</t>
  </si>
  <si>
    <t>aid-FRA2018-015</t>
  </si>
  <si>
    <t>aid-FRA2020-043</t>
  </si>
  <si>
    <t>aid-FRA2020-057</t>
  </si>
  <si>
    <t>aid-FRA2019-046</t>
  </si>
  <si>
    <t>aid-FRA2018-016</t>
  </si>
  <si>
    <t>aid-FRA2013-047</t>
  </si>
  <si>
    <t>aid-FRA2018-011</t>
  </si>
  <si>
    <t>aid-FRA2020-002</t>
  </si>
  <si>
    <t>aid-FRA2018-009</t>
  </si>
  <si>
    <t>aid-FRA2019-031</t>
  </si>
  <si>
    <t>aid-FRA2019-002</t>
  </si>
  <si>
    <t>Lao People's Rep.</t>
  </si>
  <si>
    <t>Prestations intellectuelles</t>
  </si>
  <si>
    <t xml:space="preserve">China Architecture Design &amp; Research Group (CADG)  </t>
  </si>
  <si>
    <t>No.19, Che Gong Zhuang Street, Beijing, P. R.</t>
  </si>
  <si>
    <t>LILAMA10</t>
  </si>
  <si>
    <t>Tòa nhà LILAMA, 56 P. Tố Hữu, Trung Văn, Nam Từ Liêm, Hà Nội</t>
  </si>
  <si>
    <t>GEHC-CMEC</t>
  </si>
  <si>
    <t>China, Beijing, Daxing District, 永昌北路1号</t>
  </si>
  <si>
    <t xml:space="preserve">Lao Consulting Group Ltd. (LCG) </t>
  </si>
  <si>
    <t>249 Lao-Thai Road, Ban Vatnak, Muang Sisattanak Vientiane, Lao PDR PO BOX 3097</t>
  </si>
  <si>
    <t>SUEZ-CDE</t>
  </si>
  <si>
    <t>15/27, rue du Port, Parc de l'Ile 92000 Nanterre</t>
  </si>
  <si>
    <t>75 boulevard Mac Donald, 75019 Paris</t>
  </si>
  <si>
    <t>STAM VIAS</t>
  </si>
  <si>
    <t>ZI SAHEL BP 96, Casablanca</t>
  </si>
  <si>
    <t>Grands Travaux Routiers (GTR)</t>
  </si>
  <si>
    <t>18, lotiss. la Colline II (Sidi Maarouf) 20190 Casablanca</t>
  </si>
  <si>
    <t>Center Cooperation International In Agricultural Research Development (CIRAD)</t>
  </si>
  <si>
    <t>42 Rue Scheffer, 75116 Paris</t>
  </si>
  <si>
    <t>Play International</t>
  </si>
  <si>
    <t>173 rue de Vaugirard 75015 Paris</t>
  </si>
  <si>
    <t>Ambiental Limpeza Urbana e Saneamento Ltda</t>
  </si>
  <si>
    <t xml:space="preserve"> Rua Lages, 323 - Centro 89201-205 Joinville, Santa Catarina</t>
  </si>
  <si>
    <t>ANTEA France SAS</t>
  </si>
  <si>
    <t>803 boulevard Duhamel du Monceau – 45160 OLIVET</t>
  </si>
  <si>
    <t>FRANZETTI</t>
  </si>
  <si>
    <t>Z.I Koumassi – B.P. 1724 – 01 Abidjan</t>
  </si>
  <si>
    <t>Voestalpine-VAE-VKN India Pvt Ltd</t>
  </si>
  <si>
    <t>voestalpine-Straße 1, 4020 Linz, Austria</t>
  </si>
  <si>
    <t>Rail India Technical and Economic Service (RITES)-Nippon Koei-Aarvee Asso</t>
  </si>
  <si>
    <t>Shikhar, Plot No.01, Sector 29, Gurugram, Haryana, India-122001</t>
  </si>
  <si>
    <t xml:space="preserve"> CPCS Transom Limited </t>
  </si>
  <si>
    <t>Assemblage Ingénierie</t>
  </si>
  <si>
    <t>79 Rue Victor Hugo, 94200 Ivry-sur-Seine</t>
  </si>
  <si>
    <t>Alpha TND Ltd - Skipper Ltd.</t>
  </si>
  <si>
    <t xml:space="preserve">East Legon, Accra </t>
  </si>
  <si>
    <t>SySaid / TELEMENIA</t>
  </si>
  <si>
    <t>Mazars USA LLP, 135 West 50th Street, New York 10020-1299</t>
  </si>
  <si>
    <t>Projet de Production Internationale Burkina Faso (P.P.I. BF SA)</t>
  </si>
  <si>
    <t>Ouagadougou
9FFH+VC, Yennenga Avenue</t>
  </si>
  <si>
    <t>Sinohydro Corporation Ltd.</t>
  </si>
  <si>
    <t>Beijing No.22 Che Gongzhuang West Road, Haidian District</t>
  </si>
  <si>
    <t>DATAPROTECT</t>
  </si>
  <si>
    <t>CFC Tower Lot No.57 - 10th floor Casa-Anfa district, Hay Hassani Casablanca</t>
  </si>
  <si>
    <t xml:space="preserve">RMT Industrie- Und Elektrotechnik GmbH. </t>
  </si>
  <si>
    <t>12 Weststraße Kehl, 77694, DE</t>
  </si>
  <si>
    <t>Cabinets Merlin - Tecknicart</t>
  </si>
  <si>
    <t>Sial Construções Ltda.</t>
  </si>
  <si>
    <t>R. Cel. Dulcídio, 2280 - Batel, Curitiba - PR, 80250-100</t>
  </si>
  <si>
    <t>Urbaconsulting-Hydroconseil</t>
  </si>
  <si>
    <t>84 Rue de l’Aqueduc 75 010 Paris</t>
  </si>
  <si>
    <t>Bureau Veritas Congo</t>
  </si>
  <si>
    <t>148 Avenue du Havre, Zone Industrielle (in front of Base Boscongo), BP 687, Pointe-Noire</t>
  </si>
  <si>
    <t>Eiffage-SOCOFRAN</t>
  </si>
  <si>
    <t xml:space="preserve">3-7 place de l'Europe
78140 Vélizy-Villacoublay </t>
  </si>
  <si>
    <t>Travaux Généraux de Construction de Casablanca (TGCC)</t>
  </si>
  <si>
    <t xml:space="preserve">4, rue Al Imam Mouslim – Oasis 20103 Casablanca – Maroc </t>
  </si>
  <si>
    <t>METEO France INTERNATIONAL</t>
  </si>
  <si>
    <t>2 Avenue du Dr Maurice Grynfogel 31100 Toulouse</t>
  </si>
  <si>
    <t>STUDI International-ECTA BTP</t>
  </si>
  <si>
    <t>28, Rue de l’île de Zembretta Les Jardins du Lac, Lac II 1053 Tunis</t>
  </si>
  <si>
    <t>Razel Bec-Razel Cameroun</t>
  </si>
  <si>
    <t>China Aerospace Construction Group Co.,Ltd.</t>
  </si>
  <si>
    <t xml:space="preserve">83 Xisihuan South Road Fengtai District 100071 </t>
  </si>
  <si>
    <t>Huaxia Hanhua Chemical Equipment Co Ltd - Company</t>
  </si>
  <si>
    <t>10 Anson Road #27-18 International Plaza Singapour (079903)</t>
  </si>
  <si>
    <t>Tianjin University Research Institute</t>
  </si>
  <si>
    <t xml:space="preserve"> Tianjin, China</t>
  </si>
  <si>
    <t>Jiangsu Xinyou Construction Group Co., Ltd.</t>
  </si>
  <si>
    <t>No.99, Beimen St., Fucheng Town, Funing County Yancheng, Jiangsu, 224499</t>
  </si>
  <si>
    <t>Span Corp.</t>
  </si>
  <si>
    <t>Av. B, Costa Del Este 60 Panamacity</t>
  </si>
  <si>
    <t>SET</t>
  </si>
  <si>
    <t>AYESA</t>
  </si>
  <si>
    <t>Marie Curie, 2 – Edificio Ayesa PCT Cartuja, 41092 Seville</t>
  </si>
  <si>
    <t>Consorsiom tecnocaribe terrabella</t>
  </si>
  <si>
    <t>48, rue Albert Dhalenne 93400 Saint-Ouen</t>
  </si>
  <si>
    <t>DAI Global Belgium SRL</t>
  </si>
  <si>
    <t>Avenue de l’Yser 4 1040 Brussels</t>
  </si>
  <si>
    <t>United Nations Development Programme (UNDP)</t>
  </si>
  <si>
    <t>United Nations Development Programme, One United Nations Plaza, New York, NY 10017 USA</t>
  </si>
  <si>
    <t>M/S Tractebel Engie Gmbh</t>
  </si>
  <si>
    <t>Vossloh Cogifer</t>
  </si>
  <si>
    <t>Vosslohstr. 4 58791 Werdohl, Germany</t>
  </si>
  <si>
    <t>RBL &amp; DBL</t>
  </si>
  <si>
    <t>Roman Builders Limited, 1 Chatham Close, Building 20, London SE186TN</t>
  </si>
  <si>
    <t>Arabtech jardaneh-Egis water&amp;maritime</t>
  </si>
  <si>
    <t>P.O. Box 47037, Abu Dhabi, United Arab Emirates</t>
  </si>
  <si>
    <t>SAJDI Consulting Engineering Center-Artelia-Tempo</t>
  </si>
  <si>
    <t xml:space="preserve">Amman, Amman </t>
  </si>
  <si>
    <t>Artelia-SAJDI Consulting Engineering Center</t>
  </si>
  <si>
    <t>Zhonghao Overseas Construction&amp;Eng. Co. Ltd</t>
  </si>
  <si>
    <t>Suite 617, East Plaza, No.15, North Road, West 4th Ring Road, Hai Dian District, Beijing P.R.C 100195</t>
  </si>
  <si>
    <t>CAS Consultants</t>
  </si>
  <si>
    <t>67693, Kenya, Nairobi, Nairobi County, 00200</t>
  </si>
  <si>
    <t>Artelia-Mangat</t>
  </si>
  <si>
    <t>Ingerop International-Howard Humphreys-Ingerop E.</t>
  </si>
  <si>
    <t>18, rue des Deux Gares – 92500 Rueil-Malmaison</t>
  </si>
  <si>
    <t>Urban Cambo Builder Co.Ltd</t>
  </si>
  <si>
    <t>ផ្ទះលេខ១១៥៩, ផ្លូវជាតិលេខ២, Phum Preaek Ta Nu, Chak Angrae Leu, Mean Chey, Phnom Penh, 12354, Cambodia</t>
  </si>
  <si>
    <t>SBPH</t>
  </si>
  <si>
    <t>25A, 432, Phum 5, Boeng Trabaek, Chamkar Mon, Phnom Penh, 12305</t>
  </si>
  <si>
    <t>Tan Kim Eng</t>
  </si>
  <si>
    <t>No. 14-15F, Yothapol Khemarak Phoumin Blvd (271), Chamroeun Phal Village, Sangkat Boeung Tumpun, Khan Meanchey, 12351 Phnom Penh, Cambodia</t>
  </si>
  <si>
    <t>Ung Simsia</t>
  </si>
  <si>
    <t xml:space="preserve">៩៧, ១៤៣, Phum 5, Oulampik, Chamkar Mon, Phnom Penh, 12312, </t>
  </si>
  <si>
    <t xml:space="preserve">CNO Construction and Investment </t>
  </si>
  <si>
    <t>វិថី​ ព្រះជ័យ​ជេដ្ឋា (១១៨), Phnom Penh, Cambodia</t>
  </si>
  <si>
    <t xml:space="preserve">China Civil Engineering Construction Corporation (CCECC) </t>
  </si>
  <si>
    <t>QUADRA-Egis-IAMA</t>
  </si>
  <si>
    <t>40, route de Findrol 74130 Contamine-sur-Arve</t>
  </si>
  <si>
    <t xml:space="preserve">EVA studio-2 Mains-FI ingénierie </t>
  </si>
  <si>
    <t>Unit 5, 160 Barlby Road, London W10 6BS</t>
  </si>
  <si>
    <t>Riegonor SARL</t>
  </si>
  <si>
    <t xml:space="preserve">122, Zone Industrielle - Bir Rami - Kénitra </t>
  </si>
  <si>
    <t>CAGEP SA</t>
  </si>
  <si>
    <t xml:space="preserve">HAI YASMINE POS 52 RESID BENAOUDA LOT 18K BT E2 ETAGE 02 TRANCHE BIR EL DJIR, Wilaya d Oran, 31130 Algeria </t>
  </si>
  <si>
    <t>SOGEBAC</t>
  </si>
  <si>
    <t xml:space="preserve">9, Rue Qadi Ben Hammadi Senhaji Souissi - Souissi </t>
  </si>
  <si>
    <t xml:space="preserve">Finance et Services Export (FSE) </t>
  </si>
  <si>
    <t>4 Rue Lamblardie, 75012 Paris</t>
  </si>
  <si>
    <t>APHP- International</t>
  </si>
  <si>
    <t>Victoria, 10 Rue des Fossés Saint-Marcel, 75004 Paris</t>
  </si>
  <si>
    <t>Saint-Ouen-sur-Seine</t>
  </si>
  <si>
    <t>Schneider Electric</t>
  </si>
  <si>
    <t>Rueil-Malmaison</t>
  </si>
  <si>
    <t xml:space="preserve"> ARTELIA-CTEXCI</t>
  </si>
  <si>
    <t>Başarsoft Information Technology-BETA</t>
  </si>
  <si>
    <t>Ehlibeyt Mh. Tekstilciler Cd. 17A Bayraktar Center A Blok Kat:12 No:41, 06520 Çankaya/Ankara</t>
  </si>
  <si>
    <t>Bonna Tunisie-Tuniber-El Mawassir</t>
  </si>
  <si>
    <t>Mégrine, Tunisia</t>
  </si>
  <si>
    <t>Hydea Spa</t>
  </si>
  <si>
    <t xml:space="preserve"> Via del Rosso Fiorentino, 2/G, 50142 Firenze FI, Italy</t>
  </si>
  <si>
    <t>Seureca</t>
  </si>
  <si>
    <t>21 Rue de la Boetie 75008 Paris</t>
  </si>
  <si>
    <t>National Contracting Company Ltd</t>
  </si>
  <si>
    <t>Al Khobar P.O. Box 90</t>
  </si>
  <si>
    <t>GE Grid Solutions</t>
  </si>
  <si>
    <t>Boulogne-Billancourt, Île-de-France</t>
  </si>
  <si>
    <t>TBEA Co.Ltd.</t>
  </si>
  <si>
    <t>Changji, Changji Hui Autonomous Prefecture</t>
  </si>
  <si>
    <t>Giza Cable Industries</t>
  </si>
  <si>
    <t>Oula, Giza District, Giza Governorate 3726531</t>
  </si>
  <si>
    <t>Multiconsult-Innovation Energie Développement</t>
  </si>
  <si>
    <t>Postboks 265 Skøyen 0213 Oslo</t>
  </si>
  <si>
    <t>Merchant logo
AETS (Application Européenne de Technologies et de Service)-EDF-GINGER</t>
  </si>
  <si>
    <t xml:space="preserve">MIE-NARIME-AGRIMECO-LILAMA10 </t>
  </si>
  <si>
    <t>Đường A5, Khu A, Khu Công Nghiệp, Phố Nối A, Văn Lâm, Hưng Yên 160000, Vietnam</t>
  </si>
  <si>
    <t>ANDRITZ - 3C (Computer - Communication - Control)</t>
  </si>
  <si>
    <t>Stattegger Strasse 18
8045 Graz</t>
  </si>
  <si>
    <t xml:space="preserve">Quang Trung Industry Group Joint Stock Company </t>
  </si>
  <si>
    <t>Lot 33, Villa 4, Linh Dam Peninsula, Hoang Mai District, Hanoi, Vietnam</t>
  </si>
  <si>
    <t>JSC.Co.-KIM PHAT.SA.-Ha Do.SA.-UDCC</t>
  </si>
  <si>
    <t>628/89/19 Hau Giang, Ward 12, District 6, Ho Chi Minh City</t>
  </si>
  <si>
    <t>Nha Trang-Can Tho</t>
  </si>
  <si>
    <t>Nha Trang</t>
  </si>
  <si>
    <t>Chan Hung-EMC-ZENITH</t>
  </si>
  <si>
    <t>Systech -Y.K</t>
  </si>
  <si>
    <t>Tầng 12 Viwaseen, 48 Tố Hữu, Trung Văn, Nam Từ Liêm, Hà Nội</t>
  </si>
  <si>
    <t>NHAT NUOC</t>
  </si>
  <si>
    <t>Unit 2412, G03 Building, No 7 Thang Long Nation Road, Nam Tu Liem District, Ha Noi City</t>
  </si>
  <si>
    <t xml:space="preserve"> Shanghai Electric Power Transmission and Distribution Engineering Company Limited (SPTDE) - Reverie</t>
  </si>
  <si>
    <t>110, Middle Sichuan Road, Shanghai PRC</t>
  </si>
  <si>
    <t>Larsen &amp; Toubro Ltd. - Energypac Engineeri</t>
  </si>
  <si>
    <t>L&amp;T House, N.M. Marg, Ballard Estate, Mumbai, Maharashtra - 400 001</t>
  </si>
  <si>
    <t>3 rue Franc Lapeyre 17000 La Rochelle</t>
  </si>
  <si>
    <t>Kemia Tratamento de Efluentes Ltda</t>
  </si>
  <si>
    <t>Rua Frei Bruno, 254 E, Bairro Parque das Palmeiras
CEP 89.803-800, Chapecó/SC</t>
  </si>
  <si>
    <t>Groupe Huit</t>
  </si>
  <si>
    <t>4 Rue René Viviani CS 26220 44262 Nantes cedex 2</t>
  </si>
  <si>
    <t>MTI Consulting</t>
  </si>
  <si>
    <t>42 Tras Street #02-01 Singapore 078981</t>
  </si>
  <si>
    <t>Frankfurt School of Management</t>
  </si>
  <si>
    <t>Adickesallee 32-34 60322 Frankfurt am Main</t>
  </si>
  <si>
    <t>UNESCO</t>
  </si>
  <si>
    <t>Paris, France</t>
  </si>
  <si>
    <t>Beijing Urban Construction Group (BUCG)</t>
  </si>
  <si>
    <t>6 Stars construction Co. Ltd.</t>
  </si>
  <si>
    <t>រីប៉េងហួតដឹស្តាខ្វតធើរៀ ផ្ទះលេខ ២២, ផ្លូវ៦ (បច្ចុប្បន្នស្ថិតនៅ ភូមិកោះអណ្តែត សង្កាត់ទួលសង្កែ២ ខណ្ឌឫស្សីកែវ រាជធានីភ្នំពេញ), Tuol Sangkae, Ruessei Kaev, Phnom Penh</t>
  </si>
  <si>
    <t>Ung Sim Sia Construction</t>
  </si>
  <si>
    <t>៩៧, ១៤៣, Phum 5, Oulampik, Chamkar Mon, Phnom Penh, 12312</t>
  </si>
  <si>
    <t>C.NO Construction and Investment Co. Ltd.</t>
  </si>
  <si>
    <t>ផ្ទះលេខ ១៩ អឺ, វិថីជ័យជេដ្ឋា​(១១៨), Phum 5, Phsar Depou Bei, Tuol Kouk, Phnom Penh, 12155</t>
  </si>
  <si>
    <t>PS-USS</t>
  </si>
  <si>
    <t>Krong Poi Pet, Cambodia</t>
  </si>
  <si>
    <t>Cegelec</t>
  </si>
  <si>
    <t>Atelier vert</t>
  </si>
  <si>
    <t>102 Fulham Palace Road, London W6 9PL, United Kingdom</t>
  </si>
  <si>
    <t>Colas Rail-Colas Rail Maroc</t>
  </si>
  <si>
    <t>2/3 place des Vosges 92400 Courbevoie</t>
  </si>
  <si>
    <t>University Of Helsinki HY+</t>
  </si>
  <si>
    <t>Fabianinkatu 32, 00014 Helsingin yliopisto, Finland</t>
  </si>
  <si>
    <t>Egis Water and Maritime-Popham Walter Odusote</t>
  </si>
  <si>
    <t>15, avenue du Centre CS50238 - Guyancourt 78286 Saint-Quentin-en-Yvelines Cedex</t>
  </si>
  <si>
    <t>IFE-Gainde 2000</t>
  </si>
  <si>
    <t>Bâtiment Buisson - D8, 15 parvis René-Descartes, BP 7000, 69342 Lyon cedex 07</t>
  </si>
  <si>
    <t>Encobat</t>
  </si>
  <si>
    <t>ROUTE NATIONALE DE TOUKRA
B.P 5375 - N'DJAMENA (TCHAD)</t>
  </si>
  <si>
    <t>Sagemcom-SIAME</t>
  </si>
  <si>
    <t>250 Rte de l'Empereur, 92500 Rueil-Malmaison</t>
  </si>
  <si>
    <t>CGI Inc.-EFluid</t>
  </si>
  <si>
    <t>Montreal, Canada</t>
  </si>
  <si>
    <t>RSK Environment East Africa</t>
  </si>
  <si>
    <t xml:space="preserve"> Hamza Aziz Street, Off Kahama Rd, Dar es Salaam, Tanzania</t>
  </si>
  <si>
    <t>Triple Line Consulting Ltd</t>
  </si>
  <si>
    <t>Tintagel House, 92 Albert Embankment, London SE1 7TY</t>
  </si>
  <si>
    <t>Contruction et commerce Tung Lam</t>
  </si>
  <si>
    <t>SPA de construction et de commerce Hai Loc</t>
  </si>
  <si>
    <t>aid-FRA-noexante-1</t>
  </si>
  <si>
    <t>aid-FRA-noexante-2</t>
  </si>
  <si>
    <t>aid-FRA-noexante-3</t>
  </si>
  <si>
    <t>aid-FRA-noexante-4</t>
  </si>
  <si>
    <t>aid-FRA-noexante-5</t>
  </si>
  <si>
    <t>aid-FRA-noexante-6</t>
  </si>
  <si>
    <t>aid-FRA-noexante-7</t>
  </si>
  <si>
    <t>aid-FRA-noexante-9</t>
  </si>
  <si>
    <t>aid-FRA-noexante-10</t>
  </si>
  <si>
    <t>aid-FRA-noexante-11</t>
  </si>
  <si>
    <t>aid-FRA-noexante-16</t>
  </si>
  <si>
    <t>aid-FRA-noexante-19</t>
  </si>
  <si>
    <t>aid-FRA-noexante-20</t>
  </si>
  <si>
    <t>aid-FRA-noexante-22</t>
  </si>
  <si>
    <t>aid-FRA-noexante-23</t>
  </si>
  <si>
    <t>aid-FRA-noexante-24</t>
  </si>
  <si>
    <t>aid-FRA-noexante-29</t>
  </si>
  <si>
    <t>aid-FRA-noexante-30</t>
  </si>
  <si>
    <t>aid-FRA-noexante-31</t>
  </si>
  <si>
    <t>aid-FRA-noexante-32</t>
  </si>
  <si>
    <t>Methodological choices</t>
  </si>
  <si>
    <t>- In the case of revised notifications, only the latest submissions are recorded in the database</t>
  </si>
  <si>
    <t>Using the Database</t>
  </si>
  <si>
    <t>Questions/Corrections</t>
  </si>
  <si>
    <t>Recipient</t>
  </si>
  <si>
    <t>Donor</t>
  </si>
  <si>
    <t>International Consortium with Donor</t>
  </si>
  <si>
    <t>Other</t>
  </si>
  <si>
    <t>pb</t>
  </si>
  <si>
    <t>This database is composed of the untied ODA ex post notifications submitted by Participants 
from January 2005 until August 2023</t>
  </si>
  <si>
    <t xml:space="preserve">- This document consists of  the database of untied ODA notified ex post (the last annual ex-post reporting exercise having taken place in August 2023) </t>
  </si>
  <si>
    <r>
      <t>Should you have questions or wish to correct erroneous information, you should contact the OECD Secretariat at the following address :</t>
    </r>
    <r>
      <rPr>
        <b/>
        <sz val="11"/>
        <rFont val="Calibri"/>
        <family val="2"/>
        <scheme val="minor"/>
      </rPr>
      <t xml:space="preserve"> export-credits@oecd.org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</si>
</sst>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0.0"/>
    <numFmt numFmtId="165" formatCode="_(* #,##0.0_);_(* \(#,##0.0\);_(* &quot;-&quot;??_);_(@_)"/>
    <numFmt numFmtId="166" formatCode="_(* #,##0_);_(* \(#,##0\);_(* &quot;-&quot;??_);_(@_)"/>
    <numFmt numFmtId="167" formatCode="#,##0;\-#,##0;0"/>
    <numFmt numFmtId="168" formatCode="_(* #,##0.00_);_(* \(#,##0.00\);_(* &quot;-&quot;_);_(@_)"/>
    <numFmt numFmtId="169" formatCode="0.000000"/>
    <numFmt numFmtId="170" formatCode="_(* #,##0.000_);_(* \(#,##0.000\);_(* &quot;-&quot;??_);_(@_)"/>
    <numFmt numFmtId="171" formatCode="_(* #,##0.00000_);_(* \(#,##0.00000\);_(* &quot;-&quot;??_);_(@_)"/>
    <numFmt numFmtId="172" formatCode="_(* #,##0.0000_);_(* \(#,##0.0000\);_(* &quot;-&quot;??_);_(@_)"/>
    <numFmt numFmtId="173" formatCode="_(* #,##0.000000_);_(* \(#,##0.000000\);_(* &quot;-&quot;??_);_(@_)"/>
    <numFmt numFmtId="174" formatCode="0.0"/>
  </numFmts>
  <fonts count="33" x14ac:knownFonts="1">
    <font>
      <sz val="10"/>
      <color theme="1"/>
      <name val="Arial"/>
      <family val="2"/>
    </font>
    <font>
      <sz val="10"/>
      <color theme="1"/>
      <name val="Arial"/>
      <family val="2"/>
    </font>
    <font>
      <b/>
      <sz val="10"/>
      <color theme="1"/>
      <name val="Calibri"/>
      <family val="2"/>
      <scheme val="minor"/>
    </font>
    <font>
      <sz val="10"/>
      <color theme="1"/>
      <name val="Calibri"/>
      <family val="2"/>
      <scheme val="minor"/>
    </font>
    <font>
      <b/>
      <sz val="9"/>
      <color indexed="81"/>
      <name val="Tahoma"/>
      <family val="2"/>
    </font>
    <font>
      <sz val="9"/>
      <color indexed="81"/>
      <name val="Tahoma"/>
      <family val="2"/>
    </font>
    <font>
      <sz val="10"/>
      <color rgb="FFFF0000"/>
      <name val="Calibri"/>
      <family val="2"/>
      <scheme val="minor"/>
    </font>
    <font>
      <sz val="10"/>
      <name val="Calibri"/>
      <family val="2"/>
      <scheme val="minor"/>
    </font>
    <font>
      <sz val="10"/>
      <color rgb="FF0070C0"/>
      <name val="Calibri"/>
      <family val="2"/>
      <scheme val="minor"/>
    </font>
    <font>
      <sz val="10"/>
      <name val="Arial"/>
      <family val="2"/>
    </font>
    <font>
      <b/>
      <sz val="8"/>
      <name val="Arial"/>
      <family val="2"/>
    </font>
    <font>
      <sz val="8"/>
      <name val="Arial"/>
      <family val="2"/>
    </font>
    <font>
      <sz val="11"/>
      <name val="Times New Roman"/>
      <family val="1"/>
    </font>
    <font>
      <sz val="9"/>
      <color theme="1"/>
      <name val="Calibri"/>
      <family val="2"/>
      <scheme val="minor"/>
    </font>
    <font>
      <sz val="8"/>
      <color theme="5"/>
      <name val="Arial"/>
      <family val="2"/>
    </font>
    <font>
      <b/>
      <sz val="8"/>
      <color indexed="10"/>
      <name val="Arial"/>
      <family val="2"/>
    </font>
    <font>
      <sz val="8"/>
      <color rgb="FF00B050"/>
      <name val="Arial"/>
      <family val="2"/>
    </font>
    <font>
      <b/>
      <sz val="9"/>
      <color theme="1"/>
      <name val="Calibri"/>
      <family val="2"/>
      <scheme val="minor"/>
    </font>
    <font>
      <b/>
      <sz val="9"/>
      <color rgb="FF0070C0"/>
      <name val="Calibri"/>
      <family val="2"/>
      <scheme val="minor"/>
    </font>
    <font>
      <sz val="9"/>
      <name val="Calibri"/>
      <family val="2"/>
      <scheme val="minor"/>
    </font>
    <font>
      <u/>
      <sz val="10"/>
      <color theme="10"/>
      <name val="Arial"/>
      <family val="2"/>
    </font>
    <font>
      <u/>
      <sz val="9"/>
      <color theme="10"/>
      <name val="Calibri"/>
      <family val="2"/>
      <scheme val="minor"/>
    </font>
    <font>
      <b/>
      <sz val="9"/>
      <color rgb="FFFF0000"/>
      <name val="Calibri"/>
      <family val="2"/>
      <scheme val="minor"/>
    </font>
    <font>
      <sz val="9"/>
      <color rgb="FFFF0000"/>
      <name val="Calibri"/>
      <family val="2"/>
      <scheme val="minor"/>
    </font>
    <font>
      <sz val="9"/>
      <color rgb="FF0070C0"/>
      <name val="Calibri"/>
      <family val="2"/>
      <scheme val="minor"/>
    </font>
    <font>
      <sz val="10"/>
      <color rgb="FF00B050"/>
      <name val="Calibri"/>
      <family val="2"/>
      <scheme val="minor"/>
    </font>
    <font>
      <sz val="11"/>
      <color theme="1"/>
      <name val="Calibri"/>
      <family val="2"/>
      <scheme val="minor"/>
    </font>
    <font>
      <sz val="10"/>
      <name val="Arial"/>
      <family val="2"/>
    </font>
    <font>
      <b/>
      <sz val="10"/>
      <name val="Arial"/>
      <family val="2"/>
    </font>
    <font>
      <b/>
      <sz val="9"/>
      <name val="Calibri"/>
      <family val="2"/>
      <scheme val="minor"/>
    </font>
    <font>
      <sz val="8"/>
      <color rgb="FFFF0000"/>
      <name val="Arial"/>
      <family val="2"/>
    </font>
    <font>
      <b/>
      <sz val="11"/>
      <name val="Calibri"/>
      <family val="2"/>
      <scheme val="minor"/>
    </font>
    <font>
      <sz val="11"/>
      <name val="Calibri"/>
      <family val="2"/>
      <scheme val="minor"/>
    </font>
  </fonts>
  <fills count="12">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0"/>
        <bgColor indexed="64"/>
      </patternFill>
    </fill>
    <fill>
      <patternFill patternType="solid">
        <fgColor theme="2"/>
        <bgColor indexed="64"/>
      </patternFill>
    </fill>
    <fill>
      <patternFill patternType="solid">
        <fgColor theme="6" tint="0.59999389629810485"/>
        <bgColor indexed="64"/>
      </patternFill>
    </fill>
  </fills>
  <borders count="15">
    <border>
      <left/>
      <right/>
      <top/>
      <bottom/>
      <diagonal/>
    </border>
    <border>
      <left style="hair">
        <color indexed="64"/>
      </left>
      <right style="hair">
        <color indexed="64"/>
      </right>
      <top/>
      <bottom style="hair">
        <color indexed="64"/>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
      <left/>
      <right/>
      <top style="medium">
        <color indexed="64"/>
      </top>
      <bottom style="hair">
        <color auto="1"/>
      </bottom>
      <diagonal/>
    </border>
    <border>
      <left/>
      <right/>
      <top style="hair">
        <color auto="1"/>
      </top>
      <bottom style="medium">
        <color indexed="64"/>
      </bottom>
      <diagonal/>
    </border>
    <border>
      <left style="dotted">
        <color auto="1"/>
      </left>
      <right style="dotted">
        <color auto="1"/>
      </right>
      <top style="thin">
        <color auto="1"/>
      </top>
      <bottom style="thin">
        <color auto="1"/>
      </bottom>
      <diagonal/>
    </border>
    <border>
      <left style="medium">
        <color indexed="64"/>
      </left>
      <right style="medium">
        <color indexed="64"/>
      </right>
      <top/>
      <bottom style="hair">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auto="1"/>
      </left>
      <right style="dotted">
        <color auto="1"/>
      </right>
      <top style="thin">
        <color auto="1"/>
      </top>
      <bottom/>
      <diagonal/>
    </border>
    <border>
      <left style="dotted">
        <color auto="1"/>
      </left>
      <right style="dotted">
        <color auto="1"/>
      </right>
      <top/>
      <bottom/>
      <diagonal/>
    </border>
    <border>
      <left style="dotted">
        <color auto="1"/>
      </left>
      <right style="dotted">
        <color auto="1"/>
      </right>
      <top style="hair">
        <color auto="1"/>
      </top>
      <bottom style="hair">
        <color auto="1"/>
      </bottom>
      <diagonal/>
    </border>
  </borders>
  <cellStyleXfs count="14">
    <xf numFmtId="0" fontId="0" fillId="0" borderId="0"/>
    <xf numFmtId="0" fontId="1" fillId="0" borderId="0"/>
    <xf numFmtId="43" fontId="1" fillId="0" borderId="0" applyFont="0" applyFill="0" applyBorder="0" applyAlignment="0" applyProtection="0"/>
    <xf numFmtId="0" fontId="9" fillId="0" borderId="0"/>
    <xf numFmtId="0" fontId="12" fillId="0" borderId="0">
      <alignment vertical="center"/>
    </xf>
    <xf numFmtId="0" fontId="1" fillId="0" borderId="0"/>
    <xf numFmtId="0" fontId="1" fillId="0" borderId="0"/>
    <xf numFmtId="0" fontId="20" fillId="0" borderId="0" applyNumberFormat="0" applyFill="0" applyBorder="0" applyAlignment="0" applyProtection="0"/>
    <xf numFmtId="0" fontId="1" fillId="0" borderId="0"/>
    <xf numFmtId="9" fontId="1" fillId="0" borderId="0" applyFont="0" applyFill="0" applyBorder="0" applyAlignment="0" applyProtection="0"/>
    <xf numFmtId="0" fontId="26" fillId="0" borderId="0"/>
    <xf numFmtId="41" fontId="26" fillId="0" borderId="0" applyFont="0" applyFill="0" applyBorder="0" applyAlignment="0" applyProtection="0"/>
    <xf numFmtId="0" fontId="27" fillId="0" borderId="0"/>
    <xf numFmtId="0" fontId="9" fillId="0" borderId="0"/>
  </cellStyleXfs>
  <cellXfs count="217">
    <xf numFmtId="0" fontId="0" fillId="0" borderId="0" xfId="0"/>
    <xf numFmtId="0" fontId="7" fillId="0" borderId="2" xfId="1" applyFont="1" applyBorder="1" applyAlignment="1">
      <alignment horizontal="center" vertical="center" wrapText="1"/>
    </xf>
    <xf numFmtId="0" fontId="10" fillId="4" borderId="0" xfId="3" applyFont="1" applyFill="1" applyBorder="1" applyAlignment="1">
      <alignment horizontal="centerContinuous"/>
    </xf>
    <xf numFmtId="0" fontId="11" fillId="0" borderId="0" xfId="3" applyFont="1"/>
    <xf numFmtId="0" fontId="10" fillId="4" borderId="0" xfId="3" applyFont="1" applyFill="1" applyAlignment="1">
      <alignment horizontal="centerContinuous"/>
    </xf>
    <xf numFmtId="0" fontId="11" fillId="4" borderId="0" xfId="3" applyFont="1" applyFill="1" applyAlignment="1">
      <alignment horizontal="centerContinuous"/>
    </xf>
    <xf numFmtId="0" fontId="10" fillId="4" borderId="0" xfId="3" applyFont="1" applyFill="1" applyBorder="1" applyAlignment="1">
      <alignment horizontal="center" vertical="center" wrapText="1"/>
    </xf>
    <xf numFmtId="0" fontId="11" fillId="4" borderId="0" xfId="3" applyFont="1" applyFill="1" applyBorder="1" applyAlignment="1">
      <alignment horizontal="center" vertical="center" wrapText="1"/>
    </xf>
    <xf numFmtId="0" fontId="11" fillId="4" borderId="0" xfId="3" applyFont="1" applyFill="1" applyBorder="1" applyAlignment="1">
      <alignment vertical="center" wrapText="1"/>
    </xf>
    <xf numFmtId="0" fontId="10" fillId="4" borderId="0" xfId="3" applyFont="1" applyFill="1" applyBorder="1" applyAlignment="1">
      <alignment vertical="center" wrapText="1"/>
    </xf>
    <xf numFmtId="0" fontId="11" fillId="2" borderId="0" xfId="3" applyFont="1" applyFill="1"/>
    <xf numFmtId="0" fontId="11" fillId="2" borderId="0" xfId="3" applyFont="1" applyFill="1" applyAlignment="1">
      <alignment horizontal="left" indent="1"/>
    </xf>
    <xf numFmtId="4" fontId="11" fillId="2" borderId="0" xfId="3" applyNumberFormat="1" applyFont="1" applyFill="1"/>
    <xf numFmtId="1" fontId="10" fillId="2" borderId="0" xfId="4" applyNumberFormat="1" applyFont="1" applyFill="1" applyBorder="1" applyAlignment="1">
      <alignment horizontal="left" vertical="center" indent="1"/>
    </xf>
    <xf numFmtId="1" fontId="11" fillId="2" borderId="0" xfId="4" applyNumberFormat="1" applyFont="1" applyFill="1" applyBorder="1" applyAlignment="1">
      <alignment horizontal="center" vertical="center"/>
    </xf>
    <xf numFmtId="0" fontId="11" fillId="2" borderId="0" xfId="4" applyFont="1" applyFill="1" applyBorder="1" applyAlignment="1">
      <alignment vertical="center"/>
    </xf>
    <xf numFmtId="0" fontId="11" fillId="2" borderId="0" xfId="3" applyFont="1" applyFill="1" applyAlignment="1">
      <alignment horizontal="center"/>
    </xf>
    <xf numFmtId="1" fontId="11" fillId="2" borderId="0" xfId="4" applyNumberFormat="1" applyFont="1" applyFill="1" applyBorder="1" applyAlignment="1">
      <alignment horizontal="left" vertical="center" indent="1"/>
    </xf>
    <xf numFmtId="2" fontId="11" fillId="2" borderId="0" xfId="3" applyNumberFormat="1" applyFont="1" applyFill="1"/>
    <xf numFmtId="0" fontId="11" fillId="2" borderId="0" xfId="3" applyFont="1" applyFill="1" applyAlignment="1">
      <alignment horizontal="right" indent="2"/>
    </xf>
    <xf numFmtId="0" fontId="13" fillId="0" borderId="3" xfId="5" applyFont="1" applyFill="1" applyBorder="1" applyAlignment="1">
      <alignment horizontal="left" vertical="center" indent="1"/>
    </xf>
    <xf numFmtId="0" fontId="11" fillId="2" borderId="0" xfId="4" applyFont="1" applyFill="1" applyBorder="1" applyAlignment="1">
      <alignment horizontal="left" vertical="center"/>
    </xf>
    <xf numFmtId="0" fontId="11" fillId="0" borderId="1" xfId="3" applyFont="1" applyFill="1" applyBorder="1" applyAlignment="1">
      <alignment horizontal="left" vertical="center" indent="1"/>
    </xf>
    <xf numFmtId="0" fontId="14" fillId="2" borderId="0" xfId="4" applyFont="1" applyFill="1" applyBorder="1" applyAlignment="1">
      <alignment vertical="center"/>
    </xf>
    <xf numFmtId="1" fontId="15" fillId="2" borderId="0" xfId="4" applyNumberFormat="1" applyFont="1" applyFill="1" applyBorder="1" applyAlignment="1">
      <alignment horizontal="left" vertical="center" indent="1"/>
    </xf>
    <xf numFmtId="0" fontId="16" fillId="2" borderId="0" xfId="4" applyFont="1" applyFill="1" applyBorder="1" applyAlignment="1">
      <alignment vertical="center"/>
    </xf>
    <xf numFmtId="0" fontId="17" fillId="0" borderId="0" xfId="5" applyFont="1" applyFill="1" applyBorder="1" applyAlignment="1">
      <alignment horizontal="left" vertical="center" indent="1"/>
    </xf>
    <xf numFmtId="0" fontId="18" fillId="0" borderId="0" xfId="5" applyFont="1" applyFill="1" applyBorder="1" applyAlignment="1">
      <alignment horizontal="center" vertical="center"/>
    </xf>
    <xf numFmtId="0" fontId="17" fillId="0" borderId="0" xfId="5" applyFont="1" applyFill="1" applyBorder="1" applyAlignment="1">
      <alignment horizontal="center" vertical="center"/>
    </xf>
    <xf numFmtId="0" fontId="13" fillId="0" borderId="0" xfId="5" applyFont="1" applyFill="1" applyBorder="1" applyAlignment="1">
      <alignment horizontal="center" vertical="center"/>
    </xf>
    <xf numFmtId="0" fontId="13" fillId="0" borderId="0" xfId="6" applyFont="1" applyFill="1" applyBorder="1"/>
    <xf numFmtId="0" fontId="19" fillId="0" borderId="0" xfId="3" applyFont="1" applyFill="1" applyBorder="1"/>
    <xf numFmtId="0" fontId="19" fillId="0" borderId="0" xfId="3" applyFont="1"/>
    <xf numFmtId="0" fontId="21" fillId="0" borderId="0" xfId="7" applyFont="1"/>
    <xf numFmtId="0" fontId="13" fillId="0" borderId="0" xfId="5" applyFont="1"/>
    <xf numFmtId="0" fontId="13" fillId="0" borderId="0" xfId="5" applyFont="1" applyFill="1" applyBorder="1" applyAlignment="1">
      <alignment vertical="center"/>
    </xf>
    <xf numFmtId="0" fontId="13" fillId="0" borderId="0" xfId="5" applyFont="1" applyFill="1" applyBorder="1" applyAlignment="1">
      <alignment horizontal="centerContinuous" vertical="center"/>
    </xf>
    <xf numFmtId="17" fontId="13" fillId="0" borderId="0" xfId="5" applyNumberFormat="1" applyFont="1" applyFill="1" applyBorder="1" applyAlignment="1">
      <alignment vertical="center"/>
    </xf>
    <xf numFmtId="0" fontId="13" fillId="0" borderId="0" xfId="5" applyFont="1" applyAlignment="1"/>
    <xf numFmtId="0" fontId="13" fillId="0" borderId="0" xfId="6" applyFont="1" applyAlignment="1"/>
    <xf numFmtId="0" fontId="19" fillId="0" borderId="0" xfId="3" applyFont="1" applyAlignment="1"/>
    <xf numFmtId="14" fontId="22" fillId="0" borderId="0" xfId="5" applyNumberFormat="1" applyFont="1" applyFill="1" applyBorder="1" applyAlignment="1">
      <alignment vertical="center"/>
    </xf>
    <xf numFmtId="0" fontId="13" fillId="0" borderId="0" xfId="5" quotePrefix="1" applyFont="1" applyFill="1" applyBorder="1" applyAlignment="1">
      <alignment horizontal="right" vertical="center" indent="1"/>
    </xf>
    <xf numFmtId="0" fontId="13" fillId="0" borderId="0" xfId="5" applyFont="1" applyFill="1" applyBorder="1" applyAlignment="1">
      <alignment horizontal="right" vertical="center" indent="1"/>
    </xf>
    <xf numFmtId="0" fontId="13" fillId="0" borderId="0" xfId="5" quotePrefix="1" applyNumberFormat="1" applyFont="1" applyFill="1" applyBorder="1" applyAlignment="1">
      <alignment horizontal="center" vertical="center"/>
    </xf>
    <xf numFmtId="0" fontId="13" fillId="0" borderId="0" xfId="5" quotePrefix="1" applyFont="1" applyFill="1" applyBorder="1" applyAlignment="1">
      <alignment horizontal="center" vertical="center"/>
    </xf>
    <xf numFmtId="0" fontId="13" fillId="0" borderId="0" xfId="5" applyFont="1" applyFill="1" applyBorder="1" applyAlignment="1">
      <alignment horizontal="center" vertical="center" wrapText="1"/>
    </xf>
    <xf numFmtId="0" fontId="13" fillId="0" borderId="0" xfId="6" applyFont="1" applyFill="1" applyBorder="1" applyAlignment="1">
      <alignment horizontal="center" vertical="center" wrapText="1"/>
    </xf>
    <xf numFmtId="0" fontId="13" fillId="0" borderId="0" xfId="8" applyFont="1" applyFill="1" applyBorder="1" applyAlignment="1">
      <alignment horizontal="center" vertical="center"/>
    </xf>
    <xf numFmtId="0" fontId="19" fillId="0" borderId="0" xfId="8" applyFont="1" applyFill="1" applyBorder="1" applyAlignment="1">
      <alignment horizontal="center" vertical="center"/>
    </xf>
    <xf numFmtId="0" fontId="23" fillId="0" borderId="0" xfId="8" applyFont="1" applyFill="1" applyBorder="1" applyAlignment="1">
      <alignment horizontal="center" vertical="center"/>
    </xf>
    <xf numFmtId="0" fontId="13" fillId="0" borderId="4" xfId="5" applyFont="1" applyFill="1" applyBorder="1" applyAlignment="1">
      <alignment horizontal="left" vertical="center" indent="1"/>
    </xf>
    <xf numFmtId="0" fontId="13" fillId="0" borderId="4" xfId="5" applyFont="1" applyFill="1" applyBorder="1" applyAlignment="1">
      <alignment horizontal="center" vertical="center"/>
    </xf>
    <xf numFmtId="3" fontId="24" fillId="0" borderId="4" xfId="5" applyNumberFormat="1" applyFont="1" applyFill="1" applyBorder="1" applyAlignment="1">
      <alignment horizontal="right" vertical="center" indent="1"/>
    </xf>
    <xf numFmtId="3" fontId="24" fillId="0" borderId="0" xfId="5" applyNumberFormat="1" applyFont="1" applyFill="1" applyBorder="1" applyAlignment="1">
      <alignment horizontal="right" vertical="center" indent="1"/>
    </xf>
    <xf numFmtId="0" fontId="19" fillId="0" borderId="0" xfId="5" applyFont="1" applyFill="1" applyBorder="1" applyAlignment="1">
      <alignment horizontal="center" vertical="center"/>
    </xf>
    <xf numFmtId="3" fontId="19" fillId="0" borderId="4" xfId="5" applyNumberFormat="1" applyFont="1" applyFill="1" applyBorder="1" applyAlignment="1">
      <alignment horizontal="right" vertical="center" indent="1"/>
    </xf>
    <xf numFmtId="3" fontId="13" fillId="0" borderId="4" xfId="5" applyNumberFormat="1" applyFont="1" applyFill="1" applyBorder="1" applyAlignment="1">
      <alignment horizontal="right" vertical="center" indent="1"/>
    </xf>
    <xf numFmtId="0" fontId="19" fillId="0" borderId="4" xfId="5" applyFont="1" applyFill="1" applyBorder="1" applyAlignment="1">
      <alignment horizontal="right" vertical="center" indent="1"/>
    </xf>
    <xf numFmtId="0" fontId="19" fillId="0" borderId="4" xfId="5" applyFont="1" applyFill="1" applyBorder="1" applyAlignment="1">
      <alignment horizontal="center" vertical="center"/>
    </xf>
    <xf numFmtId="4" fontId="13" fillId="0" borderId="4" xfId="5" applyNumberFormat="1" applyFont="1" applyFill="1" applyBorder="1" applyAlignment="1">
      <alignment horizontal="right" vertical="center" indent="1"/>
    </xf>
    <xf numFmtId="4" fontId="13" fillId="0" borderId="4" xfId="6" applyNumberFormat="1" applyFont="1" applyFill="1" applyBorder="1" applyAlignment="1">
      <alignment horizontal="center" vertical="center"/>
    </xf>
    <xf numFmtId="4" fontId="13" fillId="0" borderId="4" xfId="8" applyNumberFormat="1" applyFont="1" applyFill="1" applyBorder="1" applyAlignment="1">
      <alignment horizontal="center" vertical="center"/>
    </xf>
    <xf numFmtId="4" fontId="13" fillId="0" borderId="0" xfId="8" applyNumberFormat="1" applyFont="1" applyFill="1" applyBorder="1" applyAlignment="1">
      <alignment horizontal="center" vertical="center"/>
    </xf>
    <xf numFmtId="0" fontId="13" fillId="0" borderId="3" xfId="5" applyFont="1" applyFill="1" applyBorder="1" applyAlignment="1">
      <alignment horizontal="center" vertical="center"/>
    </xf>
    <xf numFmtId="3" fontId="24" fillId="0" borderId="3" xfId="5" applyNumberFormat="1" applyFont="1" applyFill="1" applyBorder="1" applyAlignment="1">
      <alignment horizontal="right" vertical="center" indent="1"/>
    </xf>
    <xf numFmtId="0" fontId="24" fillId="0" borderId="3" xfId="5" applyFont="1" applyFill="1" applyBorder="1" applyAlignment="1">
      <alignment horizontal="right" vertical="center" indent="1"/>
    </xf>
    <xf numFmtId="0" fontId="24" fillId="0" borderId="0" xfId="5" applyFont="1" applyFill="1" applyBorder="1" applyAlignment="1">
      <alignment horizontal="right" vertical="center" indent="1"/>
    </xf>
    <xf numFmtId="3" fontId="19" fillId="0" borderId="3" xfId="5" applyNumberFormat="1" applyFont="1" applyFill="1" applyBorder="1" applyAlignment="1">
      <alignment horizontal="right" vertical="center" indent="1"/>
    </xf>
    <xf numFmtId="3" fontId="13" fillId="0" borderId="3" xfId="5" applyNumberFormat="1" applyFont="1" applyFill="1" applyBorder="1" applyAlignment="1">
      <alignment horizontal="right" vertical="center" indent="1"/>
    </xf>
    <xf numFmtId="0" fontId="19" fillId="0" borderId="3" xfId="5" applyFont="1" applyFill="1" applyBorder="1" applyAlignment="1">
      <alignment horizontal="right" vertical="center" indent="1"/>
    </xf>
    <xf numFmtId="0" fontId="19" fillId="0" borderId="3" xfId="5" applyFont="1" applyFill="1" applyBorder="1" applyAlignment="1">
      <alignment horizontal="center" vertical="center"/>
    </xf>
    <xf numFmtId="4" fontId="13" fillId="0" borderId="3" xfId="5" applyNumberFormat="1" applyFont="1" applyFill="1" applyBorder="1" applyAlignment="1">
      <alignment horizontal="right" vertical="center" indent="1"/>
    </xf>
    <xf numFmtId="4" fontId="13" fillId="0" borderId="3" xfId="6" applyNumberFormat="1" applyFont="1" applyFill="1" applyBorder="1" applyAlignment="1">
      <alignment horizontal="center" vertical="center"/>
    </xf>
    <xf numFmtId="4" fontId="13" fillId="0" borderId="3" xfId="8" applyNumberFormat="1" applyFont="1" applyFill="1" applyBorder="1" applyAlignment="1">
      <alignment horizontal="center" vertical="center"/>
    </xf>
    <xf numFmtId="3" fontId="22" fillId="0" borderId="3" xfId="5" applyNumberFormat="1" applyFont="1" applyFill="1" applyBorder="1" applyAlignment="1">
      <alignment horizontal="right" vertical="center" indent="1"/>
    </xf>
    <xf numFmtId="0" fontId="13" fillId="5" borderId="3" xfId="5" applyFont="1" applyFill="1" applyBorder="1" applyAlignment="1">
      <alignment horizontal="left" vertical="center" indent="1"/>
    </xf>
    <xf numFmtId="4" fontId="13" fillId="0" borderId="3" xfId="6" applyNumberFormat="1" applyFont="1" applyFill="1" applyBorder="1" applyAlignment="1">
      <alignment horizontal="right" vertical="center" indent="1"/>
    </xf>
    <xf numFmtId="4" fontId="13" fillId="0" borderId="3" xfId="8" applyNumberFormat="1" applyFont="1" applyFill="1" applyBorder="1" applyAlignment="1">
      <alignment horizontal="right" vertical="center" indent="1"/>
    </xf>
    <xf numFmtId="0" fontId="19" fillId="0" borderId="3" xfId="5" applyFont="1" applyFill="1" applyBorder="1" applyAlignment="1">
      <alignment horizontal="left" vertical="center" indent="1"/>
    </xf>
    <xf numFmtId="0" fontId="23" fillId="0" borderId="3" xfId="5" applyFont="1" applyFill="1" applyBorder="1" applyAlignment="1">
      <alignment horizontal="left" vertical="center" indent="1"/>
    </xf>
    <xf numFmtId="0" fontId="22" fillId="0" borderId="3" xfId="5" applyFont="1" applyFill="1" applyBorder="1" applyAlignment="1">
      <alignment horizontal="center" vertical="center"/>
    </xf>
    <xf numFmtId="0" fontId="23" fillId="0" borderId="3" xfId="5" applyFont="1" applyFill="1" applyBorder="1" applyAlignment="1">
      <alignment horizontal="center" vertical="center"/>
    </xf>
    <xf numFmtId="0" fontId="23" fillId="0" borderId="0" xfId="5" applyFont="1" applyFill="1" applyBorder="1" applyAlignment="1">
      <alignment horizontal="center" vertical="center"/>
    </xf>
    <xf numFmtId="0" fontId="13" fillId="0" borderId="5" xfId="5" applyFont="1" applyFill="1" applyBorder="1" applyAlignment="1">
      <alignment horizontal="left" vertical="center" indent="1"/>
    </xf>
    <xf numFmtId="0" fontId="13" fillId="0" borderId="5" xfId="5" applyFont="1" applyFill="1" applyBorder="1" applyAlignment="1">
      <alignment horizontal="center" vertical="center"/>
    </xf>
    <xf numFmtId="3" fontId="24" fillId="0" borderId="5" xfId="5" applyNumberFormat="1" applyFont="1" applyFill="1" applyBorder="1" applyAlignment="1">
      <alignment horizontal="right" vertical="center" indent="1"/>
    </xf>
    <xf numFmtId="0" fontId="24" fillId="0" borderId="5" xfId="5" applyFont="1" applyFill="1" applyBorder="1" applyAlignment="1">
      <alignment horizontal="right" vertical="center" indent="1"/>
    </xf>
    <xf numFmtId="3" fontId="19" fillId="0" borderId="5" xfId="5" applyNumberFormat="1" applyFont="1" applyFill="1" applyBorder="1" applyAlignment="1">
      <alignment horizontal="right" vertical="center" indent="1"/>
    </xf>
    <xf numFmtId="3" fontId="13" fillId="0" borderId="5" xfId="5" applyNumberFormat="1" applyFont="1" applyFill="1" applyBorder="1" applyAlignment="1">
      <alignment horizontal="right" vertical="center" indent="1"/>
    </xf>
    <xf numFmtId="0" fontId="19" fillId="0" borderId="5" xfId="5" applyFont="1" applyFill="1" applyBorder="1" applyAlignment="1">
      <alignment horizontal="right" vertical="center" indent="1"/>
    </xf>
    <xf numFmtId="0" fontId="19" fillId="0" borderId="5" xfId="5" applyFont="1" applyFill="1" applyBorder="1" applyAlignment="1">
      <alignment horizontal="center" vertical="center"/>
    </xf>
    <xf numFmtId="4" fontId="13" fillId="0" borderId="5" xfId="5" applyNumberFormat="1" applyFont="1" applyFill="1" applyBorder="1" applyAlignment="1">
      <alignment horizontal="right" vertical="center" indent="1"/>
    </xf>
    <xf numFmtId="4" fontId="13" fillId="0" borderId="5" xfId="6" applyNumberFormat="1" applyFont="1" applyFill="1" applyBorder="1" applyAlignment="1">
      <alignment horizontal="right" vertical="center" indent="1"/>
    </xf>
    <xf numFmtId="4" fontId="13" fillId="0" borderId="5" xfId="8" applyNumberFormat="1" applyFont="1" applyFill="1" applyBorder="1" applyAlignment="1">
      <alignment horizontal="right" vertical="center" indent="1"/>
    </xf>
    <xf numFmtId="0" fontId="13" fillId="0" borderId="0" xfId="5" applyFont="1" applyBorder="1"/>
    <xf numFmtId="0" fontId="13" fillId="0" borderId="0" xfId="5" applyFont="1" applyAlignment="1">
      <alignment horizontal="center"/>
    </xf>
    <xf numFmtId="4" fontId="13" fillId="0" borderId="0" xfId="5" applyNumberFormat="1" applyFont="1" applyFill="1" applyBorder="1" applyAlignment="1">
      <alignment horizontal="center" vertical="center"/>
    </xf>
    <xf numFmtId="0" fontId="13" fillId="0" borderId="0" xfId="6" applyFont="1"/>
    <xf numFmtId="0" fontId="13" fillId="0" borderId="0" xfId="5" applyFont="1" applyAlignment="1">
      <alignment horizontal="left"/>
    </xf>
    <xf numFmtId="0" fontId="2" fillId="6" borderId="6" xfId="0" applyFont="1" applyFill="1" applyBorder="1" applyAlignment="1">
      <alignment horizontal="center" vertical="center"/>
    </xf>
    <xf numFmtId="0" fontId="2" fillId="6" borderId="6" xfId="0" applyFont="1" applyFill="1" applyBorder="1" applyAlignment="1">
      <alignment horizontal="center" vertical="center" wrapText="1"/>
    </xf>
    <xf numFmtId="166" fontId="2" fillId="6" borderId="6" xfId="0" applyNumberFormat="1" applyFont="1" applyFill="1" applyBorder="1" applyAlignment="1">
      <alignment horizontal="center" vertical="center" wrapText="1"/>
    </xf>
    <xf numFmtId="0" fontId="2" fillId="7" borderId="6" xfId="0" applyFont="1" applyFill="1" applyBorder="1" applyAlignment="1">
      <alignment horizontal="center" vertical="center"/>
    </xf>
    <xf numFmtId="0" fontId="2" fillId="7" borderId="6" xfId="0" applyFont="1" applyFill="1" applyBorder="1" applyAlignment="1">
      <alignment horizontal="center" vertical="center" wrapText="1"/>
    </xf>
    <xf numFmtId="0" fontId="0" fillId="0" borderId="7" xfId="0" applyNumberFormat="1" applyBorder="1" applyAlignment="1">
      <alignment horizontal="center"/>
    </xf>
    <xf numFmtId="0" fontId="28" fillId="0" borderId="8" xfId="0" applyNumberFormat="1" applyFont="1" applyFill="1" applyBorder="1" applyAlignment="1">
      <alignment horizontal="center" vertical="center" wrapText="1"/>
    </xf>
    <xf numFmtId="169" fontId="0" fillId="0" borderId="1" xfId="0" applyNumberFormat="1" applyBorder="1" applyAlignment="1">
      <alignment horizontal="center"/>
    </xf>
    <xf numFmtId="169" fontId="0" fillId="0" borderId="2" xfId="0" applyNumberFormat="1" applyBorder="1" applyAlignment="1">
      <alignment horizontal="center"/>
    </xf>
    <xf numFmtId="0" fontId="3" fillId="0" borderId="0" xfId="0" applyFont="1" applyAlignment="1">
      <alignment horizontal="center"/>
    </xf>
    <xf numFmtId="166" fontId="3" fillId="0" borderId="0" xfId="0" applyNumberFormat="1" applyFont="1" applyAlignment="1">
      <alignment horizontal="center"/>
    </xf>
    <xf numFmtId="0" fontId="11" fillId="0" borderId="0" xfId="3" quotePrefix="1" applyFont="1"/>
    <xf numFmtId="14" fontId="3" fillId="0" borderId="0" xfId="0" applyNumberFormat="1" applyFont="1" applyAlignment="1">
      <alignment horizontal="center"/>
    </xf>
    <xf numFmtId="14" fontId="2" fillId="6" borderId="6" xfId="0" applyNumberFormat="1" applyFont="1" applyFill="1" applyBorder="1" applyAlignment="1">
      <alignment horizontal="center" vertical="center" wrapText="1"/>
    </xf>
    <xf numFmtId="3" fontId="29" fillId="0" borderId="3" xfId="5" applyNumberFormat="1" applyFont="1" applyFill="1" applyBorder="1" applyAlignment="1">
      <alignment horizontal="right" vertical="center" indent="1"/>
    </xf>
    <xf numFmtId="3" fontId="22" fillId="0" borderId="5" xfId="5" applyNumberFormat="1" applyFont="1" applyFill="1" applyBorder="1" applyAlignment="1">
      <alignment horizontal="right" vertical="center" indent="1"/>
    </xf>
    <xf numFmtId="0" fontId="11" fillId="2" borderId="0" xfId="0" applyFont="1" applyFill="1" applyBorder="1" applyAlignment="1">
      <alignment horizontal="left" vertical="center"/>
    </xf>
    <xf numFmtId="0" fontId="30" fillId="2" borderId="0" xfId="0" applyFont="1" applyFill="1" applyBorder="1" applyAlignment="1">
      <alignment horizontal="left" vertical="center"/>
    </xf>
    <xf numFmtId="0" fontId="11" fillId="3" borderId="0" xfId="0" applyFont="1" applyFill="1"/>
    <xf numFmtId="0" fontId="11" fillId="4" borderId="0" xfId="0" applyFont="1" applyFill="1" applyBorder="1" applyAlignment="1">
      <alignment horizontal="left" vertical="center"/>
    </xf>
    <xf numFmtId="0" fontId="3" fillId="0" borderId="2" xfId="0" applyFont="1" applyBorder="1" applyAlignment="1">
      <alignment wrapText="1"/>
    </xf>
    <xf numFmtId="0" fontId="3" fillId="0" borderId="0" xfId="0" applyFont="1" applyFill="1" applyAlignment="1">
      <alignment horizontal="center"/>
    </xf>
    <xf numFmtId="4" fontId="23" fillId="0" borderId="3" xfId="5" applyNumberFormat="1" applyFont="1" applyFill="1" applyBorder="1" applyAlignment="1">
      <alignment horizontal="right" vertical="center" indent="1"/>
    </xf>
    <xf numFmtId="0" fontId="23" fillId="5" borderId="3" xfId="5" applyFont="1" applyFill="1" applyBorder="1" applyAlignment="1">
      <alignment horizontal="center" vertical="center"/>
    </xf>
    <xf numFmtId="3" fontId="24" fillId="5" borderId="3" xfId="5" applyNumberFormat="1" applyFont="1" applyFill="1" applyBorder="1" applyAlignment="1">
      <alignment horizontal="right" vertical="center" indent="1"/>
    </xf>
    <xf numFmtId="0" fontId="7" fillId="0" borderId="2" xfId="0" applyFont="1" applyBorder="1" applyAlignment="1">
      <alignment horizontal="center" wrapText="1"/>
    </xf>
    <xf numFmtId="0" fontId="7" fillId="5" borderId="2" xfId="0" applyFont="1" applyFill="1" applyBorder="1" applyAlignment="1">
      <alignment horizontal="center" wrapText="1"/>
    </xf>
    <xf numFmtId="3" fontId="19" fillId="0" borderId="4" xfId="5" applyNumberFormat="1" applyFont="1" applyBorder="1" applyAlignment="1">
      <alignment horizontal="right" vertical="center" indent="1"/>
    </xf>
    <xf numFmtId="3" fontId="19" fillId="0" borderId="3" xfId="5" applyNumberFormat="1" applyFont="1" applyBorder="1" applyAlignment="1">
      <alignment horizontal="right" vertical="center" indent="1"/>
    </xf>
    <xf numFmtId="3" fontId="22" fillId="0" borderId="3" xfId="5" applyNumberFormat="1" applyFont="1" applyBorder="1" applyAlignment="1">
      <alignment horizontal="right" vertical="center" indent="1"/>
    </xf>
    <xf numFmtId="3" fontId="29" fillId="0" borderId="3" xfId="5" quotePrefix="1" applyNumberFormat="1" applyFont="1" applyBorder="1" applyAlignment="1">
      <alignment horizontal="right" vertical="center" indent="1"/>
    </xf>
    <xf numFmtId="3" fontId="19" fillId="0" borderId="3" xfId="5" quotePrefix="1" applyNumberFormat="1" applyFont="1" applyBorder="1" applyAlignment="1">
      <alignment horizontal="right" vertical="center" indent="1"/>
    </xf>
    <xf numFmtId="3" fontId="19" fillId="0" borderId="5" xfId="5" applyNumberFormat="1" applyFont="1" applyBorder="1" applyAlignment="1">
      <alignment horizontal="right" vertical="center" indent="1"/>
    </xf>
    <xf numFmtId="3" fontId="22" fillId="0" borderId="3" xfId="5" quotePrefix="1" applyNumberFormat="1" applyFont="1" applyBorder="1" applyAlignment="1">
      <alignment horizontal="right" vertical="center" indent="1"/>
    </xf>
    <xf numFmtId="0" fontId="19" fillId="0" borderId="4" xfId="5" applyFont="1" applyBorder="1" applyAlignment="1">
      <alignment horizontal="center" vertical="center"/>
    </xf>
    <xf numFmtId="0" fontId="19" fillId="0" borderId="3" xfId="5" applyFont="1" applyBorder="1" applyAlignment="1">
      <alignment horizontal="center" vertical="center"/>
    </xf>
    <xf numFmtId="0" fontId="22" fillId="0" borderId="3" xfId="5" applyFont="1" applyBorder="1" applyAlignment="1">
      <alignment horizontal="center" vertical="center"/>
    </xf>
    <xf numFmtId="0" fontId="19" fillId="0" borderId="5" xfId="5" applyFont="1" applyBorder="1" applyAlignment="1">
      <alignment horizontal="center" vertical="center"/>
    </xf>
    <xf numFmtId="4" fontId="13" fillId="0" borderId="4" xfId="5" applyNumberFormat="1" applyFont="1" applyBorder="1" applyAlignment="1">
      <alignment horizontal="right" vertical="center" indent="1"/>
    </xf>
    <xf numFmtId="4" fontId="13" fillId="0" borderId="3" xfId="5" applyNumberFormat="1" applyFont="1" applyBorder="1" applyAlignment="1">
      <alignment horizontal="right" vertical="center" indent="1"/>
    </xf>
    <xf numFmtId="4" fontId="17" fillId="0" borderId="3" xfId="5" applyNumberFormat="1" applyFont="1" applyBorder="1" applyAlignment="1">
      <alignment horizontal="right" vertical="center" indent="1"/>
    </xf>
    <xf numFmtId="4" fontId="13" fillId="0" borderId="5" xfId="5" applyNumberFormat="1" applyFont="1" applyBorder="1" applyAlignment="1">
      <alignment horizontal="right" vertical="center" indent="1"/>
    </xf>
    <xf numFmtId="0" fontId="7" fillId="9" borderId="0" xfId="13" applyFont="1" applyFill="1"/>
    <xf numFmtId="0" fontId="7" fillId="9" borderId="9" xfId="13" applyFont="1" applyFill="1" applyBorder="1"/>
    <xf numFmtId="0" fontId="31" fillId="9" borderId="10" xfId="13" applyFont="1" applyFill="1" applyBorder="1" applyAlignment="1">
      <alignment horizontal="center" vertical="center" wrapText="1"/>
    </xf>
    <xf numFmtId="0" fontId="32" fillId="9" borderId="10" xfId="13" applyFont="1" applyFill="1" applyBorder="1"/>
    <xf numFmtId="0" fontId="31" fillId="10" borderId="10" xfId="13" applyFont="1" applyFill="1" applyBorder="1"/>
    <xf numFmtId="0" fontId="31" fillId="9" borderId="10" xfId="13" applyFont="1" applyFill="1" applyBorder="1"/>
    <xf numFmtId="0" fontId="32" fillId="9" borderId="10" xfId="13" quotePrefix="1" applyFont="1" applyFill="1" applyBorder="1" applyAlignment="1">
      <alignment vertical="center" wrapText="1"/>
    </xf>
    <xf numFmtId="0" fontId="31" fillId="3" borderId="10" xfId="13" applyFont="1" applyFill="1" applyBorder="1"/>
    <xf numFmtId="0" fontId="32" fillId="9" borderId="10" xfId="13" quotePrefix="1" applyFont="1" applyFill="1" applyBorder="1" applyAlignment="1">
      <alignment wrapText="1"/>
    </xf>
    <xf numFmtId="0" fontId="32" fillId="9" borderId="10" xfId="13" applyFont="1" applyFill="1" applyBorder="1" applyAlignment="1">
      <alignment wrapText="1"/>
    </xf>
    <xf numFmtId="0" fontId="7" fillId="9" borderId="10" xfId="13" applyFont="1" applyFill="1" applyBorder="1"/>
    <xf numFmtId="0" fontId="31" fillId="11" borderId="10" xfId="13" applyFont="1" applyFill="1" applyBorder="1"/>
    <xf numFmtId="0" fontId="7" fillId="9" borderId="11" xfId="13" applyFont="1" applyFill="1" applyBorder="1"/>
    <xf numFmtId="0" fontId="8" fillId="0" borderId="12" xfId="0" applyFont="1" applyBorder="1" applyAlignment="1">
      <alignment horizontal="center"/>
    </xf>
    <xf numFmtId="0" fontId="3" fillId="0" borderId="12" xfId="0" applyFont="1" applyBorder="1" applyAlignment="1">
      <alignment horizontal="center"/>
    </xf>
    <xf numFmtId="166" fontId="7" fillId="0" borderId="12" xfId="2" applyNumberFormat="1" applyFont="1" applyFill="1" applyBorder="1" applyAlignment="1">
      <alignment horizontal="center" vertical="center"/>
    </xf>
    <xf numFmtId="0" fontId="7" fillId="0" borderId="12" xfId="10" applyFont="1" applyFill="1" applyBorder="1" applyAlignment="1">
      <alignment horizontal="center" vertical="center"/>
    </xf>
    <xf numFmtId="2" fontId="8" fillId="0" borderId="13" xfId="0" applyNumberFormat="1" applyFont="1" applyBorder="1" applyAlignment="1">
      <alignment horizontal="center"/>
    </xf>
    <xf numFmtId="1" fontId="8" fillId="0" borderId="12" xfId="0" applyNumberFormat="1" applyFont="1" applyBorder="1" applyAlignment="1">
      <alignment horizontal="center"/>
    </xf>
    <xf numFmtId="0" fontId="3" fillId="0" borderId="12" xfId="0" applyFont="1" applyBorder="1" applyAlignment="1">
      <alignment horizontal="center" vertical="center"/>
    </xf>
    <xf numFmtId="0" fontId="8" fillId="0" borderId="14" xfId="0" applyFont="1" applyBorder="1" applyAlignment="1">
      <alignment horizontal="center"/>
    </xf>
    <xf numFmtId="0" fontId="3" fillId="0" borderId="14" xfId="0" applyFont="1" applyBorder="1" applyAlignment="1">
      <alignment horizontal="center"/>
    </xf>
    <xf numFmtId="166" fontId="7" fillId="0" borderId="14" xfId="2" applyNumberFormat="1" applyFont="1" applyFill="1" applyBorder="1" applyAlignment="1">
      <alignment horizontal="center" vertical="center"/>
    </xf>
    <xf numFmtId="0" fontId="7" fillId="0" borderId="14" xfId="10" applyFont="1" applyFill="1" applyBorder="1" applyAlignment="1">
      <alignment horizontal="center" vertical="center"/>
    </xf>
    <xf numFmtId="2" fontId="8" fillId="0" borderId="14" xfId="0" applyNumberFormat="1" applyFont="1" applyBorder="1" applyAlignment="1">
      <alignment horizontal="center"/>
    </xf>
    <xf numFmtId="1" fontId="8" fillId="0" borderId="14" xfId="0" applyNumberFormat="1" applyFont="1" applyBorder="1" applyAlignment="1">
      <alignment horizontal="center"/>
    </xf>
    <xf numFmtId="14" fontId="3" fillId="0" borderId="3" xfId="0" applyNumberFormat="1" applyFont="1" applyBorder="1" applyAlignment="1">
      <alignment horizontal="center"/>
    </xf>
    <xf numFmtId="0" fontId="3" fillId="0" borderId="3" xfId="0" applyFont="1" applyBorder="1" applyAlignment="1">
      <alignment horizontal="center"/>
    </xf>
    <xf numFmtId="0" fontId="3" fillId="0" borderId="14" xfId="0" applyFont="1" applyBorder="1" applyAlignment="1">
      <alignment horizontal="center" vertical="center"/>
    </xf>
    <xf numFmtId="14" fontId="3" fillId="0" borderId="3" xfId="0" quotePrefix="1" applyNumberFormat="1" applyFont="1" applyBorder="1" applyAlignment="1">
      <alignment horizontal="center"/>
    </xf>
    <xf numFmtId="165" fontId="7" fillId="0" borderId="14" xfId="2" applyNumberFormat="1" applyFont="1" applyFill="1" applyBorder="1" applyAlignment="1">
      <alignment horizontal="center" vertical="center"/>
    </xf>
    <xf numFmtId="43" fontId="7" fillId="0" borderId="14" xfId="2" applyNumberFormat="1" applyFont="1" applyFill="1" applyBorder="1" applyAlignment="1">
      <alignment horizontal="center" vertical="center"/>
    </xf>
    <xf numFmtId="0" fontId="6" fillId="0" borderId="14" xfId="0" applyFont="1" applyBorder="1" applyAlignment="1">
      <alignment horizontal="center"/>
    </xf>
    <xf numFmtId="170" fontId="7" fillId="0" borderId="14" xfId="2" applyNumberFormat="1" applyFont="1" applyFill="1" applyBorder="1" applyAlignment="1">
      <alignment horizontal="center" vertical="center"/>
    </xf>
    <xf numFmtId="0" fontId="7" fillId="0" borderId="14" xfId="0" applyFont="1" applyBorder="1" applyAlignment="1">
      <alignment horizontal="center"/>
    </xf>
    <xf numFmtId="166" fontId="7" fillId="0" borderId="14" xfId="2" applyNumberFormat="1" applyFont="1" applyFill="1" applyBorder="1" applyAlignment="1" applyProtection="1">
      <alignment horizontal="center" vertical="center"/>
      <protection locked="0"/>
    </xf>
    <xf numFmtId="164" fontId="7" fillId="0" borderId="14" xfId="10" applyNumberFormat="1" applyFont="1" applyFill="1" applyBorder="1" applyAlignment="1" applyProtection="1">
      <alignment horizontal="center" vertical="center"/>
      <protection locked="0"/>
    </xf>
    <xf numFmtId="165" fontId="7" fillId="0" borderId="14" xfId="2" applyNumberFormat="1" applyFont="1" applyFill="1" applyBorder="1" applyAlignment="1" applyProtection="1">
      <alignment horizontal="center" vertical="center"/>
      <protection locked="0"/>
    </xf>
    <xf numFmtId="170" fontId="7" fillId="0" borderId="14" xfId="2" applyNumberFormat="1" applyFont="1" applyFill="1" applyBorder="1" applyAlignment="1" applyProtection="1">
      <alignment horizontal="center" vertical="center"/>
      <protection locked="0"/>
    </xf>
    <xf numFmtId="43" fontId="7" fillId="0" borderId="14" xfId="2" applyNumberFormat="1" applyFont="1" applyFill="1" applyBorder="1" applyAlignment="1" applyProtection="1">
      <alignment horizontal="center" vertical="center"/>
      <protection locked="0"/>
    </xf>
    <xf numFmtId="41" fontId="7" fillId="0" borderId="14" xfId="11" applyFont="1" applyFill="1" applyBorder="1" applyAlignment="1">
      <alignment horizontal="center" vertical="center" wrapText="1"/>
    </xf>
    <xf numFmtId="164" fontId="7" fillId="0" borderId="14" xfId="10" applyNumberFormat="1" applyFont="1" applyFill="1" applyBorder="1" applyAlignment="1" applyProtection="1">
      <alignment horizontal="center" vertical="center" wrapText="1"/>
      <protection locked="0"/>
    </xf>
    <xf numFmtId="4" fontId="7" fillId="0" borderId="14" xfId="10" applyNumberFormat="1" applyFont="1" applyFill="1" applyBorder="1" applyAlignment="1" applyProtection="1">
      <alignment horizontal="center" vertical="center" wrapText="1"/>
      <protection locked="0"/>
    </xf>
    <xf numFmtId="0" fontId="25" fillId="0" borderId="14" xfId="0" applyFont="1" applyBorder="1" applyAlignment="1">
      <alignment horizontal="center"/>
    </xf>
    <xf numFmtId="167" fontId="7" fillId="0" borderId="14" xfId="10" applyNumberFormat="1" applyFont="1" applyFill="1" applyBorder="1" applyAlignment="1">
      <alignment horizontal="center" vertical="center"/>
    </xf>
    <xf numFmtId="168" fontId="7" fillId="0" borderId="14" xfId="11" applyNumberFormat="1" applyFont="1" applyFill="1" applyBorder="1" applyAlignment="1">
      <alignment horizontal="center" vertical="center" wrapText="1"/>
    </xf>
    <xf numFmtId="14" fontId="6" fillId="0" borderId="3" xfId="0" applyNumberFormat="1" applyFont="1" applyBorder="1" applyAlignment="1">
      <alignment horizontal="center"/>
    </xf>
    <xf numFmtId="171" fontId="7" fillId="0" borderId="14" xfId="2" applyNumberFormat="1" applyFont="1" applyFill="1" applyBorder="1" applyAlignment="1" applyProtection="1">
      <alignment horizontal="center" vertical="center"/>
      <protection locked="0"/>
    </xf>
    <xf numFmtId="2" fontId="7" fillId="0" borderId="14" xfId="10" applyNumberFormat="1" applyFont="1" applyFill="1" applyBorder="1" applyAlignment="1">
      <alignment horizontal="center" vertical="center" wrapText="1"/>
    </xf>
    <xf numFmtId="0" fontId="7" fillId="0" borderId="14" xfId="12" applyFont="1" applyFill="1" applyBorder="1" applyAlignment="1">
      <alignment horizontal="center" vertical="center"/>
    </xf>
    <xf numFmtId="0" fontId="7" fillId="0" borderId="14" xfId="10" applyFont="1" applyFill="1" applyBorder="1" applyAlignment="1">
      <alignment horizontal="center" vertical="center" wrapText="1"/>
    </xf>
    <xf numFmtId="171" fontId="7" fillId="0" borderId="14" xfId="2" applyNumberFormat="1" applyFont="1" applyFill="1" applyBorder="1" applyAlignment="1">
      <alignment horizontal="center" vertical="center"/>
    </xf>
    <xf numFmtId="172" fontId="7" fillId="0" borderId="14" xfId="2" applyNumberFormat="1" applyFont="1" applyFill="1" applyBorder="1" applyAlignment="1" applyProtection="1">
      <alignment horizontal="center" vertical="center"/>
      <protection locked="0"/>
    </xf>
    <xf numFmtId="173" fontId="7" fillId="0" borderId="14" xfId="2" applyNumberFormat="1" applyFont="1" applyFill="1" applyBorder="1" applyAlignment="1" applyProtection="1">
      <alignment horizontal="center" vertical="center"/>
      <protection locked="0"/>
    </xf>
    <xf numFmtId="0" fontId="8" fillId="5" borderId="14" xfId="0" applyFont="1" applyFill="1" applyBorder="1" applyAlignment="1">
      <alignment horizontal="center"/>
    </xf>
    <xf numFmtId="0" fontId="8" fillId="0" borderId="14" xfId="0" applyFont="1" applyFill="1" applyBorder="1" applyAlignment="1">
      <alignment horizontal="center"/>
    </xf>
    <xf numFmtId="0" fontId="6" fillId="0" borderId="14" xfId="0" applyFont="1" applyFill="1" applyBorder="1" applyAlignment="1">
      <alignment horizontal="center"/>
    </xf>
    <xf numFmtId="0" fontId="3" fillId="0" borderId="14" xfId="0" applyFont="1" applyFill="1" applyBorder="1" applyAlignment="1">
      <alignment horizontal="center"/>
    </xf>
    <xf numFmtId="1" fontId="8" fillId="0" borderId="14" xfId="0" applyNumberFormat="1" applyFont="1" applyFill="1" applyBorder="1" applyAlignment="1">
      <alignment horizontal="center"/>
    </xf>
    <xf numFmtId="0" fontId="3" fillId="0" borderId="3" xfId="0" applyFont="1" applyFill="1" applyBorder="1" applyAlignment="1">
      <alignment horizontal="center"/>
    </xf>
    <xf numFmtId="0" fontId="3" fillId="0" borderId="14" xfId="0" applyFont="1" applyFill="1" applyBorder="1" applyAlignment="1">
      <alignment horizontal="center" vertical="center"/>
    </xf>
    <xf numFmtId="14" fontId="3" fillId="0" borderId="3" xfId="0" applyNumberFormat="1" applyFont="1" applyFill="1" applyBorder="1" applyAlignment="1">
      <alignment horizontal="center"/>
    </xf>
    <xf numFmtId="166" fontId="3" fillId="0" borderId="3" xfId="0" applyNumberFormat="1" applyFont="1" applyBorder="1" applyAlignment="1">
      <alignment horizontal="center"/>
    </xf>
    <xf numFmtId="0" fontId="2" fillId="0" borderId="3" xfId="0" applyFont="1" applyBorder="1" applyAlignment="1">
      <alignment horizontal="center"/>
    </xf>
    <xf numFmtId="1" fontId="3" fillId="0" borderId="3" xfId="0" applyNumberFormat="1" applyFont="1" applyBorder="1" applyAlignment="1">
      <alignment horizontal="center"/>
    </xf>
    <xf numFmtId="1" fontId="3" fillId="0" borderId="3" xfId="0" applyNumberFormat="1" applyFont="1" applyFill="1" applyBorder="1" applyAlignment="1">
      <alignment horizontal="center"/>
    </xf>
    <xf numFmtId="0" fontId="7" fillId="0" borderId="3" xfId="0" applyFont="1" applyBorder="1" applyAlignment="1">
      <alignment horizontal="center"/>
    </xf>
    <xf numFmtId="0" fontId="6" fillId="0" borderId="3" xfId="0" applyFont="1" applyBorder="1" applyAlignment="1">
      <alignment horizontal="center"/>
    </xf>
    <xf numFmtId="174" fontId="3" fillId="0" borderId="3" xfId="0" applyNumberFormat="1" applyFont="1" applyBorder="1" applyAlignment="1">
      <alignment horizontal="right"/>
    </xf>
    <xf numFmtId="174" fontId="3" fillId="0" borderId="3" xfId="0" applyNumberFormat="1" applyFont="1" applyBorder="1" applyAlignment="1">
      <alignment horizontal="right" vertical="center"/>
    </xf>
    <xf numFmtId="0" fontId="3" fillId="5" borderId="3" xfId="0" applyFont="1" applyFill="1" applyBorder="1" applyAlignment="1">
      <alignment horizontal="center"/>
    </xf>
    <xf numFmtId="166" fontId="3" fillId="0" borderId="3" xfId="0" applyNumberFormat="1" applyFont="1" applyBorder="1" applyAlignment="1">
      <alignment horizontal="left" vertical="center"/>
    </xf>
    <xf numFmtId="0" fontId="3" fillId="8" borderId="3" xfId="0" applyFont="1" applyFill="1" applyBorder="1" applyAlignment="1">
      <alignment horizontal="center"/>
    </xf>
    <xf numFmtId="0" fontId="3" fillId="0" borderId="3" xfId="0" quotePrefix="1" applyFont="1" applyBorder="1" applyAlignment="1">
      <alignment horizontal="center"/>
    </xf>
    <xf numFmtId="1" fontId="3" fillId="0" borderId="3" xfId="0" applyNumberFormat="1" applyFont="1" applyBorder="1" applyAlignment="1">
      <alignment horizontal="right"/>
    </xf>
  </cellXfs>
  <cellStyles count="14">
    <cellStyle name="Comma [0] 4" xfId="11" xr:uid="{00000000-0005-0000-0000-000000000000}"/>
    <cellStyle name="Comma 2" xfId="2" xr:uid="{00000000-0005-0000-0000-000001000000}"/>
    <cellStyle name="Hyperlink" xfId="7" builtinId="8"/>
    <cellStyle name="Normal" xfId="0" builtinId="0"/>
    <cellStyle name="Normal 13" xfId="8" xr:uid="{00000000-0005-0000-0000-000004000000}"/>
    <cellStyle name="Normal 16" xfId="6" xr:uid="{00000000-0005-0000-0000-000005000000}"/>
    <cellStyle name="Normal 17" xfId="5" xr:uid="{00000000-0005-0000-0000-000006000000}"/>
    <cellStyle name="Normal 2" xfId="1" xr:uid="{00000000-0005-0000-0000-000007000000}"/>
    <cellStyle name="Normal 3" xfId="3" xr:uid="{00000000-0005-0000-0000-000008000000}"/>
    <cellStyle name="Normal 4" xfId="13" xr:uid="{0FA47FF1-1676-458C-BACA-A49E5FE944D0}"/>
    <cellStyle name="Normal 4 4" xfId="12" xr:uid="{00000000-0005-0000-0000-000009000000}"/>
    <cellStyle name="Normal 8" xfId="10" xr:uid="{00000000-0005-0000-0000-00000A000000}"/>
    <cellStyle name="Normal_NOTIFS2002" xfId="4" xr:uid="{00000000-0005-0000-0000-00000B000000}"/>
    <cellStyle name="Percent 2" xfId="9" xr:uid="{00000000-0005-0000-0000-00000C000000}"/>
  </cellStyles>
  <dxfs count="9">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D6F83-270C-4351-86F5-A6F264334D04}">
  <sheetPr>
    <tabColor theme="9" tint="-0.249977111117893"/>
  </sheetPr>
  <dimension ref="B1:B17"/>
  <sheetViews>
    <sheetView tabSelected="1" zoomScaleNormal="100" workbookViewId="0">
      <selection activeCell="B11" sqref="B11"/>
    </sheetView>
  </sheetViews>
  <sheetFormatPr defaultColWidth="9.109375" defaultRowHeight="13.8" x14ac:dyDescent="0.3"/>
  <cols>
    <col min="1" max="1" width="9.109375" style="142"/>
    <col min="2" max="2" width="133.88671875" style="142" customWidth="1"/>
    <col min="3" max="16384" width="9.109375" style="142"/>
  </cols>
  <sheetData>
    <row r="1" spans="2:2" ht="14.4" thickBot="1" x14ac:dyDescent="0.35"/>
    <row r="2" spans="2:2" x14ac:dyDescent="0.3">
      <c r="B2" s="143"/>
    </row>
    <row r="3" spans="2:2" ht="28.8" x14ac:dyDescent="0.3">
      <c r="B3" s="144" t="s">
        <v>13215</v>
      </c>
    </row>
    <row r="4" spans="2:2" ht="14.4" x14ac:dyDescent="0.3">
      <c r="B4" s="145"/>
    </row>
    <row r="5" spans="2:2" ht="14.4" x14ac:dyDescent="0.3">
      <c r="B5" s="146" t="s">
        <v>13206</v>
      </c>
    </row>
    <row r="6" spans="2:2" ht="14.4" x14ac:dyDescent="0.3">
      <c r="B6" s="147"/>
    </row>
    <row r="7" spans="2:2" ht="14.4" x14ac:dyDescent="0.3">
      <c r="B7" s="148" t="s">
        <v>13207</v>
      </c>
    </row>
    <row r="8" spans="2:2" ht="14.4" x14ac:dyDescent="0.3">
      <c r="B8" s="148"/>
    </row>
    <row r="9" spans="2:2" ht="14.4" x14ac:dyDescent="0.3">
      <c r="B9" s="149" t="s">
        <v>13208</v>
      </c>
    </row>
    <row r="10" spans="2:2" ht="14.4" x14ac:dyDescent="0.3">
      <c r="B10" s="145"/>
    </row>
    <row r="11" spans="2:2" ht="14.4" x14ac:dyDescent="0.3">
      <c r="B11" s="150" t="s">
        <v>13216</v>
      </c>
    </row>
    <row r="12" spans="2:2" ht="14.4" x14ac:dyDescent="0.3">
      <c r="B12" s="151"/>
    </row>
    <row r="13" spans="2:2" x14ac:dyDescent="0.3">
      <c r="B13" s="152"/>
    </row>
    <row r="14" spans="2:2" ht="14.4" x14ac:dyDescent="0.3">
      <c r="B14" s="153" t="s">
        <v>13209</v>
      </c>
    </row>
    <row r="15" spans="2:2" ht="14.4" x14ac:dyDescent="0.3">
      <c r="B15" s="145"/>
    </row>
    <row r="16" spans="2:2" ht="28.8" x14ac:dyDescent="0.3">
      <c r="B16" s="151" t="s">
        <v>13217</v>
      </c>
    </row>
    <row r="17" spans="2:2" ht="14.4" thickBot="1" x14ac:dyDescent="0.35">
      <c r="B17" s="15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5707"/>
  <sheetViews>
    <sheetView zoomScale="110" zoomScaleNormal="110" workbookViewId="0">
      <pane ySplit="1" topLeftCell="A5677" activePane="bottomLeft" state="frozen"/>
      <selection pane="bottomLeft" activeCell="A5707" sqref="A5707"/>
    </sheetView>
  </sheetViews>
  <sheetFormatPr defaultColWidth="9.109375" defaultRowHeight="13.8" x14ac:dyDescent="0.3"/>
  <cols>
    <col min="1" max="1" width="32.77734375" style="109" bestFit="1" customWidth="1"/>
    <col min="2" max="2" width="16" style="109" hidden="1" customWidth="1"/>
    <col min="3" max="3" width="19.77734375" style="109" hidden="1" customWidth="1"/>
    <col min="4" max="4" width="19.5546875" style="109" bestFit="1" customWidth="1"/>
    <col min="5" max="5" width="19.5546875" style="109" customWidth="1"/>
    <col min="6" max="6" width="19.5546875" style="109" bestFit="1" customWidth="1"/>
    <col min="7" max="7" width="14.88671875" style="109" customWidth="1"/>
    <col min="8" max="8" width="26.6640625" style="109" customWidth="1"/>
    <col min="9" max="9" width="12" style="109" hidden="1" customWidth="1"/>
    <col min="10" max="10" width="13.109375" style="110" bestFit="1" customWidth="1"/>
    <col min="11" max="11" width="9.109375" style="109" customWidth="1"/>
    <col min="12" max="13" width="11.44140625" style="109" customWidth="1"/>
    <col min="14" max="14" width="28.6640625" style="109" customWidth="1"/>
    <col min="15" max="16" width="9" style="109" customWidth="1"/>
    <col min="17" max="17" width="8.44140625" style="109" customWidth="1"/>
    <col min="18" max="19" width="11.6640625" style="109" customWidth="1"/>
    <col min="20" max="20" width="30.88671875" style="109" bestFit="1" customWidth="1"/>
    <col min="21" max="21" width="45.44140625" style="109" bestFit="1" customWidth="1"/>
    <col min="22" max="22" width="44" style="109" bestFit="1" customWidth="1"/>
    <col min="23" max="23" width="16.44140625" style="109" customWidth="1"/>
    <col min="24" max="24" width="17.5546875" style="109" customWidth="1"/>
    <col min="25" max="25" width="33.109375" style="109" customWidth="1"/>
    <col min="26" max="26" width="10.44140625" style="112" customWidth="1"/>
    <col min="27" max="27" width="22.109375" style="109" customWidth="1"/>
    <col min="28" max="28" width="33" style="109" customWidth="1"/>
    <col min="29" max="29" width="19.5546875" style="109" customWidth="1"/>
    <col min="30" max="30" width="9.109375" style="109"/>
    <col min="31" max="31" width="23.109375" style="109" bestFit="1" customWidth="1"/>
    <col min="32" max="16384" width="9.109375" style="109"/>
  </cols>
  <sheetData>
    <row r="1" spans="1:31" ht="69" x14ac:dyDescent="0.3">
      <c r="A1" s="103" t="s">
        <v>2350</v>
      </c>
      <c r="B1" s="104" t="s">
        <v>2348</v>
      </c>
      <c r="C1" s="104" t="s">
        <v>1825</v>
      </c>
      <c r="D1" s="104" t="s">
        <v>2349</v>
      </c>
      <c r="E1" s="104" t="s">
        <v>1824</v>
      </c>
      <c r="F1" s="104" t="s">
        <v>1208</v>
      </c>
      <c r="G1" s="104" t="s">
        <v>9880</v>
      </c>
      <c r="H1" s="100" t="s">
        <v>1827</v>
      </c>
      <c r="I1" s="104" t="s">
        <v>10148</v>
      </c>
      <c r="J1" s="102" t="s">
        <v>1828</v>
      </c>
      <c r="K1" s="100" t="s">
        <v>1816</v>
      </c>
      <c r="L1" s="104" t="s">
        <v>1829</v>
      </c>
      <c r="M1" s="104" t="s">
        <v>1830</v>
      </c>
      <c r="N1" s="104" t="s">
        <v>2404</v>
      </c>
      <c r="O1" s="104" t="s">
        <v>2387</v>
      </c>
      <c r="P1" s="104" t="s">
        <v>2386</v>
      </c>
      <c r="Q1" s="104" t="s">
        <v>2385</v>
      </c>
      <c r="R1" s="104" t="s">
        <v>2397</v>
      </c>
      <c r="S1" s="104" t="s">
        <v>2388</v>
      </c>
      <c r="T1" s="104" t="s">
        <v>1831</v>
      </c>
      <c r="U1" s="104" t="s">
        <v>1814</v>
      </c>
      <c r="V1" s="104" t="s">
        <v>1815</v>
      </c>
      <c r="W1" s="101" t="s">
        <v>1832</v>
      </c>
      <c r="X1" s="100" t="s">
        <v>1823</v>
      </c>
      <c r="Y1" s="100" t="s">
        <v>2405</v>
      </c>
      <c r="Z1" s="113" t="s">
        <v>2400</v>
      </c>
      <c r="AA1" s="101" t="s">
        <v>2401</v>
      </c>
      <c r="AB1" s="101" t="s">
        <v>2402</v>
      </c>
      <c r="AC1" s="101" t="s">
        <v>2403</v>
      </c>
      <c r="AD1" s="101" t="s">
        <v>1826</v>
      </c>
      <c r="AE1" s="104" t="s">
        <v>11309</v>
      </c>
    </row>
    <row r="2" spans="1:31" x14ac:dyDescent="0.3">
      <c r="A2" s="155" t="s">
        <v>123</v>
      </c>
      <c r="B2" s="155" t="s">
        <v>550</v>
      </c>
      <c r="C2" s="155">
        <v>1</v>
      </c>
      <c r="D2" s="155">
        <v>2006</v>
      </c>
      <c r="E2" s="155" t="s">
        <v>115</v>
      </c>
      <c r="F2" s="155" t="s">
        <v>28</v>
      </c>
      <c r="G2" s="155">
        <v>2006</v>
      </c>
      <c r="H2" s="156" t="s">
        <v>124</v>
      </c>
      <c r="I2" s="155" t="s">
        <v>550</v>
      </c>
      <c r="J2" s="157">
        <v>10</v>
      </c>
      <c r="K2" s="158" t="s">
        <v>1818</v>
      </c>
      <c r="L2" s="159">
        <v>0.85304599607843123</v>
      </c>
      <c r="M2" s="159">
        <v>8.530459960784313</v>
      </c>
      <c r="N2" s="156" t="s">
        <v>124</v>
      </c>
      <c r="O2" s="160">
        <v>1</v>
      </c>
      <c r="P2" s="160">
        <v>0</v>
      </c>
      <c r="Q2" s="160">
        <v>1</v>
      </c>
      <c r="R2" s="160">
        <v>0</v>
      </c>
      <c r="S2" s="160">
        <v>3</v>
      </c>
      <c r="T2" s="160" t="s">
        <v>13210</v>
      </c>
      <c r="U2" s="160" t="s">
        <v>1281</v>
      </c>
      <c r="V2" s="160" t="s">
        <v>86</v>
      </c>
      <c r="W2" s="156"/>
      <c r="X2" s="156" t="s">
        <v>123</v>
      </c>
      <c r="Y2" s="156" t="s">
        <v>5087</v>
      </c>
      <c r="Z2" s="112">
        <v>38890</v>
      </c>
      <c r="AA2" s="109" t="s">
        <v>2408</v>
      </c>
      <c r="AB2" s="109" t="s">
        <v>2409</v>
      </c>
      <c r="AC2" s="109" t="s">
        <v>124</v>
      </c>
      <c r="AD2" s="161">
        <v>2006</v>
      </c>
      <c r="AE2" s="160" t="s">
        <v>1232</v>
      </c>
    </row>
    <row r="3" spans="1:31" x14ac:dyDescent="0.3">
      <c r="A3" s="162" t="s">
        <v>57</v>
      </c>
      <c r="B3" s="162" t="s">
        <v>550</v>
      </c>
      <c r="C3" s="162">
        <v>1</v>
      </c>
      <c r="D3" s="162">
        <v>2005</v>
      </c>
      <c r="E3" s="162" t="s">
        <v>115</v>
      </c>
      <c r="F3" s="162" t="s">
        <v>40</v>
      </c>
      <c r="G3" s="162">
        <v>2006</v>
      </c>
      <c r="H3" s="163" t="s">
        <v>81</v>
      </c>
      <c r="I3" s="162" t="s">
        <v>550</v>
      </c>
      <c r="J3" s="164">
        <v>4.1523190000000003</v>
      </c>
      <c r="K3" s="165" t="s">
        <v>1818</v>
      </c>
      <c r="L3" s="166">
        <v>0.85304599607843123</v>
      </c>
      <c r="M3" s="166">
        <v>3.5421190973903958</v>
      </c>
      <c r="N3" s="163" t="s">
        <v>40</v>
      </c>
      <c r="O3" s="167">
        <v>1</v>
      </c>
      <c r="P3" s="167">
        <v>1</v>
      </c>
      <c r="Q3" s="167">
        <v>0</v>
      </c>
      <c r="R3" s="167">
        <v>1</v>
      </c>
      <c r="S3" s="167">
        <v>0</v>
      </c>
      <c r="T3" s="167" t="s">
        <v>13211</v>
      </c>
      <c r="U3" s="167" t="s">
        <v>1453</v>
      </c>
      <c r="V3" s="167" t="s">
        <v>103</v>
      </c>
      <c r="W3" s="163" t="s">
        <v>1833</v>
      </c>
      <c r="X3" s="163" t="s">
        <v>57</v>
      </c>
      <c r="Y3" s="163" t="s">
        <v>5088</v>
      </c>
      <c r="Z3" s="168">
        <v>38926</v>
      </c>
      <c r="AA3" s="169" t="s">
        <v>2410</v>
      </c>
      <c r="AB3" s="169" t="s">
        <v>2411</v>
      </c>
      <c r="AC3" s="169" t="s">
        <v>40</v>
      </c>
      <c r="AD3" s="170">
        <v>2006</v>
      </c>
      <c r="AE3" s="167" t="s">
        <v>1245</v>
      </c>
    </row>
    <row r="4" spans="1:31" x14ac:dyDescent="0.3">
      <c r="A4" s="162" t="s">
        <v>17</v>
      </c>
      <c r="B4" s="162" t="s">
        <v>550</v>
      </c>
      <c r="C4" s="162">
        <v>1</v>
      </c>
      <c r="D4" s="162">
        <v>2005</v>
      </c>
      <c r="E4" s="162" t="s">
        <v>2393</v>
      </c>
      <c r="F4" s="162" t="s">
        <v>1</v>
      </c>
      <c r="G4" s="162">
        <v>2006</v>
      </c>
      <c r="H4" s="163" t="s">
        <v>64</v>
      </c>
      <c r="I4" s="162" t="s">
        <v>550</v>
      </c>
      <c r="J4" s="164">
        <v>447.23220800000001</v>
      </c>
      <c r="K4" s="165" t="s">
        <v>1817</v>
      </c>
      <c r="L4" s="166">
        <v>5.8458479674796749E-3</v>
      </c>
      <c r="M4" s="166">
        <v>2.6144514941282471</v>
      </c>
      <c r="N4" s="163" t="s">
        <v>1834</v>
      </c>
      <c r="O4" s="167">
        <v>2</v>
      </c>
      <c r="P4" s="167">
        <v>1</v>
      </c>
      <c r="Q4" s="167">
        <v>1</v>
      </c>
      <c r="R4" s="167">
        <v>1</v>
      </c>
      <c r="S4" s="167">
        <v>1</v>
      </c>
      <c r="T4" s="167" t="s">
        <v>13212</v>
      </c>
      <c r="U4" s="167" t="s">
        <v>1576</v>
      </c>
      <c r="V4" s="167" t="s">
        <v>96</v>
      </c>
      <c r="W4" s="163" t="s">
        <v>1835</v>
      </c>
      <c r="X4" s="163" t="s">
        <v>17</v>
      </c>
      <c r="Y4" s="163" t="s">
        <v>5089</v>
      </c>
      <c r="Z4" s="171" t="s">
        <v>114</v>
      </c>
      <c r="AA4" s="169" t="s">
        <v>2412</v>
      </c>
      <c r="AB4" s="169" t="s">
        <v>114</v>
      </c>
      <c r="AC4" s="169" t="s">
        <v>1834</v>
      </c>
      <c r="AD4" s="170">
        <v>2006</v>
      </c>
      <c r="AE4" s="167" t="s">
        <v>1321</v>
      </c>
    </row>
    <row r="5" spans="1:31" x14ac:dyDescent="0.3">
      <c r="A5" s="162" t="s">
        <v>17</v>
      </c>
      <c r="B5" s="162" t="s">
        <v>550</v>
      </c>
      <c r="C5" s="162">
        <v>2</v>
      </c>
      <c r="D5" s="162">
        <v>2005</v>
      </c>
      <c r="E5" s="162" t="s">
        <v>2393</v>
      </c>
      <c r="F5" s="162" t="s">
        <v>1</v>
      </c>
      <c r="G5" s="162">
        <v>2006</v>
      </c>
      <c r="H5" s="163" t="s">
        <v>64</v>
      </c>
      <c r="I5" s="162" t="s">
        <v>550</v>
      </c>
      <c r="J5" s="164">
        <v>446.17166400000002</v>
      </c>
      <c r="K5" s="165" t="s">
        <v>1817</v>
      </c>
      <c r="L5" s="166">
        <v>5.8458479674796749E-3</v>
      </c>
      <c r="M5" s="166">
        <v>2.6082517151414244</v>
      </c>
      <c r="N5" s="163" t="s">
        <v>1834</v>
      </c>
      <c r="O5" s="167">
        <v>2</v>
      </c>
      <c r="P5" s="167">
        <v>1</v>
      </c>
      <c r="Q5" s="167">
        <v>1</v>
      </c>
      <c r="R5" s="167">
        <v>1</v>
      </c>
      <c r="S5" s="167">
        <v>1</v>
      </c>
      <c r="T5" s="167" t="s">
        <v>13212</v>
      </c>
      <c r="U5" s="167" t="s">
        <v>1576</v>
      </c>
      <c r="V5" s="167" t="s">
        <v>96</v>
      </c>
      <c r="W5" s="163" t="s">
        <v>1835</v>
      </c>
      <c r="X5" s="163" t="s">
        <v>17</v>
      </c>
      <c r="Y5" s="163" t="s">
        <v>5090</v>
      </c>
      <c r="Z5" s="171" t="s">
        <v>114</v>
      </c>
      <c r="AA5" s="169" t="s">
        <v>2413</v>
      </c>
      <c r="AB5" s="169" t="s">
        <v>114</v>
      </c>
      <c r="AC5" s="169" t="s">
        <v>1834</v>
      </c>
      <c r="AD5" s="170">
        <v>2006</v>
      </c>
      <c r="AE5" s="167" t="s">
        <v>1321</v>
      </c>
    </row>
    <row r="6" spans="1:31" x14ac:dyDescent="0.3">
      <c r="A6" s="162" t="s">
        <v>20</v>
      </c>
      <c r="B6" s="162" t="s">
        <v>550</v>
      </c>
      <c r="C6" s="162">
        <v>1</v>
      </c>
      <c r="D6" s="162">
        <v>2005</v>
      </c>
      <c r="E6" s="162" t="s">
        <v>115</v>
      </c>
      <c r="F6" s="162" t="s">
        <v>1</v>
      </c>
      <c r="G6" s="162">
        <v>2006</v>
      </c>
      <c r="H6" s="163" t="s">
        <v>65</v>
      </c>
      <c r="I6" s="162" t="s">
        <v>550</v>
      </c>
      <c r="J6" s="164">
        <v>843.15</v>
      </c>
      <c r="K6" s="165" t="s">
        <v>1817</v>
      </c>
      <c r="L6" s="166">
        <v>5.8458479674796749E-3</v>
      </c>
      <c r="M6" s="166">
        <v>4.9289267137804877</v>
      </c>
      <c r="N6" s="163" t="s">
        <v>1</v>
      </c>
      <c r="O6" s="167">
        <v>1</v>
      </c>
      <c r="P6" s="167">
        <v>1</v>
      </c>
      <c r="Q6" s="167">
        <v>0</v>
      </c>
      <c r="R6" s="167">
        <v>1</v>
      </c>
      <c r="S6" s="167">
        <v>0</v>
      </c>
      <c r="T6" s="167" t="s">
        <v>13211</v>
      </c>
      <c r="U6" s="167" t="s">
        <v>1453</v>
      </c>
      <c r="V6" s="167" t="s">
        <v>166</v>
      </c>
      <c r="W6" s="163"/>
      <c r="X6" s="163" t="s">
        <v>20</v>
      </c>
      <c r="Y6" s="163" t="s">
        <v>5091</v>
      </c>
      <c r="Z6" s="171" t="s">
        <v>114</v>
      </c>
      <c r="AA6" s="169" t="s">
        <v>2414</v>
      </c>
      <c r="AB6" s="169" t="s">
        <v>114</v>
      </c>
      <c r="AC6" s="169" t="s">
        <v>1</v>
      </c>
      <c r="AD6" s="170">
        <v>2006</v>
      </c>
      <c r="AE6" s="167" t="s">
        <v>1232</v>
      </c>
    </row>
    <row r="7" spans="1:31" x14ac:dyDescent="0.3">
      <c r="A7" s="162" t="s">
        <v>23</v>
      </c>
      <c r="B7" s="162" t="s">
        <v>550</v>
      </c>
      <c r="C7" s="162">
        <v>1</v>
      </c>
      <c r="D7" s="162">
        <v>2005</v>
      </c>
      <c r="E7" s="162" t="s">
        <v>115</v>
      </c>
      <c r="F7" s="162" t="s">
        <v>1</v>
      </c>
      <c r="G7" s="162">
        <v>2006</v>
      </c>
      <c r="H7" s="163" t="s">
        <v>68</v>
      </c>
      <c r="I7" s="162" t="s">
        <v>550</v>
      </c>
      <c r="J7" s="164">
        <v>693.22484999999995</v>
      </c>
      <c r="K7" s="165" t="s">
        <v>1817</v>
      </c>
      <c r="L7" s="166">
        <v>5.8458479674796749E-3</v>
      </c>
      <c r="M7" s="166">
        <v>4.0524870803789019</v>
      </c>
      <c r="N7" s="163" t="s">
        <v>1836</v>
      </c>
      <c r="O7" s="167">
        <v>3</v>
      </c>
      <c r="P7" s="167">
        <v>1</v>
      </c>
      <c r="Q7" s="167">
        <v>1</v>
      </c>
      <c r="R7" s="167">
        <v>2</v>
      </c>
      <c r="S7" s="167">
        <v>1</v>
      </c>
      <c r="T7" s="167" t="s">
        <v>13212</v>
      </c>
      <c r="U7" s="167" t="s">
        <v>1360</v>
      </c>
      <c r="V7" s="167" t="s">
        <v>1424</v>
      </c>
      <c r="W7" s="163" t="s">
        <v>1835</v>
      </c>
      <c r="X7" s="163" t="s">
        <v>23</v>
      </c>
      <c r="Y7" s="163" t="s">
        <v>5092</v>
      </c>
      <c r="Z7" s="171" t="s">
        <v>114</v>
      </c>
      <c r="AA7" s="169" t="s">
        <v>2415</v>
      </c>
      <c r="AB7" s="169" t="s">
        <v>114</v>
      </c>
      <c r="AC7" s="169" t="s">
        <v>1836</v>
      </c>
      <c r="AD7" s="170">
        <v>2006</v>
      </c>
      <c r="AE7" s="167" t="s">
        <v>1241</v>
      </c>
    </row>
    <row r="8" spans="1:31" x14ac:dyDescent="0.3">
      <c r="A8" s="162" t="s">
        <v>26</v>
      </c>
      <c r="B8" s="162" t="s">
        <v>550</v>
      </c>
      <c r="C8" s="162">
        <v>1</v>
      </c>
      <c r="D8" s="162">
        <v>2005</v>
      </c>
      <c r="E8" s="162" t="s">
        <v>2396</v>
      </c>
      <c r="F8" s="162" t="s">
        <v>1</v>
      </c>
      <c r="G8" s="162">
        <v>2006</v>
      </c>
      <c r="H8" s="163" t="s">
        <v>69</v>
      </c>
      <c r="I8" s="162" t="s">
        <v>550</v>
      </c>
      <c r="J8" s="164">
        <v>1739.535746</v>
      </c>
      <c r="K8" s="165" t="s">
        <v>1817</v>
      </c>
      <c r="L8" s="166">
        <v>5.8458479674796749E-3</v>
      </c>
      <c r="M8" s="166">
        <v>10.169061505112341</v>
      </c>
      <c r="N8" s="163" t="s">
        <v>1</v>
      </c>
      <c r="O8" s="167">
        <v>1</v>
      </c>
      <c r="P8" s="167">
        <v>1</v>
      </c>
      <c r="Q8" s="167">
        <v>0</v>
      </c>
      <c r="R8" s="167">
        <v>1</v>
      </c>
      <c r="S8" s="167">
        <v>0</v>
      </c>
      <c r="T8" s="167" t="s">
        <v>13211</v>
      </c>
      <c r="U8" s="167" t="s">
        <v>1360</v>
      </c>
      <c r="V8" s="167" t="s">
        <v>1364</v>
      </c>
      <c r="W8" s="163" t="s">
        <v>1835</v>
      </c>
      <c r="X8" s="163" t="s">
        <v>26</v>
      </c>
      <c r="Y8" s="163" t="s">
        <v>5093</v>
      </c>
      <c r="Z8" s="171" t="s">
        <v>114</v>
      </c>
      <c r="AA8" s="169" t="s">
        <v>2416</v>
      </c>
      <c r="AB8" s="169" t="s">
        <v>114</v>
      </c>
      <c r="AC8" s="169" t="s">
        <v>1</v>
      </c>
      <c r="AD8" s="170">
        <v>2006</v>
      </c>
      <c r="AE8" s="167" t="s">
        <v>1321</v>
      </c>
    </row>
    <row r="9" spans="1:31" x14ac:dyDescent="0.3">
      <c r="A9" s="162" t="s">
        <v>44</v>
      </c>
      <c r="B9" s="162" t="s">
        <v>550</v>
      </c>
      <c r="C9" s="162">
        <v>1</v>
      </c>
      <c r="D9" s="162">
        <v>2005</v>
      </c>
      <c r="E9" s="162" t="s">
        <v>2394</v>
      </c>
      <c r="F9" s="162" t="s">
        <v>45</v>
      </c>
      <c r="G9" s="162">
        <v>2005</v>
      </c>
      <c r="H9" s="163" t="s">
        <v>76</v>
      </c>
      <c r="I9" s="162" t="s">
        <v>550</v>
      </c>
      <c r="J9" s="164">
        <v>16</v>
      </c>
      <c r="K9" s="165" t="s">
        <v>1818</v>
      </c>
      <c r="L9" s="166">
        <v>0.84187845736434153</v>
      </c>
      <c r="M9" s="166">
        <v>13.470055317829464</v>
      </c>
      <c r="N9" s="163" t="s">
        <v>45</v>
      </c>
      <c r="O9" s="167">
        <v>1</v>
      </c>
      <c r="P9" s="167">
        <v>1</v>
      </c>
      <c r="Q9" s="167">
        <v>0</v>
      </c>
      <c r="R9" s="167">
        <v>1</v>
      </c>
      <c r="S9" s="167">
        <v>0</v>
      </c>
      <c r="T9" s="167" t="s">
        <v>13211</v>
      </c>
      <c r="U9" s="167" t="s">
        <v>1350</v>
      </c>
      <c r="V9" s="167" t="s">
        <v>84</v>
      </c>
      <c r="W9" s="163"/>
      <c r="X9" s="163" t="s">
        <v>44</v>
      </c>
      <c r="Y9" s="163" t="s">
        <v>5094</v>
      </c>
      <c r="Z9" s="168">
        <v>38568</v>
      </c>
      <c r="AA9" s="169" t="s">
        <v>2417</v>
      </c>
      <c r="AB9" s="169" t="s">
        <v>2418</v>
      </c>
      <c r="AC9" s="169" t="s">
        <v>45</v>
      </c>
      <c r="AD9" s="170">
        <v>2006</v>
      </c>
      <c r="AE9" s="167" t="s">
        <v>1218</v>
      </c>
    </row>
    <row r="10" spans="1:31" x14ac:dyDescent="0.3">
      <c r="A10" s="162" t="s">
        <v>46</v>
      </c>
      <c r="B10" s="162" t="s">
        <v>550</v>
      </c>
      <c r="C10" s="162">
        <v>1</v>
      </c>
      <c r="D10" s="162">
        <v>2005</v>
      </c>
      <c r="E10" s="162" t="s">
        <v>2394</v>
      </c>
      <c r="F10" s="162" t="s">
        <v>45</v>
      </c>
      <c r="G10" s="162">
        <v>2005</v>
      </c>
      <c r="H10" s="163" t="s">
        <v>77</v>
      </c>
      <c r="I10" s="162" t="s">
        <v>550</v>
      </c>
      <c r="J10" s="164">
        <v>45</v>
      </c>
      <c r="K10" s="165" t="s">
        <v>1818</v>
      </c>
      <c r="L10" s="166">
        <v>0.84187845736434153</v>
      </c>
      <c r="M10" s="166">
        <v>37.884530581395367</v>
      </c>
      <c r="N10" s="163" t="s">
        <v>1283</v>
      </c>
      <c r="O10" s="167">
        <v>1</v>
      </c>
      <c r="P10" s="167">
        <v>0</v>
      </c>
      <c r="Q10" s="167">
        <v>0</v>
      </c>
      <c r="R10" s="167">
        <v>1</v>
      </c>
      <c r="S10" s="167">
        <v>0</v>
      </c>
      <c r="T10" s="167" t="s">
        <v>13213</v>
      </c>
      <c r="U10" s="167" t="s">
        <v>1281</v>
      </c>
      <c r="V10" s="167" t="s">
        <v>86</v>
      </c>
      <c r="W10" s="163"/>
      <c r="X10" s="163" t="s">
        <v>46</v>
      </c>
      <c r="Y10" s="163" t="s">
        <v>5095</v>
      </c>
      <c r="Z10" s="168">
        <v>38702</v>
      </c>
      <c r="AA10" s="169" t="s">
        <v>2419</v>
      </c>
      <c r="AB10" s="169" t="s">
        <v>2420</v>
      </c>
      <c r="AC10" s="169" t="s">
        <v>1283</v>
      </c>
      <c r="AD10" s="170">
        <v>2006</v>
      </c>
      <c r="AE10" s="167" t="s">
        <v>1245</v>
      </c>
    </row>
    <row r="11" spans="1:31" x14ac:dyDescent="0.3">
      <c r="A11" s="162" t="s">
        <v>50</v>
      </c>
      <c r="B11" s="162" t="s">
        <v>550</v>
      </c>
      <c r="C11" s="162">
        <v>1</v>
      </c>
      <c r="D11" s="162">
        <v>2005</v>
      </c>
      <c r="E11" s="162" t="s">
        <v>115</v>
      </c>
      <c r="F11" s="162" t="s">
        <v>51</v>
      </c>
      <c r="G11" s="162">
        <v>2006</v>
      </c>
      <c r="H11" s="163" t="s">
        <v>62</v>
      </c>
      <c r="I11" s="162" t="s">
        <v>550</v>
      </c>
      <c r="J11" s="164">
        <v>9.8490000000000002</v>
      </c>
      <c r="K11" s="165" t="s">
        <v>1818</v>
      </c>
      <c r="L11" s="166">
        <v>0.85304599607843123</v>
      </c>
      <c r="M11" s="166">
        <v>8.4016500153764699</v>
      </c>
      <c r="N11" s="163" t="s">
        <v>51</v>
      </c>
      <c r="O11" s="167">
        <v>1</v>
      </c>
      <c r="P11" s="167">
        <v>1</v>
      </c>
      <c r="Q11" s="167">
        <v>0</v>
      </c>
      <c r="R11" s="167">
        <v>1</v>
      </c>
      <c r="S11" s="167">
        <v>1</v>
      </c>
      <c r="T11" s="167" t="s">
        <v>13211</v>
      </c>
      <c r="U11" s="167" t="s">
        <v>1360</v>
      </c>
      <c r="V11" s="167" t="s">
        <v>1383</v>
      </c>
      <c r="W11" s="163"/>
      <c r="X11" s="163" t="s">
        <v>50</v>
      </c>
      <c r="Y11" s="163" t="s">
        <v>5096</v>
      </c>
      <c r="Z11" s="168">
        <v>39052</v>
      </c>
      <c r="AA11" s="169" t="s">
        <v>2421</v>
      </c>
      <c r="AB11" s="169" t="s">
        <v>2422</v>
      </c>
      <c r="AC11" s="169" t="s">
        <v>51</v>
      </c>
      <c r="AD11" s="170">
        <v>2007</v>
      </c>
      <c r="AE11" s="167" t="s">
        <v>1321</v>
      </c>
    </row>
    <row r="12" spans="1:31" x14ac:dyDescent="0.3">
      <c r="A12" s="162" t="s">
        <v>50</v>
      </c>
      <c r="B12" s="162" t="s">
        <v>550</v>
      </c>
      <c r="C12" s="162">
        <v>2</v>
      </c>
      <c r="D12" s="162">
        <v>2005</v>
      </c>
      <c r="E12" s="162" t="s">
        <v>115</v>
      </c>
      <c r="F12" s="162" t="s">
        <v>51</v>
      </c>
      <c r="G12" s="162">
        <v>2006</v>
      </c>
      <c r="H12" s="163" t="s">
        <v>62</v>
      </c>
      <c r="I12" s="162" t="s">
        <v>550</v>
      </c>
      <c r="J12" s="164">
        <v>7.44726</v>
      </c>
      <c r="K12" s="165" t="s">
        <v>1818</v>
      </c>
      <c r="L12" s="166">
        <v>0.85304599607843123</v>
      </c>
      <c r="M12" s="166">
        <v>6.3528553247550574</v>
      </c>
      <c r="N12" s="163" t="s">
        <v>51</v>
      </c>
      <c r="O12" s="167">
        <v>1</v>
      </c>
      <c r="P12" s="167">
        <v>1</v>
      </c>
      <c r="Q12" s="167">
        <v>0</v>
      </c>
      <c r="R12" s="167">
        <v>1</v>
      </c>
      <c r="S12" s="167">
        <v>1</v>
      </c>
      <c r="T12" s="167" t="s">
        <v>13211</v>
      </c>
      <c r="U12" s="167" t="s">
        <v>1360</v>
      </c>
      <c r="V12" s="167" t="s">
        <v>1383</v>
      </c>
      <c r="W12" s="163"/>
      <c r="X12" s="163" t="s">
        <v>50</v>
      </c>
      <c r="Y12" s="163" t="s">
        <v>5097</v>
      </c>
      <c r="Z12" s="168">
        <v>39058</v>
      </c>
      <c r="AA12" s="169" t="s">
        <v>2423</v>
      </c>
      <c r="AB12" s="169" t="s">
        <v>2424</v>
      </c>
      <c r="AC12" s="169" t="s">
        <v>51</v>
      </c>
      <c r="AD12" s="170">
        <v>2007</v>
      </c>
      <c r="AE12" s="167" t="s">
        <v>1321</v>
      </c>
    </row>
    <row r="13" spans="1:31" x14ac:dyDescent="0.3">
      <c r="A13" s="162" t="s">
        <v>50</v>
      </c>
      <c r="B13" s="162" t="s">
        <v>550</v>
      </c>
      <c r="C13" s="162">
        <v>3</v>
      </c>
      <c r="D13" s="162">
        <v>2005</v>
      </c>
      <c r="E13" s="162" t="s">
        <v>115</v>
      </c>
      <c r="F13" s="162" t="s">
        <v>51</v>
      </c>
      <c r="G13" s="162">
        <v>2007</v>
      </c>
      <c r="H13" s="163" t="s">
        <v>62</v>
      </c>
      <c r="I13" s="162" t="s">
        <v>550</v>
      </c>
      <c r="J13" s="164">
        <v>4.5535829200000002</v>
      </c>
      <c r="K13" s="165" t="s">
        <v>1818</v>
      </c>
      <c r="L13" s="166">
        <v>0.89489271764705858</v>
      </c>
      <c r="M13" s="166">
        <v>4.0749681943100287</v>
      </c>
      <c r="N13" s="163" t="s">
        <v>51</v>
      </c>
      <c r="O13" s="167">
        <v>1</v>
      </c>
      <c r="P13" s="167">
        <v>1</v>
      </c>
      <c r="Q13" s="167">
        <v>0</v>
      </c>
      <c r="R13" s="167">
        <v>1</v>
      </c>
      <c r="S13" s="167">
        <v>1</v>
      </c>
      <c r="T13" s="167" t="s">
        <v>13211</v>
      </c>
      <c r="U13" s="167" t="s">
        <v>1360</v>
      </c>
      <c r="V13" s="167" t="s">
        <v>1383</v>
      </c>
      <c r="W13" s="163"/>
      <c r="X13" s="163" t="s">
        <v>50</v>
      </c>
      <c r="Y13" s="163" t="s">
        <v>5098</v>
      </c>
      <c r="Z13" s="168">
        <v>39186</v>
      </c>
      <c r="AA13" s="169" t="s">
        <v>2425</v>
      </c>
      <c r="AB13" s="169" t="s">
        <v>2426</v>
      </c>
      <c r="AC13" s="169" t="s">
        <v>51</v>
      </c>
      <c r="AD13" s="170">
        <v>2007</v>
      </c>
      <c r="AE13" s="167" t="s">
        <v>1321</v>
      </c>
    </row>
    <row r="14" spans="1:31" x14ac:dyDescent="0.3">
      <c r="A14" s="162" t="s">
        <v>50</v>
      </c>
      <c r="B14" s="162" t="s">
        <v>550</v>
      </c>
      <c r="C14" s="162">
        <v>4</v>
      </c>
      <c r="D14" s="162">
        <v>2005</v>
      </c>
      <c r="E14" s="162" t="s">
        <v>115</v>
      </c>
      <c r="F14" s="162" t="s">
        <v>51</v>
      </c>
      <c r="G14" s="162">
        <v>2007</v>
      </c>
      <c r="H14" s="163" t="s">
        <v>62</v>
      </c>
      <c r="I14" s="162" t="s">
        <v>550</v>
      </c>
      <c r="J14" s="164">
        <v>4.0316710000000002</v>
      </c>
      <c r="K14" s="165" t="s">
        <v>1818</v>
      </c>
      <c r="L14" s="166">
        <v>0.89489271764705858</v>
      </c>
      <c r="M14" s="166">
        <v>3.6079130178488343</v>
      </c>
      <c r="N14" s="163" t="s">
        <v>51</v>
      </c>
      <c r="O14" s="167">
        <v>1</v>
      </c>
      <c r="P14" s="167">
        <v>1</v>
      </c>
      <c r="Q14" s="167">
        <v>0</v>
      </c>
      <c r="R14" s="167">
        <v>1</v>
      </c>
      <c r="S14" s="167">
        <v>1</v>
      </c>
      <c r="T14" s="167" t="s">
        <v>13211</v>
      </c>
      <c r="U14" s="167" t="s">
        <v>1360</v>
      </c>
      <c r="V14" s="167" t="s">
        <v>1383</v>
      </c>
      <c r="W14" s="163"/>
      <c r="X14" s="163" t="s">
        <v>50</v>
      </c>
      <c r="Y14" s="163" t="s">
        <v>5099</v>
      </c>
      <c r="Z14" s="168">
        <v>39186</v>
      </c>
      <c r="AA14" s="169" t="s">
        <v>2425</v>
      </c>
      <c r="AB14" s="169" t="s">
        <v>2426</v>
      </c>
      <c r="AC14" s="169" t="s">
        <v>51</v>
      </c>
      <c r="AD14" s="170">
        <v>2007</v>
      </c>
      <c r="AE14" s="167" t="s">
        <v>1321</v>
      </c>
    </row>
    <row r="15" spans="1:31" x14ac:dyDescent="0.3">
      <c r="A15" s="162" t="s">
        <v>50</v>
      </c>
      <c r="B15" s="162" t="s">
        <v>550</v>
      </c>
      <c r="C15" s="162">
        <v>5</v>
      </c>
      <c r="D15" s="162">
        <v>2005</v>
      </c>
      <c r="E15" s="162" t="s">
        <v>115</v>
      </c>
      <c r="F15" s="162" t="s">
        <v>51</v>
      </c>
      <c r="G15" s="162">
        <v>2006</v>
      </c>
      <c r="H15" s="163" t="s">
        <v>62</v>
      </c>
      <c r="I15" s="162" t="s">
        <v>550</v>
      </c>
      <c r="J15" s="164">
        <v>9.1183790800000004</v>
      </c>
      <c r="K15" s="165" t="s">
        <v>1818</v>
      </c>
      <c r="L15" s="166">
        <v>0.85304599607843123</v>
      </c>
      <c r="M15" s="166">
        <v>7.7783967649193295</v>
      </c>
      <c r="N15" s="163" t="s">
        <v>62</v>
      </c>
      <c r="O15" s="167">
        <v>1</v>
      </c>
      <c r="P15" s="167">
        <v>0</v>
      </c>
      <c r="Q15" s="167">
        <v>1</v>
      </c>
      <c r="R15" s="167">
        <v>0</v>
      </c>
      <c r="S15" s="167">
        <v>1</v>
      </c>
      <c r="T15" s="167" t="s">
        <v>13210</v>
      </c>
      <c r="U15" s="167" t="s">
        <v>1360</v>
      </c>
      <c r="V15" s="167" t="s">
        <v>1383</v>
      </c>
      <c r="W15" s="163"/>
      <c r="X15" s="163" t="s">
        <v>50</v>
      </c>
      <c r="Y15" s="163" t="s">
        <v>5100</v>
      </c>
      <c r="Z15" s="168">
        <v>39041</v>
      </c>
      <c r="AA15" s="169" t="s">
        <v>2427</v>
      </c>
      <c r="AB15" s="169" t="s">
        <v>2428</v>
      </c>
      <c r="AC15" s="169" t="s">
        <v>2429</v>
      </c>
      <c r="AD15" s="170">
        <v>2007</v>
      </c>
      <c r="AE15" s="167" t="s">
        <v>1321</v>
      </c>
    </row>
    <row r="16" spans="1:31" x14ac:dyDescent="0.3">
      <c r="A16" s="162" t="s">
        <v>29</v>
      </c>
      <c r="B16" s="162" t="s">
        <v>550</v>
      </c>
      <c r="C16" s="162">
        <v>1</v>
      </c>
      <c r="D16" s="162">
        <v>2005</v>
      </c>
      <c r="E16" s="162" t="s">
        <v>115</v>
      </c>
      <c r="F16" s="162" t="s">
        <v>28</v>
      </c>
      <c r="G16" s="162">
        <v>2007</v>
      </c>
      <c r="H16" s="163" t="s">
        <v>70</v>
      </c>
      <c r="I16" s="162" t="s">
        <v>550</v>
      </c>
      <c r="J16" s="164">
        <v>52.857914219999998</v>
      </c>
      <c r="K16" s="165" t="s">
        <v>1818</v>
      </c>
      <c r="L16" s="166">
        <v>0.89489271764705858</v>
      </c>
      <c r="M16" s="166">
        <v>47.302162505490898</v>
      </c>
      <c r="N16" s="163" t="s">
        <v>40</v>
      </c>
      <c r="O16" s="167">
        <v>1</v>
      </c>
      <c r="P16" s="167">
        <v>0</v>
      </c>
      <c r="Q16" s="167">
        <v>0</v>
      </c>
      <c r="R16" s="167">
        <v>1</v>
      </c>
      <c r="S16" s="167">
        <v>0</v>
      </c>
      <c r="T16" s="167" t="s">
        <v>13213</v>
      </c>
      <c r="U16" s="167" t="s">
        <v>1453</v>
      </c>
      <c r="V16" s="167" t="s">
        <v>107</v>
      </c>
      <c r="W16" s="163"/>
      <c r="X16" s="163" t="s">
        <v>29</v>
      </c>
      <c r="Y16" s="163" t="s">
        <v>5101</v>
      </c>
      <c r="Z16" s="168">
        <v>39119</v>
      </c>
      <c r="AA16" s="169" t="s">
        <v>2430</v>
      </c>
      <c r="AB16" s="169" t="s">
        <v>2431</v>
      </c>
      <c r="AC16" s="169" t="s">
        <v>40</v>
      </c>
      <c r="AD16" s="170">
        <v>2007</v>
      </c>
      <c r="AE16" s="167" t="s">
        <v>1241</v>
      </c>
    </row>
    <row r="17" spans="1:31" x14ac:dyDescent="0.3">
      <c r="A17" s="162" t="s">
        <v>29</v>
      </c>
      <c r="B17" s="162" t="s">
        <v>550</v>
      </c>
      <c r="C17" s="162">
        <v>2</v>
      </c>
      <c r="D17" s="162">
        <v>2005</v>
      </c>
      <c r="E17" s="162" t="s">
        <v>115</v>
      </c>
      <c r="F17" s="162" t="s">
        <v>28</v>
      </c>
      <c r="G17" s="162">
        <v>2007</v>
      </c>
      <c r="H17" s="163" t="s">
        <v>70</v>
      </c>
      <c r="I17" s="162" t="s">
        <v>550</v>
      </c>
      <c r="J17" s="164">
        <v>131.61904430000001</v>
      </c>
      <c r="K17" s="165" t="s">
        <v>1818</v>
      </c>
      <c r="L17" s="166">
        <v>0.89489271764705858</v>
      </c>
      <c r="M17" s="166">
        <v>117.7849242477356</v>
      </c>
      <c r="N17" s="163" t="s">
        <v>40</v>
      </c>
      <c r="O17" s="167">
        <v>1</v>
      </c>
      <c r="P17" s="167">
        <v>0</v>
      </c>
      <c r="Q17" s="167">
        <v>0</v>
      </c>
      <c r="R17" s="167">
        <v>1</v>
      </c>
      <c r="S17" s="167">
        <v>0</v>
      </c>
      <c r="T17" s="167" t="s">
        <v>13213</v>
      </c>
      <c r="U17" s="167" t="s">
        <v>1453</v>
      </c>
      <c r="V17" s="167" t="s">
        <v>107</v>
      </c>
      <c r="W17" s="163"/>
      <c r="X17" s="163" t="s">
        <v>29</v>
      </c>
      <c r="Y17" s="163" t="s">
        <v>5102</v>
      </c>
      <c r="Z17" s="168">
        <v>39119</v>
      </c>
      <c r="AA17" s="169" t="s">
        <v>2430</v>
      </c>
      <c r="AB17" s="169" t="s">
        <v>2431</v>
      </c>
      <c r="AC17" s="169" t="s">
        <v>40</v>
      </c>
      <c r="AD17" s="170">
        <v>2007</v>
      </c>
      <c r="AE17" s="167" t="s">
        <v>1241</v>
      </c>
    </row>
    <row r="18" spans="1:31" x14ac:dyDescent="0.3">
      <c r="A18" s="162" t="s">
        <v>29</v>
      </c>
      <c r="B18" s="162" t="s">
        <v>550</v>
      </c>
      <c r="C18" s="162">
        <v>3</v>
      </c>
      <c r="D18" s="162">
        <v>2005</v>
      </c>
      <c r="E18" s="162" t="s">
        <v>115</v>
      </c>
      <c r="F18" s="162" t="s">
        <v>28</v>
      </c>
      <c r="G18" s="162">
        <v>2007</v>
      </c>
      <c r="H18" s="163" t="s">
        <v>70</v>
      </c>
      <c r="I18" s="162" t="s">
        <v>550</v>
      </c>
      <c r="J18" s="164">
        <v>23.646977</v>
      </c>
      <c r="K18" s="165" t="s">
        <v>1818</v>
      </c>
      <c r="L18" s="166">
        <v>0.89489271764705858</v>
      </c>
      <c r="M18" s="166">
        <v>21.161507511667487</v>
      </c>
      <c r="N18" s="163" t="s">
        <v>40</v>
      </c>
      <c r="O18" s="167">
        <v>1</v>
      </c>
      <c r="P18" s="167">
        <v>0</v>
      </c>
      <c r="Q18" s="167">
        <v>0</v>
      </c>
      <c r="R18" s="167">
        <v>1</v>
      </c>
      <c r="S18" s="167">
        <v>0</v>
      </c>
      <c r="T18" s="167" t="s">
        <v>13213</v>
      </c>
      <c r="U18" s="167" t="s">
        <v>1453</v>
      </c>
      <c r="V18" s="167" t="s">
        <v>107</v>
      </c>
      <c r="W18" s="163"/>
      <c r="X18" s="163" t="s">
        <v>29</v>
      </c>
      <c r="Y18" s="163" t="s">
        <v>5103</v>
      </c>
      <c r="Z18" s="168">
        <v>39119</v>
      </c>
      <c r="AA18" s="169" t="s">
        <v>2430</v>
      </c>
      <c r="AB18" s="169" t="s">
        <v>2431</v>
      </c>
      <c r="AC18" s="169" t="s">
        <v>40</v>
      </c>
      <c r="AD18" s="170">
        <v>2007</v>
      </c>
      <c r="AE18" s="167" t="s">
        <v>1241</v>
      </c>
    </row>
    <row r="19" spans="1:31" x14ac:dyDescent="0.3">
      <c r="A19" s="162" t="s">
        <v>41</v>
      </c>
      <c r="B19" s="162" t="s">
        <v>550</v>
      </c>
      <c r="C19" s="162">
        <v>1</v>
      </c>
      <c r="D19" s="162">
        <v>2005</v>
      </c>
      <c r="E19" s="162" t="s">
        <v>115</v>
      </c>
      <c r="F19" s="162" t="s">
        <v>28</v>
      </c>
      <c r="G19" s="162">
        <v>2006</v>
      </c>
      <c r="H19" s="163" t="s">
        <v>74</v>
      </c>
      <c r="I19" s="162" t="s">
        <v>550</v>
      </c>
      <c r="J19" s="172">
        <v>2.17</v>
      </c>
      <c r="K19" s="165" t="s">
        <v>1818</v>
      </c>
      <c r="L19" s="166">
        <v>0.85304599607843123</v>
      </c>
      <c r="M19" s="166">
        <v>1.8511098114901958</v>
      </c>
      <c r="N19" s="163" t="s">
        <v>74</v>
      </c>
      <c r="O19" s="167">
        <v>1</v>
      </c>
      <c r="P19" s="167">
        <v>0</v>
      </c>
      <c r="Q19" s="167">
        <v>1</v>
      </c>
      <c r="R19" s="167">
        <v>0</v>
      </c>
      <c r="S19" s="167">
        <v>1</v>
      </c>
      <c r="T19" s="167" t="s">
        <v>13210</v>
      </c>
      <c r="U19" s="167" t="s">
        <v>1281</v>
      </c>
      <c r="V19" s="167" t="s">
        <v>86</v>
      </c>
      <c r="W19" s="163"/>
      <c r="X19" s="163" t="s">
        <v>41</v>
      </c>
      <c r="Y19" s="163" t="s">
        <v>5104</v>
      </c>
      <c r="Z19" s="168">
        <v>38861</v>
      </c>
      <c r="AA19" s="169" t="s">
        <v>2432</v>
      </c>
      <c r="AB19" s="169" t="s">
        <v>2433</v>
      </c>
      <c r="AC19" s="169" t="s">
        <v>74</v>
      </c>
      <c r="AD19" s="170">
        <v>2007</v>
      </c>
      <c r="AE19" s="167" t="s">
        <v>1241</v>
      </c>
    </row>
    <row r="20" spans="1:31" x14ac:dyDescent="0.3">
      <c r="A20" s="162" t="s">
        <v>41</v>
      </c>
      <c r="B20" s="162" t="s">
        <v>550</v>
      </c>
      <c r="C20" s="162">
        <v>2</v>
      </c>
      <c r="D20" s="162">
        <v>2005</v>
      </c>
      <c r="E20" s="162" t="s">
        <v>115</v>
      </c>
      <c r="F20" s="162" t="s">
        <v>28</v>
      </c>
      <c r="G20" s="162">
        <v>2006</v>
      </c>
      <c r="H20" s="163" t="s">
        <v>74</v>
      </c>
      <c r="I20" s="162" t="s">
        <v>550</v>
      </c>
      <c r="J20" s="172">
        <v>2.17</v>
      </c>
      <c r="K20" s="165" t="s">
        <v>1818</v>
      </c>
      <c r="L20" s="166">
        <v>0.85304599607843123</v>
      </c>
      <c r="M20" s="166">
        <v>1.8511098114901958</v>
      </c>
      <c r="N20" s="163" t="s">
        <v>74</v>
      </c>
      <c r="O20" s="167">
        <v>1</v>
      </c>
      <c r="P20" s="167">
        <v>0</v>
      </c>
      <c r="Q20" s="167">
        <v>1</v>
      </c>
      <c r="R20" s="167">
        <v>0</v>
      </c>
      <c r="S20" s="167">
        <v>1</v>
      </c>
      <c r="T20" s="167" t="s">
        <v>13210</v>
      </c>
      <c r="U20" s="167" t="s">
        <v>1281</v>
      </c>
      <c r="V20" s="167" t="s">
        <v>86</v>
      </c>
      <c r="W20" s="163"/>
      <c r="X20" s="163" t="s">
        <v>41</v>
      </c>
      <c r="Y20" s="163" t="s">
        <v>5104</v>
      </c>
      <c r="Z20" s="168">
        <v>38861</v>
      </c>
      <c r="AA20" s="169" t="s">
        <v>2432</v>
      </c>
      <c r="AB20" s="169" t="s">
        <v>2433</v>
      </c>
      <c r="AC20" s="169" t="s">
        <v>74</v>
      </c>
      <c r="AD20" s="170">
        <v>2007</v>
      </c>
      <c r="AE20" s="167" t="s">
        <v>1241</v>
      </c>
    </row>
    <row r="21" spans="1:31" x14ac:dyDescent="0.3">
      <c r="A21" s="162" t="s">
        <v>48</v>
      </c>
      <c r="B21" s="162" t="s">
        <v>550</v>
      </c>
      <c r="C21" s="162">
        <v>1</v>
      </c>
      <c r="D21" s="162">
        <v>2005</v>
      </c>
      <c r="E21" s="162" t="s">
        <v>115</v>
      </c>
      <c r="F21" s="162" t="s">
        <v>28</v>
      </c>
      <c r="G21" s="162">
        <v>2006</v>
      </c>
      <c r="H21" s="163" t="s">
        <v>79</v>
      </c>
      <c r="I21" s="162" t="s">
        <v>550</v>
      </c>
      <c r="J21" s="164">
        <v>0.394258</v>
      </c>
      <c r="K21" s="165" t="s">
        <v>1818</v>
      </c>
      <c r="L21" s="166">
        <v>0.85304599607843123</v>
      </c>
      <c r="M21" s="166">
        <v>0.33632020832189014</v>
      </c>
      <c r="N21" s="163" t="s">
        <v>28</v>
      </c>
      <c r="O21" s="167">
        <v>1</v>
      </c>
      <c r="P21" s="167">
        <v>1</v>
      </c>
      <c r="Q21" s="167">
        <v>0</v>
      </c>
      <c r="R21" s="167">
        <v>1</v>
      </c>
      <c r="S21" s="167">
        <v>0</v>
      </c>
      <c r="T21" s="167" t="s">
        <v>13211</v>
      </c>
      <c r="U21" s="167" t="s">
        <v>1453</v>
      </c>
      <c r="V21" s="167" t="s">
        <v>83</v>
      </c>
      <c r="W21" s="163"/>
      <c r="X21" s="163" t="s">
        <v>48</v>
      </c>
      <c r="Y21" s="163" t="s">
        <v>5105</v>
      </c>
      <c r="Z21" s="168">
        <v>38974</v>
      </c>
      <c r="AA21" s="169" t="s">
        <v>2434</v>
      </c>
      <c r="AB21" s="169" t="s">
        <v>2435</v>
      </c>
      <c r="AC21" s="169" t="s">
        <v>28</v>
      </c>
      <c r="AD21" s="170">
        <v>2007</v>
      </c>
      <c r="AE21" s="167" t="s">
        <v>1232</v>
      </c>
    </row>
    <row r="22" spans="1:31" x14ac:dyDescent="0.3">
      <c r="A22" s="162" t="s">
        <v>48</v>
      </c>
      <c r="B22" s="162" t="s">
        <v>550</v>
      </c>
      <c r="C22" s="162">
        <v>2</v>
      </c>
      <c r="D22" s="162">
        <v>2005</v>
      </c>
      <c r="E22" s="162" t="s">
        <v>115</v>
      </c>
      <c r="F22" s="162" t="s">
        <v>28</v>
      </c>
      <c r="G22" s="162">
        <v>2006</v>
      </c>
      <c r="H22" s="163" t="s">
        <v>79</v>
      </c>
      <c r="I22" s="162" t="s">
        <v>550</v>
      </c>
      <c r="J22" s="164">
        <v>1.4</v>
      </c>
      <c r="K22" s="165" t="s">
        <v>1818</v>
      </c>
      <c r="L22" s="166">
        <v>0.85304599607843123</v>
      </c>
      <c r="M22" s="166">
        <v>1.1942643945098037</v>
      </c>
      <c r="N22" s="163" t="s">
        <v>1690</v>
      </c>
      <c r="O22" s="167">
        <v>1</v>
      </c>
      <c r="P22" s="167">
        <v>0</v>
      </c>
      <c r="Q22" s="167">
        <v>0</v>
      </c>
      <c r="R22" s="167">
        <v>1</v>
      </c>
      <c r="S22" s="167">
        <v>0</v>
      </c>
      <c r="T22" s="167" t="s">
        <v>13213</v>
      </c>
      <c r="U22" s="167" t="s">
        <v>1453</v>
      </c>
      <c r="V22" s="167" t="s">
        <v>83</v>
      </c>
      <c r="W22" s="163"/>
      <c r="X22" s="163" t="s">
        <v>48</v>
      </c>
      <c r="Y22" s="163" t="s">
        <v>5106</v>
      </c>
      <c r="Z22" s="168">
        <v>38974</v>
      </c>
      <c r="AA22" s="169" t="s">
        <v>2436</v>
      </c>
      <c r="AB22" s="169" t="s">
        <v>2437</v>
      </c>
      <c r="AC22" s="169" t="s">
        <v>1690</v>
      </c>
      <c r="AD22" s="170">
        <v>2007</v>
      </c>
      <c r="AE22" s="167" t="s">
        <v>1232</v>
      </c>
    </row>
    <row r="23" spans="1:31" x14ac:dyDescent="0.3">
      <c r="A23" s="162" t="s">
        <v>52</v>
      </c>
      <c r="B23" s="162" t="s">
        <v>550</v>
      </c>
      <c r="C23" s="162">
        <v>1</v>
      </c>
      <c r="D23" s="162">
        <v>2005</v>
      </c>
      <c r="E23" s="162" t="s">
        <v>115</v>
      </c>
      <c r="F23" s="162" t="s">
        <v>28</v>
      </c>
      <c r="G23" s="162">
        <v>2006</v>
      </c>
      <c r="H23" s="163" t="s">
        <v>62</v>
      </c>
      <c r="I23" s="162" t="s">
        <v>550</v>
      </c>
      <c r="J23" s="173">
        <v>11.6501755</v>
      </c>
      <c r="K23" s="165" t="s">
        <v>1818</v>
      </c>
      <c r="L23" s="166">
        <v>0.85304599607843123</v>
      </c>
      <c r="M23" s="166">
        <v>9.9381355638860356</v>
      </c>
      <c r="N23" s="163" t="s">
        <v>62</v>
      </c>
      <c r="O23" s="167">
        <v>1</v>
      </c>
      <c r="P23" s="167">
        <v>0</v>
      </c>
      <c r="Q23" s="167">
        <v>1</v>
      </c>
      <c r="R23" s="167">
        <v>0</v>
      </c>
      <c r="S23" s="167">
        <v>1</v>
      </c>
      <c r="T23" s="167" t="s">
        <v>13210</v>
      </c>
      <c r="U23" s="167" t="s">
        <v>1360</v>
      </c>
      <c r="V23" s="167" t="s">
        <v>1383</v>
      </c>
      <c r="W23" s="163"/>
      <c r="X23" s="163" t="s">
        <v>52</v>
      </c>
      <c r="Y23" s="163" t="s">
        <v>5107</v>
      </c>
      <c r="Z23" s="168">
        <v>39041</v>
      </c>
      <c r="AA23" s="169" t="s">
        <v>2438</v>
      </c>
      <c r="AB23" s="169" t="s">
        <v>2439</v>
      </c>
      <c r="AC23" s="169" t="s">
        <v>2429</v>
      </c>
      <c r="AD23" s="170">
        <v>2007</v>
      </c>
      <c r="AE23" s="167" t="s">
        <v>1321</v>
      </c>
    </row>
    <row r="24" spans="1:31" x14ac:dyDescent="0.3">
      <c r="A24" s="162" t="s">
        <v>52</v>
      </c>
      <c r="B24" s="162" t="s">
        <v>550</v>
      </c>
      <c r="C24" s="162">
        <v>2</v>
      </c>
      <c r="D24" s="162">
        <v>2005</v>
      </c>
      <c r="E24" s="162" t="s">
        <v>115</v>
      </c>
      <c r="F24" s="162" t="s">
        <v>28</v>
      </c>
      <c r="G24" s="162">
        <v>2006</v>
      </c>
      <c r="H24" s="163" t="s">
        <v>62</v>
      </c>
      <c r="I24" s="162" t="s">
        <v>550</v>
      </c>
      <c r="J24" s="173">
        <v>10.00600103</v>
      </c>
      <c r="K24" s="165" t="s">
        <v>1818</v>
      </c>
      <c r="L24" s="166">
        <v>0.85304599607843123</v>
      </c>
      <c r="M24" s="166">
        <v>8.5355791153981588</v>
      </c>
      <c r="N24" s="163" t="s">
        <v>62</v>
      </c>
      <c r="O24" s="167">
        <v>1</v>
      </c>
      <c r="P24" s="167">
        <v>0</v>
      </c>
      <c r="Q24" s="167">
        <v>1</v>
      </c>
      <c r="R24" s="167">
        <v>0</v>
      </c>
      <c r="S24" s="167">
        <v>1</v>
      </c>
      <c r="T24" s="167" t="s">
        <v>13210</v>
      </c>
      <c r="U24" s="167" t="s">
        <v>1360</v>
      </c>
      <c r="V24" s="167" t="s">
        <v>1383</v>
      </c>
      <c r="W24" s="163"/>
      <c r="X24" s="163" t="s">
        <v>52</v>
      </c>
      <c r="Y24" s="163" t="s">
        <v>5108</v>
      </c>
      <c r="Z24" s="168">
        <v>39041</v>
      </c>
      <c r="AA24" s="169" t="s">
        <v>2440</v>
      </c>
      <c r="AB24" s="169" t="s">
        <v>2441</v>
      </c>
      <c r="AC24" s="169" t="s">
        <v>2429</v>
      </c>
      <c r="AD24" s="170">
        <v>2007</v>
      </c>
      <c r="AE24" s="167" t="s">
        <v>1321</v>
      </c>
    </row>
    <row r="25" spans="1:31" x14ac:dyDescent="0.3">
      <c r="A25" s="162" t="s">
        <v>52</v>
      </c>
      <c r="B25" s="162" t="s">
        <v>550</v>
      </c>
      <c r="C25" s="162">
        <v>3</v>
      </c>
      <c r="D25" s="162">
        <v>2005</v>
      </c>
      <c r="E25" s="162" t="s">
        <v>115</v>
      </c>
      <c r="F25" s="162" t="s">
        <v>28</v>
      </c>
      <c r="G25" s="162">
        <v>2006</v>
      </c>
      <c r="H25" s="163" t="s">
        <v>62</v>
      </c>
      <c r="I25" s="162" t="s">
        <v>550</v>
      </c>
      <c r="J25" s="173">
        <v>7.1417999999999999</v>
      </c>
      <c r="K25" s="165" t="s">
        <v>1818</v>
      </c>
      <c r="L25" s="166">
        <v>0.85304599607843123</v>
      </c>
      <c r="M25" s="166">
        <v>6.0922838947929403</v>
      </c>
      <c r="N25" s="163" t="s">
        <v>32</v>
      </c>
      <c r="O25" s="167">
        <v>1</v>
      </c>
      <c r="P25" s="167">
        <v>0</v>
      </c>
      <c r="Q25" s="167">
        <v>0</v>
      </c>
      <c r="R25" s="167">
        <v>1</v>
      </c>
      <c r="S25" s="167">
        <v>0</v>
      </c>
      <c r="T25" s="167" t="s">
        <v>13213</v>
      </c>
      <c r="U25" s="167" t="s">
        <v>1360</v>
      </c>
      <c r="V25" s="167" t="s">
        <v>1383</v>
      </c>
      <c r="W25" s="163"/>
      <c r="X25" s="163" t="s">
        <v>52</v>
      </c>
      <c r="Y25" s="163" t="s">
        <v>5109</v>
      </c>
      <c r="Z25" s="168">
        <v>39063</v>
      </c>
      <c r="AA25" s="169" t="s">
        <v>2442</v>
      </c>
      <c r="AB25" s="169" t="s">
        <v>2443</v>
      </c>
      <c r="AC25" s="169" t="s">
        <v>32</v>
      </c>
      <c r="AD25" s="170">
        <v>2007</v>
      </c>
      <c r="AE25" s="167" t="s">
        <v>1321</v>
      </c>
    </row>
    <row r="26" spans="1:31" x14ac:dyDescent="0.3">
      <c r="A26" s="162" t="s">
        <v>52</v>
      </c>
      <c r="B26" s="162" t="s">
        <v>550</v>
      </c>
      <c r="C26" s="162">
        <v>4</v>
      </c>
      <c r="D26" s="162">
        <v>2005</v>
      </c>
      <c r="E26" s="162" t="s">
        <v>115</v>
      </c>
      <c r="F26" s="162" t="s">
        <v>28</v>
      </c>
      <c r="G26" s="162">
        <v>2007</v>
      </c>
      <c r="H26" s="163" t="s">
        <v>62</v>
      </c>
      <c r="I26" s="162" t="s">
        <v>550</v>
      </c>
      <c r="J26" s="173">
        <v>8.8796958000000004</v>
      </c>
      <c r="K26" s="165" t="s">
        <v>1818</v>
      </c>
      <c r="L26" s="166">
        <v>0.89489271764705858</v>
      </c>
      <c r="M26" s="166">
        <v>7.9463751063411721</v>
      </c>
      <c r="N26" s="163" t="s">
        <v>28</v>
      </c>
      <c r="O26" s="167">
        <v>1</v>
      </c>
      <c r="P26" s="167">
        <v>1</v>
      </c>
      <c r="Q26" s="167">
        <v>0</v>
      </c>
      <c r="R26" s="167">
        <v>1</v>
      </c>
      <c r="S26" s="167">
        <v>0</v>
      </c>
      <c r="T26" s="167" t="s">
        <v>13211</v>
      </c>
      <c r="U26" s="167" t="s">
        <v>1360</v>
      </c>
      <c r="V26" s="167" t="s">
        <v>1383</v>
      </c>
      <c r="W26" s="163"/>
      <c r="X26" s="163" t="s">
        <v>52</v>
      </c>
      <c r="Y26" s="163" t="s">
        <v>5110</v>
      </c>
      <c r="Z26" s="168">
        <v>39121</v>
      </c>
      <c r="AA26" s="169" t="s">
        <v>2444</v>
      </c>
      <c r="AB26" s="169" t="s">
        <v>2445</v>
      </c>
      <c r="AC26" s="169" t="s">
        <v>28</v>
      </c>
      <c r="AD26" s="170">
        <v>2007</v>
      </c>
      <c r="AE26" s="167" t="s">
        <v>1321</v>
      </c>
    </row>
    <row r="27" spans="1:31" x14ac:dyDescent="0.3">
      <c r="A27" s="162" t="s">
        <v>52</v>
      </c>
      <c r="B27" s="162" t="s">
        <v>550</v>
      </c>
      <c r="C27" s="162">
        <v>5</v>
      </c>
      <c r="D27" s="162">
        <v>2005</v>
      </c>
      <c r="E27" s="162" t="s">
        <v>115</v>
      </c>
      <c r="F27" s="162" t="s">
        <v>28</v>
      </c>
      <c r="G27" s="162">
        <v>2007</v>
      </c>
      <c r="H27" s="163" t="s">
        <v>62</v>
      </c>
      <c r="I27" s="162" t="s">
        <v>550</v>
      </c>
      <c r="J27" s="173">
        <v>0.32664137999999998</v>
      </c>
      <c r="K27" s="165" t="s">
        <v>1818</v>
      </c>
      <c r="L27" s="166">
        <v>0.89489271764705858</v>
      </c>
      <c r="M27" s="166">
        <v>0.29230899224418555</v>
      </c>
      <c r="N27" s="163" t="s">
        <v>62</v>
      </c>
      <c r="O27" s="167">
        <v>1</v>
      </c>
      <c r="P27" s="167">
        <v>0</v>
      </c>
      <c r="Q27" s="167">
        <v>1</v>
      </c>
      <c r="R27" s="167">
        <v>0</v>
      </c>
      <c r="S27" s="167">
        <v>1</v>
      </c>
      <c r="T27" s="167" t="s">
        <v>13210</v>
      </c>
      <c r="U27" s="167" t="s">
        <v>1360</v>
      </c>
      <c r="V27" s="167" t="s">
        <v>1383</v>
      </c>
      <c r="W27" s="163"/>
      <c r="X27" s="163" t="s">
        <v>52</v>
      </c>
      <c r="Y27" s="163" t="s">
        <v>5111</v>
      </c>
      <c r="Z27" s="168">
        <v>39212</v>
      </c>
      <c r="AA27" s="169" t="s">
        <v>2446</v>
      </c>
      <c r="AB27" s="169" t="s">
        <v>2447</v>
      </c>
      <c r="AC27" s="169" t="s">
        <v>2429</v>
      </c>
      <c r="AD27" s="170">
        <v>2007</v>
      </c>
      <c r="AE27" s="167" t="s">
        <v>1321</v>
      </c>
    </row>
    <row r="28" spans="1:31" x14ac:dyDescent="0.3">
      <c r="A28" s="162" t="s">
        <v>52</v>
      </c>
      <c r="B28" s="162" t="s">
        <v>550</v>
      </c>
      <c r="C28" s="162">
        <v>6</v>
      </c>
      <c r="D28" s="162">
        <v>2005</v>
      </c>
      <c r="E28" s="162" t="s">
        <v>115</v>
      </c>
      <c r="F28" s="162" t="s">
        <v>28</v>
      </c>
      <c r="G28" s="162">
        <v>2007</v>
      </c>
      <c r="H28" s="163" t="s">
        <v>62</v>
      </c>
      <c r="I28" s="162" t="s">
        <v>550</v>
      </c>
      <c r="J28" s="173">
        <v>2.9300023999999998</v>
      </c>
      <c r="K28" s="165" t="s">
        <v>1818</v>
      </c>
      <c r="L28" s="166">
        <v>0.89489271764705858</v>
      </c>
      <c r="M28" s="166">
        <v>2.6220378104484037</v>
      </c>
      <c r="N28" s="163" t="s">
        <v>62</v>
      </c>
      <c r="O28" s="167">
        <v>1</v>
      </c>
      <c r="P28" s="167">
        <v>0</v>
      </c>
      <c r="Q28" s="167">
        <v>1</v>
      </c>
      <c r="R28" s="167">
        <v>0</v>
      </c>
      <c r="S28" s="167">
        <v>1</v>
      </c>
      <c r="T28" s="167" t="s">
        <v>13210</v>
      </c>
      <c r="U28" s="167" t="s">
        <v>1360</v>
      </c>
      <c r="V28" s="167" t="s">
        <v>1383</v>
      </c>
      <c r="W28" s="163"/>
      <c r="X28" s="163" t="s">
        <v>52</v>
      </c>
      <c r="Y28" s="163" t="s">
        <v>5112</v>
      </c>
      <c r="Z28" s="168">
        <v>39212</v>
      </c>
      <c r="AA28" s="169" t="s">
        <v>2448</v>
      </c>
      <c r="AB28" s="169" t="s">
        <v>2449</v>
      </c>
      <c r="AC28" s="169" t="s">
        <v>2429</v>
      </c>
      <c r="AD28" s="170">
        <v>2007</v>
      </c>
      <c r="AE28" s="167" t="s">
        <v>1321</v>
      </c>
    </row>
    <row r="29" spans="1:31" x14ac:dyDescent="0.3">
      <c r="A29" s="162" t="s">
        <v>52</v>
      </c>
      <c r="B29" s="162" t="s">
        <v>550</v>
      </c>
      <c r="C29" s="162">
        <v>7</v>
      </c>
      <c r="D29" s="162">
        <v>2005</v>
      </c>
      <c r="E29" s="162" t="s">
        <v>115</v>
      </c>
      <c r="F29" s="162" t="s">
        <v>28</v>
      </c>
      <c r="G29" s="162">
        <v>2007</v>
      </c>
      <c r="H29" s="163" t="s">
        <v>62</v>
      </c>
      <c r="I29" s="162" t="s">
        <v>550</v>
      </c>
      <c r="J29" s="173">
        <v>2.8304999999999998</v>
      </c>
      <c r="K29" s="165" t="s">
        <v>1818</v>
      </c>
      <c r="L29" s="166">
        <v>0.89489271764705858</v>
      </c>
      <c r="M29" s="166">
        <v>2.5329938372999989</v>
      </c>
      <c r="N29" s="174" t="s">
        <v>1837</v>
      </c>
      <c r="O29" s="167">
        <v>1</v>
      </c>
      <c r="P29" s="167">
        <v>0</v>
      </c>
      <c r="Q29" s="167">
        <v>0</v>
      </c>
      <c r="R29" s="167">
        <v>0</v>
      </c>
      <c r="S29" s="167">
        <v>1</v>
      </c>
      <c r="T29" s="167" t="s">
        <v>13213</v>
      </c>
      <c r="U29" s="167" t="s">
        <v>1360</v>
      </c>
      <c r="V29" s="167" t="s">
        <v>1383</v>
      </c>
      <c r="W29" s="163"/>
      <c r="X29" s="163" t="s">
        <v>52</v>
      </c>
      <c r="Y29" s="163" t="s">
        <v>5113</v>
      </c>
      <c r="Z29" s="168">
        <v>39212</v>
      </c>
      <c r="AA29" s="169" t="s">
        <v>2450</v>
      </c>
      <c r="AB29" s="169" t="s">
        <v>2451</v>
      </c>
      <c r="AC29" s="169" t="s">
        <v>2452</v>
      </c>
      <c r="AD29" s="170">
        <v>2007</v>
      </c>
      <c r="AE29" s="167" t="s">
        <v>1321</v>
      </c>
    </row>
    <row r="30" spans="1:31" x14ac:dyDescent="0.3">
      <c r="A30" s="162" t="s">
        <v>52</v>
      </c>
      <c r="B30" s="162" t="s">
        <v>550</v>
      </c>
      <c r="C30" s="162">
        <v>8</v>
      </c>
      <c r="D30" s="162">
        <v>2005</v>
      </c>
      <c r="E30" s="162" t="s">
        <v>115</v>
      </c>
      <c r="F30" s="162" t="s">
        <v>28</v>
      </c>
      <c r="G30" s="162">
        <v>2007</v>
      </c>
      <c r="H30" s="163" t="s">
        <v>62</v>
      </c>
      <c r="I30" s="162" t="s">
        <v>550</v>
      </c>
      <c r="J30" s="173">
        <v>1.8356710000000001</v>
      </c>
      <c r="K30" s="165" t="s">
        <v>1818</v>
      </c>
      <c r="L30" s="166">
        <v>0.89489271764705858</v>
      </c>
      <c r="M30" s="166">
        <v>1.6427286098958938</v>
      </c>
      <c r="N30" s="163" t="s">
        <v>62</v>
      </c>
      <c r="O30" s="167">
        <v>1</v>
      </c>
      <c r="P30" s="167">
        <v>0</v>
      </c>
      <c r="Q30" s="167">
        <v>1</v>
      </c>
      <c r="R30" s="167">
        <v>0</v>
      </c>
      <c r="S30" s="167">
        <v>1</v>
      </c>
      <c r="T30" s="167" t="s">
        <v>13210</v>
      </c>
      <c r="U30" s="167" t="s">
        <v>1360</v>
      </c>
      <c r="V30" s="167" t="s">
        <v>1383</v>
      </c>
      <c r="W30" s="163"/>
      <c r="X30" s="163" t="s">
        <v>52</v>
      </c>
      <c r="Y30" s="163" t="s">
        <v>5114</v>
      </c>
      <c r="Z30" s="168">
        <v>39212</v>
      </c>
      <c r="AA30" s="169" t="s">
        <v>2453</v>
      </c>
      <c r="AB30" s="169" t="s">
        <v>2454</v>
      </c>
      <c r="AC30" s="169" t="s">
        <v>2429</v>
      </c>
      <c r="AD30" s="170">
        <v>2007</v>
      </c>
      <c r="AE30" s="167" t="s">
        <v>1321</v>
      </c>
    </row>
    <row r="31" spans="1:31" x14ac:dyDescent="0.3">
      <c r="A31" s="162" t="s">
        <v>52</v>
      </c>
      <c r="B31" s="162" t="s">
        <v>550</v>
      </c>
      <c r="C31" s="162">
        <v>9</v>
      </c>
      <c r="D31" s="162">
        <v>2005</v>
      </c>
      <c r="E31" s="162" t="s">
        <v>115</v>
      </c>
      <c r="F31" s="162" t="s">
        <v>28</v>
      </c>
      <c r="G31" s="162">
        <v>2007</v>
      </c>
      <c r="H31" s="163" t="s">
        <v>62</v>
      </c>
      <c r="I31" s="162" t="s">
        <v>550</v>
      </c>
      <c r="J31" s="173">
        <v>1.395934</v>
      </c>
      <c r="K31" s="165" t="s">
        <v>1818</v>
      </c>
      <c r="L31" s="166">
        <v>0.89489271764705858</v>
      </c>
      <c r="M31" s="166">
        <v>1.249211170915929</v>
      </c>
      <c r="N31" s="163" t="s">
        <v>62</v>
      </c>
      <c r="O31" s="167">
        <v>1</v>
      </c>
      <c r="P31" s="167">
        <v>0</v>
      </c>
      <c r="Q31" s="167">
        <v>1</v>
      </c>
      <c r="R31" s="167">
        <v>0</v>
      </c>
      <c r="S31" s="167">
        <v>1</v>
      </c>
      <c r="T31" s="167" t="s">
        <v>13210</v>
      </c>
      <c r="U31" s="167" t="s">
        <v>1360</v>
      </c>
      <c r="V31" s="167" t="s">
        <v>1383</v>
      </c>
      <c r="W31" s="163"/>
      <c r="X31" s="163" t="s">
        <v>52</v>
      </c>
      <c r="Y31" s="163" t="s">
        <v>5115</v>
      </c>
      <c r="Z31" s="168">
        <v>39212</v>
      </c>
      <c r="AA31" s="169" t="s">
        <v>2453</v>
      </c>
      <c r="AB31" s="169" t="s">
        <v>2454</v>
      </c>
      <c r="AC31" s="169" t="s">
        <v>2429</v>
      </c>
      <c r="AD31" s="170">
        <v>2007</v>
      </c>
      <c r="AE31" s="167" t="s">
        <v>1321</v>
      </c>
    </row>
    <row r="32" spans="1:31" x14ac:dyDescent="0.3">
      <c r="A32" s="162" t="s">
        <v>52</v>
      </c>
      <c r="B32" s="162" t="s">
        <v>550</v>
      </c>
      <c r="C32" s="162">
        <v>10</v>
      </c>
      <c r="D32" s="162">
        <v>2005</v>
      </c>
      <c r="E32" s="162" t="s">
        <v>115</v>
      </c>
      <c r="F32" s="162" t="s">
        <v>28</v>
      </c>
      <c r="G32" s="162">
        <v>2007</v>
      </c>
      <c r="H32" s="163" t="s">
        <v>62</v>
      </c>
      <c r="I32" s="162" t="s">
        <v>550</v>
      </c>
      <c r="J32" s="173">
        <v>0.21199999999999999</v>
      </c>
      <c r="K32" s="165" t="s">
        <v>1818</v>
      </c>
      <c r="L32" s="166">
        <v>0.89489271764705858</v>
      </c>
      <c r="M32" s="166">
        <v>0.1897172561411764</v>
      </c>
      <c r="N32" s="163" t="s">
        <v>62</v>
      </c>
      <c r="O32" s="167">
        <v>1</v>
      </c>
      <c r="P32" s="167">
        <v>0</v>
      </c>
      <c r="Q32" s="167">
        <v>1</v>
      </c>
      <c r="R32" s="167">
        <v>0</v>
      </c>
      <c r="S32" s="167">
        <v>1</v>
      </c>
      <c r="T32" s="167" t="s">
        <v>13210</v>
      </c>
      <c r="U32" s="167" t="s">
        <v>1360</v>
      </c>
      <c r="V32" s="167" t="s">
        <v>1383</v>
      </c>
      <c r="W32" s="163"/>
      <c r="X32" s="163" t="s">
        <v>52</v>
      </c>
      <c r="Y32" s="163" t="s">
        <v>5116</v>
      </c>
      <c r="Z32" s="168">
        <v>39212</v>
      </c>
      <c r="AA32" s="169" t="s">
        <v>2455</v>
      </c>
      <c r="AB32" s="169" t="s">
        <v>2456</v>
      </c>
      <c r="AC32" s="169" t="s">
        <v>2429</v>
      </c>
      <c r="AD32" s="170">
        <v>2007</v>
      </c>
      <c r="AE32" s="167" t="s">
        <v>1321</v>
      </c>
    </row>
    <row r="33" spans="1:31" x14ac:dyDescent="0.3">
      <c r="A33" s="162" t="s">
        <v>52</v>
      </c>
      <c r="B33" s="162" t="s">
        <v>550</v>
      </c>
      <c r="C33" s="162">
        <v>11</v>
      </c>
      <c r="D33" s="162">
        <v>2005</v>
      </c>
      <c r="E33" s="162" t="s">
        <v>115</v>
      </c>
      <c r="F33" s="162" t="s">
        <v>28</v>
      </c>
      <c r="G33" s="162">
        <v>2006</v>
      </c>
      <c r="H33" s="163" t="s">
        <v>62</v>
      </c>
      <c r="I33" s="162" t="s">
        <v>550</v>
      </c>
      <c r="J33" s="173">
        <v>0.79682284999999997</v>
      </c>
      <c r="K33" s="165" t="s">
        <v>1818</v>
      </c>
      <c r="L33" s="166">
        <v>0.85304599607843123</v>
      </c>
      <c r="M33" s="166">
        <v>0.67972654177630443</v>
      </c>
      <c r="N33" s="174" t="s">
        <v>1837</v>
      </c>
      <c r="O33" s="167">
        <v>1</v>
      </c>
      <c r="P33" s="167">
        <v>0</v>
      </c>
      <c r="Q33" s="167">
        <v>0</v>
      </c>
      <c r="R33" s="167">
        <v>0</v>
      </c>
      <c r="S33" s="167">
        <v>1</v>
      </c>
      <c r="T33" s="167" t="s">
        <v>13213</v>
      </c>
      <c r="U33" s="167" t="s">
        <v>1360</v>
      </c>
      <c r="V33" s="167" t="s">
        <v>1383</v>
      </c>
      <c r="W33" s="163"/>
      <c r="X33" s="163" t="s">
        <v>52</v>
      </c>
      <c r="Y33" s="163" t="s">
        <v>5117</v>
      </c>
      <c r="Z33" s="168">
        <v>39018</v>
      </c>
      <c r="AA33" s="169" t="s">
        <v>2457</v>
      </c>
      <c r="AB33" s="169" t="s">
        <v>2458</v>
      </c>
      <c r="AC33" s="169" t="s">
        <v>2452</v>
      </c>
      <c r="AD33" s="170">
        <v>2007</v>
      </c>
      <c r="AE33" s="167" t="s">
        <v>1321</v>
      </c>
    </row>
    <row r="34" spans="1:31" x14ac:dyDescent="0.3">
      <c r="A34" s="162" t="s">
        <v>123</v>
      </c>
      <c r="B34" s="162" t="s">
        <v>550</v>
      </c>
      <c r="C34" s="162">
        <v>2</v>
      </c>
      <c r="D34" s="162">
        <v>2006</v>
      </c>
      <c r="E34" s="162" t="s">
        <v>115</v>
      </c>
      <c r="F34" s="162" t="s">
        <v>28</v>
      </c>
      <c r="G34" s="162">
        <v>2006</v>
      </c>
      <c r="H34" s="163" t="s">
        <v>124</v>
      </c>
      <c r="I34" s="162" t="s">
        <v>550</v>
      </c>
      <c r="J34" s="164">
        <v>10</v>
      </c>
      <c r="K34" s="165" t="s">
        <v>1818</v>
      </c>
      <c r="L34" s="166">
        <v>0.85304599607843123</v>
      </c>
      <c r="M34" s="166">
        <v>8.530459960784313</v>
      </c>
      <c r="N34" s="163" t="s">
        <v>124</v>
      </c>
      <c r="O34" s="167">
        <v>1</v>
      </c>
      <c r="P34" s="167">
        <v>0</v>
      </c>
      <c r="Q34" s="167">
        <v>1</v>
      </c>
      <c r="R34" s="167">
        <v>0</v>
      </c>
      <c r="S34" s="167">
        <v>3</v>
      </c>
      <c r="T34" s="167" t="s">
        <v>13210</v>
      </c>
      <c r="U34" s="167" t="s">
        <v>1281</v>
      </c>
      <c r="V34" s="167" t="s">
        <v>86</v>
      </c>
      <c r="W34" s="163" t="s">
        <v>1838</v>
      </c>
      <c r="X34" s="163" t="s">
        <v>123</v>
      </c>
      <c r="Y34" s="163" t="s">
        <v>5087</v>
      </c>
      <c r="Z34" s="168">
        <v>38890</v>
      </c>
      <c r="AA34" s="169" t="s">
        <v>2408</v>
      </c>
      <c r="AB34" s="169" t="s">
        <v>2409</v>
      </c>
      <c r="AC34" s="169" t="s">
        <v>124</v>
      </c>
      <c r="AD34" s="170">
        <v>2007</v>
      </c>
      <c r="AE34" s="167" t="s">
        <v>1232</v>
      </c>
    </row>
    <row r="35" spans="1:31" x14ac:dyDescent="0.3">
      <c r="A35" s="162" t="s">
        <v>177</v>
      </c>
      <c r="B35" s="162" t="s">
        <v>550</v>
      </c>
      <c r="C35" s="162">
        <v>1</v>
      </c>
      <c r="D35" s="162">
        <v>2006</v>
      </c>
      <c r="E35" s="162" t="s">
        <v>115</v>
      </c>
      <c r="F35" s="162" t="s">
        <v>28</v>
      </c>
      <c r="G35" s="162">
        <v>2006</v>
      </c>
      <c r="H35" s="163" t="s">
        <v>62</v>
      </c>
      <c r="I35" s="162" t="s">
        <v>550</v>
      </c>
      <c r="J35" s="164">
        <v>56.456003000000003</v>
      </c>
      <c r="K35" s="165" t="s">
        <v>1818</v>
      </c>
      <c r="L35" s="166">
        <v>0.85304599607843123</v>
      </c>
      <c r="M35" s="166">
        <v>48.159567313741903</v>
      </c>
      <c r="N35" s="163" t="s">
        <v>28</v>
      </c>
      <c r="O35" s="167">
        <v>1</v>
      </c>
      <c r="P35" s="167">
        <v>1</v>
      </c>
      <c r="Q35" s="167">
        <v>0</v>
      </c>
      <c r="R35" s="167">
        <v>1</v>
      </c>
      <c r="S35" s="167">
        <v>0</v>
      </c>
      <c r="T35" s="167" t="s">
        <v>13211</v>
      </c>
      <c r="U35" s="167" t="s">
        <v>1571</v>
      </c>
      <c r="V35" s="167" t="s">
        <v>306</v>
      </c>
      <c r="W35" s="163"/>
      <c r="X35" s="163" t="s">
        <v>177</v>
      </c>
      <c r="Y35" s="163" t="s">
        <v>5118</v>
      </c>
      <c r="Z35" s="168">
        <v>39052</v>
      </c>
      <c r="AA35" s="169" t="s">
        <v>2459</v>
      </c>
      <c r="AB35" s="169" t="s">
        <v>2460</v>
      </c>
      <c r="AC35" s="169" t="s">
        <v>28</v>
      </c>
      <c r="AD35" s="170">
        <v>2007</v>
      </c>
      <c r="AE35" s="167" t="s">
        <v>1321</v>
      </c>
    </row>
    <row r="36" spans="1:31" x14ac:dyDescent="0.3">
      <c r="A36" s="162" t="s">
        <v>206</v>
      </c>
      <c r="B36" s="162" t="s">
        <v>550</v>
      </c>
      <c r="C36" s="162">
        <v>1</v>
      </c>
      <c r="D36" s="162">
        <v>2006</v>
      </c>
      <c r="E36" s="162" t="s">
        <v>115</v>
      </c>
      <c r="F36" s="162" t="s">
        <v>28</v>
      </c>
      <c r="G36" s="162">
        <v>2006</v>
      </c>
      <c r="H36" s="174" t="s">
        <v>207</v>
      </c>
      <c r="I36" s="162" t="s">
        <v>550</v>
      </c>
      <c r="J36" s="164">
        <v>4.0309999999999997</v>
      </c>
      <c r="K36" s="165" t="s">
        <v>1818</v>
      </c>
      <c r="L36" s="166">
        <v>0.85304599607843123</v>
      </c>
      <c r="M36" s="166">
        <v>3.4386284101921563</v>
      </c>
      <c r="N36" s="174" t="s">
        <v>207</v>
      </c>
      <c r="O36" s="167">
        <v>1</v>
      </c>
      <c r="P36" s="167">
        <v>0</v>
      </c>
      <c r="Q36" s="167">
        <v>1</v>
      </c>
      <c r="R36" s="167">
        <v>0</v>
      </c>
      <c r="S36" s="167">
        <v>1</v>
      </c>
      <c r="T36" s="167" t="s">
        <v>13210</v>
      </c>
      <c r="U36" s="167" t="s">
        <v>1453</v>
      </c>
      <c r="V36" s="167" t="s">
        <v>83</v>
      </c>
      <c r="W36" s="163" t="s">
        <v>1838</v>
      </c>
      <c r="X36" s="163" t="s">
        <v>206</v>
      </c>
      <c r="Y36" s="163" t="s">
        <v>5119</v>
      </c>
      <c r="Z36" s="168">
        <v>38756</v>
      </c>
      <c r="AA36" s="169" t="s">
        <v>2461</v>
      </c>
      <c r="AB36" s="169" t="s">
        <v>2462</v>
      </c>
      <c r="AC36" s="169" t="s">
        <v>124</v>
      </c>
      <c r="AD36" s="170">
        <v>2007</v>
      </c>
      <c r="AE36" s="167" t="s">
        <v>1232</v>
      </c>
    </row>
    <row r="37" spans="1:31" x14ac:dyDescent="0.3">
      <c r="A37" s="162" t="s">
        <v>239</v>
      </c>
      <c r="B37" s="162" t="s">
        <v>550</v>
      </c>
      <c r="C37" s="162">
        <v>1</v>
      </c>
      <c r="D37" s="162">
        <v>2007</v>
      </c>
      <c r="E37" s="162" t="s">
        <v>115</v>
      </c>
      <c r="F37" s="162" t="s">
        <v>28</v>
      </c>
      <c r="G37" s="162">
        <v>2007</v>
      </c>
      <c r="H37" s="163" t="s">
        <v>71</v>
      </c>
      <c r="I37" s="162" t="s">
        <v>550</v>
      </c>
      <c r="J37" s="164">
        <v>4.5999999999999996</v>
      </c>
      <c r="K37" s="165" t="s">
        <v>1818</v>
      </c>
      <c r="L37" s="166">
        <v>0.89489271764705858</v>
      </c>
      <c r="M37" s="166">
        <v>4.1165065011764694</v>
      </c>
      <c r="N37" s="163" t="s">
        <v>71</v>
      </c>
      <c r="O37" s="167">
        <v>1</v>
      </c>
      <c r="P37" s="167">
        <v>0</v>
      </c>
      <c r="Q37" s="167">
        <v>1</v>
      </c>
      <c r="R37" s="167">
        <v>0</v>
      </c>
      <c r="S37" s="167">
        <v>1</v>
      </c>
      <c r="T37" s="167" t="s">
        <v>13210</v>
      </c>
      <c r="U37" s="167" t="s">
        <v>1453</v>
      </c>
      <c r="V37" s="167" t="s">
        <v>83</v>
      </c>
      <c r="W37" s="163"/>
      <c r="X37" s="163" t="s">
        <v>239</v>
      </c>
      <c r="Y37" s="163" t="s">
        <v>5120</v>
      </c>
      <c r="Z37" s="168">
        <v>39262</v>
      </c>
      <c r="AA37" s="169" t="s">
        <v>2463</v>
      </c>
      <c r="AB37" s="169" t="s">
        <v>2464</v>
      </c>
      <c r="AC37" s="169" t="s">
        <v>71</v>
      </c>
      <c r="AD37" s="170">
        <v>2007</v>
      </c>
      <c r="AE37" s="167" t="s">
        <v>1232</v>
      </c>
    </row>
    <row r="38" spans="1:31" x14ac:dyDescent="0.3">
      <c r="A38" s="162" t="s">
        <v>197</v>
      </c>
      <c r="B38" s="162" t="s">
        <v>550</v>
      </c>
      <c r="C38" s="162">
        <v>1</v>
      </c>
      <c r="D38" s="162">
        <v>2006</v>
      </c>
      <c r="E38" s="162" t="s">
        <v>2393</v>
      </c>
      <c r="F38" s="162" t="s">
        <v>40</v>
      </c>
      <c r="G38" s="162">
        <v>2005</v>
      </c>
      <c r="H38" s="163" t="s">
        <v>58</v>
      </c>
      <c r="I38" s="162" t="s">
        <v>550</v>
      </c>
      <c r="J38" s="164">
        <v>14.647</v>
      </c>
      <c r="K38" s="165" t="s">
        <v>1818</v>
      </c>
      <c r="L38" s="166">
        <v>0.84187845736434153</v>
      </c>
      <c r="M38" s="166">
        <v>12.33099376501551</v>
      </c>
      <c r="N38" s="163" t="s">
        <v>58</v>
      </c>
      <c r="O38" s="167">
        <v>1</v>
      </c>
      <c r="P38" s="167">
        <v>0</v>
      </c>
      <c r="Q38" s="167">
        <v>1</v>
      </c>
      <c r="R38" s="167">
        <v>0</v>
      </c>
      <c r="S38" s="167">
        <v>1</v>
      </c>
      <c r="T38" s="167" t="s">
        <v>13210</v>
      </c>
      <c r="U38" s="167" t="s">
        <v>1360</v>
      </c>
      <c r="V38" s="167" t="s">
        <v>1364</v>
      </c>
      <c r="W38" s="163"/>
      <c r="X38" s="163" t="s">
        <v>197</v>
      </c>
      <c r="Y38" s="163" t="s">
        <v>5121</v>
      </c>
      <c r="Z38" s="168">
        <v>38716</v>
      </c>
      <c r="AA38" s="169" t="s">
        <v>2465</v>
      </c>
      <c r="AB38" s="169" t="s">
        <v>2466</v>
      </c>
      <c r="AC38" s="169" t="s">
        <v>58</v>
      </c>
      <c r="AD38" s="170">
        <v>2007</v>
      </c>
      <c r="AE38" s="167" t="s">
        <v>1218</v>
      </c>
    </row>
    <row r="39" spans="1:31" x14ac:dyDescent="0.3">
      <c r="A39" s="162" t="s">
        <v>218</v>
      </c>
      <c r="B39" s="162" t="s">
        <v>550</v>
      </c>
      <c r="C39" s="162">
        <v>1</v>
      </c>
      <c r="D39" s="162">
        <v>2006</v>
      </c>
      <c r="E39" s="162" t="s">
        <v>115</v>
      </c>
      <c r="F39" s="162" t="s">
        <v>40</v>
      </c>
      <c r="G39" s="162">
        <v>2007</v>
      </c>
      <c r="H39" s="163" t="s">
        <v>219</v>
      </c>
      <c r="I39" s="162" t="s">
        <v>550</v>
      </c>
      <c r="J39" s="164">
        <v>4</v>
      </c>
      <c r="K39" s="165" t="s">
        <v>1818</v>
      </c>
      <c r="L39" s="166">
        <v>0.89489271764705858</v>
      </c>
      <c r="M39" s="166">
        <v>3.5795708705882343</v>
      </c>
      <c r="N39" s="163" t="s">
        <v>40</v>
      </c>
      <c r="O39" s="167">
        <v>1</v>
      </c>
      <c r="P39" s="167">
        <v>1</v>
      </c>
      <c r="Q39" s="167">
        <v>0</v>
      </c>
      <c r="R39" s="167">
        <v>1</v>
      </c>
      <c r="S39" s="167">
        <v>0</v>
      </c>
      <c r="T39" s="167" t="s">
        <v>13211</v>
      </c>
      <c r="U39" s="167" t="s">
        <v>1453</v>
      </c>
      <c r="V39" s="167" t="s">
        <v>83</v>
      </c>
      <c r="W39" s="163"/>
      <c r="X39" s="163" t="s">
        <v>218</v>
      </c>
      <c r="Y39" s="163" t="s">
        <v>5122</v>
      </c>
      <c r="Z39" s="171" t="s">
        <v>114</v>
      </c>
      <c r="AA39" s="169" t="s">
        <v>2467</v>
      </c>
      <c r="AB39" s="169" t="s">
        <v>2468</v>
      </c>
      <c r="AC39" s="169" t="s">
        <v>40</v>
      </c>
      <c r="AD39" s="170">
        <v>2007</v>
      </c>
      <c r="AE39" s="167" t="s">
        <v>1245</v>
      </c>
    </row>
    <row r="40" spans="1:31" x14ac:dyDescent="0.3">
      <c r="A40" s="162" t="s">
        <v>31</v>
      </c>
      <c r="B40" s="162" t="s">
        <v>550</v>
      </c>
      <c r="C40" s="162">
        <v>1</v>
      </c>
      <c r="D40" s="162">
        <v>2005</v>
      </c>
      <c r="E40" s="162" t="s">
        <v>2393</v>
      </c>
      <c r="F40" s="162" t="s">
        <v>32</v>
      </c>
      <c r="G40" s="162">
        <v>2006</v>
      </c>
      <c r="H40" s="163" t="s">
        <v>72</v>
      </c>
      <c r="I40" s="162" t="s">
        <v>550</v>
      </c>
      <c r="J40" s="164">
        <v>0.99099999999999999</v>
      </c>
      <c r="K40" s="165" t="s">
        <v>1818</v>
      </c>
      <c r="L40" s="166">
        <v>0.85304599607843123</v>
      </c>
      <c r="M40" s="166">
        <v>0.84536858211372534</v>
      </c>
      <c r="N40" s="163" t="s">
        <v>32</v>
      </c>
      <c r="O40" s="167">
        <v>1</v>
      </c>
      <c r="P40" s="167">
        <v>1</v>
      </c>
      <c r="Q40" s="167">
        <v>0</v>
      </c>
      <c r="R40" s="167">
        <v>1</v>
      </c>
      <c r="S40" s="167">
        <v>0</v>
      </c>
      <c r="T40" s="167" t="s">
        <v>13211</v>
      </c>
      <c r="U40" s="167" t="s">
        <v>1453</v>
      </c>
      <c r="V40" s="167" t="s">
        <v>83</v>
      </c>
      <c r="W40" s="163"/>
      <c r="X40" s="163" t="s">
        <v>31</v>
      </c>
      <c r="Y40" s="163" t="s">
        <v>5123</v>
      </c>
      <c r="Z40" s="168">
        <v>38817</v>
      </c>
      <c r="AA40" s="169" t="s">
        <v>2469</v>
      </c>
      <c r="AB40" s="169" t="s">
        <v>2470</v>
      </c>
      <c r="AC40" s="169" t="s">
        <v>32</v>
      </c>
      <c r="AD40" s="170">
        <v>2007</v>
      </c>
      <c r="AE40" s="167" t="s">
        <v>1245</v>
      </c>
    </row>
    <row r="41" spans="1:31" x14ac:dyDescent="0.3">
      <c r="A41" s="162" t="s">
        <v>31</v>
      </c>
      <c r="B41" s="162" t="s">
        <v>550</v>
      </c>
      <c r="C41" s="162">
        <v>2</v>
      </c>
      <c r="D41" s="162">
        <v>2005</v>
      </c>
      <c r="E41" s="162" t="s">
        <v>2393</v>
      </c>
      <c r="F41" s="162" t="s">
        <v>32</v>
      </c>
      <c r="G41" s="162">
        <v>2006</v>
      </c>
      <c r="H41" s="163" t="s">
        <v>72</v>
      </c>
      <c r="I41" s="162" t="s">
        <v>550</v>
      </c>
      <c r="J41" s="164">
        <v>0.376</v>
      </c>
      <c r="K41" s="165" t="s">
        <v>1818</v>
      </c>
      <c r="L41" s="166">
        <v>0.85304599607843123</v>
      </c>
      <c r="M41" s="166">
        <v>0.32074529452549017</v>
      </c>
      <c r="N41" s="163" t="s">
        <v>72</v>
      </c>
      <c r="O41" s="167">
        <v>1</v>
      </c>
      <c r="P41" s="167">
        <v>0</v>
      </c>
      <c r="Q41" s="167">
        <v>1</v>
      </c>
      <c r="R41" s="167">
        <v>0</v>
      </c>
      <c r="S41" s="167">
        <v>1</v>
      </c>
      <c r="T41" s="167" t="s">
        <v>13210</v>
      </c>
      <c r="U41" s="167" t="s">
        <v>1453</v>
      </c>
      <c r="V41" s="167" t="s">
        <v>83</v>
      </c>
      <c r="W41" s="163"/>
      <c r="X41" s="163" t="s">
        <v>31</v>
      </c>
      <c r="Y41" s="163" t="s">
        <v>5124</v>
      </c>
      <c r="Z41" s="168">
        <v>39003</v>
      </c>
      <c r="AA41" s="169" t="s">
        <v>2471</v>
      </c>
      <c r="AB41" s="169" t="s">
        <v>2472</v>
      </c>
      <c r="AC41" s="169" t="s">
        <v>72</v>
      </c>
      <c r="AD41" s="170">
        <v>2007</v>
      </c>
      <c r="AE41" s="167" t="s">
        <v>1245</v>
      </c>
    </row>
    <row r="42" spans="1:31" x14ac:dyDescent="0.3">
      <c r="A42" s="162" t="s">
        <v>31</v>
      </c>
      <c r="B42" s="162" t="s">
        <v>550</v>
      </c>
      <c r="C42" s="162">
        <v>3</v>
      </c>
      <c r="D42" s="162">
        <v>2005</v>
      </c>
      <c r="E42" s="162" t="s">
        <v>2393</v>
      </c>
      <c r="F42" s="162" t="s">
        <v>32</v>
      </c>
      <c r="G42" s="162">
        <v>2006</v>
      </c>
      <c r="H42" s="163" t="s">
        <v>72</v>
      </c>
      <c r="I42" s="162" t="s">
        <v>550</v>
      </c>
      <c r="J42" s="164">
        <v>0.20599999999999999</v>
      </c>
      <c r="K42" s="165" t="s">
        <v>1818</v>
      </c>
      <c r="L42" s="166">
        <v>0.85304599607843123</v>
      </c>
      <c r="M42" s="166">
        <v>0.17572747519215681</v>
      </c>
      <c r="N42" s="163" t="s">
        <v>72</v>
      </c>
      <c r="O42" s="167">
        <v>1</v>
      </c>
      <c r="P42" s="167">
        <v>0</v>
      </c>
      <c r="Q42" s="167">
        <v>1</v>
      </c>
      <c r="R42" s="167">
        <v>0</v>
      </c>
      <c r="S42" s="167">
        <v>1</v>
      </c>
      <c r="T42" s="167" t="s">
        <v>13210</v>
      </c>
      <c r="U42" s="167" t="s">
        <v>1453</v>
      </c>
      <c r="V42" s="167" t="s">
        <v>83</v>
      </c>
      <c r="W42" s="163"/>
      <c r="X42" s="163" t="s">
        <v>31</v>
      </c>
      <c r="Y42" s="163" t="s">
        <v>5125</v>
      </c>
      <c r="Z42" s="168">
        <v>39003</v>
      </c>
      <c r="AA42" s="169" t="s">
        <v>2473</v>
      </c>
      <c r="AB42" s="169" t="s">
        <v>2474</v>
      </c>
      <c r="AC42" s="169" t="s">
        <v>72</v>
      </c>
      <c r="AD42" s="170">
        <v>2007</v>
      </c>
      <c r="AE42" s="167" t="s">
        <v>1245</v>
      </c>
    </row>
    <row r="43" spans="1:31" x14ac:dyDescent="0.3">
      <c r="A43" s="162" t="s">
        <v>38</v>
      </c>
      <c r="B43" s="162" t="s">
        <v>550</v>
      </c>
      <c r="C43" s="162">
        <v>1</v>
      </c>
      <c r="D43" s="162">
        <v>2005</v>
      </c>
      <c r="E43" s="162" t="s">
        <v>115</v>
      </c>
      <c r="F43" s="162" t="s">
        <v>32</v>
      </c>
      <c r="G43" s="162">
        <v>2006</v>
      </c>
      <c r="H43" s="163" t="s">
        <v>72</v>
      </c>
      <c r="I43" s="162" t="s">
        <v>550</v>
      </c>
      <c r="J43" s="164">
        <v>0.54600000000000004</v>
      </c>
      <c r="K43" s="165" t="s">
        <v>1818</v>
      </c>
      <c r="L43" s="166">
        <v>0.85304599607843123</v>
      </c>
      <c r="M43" s="166">
        <v>0.46576311385882346</v>
      </c>
      <c r="N43" s="163" t="s">
        <v>72</v>
      </c>
      <c r="O43" s="167">
        <v>1</v>
      </c>
      <c r="P43" s="167">
        <v>0</v>
      </c>
      <c r="Q43" s="167">
        <v>1</v>
      </c>
      <c r="R43" s="167">
        <v>0</v>
      </c>
      <c r="S43" s="167">
        <v>1</v>
      </c>
      <c r="T43" s="167" t="s">
        <v>13210</v>
      </c>
      <c r="U43" s="167" t="s">
        <v>1281</v>
      </c>
      <c r="V43" s="167" t="s">
        <v>86</v>
      </c>
      <c r="W43" s="163"/>
      <c r="X43" s="163" t="s">
        <v>38</v>
      </c>
      <c r="Y43" s="163" t="s">
        <v>5126</v>
      </c>
      <c r="Z43" s="168">
        <v>38732</v>
      </c>
      <c r="AA43" s="169" t="s">
        <v>2475</v>
      </c>
      <c r="AB43" s="169" t="s">
        <v>2476</v>
      </c>
      <c r="AC43" s="169" t="s">
        <v>72</v>
      </c>
      <c r="AD43" s="170">
        <v>2007</v>
      </c>
      <c r="AE43" s="167" t="s">
        <v>1245</v>
      </c>
    </row>
    <row r="44" spans="1:31" x14ac:dyDescent="0.3">
      <c r="A44" s="162" t="s">
        <v>38</v>
      </c>
      <c r="B44" s="162" t="s">
        <v>550</v>
      </c>
      <c r="C44" s="162">
        <v>2</v>
      </c>
      <c r="D44" s="162">
        <v>2005</v>
      </c>
      <c r="E44" s="162" t="s">
        <v>115</v>
      </c>
      <c r="F44" s="162" t="s">
        <v>32</v>
      </c>
      <c r="G44" s="162">
        <v>2006</v>
      </c>
      <c r="H44" s="163" t="s">
        <v>72</v>
      </c>
      <c r="I44" s="162" t="s">
        <v>550</v>
      </c>
      <c r="J44" s="164">
        <v>1.397</v>
      </c>
      <c r="K44" s="165" t="s">
        <v>1818</v>
      </c>
      <c r="L44" s="166">
        <v>0.85304599607843123</v>
      </c>
      <c r="M44" s="166">
        <v>1.1917052565215684</v>
      </c>
      <c r="N44" s="163" t="s">
        <v>32</v>
      </c>
      <c r="O44" s="167">
        <v>1</v>
      </c>
      <c r="P44" s="167">
        <v>1</v>
      </c>
      <c r="Q44" s="167">
        <v>0</v>
      </c>
      <c r="R44" s="167">
        <v>1</v>
      </c>
      <c r="S44" s="167">
        <v>0</v>
      </c>
      <c r="T44" s="167" t="s">
        <v>13211</v>
      </c>
      <c r="U44" s="167" t="s">
        <v>1281</v>
      </c>
      <c r="V44" s="167" t="s">
        <v>86</v>
      </c>
      <c r="W44" s="163"/>
      <c r="X44" s="163" t="s">
        <v>38</v>
      </c>
      <c r="Y44" s="163" t="s">
        <v>5127</v>
      </c>
      <c r="Z44" s="168">
        <v>38806</v>
      </c>
      <c r="AA44" s="169" t="s">
        <v>2477</v>
      </c>
      <c r="AB44" s="169" t="s">
        <v>2478</v>
      </c>
      <c r="AC44" s="169" t="s">
        <v>32</v>
      </c>
      <c r="AD44" s="170">
        <v>2007</v>
      </c>
      <c r="AE44" s="167" t="s">
        <v>1245</v>
      </c>
    </row>
    <row r="45" spans="1:31" x14ac:dyDescent="0.3">
      <c r="A45" s="162" t="s">
        <v>38</v>
      </c>
      <c r="B45" s="162" t="s">
        <v>550</v>
      </c>
      <c r="C45" s="162">
        <v>3</v>
      </c>
      <c r="D45" s="162">
        <v>2005</v>
      </c>
      <c r="E45" s="162" t="s">
        <v>115</v>
      </c>
      <c r="F45" s="162" t="s">
        <v>32</v>
      </c>
      <c r="G45" s="162">
        <v>2006</v>
      </c>
      <c r="H45" s="163" t="s">
        <v>72</v>
      </c>
      <c r="I45" s="162" t="s">
        <v>550</v>
      </c>
      <c r="J45" s="164">
        <v>0.51700000000000002</v>
      </c>
      <c r="K45" s="165" t="s">
        <v>1818</v>
      </c>
      <c r="L45" s="166">
        <v>0.85304599607843123</v>
      </c>
      <c r="M45" s="166">
        <v>0.44102477997254896</v>
      </c>
      <c r="N45" s="163" t="s">
        <v>72</v>
      </c>
      <c r="O45" s="167">
        <v>1</v>
      </c>
      <c r="P45" s="167">
        <v>0</v>
      </c>
      <c r="Q45" s="167">
        <v>1</v>
      </c>
      <c r="R45" s="167">
        <v>0</v>
      </c>
      <c r="S45" s="167">
        <v>1</v>
      </c>
      <c r="T45" s="167" t="s">
        <v>13210</v>
      </c>
      <c r="U45" s="167" t="s">
        <v>1281</v>
      </c>
      <c r="V45" s="167" t="s">
        <v>86</v>
      </c>
      <c r="W45" s="163"/>
      <c r="X45" s="163" t="s">
        <v>38</v>
      </c>
      <c r="Y45" s="163" t="s">
        <v>5128</v>
      </c>
      <c r="Z45" s="168">
        <v>39003</v>
      </c>
      <c r="AA45" s="169" t="s">
        <v>2479</v>
      </c>
      <c r="AB45" s="169" t="s">
        <v>2480</v>
      </c>
      <c r="AC45" s="169" t="s">
        <v>72</v>
      </c>
      <c r="AD45" s="170">
        <v>2007</v>
      </c>
      <c r="AE45" s="167" t="s">
        <v>1245</v>
      </c>
    </row>
    <row r="46" spans="1:31" x14ac:dyDescent="0.3">
      <c r="A46" s="162" t="s">
        <v>119</v>
      </c>
      <c r="B46" s="162" t="s">
        <v>550</v>
      </c>
      <c r="C46" s="162">
        <v>1</v>
      </c>
      <c r="D46" s="162">
        <v>2006</v>
      </c>
      <c r="E46" s="162" t="s">
        <v>115</v>
      </c>
      <c r="F46" s="162" t="s">
        <v>32</v>
      </c>
      <c r="G46" s="162">
        <v>2006</v>
      </c>
      <c r="H46" s="163" t="s">
        <v>120</v>
      </c>
      <c r="I46" s="162" t="s">
        <v>550</v>
      </c>
      <c r="J46" s="175">
        <v>0.24399999999999999</v>
      </c>
      <c r="K46" s="165" t="s">
        <v>1818</v>
      </c>
      <c r="L46" s="166">
        <v>0.85304599607843123</v>
      </c>
      <c r="M46" s="166">
        <v>0.2081432230431372</v>
      </c>
      <c r="N46" s="163" t="s">
        <v>120</v>
      </c>
      <c r="O46" s="167">
        <v>1</v>
      </c>
      <c r="P46" s="167">
        <v>0</v>
      </c>
      <c r="Q46" s="167">
        <v>1</v>
      </c>
      <c r="R46" s="167">
        <v>0</v>
      </c>
      <c r="S46" s="167">
        <v>1</v>
      </c>
      <c r="T46" s="167" t="s">
        <v>13210</v>
      </c>
      <c r="U46" s="167" t="s">
        <v>1350</v>
      </c>
      <c r="V46" s="167" t="s">
        <v>84</v>
      </c>
      <c r="W46" s="163"/>
      <c r="X46" s="163" t="s">
        <v>119</v>
      </c>
      <c r="Y46" s="163" t="s">
        <v>5129</v>
      </c>
      <c r="Z46" s="168">
        <v>38718</v>
      </c>
      <c r="AA46" s="169" t="s">
        <v>2481</v>
      </c>
      <c r="AB46" s="169" t="s">
        <v>2482</v>
      </c>
      <c r="AC46" s="169" t="s">
        <v>120</v>
      </c>
      <c r="AD46" s="170">
        <v>2007</v>
      </c>
      <c r="AE46" s="167" t="s">
        <v>1245</v>
      </c>
    </row>
    <row r="47" spans="1:31" x14ac:dyDescent="0.3">
      <c r="A47" s="162" t="s">
        <v>167</v>
      </c>
      <c r="B47" s="162" t="s">
        <v>550</v>
      </c>
      <c r="C47" s="162">
        <v>1</v>
      </c>
      <c r="D47" s="162">
        <v>2006</v>
      </c>
      <c r="E47" s="162" t="s">
        <v>115</v>
      </c>
      <c r="F47" s="162" t="s">
        <v>32</v>
      </c>
      <c r="G47" s="162">
        <v>2006</v>
      </c>
      <c r="H47" s="163" t="s">
        <v>120</v>
      </c>
      <c r="I47" s="162" t="s">
        <v>550</v>
      </c>
      <c r="J47" s="164">
        <v>7.6859999999999999</v>
      </c>
      <c r="K47" s="165" t="s">
        <v>1818</v>
      </c>
      <c r="L47" s="166">
        <v>0.85304599607843123</v>
      </c>
      <c r="M47" s="166">
        <v>6.5565115258588227</v>
      </c>
      <c r="N47" s="163" t="s">
        <v>120</v>
      </c>
      <c r="O47" s="167">
        <v>1</v>
      </c>
      <c r="P47" s="167">
        <v>0</v>
      </c>
      <c r="Q47" s="167">
        <v>1</v>
      </c>
      <c r="R47" s="167">
        <v>0</v>
      </c>
      <c r="S47" s="167">
        <v>1</v>
      </c>
      <c r="T47" s="167" t="s">
        <v>13210</v>
      </c>
      <c r="U47" s="167" t="s">
        <v>1360</v>
      </c>
      <c r="V47" s="167" t="s">
        <v>1364</v>
      </c>
      <c r="W47" s="163"/>
      <c r="X47" s="163" t="s">
        <v>167</v>
      </c>
      <c r="Y47" s="163" t="s">
        <v>5130</v>
      </c>
      <c r="Z47" s="168">
        <v>38989</v>
      </c>
      <c r="AA47" s="169" t="s">
        <v>2483</v>
      </c>
      <c r="AB47" s="169" t="s">
        <v>2482</v>
      </c>
      <c r="AC47" s="169" t="s">
        <v>120</v>
      </c>
      <c r="AD47" s="170">
        <v>2007</v>
      </c>
      <c r="AE47" s="167" t="s">
        <v>1245</v>
      </c>
    </row>
    <row r="48" spans="1:31" x14ac:dyDescent="0.3">
      <c r="A48" s="162" t="s">
        <v>193</v>
      </c>
      <c r="B48" s="162" t="s">
        <v>550</v>
      </c>
      <c r="C48" s="162">
        <v>1</v>
      </c>
      <c r="D48" s="162">
        <v>2006</v>
      </c>
      <c r="E48" s="162" t="s">
        <v>115</v>
      </c>
      <c r="F48" s="162" t="s">
        <v>32</v>
      </c>
      <c r="G48" s="162">
        <v>2006</v>
      </c>
      <c r="H48" s="163" t="s">
        <v>82</v>
      </c>
      <c r="I48" s="162" t="s">
        <v>550</v>
      </c>
      <c r="J48" s="164">
        <v>1</v>
      </c>
      <c r="K48" s="165" t="s">
        <v>1818</v>
      </c>
      <c r="L48" s="166">
        <v>0.85304599607843123</v>
      </c>
      <c r="M48" s="166">
        <v>0.85304599607843123</v>
      </c>
      <c r="N48" s="163" t="s">
        <v>82</v>
      </c>
      <c r="O48" s="167">
        <v>1</v>
      </c>
      <c r="P48" s="167">
        <v>0</v>
      </c>
      <c r="Q48" s="167">
        <v>1</v>
      </c>
      <c r="R48" s="167">
        <v>0</v>
      </c>
      <c r="S48" s="167">
        <v>1</v>
      </c>
      <c r="T48" s="167" t="s">
        <v>13210</v>
      </c>
      <c r="U48" s="167" t="s">
        <v>1512</v>
      </c>
      <c r="V48" s="167" t="s">
        <v>89</v>
      </c>
      <c r="W48" s="163"/>
      <c r="X48" s="163" t="s">
        <v>193</v>
      </c>
      <c r="Y48" s="163" t="s">
        <v>5131</v>
      </c>
      <c r="Z48" s="168">
        <v>38818</v>
      </c>
      <c r="AA48" s="169" t="s">
        <v>2484</v>
      </c>
      <c r="AB48" s="169" t="s">
        <v>2485</v>
      </c>
      <c r="AC48" s="169" t="s">
        <v>82</v>
      </c>
      <c r="AD48" s="170">
        <v>2007</v>
      </c>
      <c r="AE48" s="167" t="s">
        <v>1245</v>
      </c>
    </row>
    <row r="49" spans="1:31" x14ac:dyDescent="0.3">
      <c r="A49" s="162" t="s">
        <v>2</v>
      </c>
      <c r="B49" s="162" t="s">
        <v>550</v>
      </c>
      <c r="C49" s="162">
        <v>1</v>
      </c>
      <c r="D49" s="162">
        <v>2005</v>
      </c>
      <c r="E49" s="162" t="s">
        <v>2394</v>
      </c>
      <c r="F49" s="162" t="s">
        <v>1</v>
      </c>
      <c r="G49" s="162">
        <v>2006</v>
      </c>
      <c r="H49" s="163" t="s">
        <v>59</v>
      </c>
      <c r="I49" s="162" t="s">
        <v>550</v>
      </c>
      <c r="J49" s="164">
        <v>294.13970899999998</v>
      </c>
      <c r="K49" s="165" t="s">
        <v>1817</v>
      </c>
      <c r="L49" s="166">
        <v>5.8458479674796749E-3</v>
      </c>
      <c r="M49" s="166">
        <v>1.719496020012713</v>
      </c>
      <c r="N49" s="163" t="s">
        <v>1</v>
      </c>
      <c r="O49" s="167">
        <v>1</v>
      </c>
      <c r="P49" s="167">
        <v>1</v>
      </c>
      <c r="Q49" s="167">
        <v>0</v>
      </c>
      <c r="R49" s="167">
        <v>1</v>
      </c>
      <c r="S49" s="167">
        <v>0</v>
      </c>
      <c r="T49" s="167" t="s">
        <v>13211</v>
      </c>
      <c r="U49" s="167" t="s">
        <v>1453</v>
      </c>
      <c r="V49" s="167" t="s">
        <v>83</v>
      </c>
      <c r="W49" s="163"/>
      <c r="X49" s="163" t="s">
        <v>2</v>
      </c>
      <c r="Y49" s="163" t="s">
        <v>5132</v>
      </c>
      <c r="Z49" s="168">
        <v>38736</v>
      </c>
      <c r="AA49" s="169" t="s">
        <v>2486</v>
      </c>
      <c r="AB49" s="169" t="s">
        <v>2487</v>
      </c>
      <c r="AC49" s="169" t="s">
        <v>1</v>
      </c>
      <c r="AD49" s="170">
        <v>2007</v>
      </c>
      <c r="AE49" s="167" t="s">
        <v>1321</v>
      </c>
    </row>
    <row r="50" spans="1:31" x14ac:dyDescent="0.3">
      <c r="A50" s="162" t="s">
        <v>3</v>
      </c>
      <c r="B50" s="162" t="s">
        <v>550</v>
      </c>
      <c r="C50" s="162">
        <v>1</v>
      </c>
      <c r="D50" s="162">
        <v>2005</v>
      </c>
      <c r="E50" s="162" t="s">
        <v>2393</v>
      </c>
      <c r="F50" s="162" t="s">
        <v>1</v>
      </c>
      <c r="G50" s="162">
        <v>2006</v>
      </c>
      <c r="H50" s="163" t="s">
        <v>60</v>
      </c>
      <c r="I50" s="162" t="s">
        <v>550</v>
      </c>
      <c r="J50" s="164">
        <v>303.77676600000001</v>
      </c>
      <c r="K50" s="165" t="s">
        <v>1817</v>
      </c>
      <c r="L50" s="166">
        <v>5.8458479674796749E-3</v>
      </c>
      <c r="M50" s="166">
        <v>1.7758327900886488</v>
      </c>
      <c r="N50" s="163" t="s">
        <v>1839</v>
      </c>
      <c r="O50" s="167">
        <v>3</v>
      </c>
      <c r="P50" s="167">
        <v>1</v>
      </c>
      <c r="Q50" s="167">
        <v>1</v>
      </c>
      <c r="R50" s="167">
        <v>2</v>
      </c>
      <c r="S50" s="167">
        <v>1</v>
      </c>
      <c r="T50" s="167" t="s">
        <v>13212</v>
      </c>
      <c r="U50" s="167" t="s">
        <v>1360</v>
      </c>
      <c r="V50" s="167" t="s">
        <v>1364</v>
      </c>
      <c r="W50" s="163" t="s">
        <v>1840</v>
      </c>
      <c r="X50" s="163" t="s">
        <v>3</v>
      </c>
      <c r="Y50" s="163" t="s">
        <v>5133</v>
      </c>
      <c r="Z50" s="168">
        <v>38837</v>
      </c>
      <c r="AA50" s="169" t="s">
        <v>2488</v>
      </c>
      <c r="AB50" s="169" t="s">
        <v>2489</v>
      </c>
      <c r="AC50" s="169" t="s">
        <v>2490</v>
      </c>
      <c r="AD50" s="170">
        <v>2007</v>
      </c>
      <c r="AE50" s="167" t="s">
        <v>1218</v>
      </c>
    </row>
    <row r="51" spans="1:31" x14ac:dyDescent="0.3">
      <c r="A51" s="162" t="s">
        <v>5</v>
      </c>
      <c r="B51" s="162" t="s">
        <v>550</v>
      </c>
      <c r="C51" s="162">
        <v>1</v>
      </c>
      <c r="D51" s="162">
        <v>2005</v>
      </c>
      <c r="E51" s="162" t="s">
        <v>115</v>
      </c>
      <c r="F51" s="162" t="s">
        <v>1</v>
      </c>
      <c r="G51" s="162">
        <v>2006</v>
      </c>
      <c r="H51" s="163" t="s">
        <v>62</v>
      </c>
      <c r="I51" s="162" t="s">
        <v>550</v>
      </c>
      <c r="J51" s="164">
        <v>2898.5601830000001</v>
      </c>
      <c r="K51" s="165" t="s">
        <v>1817</v>
      </c>
      <c r="L51" s="166">
        <v>5.8458479674796749E-3</v>
      </c>
      <c r="M51" s="166">
        <v>16.944542154408065</v>
      </c>
      <c r="N51" s="163" t="s">
        <v>62</v>
      </c>
      <c r="O51" s="167">
        <v>1</v>
      </c>
      <c r="P51" s="167">
        <v>0</v>
      </c>
      <c r="Q51" s="167">
        <v>1</v>
      </c>
      <c r="R51" s="167">
        <v>0</v>
      </c>
      <c r="S51" s="167">
        <v>1</v>
      </c>
      <c r="T51" s="167" t="s">
        <v>13210</v>
      </c>
      <c r="U51" s="167" t="s">
        <v>1281</v>
      </c>
      <c r="V51" s="167" t="s">
        <v>86</v>
      </c>
      <c r="W51" s="163"/>
      <c r="X51" s="163" t="s">
        <v>5</v>
      </c>
      <c r="Y51" s="163" t="s">
        <v>5134</v>
      </c>
      <c r="Z51" s="168">
        <v>38966</v>
      </c>
      <c r="AA51" s="169" t="s">
        <v>2491</v>
      </c>
      <c r="AB51" s="169" t="s">
        <v>2492</v>
      </c>
      <c r="AC51" s="169" t="s">
        <v>2429</v>
      </c>
      <c r="AD51" s="170">
        <v>2007</v>
      </c>
      <c r="AE51" s="167" t="s">
        <v>1321</v>
      </c>
    </row>
    <row r="52" spans="1:31" x14ac:dyDescent="0.3">
      <c r="A52" s="162" t="s">
        <v>5</v>
      </c>
      <c r="B52" s="162" t="s">
        <v>550</v>
      </c>
      <c r="C52" s="162">
        <v>2</v>
      </c>
      <c r="D52" s="162">
        <v>2005</v>
      </c>
      <c r="E52" s="162" t="s">
        <v>115</v>
      </c>
      <c r="F52" s="162" t="s">
        <v>1</v>
      </c>
      <c r="G52" s="162">
        <v>2006</v>
      </c>
      <c r="H52" s="163" t="s">
        <v>62</v>
      </c>
      <c r="I52" s="162" t="s">
        <v>550</v>
      </c>
      <c r="J52" s="164">
        <v>2959.290125</v>
      </c>
      <c r="K52" s="165" t="s">
        <v>1817</v>
      </c>
      <c r="L52" s="166">
        <v>5.8458479674796749E-3</v>
      </c>
      <c r="M52" s="166">
        <v>17.299560162413922</v>
      </c>
      <c r="N52" s="163" t="s">
        <v>62</v>
      </c>
      <c r="O52" s="167">
        <v>1</v>
      </c>
      <c r="P52" s="167">
        <v>0</v>
      </c>
      <c r="Q52" s="167">
        <v>1</v>
      </c>
      <c r="R52" s="167">
        <v>0</v>
      </c>
      <c r="S52" s="167">
        <v>1</v>
      </c>
      <c r="T52" s="167" t="s">
        <v>13210</v>
      </c>
      <c r="U52" s="167" t="s">
        <v>1281</v>
      </c>
      <c r="V52" s="167" t="s">
        <v>86</v>
      </c>
      <c r="W52" s="163"/>
      <c r="X52" s="163" t="s">
        <v>5</v>
      </c>
      <c r="Y52" s="163" t="s">
        <v>5135</v>
      </c>
      <c r="Z52" s="168">
        <v>38966</v>
      </c>
      <c r="AA52" s="169" t="s">
        <v>2493</v>
      </c>
      <c r="AB52" s="169" t="s">
        <v>2492</v>
      </c>
      <c r="AC52" s="169" t="s">
        <v>2429</v>
      </c>
      <c r="AD52" s="170">
        <v>2007</v>
      </c>
      <c r="AE52" s="167" t="s">
        <v>1321</v>
      </c>
    </row>
    <row r="53" spans="1:31" x14ac:dyDescent="0.3">
      <c r="A53" s="162" t="s">
        <v>5</v>
      </c>
      <c r="B53" s="162" t="s">
        <v>550</v>
      </c>
      <c r="C53" s="162">
        <v>3</v>
      </c>
      <c r="D53" s="162">
        <v>2005</v>
      </c>
      <c r="E53" s="162" t="s">
        <v>115</v>
      </c>
      <c r="F53" s="162" t="s">
        <v>1</v>
      </c>
      <c r="G53" s="162">
        <v>2006</v>
      </c>
      <c r="H53" s="163" t="s">
        <v>62</v>
      </c>
      <c r="I53" s="162" t="s">
        <v>550</v>
      </c>
      <c r="J53" s="164">
        <v>1523.4159950000001</v>
      </c>
      <c r="K53" s="165" t="s">
        <v>1817</v>
      </c>
      <c r="L53" s="166">
        <v>5.8458479674796749E-3</v>
      </c>
      <c r="M53" s="166">
        <v>8.9056582979967764</v>
      </c>
      <c r="N53" s="163" t="s">
        <v>62</v>
      </c>
      <c r="O53" s="167">
        <v>1</v>
      </c>
      <c r="P53" s="167">
        <v>0</v>
      </c>
      <c r="Q53" s="167">
        <v>1</v>
      </c>
      <c r="R53" s="167">
        <v>0</v>
      </c>
      <c r="S53" s="167">
        <v>1</v>
      </c>
      <c r="T53" s="167" t="s">
        <v>13210</v>
      </c>
      <c r="U53" s="167" t="s">
        <v>1281</v>
      </c>
      <c r="V53" s="167" t="s">
        <v>86</v>
      </c>
      <c r="W53" s="163"/>
      <c r="X53" s="163" t="s">
        <v>5</v>
      </c>
      <c r="Y53" s="163" t="s">
        <v>5136</v>
      </c>
      <c r="Z53" s="168">
        <v>39016</v>
      </c>
      <c r="AA53" s="169" t="s">
        <v>2494</v>
      </c>
      <c r="AB53" s="169" t="s">
        <v>2492</v>
      </c>
      <c r="AC53" s="169" t="s">
        <v>2429</v>
      </c>
      <c r="AD53" s="170">
        <v>2007</v>
      </c>
      <c r="AE53" s="167" t="s">
        <v>1321</v>
      </c>
    </row>
    <row r="54" spans="1:31" x14ac:dyDescent="0.3">
      <c r="A54" s="162" t="s">
        <v>6</v>
      </c>
      <c r="B54" s="162" t="s">
        <v>550</v>
      </c>
      <c r="C54" s="162">
        <v>1</v>
      </c>
      <c r="D54" s="162">
        <v>2005</v>
      </c>
      <c r="E54" s="162" t="s">
        <v>115</v>
      </c>
      <c r="F54" s="162" t="s">
        <v>1</v>
      </c>
      <c r="G54" s="162">
        <v>2006</v>
      </c>
      <c r="H54" s="163" t="s">
        <v>62</v>
      </c>
      <c r="I54" s="162" t="s">
        <v>550</v>
      </c>
      <c r="J54" s="164">
        <v>1601.78414</v>
      </c>
      <c r="K54" s="165" t="s">
        <v>1817</v>
      </c>
      <c r="L54" s="166">
        <v>5.8458479674796749E-3</v>
      </c>
      <c r="M54" s="166">
        <v>9.3637865591601788</v>
      </c>
      <c r="N54" s="163" t="s">
        <v>62</v>
      </c>
      <c r="O54" s="167">
        <v>1</v>
      </c>
      <c r="P54" s="167">
        <v>0</v>
      </c>
      <c r="Q54" s="167">
        <v>1</v>
      </c>
      <c r="R54" s="167">
        <v>0</v>
      </c>
      <c r="S54" s="167">
        <v>1</v>
      </c>
      <c r="T54" s="167" t="s">
        <v>13210</v>
      </c>
      <c r="U54" s="167" t="s">
        <v>1281</v>
      </c>
      <c r="V54" s="167" t="s">
        <v>86</v>
      </c>
      <c r="W54" s="163"/>
      <c r="X54" s="163" t="s">
        <v>6</v>
      </c>
      <c r="Y54" s="163" t="s">
        <v>5137</v>
      </c>
      <c r="Z54" s="168">
        <v>38861</v>
      </c>
      <c r="AA54" s="169" t="s">
        <v>2495</v>
      </c>
      <c r="AB54" s="169" t="s">
        <v>2496</v>
      </c>
      <c r="AC54" s="169" t="s">
        <v>2429</v>
      </c>
      <c r="AD54" s="170">
        <v>2007</v>
      </c>
      <c r="AE54" s="167" t="s">
        <v>1321</v>
      </c>
    </row>
    <row r="55" spans="1:31" x14ac:dyDescent="0.3">
      <c r="A55" s="162" t="s">
        <v>6</v>
      </c>
      <c r="B55" s="162" t="s">
        <v>550</v>
      </c>
      <c r="C55" s="162">
        <v>2</v>
      </c>
      <c r="D55" s="162">
        <v>2005</v>
      </c>
      <c r="E55" s="162" t="s">
        <v>115</v>
      </c>
      <c r="F55" s="162" t="s">
        <v>1</v>
      </c>
      <c r="G55" s="162">
        <v>2006</v>
      </c>
      <c r="H55" s="163" t="s">
        <v>62</v>
      </c>
      <c r="I55" s="162" t="s">
        <v>550</v>
      </c>
      <c r="J55" s="164">
        <v>1965.1933529999999</v>
      </c>
      <c r="K55" s="165" t="s">
        <v>1817</v>
      </c>
      <c r="L55" s="166">
        <v>5.8458479674796749E-3</v>
      </c>
      <c r="M55" s="166">
        <v>11.488221568339616</v>
      </c>
      <c r="N55" s="163" t="s">
        <v>62</v>
      </c>
      <c r="O55" s="167">
        <v>1</v>
      </c>
      <c r="P55" s="167">
        <v>0</v>
      </c>
      <c r="Q55" s="167">
        <v>1</v>
      </c>
      <c r="R55" s="167">
        <v>0</v>
      </c>
      <c r="S55" s="167">
        <v>1</v>
      </c>
      <c r="T55" s="167" t="s">
        <v>13210</v>
      </c>
      <c r="U55" s="167" t="s">
        <v>1281</v>
      </c>
      <c r="V55" s="167" t="s">
        <v>86</v>
      </c>
      <c r="W55" s="163"/>
      <c r="X55" s="163" t="s">
        <v>6</v>
      </c>
      <c r="Y55" s="163" t="s">
        <v>5138</v>
      </c>
      <c r="Z55" s="168">
        <v>39072</v>
      </c>
      <c r="AA55" s="169" t="s">
        <v>2495</v>
      </c>
      <c r="AB55" s="169" t="s">
        <v>2496</v>
      </c>
      <c r="AC55" s="169" t="s">
        <v>2429</v>
      </c>
      <c r="AD55" s="170">
        <v>2007</v>
      </c>
      <c r="AE55" s="167" t="s">
        <v>1321</v>
      </c>
    </row>
    <row r="56" spans="1:31" x14ac:dyDescent="0.3">
      <c r="A56" s="162" t="s">
        <v>6</v>
      </c>
      <c r="B56" s="162" t="s">
        <v>550</v>
      </c>
      <c r="C56" s="162">
        <v>3</v>
      </c>
      <c r="D56" s="162">
        <v>2005</v>
      </c>
      <c r="E56" s="162" t="s">
        <v>115</v>
      </c>
      <c r="F56" s="162" t="s">
        <v>1</v>
      </c>
      <c r="G56" s="162">
        <v>2006</v>
      </c>
      <c r="H56" s="163" t="s">
        <v>62</v>
      </c>
      <c r="I56" s="162" t="s">
        <v>550</v>
      </c>
      <c r="J56" s="164">
        <v>1551.3215130000001</v>
      </c>
      <c r="K56" s="165" t="s">
        <v>1817</v>
      </c>
      <c r="L56" s="166">
        <v>5.8458479674796749E-3</v>
      </c>
      <c r="M56" s="166">
        <v>9.0687897136785445</v>
      </c>
      <c r="N56" s="163" t="s">
        <v>62</v>
      </c>
      <c r="O56" s="167">
        <v>1</v>
      </c>
      <c r="P56" s="167">
        <v>0</v>
      </c>
      <c r="Q56" s="167">
        <v>1</v>
      </c>
      <c r="R56" s="167">
        <v>0</v>
      </c>
      <c r="S56" s="167">
        <v>1</v>
      </c>
      <c r="T56" s="167" t="s">
        <v>13210</v>
      </c>
      <c r="U56" s="167" t="s">
        <v>1281</v>
      </c>
      <c r="V56" s="167" t="s">
        <v>86</v>
      </c>
      <c r="W56" s="163"/>
      <c r="X56" s="163" t="s">
        <v>6</v>
      </c>
      <c r="Y56" s="163" t="s">
        <v>5139</v>
      </c>
      <c r="Z56" s="168">
        <v>39072</v>
      </c>
      <c r="AA56" s="169" t="s">
        <v>2495</v>
      </c>
      <c r="AB56" s="169" t="s">
        <v>2496</v>
      </c>
      <c r="AC56" s="169" t="s">
        <v>2429</v>
      </c>
      <c r="AD56" s="170">
        <v>2007</v>
      </c>
      <c r="AE56" s="167" t="s">
        <v>1321</v>
      </c>
    </row>
    <row r="57" spans="1:31" x14ac:dyDescent="0.3">
      <c r="A57" s="162" t="s">
        <v>6</v>
      </c>
      <c r="B57" s="162" t="s">
        <v>550</v>
      </c>
      <c r="C57" s="162">
        <v>4</v>
      </c>
      <c r="D57" s="162">
        <v>2005</v>
      </c>
      <c r="E57" s="162" t="s">
        <v>115</v>
      </c>
      <c r="F57" s="162" t="s">
        <v>1</v>
      </c>
      <c r="G57" s="162">
        <v>2006</v>
      </c>
      <c r="H57" s="163" t="s">
        <v>62</v>
      </c>
      <c r="I57" s="162" t="s">
        <v>550</v>
      </c>
      <c r="J57" s="164">
        <v>412.36350700000003</v>
      </c>
      <c r="K57" s="165" t="s">
        <v>1817</v>
      </c>
      <c r="L57" s="166">
        <v>5.8458479674796749E-3</v>
      </c>
      <c r="M57" s="166">
        <v>2.4106143692587407</v>
      </c>
      <c r="N57" s="163" t="s">
        <v>62</v>
      </c>
      <c r="O57" s="167">
        <v>1</v>
      </c>
      <c r="P57" s="167">
        <v>0</v>
      </c>
      <c r="Q57" s="167">
        <v>1</v>
      </c>
      <c r="R57" s="167">
        <v>0</v>
      </c>
      <c r="S57" s="167">
        <v>1</v>
      </c>
      <c r="T57" s="167" t="s">
        <v>13210</v>
      </c>
      <c r="U57" s="167" t="s">
        <v>1281</v>
      </c>
      <c r="V57" s="167" t="s">
        <v>86</v>
      </c>
      <c r="W57" s="163"/>
      <c r="X57" s="163" t="s">
        <v>6</v>
      </c>
      <c r="Y57" s="163" t="s">
        <v>5140</v>
      </c>
      <c r="Z57" s="168">
        <v>38861</v>
      </c>
      <c r="AA57" s="169" t="s">
        <v>2497</v>
      </c>
      <c r="AB57" s="169" t="s">
        <v>2492</v>
      </c>
      <c r="AC57" s="169" t="s">
        <v>2429</v>
      </c>
      <c r="AD57" s="170">
        <v>2007</v>
      </c>
      <c r="AE57" s="167" t="s">
        <v>1321</v>
      </c>
    </row>
    <row r="58" spans="1:31" x14ac:dyDescent="0.3">
      <c r="A58" s="162" t="s">
        <v>6</v>
      </c>
      <c r="B58" s="162" t="s">
        <v>550</v>
      </c>
      <c r="C58" s="162">
        <v>5</v>
      </c>
      <c r="D58" s="162">
        <v>2005</v>
      </c>
      <c r="E58" s="162" t="s">
        <v>115</v>
      </c>
      <c r="F58" s="162" t="s">
        <v>1</v>
      </c>
      <c r="G58" s="162">
        <v>2006</v>
      </c>
      <c r="H58" s="163" t="s">
        <v>62</v>
      </c>
      <c r="I58" s="162" t="s">
        <v>550</v>
      </c>
      <c r="J58" s="164">
        <v>431.088436</v>
      </c>
      <c r="K58" s="165" t="s">
        <v>1817</v>
      </c>
      <c r="L58" s="166">
        <v>5.8458479674796749E-3</v>
      </c>
      <c r="M58" s="166">
        <v>2.5200774573945921</v>
      </c>
      <c r="N58" s="163" t="s">
        <v>62</v>
      </c>
      <c r="O58" s="167">
        <v>1</v>
      </c>
      <c r="P58" s="167">
        <v>0</v>
      </c>
      <c r="Q58" s="167">
        <v>1</v>
      </c>
      <c r="R58" s="167">
        <v>0</v>
      </c>
      <c r="S58" s="167">
        <v>1</v>
      </c>
      <c r="T58" s="167" t="s">
        <v>13210</v>
      </c>
      <c r="U58" s="167" t="s">
        <v>1281</v>
      </c>
      <c r="V58" s="167" t="s">
        <v>86</v>
      </c>
      <c r="W58" s="163"/>
      <c r="X58" s="163" t="s">
        <v>6</v>
      </c>
      <c r="Y58" s="163" t="s">
        <v>5141</v>
      </c>
      <c r="Z58" s="168">
        <v>38861</v>
      </c>
      <c r="AA58" s="169" t="s">
        <v>2498</v>
      </c>
      <c r="AB58" s="169" t="s">
        <v>2499</v>
      </c>
      <c r="AC58" s="169" t="s">
        <v>2429</v>
      </c>
      <c r="AD58" s="170">
        <v>2007</v>
      </c>
      <c r="AE58" s="167" t="s">
        <v>1321</v>
      </c>
    </row>
    <row r="59" spans="1:31" x14ac:dyDescent="0.3">
      <c r="A59" s="162" t="s">
        <v>6</v>
      </c>
      <c r="B59" s="162" t="s">
        <v>550</v>
      </c>
      <c r="C59" s="162">
        <v>6</v>
      </c>
      <c r="D59" s="162">
        <v>2005</v>
      </c>
      <c r="E59" s="162" t="s">
        <v>115</v>
      </c>
      <c r="F59" s="162" t="s">
        <v>1</v>
      </c>
      <c r="G59" s="162">
        <v>2006</v>
      </c>
      <c r="H59" s="163" t="s">
        <v>62</v>
      </c>
      <c r="I59" s="162" t="s">
        <v>550</v>
      </c>
      <c r="J59" s="164">
        <v>623.13733500000001</v>
      </c>
      <c r="K59" s="165" t="s">
        <v>1817</v>
      </c>
      <c r="L59" s="166">
        <v>5.8458479674796749E-3</v>
      </c>
      <c r="M59" s="166">
        <v>3.6427661232704511</v>
      </c>
      <c r="N59" s="163" t="s">
        <v>62</v>
      </c>
      <c r="O59" s="167">
        <v>1</v>
      </c>
      <c r="P59" s="167">
        <v>0</v>
      </c>
      <c r="Q59" s="167">
        <v>1</v>
      </c>
      <c r="R59" s="167">
        <v>0</v>
      </c>
      <c r="S59" s="167">
        <v>1</v>
      </c>
      <c r="T59" s="167" t="s">
        <v>13210</v>
      </c>
      <c r="U59" s="167" t="s">
        <v>1281</v>
      </c>
      <c r="V59" s="167" t="s">
        <v>86</v>
      </c>
      <c r="W59" s="163"/>
      <c r="X59" s="163" t="s">
        <v>6</v>
      </c>
      <c r="Y59" s="163" t="s">
        <v>5142</v>
      </c>
      <c r="Z59" s="168">
        <v>38861</v>
      </c>
      <c r="AA59" s="169" t="s">
        <v>2497</v>
      </c>
      <c r="AB59" s="169" t="s">
        <v>2492</v>
      </c>
      <c r="AC59" s="169" t="s">
        <v>2429</v>
      </c>
      <c r="AD59" s="170">
        <v>2007</v>
      </c>
      <c r="AE59" s="167" t="s">
        <v>1321</v>
      </c>
    </row>
    <row r="60" spans="1:31" x14ac:dyDescent="0.3">
      <c r="A60" s="162" t="s">
        <v>6</v>
      </c>
      <c r="B60" s="162" t="s">
        <v>550</v>
      </c>
      <c r="C60" s="162">
        <v>7</v>
      </c>
      <c r="D60" s="162">
        <v>2005</v>
      </c>
      <c r="E60" s="162" t="s">
        <v>115</v>
      </c>
      <c r="F60" s="162" t="s">
        <v>1</v>
      </c>
      <c r="G60" s="162">
        <v>2006</v>
      </c>
      <c r="H60" s="163" t="s">
        <v>62</v>
      </c>
      <c r="I60" s="162" t="s">
        <v>550</v>
      </c>
      <c r="J60" s="164">
        <v>769.81020000000001</v>
      </c>
      <c r="K60" s="165" t="s">
        <v>1817</v>
      </c>
      <c r="L60" s="166">
        <v>5.8458479674796749E-3</v>
      </c>
      <c r="M60" s="166">
        <v>4.5001933930151221</v>
      </c>
      <c r="N60" s="163" t="s">
        <v>62</v>
      </c>
      <c r="O60" s="167">
        <v>1</v>
      </c>
      <c r="P60" s="167">
        <v>0</v>
      </c>
      <c r="Q60" s="167">
        <v>1</v>
      </c>
      <c r="R60" s="167">
        <v>0</v>
      </c>
      <c r="S60" s="167">
        <v>1</v>
      </c>
      <c r="T60" s="167" t="s">
        <v>13210</v>
      </c>
      <c r="U60" s="167" t="s">
        <v>1281</v>
      </c>
      <c r="V60" s="167" t="s">
        <v>86</v>
      </c>
      <c r="W60" s="163"/>
      <c r="X60" s="163" t="s">
        <v>6</v>
      </c>
      <c r="Y60" s="163" t="s">
        <v>5143</v>
      </c>
      <c r="Z60" s="168">
        <v>39072</v>
      </c>
      <c r="AA60" s="169" t="s">
        <v>2500</v>
      </c>
      <c r="AB60" s="169" t="s">
        <v>2501</v>
      </c>
      <c r="AC60" s="169" t="s">
        <v>2429</v>
      </c>
      <c r="AD60" s="170">
        <v>2007</v>
      </c>
      <c r="AE60" s="167" t="s">
        <v>1321</v>
      </c>
    </row>
    <row r="61" spans="1:31" x14ac:dyDescent="0.3">
      <c r="A61" s="162" t="s">
        <v>7</v>
      </c>
      <c r="B61" s="162" t="s">
        <v>550</v>
      </c>
      <c r="C61" s="162">
        <v>1</v>
      </c>
      <c r="D61" s="162">
        <v>2005</v>
      </c>
      <c r="E61" s="162" t="s">
        <v>2393</v>
      </c>
      <c r="F61" s="162" t="s">
        <v>1</v>
      </c>
      <c r="G61" s="162">
        <v>2006</v>
      </c>
      <c r="H61" s="163" t="s">
        <v>62</v>
      </c>
      <c r="I61" s="162" t="s">
        <v>550</v>
      </c>
      <c r="J61" s="164">
        <v>483.30884099999997</v>
      </c>
      <c r="K61" s="165" t="s">
        <v>1817</v>
      </c>
      <c r="L61" s="166">
        <v>5.8458479674796749E-3</v>
      </c>
      <c r="M61" s="166">
        <v>2.8253500058248071</v>
      </c>
      <c r="N61" s="163" t="s">
        <v>62</v>
      </c>
      <c r="O61" s="167">
        <v>1</v>
      </c>
      <c r="P61" s="167">
        <v>0</v>
      </c>
      <c r="Q61" s="167">
        <v>1</v>
      </c>
      <c r="R61" s="167">
        <v>0</v>
      </c>
      <c r="S61" s="167">
        <v>1</v>
      </c>
      <c r="T61" s="167" t="s">
        <v>13210</v>
      </c>
      <c r="U61" s="167" t="s">
        <v>1281</v>
      </c>
      <c r="V61" s="167" t="s">
        <v>86</v>
      </c>
      <c r="W61" s="163"/>
      <c r="X61" s="163" t="s">
        <v>7</v>
      </c>
      <c r="Y61" s="163" t="s">
        <v>5144</v>
      </c>
      <c r="Z61" s="168">
        <v>38930</v>
      </c>
      <c r="AA61" s="169" t="s">
        <v>2502</v>
      </c>
      <c r="AB61" s="169" t="s">
        <v>2496</v>
      </c>
      <c r="AC61" s="169" t="s">
        <v>2429</v>
      </c>
      <c r="AD61" s="170">
        <v>2007</v>
      </c>
      <c r="AE61" s="167" t="s">
        <v>1321</v>
      </c>
    </row>
    <row r="62" spans="1:31" x14ac:dyDescent="0.3">
      <c r="A62" s="162" t="s">
        <v>7</v>
      </c>
      <c r="B62" s="162" t="s">
        <v>550</v>
      </c>
      <c r="C62" s="162">
        <v>2</v>
      </c>
      <c r="D62" s="162">
        <v>2005</v>
      </c>
      <c r="E62" s="162" t="s">
        <v>2393</v>
      </c>
      <c r="F62" s="162" t="s">
        <v>1</v>
      </c>
      <c r="G62" s="162">
        <v>2006</v>
      </c>
      <c r="H62" s="163" t="s">
        <v>62</v>
      </c>
      <c r="I62" s="162" t="s">
        <v>550</v>
      </c>
      <c r="J62" s="164">
        <v>420.80284</v>
      </c>
      <c r="K62" s="165" t="s">
        <v>1817</v>
      </c>
      <c r="L62" s="166">
        <v>5.8458479674796749E-3</v>
      </c>
      <c r="M62" s="166">
        <v>2.459949426923675</v>
      </c>
      <c r="N62" s="163" t="s">
        <v>62</v>
      </c>
      <c r="O62" s="167">
        <v>1</v>
      </c>
      <c r="P62" s="167">
        <v>0</v>
      </c>
      <c r="Q62" s="167">
        <v>1</v>
      </c>
      <c r="R62" s="167">
        <v>0</v>
      </c>
      <c r="S62" s="167">
        <v>1</v>
      </c>
      <c r="T62" s="167" t="s">
        <v>13210</v>
      </c>
      <c r="U62" s="167" t="s">
        <v>1281</v>
      </c>
      <c r="V62" s="167" t="s">
        <v>86</v>
      </c>
      <c r="W62" s="163"/>
      <c r="X62" s="163" t="s">
        <v>7</v>
      </c>
      <c r="Y62" s="163" t="s">
        <v>5145</v>
      </c>
      <c r="Z62" s="168">
        <v>38930</v>
      </c>
      <c r="AA62" s="169" t="s">
        <v>2495</v>
      </c>
      <c r="AB62" s="169" t="s">
        <v>2496</v>
      </c>
      <c r="AC62" s="169" t="s">
        <v>2429</v>
      </c>
      <c r="AD62" s="170">
        <v>2007</v>
      </c>
      <c r="AE62" s="167" t="s">
        <v>1321</v>
      </c>
    </row>
    <row r="63" spans="1:31" x14ac:dyDescent="0.3">
      <c r="A63" s="162" t="s">
        <v>9</v>
      </c>
      <c r="B63" s="162" t="s">
        <v>550</v>
      </c>
      <c r="C63" s="162">
        <v>1</v>
      </c>
      <c r="D63" s="162">
        <v>2005</v>
      </c>
      <c r="E63" s="162" t="s">
        <v>115</v>
      </c>
      <c r="F63" s="162" t="s">
        <v>1</v>
      </c>
      <c r="G63" s="162">
        <v>2006</v>
      </c>
      <c r="H63" s="163" t="s">
        <v>62</v>
      </c>
      <c r="I63" s="162" t="s">
        <v>550</v>
      </c>
      <c r="J63" s="164">
        <v>895.7</v>
      </c>
      <c r="K63" s="165" t="s">
        <v>1817</v>
      </c>
      <c r="L63" s="166">
        <v>5.8458479674796749E-3</v>
      </c>
      <c r="M63" s="166">
        <v>5.2361260244715453</v>
      </c>
      <c r="N63" s="163" t="s">
        <v>62</v>
      </c>
      <c r="O63" s="167">
        <v>1</v>
      </c>
      <c r="P63" s="167">
        <v>0</v>
      </c>
      <c r="Q63" s="167">
        <v>1</v>
      </c>
      <c r="R63" s="167">
        <v>0</v>
      </c>
      <c r="S63" s="167">
        <v>1</v>
      </c>
      <c r="T63" s="167" t="s">
        <v>13210</v>
      </c>
      <c r="U63" s="167" t="s">
        <v>1281</v>
      </c>
      <c r="V63" s="167" t="s">
        <v>86</v>
      </c>
      <c r="W63" s="163"/>
      <c r="X63" s="163" t="s">
        <v>9</v>
      </c>
      <c r="Y63" s="163" t="s">
        <v>5146</v>
      </c>
      <c r="Z63" s="168">
        <v>38960</v>
      </c>
      <c r="AA63" s="169" t="s">
        <v>2503</v>
      </c>
      <c r="AB63" s="169" t="s">
        <v>2492</v>
      </c>
      <c r="AC63" s="169" t="s">
        <v>2429</v>
      </c>
      <c r="AD63" s="170">
        <v>2007</v>
      </c>
      <c r="AE63" s="167" t="s">
        <v>1321</v>
      </c>
    </row>
    <row r="64" spans="1:31" x14ac:dyDescent="0.3">
      <c r="A64" s="162" t="s">
        <v>9</v>
      </c>
      <c r="B64" s="162" t="s">
        <v>550</v>
      </c>
      <c r="C64" s="162">
        <v>2</v>
      </c>
      <c r="D64" s="162">
        <v>2005</v>
      </c>
      <c r="E64" s="162" t="s">
        <v>115</v>
      </c>
      <c r="F64" s="162" t="s">
        <v>1</v>
      </c>
      <c r="G64" s="162">
        <v>2006</v>
      </c>
      <c r="H64" s="163" t="s">
        <v>62</v>
      </c>
      <c r="I64" s="162" t="s">
        <v>550</v>
      </c>
      <c r="J64" s="164">
        <v>488.44589999999999</v>
      </c>
      <c r="K64" s="165" t="s">
        <v>1817</v>
      </c>
      <c r="L64" s="166">
        <v>5.8458479674796749E-3</v>
      </c>
      <c r="M64" s="166">
        <v>2.8553804717387803</v>
      </c>
      <c r="N64" s="163" t="s">
        <v>62</v>
      </c>
      <c r="O64" s="167">
        <v>1</v>
      </c>
      <c r="P64" s="167">
        <v>0</v>
      </c>
      <c r="Q64" s="167">
        <v>1</v>
      </c>
      <c r="R64" s="167">
        <v>0</v>
      </c>
      <c r="S64" s="167">
        <v>1</v>
      </c>
      <c r="T64" s="167" t="s">
        <v>13210</v>
      </c>
      <c r="U64" s="167" t="s">
        <v>1281</v>
      </c>
      <c r="V64" s="167" t="s">
        <v>86</v>
      </c>
      <c r="W64" s="163"/>
      <c r="X64" s="163" t="s">
        <v>9</v>
      </c>
      <c r="Y64" s="163" t="s">
        <v>5147</v>
      </c>
      <c r="Z64" s="168">
        <v>38960</v>
      </c>
      <c r="AA64" s="169" t="s">
        <v>2503</v>
      </c>
      <c r="AB64" s="169" t="s">
        <v>2492</v>
      </c>
      <c r="AC64" s="169" t="s">
        <v>2429</v>
      </c>
      <c r="AD64" s="170">
        <v>2007</v>
      </c>
      <c r="AE64" s="167" t="s">
        <v>1321</v>
      </c>
    </row>
    <row r="65" spans="1:31" x14ac:dyDescent="0.3">
      <c r="A65" s="162" t="s">
        <v>9</v>
      </c>
      <c r="B65" s="162" t="s">
        <v>550</v>
      </c>
      <c r="C65" s="162">
        <v>3</v>
      </c>
      <c r="D65" s="162">
        <v>2005</v>
      </c>
      <c r="E65" s="162" t="s">
        <v>115</v>
      </c>
      <c r="F65" s="162" t="s">
        <v>1</v>
      </c>
      <c r="G65" s="162">
        <v>2006</v>
      </c>
      <c r="H65" s="163" t="s">
        <v>62</v>
      </c>
      <c r="I65" s="162" t="s">
        <v>550</v>
      </c>
      <c r="J65" s="164">
        <v>149.50038699999999</v>
      </c>
      <c r="K65" s="165" t="s">
        <v>1817</v>
      </c>
      <c r="L65" s="166">
        <v>5.8458479674796749E-3</v>
      </c>
      <c r="M65" s="166">
        <v>0.8739565334813747</v>
      </c>
      <c r="N65" s="163" t="s">
        <v>1</v>
      </c>
      <c r="O65" s="167">
        <v>1</v>
      </c>
      <c r="P65" s="167">
        <v>1</v>
      </c>
      <c r="Q65" s="167">
        <v>0</v>
      </c>
      <c r="R65" s="167">
        <v>1</v>
      </c>
      <c r="S65" s="167">
        <v>0</v>
      </c>
      <c r="T65" s="167" t="s">
        <v>13211</v>
      </c>
      <c r="U65" s="167" t="s">
        <v>1281</v>
      </c>
      <c r="V65" s="167" t="s">
        <v>86</v>
      </c>
      <c r="W65" s="163"/>
      <c r="X65" s="163" t="s">
        <v>9</v>
      </c>
      <c r="Y65" s="163" t="s">
        <v>5148</v>
      </c>
      <c r="Z65" s="168">
        <v>39037</v>
      </c>
      <c r="AA65" s="169" t="s">
        <v>2504</v>
      </c>
      <c r="AB65" s="169" t="s">
        <v>2487</v>
      </c>
      <c r="AC65" s="169" t="s">
        <v>1</v>
      </c>
      <c r="AD65" s="170">
        <v>2007</v>
      </c>
      <c r="AE65" s="167" t="s">
        <v>1321</v>
      </c>
    </row>
    <row r="66" spans="1:31" x14ac:dyDescent="0.3">
      <c r="A66" s="162" t="s">
        <v>13</v>
      </c>
      <c r="B66" s="162" t="s">
        <v>550</v>
      </c>
      <c r="C66" s="162">
        <v>1</v>
      </c>
      <c r="D66" s="162">
        <v>2005</v>
      </c>
      <c r="E66" s="162" t="s">
        <v>2394</v>
      </c>
      <c r="F66" s="162" t="s">
        <v>1</v>
      </c>
      <c r="G66" s="162">
        <v>2006</v>
      </c>
      <c r="H66" s="163" t="s">
        <v>64</v>
      </c>
      <c r="I66" s="162" t="s">
        <v>550</v>
      </c>
      <c r="J66" s="164">
        <v>749.24222299999997</v>
      </c>
      <c r="K66" s="165" t="s">
        <v>1817</v>
      </c>
      <c r="L66" s="166">
        <v>5.8458479674796749E-3</v>
      </c>
      <c r="M66" s="166">
        <v>4.3799561264745028</v>
      </c>
      <c r="N66" s="163" t="s">
        <v>1841</v>
      </c>
      <c r="O66" s="167">
        <v>2</v>
      </c>
      <c r="P66" s="167">
        <v>1</v>
      </c>
      <c r="Q66" s="167">
        <v>1</v>
      </c>
      <c r="R66" s="167">
        <v>1</v>
      </c>
      <c r="S66" s="167">
        <v>1</v>
      </c>
      <c r="T66" s="167" t="s">
        <v>13212</v>
      </c>
      <c r="U66" s="167" t="s">
        <v>1453</v>
      </c>
      <c r="V66" s="167" t="s">
        <v>105</v>
      </c>
      <c r="W66" s="163" t="s">
        <v>1842</v>
      </c>
      <c r="X66" s="163" t="s">
        <v>13</v>
      </c>
      <c r="Y66" s="163" t="s">
        <v>5149</v>
      </c>
      <c r="Z66" s="168">
        <v>38898</v>
      </c>
      <c r="AA66" s="169" t="s">
        <v>2505</v>
      </c>
      <c r="AB66" s="169" t="s">
        <v>2506</v>
      </c>
      <c r="AC66" s="169" t="s">
        <v>1841</v>
      </c>
      <c r="AD66" s="170">
        <v>2007</v>
      </c>
      <c r="AE66" s="167" t="s">
        <v>1321</v>
      </c>
    </row>
    <row r="67" spans="1:31" x14ac:dyDescent="0.3">
      <c r="A67" s="162" t="s">
        <v>14</v>
      </c>
      <c r="B67" s="162" t="s">
        <v>550</v>
      </c>
      <c r="C67" s="162">
        <v>1</v>
      </c>
      <c r="D67" s="162">
        <v>2005</v>
      </c>
      <c r="E67" s="162" t="s">
        <v>2393</v>
      </c>
      <c r="F67" s="162" t="s">
        <v>1</v>
      </c>
      <c r="G67" s="162">
        <v>2006</v>
      </c>
      <c r="H67" s="163" t="s">
        <v>64</v>
      </c>
      <c r="I67" s="162" t="s">
        <v>550</v>
      </c>
      <c r="J67" s="164">
        <v>321.45035200000001</v>
      </c>
      <c r="K67" s="165" t="s">
        <v>1817</v>
      </c>
      <c r="L67" s="166">
        <v>5.8458479674796749E-3</v>
      </c>
      <c r="M67" s="166">
        <v>1.8791498868848262</v>
      </c>
      <c r="N67" s="163" t="s">
        <v>1841</v>
      </c>
      <c r="O67" s="167">
        <v>2</v>
      </c>
      <c r="P67" s="167">
        <v>1</v>
      </c>
      <c r="Q67" s="167">
        <v>1</v>
      </c>
      <c r="R67" s="167">
        <v>1</v>
      </c>
      <c r="S67" s="167">
        <v>1</v>
      </c>
      <c r="T67" s="167" t="s">
        <v>13212</v>
      </c>
      <c r="U67" s="167" t="s">
        <v>1261</v>
      </c>
      <c r="V67" s="167" t="s">
        <v>106</v>
      </c>
      <c r="W67" s="163" t="s">
        <v>1842</v>
      </c>
      <c r="X67" s="163" t="s">
        <v>14</v>
      </c>
      <c r="Y67" s="163" t="s">
        <v>5150</v>
      </c>
      <c r="Z67" s="168">
        <v>39010</v>
      </c>
      <c r="AA67" s="169" t="s">
        <v>2507</v>
      </c>
      <c r="AB67" s="169" t="s">
        <v>2508</v>
      </c>
      <c r="AC67" s="169" t="s">
        <v>1841</v>
      </c>
      <c r="AD67" s="170">
        <v>2007</v>
      </c>
      <c r="AE67" s="167" t="s">
        <v>1321</v>
      </c>
    </row>
    <row r="68" spans="1:31" x14ac:dyDescent="0.3">
      <c r="A68" s="162" t="s">
        <v>16</v>
      </c>
      <c r="B68" s="162" t="s">
        <v>550</v>
      </c>
      <c r="C68" s="162">
        <v>1</v>
      </c>
      <c r="D68" s="162">
        <v>2005</v>
      </c>
      <c r="E68" s="162" t="s">
        <v>2393</v>
      </c>
      <c r="F68" s="162" t="s">
        <v>1</v>
      </c>
      <c r="G68" s="162">
        <v>2006</v>
      </c>
      <c r="H68" s="163" t="s">
        <v>64</v>
      </c>
      <c r="I68" s="162" t="s">
        <v>550</v>
      </c>
      <c r="J68" s="164">
        <v>573.01969999999994</v>
      </c>
      <c r="K68" s="165" t="s">
        <v>1817</v>
      </c>
      <c r="L68" s="166">
        <v>5.8458479674796749E-3</v>
      </c>
      <c r="M68" s="166">
        <v>3.3497860485708126</v>
      </c>
      <c r="N68" s="163" t="s">
        <v>64</v>
      </c>
      <c r="O68" s="167">
        <v>1</v>
      </c>
      <c r="P68" s="167">
        <v>0</v>
      </c>
      <c r="Q68" s="167">
        <v>1</v>
      </c>
      <c r="R68" s="167">
        <v>0</v>
      </c>
      <c r="S68" s="167">
        <v>1</v>
      </c>
      <c r="T68" s="167" t="s">
        <v>13210</v>
      </c>
      <c r="U68" s="167" t="s">
        <v>1512</v>
      </c>
      <c r="V68" s="167" t="s">
        <v>91</v>
      </c>
      <c r="W68" s="163"/>
      <c r="X68" s="163" t="s">
        <v>16</v>
      </c>
      <c r="Y68" s="163" t="s">
        <v>5151</v>
      </c>
      <c r="Z68" s="168">
        <v>38969</v>
      </c>
      <c r="AA68" s="169" t="s">
        <v>2509</v>
      </c>
      <c r="AB68" s="169" t="s">
        <v>2510</v>
      </c>
      <c r="AC68" s="169" t="s">
        <v>64</v>
      </c>
      <c r="AD68" s="170">
        <v>2007</v>
      </c>
      <c r="AE68" s="167" t="s">
        <v>1321</v>
      </c>
    </row>
    <row r="69" spans="1:31" x14ac:dyDescent="0.3">
      <c r="A69" s="162" t="s">
        <v>16</v>
      </c>
      <c r="B69" s="162" t="s">
        <v>550</v>
      </c>
      <c r="C69" s="162">
        <v>2</v>
      </c>
      <c r="D69" s="162">
        <v>2005</v>
      </c>
      <c r="E69" s="162" t="s">
        <v>2393</v>
      </c>
      <c r="F69" s="162" t="s">
        <v>1</v>
      </c>
      <c r="G69" s="162">
        <v>2006</v>
      </c>
      <c r="H69" s="163" t="s">
        <v>64</v>
      </c>
      <c r="I69" s="162" t="s">
        <v>550</v>
      </c>
      <c r="J69" s="164">
        <v>1636.9420789999999</v>
      </c>
      <c r="K69" s="165" t="s">
        <v>1817</v>
      </c>
      <c r="L69" s="166">
        <v>5.8458479674796749E-3</v>
      </c>
      <c r="M69" s="166">
        <v>9.5693145254041028</v>
      </c>
      <c r="N69" s="163" t="s">
        <v>1</v>
      </c>
      <c r="O69" s="167">
        <v>1</v>
      </c>
      <c r="P69" s="167">
        <v>1</v>
      </c>
      <c r="Q69" s="167">
        <v>0</v>
      </c>
      <c r="R69" s="167">
        <v>1</v>
      </c>
      <c r="S69" s="167">
        <v>0</v>
      </c>
      <c r="T69" s="167" t="s">
        <v>13211</v>
      </c>
      <c r="U69" s="167" t="s">
        <v>1512</v>
      </c>
      <c r="V69" s="167" t="s">
        <v>91</v>
      </c>
      <c r="W69" s="163"/>
      <c r="X69" s="163" t="s">
        <v>16</v>
      </c>
      <c r="Y69" s="163" t="s">
        <v>5152</v>
      </c>
      <c r="Z69" s="168">
        <v>38937</v>
      </c>
      <c r="AA69" s="169" t="s">
        <v>2511</v>
      </c>
      <c r="AB69" s="169" t="s">
        <v>2487</v>
      </c>
      <c r="AC69" s="169" t="s">
        <v>1</v>
      </c>
      <c r="AD69" s="170">
        <v>2007</v>
      </c>
      <c r="AE69" s="167" t="s">
        <v>1321</v>
      </c>
    </row>
    <row r="70" spans="1:31" x14ac:dyDescent="0.3">
      <c r="A70" s="162" t="s">
        <v>16</v>
      </c>
      <c r="B70" s="162" t="s">
        <v>550</v>
      </c>
      <c r="C70" s="162">
        <v>3</v>
      </c>
      <c r="D70" s="162">
        <v>2005</v>
      </c>
      <c r="E70" s="162" t="s">
        <v>2393</v>
      </c>
      <c r="F70" s="162" t="s">
        <v>1</v>
      </c>
      <c r="G70" s="162">
        <v>2006</v>
      </c>
      <c r="H70" s="163" t="s">
        <v>64</v>
      </c>
      <c r="I70" s="162" t="s">
        <v>550</v>
      </c>
      <c r="J70" s="164">
        <v>681.53724499999998</v>
      </c>
      <c r="K70" s="165" t="s">
        <v>1817</v>
      </c>
      <c r="L70" s="166">
        <v>5.8458479674796749E-3</v>
      </c>
      <c r="M70" s="166">
        <v>3.9841631184449473</v>
      </c>
      <c r="N70" s="163" t="s">
        <v>64</v>
      </c>
      <c r="O70" s="167">
        <v>1</v>
      </c>
      <c r="P70" s="167">
        <v>0</v>
      </c>
      <c r="Q70" s="167">
        <v>1</v>
      </c>
      <c r="R70" s="167">
        <v>0</v>
      </c>
      <c r="S70" s="167">
        <v>1</v>
      </c>
      <c r="T70" s="167" t="s">
        <v>13210</v>
      </c>
      <c r="U70" s="167" t="s">
        <v>1512</v>
      </c>
      <c r="V70" s="167" t="s">
        <v>91</v>
      </c>
      <c r="W70" s="163"/>
      <c r="X70" s="163" t="s">
        <v>16</v>
      </c>
      <c r="Y70" s="163" t="s">
        <v>5153</v>
      </c>
      <c r="Z70" s="168">
        <v>38835</v>
      </c>
      <c r="AA70" s="169" t="s">
        <v>2512</v>
      </c>
      <c r="AB70" s="169" t="s">
        <v>2513</v>
      </c>
      <c r="AC70" s="169" t="s">
        <v>64</v>
      </c>
      <c r="AD70" s="170">
        <v>2007</v>
      </c>
      <c r="AE70" s="167" t="s">
        <v>1321</v>
      </c>
    </row>
    <row r="71" spans="1:31" x14ac:dyDescent="0.3">
      <c r="A71" s="162" t="s">
        <v>16</v>
      </c>
      <c r="B71" s="162" t="s">
        <v>550</v>
      </c>
      <c r="C71" s="162">
        <v>4</v>
      </c>
      <c r="D71" s="162">
        <v>2005</v>
      </c>
      <c r="E71" s="162" t="s">
        <v>2393</v>
      </c>
      <c r="F71" s="162" t="s">
        <v>1</v>
      </c>
      <c r="G71" s="162">
        <v>2006</v>
      </c>
      <c r="H71" s="163" t="s">
        <v>64</v>
      </c>
      <c r="I71" s="162" t="s">
        <v>550</v>
      </c>
      <c r="J71" s="164">
        <v>884.33376199999998</v>
      </c>
      <c r="K71" s="165" t="s">
        <v>1817</v>
      </c>
      <c r="L71" s="166">
        <v>5.8458479674796749E-3</v>
      </c>
      <c r="M71" s="166">
        <v>5.1696807251613546</v>
      </c>
      <c r="N71" s="163" t="s">
        <v>64</v>
      </c>
      <c r="O71" s="167">
        <v>1</v>
      </c>
      <c r="P71" s="167">
        <v>0</v>
      </c>
      <c r="Q71" s="167">
        <v>1</v>
      </c>
      <c r="R71" s="167">
        <v>0</v>
      </c>
      <c r="S71" s="167">
        <v>1</v>
      </c>
      <c r="T71" s="167" t="s">
        <v>13210</v>
      </c>
      <c r="U71" s="167" t="s">
        <v>1512</v>
      </c>
      <c r="V71" s="167" t="s">
        <v>91</v>
      </c>
      <c r="W71" s="163"/>
      <c r="X71" s="163" t="s">
        <v>16</v>
      </c>
      <c r="Y71" s="163" t="s">
        <v>5154</v>
      </c>
      <c r="Z71" s="168">
        <v>38835</v>
      </c>
      <c r="AA71" s="169" t="s">
        <v>2514</v>
      </c>
      <c r="AB71" s="169" t="s">
        <v>2513</v>
      </c>
      <c r="AC71" s="169" t="s">
        <v>64</v>
      </c>
      <c r="AD71" s="170">
        <v>2007</v>
      </c>
      <c r="AE71" s="167" t="s">
        <v>1321</v>
      </c>
    </row>
    <row r="72" spans="1:31" x14ac:dyDescent="0.3">
      <c r="A72" s="162" t="s">
        <v>16</v>
      </c>
      <c r="B72" s="162" t="s">
        <v>550</v>
      </c>
      <c r="C72" s="162">
        <v>5</v>
      </c>
      <c r="D72" s="162">
        <v>2005</v>
      </c>
      <c r="E72" s="162" t="s">
        <v>2393</v>
      </c>
      <c r="F72" s="162" t="s">
        <v>1</v>
      </c>
      <c r="G72" s="162">
        <v>2006</v>
      </c>
      <c r="H72" s="163" t="s">
        <v>64</v>
      </c>
      <c r="I72" s="162" t="s">
        <v>550</v>
      </c>
      <c r="J72" s="164">
        <v>903.854645</v>
      </c>
      <c r="K72" s="165" t="s">
        <v>1817</v>
      </c>
      <c r="L72" s="166">
        <v>5.8458479674796749E-3</v>
      </c>
      <c r="M72" s="166">
        <v>5.2837968393703134</v>
      </c>
      <c r="N72" s="163" t="s">
        <v>64</v>
      </c>
      <c r="O72" s="167">
        <v>1</v>
      </c>
      <c r="P72" s="167">
        <v>0</v>
      </c>
      <c r="Q72" s="167">
        <v>1</v>
      </c>
      <c r="R72" s="167">
        <v>0</v>
      </c>
      <c r="S72" s="167">
        <v>1</v>
      </c>
      <c r="T72" s="167" t="s">
        <v>13210</v>
      </c>
      <c r="U72" s="167" t="s">
        <v>1512</v>
      </c>
      <c r="V72" s="167" t="s">
        <v>91</v>
      </c>
      <c r="W72" s="163"/>
      <c r="X72" s="163" t="s">
        <v>16</v>
      </c>
      <c r="Y72" s="163" t="s">
        <v>5155</v>
      </c>
      <c r="Z72" s="168">
        <v>38835</v>
      </c>
      <c r="AA72" s="169" t="s">
        <v>2515</v>
      </c>
      <c r="AB72" s="169" t="s">
        <v>2516</v>
      </c>
      <c r="AC72" s="169" t="s">
        <v>64</v>
      </c>
      <c r="AD72" s="170">
        <v>2007</v>
      </c>
      <c r="AE72" s="167" t="s">
        <v>1321</v>
      </c>
    </row>
    <row r="73" spans="1:31" x14ac:dyDescent="0.3">
      <c r="A73" s="162" t="s">
        <v>16</v>
      </c>
      <c r="B73" s="162" t="s">
        <v>550</v>
      </c>
      <c r="C73" s="162">
        <v>6</v>
      </c>
      <c r="D73" s="162">
        <v>2005</v>
      </c>
      <c r="E73" s="162" t="s">
        <v>2393</v>
      </c>
      <c r="F73" s="162" t="s">
        <v>1</v>
      </c>
      <c r="G73" s="162">
        <v>2006</v>
      </c>
      <c r="H73" s="163" t="s">
        <v>64</v>
      </c>
      <c r="I73" s="162" t="s">
        <v>550</v>
      </c>
      <c r="J73" s="164">
        <v>1184.6057599999999</v>
      </c>
      <c r="K73" s="165" t="s">
        <v>1817</v>
      </c>
      <c r="L73" s="166">
        <v>5.8458479674796749E-3</v>
      </c>
      <c r="M73" s="166">
        <v>6.925025174360715</v>
      </c>
      <c r="N73" s="163" t="s">
        <v>1</v>
      </c>
      <c r="O73" s="167">
        <v>1</v>
      </c>
      <c r="P73" s="167">
        <v>1</v>
      </c>
      <c r="Q73" s="167">
        <v>0</v>
      </c>
      <c r="R73" s="167">
        <v>1</v>
      </c>
      <c r="S73" s="167">
        <v>0</v>
      </c>
      <c r="T73" s="167" t="s">
        <v>13211</v>
      </c>
      <c r="U73" s="167" t="s">
        <v>1512</v>
      </c>
      <c r="V73" s="167" t="s">
        <v>91</v>
      </c>
      <c r="W73" s="163"/>
      <c r="X73" s="163" t="s">
        <v>16</v>
      </c>
      <c r="Y73" s="163" t="s">
        <v>5156</v>
      </c>
      <c r="Z73" s="168">
        <v>38939</v>
      </c>
      <c r="AA73" s="169" t="s">
        <v>2517</v>
      </c>
      <c r="AB73" s="169" t="s">
        <v>2487</v>
      </c>
      <c r="AC73" s="169" t="s">
        <v>1</v>
      </c>
      <c r="AD73" s="170">
        <v>2007</v>
      </c>
      <c r="AE73" s="167" t="s">
        <v>1321</v>
      </c>
    </row>
    <row r="74" spans="1:31" x14ac:dyDescent="0.3">
      <c r="A74" s="162" t="s">
        <v>16</v>
      </c>
      <c r="B74" s="162" t="s">
        <v>550</v>
      </c>
      <c r="C74" s="162">
        <v>7</v>
      </c>
      <c r="D74" s="162">
        <v>2005</v>
      </c>
      <c r="E74" s="162" t="s">
        <v>2393</v>
      </c>
      <c r="F74" s="162" t="s">
        <v>1</v>
      </c>
      <c r="G74" s="162">
        <v>2006</v>
      </c>
      <c r="H74" s="163" t="s">
        <v>64</v>
      </c>
      <c r="I74" s="162" t="s">
        <v>550</v>
      </c>
      <c r="J74" s="164">
        <v>1232.66788</v>
      </c>
      <c r="K74" s="165" t="s">
        <v>1817</v>
      </c>
      <c r="L74" s="166">
        <v>5.8458479674796749E-3</v>
      </c>
      <c r="M74" s="166">
        <v>7.2059890208754798</v>
      </c>
      <c r="N74" s="163" t="s">
        <v>1</v>
      </c>
      <c r="O74" s="167">
        <v>1</v>
      </c>
      <c r="P74" s="167">
        <v>1</v>
      </c>
      <c r="Q74" s="167">
        <v>0</v>
      </c>
      <c r="R74" s="167">
        <v>1</v>
      </c>
      <c r="S74" s="167">
        <v>0</v>
      </c>
      <c r="T74" s="167" t="s">
        <v>13211</v>
      </c>
      <c r="U74" s="167" t="s">
        <v>1512</v>
      </c>
      <c r="V74" s="167" t="s">
        <v>91</v>
      </c>
      <c r="W74" s="163"/>
      <c r="X74" s="163" t="s">
        <v>16</v>
      </c>
      <c r="Y74" s="163" t="s">
        <v>5157</v>
      </c>
      <c r="Z74" s="168">
        <v>38937</v>
      </c>
      <c r="AA74" s="169" t="s">
        <v>2517</v>
      </c>
      <c r="AB74" s="169" t="s">
        <v>2487</v>
      </c>
      <c r="AC74" s="169" t="s">
        <v>1</v>
      </c>
      <c r="AD74" s="170">
        <v>2007</v>
      </c>
      <c r="AE74" s="167" t="s">
        <v>1321</v>
      </c>
    </row>
    <row r="75" spans="1:31" x14ac:dyDescent="0.3">
      <c r="A75" s="162" t="s">
        <v>18</v>
      </c>
      <c r="B75" s="162" t="s">
        <v>550</v>
      </c>
      <c r="C75" s="162">
        <v>1</v>
      </c>
      <c r="D75" s="162">
        <v>2005</v>
      </c>
      <c r="E75" s="162" t="s">
        <v>115</v>
      </c>
      <c r="F75" s="162" t="s">
        <v>1</v>
      </c>
      <c r="G75" s="162">
        <v>2006</v>
      </c>
      <c r="H75" s="163" t="s">
        <v>64</v>
      </c>
      <c r="I75" s="162" t="s">
        <v>550</v>
      </c>
      <c r="J75" s="164">
        <v>1994.7504730000001</v>
      </c>
      <c r="K75" s="165" t="s">
        <v>1817</v>
      </c>
      <c r="L75" s="166">
        <v>5.8458479674796749E-3</v>
      </c>
      <c r="M75" s="166">
        <v>11.661007998216171</v>
      </c>
      <c r="N75" s="163" t="s">
        <v>1</v>
      </c>
      <c r="O75" s="167">
        <v>1</v>
      </c>
      <c r="P75" s="167">
        <v>1</v>
      </c>
      <c r="Q75" s="167">
        <v>0</v>
      </c>
      <c r="R75" s="167">
        <v>1</v>
      </c>
      <c r="S75" s="167">
        <v>0</v>
      </c>
      <c r="T75" s="167" t="s">
        <v>13211</v>
      </c>
      <c r="U75" s="167" t="s">
        <v>1576</v>
      </c>
      <c r="V75" s="167" t="s">
        <v>96</v>
      </c>
      <c r="W75" s="163"/>
      <c r="X75" s="163" t="s">
        <v>18</v>
      </c>
      <c r="Y75" s="163" t="s">
        <v>5158</v>
      </c>
      <c r="Z75" s="168">
        <v>38937</v>
      </c>
      <c r="AA75" s="169" t="s">
        <v>2518</v>
      </c>
      <c r="AB75" s="169" t="s">
        <v>2487</v>
      </c>
      <c r="AC75" s="169" t="s">
        <v>1</v>
      </c>
      <c r="AD75" s="170">
        <v>2007</v>
      </c>
      <c r="AE75" s="167" t="s">
        <v>1321</v>
      </c>
    </row>
    <row r="76" spans="1:31" x14ac:dyDescent="0.3">
      <c r="A76" s="162" t="s">
        <v>22</v>
      </c>
      <c r="B76" s="162" t="s">
        <v>550</v>
      </c>
      <c r="C76" s="162">
        <v>1</v>
      </c>
      <c r="D76" s="162">
        <v>2005</v>
      </c>
      <c r="E76" s="162" t="s">
        <v>115</v>
      </c>
      <c r="F76" s="162" t="s">
        <v>1</v>
      </c>
      <c r="G76" s="162">
        <v>2006</v>
      </c>
      <c r="H76" s="163" t="s">
        <v>67</v>
      </c>
      <c r="I76" s="162" t="s">
        <v>550</v>
      </c>
      <c r="J76" s="164">
        <v>651.78267500000004</v>
      </c>
      <c r="K76" s="165" t="s">
        <v>1817</v>
      </c>
      <c r="L76" s="166">
        <v>5.8458479674796749E-3</v>
      </c>
      <c r="M76" s="166">
        <v>3.8102224258872157</v>
      </c>
      <c r="N76" s="163" t="s">
        <v>1</v>
      </c>
      <c r="O76" s="167">
        <v>1</v>
      </c>
      <c r="P76" s="167">
        <v>1</v>
      </c>
      <c r="Q76" s="167">
        <v>0</v>
      </c>
      <c r="R76" s="167">
        <v>1</v>
      </c>
      <c r="S76" s="167">
        <v>0</v>
      </c>
      <c r="T76" s="167" t="s">
        <v>13211</v>
      </c>
      <c r="U76" s="167" t="s">
        <v>1453</v>
      </c>
      <c r="V76" s="167" t="s">
        <v>90</v>
      </c>
      <c r="W76" s="163"/>
      <c r="X76" s="163" t="s">
        <v>22</v>
      </c>
      <c r="Y76" s="163" t="s">
        <v>5159</v>
      </c>
      <c r="Z76" s="168">
        <v>38834</v>
      </c>
      <c r="AA76" s="169" t="s">
        <v>2414</v>
      </c>
      <c r="AB76" s="169" t="s">
        <v>2487</v>
      </c>
      <c r="AC76" s="169" t="s">
        <v>1</v>
      </c>
      <c r="AD76" s="170">
        <v>2007</v>
      </c>
      <c r="AE76" s="167" t="s">
        <v>1232</v>
      </c>
    </row>
    <row r="77" spans="1:31" x14ac:dyDescent="0.3">
      <c r="A77" s="162" t="s">
        <v>30</v>
      </c>
      <c r="B77" s="162" t="s">
        <v>550</v>
      </c>
      <c r="C77" s="162">
        <v>1</v>
      </c>
      <c r="D77" s="162">
        <v>2005</v>
      </c>
      <c r="E77" s="162" t="s">
        <v>115</v>
      </c>
      <c r="F77" s="162" t="s">
        <v>1</v>
      </c>
      <c r="G77" s="162">
        <v>2006</v>
      </c>
      <c r="H77" s="163" t="s">
        <v>71</v>
      </c>
      <c r="I77" s="162" t="s">
        <v>550</v>
      </c>
      <c r="J77" s="164">
        <v>708.48900000000003</v>
      </c>
      <c r="K77" s="165" t="s">
        <v>1817</v>
      </c>
      <c r="L77" s="166">
        <v>5.8458479674796749E-3</v>
      </c>
      <c r="M77" s="166">
        <v>4.1417189806317074</v>
      </c>
      <c r="N77" s="163" t="s">
        <v>1843</v>
      </c>
      <c r="O77" s="167">
        <v>2</v>
      </c>
      <c r="P77" s="167">
        <v>1</v>
      </c>
      <c r="Q77" s="167">
        <v>0</v>
      </c>
      <c r="R77" s="167">
        <v>2</v>
      </c>
      <c r="S77" s="167">
        <v>0</v>
      </c>
      <c r="T77" s="167" t="s">
        <v>13212</v>
      </c>
      <c r="U77" s="167" t="s">
        <v>1453</v>
      </c>
      <c r="V77" s="167" t="s">
        <v>166</v>
      </c>
      <c r="W77" s="163" t="s">
        <v>1842</v>
      </c>
      <c r="X77" s="163" t="s">
        <v>30</v>
      </c>
      <c r="Y77" s="163" t="s">
        <v>5160</v>
      </c>
      <c r="Z77" s="168">
        <v>38812</v>
      </c>
      <c r="AA77" s="169" t="s">
        <v>2519</v>
      </c>
      <c r="AB77" s="169" t="s">
        <v>2520</v>
      </c>
      <c r="AC77" s="169" t="s">
        <v>1843</v>
      </c>
      <c r="AD77" s="170">
        <v>2007</v>
      </c>
      <c r="AE77" s="167" t="s">
        <v>1232</v>
      </c>
    </row>
    <row r="78" spans="1:31" x14ac:dyDescent="0.3">
      <c r="A78" s="162" t="s">
        <v>47</v>
      </c>
      <c r="B78" s="162" t="s">
        <v>550</v>
      </c>
      <c r="C78" s="162">
        <v>1</v>
      </c>
      <c r="D78" s="162">
        <v>2005</v>
      </c>
      <c r="E78" s="162" t="s">
        <v>2396</v>
      </c>
      <c r="F78" s="162" t="s">
        <v>1</v>
      </c>
      <c r="G78" s="162">
        <v>2006</v>
      </c>
      <c r="H78" s="163" t="s">
        <v>78</v>
      </c>
      <c r="I78" s="162" t="s">
        <v>550</v>
      </c>
      <c r="J78" s="164">
        <v>1032.982362</v>
      </c>
      <c r="K78" s="165" t="s">
        <v>1817</v>
      </c>
      <c r="L78" s="166">
        <v>5.8458479674796749E-3</v>
      </c>
      <c r="M78" s="166">
        <v>6.0386578413400533</v>
      </c>
      <c r="N78" s="163" t="s">
        <v>1</v>
      </c>
      <c r="O78" s="167">
        <v>1</v>
      </c>
      <c r="P78" s="167">
        <v>1</v>
      </c>
      <c r="Q78" s="167">
        <v>0</v>
      </c>
      <c r="R78" s="167">
        <v>1</v>
      </c>
      <c r="S78" s="167">
        <v>0</v>
      </c>
      <c r="T78" s="167" t="s">
        <v>13211</v>
      </c>
      <c r="U78" s="167" t="s">
        <v>1360</v>
      </c>
      <c r="V78" s="167" t="s">
        <v>1364</v>
      </c>
      <c r="W78" s="163"/>
      <c r="X78" s="163" t="s">
        <v>47</v>
      </c>
      <c r="Y78" s="163" t="s">
        <v>5161</v>
      </c>
      <c r="Z78" s="168">
        <v>39079</v>
      </c>
      <c r="AA78" s="169" t="s">
        <v>2521</v>
      </c>
      <c r="AB78" s="169" t="s">
        <v>2487</v>
      </c>
      <c r="AC78" s="169" t="s">
        <v>1</v>
      </c>
      <c r="AD78" s="170">
        <v>2007</v>
      </c>
      <c r="AE78" s="167" t="s">
        <v>10573</v>
      </c>
    </row>
    <row r="79" spans="1:31" x14ac:dyDescent="0.3">
      <c r="A79" s="162" t="s">
        <v>53</v>
      </c>
      <c r="B79" s="162" t="s">
        <v>550</v>
      </c>
      <c r="C79" s="162">
        <v>1</v>
      </c>
      <c r="D79" s="162">
        <v>2005</v>
      </c>
      <c r="E79" s="162" t="s">
        <v>2393</v>
      </c>
      <c r="F79" s="162" t="s">
        <v>1</v>
      </c>
      <c r="G79" s="162">
        <v>2006</v>
      </c>
      <c r="H79" s="163" t="s">
        <v>70</v>
      </c>
      <c r="I79" s="162" t="s">
        <v>550</v>
      </c>
      <c r="J79" s="164">
        <v>655.52013199999999</v>
      </c>
      <c r="K79" s="165" t="s">
        <v>1817</v>
      </c>
      <c r="L79" s="166">
        <v>5.8458479674796749E-3</v>
      </c>
      <c r="M79" s="166">
        <v>3.8320710312942081</v>
      </c>
      <c r="N79" s="163" t="s">
        <v>70</v>
      </c>
      <c r="O79" s="167">
        <v>1</v>
      </c>
      <c r="P79" s="167">
        <v>0</v>
      </c>
      <c r="Q79" s="167">
        <v>1</v>
      </c>
      <c r="R79" s="167">
        <v>0</v>
      </c>
      <c r="S79" s="167">
        <v>1</v>
      </c>
      <c r="T79" s="167" t="s">
        <v>13210</v>
      </c>
      <c r="U79" s="167" t="s">
        <v>1281</v>
      </c>
      <c r="V79" s="167" t="s">
        <v>86</v>
      </c>
      <c r="W79" s="163"/>
      <c r="X79" s="163" t="s">
        <v>53</v>
      </c>
      <c r="Y79" s="163" t="s">
        <v>5162</v>
      </c>
      <c r="Z79" s="168">
        <v>39042</v>
      </c>
      <c r="AA79" s="169" t="s">
        <v>2522</v>
      </c>
      <c r="AB79" s="169" t="s">
        <v>2523</v>
      </c>
      <c r="AC79" s="169" t="s">
        <v>70</v>
      </c>
      <c r="AD79" s="170">
        <v>2007</v>
      </c>
      <c r="AE79" s="167" t="s">
        <v>1241</v>
      </c>
    </row>
    <row r="80" spans="1:31" x14ac:dyDescent="0.3">
      <c r="A80" s="162" t="s">
        <v>53</v>
      </c>
      <c r="B80" s="162" t="s">
        <v>550</v>
      </c>
      <c r="C80" s="162">
        <v>2</v>
      </c>
      <c r="D80" s="162">
        <v>2005</v>
      </c>
      <c r="E80" s="162" t="s">
        <v>2393</v>
      </c>
      <c r="F80" s="162" t="s">
        <v>1</v>
      </c>
      <c r="G80" s="162">
        <v>2006</v>
      </c>
      <c r="H80" s="163" t="s">
        <v>70</v>
      </c>
      <c r="I80" s="162" t="s">
        <v>550</v>
      </c>
      <c r="J80" s="164">
        <v>360.809212</v>
      </c>
      <c r="K80" s="165" t="s">
        <v>1817</v>
      </c>
      <c r="L80" s="166">
        <v>5.8458479674796749E-3</v>
      </c>
      <c r="M80" s="166">
        <v>2.1092357986181431</v>
      </c>
      <c r="N80" s="163" t="s">
        <v>70</v>
      </c>
      <c r="O80" s="167">
        <v>1</v>
      </c>
      <c r="P80" s="167">
        <v>0</v>
      </c>
      <c r="Q80" s="167">
        <v>1</v>
      </c>
      <c r="R80" s="167">
        <v>0</v>
      </c>
      <c r="S80" s="167">
        <v>1</v>
      </c>
      <c r="T80" s="167" t="s">
        <v>13210</v>
      </c>
      <c r="U80" s="167" t="s">
        <v>1281</v>
      </c>
      <c r="V80" s="167" t="s">
        <v>86</v>
      </c>
      <c r="W80" s="163"/>
      <c r="X80" s="163" t="s">
        <v>53</v>
      </c>
      <c r="Y80" s="163" t="s">
        <v>5163</v>
      </c>
      <c r="Z80" s="168">
        <v>38985</v>
      </c>
      <c r="AA80" s="169" t="s">
        <v>2524</v>
      </c>
      <c r="AB80" s="169" t="s">
        <v>2523</v>
      </c>
      <c r="AC80" s="169" t="s">
        <v>70</v>
      </c>
      <c r="AD80" s="170">
        <v>2007</v>
      </c>
      <c r="AE80" s="167" t="s">
        <v>1241</v>
      </c>
    </row>
    <row r="81" spans="1:31" x14ac:dyDescent="0.3">
      <c r="A81" s="162" t="s">
        <v>54</v>
      </c>
      <c r="B81" s="162" t="s">
        <v>550</v>
      </c>
      <c r="C81" s="162">
        <v>1</v>
      </c>
      <c r="D81" s="162">
        <v>2005</v>
      </c>
      <c r="E81" s="162" t="s">
        <v>115</v>
      </c>
      <c r="F81" s="162" t="s">
        <v>1</v>
      </c>
      <c r="G81" s="162">
        <v>2006</v>
      </c>
      <c r="H81" s="163" t="s">
        <v>70</v>
      </c>
      <c r="I81" s="162" t="s">
        <v>550</v>
      </c>
      <c r="J81" s="164">
        <v>568.00321899999994</v>
      </c>
      <c r="K81" s="165" t="s">
        <v>1817</v>
      </c>
      <c r="L81" s="166">
        <v>5.8458479674796749E-3</v>
      </c>
      <c r="M81" s="166">
        <v>3.3204604633130623</v>
      </c>
      <c r="N81" s="163" t="s">
        <v>70</v>
      </c>
      <c r="O81" s="167">
        <v>1</v>
      </c>
      <c r="P81" s="167">
        <v>0</v>
      </c>
      <c r="Q81" s="167">
        <v>1</v>
      </c>
      <c r="R81" s="167">
        <v>0</v>
      </c>
      <c r="S81" s="167">
        <v>1</v>
      </c>
      <c r="T81" s="167" t="s">
        <v>13210</v>
      </c>
      <c r="U81" s="167" t="s">
        <v>1453</v>
      </c>
      <c r="V81" s="167" t="s">
        <v>83</v>
      </c>
      <c r="W81" s="163"/>
      <c r="X81" s="163" t="s">
        <v>54</v>
      </c>
      <c r="Y81" s="163" t="s">
        <v>5164</v>
      </c>
      <c r="Z81" s="168">
        <v>38832</v>
      </c>
      <c r="AA81" s="169" t="s">
        <v>2525</v>
      </c>
      <c r="AB81" s="169" t="s">
        <v>2526</v>
      </c>
      <c r="AC81" s="169" t="s">
        <v>70</v>
      </c>
      <c r="AD81" s="170">
        <v>2007</v>
      </c>
      <c r="AE81" s="167" t="s">
        <v>1241</v>
      </c>
    </row>
    <row r="82" spans="1:31" x14ac:dyDescent="0.3">
      <c r="A82" s="162" t="s">
        <v>54</v>
      </c>
      <c r="B82" s="162" t="s">
        <v>550</v>
      </c>
      <c r="C82" s="162">
        <v>2</v>
      </c>
      <c r="D82" s="162">
        <v>2005</v>
      </c>
      <c r="E82" s="162" t="s">
        <v>115</v>
      </c>
      <c r="F82" s="162" t="s">
        <v>1</v>
      </c>
      <c r="G82" s="162">
        <v>2006</v>
      </c>
      <c r="H82" s="163" t="s">
        <v>70</v>
      </c>
      <c r="I82" s="162" t="s">
        <v>550</v>
      </c>
      <c r="J82" s="164">
        <v>632.39445999999998</v>
      </c>
      <c r="K82" s="165" t="s">
        <v>1817</v>
      </c>
      <c r="L82" s="166">
        <v>5.8458479674796749E-3</v>
      </c>
      <c r="M82" s="166">
        <v>3.6968818686364062</v>
      </c>
      <c r="N82" s="163" t="s">
        <v>70</v>
      </c>
      <c r="O82" s="167">
        <v>1</v>
      </c>
      <c r="P82" s="167">
        <v>0</v>
      </c>
      <c r="Q82" s="167">
        <v>1</v>
      </c>
      <c r="R82" s="167">
        <v>0</v>
      </c>
      <c r="S82" s="167">
        <v>1</v>
      </c>
      <c r="T82" s="167" t="s">
        <v>13210</v>
      </c>
      <c r="U82" s="167" t="s">
        <v>1453</v>
      </c>
      <c r="V82" s="167" t="s">
        <v>83</v>
      </c>
      <c r="W82" s="163"/>
      <c r="X82" s="163" t="s">
        <v>54</v>
      </c>
      <c r="Y82" s="163" t="s">
        <v>5165</v>
      </c>
      <c r="Z82" s="168">
        <v>38832</v>
      </c>
      <c r="AA82" s="169" t="s">
        <v>2525</v>
      </c>
      <c r="AB82" s="169" t="s">
        <v>2526</v>
      </c>
      <c r="AC82" s="169" t="s">
        <v>70</v>
      </c>
      <c r="AD82" s="170">
        <v>2007</v>
      </c>
      <c r="AE82" s="167" t="s">
        <v>1241</v>
      </c>
    </row>
    <row r="83" spans="1:31" x14ac:dyDescent="0.3">
      <c r="A83" s="162" t="s">
        <v>54</v>
      </c>
      <c r="B83" s="162" t="s">
        <v>550</v>
      </c>
      <c r="C83" s="162">
        <v>3</v>
      </c>
      <c r="D83" s="162">
        <v>2005</v>
      </c>
      <c r="E83" s="162" t="s">
        <v>115</v>
      </c>
      <c r="F83" s="162" t="s">
        <v>1</v>
      </c>
      <c r="G83" s="162">
        <v>2006</v>
      </c>
      <c r="H83" s="163" t="s">
        <v>70</v>
      </c>
      <c r="I83" s="162" t="s">
        <v>550</v>
      </c>
      <c r="J83" s="164">
        <v>694.21203700000001</v>
      </c>
      <c r="K83" s="165" t="s">
        <v>1817</v>
      </c>
      <c r="L83" s="166">
        <v>5.8458479674796749E-3</v>
      </c>
      <c r="M83" s="166">
        <v>4.0582580254963752</v>
      </c>
      <c r="N83" s="163" t="s">
        <v>70</v>
      </c>
      <c r="O83" s="167">
        <v>1</v>
      </c>
      <c r="P83" s="167">
        <v>0</v>
      </c>
      <c r="Q83" s="167">
        <v>1</v>
      </c>
      <c r="R83" s="167">
        <v>0</v>
      </c>
      <c r="S83" s="167">
        <v>1</v>
      </c>
      <c r="T83" s="167" t="s">
        <v>13210</v>
      </c>
      <c r="U83" s="167" t="s">
        <v>1453</v>
      </c>
      <c r="V83" s="167" t="s">
        <v>83</v>
      </c>
      <c r="W83" s="163"/>
      <c r="X83" s="163" t="s">
        <v>54</v>
      </c>
      <c r="Y83" s="163" t="s">
        <v>5166</v>
      </c>
      <c r="Z83" s="168">
        <v>38845</v>
      </c>
      <c r="AA83" s="169" t="s">
        <v>2527</v>
      </c>
      <c r="AB83" s="169" t="s">
        <v>2526</v>
      </c>
      <c r="AC83" s="169" t="s">
        <v>70</v>
      </c>
      <c r="AD83" s="170">
        <v>2007</v>
      </c>
      <c r="AE83" s="167" t="s">
        <v>1241</v>
      </c>
    </row>
    <row r="84" spans="1:31" x14ac:dyDescent="0.3">
      <c r="A84" s="162" t="s">
        <v>54</v>
      </c>
      <c r="B84" s="162" t="s">
        <v>550</v>
      </c>
      <c r="C84" s="162">
        <v>4</v>
      </c>
      <c r="D84" s="162">
        <v>2005</v>
      </c>
      <c r="E84" s="162" t="s">
        <v>115</v>
      </c>
      <c r="F84" s="162" t="s">
        <v>1</v>
      </c>
      <c r="G84" s="162">
        <v>2006</v>
      </c>
      <c r="H84" s="163" t="s">
        <v>70</v>
      </c>
      <c r="I84" s="162" t="s">
        <v>550</v>
      </c>
      <c r="J84" s="164">
        <v>816.84178699999995</v>
      </c>
      <c r="K84" s="165" t="s">
        <v>1817</v>
      </c>
      <c r="L84" s="166">
        <v>5.8458479674796749E-3</v>
      </c>
      <c r="M84" s="166">
        <v>4.7751329002864153</v>
      </c>
      <c r="N84" s="163" t="s">
        <v>70</v>
      </c>
      <c r="O84" s="167">
        <v>1</v>
      </c>
      <c r="P84" s="167">
        <v>0</v>
      </c>
      <c r="Q84" s="167">
        <v>1</v>
      </c>
      <c r="R84" s="167">
        <v>0</v>
      </c>
      <c r="S84" s="167">
        <v>1</v>
      </c>
      <c r="T84" s="167" t="s">
        <v>13210</v>
      </c>
      <c r="U84" s="167" t="s">
        <v>1453</v>
      </c>
      <c r="V84" s="167" t="s">
        <v>83</v>
      </c>
      <c r="W84" s="163"/>
      <c r="X84" s="163" t="s">
        <v>54</v>
      </c>
      <c r="Y84" s="163" t="s">
        <v>5167</v>
      </c>
      <c r="Z84" s="168">
        <v>38845</v>
      </c>
      <c r="AA84" s="169" t="s">
        <v>2528</v>
      </c>
      <c r="AB84" s="169" t="s">
        <v>2526</v>
      </c>
      <c r="AC84" s="169" t="s">
        <v>70</v>
      </c>
      <c r="AD84" s="170">
        <v>2007</v>
      </c>
      <c r="AE84" s="167" t="s">
        <v>1241</v>
      </c>
    </row>
    <row r="85" spans="1:31" x14ac:dyDescent="0.3">
      <c r="A85" s="162" t="s">
        <v>54</v>
      </c>
      <c r="B85" s="162" t="s">
        <v>550</v>
      </c>
      <c r="C85" s="162">
        <v>5</v>
      </c>
      <c r="D85" s="162">
        <v>2005</v>
      </c>
      <c r="E85" s="162" t="s">
        <v>115</v>
      </c>
      <c r="F85" s="162" t="s">
        <v>1</v>
      </c>
      <c r="G85" s="162">
        <v>2006</v>
      </c>
      <c r="H85" s="163" t="s">
        <v>70</v>
      </c>
      <c r="I85" s="162" t="s">
        <v>550</v>
      </c>
      <c r="J85" s="164">
        <v>816.88008500000001</v>
      </c>
      <c r="K85" s="165" t="s">
        <v>1817</v>
      </c>
      <c r="L85" s="166">
        <v>5.8458479674796749E-3</v>
      </c>
      <c r="M85" s="166">
        <v>4.7753567845718745</v>
      </c>
      <c r="N85" s="163" t="s">
        <v>70</v>
      </c>
      <c r="O85" s="167">
        <v>1</v>
      </c>
      <c r="P85" s="167">
        <v>0</v>
      </c>
      <c r="Q85" s="167">
        <v>1</v>
      </c>
      <c r="R85" s="167">
        <v>0</v>
      </c>
      <c r="S85" s="167">
        <v>1</v>
      </c>
      <c r="T85" s="167" t="s">
        <v>13210</v>
      </c>
      <c r="U85" s="167" t="s">
        <v>1453</v>
      </c>
      <c r="V85" s="167" t="s">
        <v>83</v>
      </c>
      <c r="W85" s="163"/>
      <c r="X85" s="163" t="s">
        <v>54</v>
      </c>
      <c r="Y85" s="163" t="s">
        <v>5168</v>
      </c>
      <c r="Z85" s="168">
        <v>38791</v>
      </c>
      <c r="AA85" s="169" t="s">
        <v>2525</v>
      </c>
      <c r="AB85" s="169" t="s">
        <v>2526</v>
      </c>
      <c r="AC85" s="169" t="s">
        <v>70</v>
      </c>
      <c r="AD85" s="170">
        <v>2007</v>
      </c>
      <c r="AE85" s="167" t="s">
        <v>1241</v>
      </c>
    </row>
    <row r="86" spans="1:31" x14ac:dyDescent="0.3">
      <c r="A86" s="162" t="s">
        <v>54</v>
      </c>
      <c r="B86" s="162" t="s">
        <v>550</v>
      </c>
      <c r="C86" s="162">
        <v>6</v>
      </c>
      <c r="D86" s="162">
        <v>2005</v>
      </c>
      <c r="E86" s="162" t="s">
        <v>115</v>
      </c>
      <c r="F86" s="162" t="s">
        <v>1</v>
      </c>
      <c r="G86" s="162">
        <v>2006</v>
      </c>
      <c r="H86" s="163" t="s">
        <v>70</v>
      </c>
      <c r="I86" s="162" t="s">
        <v>550</v>
      </c>
      <c r="J86" s="164">
        <v>841.42189299999995</v>
      </c>
      <c r="K86" s="165" t="s">
        <v>1817</v>
      </c>
      <c r="L86" s="166">
        <v>5.8458479674796749E-3</v>
      </c>
      <c r="M86" s="166">
        <v>4.91882446298695</v>
      </c>
      <c r="N86" s="163" t="s">
        <v>70</v>
      </c>
      <c r="O86" s="167">
        <v>1</v>
      </c>
      <c r="P86" s="167">
        <v>0</v>
      </c>
      <c r="Q86" s="167">
        <v>1</v>
      </c>
      <c r="R86" s="167">
        <v>0</v>
      </c>
      <c r="S86" s="167">
        <v>1</v>
      </c>
      <c r="T86" s="167" t="s">
        <v>13210</v>
      </c>
      <c r="U86" s="167" t="s">
        <v>1453</v>
      </c>
      <c r="V86" s="167" t="s">
        <v>83</v>
      </c>
      <c r="W86" s="163"/>
      <c r="X86" s="163" t="s">
        <v>54</v>
      </c>
      <c r="Y86" s="163" t="s">
        <v>5169</v>
      </c>
      <c r="Z86" s="168">
        <v>38791</v>
      </c>
      <c r="AA86" s="169" t="s">
        <v>2525</v>
      </c>
      <c r="AB86" s="169" t="s">
        <v>2526</v>
      </c>
      <c r="AC86" s="169" t="s">
        <v>70</v>
      </c>
      <c r="AD86" s="170">
        <v>2007</v>
      </c>
      <c r="AE86" s="167" t="s">
        <v>1241</v>
      </c>
    </row>
    <row r="87" spans="1:31" x14ac:dyDescent="0.3">
      <c r="A87" s="162" t="s">
        <v>54</v>
      </c>
      <c r="B87" s="162" t="s">
        <v>550</v>
      </c>
      <c r="C87" s="162">
        <v>7</v>
      </c>
      <c r="D87" s="162">
        <v>2005</v>
      </c>
      <c r="E87" s="162" t="s">
        <v>115</v>
      </c>
      <c r="F87" s="162" t="s">
        <v>1</v>
      </c>
      <c r="G87" s="162">
        <v>2006</v>
      </c>
      <c r="H87" s="163" t="s">
        <v>70</v>
      </c>
      <c r="I87" s="162" t="s">
        <v>550</v>
      </c>
      <c r="J87" s="164">
        <v>941.10280699999998</v>
      </c>
      <c r="K87" s="165" t="s">
        <v>1817</v>
      </c>
      <c r="L87" s="166">
        <v>5.8458479674796749E-3</v>
      </c>
      <c r="M87" s="166">
        <v>5.5015439314903665</v>
      </c>
      <c r="N87" s="163" t="s">
        <v>70</v>
      </c>
      <c r="O87" s="167">
        <v>1</v>
      </c>
      <c r="P87" s="167">
        <v>0</v>
      </c>
      <c r="Q87" s="167">
        <v>1</v>
      </c>
      <c r="R87" s="167">
        <v>0</v>
      </c>
      <c r="S87" s="167">
        <v>1</v>
      </c>
      <c r="T87" s="167" t="s">
        <v>13210</v>
      </c>
      <c r="U87" s="167" t="s">
        <v>1453</v>
      </c>
      <c r="V87" s="167" t="s">
        <v>83</v>
      </c>
      <c r="W87" s="163"/>
      <c r="X87" s="163" t="s">
        <v>54</v>
      </c>
      <c r="Y87" s="163" t="s">
        <v>5170</v>
      </c>
      <c r="Z87" s="168">
        <v>38856</v>
      </c>
      <c r="AA87" s="169" t="s">
        <v>2529</v>
      </c>
      <c r="AB87" s="169" t="s">
        <v>2526</v>
      </c>
      <c r="AC87" s="169" t="s">
        <v>70</v>
      </c>
      <c r="AD87" s="170">
        <v>2007</v>
      </c>
      <c r="AE87" s="167" t="s">
        <v>1241</v>
      </c>
    </row>
    <row r="88" spans="1:31" x14ac:dyDescent="0.3">
      <c r="A88" s="162" t="s">
        <v>54</v>
      </c>
      <c r="B88" s="162" t="s">
        <v>550</v>
      </c>
      <c r="C88" s="162">
        <v>8</v>
      </c>
      <c r="D88" s="162">
        <v>2005</v>
      </c>
      <c r="E88" s="162" t="s">
        <v>115</v>
      </c>
      <c r="F88" s="162" t="s">
        <v>1</v>
      </c>
      <c r="G88" s="162">
        <v>2006</v>
      </c>
      <c r="H88" s="163" t="s">
        <v>70</v>
      </c>
      <c r="I88" s="162" t="s">
        <v>550</v>
      </c>
      <c r="J88" s="164">
        <v>528.19379800000002</v>
      </c>
      <c r="K88" s="165" t="s">
        <v>1817</v>
      </c>
      <c r="L88" s="166">
        <v>5.8458479674796749E-3</v>
      </c>
      <c r="M88" s="166">
        <v>3.0877406404736703</v>
      </c>
      <c r="N88" s="163" t="s">
        <v>70</v>
      </c>
      <c r="O88" s="167">
        <v>1</v>
      </c>
      <c r="P88" s="167">
        <v>0</v>
      </c>
      <c r="Q88" s="167">
        <v>1</v>
      </c>
      <c r="R88" s="167">
        <v>0</v>
      </c>
      <c r="S88" s="167">
        <v>1</v>
      </c>
      <c r="T88" s="167" t="s">
        <v>13210</v>
      </c>
      <c r="U88" s="167" t="s">
        <v>1453</v>
      </c>
      <c r="V88" s="167" t="s">
        <v>83</v>
      </c>
      <c r="W88" s="163"/>
      <c r="X88" s="163" t="s">
        <v>54</v>
      </c>
      <c r="Y88" s="163" t="s">
        <v>5171</v>
      </c>
      <c r="Z88" s="168">
        <v>38832</v>
      </c>
      <c r="AA88" s="169" t="s">
        <v>2529</v>
      </c>
      <c r="AB88" s="169" t="s">
        <v>2526</v>
      </c>
      <c r="AC88" s="169" t="s">
        <v>70</v>
      </c>
      <c r="AD88" s="170">
        <v>2007</v>
      </c>
      <c r="AE88" s="167" t="s">
        <v>1241</v>
      </c>
    </row>
    <row r="89" spans="1:31" x14ac:dyDescent="0.3">
      <c r="A89" s="162" t="s">
        <v>154</v>
      </c>
      <c r="B89" s="162" t="s">
        <v>550</v>
      </c>
      <c r="C89" s="162">
        <v>1</v>
      </c>
      <c r="D89" s="162">
        <v>2006</v>
      </c>
      <c r="E89" s="162" t="s">
        <v>2393</v>
      </c>
      <c r="F89" s="162" t="s">
        <v>1</v>
      </c>
      <c r="G89" s="162">
        <v>2006</v>
      </c>
      <c r="H89" s="163" t="s">
        <v>63</v>
      </c>
      <c r="I89" s="162" t="s">
        <v>550</v>
      </c>
      <c r="J89" s="164">
        <v>2653.112404</v>
      </c>
      <c r="K89" s="165" t="s">
        <v>1817</v>
      </c>
      <c r="L89" s="166">
        <v>5.8458479674796749E-3</v>
      </c>
      <c r="M89" s="166">
        <v>15.509691754418514</v>
      </c>
      <c r="N89" s="163" t="s">
        <v>63</v>
      </c>
      <c r="O89" s="167">
        <v>1</v>
      </c>
      <c r="P89" s="167">
        <v>0</v>
      </c>
      <c r="Q89" s="167">
        <v>1</v>
      </c>
      <c r="R89" s="167">
        <v>0</v>
      </c>
      <c r="S89" s="167">
        <v>1</v>
      </c>
      <c r="T89" s="167" t="s">
        <v>13210</v>
      </c>
      <c r="U89" s="167" t="s">
        <v>1360</v>
      </c>
      <c r="V89" s="167" t="s">
        <v>1383</v>
      </c>
      <c r="W89" s="163"/>
      <c r="X89" s="163" t="s">
        <v>154</v>
      </c>
      <c r="Y89" s="163" t="s">
        <v>5172</v>
      </c>
      <c r="Z89" s="168">
        <v>39072</v>
      </c>
      <c r="AA89" s="169" t="s">
        <v>2530</v>
      </c>
      <c r="AB89" s="169" t="s">
        <v>2531</v>
      </c>
      <c r="AC89" s="169" t="s">
        <v>63</v>
      </c>
      <c r="AD89" s="170">
        <v>2007</v>
      </c>
      <c r="AE89" s="167" t="s">
        <v>1218</v>
      </c>
    </row>
    <row r="90" spans="1:31" x14ac:dyDescent="0.3">
      <c r="A90" s="162" t="s">
        <v>154</v>
      </c>
      <c r="B90" s="162" t="s">
        <v>550</v>
      </c>
      <c r="C90" s="162">
        <v>2</v>
      </c>
      <c r="D90" s="162">
        <v>2006</v>
      </c>
      <c r="E90" s="162" t="s">
        <v>2393</v>
      </c>
      <c r="F90" s="162" t="s">
        <v>1</v>
      </c>
      <c r="G90" s="162">
        <v>2006</v>
      </c>
      <c r="H90" s="163" t="s">
        <v>63</v>
      </c>
      <c r="I90" s="162" t="s">
        <v>550</v>
      </c>
      <c r="J90" s="164">
        <v>3453.6971349999999</v>
      </c>
      <c r="K90" s="165" t="s">
        <v>1817</v>
      </c>
      <c r="L90" s="166">
        <v>5.8458479674796749E-3</v>
      </c>
      <c r="M90" s="166">
        <v>20.189788376930125</v>
      </c>
      <c r="N90" s="163" t="s">
        <v>63</v>
      </c>
      <c r="O90" s="167">
        <v>1</v>
      </c>
      <c r="P90" s="167">
        <v>0</v>
      </c>
      <c r="Q90" s="167">
        <v>1</v>
      </c>
      <c r="R90" s="167">
        <v>0</v>
      </c>
      <c r="S90" s="167">
        <v>1</v>
      </c>
      <c r="T90" s="167" t="s">
        <v>13210</v>
      </c>
      <c r="U90" s="167" t="s">
        <v>1360</v>
      </c>
      <c r="V90" s="167" t="s">
        <v>1383</v>
      </c>
      <c r="W90" s="163"/>
      <c r="X90" s="163" t="s">
        <v>154</v>
      </c>
      <c r="Y90" s="163" t="s">
        <v>5173</v>
      </c>
      <c r="Z90" s="168">
        <v>39077</v>
      </c>
      <c r="AA90" s="169" t="s">
        <v>2530</v>
      </c>
      <c r="AB90" s="169" t="s">
        <v>2531</v>
      </c>
      <c r="AC90" s="169" t="s">
        <v>63</v>
      </c>
      <c r="AD90" s="170">
        <v>2007</v>
      </c>
      <c r="AE90" s="167" t="s">
        <v>1218</v>
      </c>
    </row>
    <row r="91" spans="1:31" x14ac:dyDescent="0.3">
      <c r="A91" s="162" t="s">
        <v>154</v>
      </c>
      <c r="B91" s="162" t="s">
        <v>550</v>
      </c>
      <c r="C91" s="162">
        <v>3</v>
      </c>
      <c r="D91" s="162">
        <v>2006</v>
      </c>
      <c r="E91" s="162" t="s">
        <v>2393</v>
      </c>
      <c r="F91" s="162" t="s">
        <v>1</v>
      </c>
      <c r="G91" s="162">
        <v>2006</v>
      </c>
      <c r="H91" s="163" t="s">
        <v>63</v>
      </c>
      <c r="I91" s="162" t="s">
        <v>550</v>
      </c>
      <c r="J91" s="164">
        <v>1805.168494</v>
      </c>
      <c r="K91" s="165" t="s">
        <v>1817</v>
      </c>
      <c r="L91" s="166">
        <v>5.8458479674796749E-3</v>
      </c>
      <c r="M91" s="166">
        <v>10.552740571608245</v>
      </c>
      <c r="N91" s="163" t="s">
        <v>1844</v>
      </c>
      <c r="O91" s="167">
        <v>3</v>
      </c>
      <c r="P91" s="167">
        <v>1</v>
      </c>
      <c r="Q91" s="167">
        <v>1</v>
      </c>
      <c r="R91" s="167">
        <v>2</v>
      </c>
      <c r="S91" s="167">
        <v>1</v>
      </c>
      <c r="T91" s="167" t="s">
        <v>13212</v>
      </c>
      <c r="U91" s="167" t="s">
        <v>1360</v>
      </c>
      <c r="V91" s="167" t="s">
        <v>1383</v>
      </c>
      <c r="W91" s="163" t="s">
        <v>1840</v>
      </c>
      <c r="X91" s="163" t="s">
        <v>154</v>
      </c>
      <c r="Y91" s="163" t="s">
        <v>5174</v>
      </c>
      <c r="Z91" s="168">
        <v>38950</v>
      </c>
      <c r="AA91" s="169" t="s">
        <v>2532</v>
      </c>
      <c r="AB91" s="169" t="s">
        <v>2533</v>
      </c>
      <c r="AC91" s="169" t="s">
        <v>2534</v>
      </c>
      <c r="AD91" s="170">
        <v>2007</v>
      </c>
      <c r="AE91" s="167" t="s">
        <v>1218</v>
      </c>
    </row>
    <row r="92" spans="1:31" x14ac:dyDescent="0.3">
      <c r="A92" s="162" t="s">
        <v>164</v>
      </c>
      <c r="B92" s="162" t="s">
        <v>550</v>
      </c>
      <c r="C92" s="162">
        <v>1</v>
      </c>
      <c r="D92" s="162">
        <v>2006</v>
      </c>
      <c r="E92" s="162" t="s">
        <v>2394</v>
      </c>
      <c r="F92" s="162" t="s">
        <v>45</v>
      </c>
      <c r="G92" s="162">
        <v>2006</v>
      </c>
      <c r="H92" s="163" t="s">
        <v>165</v>
      </c>
      <c r="I92" s="162" t="s">
        <v>550</v>
      </c>
      <c r="J92" s="164">
        <v>30</v>
      </c>
      <c r="K92" s="165" t="s">
        <v>1818</v>
      </c>
      <c r="L92" s="166">
        <v>0.85304599607843123</v>
      </c>
      <c r="M92" s="166">
        <v>25.591379882352935</v>
      </c>
      <c r="N92" s="163" t="s">
        <v>45</v>
      </c>
      <c r="O92" s="167">
        <v>1</v>
      </c>
      <c r="P92" s="167">
        <v>1</v>
      </c>
      <c r="Q92" s="167">
        <v>0</v>
      </c>
      <c r="R92" s="167">
        <v>1</v>
      </c>
      <c r="S92" s="167">
        <v>0</v>
      </c>
      <c r="T92" s="167" t="s">
        <v>13211</v>
      </c>
      <c r="U92" s="167" t="s">
        <v>1453</v>
      </c>
      <c r="V92" s="167" t="s">
        <v>166</v>
      </c>
      <c r="W92" s="163"/>
      <c r="X92" s="163" t="s">
        <v>164</v>
      </c>
      <c r="Y92" s="163" t="s">
        <v>5175</v>
      </c>
      <c r="Z92" s="168">
        <v>38952</v>
      </c>
      <c r="AA92" s="169" t="s">
        <v>2535</v>
      </c>
      <c r="AB92" s="169" t="s">
        <v>2536</v>
      </c>
      <c r="AC92" s="169" t="s">
        <v>45</v>
      </c>
      <c r="AD92" s="170">
        <v>2007</v>
      </c>
      <c r="AE92" s="167" t="s">
        <v>1245</v>
      </c>
    </row>
    <row r="93" spans="1:31" x14ac:dyDescent="0.3">
      <c r="A93" s="162" t="s">
        <v>170</v>
      </c>
      <c r="B93" s="162" t="s">
        <v>550</v>
      </c>
      <c r="C93" s="162">
        <v>1</v>
      </c>
      <c r="D93" s="162">
        <v>2006</v>
      </c>
      <c r="E93" s="162" t="s">
        <v>115</v>
      </c>
      <c r="F93" s="162" t="s">
        <v>45</v>
      </c>
      <c r="G93" s="162">
        <v>2006</v>
      </c>
      <c r="H93" s="163" t="s">
        <v>173</v>
      </c>
      <c r="I93" s="162" t="s">
        <v>550</v>
      </c>
      <c r="J93" s="164">
        <v>33</v>
      </c>
      <c r="K93" s="165" t="s">
        <v>1818</v>
      </c>
      <c r="L93" s="166">
        <v>0.85304599607843123</v>
      </c>
      <c r="M93" s="166">
        <v>28.150517870588232</v>
      </c>
      <c r="N93" s="163" t="s">
        <v>45</v>
      </c>
      <c r="O93" s="167">
        <v>1</v>
      </c>
      <c r="P93" s="167">
        <v>1</v>
      </c>
      <c r="Q93" s="167">
        <v>0</v>
      </c>
      <c r="R93" s="167">
        <v>1</v>
      </c>
      <c r="S93" s="167">
        <v>0</v>
      </c>
      <c r="T93" s="167" t="s">
        <v>13211</v>
      </c>
      <c r="U93" s="167" t="s">
        <v>1281</v>
      </c>
      <c r="V93" s="167" t="s">
        <v>86</v>
      </c>
      <c r="W93" s="163"/>
      <c r="X93" s="163" t="s">
        <v>170</v>
      </c>
      <c r="Y93" s="163" t="s">
        <v>5176</v>
      </c>
      <c r="Z93" s="168">
        <v>39044</v>
      </c>
      <c r="AA93" s="169" t="s">
        <v>2537</v>
      </c>
      <c r="AB93" s="169" t="s">
        <v>2538</v>
      </c>
      <c r="AC93" s="169" t="s">
        <v>45</v>
      </c>
      <c r="AD93" s="170">
        <v>2007</v>
      </c>
      <c r="AE93" s="167" t="s">
        <v>1245</v>
      </c>
    </row>
    <row r="94" spans="1:31" x14ac:dyDescent="0.3">
      <c r="A94" s="162" t="s">
        <v>171</v>
      </c>
      <c r="B94" s="162" t="s">
        <v>550</v>
      </c>
      <c r="C94" s="162">
        <v>1</v>
      </c>
      <c r="D94" s="162">
        <v>2006</v>
      </c>
      <c r="E94" s="162" t="s">
        <v>115</v>
      </c>
      <c r="F94" s="162" t="s">
        <v>45</v>
      </c>
      <c r="G94" s="162">
        <v>2006</v>
      </c>
      <c r="H94" s="163" t="s">
        <v>173</v>
      </c>
      <c r="I94" s="162" t="s">
        <v>550</v>
      </c>
      <c r="J94" s="164">
        <v>2.4</v>
      </c>
      <c r="K94" s="165" t="s">
        <v>1818</v>
      </c>
      <c r="L94" s="166">
        <v>0.85304599607843123</v>
      </c>
      <c r="M94" s="166">
        <v>2.0473103905882351</v>
      </c>
      <c r="N94" s="163" t="s">
        <v>45</v>
      </c>
      <c r="O94" s="167">
        <v>1</v>
      </c>
      <c r="P94" s="167">
        <v>1</v>
      </c>
      <c r="Q94" s="167">
        <v>0</v>
      </c>
      <c r="R94" s="167">
        <v>1</v>
      </c>
      <c r="S94" s="167">
        <v>0</v>
      </c>
      <c r="T94" s="167" t="s">
        <v>13211</v>
      </c>
      <c r="U94" s="167" t="s">
        <v>1281</v>
      </c>
      <c r="V94" s="167" t="s">
        <v>86</v>
      </c>
      <c r="W94" s="163"/>
      <c r="X94" s="163" t="s">
        <v>171</v>
      </c>
      <c r="Y94" s="163" t="s">
        <v>5177</v>
      </c>
      <c r="Z94" s="168">
        <v>39007</v>
      </c>
      <c r="AA94" s="169" t="s">
        <v>2539</v>
      </c>
      <c r="AB94" s="169" t="s">
        <v>2540</v>
      </c>
      <c r="AC94" s="169" t="s">
        <v>45</v>
      </c>
      <c r="AD94" s="170">
        <v>2007</v>
      </c>
      <c r="AE94" s="167" t="s">
        <v>1245</v>
      </c>
    </row>
    <row r="95" spans="1:31" x14ac:dyDescent="0.3">
      <c r="A95" s="162" t="s">
        <v>179</v>
      </c>
      <c r="B95" s="162" t="s">
        <v>550</v>
      </c>
      <c r="C95" s="162">
        <v>1</v>
      </c>
      <c r="D95" s="162">
        <v>2006</v>
      </c>
      <c r="E95" s="162" t="s">
        <v>2394</v>
      </c>
      <c r="F95" s="162" t="s">
        <v>45</v>
      </c>
      <c r="G95" s="162">
        <v>2006</v>
      </c>
      <c r="H95" s="163" t="s">
        <v>76</v>
      </c>
      <c r="I95" s="162" t="s">
        <v>550</v>
      </c>
      <c r="J95" s="164">
        <v>18</v>
      </c>
      <c r="K95" s="165" t="s">
        <v>1818</v>
      </c>
      <c r="L95" s="166">
        <v>0.85304599607843123</v>
      </c>
      <c r="M95" s="166">
        <v>15.354827929411762</v>
      </c>
      <c r="N95" s="163" t="s">
        <v>45</v>
      </c>
      <c r="O95" s="167">
        <v>1</v>
      </c>
      <c r="P95" s="167">
        <v>1</v>
      </c>
      <c r="Q95" s="167">
        <v>0</v>
      </c>
      <c r="R95" s="167">
        <v>1</v>
      </c>
      <c r="S95" s="167">
        <v>0</v>
      </c>
      <c r="T95" s="167" t="s">
        <v>13211</v>
      </c>
      <c r="U95" s="167" t="s">
        <v>1571</v>
      </c>
      <c r="V95" s="167" t="s">
        <v>306</v>
      </c>
      <c r="W95" s="163"/>
      <c r="X95" s="163" t="s">
        <v>179</v>
      </c>
      <c r="Y95" s="163" t="s">
        <v>5178</v>
      </c>
      <c r="Z95" s="168">
        <v>39071</v>
      </c>
      <c r="AA95" s="169" t="s">
        <v>2541</v>
      </c>
      <c r="AB95" s="169" t="s">
        <v>2542</v>
      </c>
      <c r="AC95" s="169" t="s">
        <v>45</v>
      </c>
      <c r="AD95" s="170">
        <v>2007</v>
      </c>
      <c r="AE95" s="167" t="s">
        <v>1218</v>
      </c>
    </row>
    <row r="96" spans="1:31" x14ac:dyDescent="0.3">
      <c r="A96" s="162" t="s">
        <v>196</v>
      </c>
      <c r="B96" s="162" t="s">
        <v>550</v>
      </c>
      <c r="C96" s="162">
        <v>1</v>
      </c>
      <c r="D96" s="162">
        <v>2006</v>
      </c>
      <c r="E96" s="162" t="s">
        <v>115</v>
      </c>
      <c r="F96" s="162" t="s">
        <v>45</v>
      </c>
      <c r="G96" s="162">
        <v>2006</v>
      </c>
      <c r="H96" s="163" t="s">
        <v>159</v>
      </c>
      <c r="I96" s="162" t="s">
        <v>550</v>
      </c>
      <c r="J96" s="164">
        <v>37.200000000000003</v>
      </c>
      <c r="K96" s="165" t="s">
        <v>1818</v>
      </c>
      <c r="L96" s="166">
        <v>0.85304599607843123</v>
      </c>
      <c r="M96" s="166">
        <v>31.733311054117646</v>
      </c>
      <c r="N96" s="163" t="s">
        <v>159</v>
      </c>
      <c r="O96" s="167">
        <v>1</v>
      </c>
      <c r="P96" s="167">
        <v>0</v>
      </c>
      <c r="Q96" s="167">
        <v>1</v>
      </c>
      <c r="R96" s="167">
        <v>0</v>
      </c>
      <c r="S96" s="167">
        <v>1</v>
      </c>
      <c r="T96" s="167" t="s">
        <v>13210</v>
      </c>
      <c r="U96" s="167" t="s">
        <v>1281</v>
      </c>
      <c r="V96" s="167" t="s">
        <v>86</v>
      </c>
      <c r="W96" s="163" t="s">
        <v>1845</v>
      </c>
      <c r="X96" s="174" t="s">
        <v>196</v>
      </c>
      <c r="Y96" s="163" t="s">
        <v>5179</v>
      </c>
      <c r="Z96" s="168">
        <v>39058</v>
      </c>
      <c r="AA96" s="169" t="s">
        <v>114</v>
      </c>
      <c r="AB96" s="169" t="s">
        <v>114</v>
      </c>
      <c r="AC96" s="169" t="s">
        <v>159</v>
      </c>
      <c r="AD96" s="170">
        <v>2007</v>
      </c>
      <c r="AE96" s="167" t="s">
        <v>1245</v>
      </c>
    </row>
    <row r="97" spans="1:31" x14ac:dyDescent="0.3">
      <c r="A97" s="162" t="s">
        <v>231</v>
      </c>
      <c r="B97" s="162" t="s">
        <v>550</v>
      </c>
      <c r="C97" s="162">
        <v>1</v>
      </c>
      <c r="D97" s="162">
        <v>2007</v>
      </c>
      <c r="E97" s="162" t="s">
        <v>115</v>
      </c>
      <c r="F97" s="162" t="s">
        <v>36</v>
      </c>
      <c r="G97" s="162">
        <v>2007</v>
      </c>
      <c r="H97" s="163" t="s">
        <v>59</v>
      </c>
      <c r="I97" s="162" t="s">
        <v>550</v>
      </c>
      <c r="J97" s="164">
        <v>65.769547000000003</v>
      </c>
      <c r="K97" s="165" t="s">
        <v>1820</v>
      </c>
      <c r="L97" s="166">
        <v>0.11178349593495936</v>
      </c>
      <c r="M97" s="166">
        <v>7.3519498897186191</v>
      </c>
      <c r="N97" s="163" t="s">
        <v>62</v>
      </c>
      <c r="O97" s="167">
        <v>1</v>
      </c>
      <c r="P97" s="167">
        <v>0</v>
      </c>
      <c r="Q97" s="167">
        <v>0</v>
      </c>
      <c r="R97" s="167">
        <v>0</v>
      </c>
      <c r="S97" s="167">
        <v>1</v>
      </c>
      <c r="T97" s="167" t="s">
        <v>13213</v>
      </c>
      <c r="U97" s="167" t="s">
        <v>1453</v>
      </c>
      <c r="V97" s="167" t="s">
        <v>83</v>
      </c>
      <c r="W97" s="163"/>
      <c r="X97" s="163" t="s">
        <v>231</v>
      </c>
      <c r="Y97" s="163" t="s">
        <v>5180</v>
      </c>
      <c r="Z97" s="168">
        <v>39280</v>
      </c>
      <c r="AA97" s="169" t="s">
        <v>2543</v>
      </c>
      <c r="AB97" s="169" t="s">
        <v>2544</v>
      </c>
      <c r="AC97" s="169" t="s">
        <v>2429</v>
      </c>
      <c r="AD97" s="170">
        <v>2007</v>
      </c>
      <c r="AE97" s="167" t="s">
        <v>1321</v>
      </c>
    </row>
    <row r="98" spans="1:31" x14ac:dyDescent="0.3">
      <c r="A98" s="162" t="s">
        <v>48</v>
      </c>
      <c r="B98" s="162" t="s">
        <v>550</v>
      </c>
      <c r="C98" s="162">
        <v>3</v>
      </c>
      <c r="D98" s="162">
        <v>2005</v>
      </c>
      <c r="E98" s="162" t="s">
        <v>115</v>
      </c>
      <c r="F98" s="162" t="s">
        <v>28</v>
      </c>
      <c r="G98" s="162">
        <v>2007</v>
      </c>
      <c r="H98" s="163" t="s">
        <v>79</v>
      </c>
      <c r="I98" s="162" t="s">
        <v>550</v>
      </c>
      <c r="J98" s="164">
        <v>5.8957709999999999</v>
      </c>
      <c r="K98" s="165" t="s">
        <v>1818</v>
      </c>
      <c r="L98" s="166">
        <v>0.89489271764705858</v>
      </c>
      <c r="M98" s="166">
        <v>5.2760825328147165</v>
      </c>
      <c r="N98" s="163" t="s">
        <v>51</v>
      </c>
      <c r="O98" s="167">
        <v>1</v>
      </c>
      <c r="P98" s="167">
        <v>0</v>
      </c>
      <c r="Q98" s="167">
        <v>0</v>
      </c>
      <c r="R98" s="167">
        <v>1</v>
      </c>
      <c r="S98" s="167">
        <v>1</v>
      </c>
      <c r="T98" s="167" t="s">
        <v>13213</v>
      </c>
      <c r="U98" s="167" t="s">
        <v>1453</v>
      </c>
      <c r="V98" s="167" t="s">
        <v>83</v>
      </c>
      <c r="W98" s="163"/>
      <c r="X98" s="163" t="s">
        <v>48</v>
      </c>
      <c r="Y98" s="163" t="s">
        <v>5181</v>
      </c>
      <c r="Z98" s="168">
        <v>39414</v>
      </c>
      <c r="AA98" s="169" t="s">
        <v>2545</v>
      </c>
      <c r="AB98" s="169" t="s">
        <v>2546</v>
      </c>
      <c r="AC98" s="169" t="s">
        <v>51</v>
      </c>
      <c r="AD98" s="170">
        <v>2008</v>
      </c>
      <c r="AE98" s="167" t="s">
        <v>1232</v>
      </c>
    </row>
    <row r="99" spans="1:31" x14ac:dyDescent="0.3">
      <c r="A99" s="162" t="s">
        <v>48</v>
      </c>
      <c r="B99" s="162" t="s">
        <v>550</v>
      </c>
      <c r="C99" s="162">
        <v>4</v>
      </c>
      <c r="D99" s="162">
        <v>2005</v>
      </c>
      <c r="E99" s="162" t="s">
        <v>115</v>
      </c>
      <c r="F99" s="162" t="s">
        <v>28</v>
      </c>
      <c r="G99" s="162">
        <v>2006</v>
      </c>
      <c r="H99" s="163" t="s">
        <v>79</v>
      </c>
      <c r="I99" s="162" t="s">
        <v>550</v>
      </c>
      <c r="J99" s="164">
        <v>1.4</v>
      </c>
      <c r="K99" s="165" t="s">
        <v>1818</v>
      </c>
      <c r="L99" s="166">
        <v>0.85304599607843123</v>
      </c>
      <c r="M99" s="166">
        <v>1.1942643945098037</v>
      </c>
      <c r="N99" s="163" t="s">
        <v>1690</v>
      </c>
      <c r="O99" s="167">
        <v>1</v>
      </c>
      <c r="P99" s="167">
        <v>0</v>
      </c>
      <c r="Q99" s="167">
        <v>0</v>
      </c>
      <c r="R99" s="167">
        <v>1</v>
      </c>
      <c r="S99" s="167">
        <v>0</v>
      </c>
      <c r="T99" s="167" t="s">
        <v>13213</v>
      </c>
      <c r="U99" s="167" t="s">
        <v>1453</v>
      </c>
      <c r="V99" s="167" t="s">
        <v>83</v>
      </c>
      <c r="W99" s="163"/>
      <c r="X99" s="163" t="s">
        <v>48</v>
      </c>
      <c r="Y99" s="163" t="s">
        <v>5106</v>
      </c>
      <c r="Z99" s="168">
        <v>38974</v>
      </c>
      <c r="AA99" s="169" t="s">
        <v>2436</v>
      </c>
      <c r="AB99" s="169" t="s">
        <v>2437</v>
      </c>
      <c r="AC99" s="169" t="s">
        <v>1690</v>
      </c>
      <c r="AD99" s="170">
        <v>2008</v>
      </c>
      <c r="AE99" s="167" t="s">
        <v>1232</v>
      </c>
    </row>
    <row r="100" spans="1:31" x14ac:dyDescent="0.3">
      <c r="A100" s="162" t="s">
        <v>52</v>
      </c>
      <c r="B100" s="162" t="s">
        <v>550</v>
      </c>
      <c r="C100" s="162">
        <v>12</v>
      </c>
      <c r="D100" s="162">
        <v>2005</v>
      </c>
      <c r="E100" s="162" t="s">
        <v>115</v>
      </c>
      <c r="F100" s="162" t="s">
        <v>28</v>
      </c>
      <c r="G100" s="162">
        <v>2007</v>
      </c>
      <c r="H100" s="163" t="s">
        <v>62</v>
      </c>
      <c r="I100" s="162" t="s">
        <v>550</v>
      </c>
      <c r="J100" s="173">
        <v>26.626832480000001</v>
      </c>
      <c r="K100" s="165" t="s">
        <v>1818</v>
      </c>
      <c r="L100" s="166">
        <v>0.89489271764705858</v>
      </c>
      <c r="M100" s="166">
        <v>23.82815848036017</v>
      </c>
      <c r="N100" s="163" t="s">
        <v>28</v>
      </c>
      <c r="O100" s="167">
        <v>1</v>
      </c>
      <c r="P100" s="167">
        <v>1</v>
      </c>
      <c r="Q100" s="167">
        <v>0</v>
      </c>
      <c r="R100" s="167">
        <v>1</v>
      </c>
      <c r="S100" s="167">
        <v>0</v>
      </c>
      <c r="T100" s="167" t="s">
        <v>13211</v>
      </c>
      <c r="U100" s="167" t="s">
        <v>1360</v>
      </c>
      <c r="V100" s="167" t="s">
        <v>1383</v>
      </c>
      <c r="W100" s="163"/>
      <c r="X100" s="163" t="s">
        <v>52</v>
      </c>
      <c r="Y100" s="163" t="s">
        <v>5182</v>
      </c>
      <c r="Z100" s="168">
        <v>39331</v>
      </c>
      <c r="AA100" s="169" t="s">
        <v>2547</v>
      </c>
      <c r="AB100" s="169" t="s">
        <v>2548</v>
      </c>
      <c r="AC100" s="169" t="s">
        <v>28</v>
      </c>
      <c r="AD100" s="170">
        <v>2008</v>
      </c>
      <c r="AE100" s="167" t="s">
        <v>1321</v>
      </c>
    </row>
    <row r="101" spans="1:31" x14ac:dyDescent="0.3">
      <c r="A101" s="162" t="s">
        <v>52</v>
      </c>
      <c r="B101" s="162" t="s">
        <v>550</v>
      </c>
      <c r="C101" s="162">
        <v>13</v>
      </c>
      <c r="D101" s="162">
        <v>2005</v>
      </c>
      <c r="E101" s="162" t="s">
        <v>115</v>
      </c>
      <c r="F101" s="162" t="s">
        <v>28</v>
      </c>
      <c r="G101" s="162">
        <v>2007</v>
      </c>
      <c r="H101" s="163" t="s">
        <v>62</v>
      </c>
      <c r="I101" s="162" t="s">
        <v>550</v>
      </c>
      <c r="J101" s="173">
        <v>3.6734310799999998</v>
      </c>
      <c r="K101" s="165" t="s">
        <v>1818</v>
      </c>
      <c r="L101" s="166">
        <v>0.89489271764705858</v>
      </c>
      <c r="M101" s="166">
        <v>3.2873267222703695</v>
      </c>
      <c r="N101" s="163" t="s">
        <v>62</v>
      </c>
      <c r="O101" s="167">
        <v>1</v>
      </c>
      <c r="P101" s="167">
        <v>0</v>
      </c>
      <c r="Q101" s="167">
        <v>1</v>
      </c>
      <c r="R101" s="167">
        <v>0</v>
      </c>
      <c r="S101" s="167">
        <v>1</v>
      </c>
      <c r="T101" s="167" t="s">
        <v>13210</v>
      </c>
      <c r="U101" s="167" t="s">
        <v>1360</v>
      </c>
      <c r="V101" s="167" t="s">
        <v>1383</v>
      </c>
      <c r="W101" s="163"/>
      <c r="X101" s="163" t="s">
        <v>52</v>
      </c>
      <c r="Y101" s="163" t="s">
        <v>5183</v>
      </c>
      <c r="Z101" s="168">
        <v>39331</v>
      </c>
      <c r="AA101" s="169" t="s">
        <v>2549</v>
      </c>
      <c r="AB101" s="169" t="s">
        <v>2550</v>
      </c>
      <c r="AC101" s="169" t="s">
        <v>2429</v>
      </c>
      <c r="AD101" s="170">
        <v>2008</v>
      </c>
      <c r="AE101" s="167" t="s">
        <v>1321</v>
      </c>
    </row>
    <row r="102" spans="1:31" x14ac:dyDescent="0.3">
      <c r="A102" s="162" t="s">
        <v>52</v>
      </c>
      <c r="B102" s="162" t="s">
        <v>550</v>
      </c>
      <c r="C102" s="162">
        <v>14</v>
      </c>
      <c r="D102" s="162">
        <v>2005</v>
      </c>
      <c r="E102" s="162" t="s">
        <v>115</v>
      </c>
      <c r="F102" s="162" t="s">
        <v>28</v>
      </c>
      <c r="G102" s="162">
        <v>2007</v>
      </c>
      <c r="H102" s="163" t="s">
        <v>62</v>
      </c>
      <c r="I102" s="162" t="s">
        <v>550</v>
      </c>
      <c r="J102" s="173">
        <v>20.262835190000001</v>
      </c>
      <c r="K102" s="165" t="s">
        <v>1818</v>
      </c>
      <c r="L102" s="166">
        <v>0.89489271764705858</v>
      </c>
      <c r="M102" s="166">
        <v>18.133063650413554</v>
      </c>
      <c r="N102" s="163" t="s">
        <v>28</v>
      </c>
      <c r="O102" s="167">
        <v>1</v>
      </c>
      <c r="P102" s="167">
        <v>1</v>
      </c>
      <c r="Q102" s="167">
        <v>0</v>
      </c>
      <c r="R102" s="167">
        <v>1</v>
      </c>
      <c r="S102" s="167">
        <v>0</v>
      </c>
      <c r="T102" s="167" t="s">
        <v>13211</v>
      </c>
      <c r="U102" s="167" t="s">
        <v>1360</v>
      </c>
      <c r="V102" s="167" t="s">
        <v>1383</v>
      </c>
      <c r="W102" s="163"/>
      <c r="X102" s="163" t="s">
        <v>52</v>
      </c>
      <c r="Y102" s="163" t="s">
        <v>5184</v>
      </c>
      <c r="Z102" s="168">
        <v>39331</v>
      </c>
      <c r="AA102" s="169" t="s">
        <v>2547</v>
      </c>
      <c r="AB102" s="169" t="s">
        <v>2548</v>
      </c>
      <c r="AC102" s="169" t="s">
        <v>28</v>
      </c>
      <c r="AD102" s="170">
        <v>2008</v>
      </c>
      <c r="AE102" s="167" t="s">
        <v>1321</v>
      </c>
    </row>
    <row r="103" spans="1:31" x14ac:dyDescent="0.3">
      <c r="A103" s="162" t="s">
        <v>52</v>
      </c>
      <c r="B103" s="162" t="s">
        <v>550</v>
      </c>
      <c r="C103" s="162">
        <v>15</v>
      </c>
      <c r="D103" s="162">
        <v>2005</v>
      </c>
      <c r="E103" s="162" t="s">
        <v>115</v>
      </c>
      <c r="F103" s="162" t="s">
        <v>28</v>
      </c>
      <c r="G103" s="162">
        <v>2007</v>
      </c>
      <c r="H103" s="163" t="s">
        <v>62</v>
      </c>
      <c r="I103" s="162" t="s">
        <v>550</v>
      </c>
      <c r="J103" s="173">
        <v>2.6740818200000001</v>
      </c>
      <c r="K103" s="165" t="s">
        <v>1818</v>
      </c>
      <c r="L103" s="166">
        <v>0.89489271764705858</v>
      </c>
      <c r="M103" s="166">
        <v>2.3930163471103927</v>
      </c>
      <c r="N103" s="163" t="s">
        <v>62</v>
      </c>
      <c r="O103" s="167">
        <v>1</v>
      </c>
      <c r="P103" s="167">
        <v>0</v>
      </c>
      <c r="Q103" s="167">
        <v>1</v>
      </c>
      <c r="R103" s="167">
        <v>0</v>
      </c>
      <c r="S103" s="167">
        <v>1</v>
      </c>
      <c r="T103" s="167" t="s">
        <v>13210</v>
      </c>
      <c r="U103" s="167" t="s">
        <v>1360</v>
      </c>
      <c r="V103" s="167" t="s">
        <v>1383</v>
      </c>
      <c r="W103" s="163"/>
      <c r="X103" s="163" t="s">
        <v>52</v>
      </c>
      <c r="Y103" s="163" t="s">
        <v>5185</v>
      </c>
      <c r="Z103" s="168">
        <v>39331</v>
      </c>
      <c r="AA103" s="169" t="s">
        <v>2549</v>
      </c>
      <c r="AB103" s="169" t="s">
        <v>2550</v>
      </c>
      <c r="AC103" s="169" t="s">
        <v>2429</v>
      </c>
      <c r="AD103" s="170">
        <v>2008</v>
      </c>
      <c r="AE103" s="167" t="s">
        <v>1321</v>
      </c>
    </row>
    <row r="104" spans="1:31" x14ac:dyDescent="0.3">
      <c r="A104" s="162" t="s">
        <v>52</v>
      </c>
      <c r="B104" s="162" t="s">
        <v>550</v>
      </c>
      <c r="C104" s="162">
        <v>16</v>
      </c>
      <c r="D104" s="162">
        <v>2005</v>
      </c>
      <c r="E104" s="162" t="s">
        <v>115</v>
      </c>
      <c r="F104" s="162" t="s">
        <v>28</v>
      </c>
      <c r="G104" s="162">
        <v>2007</v>
      </c>
      <c r="H104" s="163" t="s">
        <v>62</v>
      </c>
      <c r="I104" s="162" t="s">
        <v>550</v>
      </c>
      <c r="J104" s="173">
        <v>6.5223287399999998</v>
      </c>
      <c r="K104" s="165" t="s">
        <v>1818</v>
      </c>
      <c r="L104" s="166">
        <v>0.89489271764705858</v>
      </c>
      <c r="M104" s="166">
        <v>5.8367844915261156</v>
      </c>
      <c r="N104" s="163" t="s">
        <v>62</v>
      </c>
      <c r="O104" s="167">
        <v>1</v>
      </c>
      <c r="P104" s="167">
        <v>0</v>
      </c>
      <c r="Q104" s="167">
        <v>1</v>
      </c>
      <c r="R104" s="167">
        <v>0</v>
      </c>
      <c r="S104" s="167">
        <v>1</v>
      </c>
      <c r="T104" s="167" t="s">
        <v>13210</v>
      </c>
      <c r="U104" s="167" t="s">
        <v>1360</v>
      </c>
      <c r="V104" s="167" t="s">
        <v>1383</v>
      </c>
      <c r="W104" s="163"/>
      <c r="X104" s="163" t="s">
        <v>52</v>
      </c>
      <c r="Y104" s="163" t="s">
        <v>5186</v>
      </c>
      <c r="Z104" s="168">
        <v>39335</v>
      </c>
      <c r="AA104" s="169" t="s">
        <v>2551</v>
      </c>
      <c r="AB104" s="169" t="s">
        <v>2552</v>
      </c>
      <c r="AC104" s="169" t="s">
        <v>2429</v>
      </c>
      <c r="AD104" s="170">
        <v>2008</v>
      </c>
      <c r="AE104" s="167" t="s">
        <v>1321</v>
      </c>
    </row>
    <row r="105" spans="1:31" x14ac:dyDescent="0.3">
      <c r="A105" s="162" t="s">
        <v>52</v>
      </c>
      <c r="B105" s="162" t="s">
        <v>550</v>
      </c>
      <c r="C105" s="162">
        <v>17</v>
      </c>
      <c r="D105" s="162">
        <v>2005</v>
      </c>
      <c r="E105" s="162" t="s">
        <v>115</v>
      </c>
      <c r="F105" s="162" t="s">
        <v>28</v>
      </c>
      <c r="G105" s="162">
        <v>2007</v>
      </c>
      <c r="H105" s="163" t="s">
        <v>62</v>
      </c>
      <c r="I105" s="162" t="s">
        <v>550</v>
      </c>
      <c r="J105" s="173">
        <v>11.39193772</v>
      </c>
      <c r="K105" s="165" t="s">
        <v>1818</v>
      </c>
      <c r="L105" s="166">
        <v>0.89489271764705858</v>
      </c>
      <c r="M105" s="166">
        <v>10.194562105516836</v>
      </c>
      <c r="N105" s="163" t="s">
        <v>62</v>
      </c>
      <c r="O105" s="167">
        <v>1</v>
      </c>
      <c r="P105" s="167">
        <v>0</v>
      </c>
      <c r="Q105" s="167">
        <v>1</v>
      </c>
      <c r="R105" s="167">
        <v>0</v>
      </c>
      <c r="S105" s="167">
        <v>1</v>
      </c>
      <c r="T105" s="167" t="s">
        <v>13210</v>
      </c>
      <c r="U105" s="167" t="s">
        <v>1360</v>
      </c>
      <c r="V105" s="167" t="s">
        <v>1383</v>
      </c>
      <c r="W105" s="163"/>
      <c r="X105" s="163" t="s">
        <v>52</v>
      </c>
      <c r="Y105" s="163" t="s">
        <v>5187</v>
      </c>
      <c r="Z105" s="168">
        <v>39335</v>
      </c>
      <c r="AA105" s="169" t="s">
        <v>2551</v>
      </c>
      <c r="AB105" s="169" t="s">
        <v>2552</v>
      </c>
      <c r="AC105" s="169" t="s">
        <v>2429</v>
      </c>
      <c r="AD105" s="170">
        <v>2008</v>
      </c>
      <c r="AE105" s="167" t="s">
        <v>1321</v>
      </c>
    </row>
    <row r="106" spans="1:31" x14ac:dyDescent="0.3">
      <c r="A106" s="162" t="s">
        <v>52</v>
      </c>
      <c r="B106" s="162" t="s">
        <v>550</v>
      </c>
      <c r="C106" s="162">
        <v>18</v>
      </c>
      <c r="D106" s="162">
        <v>2005</v>
      </c>
      <c r="E106" s="162" t="s">
        <v>115</v>
      </c>
      <c r="F106" s="162" t="s">
        <v>28</v>
      </c>
      <c r="G106" s="162">
        <v>2007</v>
      </c>
      <c r="H106" s="163" t="s">
        <v>62</v>
      </c>
      <c r="I106" s="162" t="s">
        <v>550</v>
      </c>
      <c r="J106" s="173">
        <v>1.7152000000000001</v>
      </c>
      <c r="K106" s="165" t="s">
        <v>1818</v>
      </c>
      <c r="L106" s="166">
        <v>0.89489271764705858</v>
      </c>
      <c r="M106" s="166">
        <v>1.534919989308235</v>
      </c>
      <c r="N106" s="163" t="s">
        <v>28</v>
      </c>
      <c r="O106" s="167">
        <v>1</v>
      </c>
      <c r="P106" s="167">
        <v>1</v>
      </c>
      <c r="Q106" s="167">
        <v>0</v>
      </c>
      <c r="R106" s="167">
        <v>1</v>
      </c>
      <c r="S106" s="167">
        <v>0</v>
      </c>
      <c r="T106" s="167" t="s">
        <v>13211</v>
      </c>
      <c r="U106" s="167" t="s">
        <v>1360</v>
      </c>
      <c r="V106" s="167" t="s">
        <v>1383</v>
      </c>
      <c r="W106" s="163"/>
      <c r="X106" s="163" t="s">
        <v>52</v>
      </c>
      <c r="Y106" s="163" t="s">
        <v>5188</v>
      </c>
      <c r="Z106" s="168">
        <v>39350</v>
      </c>
      <c r="AA106" s="169" t="s">
        <v>2553</v>
      </c>
      <c r="AB106" s="169" t="s">
        <v>2554</v>
      </c>
      <c r="AC106" s="169" t="s">
        <v>28</v>
      </c>
      <c r="AD106" s="170">
        <v>2008</v>
      </c>
      <c r="AE106" s="167" t="s">
        <v>1321</v>
      </c>
    </row>
    <row r="107" spans="1:31" x14ac:dyDescent="0.3">
      <c r="A107" s="162" t="s">
        <v>254</v>
      </c>
      <c r="B107" s="162" t="s">
        <v>550</v>
      </c>
      <c r="C107" s="162">
        <v>1</v>
      </c>
      <c r="D107" s="162">
        <v>2007</v>
      </c>
      <c r="E107" s="162" t="s">
        <v>115</v>
      </c>
      <c r="F107" s="162" t="s">
        <v>28</v>
      </c>
      <c r="G107" s="162">
        <v>2008</v>
      </c>
      <c r="H107" s="163" t="s">
        <v>256</v>
      </c>
      <c r="I107" s="162" t="s">
        <v>550</v>
      </c>
      <c r="J107" s="164">
        <v>1.4999999999999999E-2</v>
      </c>
      <c r="K107" s="165" t="s">
        <v>1818</v>
      </c>
      <c r="L107" s="166">
        <v>0.92933720866141778</v>
      </c>
      <c r="M107" s="166">
        <v>1.3940058129921266E-2</v>
      </c>
      <c r="N107" s="163" t="s">
        <v>28</v>
      </c>
      <c r="O107" s="167">
        <v>1</v>
      </c>
      <c r="P107" s="167">
        <v>1</v>
      </c>
      <c r="Q107" s="167">
        <v>0</v>
      </c>
      <c r="R107" s="167">
        <v>1</v>
      </c>
      <c r="S107" s="167">
        <v>0</v>
      </c>
      <c r="T107" s="167" t="s">
        <v>13211</v>
      </c>
      <c r="U107" s="167" t="s">
        <v>1453</v>
      </c>
      <c r="V107" s="167" t="s">
        <v>105</v>
      </c>
      <c r="W107" s="163"/>
      <c r="X107" s="163" t="s">
        <v>254</v>
      </c>
      <c r="Y107" s="163" t="s">
        <v>5189</v>
      </c>
      <c r="Z107" s="168">
        <v>39647</v>
      </c>
      <c r="AA107" s="169" t="s">
        <v>2555</v>
      </c>
      <c r="AB107" s="169" t="s">
        <v>2556</v>
      </c>
      <c r="AC107" s="169" t="s">
        <v>28</v>
      </c>
      <c r="AD107" s="170">
        <v>2008</v>
      </c>
      <c r="AE107" s="167" t="s">
        <v>1232</v>
      </c>
    </row>
    <row r="108" spans="1:31" x14ac:dyDescent="0.3">
      <c r="A108" s="162" t="s">
        <v>307</v>
      </c>
      <c r="B108" s="162" t="s">
        <v>550</v>
      </c>
      <c r="C108" s="162">
        <v>1</v>
      </c>
      <c r="D108" s="162">
        <v>2007</v>
      </c>
      <c r="E108" s="162" t="s">
        <v>115</v>
      </c>
      <c r="F108" s="162" t="s">
        <v>28</v>
      </c>
      <c r="G108" s="162">
        <v>2008</v>
      </c>
      <c r="H108" s="163" t="s">
        <v>68</v>
      </c>
      <c r="I108" s="162" t="s">
        <v>550</v>
      </c>
      <c r="J108" s="164">
        <v>16.023009999999999</v>
      </c>
      <c r="K108" s="165" t="s">
        <v>1818</v>
      </c>
      <c r="L108" s="166">
        <v>0.92933720866141778</v>
      </c>
      <c r="M108" s="166">
        <v>14.890779387753984</v>
      </c>
      <c r="N108" s="163" t="s">
        <v>28</v>
      </c>
      <c r="O108" s="167">
        <v>1</v>
      </c>
      <c r="P108" s="167">
        <v>1</v>
      </c>
      <c r="Q108" s="167">
        <v>0</v>
      </c>
      <c r="R108" s="167">
        <v>1</v>
      </c>
      <c r="S108" s="167">
        <v>0</v>
      </c>
      <c r="T108" s="167" t="s">
        <v>13211</v>
      </c>
      <c r="U108" s="167" t="s">
        <v>1453</v>
      </c>
      <c r="V108" s="167" t="s">
        <v>105</v>
      </c>
      <c r="W108" s="163"/>
      <c r="X108" s="163" t="s">
        <v>307</v>
      </c>
      <c r="Y108" s="163" t="s">
        <v>5190</v>
      </c>
      <c r="Z108" s="168">
        <v>39476</v>
      </c>
      <c r="AA108" s="169" t="s">
        <v>2557</v>
      </c>
      <c r="AB108" s="169" t="s">
        <v>2558</v>
      </c>
      <c r="AC108" s="169" t="s">
        <v>28</v>
      </c>
      <c r="AD108" s="170">
        <v>2008</v>
      </c>
      <c r="AE108" s="167" t="s">
        <v>1241</v>
      </c>
    </row>
    <row r="109" spans="1:31" x14ac:dyDescent="0.3">
      <c r="A109" s="162" t="s">
        <v>327</v>
      </c>
      <c r="B109" s="162" t="s">
        <v>550</v>
      </c>
      <c r="C109" s="162">
        <v>1</v>
      </c>
      <c r="D109" s="162">
        <v>2007</v>
      </c>
      <c r="E109" s="162" t="s">
        <v>115</v>
      </c>
      <c r="F109" s="162" t="s">
        <v>28</v>
      </c>
      <c r="G109" s="162">
        <v>2007</v>
      </c>
      <c r="H109" s="163" t="s">
        <v>207</v>
      </c>
      <c r="I109" s="162" t="s">
        <v>550</v>
      </c>
      <c r="J109" s="164">
        <v>9.4700000000000006</v>
      </c>
      <c r="K109" s="165" t="s">
        <v>1818</v>
      </c>
      <c r="L109" s="166">
        <v>0.89489271764705858</v>
      </c>
      <c r="M109" s="166">
        <v>8.4746340361176458</v>
      </c>
      <c r="N109" s="163" t="s">
        <v>207</v>
      </c>
      <c r="O109" s="167">
        <v>1</v>
      </c>
      <c r="P109" s="167">
        <v>0</v>
      </c>
      <c r="Q109" s="167">
        <v>1</v>
      </c>
      <c r="R109" s="167">
        <v>0</v>
      </c>
      <c r="S109" s="167">
        <v>1</v>
      </c>
      <c r="T109" s="167" t="s">
        <v>13210</v>
      </c>
      <c r="U109" s="167" t="s">
        <v>1281</v>
      </c>
      <c r="V109" s="167" t="s">
        <v>86</v>
      </c>
      <c r="W109" s="163"/>
      <c r="X109" s="163" t="s">
        <v>327</v>
      </c>
      <c r="Y109" s="163" t="s">
        <v>5191</v>
      </c>
      <c r="Z109" s="168">
        <v>39423</v>
      </c>
      <c r="AA109" s="169" t="s">
        <v>2461</v>
      </c>
      <c r="AB109" s="169" t="s">
        <v>2559</v>
      </c>
      <c r="AC109" s="169" t="s">
        <v>207</v>
      </c>
      <c r="AD109" s="170">
        <v>2008</v>
      </c>
      <c r="AE109" s="167" t="s">
        <v>1232</v>
      </c>
    </row>
    <row r="110" spans="1:31" x14ac:dyDescent="0.3">
      <c r="A110" s="162" t="s">
        <v>336</v>
      </c>
      <c r="B110" s="162" t="s">
        <v>550</v>
      </c>
      <c r="C110" s="162">
        <v>1</v>
      </c>
      <c r="D110" s="162">
        <v>2007</v>
      </c>
      <c r="E110" s="162" t="s">
        <v>115</v>
      </c>
      <c r="F110" s="162" t="s">
        <v>28</v>
      </c>
      <c r="G110" s="162">
        <v>2008</v>
      </c>
      <c r="H110" s="163" t="s">
        <v>1558</v>
      </c>
      <c r="I110" s="162" t="s">
        <v>550</v>
      </c>
      <c r="J110" s="164">
        <v>0.03</v>
      </c>
      <c r="K110" s="165" t="s">
        <v>1818</v>
      </c>
      <c r="L110" s="166">
        <v>0.92933720866141778</v>
      </c>
      <c r="M110" s="166">
        <v>2.7880116259842533E-2</v>
      </c>
      <c r="N110" s="163" t="s">
        <v>28</v>
      </c>
      <c r="O110" s="167">
        <v>1</v>
      </c>
      <c r="P110" s="167">
        <v>1</v>
      </c>
      <c r="Q110" s="167">
        <v>0</v>
      </c>
      <c r="R110" s="167">
        <v>1</v>
      </c>
      <c r="S110" s="167">
        <v>0</v>
      </c>
      <c r="T110" s="167" t="s">
        <v>13211</v>
      </c>
      <c r="U110" s="167" t="s">
        <v>1281</v>
      </c>
      <c r="V110" s="167" t="s">
        <v>157</v>
      </c>
      <c r="W110" s="163"/>
      <c r="X110" s="163" t="s">
        <v>336</v>
      </c>
      <c r="Y110" s="163" t="s">
        <v>5192</v>
      </c>
      <c r="Z110" s="168">
        <v>39562</v>
      </c>
      <c r="AA110" s="169" t="s">
        <v>2560</v>
      </c>
      <c r="AB110" s="169" t="s">
        <v>2561</v>
      </c>
      <c r="AC110" s="169" t="s">
        <v>28</v>
      </c>
      <c r="AD110" s="170">
        <v>2008</v>
      </c>
      <c r="AE110" s="167" t="s">
        <v>1241</v>
      </c>
    </row>
    <row r="111" spans="1:31" x14ac:dyDescent="0.3">
      <c r="A111" s="162" t="s">
        <v>292</v>
      </c>
      <c r="B111" s="162" t="s">
        <v>550</v>
      </c>
      <c r="C111" s="162">
        <v>1</v>
      </c>
      <c r="D111" s="162">
        <v>2007</v>
      </c>
      <c r="E111" s="162" t="s">
        <v>115</v>
      </c>
      <c r="F111" s="162" t="s">
        <v>293</v>
      </c>
      <c r="G111" s="162">
        <v>2007</v>
      </c>
      <c r="H111" s="163" t="s">
        <v>68</v>
      </c>
      <c r="I111" s="162" t="s">
        <v>550</v>
      </c>
      <c r="J111" s="164">
        <v>123.71301800000001</v>
      </c>
      <c r="K111" s="165" t="s">
        <v>1818</v>
      </c>
      <c r="L111" s="166">
        <v>0.89489271764705858</v>
      </c>
      <c r="M111" s="166">
        <v>110.70987888633948</v>
      </c>
      <c r="N111" s="163" t="s">
        <v>40</v>
      </c>
      <c r="O111" s="167">
        <v>1</v>
      </c>
      <c r="P111" s="167">
        <v>0</v>
      </c>
      <c r="Q111" s="167">
        <v>0</v>
      </c>
      <c r="R111" s="167">
        <v>1</v>
      </c>
      <c r="S111" s="167">
        <v>0</v>
      </c>
      <c r="T111" s="167" t="s">
        <v>13213</v>
      </c>
      <c r="U111" s="167" t="s">
        <v>1453</v>
      </c>
      <c r="V111" s="167" t="s">
        <v>107</v>
      </c>
      <c r="W111" s="163"/>
      <c r="X111" s="163" t="s">
        <v>292</v>
      </c>
      <c r="Y111" s="163" t="s">
        <v>5193</v>
      </c>
      <c r="Z111" s="168">
        <v>39114</v>
      </c>
      <c r="AA111" s="169" t="s">
        <v>2562</v>
      </c>
      <c r="AB111" s="169" t="s">
        <v>2563</v>
      </c>
      <c r="AC111" s="169" t="s">
        <v>40</v>
      </c>
      <c r="AD111" s="170">
        <v>2008</v>
      </c>
      <c r="AE111" s="167" t="s">
        <v>1241</v>
      </c>
    </row>
    <row r="112" spans="1:31" x14ac:dyDescent="0.3">
      <c r="A112" s="162" t="s">
        <v>31</v>
      </c>
      <c r="B112" s="162" t="s">
        <v>550</v>
      </c>
      <c r="C112" s="162">
        <v>4</v>
      </c>
      <c r="D112" s="162">
        <v>2005</v>
      </c>
      <c r="E112" s="162" t="s">
        <v>2393</v>
      </c>
      <c r="F112" s="162" t="s">
        <v>32</v>
      </c>
      <c r="G112" s="162">
        <v>2007</v>
      </c>
      <c r="H112" s="163" t="s">
        <v>72</v>
      </c>
      <c r="I112" s="162" t="s">
        <v>550</v>
      </c>
      <c r="J112" s="164">
        <v>11.45386484</v>
      </c>
      <c r="K112" s="165" t="s">
        <v>1818</v>
      </c>
      <c r="L112" s="166">
        <v>0.89489271764705858</v>
      </c>
      <c r="M112" s="166">
        <v>10.249980234229691</v>
      </c>
      <c r="N112" s="163" t="s">
        <v>62</v>
      </c>
      <c r="O112" s="167">
        <v>1</v>
      </c>
      <c r="P112" s="167">
        <v>0</v>
      </c>
      <c r="Q112" s="167">
        <v>0</v>
      </c>
      <c r="R112" s="167">
        <v>0</v>
      </c>
      <c r="S112" s="167">
        <v>1</v>
      </c>
      <c r="T112" s="167" t="s">
        <v>13213</v>
      </c>
      <c r="U112" s="167" t="s">
        <v>1453</v>
      </c>
      <c r="V112" s="167" t="s">
        <v>83</v>
      </c>
      <c r="W112" s="163"/>
      <c r="X112" s="163" t="s">
        <v>31</v>
      </c>
      <c r="Y112" s="163" t="s">
        <v>5194</v>
      </c>
      <c r="Z112" s="168">
        <v>39139</v>
      </c>
      <c r="AA112" s="169" t="s">
        <v>2564</v>
      </c>
      <c r="AB112" s="169">
        <v>0</v>
      </c>
      <c r="AC112" s="169" t="s">
        <v>2429</v>
      </c>
      <c r="AD112" s="170">
        <v>2008</v>
      </c>
      <c r="AE112" s="167" t="s">
        <v>1245</v>
      </c>
    </row>
    <row r="113" spans="1:31" x14ac:dyDescent="0.3">
      <c r="A113" s="162" t="s">
        <v>31</v>
      </c>
      <c r="B113" s="162" t="s">
        <v>550</v>
      </c>
      <c r="C113" s="162">
        <v>5</v>
      </c>
      <c r="D113" s="162">
        <v>2005</v>
      </c>
      <c r="E113" s="162" t="s">
        <v>2393</v>
      </c>
      <c r="F113" s="162" t="s">
        <v>32</v>
      </c>
      <c r="G113" s="162">
        <v>2007</v>
      </c>
      <c r="H113" s="163" t="s">
        <v>72</v>
      </c>
      <c r="I113" s="162" t="s">
        <v>550</v>
      </c>
      <c r="J113" s="164">
        <v>8.7690899000000009</v>
      </c>
      <c r="K113" s="165" t="s">
        <v>1818</v>
      </c>
      <c r="L113" s="166">
        <v>0.89489271764705858</v>
      </c>
      <c r="M113" s="166">
        <v>7.847394691902374</v>
      </c>
      <c r="N113" s="163" t="s">
        <v>63</v>
      </c>
      <c r="O113" s="167">
        <v>1</v>
      </c>
      <c r="P113" s="167">
        <v>0</v>
      </c>
      <c r="Q113" s="167">
        <v>0</v>
      </c>
      <c r="R113" s="167">
        <v>0</v>
      </c>
      <c r="S113" s="167">
        <v>1</v>
      </c>
      <c r="T113" s="167" t="s">
        <v>13213</v>
      </c>
      <c r="U113" s="167" t="s">
        <v>1453</v>
      </c>
      <c r="V113" s="167" t="s">
        <v>83</v>
      </c>
      <c r="W113" s="163"/>
      <c r="X113" s="163" t="s">
        <v>31</v>
      </c>
      <c r="Y113" s="163" t="s">
        <v>5195</v>
      </c>
      <c r="Z113" s="168">
        <v>39139</v>
      </c>
      <c r="AA113" s="169" t="s">
        <v>2565</v>
      </c>
      <c r="AB113" s="169">
        <v>0</v>
      </c>
      <c r="AC113" s="169" t="s">
        <v>63</v>
      </c>
      <c r="AD113" s="170">
        <v>2008</v>
      </c>
      <c r="AE113" s="167" t="s">
        <v>1245</v>
      </c>
    </row>
    <row r="114" spans="1:31" x14ac:dyDescent="0.3">
      <c r="A114" s="162" t="s">
        <v>31</v>
      </c>
      <c r="B114" s="162" t="s">
        <v>550</v>
      </c>
      <c r="C114" s="162">
        <v>6</v>
      </c>
      <c r="D114" s="162">
        <v>2005</v>
      </c>
      <c r="E114" s="162" t="s">
        <v>2393</v>
      </c>
      <c r="F114" s="162" t="s">
        <v>32</v>
      </c>
      <c r="G114" s="162">
        <v>2007</v>
      </c>
      <c r="H114" s="163" t="s">
        <v>72</v>
      </c>
      <c r="I114" s="162" t="s">
        <v>550</v>
      </c>
      <c r="J114" s="164">
        <v>9.0590243499999996</v>
      </c>
      <c r="K114" s="165" t="s">
        <v>1818</v>
      </c>
      <c r="L114" s="166">
        <v>0.89489271764705858</v>
      </c>
      <c r="M114" s="166">
        <v>8.1068549198023785</v>
      </c>
      <c r="N114" s="163" t="s">
        <v>63</v>
      </c>
      <c r="O114" s="167">
        <v>1</v>
      </c>
      <c r="P114" s="167">
        <v>0</v>
      </c>
      <c r="Q114" s="167">
        <v>0</v>
      </c>
      <c r="R114" s="167">
        <v>0</v>
      </c>
      <c r="S114" s="167">
        <v>1</v>
      </c>
      <c r="T114" s="167" t="s">
        <v>13213</v>
      </c>
      <c r="U114" s="167" t="s">
        <v>1453</v>
      </c>
      <c r="V114" s="167" t="s">
        <v>83</v>
      </c>
      <c r="W114" s="163"/>
      <c r="X114" s="163" t="s">
        <v>31</v>
      </c>
      <c r="Y114" s="163" t="s">
        <v>5196</v>
      </c>
      <c r="Z114" s="168">
        <v>39146</v>
      </c>
      <c r="AA114" s="169" t="s">
        <v>2566</v>
      </c>
      <c r="AB114" s="169">
        <v>0</v>
      </c>
      <c r="AC114" s="169" t="s">
        <v>63</v>
      </c>
      <c r="AD114" s="170">
        <v>2008</v>
      </c>
      <c r="AE114" s="167" t="s">
        <v>1245</v>
      </c>
    </row>
    <row r="115" spans="1:31" x14ac:dyDescent="0.3">
      <c r="A115" s="162" t="s">
        <v>31</v>
      </c>
      <c r="B115" s="162" t="s">
        <v>550</v>
      </c>
      <c r="C115" s="162">
        <v>7</v>
      </c>
      <c r="D115" s="162">
        <v>2005</v>
      </c>
      <c r="E115" s="162" t="s">
        <v>2393</v>
      </c>
      <c r="F115" s="162" t="s">
        <v>32</v>
      </c>
      <c r="G115" s="162">
        <v>2007</v>
      </c>
      <c r="H115" s="163" t="s">
        <v>72</v>
      </c>
      <c r="I115" s="162" t="s">
        <v>550</v>
      </c>
      <c r="J115" s="164">
        <v>0.44477299999999997</v>
      </c>
      <c r="K115" s="165" t="s">
        <v>1818</v>
      </c>
      <c r="L115" s="166">
        <v>0.89489271764705858</v>
      </c>
      <c r="M115" s="166">
        <v>0.39802411870603516</v>
      </c>
      <c r="N115" s="163" t="s">
        <v>40</v>
      </c>
      <c r="O115" s="167">
        <v>1</v>
      </c>
      <c r="P115" s="167">
        <v>0</v>
      </c>
      <c r="Q115" s="167">
        <v>0</v>
      </c>
      <c r="R115" s="167">
        <v>1</v>
      </c>
      <c r="S115" s="167">
        <v>0</v>
      </c>
      <c r="T115" s="167" t="s">
        <v>13213</v>
      </c>
      <c r="U115" s="167" t="s">
        <v>1453</v>
      </c>
      <c r="V115" s="167" t="s">
        <v>83</v>
      </c>
      <c r="W115" s="163"/>
      <c r="X115" s="163" t="s">
        <v>31</v>
      </c>
      <c r="Y115" s="163" t="s">
        <v>5197</v>
      </c>
      <c r="Z115" s="168">
        <v>39287</v>
      </c>
      <c r="AA115" s="169" t="s">
        <v>2567</v>
      </c>
      <c r="AB115" s="169">
        <v>0</v>
      </c>
      <c r="AC115" s="169" t="s">
        <v>40</v>
      </c>
      <c r="AD115" s="170">
        <v>2008</v>
      </c>
      <c r="AE115" s="167" t="s">
        <v>1245</v>
      </c>
    </row>
    <row r="116" spans="1:31" x14ac:dyDescent="0.3">
      <c r="A116" s="162" t="s">
        <v>34</v>
      </c>
      <c r="B116" s="162" t="s">
        <v>550</v>
      </c>
      <c r="C116" s="162">
        <v>1</v>
      </c>
      <c r="D116" s="162">
        <v>2005</v>
      </c>
      <c r="E116" s="162" t="s">
        <v>2395</v>
      </c>
      <c r="F116" s="162" t="s">
        <v>32</v>
      </c>
      <c r="G116" s="162">
        <v>2007</v>
      </c>
      <c r="H116" s="163" t="s">
        <v>69</v>
      </c>
      <c r="I116" s="162" t="s">
        <v>550</v>
      </c>
      <c r="J116" s="164">
        <v>9.3000000000000007</v>
      </c>
      <c r="K116" s="165" t="s">
        <v>1818</v>
      </c>
      <c r="L116" s="166">
        <v>0.89489271764705858</v>
      </c>
      <c r="M116" s="166">
        <v>8.322502274117646</v>
      </c>
      <c r="N116" s="163" t="s">
        <v>51</v>
      </c>
      <c r="O116" s="167">
        <v>1</v>
      </c>
      <c r="P116" s="167">
        <v>0</v>
      </c>
      <c r="Q116" s="167">
        <v>0</v>
      </c>
      <c r="R116" s="167">
        <v>1</v>
      </c>
      <c r="S116" s="167">
        <v>1</v>
      </c>
      <c r="T116" s="167" t="s">
        <v>13213</v>
      </c>
      <c r="U116" s="167" t="s">
        <v>1453</v>
      </c>
      <c r="V116" s="167" t="s">
        <v>83</v>
      </c>
      <c r="W116" s="163"/>
      <c r="X116" s="163" t="s">
        <v>34</v>
      </c>
      <c r="Y116" s="163" t="s">
        <v>5198</v>
      </c>
      <c r="Z116" s="168">
        <v>39128</v>
      </c>
      <c r="AA116" s="169" t="s">
        <v>2568</v>
      </c>
      <c r="AB116" s="169">
        <v>0</v>
      </c>
      <c r="AC116" s="169" t="s">
        <v>51</v>
      </c>
      <c r="AD116" s="170">
        <v>2008</v>
      </c>
      <c r="AE116" s="167" t="s">
        <v>1321</v>
      </c>
    </row>
    <row r="117" spans="1:31" x14ac:dyDescent="0.3">
      <c r="A117" s="162" t="s">
        <v>34</v>
      </c>
      <c r="B117" s="162" t="s">
        <v>550</v>
      </c>
      <c r="C117" s="162">
        <v>2</v>
      </c>
      <c r="D117" s="162">
        <v>2005</v>
      </c>
      <c r="E117" s="162" t="s">
        <v>2395</v>
      </c>
      <c r="F117" s="162" t="s">
        <v>32</v>
      </c>
      <c r="G117" s="162">
        <v>2007</v>
      </c>
      <c r="H117" s="163" t="s">
        <v>69</v>
      </c>
      <c r="I117" s="162" t="s">
        <v>550</v>
      </c>
      <c r="J117" s="164">
        <v>3.65</v>
      </c>
      <c r="K117" s="165" t="s">
        <v>1818</v>
      </c>
      <c r="L117" s="166">
        <v>0.89489271764705858</v>
      </c>
      <c r="M117" s="166">
        <v>3.2663584194117639</v>
      </c>
      <c r="N117" s="163" t="s">
        <v>1770</v>
      </c>
      <c r="O117" s="167">
        <v>1</v>
      </c>
      <c r="P117" s="167">
        <v>0</v>
      </c>
      <c r="Q117" s="167">
        <v>0</v>
      </c>
      <c r="R117" s="167">
        <v>0</v>
      </c>
      <c r="S117" s="167">
        <v>1</v>
      </c>
      <c r="T117" s="167" t="s">
        <v>13213</v>
      </c>
      <c r="U117" s="167" t="s">
        <v>1453</v>
      </c>
      <c r="V117" s="167" t="s">
        <v>83</v>
      </c>
      <c r="W117" s="163"/>
      <c r="X117" s="163" t="s">
        <v>34</v>
      </c>
      <c r="Y117" s="163" t="s">
        <v>5199</v>
      </c>
      <c r="Z117" s="168">
        <v>39279</v>
      </c>
      <c r="AA117" s="169" t="s">
        <v>2569</v>
      </c>
      <c r="AB117" s="169">
        <v>0</v>
      </c>
      <c r="AC117" s="169" t="s">
        <v>1770</v>
      </c>
      <c r="AD117" s="170">
        <v>2008</v>
      </c>
      <c r="AE117" s="167" t="s">
        <v>1321</v>
      </c>
    </row>
    <row r="118" spans="1:31" x14ac:dyDescent="0.3">
      <c r="A118" s="162" t="s">
        <v>34</v>
      </c>
      <c r="B118" s="162" t="s">
        <v>550</v>
      </c>
      <c r="C118" s="162">
        <v>3</v>
      </c>
      <c r="D118" s="162">
        <v>2005</v>
      </c>
      <c r="E118" s="162" t="s">
        <v>2395</v>
      </c>
      <c r="F118" s="162" t="s">
        <v>32</v>
      </c>
      <c r="G118" s="162">
        <v>2007</v>
      </c>
      <c r="H118" s="163" t="s">
        <v>69</v>
      </c>
      <c r="I118" s="162" t="s">
        <v>550</v>
      </c>
      <c r="J118" s="164">
        <v>4.5999999999999996</v>
      </c>
      <c r="K118" s="165" t="s">
        <v>1818</v>
      </c>
      <c r="L118" s="166">
        <v>0.89489271764705858</v>
      </c>
      <c r="M118" s="166">
        <v>4.1165065011764694</v>
      </c>
      <c r="N118" s="163" t="s">
        <v>62</v>
      </c>
      <c r="O118" s="167">
        <v>1</v>
      </c>
      <c r="P118" s="167">
        <v>0</v>
      </c>
      <c r="Q118" s="167">
        <v>0</v>
      </c>
      <c r="R118" s="167">
        <v>0</v>
      </c>
      <c r="S118" s="167">
        <v>1</v>
      </c>
      <c r="T118" s="167" t="s">
        <v>13213</v>
      </c>
      <c r="U118" s="167" t="s">
        <v>1453</v>
      </c>
      <c r="V118" s="167" t="s">
        <v>83</v>
      </c>
      <c r="W118" s="163"/>
      <c r="X118" s="163" t="s">
        <v>34</v>
      </c>
      <c r="Y118" s="163" t="s">
        <v>5200</v>
      </c>
      <c r="Z118" s="168">
        <v>39392</v>
      </c>
      <c r="AA118" s="169" t="s">
        <v>2570</v>
      </c>
      <c r="AB118" s="169">
        <v>0</v>
      </c>
      <c r="AC118" s="169" t="s">
        <v>2429</v>
      </c>
      <c r="AD118" s="170">
        <v>2008</v>
      </c>
      <c r="AE118" s="167" t="s">
        <v>1321</v>
      </c>
    </row>
    <row r="119" spans="1:31" x14ac:dyDescent="0.3">
      <c r="A119" s="162" t="s">
        <v>34</v>
      </c>
      <c r="B119" s="162" t="s">
        <v>550</v>
      </c>
      <c r="C119" s="162">
        <v>4</v>
      </c>
      <c r="D119" s="162">
        <v>2005</v>
      </c>
      <c r="E119" s="162" t="s">
        <v>2395</v>
      </c>
      <c r="F119" s="162" t="s">
        <v>32</v>
      </c>
      <c r="G119" s="162">
        <v>2007</v>
      </c>
      <c r="H119" s="163" t="s">
        <v>69</v>
      </c>
      <c r="I119" s="162" t="s">
        <v>550</v>
      </c>
      <c r="J119" s="164">
        <v>0.442</v>
      </c>
      <c r="K119" s="165" t="s">
        <v>1818</v>
      </c>
      <c r="L119" s="166">
        <v>0.89489271764705858</v>
      </c>
      <c r="M119" s="166">
        <v>0.39554258119999991</v>
      </c>
      <c r="N119" s="163" t="s">
        <v>69</v>
      </c>
      <c r="O119" s="167">
        <v>1</v>
      </c>
      <c r="P119" s="167">
        <v>0</v>
      </c>
      <c r="Q119" s="167">
        <v>1</v>
      </c>
      <c r="R119" s="167">
        <v>0</v>
      </c>
      <c r="S119" s="167">
        <v>1</v>
      </c>
      <c r="T119" s="167" t="s">
        <v>13210</v>
      </c>
      <c r="U119" s="167" t="s">
        <v>1453</v>
      </c>
      <c r="V119" s="167" t="s">
        <v>83</v>
      </c>
      <c r="W119" s="163"/>
      <c r="X119" s="163" t="s">
        <v>34</v>
      </c>
      <c r="Y119" s="163" t="s">
        <v>5201</v>
      </c>
      <c r="Z119" s="168">
        <v>39239</v>
      </c>
      <c r="AA119" s="169" t="s">
        <v>2571</v>
      </c>
      <c r="AB119" s="169">
        <v>0</v>
      </c>
      <c r="AC119" s="169" t="s">
        <v>69</v>
      </c>
      <c r="AD119" s="170">
        <v>2008</v>
      </c>
      <c r="AE119" s="167" t="s">
        <v>1321</v>
      </c>
    </row>
    <row r="120" spans="1:31" x14ac:dyDescent="0.3">
      <c r="A120" s="162" t="s">
        <v>37</v>
      </c>
      <c r="B120" s="162" t="s">
        <v>550</v>
      </c>
      <c r="C120" s="162">
        <v>1</v>
      </c>
      <c r="D120" s="162">
        <v>2005</v>
      </c>
      <c r="E120" s="162" t="s">
        <v>115</v>
      </c>
      <c r="F120" s="162" t="s">
        <v>32</v>
      </c>
      <c r="G120" s="162">
        <v>2007</v>
      </c>
      <c r="H120" s="163" t="s">
        <v>58</v>
      </c>
      <c r="I120" s="162" t="s">
        <v>550</v>
      </c>
      <c r="J120" s="164">
        <v>0.187</v>
      </c>
      <c r="K120" s="165" t="s">
        <v>1818</v>
      </c>
      <c r="L120" s="166">
        <v>0.89489271764705858</v>
      </c>
      <c r="M120" s="166">
        <v>0.16734493819999996</v>
      </c>
      <c r="N120" s="163" t="s">
        <v>32</v>
      </c>
      <c r="O120" s="167">
        <v>1</v>
      </c>
      <c r="P120" s="167">
        <v>1</v>
      </c>
      <c r="Q120" s="167">
        <v>0</v>
      </c>
      <c r="R120" s="167">
        <v>1</v>
      </c>
      <c r="S120" s="167">
        <v>0</v>
      </c>
      <c r="T120" s="167" t="s">
        <v>13211</v>
      </c>
      <c r="U120" s="167" t="s">
        <v>1360</v>
      </c>
      <c r="V120" s="167" t="s">
        <v>1364</v>
      </c>
      <c r="W120" s="163"/>
      <c r="X120" s="163" t="s">
        <v>37</v>
      </c>
      <c r="Y120" s="163" t="s">
        <v>5202</v>
      </c>
      <c r="Z120" s="168">
        <v>39083</v>
      </c>
      <c r="AA120" s="169" t="s">
        <v>2572</v>
      </c>
      <c r="AB120" s="169">
        <v>0</v>
      </c>
      <c r="AC120" s="169" t="s">
        <v>32</v>
      </c>
      <c r="AD120" s="170">
        <v>2008</v>
      </c>
      <c r="AE120" s="167" t="s">
        <v>1218</v>
      </c>
    </row>
    <row r="121" spans="1:31" x14ac:dyDescent="0.3">
      <c r="A121" s="162" t="s">
        <v>37</v>
      </c>
      <c r="B121" s="162" t="s">
        <v>550</v>
      </c>
      <c r="C121" s="162">
        <v>2</v>
      </c>
      <c r="D121" s="162">
        <v>2005</v>
      </c>
      <c r="E121" s="162" t="s">
        <v>115</v>
      </c>
      <c r="F121" s="162" t="s">
        <v>32</v>
      </c>
      <c r="G121" s="162">
        <v>2007</v>
      </c>
      <c r="H121" s="163" t="s">
        <v>58</v>
      </c>
      <c r="I121" s="162" t="s">
        <v>550</v>
      </c>
      <c r="J121" s="164">
        <v>1.2</v>
      </c>
      <c r="K121" s="165" t="s">
        <v>1818</v>
      </c>
      <c r="L121" s="166">
        <v>0.89489271764705858</v>
      </c>
      <c r="M121" s="166">
        <v>1.0738712611764702</v>
      </c>
      <c r="N121" s="163" t="s">
        <v>58</v>
      </c>
      <c r="O121" s="167">
        <v>1</v>
      </c>
      <c r="P121" s="167">
        <v>0</v>
      </c>
      <c r="Q121" s="167">
        <v>1</v>
      </c>
      <c r="R121" s="167">
        <v>0</v>
      </c>
      <c r="S121" s="167">
        <v>1</v>
      </c>
      <c r="T121" s="167" t="s">
        <v>13210</v>
      </c>
      <c r="U121" s="167" t="s">
        <v>1360</v>
      </c>
      <c r="V121" s="167" t="s">
        <v>1364</v>
      </c>
      <c r="W121" s="163"/>
      <c r="X121" s="163" t="s">
        <v>37</v>
      </c>
      <c r="Y121" s="163" t="s">
        <v>5203</v>
      </c>
      <c r="Z121" s="168">
        <v>39083</v>
      </c>
      <c r="AA121" s="169">
        <v>0</v>
      </c>
      <c r="AB121" s="169">
        <v>0</v>
      </c>
      <c r="AC121" s="169" t="s">
        <v>58</v>
      </c>
      <c r="AD121" s="170">
        <v>2008</v>
      </c>
      <c r="AE121" s="167" t="s">
        <v>1218</v>
      </c>
    </row>
    <row r="122" spans="1:31" x14ac:dyDescent="0.3">
      <c r="A122" s="162" t="s">
        <v>38</v>
      </c>
      <c r="B122" s="162" t="s">
        <v>550</v>
      </c>
      <c r="C122" s="162">
        <v>4</v>
      </c>
      <c r="D122" s="162">
        <v>2005</v>
      </c>
      <c r="E122" s="162" t="s">
        <v>115</v>
      </c>
      <c r="F122" s="162" t="s">
        <v>32</v>
      </c>
      <c r="G122" s="162">
        <v>2007</v>
      </c>
      <c r="H122" s="163" t="s">
        <v>72</v>
      </c>
      <c r="I122" s="162" t="s">
        <v>550</v>
      </c>
      <c r="J122" s="164">
        <v>1.3933898</v>
      </c>
      <c r="K122" s="165" t="s">
        <v>1818</v>
      </c>
      <c r="L122" s="166">
        <v>0.89489271764705858</v>
      </c>
      <c r="M122" s="166">
        <v>1.2469343848636913</v>
      </c>
      <c r="N122" s="163" t="s">
        <v>72</v>
      </c>
      <c r="O122" s="167">
        <v>1</v>
      </c>
      <c r="P122" s="167">
        <v>0</v>
      </c>
      <c r="Q122" s="167">
        <v>1</v>
      </c>
      <c r="R122" s="167">
        <v>0</v>
      </c>
      <c r="S122" s="167">
        <v>1</v>
      </c>
      <c r="T122" s="167" t="s">
        <v>13210</v>
      </c>
      <c r="U122" s="167" t="s">
        <v>1281</v>
      </c>
      <c r="V122" s="167" t="s">
        <v>86</v>
      </c>
      <c r="W122" s="163"/>
      <c r="X122" s="163" t="s">
        <v>38</v>
      </c>
      <c r="Y122" s="163" t="s">
        <v>5204</v>
      </c>
      <c r="Z122" s="168">
        <v>39203</v>
      </c>
      <c r="AA122" s="169" t="s">
        <v>2573</v>
      </c>
      <c r="AB122" s="169">
        <v>0</v>
      </c>
      <c r="AC122" s="169" t="s">
        <v>72</v>
      </c>
      <c r="AD122" s="170">
        <v>2008</v>
      </c>
      <c r="AE122" s="167" t="s">
        <v>1245</v>
      </c>
    </row>
    <row r="123" spans="1:31" x14ac:dyDescent="0.3">
      <c r="A123" s="162" t="s">
        <v>38</v>
      </c>
      <c r="B123" s="162" t="s">
        <v>550</v>
      </c>
      <c r="C123" s="162">
        <v>5</v>
      </c>
      <c r="D123" s="162">
        <v>2005</v>
      </c>
      <c r="E123" s="162" t="s">
        <v>115</v>
      </c>
      <c r="F123" s="162" t="s">
        <v>32</v>
      </c>
      <c r="G123" s="162">
        <v>2007</v>
      </c>
      <c r="H123" s="163" t="s">
        <v>72</v>
      </c>
      <c r="I123" s="162" t="s">
        <v>550</v>
      </c>
      <c r="J123" s="164">
        <v>0.23247327000000001</v>
      </c>
      <c r="K123" s="165" t="s">
        <v>1818</v>
      </c>
      <c r="L123" s="166">
        <v>0.89489271764705858</v>
      </c>
      <c r="M123" s="166">
        <v>0.20803863637059841</v>
      </c>
      <c r="N123" s="163" t="s">
        <v>72</v>
      </c>
      <c r="O123" s="167">
        <v>1</v>
      </c>
      <c r="P123" s="167">
        <v>0</v>
      </c>
      <c r="Q123" s="167">
        <v>1</v>
      </c>
      <c r="R123" s="167">
        <v>0</v>
      </c>
      <c r="S123" s="167">
        <v>1</v>
      </c>
      <c r="T123" s="167" t="s">
        <v>13210</v>
      </c>
      <c r="U123" s="167" t="s">
        <v>1281</v>
      </c>
      <c r="V123" s="167" t="s">
        <v>86</v>
      </c>
      <c r="W123" s="163"/>
      <c r="X123" s="163" t="s">
        <v>38</v>
      </c>
      <c r="Y123" s="163" t="s">
        <v>5205</v>
      </c>
      <c r="Z123" s="168">
        <v>39307</v>
      </c>
      <c r="AA123" s="169" t="s">
        <v>2574</v>
      </c>
      <c r="AB123" s="169">
        <v>0</v>
      </c>
      <c r="AC123" s="169" t="s">
        <v>72</v>
      </c>
      <c r="AD123" s="170">
        <v>2008</v>
      </c>
      <c r="AE123" s="167" t="s">
        <v>1245</v>
      </c>
    </row>
    <row r="124" spans="1:31" x14ac:dyDescent="0.3">
      <c r="A124" s="162" t="s">
        <v>117</v>
      </c>
      <c r="B124" s="162" t="s">
        <v>550</v>
      </c>
      <c r="C124" s="162">
        <v>1</v>
      </c>
      <c r="D124" s="162">
        <v>2006</v>
      </c>
      <c r="E124" s="162" t="s">
        <v>2395</v>
      </c>
      <c r="F124" s="162" t="s">
        <v>32</v>
      </c>
      <c r="G124" s="162">
        <v>2007</v>
      </c>
      <c r="H124" s="163" t="s">
        <v>73</v>
      </c>
      <c r="I124" s="162" t="s">
        <v>550</v>
      </c>
      <c r="J124" s="164">
        <v>1.202952E-2</v>
      </c>
      <c r="K124" s="165" t="s">
        <v>1818</v>
      </c>
      <c r="L124" s="166">
        <v>0.89489271764705858</v>
      </c>
      <c r="M124" s="166">
        <v>1.0765129844789645E-2</v>
      </c>
      <c r="N124" s="163" t="s">
        <v>73</v>
      </c>
      <c r="O124" s="167">
        <v>1</v>
      </c>
      <c r="P124" s="167">
        <v>0</v>
      </c>
      <c r="Q124" s="167">
        <v>1</v>
      </c>
      <c r="R124" s="167">
        <v>0</v>
      </c>
      <c r="S124" s="167">
        <v>1</v>
      </c>
      <c r="T124" s="167" t="s">
        <v>13210</v>
      </c>
      <c r="U124" s="167" t="s">
        <v>1350</v>
      </c>
      <c r="V124" s="167" t="s">
        <v>104</v>
      </c>
      <c r="W124" s="163"/>
      <c r="X124" s="163" t="s">
        <v>117</v>
      </c>
      <c r="Y124" s="163" t="s">
        <v>5206</v>
      </c>
      <c r="Z124" s="168">
        <v>39443</v>
      </c>
      <c r="AA124" s="169" t="s">
        <v>2575</v>
      </c>
      <c r="AB124" s="169">
        <v>0</v>
      </c>
      <c r="AC124" s="169" t="s">
        <v>73</v>
      </c>
      <c r="AD124" s="170">
        <v>2008</v>
      </c>
      <c r="AE124" s="167" t="s">
        <v>1241</v>
      </c>
    </row>
    <row r="125" spans="1:31" x14ac:dyDescent="0.3">
      <c r="A125" s="162" t="s">
        <v>117</v>
      </c>
      <c r="B125" s="162" t="s">
        <v>550</v>
      </c>
      <c r="C125" s="162">
        <v>2</v>
      </c>
      <c r="D125" s="162">
        <v>2006</v>
      </c>
      <c r="E125" s="162" t="s">
        <v>2395</v>
      </c>
      <c r="F125" s="162" t="s">
        <v>32</v>
      </c>
      <c r="G125" s="162">
        <v>2007</v>
      </c>
      <c r="H125" s="163" t="s">
        <v>73</v>
      </c>
      <c r="I125" s="162" t="s">
        <v>550</v>
      </c>
      <c r="J125" s="164">
        <v>2.2058500000000001E-3</v>
      </c>
      <c r="K125" s="165" t="s">
        <v>1818</v>
      </c>
      <c r="L125" s="166">
        <v>0.89489271764705858</v>
      </c>
      <c r="M125" s="166">
        <v>1.9739991012217642E-3</v>
      </c>
      <c r="N125" s="163" t="s">
        <v>73</v>
      </c>
      <c r="O125" s="167">
        <v>1</v>
      </c>
      <c r="P125" s="167">
        <v>0</v>
      </c>
      <c r="Q125" s="167">
        <v>1</v>
      </c>
      <c r="R125" s="167">
        <v>0</v>
      </c>
      <c r="S125" s="167">
        <v>1</v>
      </c>
      <c r="T125" s="167" t="s">
        <v>13210</v>
      </c>
      <c r="U125" s="167" t="s">
        <v>1350</v>
      </c>
      <c r="V125" s="167" t="s">
        <v>104</v>
      </c>
      <c r="W125" s="163"/>
      <c r="X125" s="163" t="s">
        <v>117</v>
      </c>
      <c r="Y125" s="163" t="s">
        <v>5207</v>
      </c>
      <c r="Z125" s="168">
        <v>39428</v>
      </c>
      <c r="AA125" s="169" t="s">
        <v>2576</v>
      </c>
      <c r="AB125" s="169">
        <v>0</v>
      </c>
      <c r="AC125" s="169" t="s">
        <v>73</v>
      </c>
      <c r="AD125" s="170">
        <v>2008</v>
      </c>
      <c r="AE125" s="167" t="s">
        <v>1241</v>
      </c>
    </row>
    <row r="126" spans="1:31" x14ac:dyDescent="0.3">
      <c r="A126" s="162" t="s">
        <v>117</v>
      </c>
      <c r="B126" s="162" t="s">
        <v>550</v>
      </c>
      <c r="C126" s="162">
        <v>3</v>
      </c>
      <c r="D126" s="162">
        <v>2006</v>
      </c>
      <c r="E126" s="162" t="s">
        <v>2395</v>
      </c>
      <c r="F126" s="162" t="s">
        <v>32</v>
      </c>
      <c r="G126" s="162">
        <v>2007</v>
      </c>
      <c r="H126" s="163" t="s">
        <v>73</v>
      </c>
      <c r="I126" s="162" t="s">
        <v>550</v>
      </c>
      <c r="J126" s="164">
        <v>4.8746500000000003E-3</v>
      </c>
      <c r="K126" s="165" t="s">
        <v>1818</v>
      </c>
      <c r="L126" s="166">
        <v>0.89489271764705858</v>
      </c>
      <c r="M126" s="166">
        <v>4.3622887860782344E-3</v>
      </c>
      <c r="N126" s="163" t="s">
        <v>73</v>
      </c>
      <c r="O126" s="167">
        <v>1</v>
      </c>
      <c r="P126" s="167">
        <v>0</v>
      </c>
      <c r="Q126" s="167">
        <v>1</v>
      </c>
      <c r="R126" s="167">
        <v>0</v>
      </c>
      <c r="S126" s="167">
        <v>1</v>
      </c>
      <c r="T126" s="167" t="s">
        <v>13210</v>
      </c>
      <c r="U126" s="167" t="s">
        <v>1350</v>
      </c>
      <c r="V126" s="167" t="s">
        <v>104</v>
      </c>
      <c r="W126" s="163"/>
      <c r="X126" s="163" t="s">
        <v>117</v>
      </c>
      <c r="Y126" s="163" t="s">
        <v>5208</v>
      </c>
      <c r="Z126" s="168">
        <v>39359</v>
      </c>
      <c r="AA126" s="169" t="s">
        <v>2577</v>
      </c>
      <c r="AB126" s="169">
        <v>0</v>
      </c>
      <c r="AC126" s="169" t="s">
        <v>73</v>
      </c>
      <c r="AD126" s="170">
        <v>2008</v>
      </c>
      <c r="AE126" s="167" t="s">
        <v>1241</v>
      </c>
    </row>
    <row r="127" spans="1:31" x14ac:dyDescent="0.3">
      <c r="A127" s="162" t="s">
        <v>118</v>
      </c>
      <c r="B127" s="162" t="s">
        <v>550</v>
      </c>
      <c r="C127" s="162">
        <v>1</v>
      </c>
      <c r="D127" s="162">
        <v>2006</v>
      </c>
      <c r="E127" s="162" t="s">
        <v>115</v>
      </c>
      <c r="F127" s="162" t="s">
        <v>32</v>
      </c>
      <c r="G127" s="162">
        <v>2007</v>
      </c>
      <c r="H127" s="163" t="s">
        <v>62</v>
      </c>
      <c r="I127" s="162" t="s">
        <v>550</v>
      </c>
      <c r="J127" s="173">
        <v>6.5454999999999997</v>
      </c>
      <c r="K127" s="165" t="s">
        <v>1818</v>
      </c>
      <c r="L127" s="166">
        <v>0.89489271764705858</v>
      </c>
      <c r="M127" s="166">
        <v>5.8575202833588218</v>
      </c>
      <c r="N127" s="163" t="s">
        <v>62</v>
      </c>
      <c r="O127" s="167">
        <v>1</v>
      </c>
      <c r="P127" s="167">
        <v>0</v>
      </c>
      <c r="Q127" s="167">
        <v>1</v>
      </c>
      <c r="R127" s="167">
        <v>0</v>
      </c>
      <c r="S127" s="167">
        <v>1</v>
      </c>
      <c r="T127" s="167" t="s">
        <v>13210</v>
      </c>
      <c r="U127" s="167" t="s">
        <v>1360</v>
      </c>
      <c r="V127" s="167" t="s">
        <v>1383</v>
      </c>
      <c r="W127" s="163"/>
      <c r="X127" s="163" t="s">
        <v>118</v>
      </c>
      <c r="Y127" s="163" t="s">
        <v>5209</v>
      </c>
      <c r="Z127" s="168">
        <v>39417</v>
      </c>
      <c r="AA127" s="169" t="s">
        <v>2578</v>
      </c>
      <c r="AB127" s="169">
        <v>0</v>
      </c>
      <c r="AC127" s="169" t="s">
        <v>2429</v>
      </c>
      <c r="AD127" s="170">
        <v>2008</v>
      </c>
      <c r="AE127" s="167" t="s">
        <v>1321</v>
      </c>
    </row>
    <row r="128" spans="1:31" x14ac:dyDescent="0.3">
      <c r="A128" s="162" t="s">
        <v>118</v>
      </c>
      <c r="B128" s="162" t="s">
        <v>550</v>
      </c>
      <c r="C128" s="162">
        <v>2</v>
      </c>
      <c r="D128" s="162">
        <v>2006</v>
      </c>
      <c r="E128" s="162" t="s">
        <v>115</v>
      </c>
      <c r="F128" s="162" t="s">
        <v>32</v>
      </c>
      <c r="G128" s="162">
        <v>2007</v>
      </c>
      <c r="H128" s="163" t="s">
        <v>62</v>
      </c>
      <c r="I128" s="162" t="s">
        <v>550</v>
      </c>
      <c r="J128" s="173">
        <v>0.40130480000000002</v>
      </c>
      <c r="K128" s="165" t="s">
        <v>1818</v>
      </c>
      <c r="L128" s="166">
        <v>0.89489271764705858</v>
      </c>
      <c r="M128" s="166">
        <v>0.35912474307680931</v>
      </c>
      <c r="N128" s="163" t="s">
        <v>62</v>
      </c>
      <c r="O128" s="167">
        <v>1</v>
      </c>
      <c r="P128" s="167">
        <v>0</v>
      </c>
      <c r="Q128" s="167">
        <v>1</v>
      </c>
      <c r="R128" s="167">
        <v>0</v>
      </c>
      <c r="S128" s="167">
        <v>1</v>
      </c>
      <c r="T128" s="167" t="s">
        <v>13210</v>
      </c>
      <c r="U128" s="167" t="s">
        <v>1360</v>
      </c>
      <c r="V128" s="167" t="s">
        <v>1383</v>
      </c>
      <c r="W128" s="163"/>
      <c r="X128" s="163" t="s">
        <v>118</v>
      </c>
      <c r="Y128" s="163" t="s">
        <v>5210</v>
      </c>
      <c r="Z128" s="168">
        <v>39417</v>
      </c>
      <c r="AA128" s="169" t="s">
        <v>2579</v>
      </c>
      <c r="AB128" s="169">
        <v>0</v>
      </c>
      <c r="AC128" s="169" t="s">
        <v>2429</v>
      </c>
      <c r="AD128" s="170">
        <v>2008</v>
      </c>
      <c r="AE128" s="167" t="s">
        <v>1321</v>
      </c>
    </row>
    <row r="129" spans="1:31" x14ac:dyDescent="0.3">
      <c r="A129" s="162" t="s">
        <v>118</v>
      </c>
      <c r="B129" s="162" t="s">
        <v>550</v>
      </c>
      <c r="C129" s="162">
        <v>3</v>
      </c>
      <c r="D129" s="162">
        <v>2006</v>
      </c>
      <c r="E129" s="162" t="s">
        <v>115</v>
      </c>
      <c r="F129" s="162" t="s">
        <v>32</v>
      </c>
      <c r="G129" s="162">
        <v>2007</v>
      </c>
      <c r="H129" s="163" t="s">
        <v>62</v>
      </c>
      <c r="I129" s="162" t="s">
        <v>550</v>
      </c>
      <c r="J129" s="173">
        <v>0.50796980000000003</v>
      </c>
      <c r="K129" s="165" t="s">
        <v>1818</v>
      </c>
      <c r="L129" s="166">
        <v>0.89489271764705858</v>
      </c>
      <c r="M129" s="166">
        <v>0.45457847480463281</v>
      </c>
      <c r="N129" s="163" t="s">
        <v>62</v>
      </c>
      <c r="O129" s="167">
        <v>1</v>
      </c>
      <c r="P129" s="167">
        <v>0</v>
      </c>
      <c r="Q129" s="167">
        <v>1</v>
      </c>
      <c r="R129" s="167">
        <v>0</v>
      </c>
      <c r="S129" s="167">
        <v>1</v>
      </c>
      <c r="T129" s="167" t="s">
        <v>13210</v>
      </c>
      <c r="U129" s="167" t="s">
        <v>1360</v>
      </c>
      <c r="V129" s="167" t="s">
        <v>1383</v>
      </c>
      <c r="W129" s="163"/>
      <c r="X129" s="163" t="s">
        <v>118</v>
      </c>
      <c r="Y129" s="163" t="s">
        <v>5211</v>
      </c>
      <c r="Z129" s="168">
        <v>39417</v>
      </c>
      <c r="AA129" s="169" t="s">
        <v>2580</v>
      </c>
      <c r="AB129" s="169">
        <v>0</v>
      </c>
      <c r="AC129" s="169" t="s">
        <v>2429</v>
      </c>
      <c r="AD129" s="170">
        <v>2008</v>
      </c>
      <c r="AE129" s="167" t="s">
        <v>1321</v>
      </c>
    </row>
    <row r="130" spans="1:31" x14ac:dyDescent="0.3">
      <c r="A130" s="162" t="s">
        <v>118</v>
      </c>
      <c r="B130" s="162" t="s">
        <v>550</v>
      </c>
      <c r="C130" s="162">
        <v>4</v>
      </c>
      <c r="D130" s="162">
        <v>2006</v>
      </c>
      <c r="E130" s="162" t="s">
        <v>115</v>
      </c>
      <c r="F130" s="162" t="s">
        <v>32</v>
      </c>
      <c r="G130" s="162">
        <v>2007</v>
      </c>
      <c r="H130" s="163" t="s">
        <v>62</v>
      </c>
      <c r="I130" s="162" t="s">
        <v>550</v>
      </c>
      <c r="J130" s="173">
        <v>0.15793599999999999</v>
      </c>
      <c r="K130" s="165" t="s">
        <v>1818</v>
      </c>
      <c r="L130" s="166">
        <v>0.89489271764705858</v>
      </c>
      <c r="M130" s="166">
        <v>0.14133577625430585</v>
      </c>
      <c r="N130" s="163" t="s">
        <v>62</v>
      </c>
      <c r="O130" s="167">
        <v>1</v>
      </c>
      <c r="P130" s="167">
        <v>0</v>
      </c>
      <c r="Q130" s="167">
        <v>1</v>
      </c>
      <c r="R130" s="167">
        <v>0</v>
      </c>
      <c r="S130" s="167">
        <v>1</v>
      </c>
      <c r="T130" s="167" t="s">
        <v>13210</v>
      </c>
      <c r="U130" s="167" t="s">
        <v>1360</v>
      </c>
      <c r="V130" s="167" t="s">
        <v>1383</v>
      </c>
      <c r="W130" s="163"/>
      <c r="X130" s="163" t="s">
        <v>118</v>
      </c>
      <c r="Y130" s="163" t="s">
        <v>5212</v>
      </c>
      <c r="Z130" s="168">
        <v>39417</v>
      </c>
      <c r="AA130" s="169" t="s">
        <v>2579</v>
      </c>
      <c r="AB130" s="169">
        <v>0</v>
      </c>
      <c r="AC130" s="169" t="s">
        <v>2429</v>
      </c>
      <c r="AD130" s="170">
        <v>2008</v>
      </c>
      <c r="AE130" s="167" t="s">
        <v>1321</v>
      </c>
    </row>
    <row r="131" spans="1:31" x14ac:dyDescent="0.3">
      <c r="A131" s="162" t="s">
        <v>118</v>
      </c>
      <c r="B131" s="162" t="s">
        <v>550</v>
      </c>
      <c r="C131" s="162">
        <v>5</v>
      </c>
      <c r="D131" s="162">
        <v>2006</v>
      </c>
      <c r="E131" s="162" t="s">
        <v>115</v>
      </c>
      <c r="F131" s="162" t="s">
        <v>32</v>
      </c>
      <c r="G131" s="162">
        <v>2007</v>
      </c>
      <c r="H131" s="163" t="s">
        <v>62</v>
      </c>
      <c r="I131" s="162" t="s">
        <v>550</v>
      </c>
      <c r="J131" s="173">
        <v>0.95985450000000005</v>
      </c>
      <c r="K131" s="165" t="s">
        <v>1818</v>
      </c>
      <c r="L131" s="166">
        <v>0.89489271764705858</v>
      </c>
      <c r="M131" s="166">
        <v>0.85896680205075859</v>
      </c>
      <c r="N131" s="163" t="s">
        <v>62</v>
      </c>
      <c r="O131" s="167">
        <v>1</v>
      </c>
      <c r="P131" s="167">
        <v>0</v>
      </c>
      <c r="Q131" s="167">
        <v>1</v>
      </c>
      <c r="R131" s="167">
        <v>0</v>
      </c>
      <c r="S131" s="167">
        <v>1</v>
      </c>
      <c r="T131" s="167" t="s">
        <v>13210</v>
      </c>
      <c r="U131" s="167" t="s">
        <v>1360</v>
      </c>
      <c r="V131" s="167" t="s">
        <v>1383</v>
      </c>
      <c r="W131" s="163"/>
      <c r="X131" s="163" t="s">
        <v>118</v>
      </c>
      <c r="Y131" s="163" t="s">
        <v>5213</v>
      </c>
      <c r="Z131" s="168">
        <v>39417</v>
      </c>
      <c r="AA131" s="169" t="s">
        <v>2581</v>
      </c>
      <c r="AB131" s="169">
        <v>0</v>
      </c>
      <c r="AC131" s="169" t="s">
        <v>2429</v>
      </c>
      <c r="AD131" s="170">
        <v>2008</v>
      </c>
      <c r="AE131" s="167" t="s">
        <v>1321</v>
      </c>
    </row>
    <row r="132" spans="1:31" x14ac:dyDescent="0.3">
      <c r="A132" s="162" t="s">
        <v>118</v>
      </c>
      <c r="B132" s="162" t="s">
        <v>550</v>
      </c>
      <c r="C132" s="162">
        <v>6</v>
      </c>
      <c r="D132" s="162">
        <v>2006</v>
      </c>
      <c r="E132" s="162" t="s">
        <v>115</v>
      </c>
      <c r="F132" s="162" t="s">
        <v>32</v>
      </c>
      <c r="G132" s="162">
        <v>2007</v>
      </c>
      <c r="H132" s="163" t="s">
        <v>62</v>
      </c>
      <c r="I132" s="162" t="s">
        <v>550</v>
      </c>
      <c r="J132" s="173">
        <v>0.193658</v>
      </c>
      <c r="K132" s="165" t="s">
        <v>1818</v>
      </c>
      <c r="L132" s="166">
        <v>0.89489271764705858</v>
      </c>
      <c r="M132" s="166">
        <v>0.17330313391409408</v>
      </c>
      <c r="N132" s="163" t="s">
        <v>62</v>
      </c>
      <c r="O132" s="167">
        <v>1</v>
      </c>
      <c r="P132" s="167">
        <v>0</v>
      </c>
      <c r="Q132" s="167">
        <v>1</v>
      </c>
      <c r="R132" s="167">
        <v>0</v>
      </c>
      <c r="S132" s="167">
        <v>1</v>
      </c>
      <c r="T132" s="167" t="s">
        <v>13210</v>
      </c>
      <c r="U132" s="167" t="s">
        <v>1360</v>
      </c>
      <c r="V132" s="167" t="s">
        <v>1383</v>
      </c>
      <c r="W132" s="163"/>
      <c r="X132" s="163" t="s">
        <v>118</v>
      </c>
      <c r="Y132" s="163" t="s">
        <v>5214</v>
      </c>
      <c r="Z132" s="168">
        <v>39417</v>
      </c>
      <c r="AA132" s="169" t="s">
        <v>2582</v>
      </c>
      <c r="AB132" s="169">
        <v>0</v>
      </c>
      <c r="AC132" s="169" t="s">
        <v>2429</v>
      </c>
      <c r="AD132" s="170">
        <v>2008</v>
      </c>
      <c r="AE132" s="167" t="s">
        <v>1321</v>
      </c>
    </row>
    <row r="133" spans="1:31" x14ac:dyDescent="0.3">
      <c r="A133" s="162" t="s">
        <v>118</v>
      </c>
      <c r="B133" s="162" t="s">
        <v>550</v>
      </c>
      <c r="C133" s="162">
        <v>7</v>
      </c>
      <c r="D133" s="162">
        <v>2006</v>
      </c>
      <c r="E133" s="162" t="s">
        <v>115</v>
      </c>
      <c r="F133" s="162" t="s">
        <v>32</v>
      </c>
      <c r="G133" s="162">
        <v>2007</v>
      </c>
      <c r="H133" s="163" t="s">
        <v>62</v>
      </c>
      <c r="I133" s="162" t="s">
        <v>550</v>
      </c>
      <c r="J133" s="173">
        <v>0.1116631</v>
      </c>
      <c r="K133" s="165" t="s">
        <v>1818</v>
      </c>
      <c r="L133" s="166">
        <v>0.89489271764705858</v>
      </c>
      <c r="M133" s="166">
        <v>9.992649501989527E-2</v>
      </c>
      <c r="N133" s="163" t="s">
        <v>62</v>
      </c>
      <c r="O133" s="167">
        <v>1</v>
      </c>
      <c r="P133" s="167">
        <v>0</v>
      </c>
      <c r="Q133" s="167">
        <v>1</v>
      </c>
      <c r="R133" s="167">
        <v>0</v>
      </c>
      <c r="S133" s="167">
        <v>1</v>
      </c>
      <c r="T133" s="167" t="s">
        <v>13210</v>
      </c>
      <c r="U133" s="167" t="s">
        <v>1360</v>
      </c>
      <c r="V133" s="167" t="s">
        <v>1383</v>
      </c>
      <c r="W133" s="163"/>
      <c r="X133" s="163" t="s">
        <v>118</v>
      </c>
      <c r="Y133" s="163" t="s">
        <v>5215</v>
      </c>
      <c r="Z133" s="168">
        <v>39417</v>
      </c>
      <c r="AA133" s="169" t="s">
        <v>2583</v>
      </c>
      <c r="AB133" s="169">
        <v>0</v>
      </c>
      <c r="AC133" s="169" t="s">
        <v>2429</v>
      </c>
      <c r="AD133" s="170">
        <v>2008</v>
      </c>
      <c r="AE133" s="167" t="s">
        <v>1321</v>
      </c>
    </row>
    <row r="134" spans="1:31" x14ac:dyDescent="0.3">
      <c r="A134" s="162" t="s">
        <v>118</v>
      </c>
      <c r="B134" s="162" t="s">
        <v>550</v>
      </c>
      <c r="C134" s="162">
        <v>8</v>
      </c>
      <c r="D134" s="162">
        <v>2006</v>
      </c>
      <c r="E134" s="162" t="s">
        <v>115</v>
      </c>
      <c r="F134" s="162" t="s">
        <v>32</v>
      </c>
      <c r="G134" s="162">
        <v>2007</v>
      </c>
      <c r="H134" s="163" t="s">
        <v>62</v>
      </c>
      <c r="I134" s="162" t="s">
        <v>550</v>
      </c>
      <c r="J134" s="173">
        <v>1.1863030000000001</v>
      </c>
      <c r="K134" s="165" t="s">
        <v>1818</v>
      </c>
      <c r="L134" s="166">
        <v>0.89489271764705858</v>
      </c>
      <c r="M134" s="166">
        <v>1.0616139156228586</v>
      </c>
      <c r="N134" s="163" t="s">
        <v>62</v>
      </c>
      <c r="O134" s="167">
        <v>1</v>
      </c>
      <c r="P134" s="167">
        <v>0</v>
      </c>
      <c r="Q134" s="167">
        <v>1</v>
      </c>
      <c r="R134" s="167">
        <v>0</v>
      </c>
      <c r="S134" s="167">
        <v>1</v>
      </c>
      <c r="T134" s="167" t="s">
        <v>13210</v>
      </c>
      <c r="U134" s="167" t="s">
        <v>1360</v>
      </c>
      <c r="V134" s="167" t="s">
        <v>1383</v>
      </c>
      <c r="W134" s="163"/>
      <c r="X134" s="163" t="s">
        <v>118</v>
      </c>
      <c r="Y134" s="163" t="s">
        <v>5216</v>
      </c>
      <c r="Z134" s="168">
        <v>39417</v>
      </c>
      <c r="AA134" s="169" t="s">
        <v>2584</v>
      </c>
      <c r="AB134" s="169">
        <v>0</v>
      </c>
      <c r="AC134" s="169" t="s">
        <v>2429</v>
      </c>
      <c r="AD134" s="170">
        <v>2008</v>
      </c>
      <c r="AE134" s="167" t="s">
        <v>1321</v>
      </c>
    </row>
    <row r="135" spans="1:31" x14ac:dyDescent="0.3">
      <c r="A135" s="162" t="s">
        <v>118</v>
      </c>
      <c r="B135" s="162" t="s">
        <v>550</v>
      </c>
      <c r="C135" s="162">
        <v>9</v>
      </c>
      <c r="D135" s="162">
        <v>2006</v>
      </c>
      <c r="E135" s="162" t="s">
        <v>115</v>
      </c>
      <c r="F135" s="162" t="s">
        <v>32</v>
      </c>
      <c r="G135" s="162">
        <v>2007</v>
      </c>
      <c r="H135" s="163" t="s">
        <v>62</v>
      </c>
      <c r="I135" s="162" t="s">
        <v>550</v>
      </c>
      <c r="J135" s="173">
        <v>0.45228499999999999</v>
      </c>
      <c r="K135" s="165" t="s">
        <v>1818</v>
      </c>
      <c r="L135" s="166">
        <v>0.89489271764705858</v>
      </c>
      <c r="M135" s="166">
        <v>0.40474655280099986</v>
      </c>
      <c r="N135" s="163" t="s">
        <v>62</v>
      </c>
      <c r="O135" s="167">
        <v>1</v>
      </c>
      <c r="P135" s="167">
        <v>0</v>
      </c>
      <c r="Q135" s="167">
        <v>1</v>
      </c>
      <c r="R135" s="167">
        <v>0</v>
      </c>
      <c r="S135" s="167">
        <v>1</v>
      </c>
      <c r="T135" s="167" t="s">
        <v>13210</v>
      </c>
      <c r="U135" s="167" t="s">
        <v>1360</v>
      </c>
      <c r="V135" s="167" t="s">
        <v>1383</v>
      </c>
      <c r="W135" s="163"/>
      <c r="X135" s="163" t="s">
        <v>118</v>
      </c>
      <c r="Y135" s="163" t="s">
        <v>5217</v>
      </c>
      <c r="Z135" s="168">
        <v>39417</v>
      </c>
      <c r="AA135" s="169" t="s">
        <v>2585</v>
      </c>
      <c r="AB135" s="169">
        <v>0</v>
      </c>
      <c r="AC135" s="169" t="s">
        <v>2429</v>
      </c>
      <c r="AD135" s="170">
        <v>2008</v>
      </c>
      <c r="AE135" s="167" t="s">
        <v>1321</v>
      </c>
    </row>
    <row r="136" spans="1:31" x14ac:dyDescent="0.3">
      <c r="A136" s="162" t="s">
        <v>118</v>
      </c>
      <c r="B136" s="162" t="s">
        <v>550</v>
      </c>
      <c r="C136" s="162">
        <v>10</v>
      </c>
      <c r="D136" s="162">
        <v>2006</v>
      </c>
      <c r="E136" s="162" t="s">
        <v>115</v>
      </c>
      <c r="F136" s="162" t="s">
        <v>32</v>
      </c>
      <c r="G136" s="162">
        <v>2007</v>
      </c>
      <c r="H136" s="163" t="s">
        <v>62</v>
      </c>
      <c r="I136" s="162" t="s">
        <v>550</v>
      </c>
      <c r="J136" s="173">
        <v>0.59261600000000003</v>
      </c>
      <c r="K136" s="165" t="s">
        <v>1818</v>
      </c>
      <c r="L136" s="166">
        <v>0.89489271764705858</v>
      </c>
      <c r="M136" s="166">
        <v>0.53032774276112926</v>
      </c>
      <c r="N136" s="163" t="s">
        <v>62</v>
      </c>
      <c r="O136" s="167">
        <v>1</v>
      </c>
      <c r="P136" s="167">
        <v>0</v>
      </c>
      <c r="Q136" s="167">
        <v>1</v>
      </c>
      <c r="R136" s="167">
        <v>0</v>
      </c>
      <c r="S136" s="167">
        <v>1</v>
      </c>
      <c r="T136" s="167" t="s">
        <v>13210</v>
      </c>
      <c r="U136" s="167" t="s">
        <v>1360</v>
      </c>
      <c r="V136" s="167" t="s">
        <v>1383</v>
      </c>
      <c r="W136" s="163"/>
      <c r="X136" s="163" t="s">
        <v>118</v>
      </c>
      <c r="Y136" s="163" t="s">
        <v>5218</v>
      </c>
      <c r="Z136" s="168">
        <v>39417</v>
      </c>
      <c r="AA136" s="169" t="s">
        <v>2586</v>
      </c>
      <c r="AB136" s="169">
        <v>0</v>
      </c>
      <c r="AC136" s="169" t="s">
        <v>2429</v>
      </c>
      <c r="AD136" s="170">
        <v>2008</v>
      </c>
      <c r="AE136" s="167" t="s">
        <v>1321</v>
      </c>
    </row>
    <row r="137" spans="1:31" x14ac:dyDescent="0.3">
      <c r="A137" s="162" t="s">
        <v>118</v>
      </c>
      <c r="B137" s="162" t="s">
        <v>550</v>
      </c>
      <c r="C137" s="162">
        <v>11</v>
      </c>
      <c r="D137" s="162">
        <v>2006</v>
      </c>
      <c r="E137" s="162" t="s">
        <v>115</v>
      </c>
      <c r="F137" s="162" t="s">
        <v>32</v>
      </c>
      <c r="G137" s="162">
        <v>2007</v>
      </c>
      <c r="H137" s="163" t="s">
        <v>62</v>
      </c>
      <c r="I137" s="162" t="s">
        <v>550</v>
      </c>
      <c r="J137" s="173">
        <v>10.703469460000001</v>
      </c>
      <c r="K137" s="165" t="s">
        <v>1818</v>
      </c>
      <c r="L137" s="166">
        <v>0.89489271764705858</v>
      </c>
      <c r="M137" s="166">
        <v>9.5784568733116959</v>
      </c>
      <c r="N137" s="163" t="s">
        <v>62</v>
      </c>
      <c r="O137" s="167">
        <v>1</v>
      </c>
      <c r="P137" s="167">
        <v>0</v>
      </c>
      <c r="Q137" s="167">
        <v>1</v>
      </c>
      <c r="R137" s="167">
        <v>0</v>
      </c>
      <c r="S137" s="167">
        <v>1</v>
      </c>
      <c r="T137" s="167" t="s">
        <v>13210</v>
      </c>
      <c r="U137" s="167" t="s">
        <v>1360</v>
      </c>
      <c r="V137" s="167" t="s">
        <v>1383</v>
      </c>
      <c r="W137" s="163"/>
      <c r="X137" s="163" t="s">
        <v>118</v>
      </c>
      <c r="Y137" s="163" t="s">
        <v>5219</v>
      </c>
      <c r="Z137" s="168">
        <v>39417</v>
      </c>
      <c r="AA137" s="169" t="s">
        <v>2585</v>
      </c>
      <c r="AB137" s="169">
        <v>0</v>
      </c>
      <c r="AC137" s="169" t="s">
        <v>2429</v>
      </c>
      <c r="AD137" s="170">
        <v>2008</v>
      </c>
      <c r="AE137" s="167" t="s">
        <v>1321</v>
      </c>
    </row>
    <row r="138" spans="1:31" x14ac:dyDescent="0.3">
      <c r="A138" s="162" t="s">
        <v>118</v>
      </c>
      <c r="B138" s="162" t="s">
        <v>550</v>
      </c>
      <c r="C138" s="162">
        <v>12</v>
      </c>
      <c r="D138" s="162">
        <v>2006</v>
      </c>
      <c r="E138" s="162" t="s">
        <v>115</v>
      </c>
      <c r="F138" s="162" t="s">
        <v>32</v>
      </c>
      <c r="G138" s="162">
        <v>2007</v>
      </c>
      <c r="H138" s="163" t="s">
        <v>62</v>
      </c>
      <c r="I138" s="162" t="s">
        <v>550</v>
      </c>
      <c r="J138" s="173">
        <v>0.17186235</v>
      </c>
      <c r="K138" s="165" t="s">
        <v>1818</v>
      </c>
      <c r="L138" s="166">
        <v>0.89489271764705858</v>
      </c>
      <c r="M138" s="166">
        <v>0.15379836545270995</v>
      </c>
      <c r="N138" s="163" t="s">
        <v>62</v>
      </c>
      <c r="O138" s="167">
        <v>1</v>
      </c>
      <c r="P138" s="167">
        <v>0</v>
      </c>
      <c r="Q138" s="167">
        <v>1</v>
      </c>
      <c r="R138" s="167">
        <v>0</v>
      </c>
      <c r="S138" s="167">
        <v>1</v>
      </c>
      <c r="T138" s="167" t="s">
        <v>13210</v>
      </c>
      <c r="U138" s="167" t="s">
        <v>1360</v>
      </c>
      <c r="V138" s="167" t="s">
        <v>1383</v>
      </c>
      <c r="W138" s="163"/>
      <c r="X138" s="163" t="s">
        <v>118</v>
      </c>
      <c r="Y138" s="163" t="s">
        <v>5220</v>
      </c>
      <c r="Z138" s="168">
        <v>39417</v>
      </c>
      <c r="AA138" s="169" t="s">
        <v>2587</v>
      </c>
      <c r="AB138" s="169">
        <v>0</v>
      </c>
      <c r="AC138" s="169" t="s">
        <v>2429</v>
      </c>
      <c r="AD138" s="170">
        <v>2008</v>
      </c>
      <c r="AE138" s="167" t="s">
        <v>1321</v>
      </c>
    </row>
    <row r="139" spans="1:31" x14ac:dyDescent="0.3">
      <c r="A139" s="162" t="s">
        <v>118</v>
      </c>
      <c r="B139" s="162" t="s">
        <v>550</v>
      </c>
      <c r="C139" s="162">
        <v>13</v>
      </c>
      <c r="D139" s="162">
        <v>2006</v>
      </c>
      <c r="E139" s="162" t="s">
        <v>115</v>
      </c>
      <c r="F139" s="162" t="s">
        <v>32</v>
      </c>
      <c r="G139" s="162">
        <v>2007</v>
      </c>
      <c r="H139" s="163" t="s">
        <v>62</v>
      </c>
      <c r="I139" s="162" t="s">
        <v>550</v>
      </c>
      <c r="J139" s="173">
        <v>14.495600700000001</v>
      </c>
      <c r="K139" s="165" t="s">
        <v>1818</v>
      </c>
      <c r="L139" s="166">
        <v>0.89489271764705858</v>
      </c>
      <c r="M139" s="166">
        <v>12.972007504349605</v>
      </c>
      <c r="N139" s="163" t="s">
        <v>62</v>
      </c>
      <c r="O139" s="167">
        <v>1</v>
      </c>
      <c r="P139" s="167">
        <v>0</v>
      </c>
      <c r="Q139" s="167">
        <v>1</v>
      </c>
      <c r="R139" s="167">
        <v>0</v>
      </c>
      <c r="S139" s="167">
        <v>1</v>
      </c>
      <c r="T139" s="167" t="s">
        <v>13210</v>
      </c>
      <c r="U139" s="167" t="s">
        <v>1360</v>
      </c>
      <c r="V139" s="167" t="s">
        <v>1383</v>
      </c>
      <c r="W139" s="163"/>
      <c r="X139" s="163" t="s">
        <v>118</v>
      </c>
      <c r="Y139" s="163" t="s">
        <v>5221</v>
      </c>
      <c r="Z139" s="168">
        <v>39417</v>
      </c>
      <c r="AA139" s="169" t="s">
        <v>2588</v>
      </c>
      <c r="AB139" s="169">
        <v>0</v>
      </c>
      <c r="AC139" s="169" t="s">
        <v>2429</v>
      </c>
      <c r="AD139" s="170">
        <v>2008</v>
      </c>
      <c r="AE139" s="167" t="s">
        <v>1321</v>
      </c>
    </row>
    <row r="140" spans="1:31" x14ac:dyDescent="0.3">
      <c r="A140" s="162" t="s">
        <v>118</v>
      </c>
      <c r="B140" s="162" t="s">
        <v>550</v>
      </c>
      <c r="C140" s="162">
        <v>14</v>
      </c>
      <c r="D140" s="162">
        <v>2006</v>
      </c>
      <c r="E140" s="162" t="s">
        <v>115</v>
      </c>
      <c r="F140" s="162" t="s">
        <v>32</v>
      </c>
      <c r="G140" s="162">
        <v>2007</v>
      </c>
      <c r="H140" s="163" t="s">
        <v>62</v>
      </c>
      <c r="I140" s="162" t="s">
        <v>550</v>
      </c>
      <c r="J140" s="173">
        <v>10.92195736</v>
      </c>
      <c r="K140" s="165" t="s">
        <v>1818</v>
      </c>
      <c r="L140" s="166">
        <v>0.89489271764705858</v>
      </c>
      <c r="M140" s="166">
        <v>9.7739801039156937</v>
      </c>
      <c r="N140" s="163" t="s">
        <v>62</v>
      </c>
      <c r="O140" s="167">
        <v>1</v>
      </c>
      <c r="P140" s="167">
        <v>0</v>
      </c>
      <c r="Q140" s="167">
        <v>1</v>
      </c>
      <c r="R140" s="167">
        <v>0</v>
      </c>
      <c r="S140" s="167">
        <v>1</v>
      </c>
      <c r="T140" s="167" t="s">
        <v>13210</v>
      </c>
      <c r="U140" s="167" t="s">
        <v>1360</v>
      </c>
      <c r="V140" s="167" t="s">
        <v>1383</v>
      </c>
      <c r="W140" s="163"/>
      <c r="X140" s="163" t="s">
        <v>118</v>
      </c>
      <c r="Y140" s="163" t="s">
        <v>5222</v>
      </c>
      <c r="Z140" s="168">
        <v>39417</v>
      </c>
      <c r="AA140" s="169" t="s">
        <v>2585</v>
      </c>
      <c r="AB140" s="169">
        <v>0</v>
      </c>
      <c r="AC140" s="169" t="s">
        <v>2429</v>
      </c>
      <c r="AD140" s="170">
        <v>2008</v>
      </c>
      <c r="AE140" s="167" t="s">
        <v>1321</v>
      </c>
    </row>
    <row r="141" spans="1:31" x14ac:dyDescent="0.3">
      <c r="A141" s="162" t="s">
        <v>118</v>
      </c>
      <c r="B141" s="162" t="s">
        <v>550</v>
      </c>
      <c r="C141" s="162">
        <v>15</v>
      </c>
      <c r="D141" s="162">
        <v>2006</v>
      </c>
      <c r="E141" s="162" t="s">
        <v>115</v>
      </c>
      <c r="F141" s="162" t="s">
        <v>32</v>
      </c>
      <c r="G141" s="162">
        <v>2007</v>
      </c>
      <c r="H141" s="163" t="s">
        <v>62</v>
      </c>
      <c r="I141" s="162" t="s">
        <v>550</v>
      </c>
      <c r="J141" s="173">
        <v>2.4626552199999998</v>
      </c>
      <c r="K141" s="165" t="s">
        <v>1818</v>
      </c>
      <c r="L141" s="166">
        <v>0.89489271764705858</v>
      </c>
      <c r="M141" s="166">
        <v>2.2038122224535148</v>
      </c>
      <c r="N141" s="163" t="s">
        <v>62</v>
      </c>
      <c r="O141" s="167">
        <v>1</v>
      </c>
      <c r="P141" s="167">
        <v>0</v>
      </c>
      <c r="Q141" s="167">
        <v>1</v>
      </c>
      <c r="R141" s="167">
        <v>0</v>
      </c>
      <c r="S141" s="167">
        <v>1</v>
      </c>
      <c r="T141" s="167" t="s">
        <v>13210</v>
      </c>
      <c r="U141" s="167" t="s">
        <v>1360</v>
      </c>
      <c r="V141" s="167" t="s">
        <v>1383</v>
      </c>
      <c r="W141" s="163"/>
      <c r="X141" s="163" t="s">
        <v>118</v>
      </c>
      <c r="Y141" s="163" t="s">
        <v>5223</v>
      </c>
      <c r="Z141" s="168">
        <v>39417</v>
      </c>
      <c r="AA141" s="169" t="s">
        <v>2585</v>
      </c>
      <c r="AB141" s="169">
        <v>0</v>
      </c>
      <c r="AC141" s="169" t="s">
        <v>2429</v>
      </c>
      <c r="AD141" s="170">
        <v>2008</v>
      </c>
      <c r="AE141" s="167" t="s">
        <v>1321</v>
      </c>
    </row>
    <row r="142" spans="1:31" x14ac:dyDescent="0.3">
      <c r="A142" s="162" t="s">
        <v>118</v>
      </c>
      <c r="B142" s="162" t="s">
        <v>550</v>
      </c>
      <c r="C142" s="162">
        <v>16</v>
      </c>
      <c r="D142" s="162">
        <v>2006</v>
      </c>
      <c r="E142" s="162" t="s">
        <v>115</v>
      </c>
      <c r="F142" s="162" t="s">
        <v>32</v>
      </c>
      <c r="G142" s="162">
        <v>2007</v>
      </c>
      <c r="H142" s="163" t="s">
        <v>62</v>
      </c>
      <c r="I142" s="162" t="s">
        <v>550</v>
      </c>
      <c r="J142" s="173">
        <v>2.1265588000000002</v>
      </c>
      <c r="K142" s="165" t="s">
        <v>1818</v>
      </c>
      <c r="L142" s="166">
        <v>0.89489271764705858</v>
      </c>
      <c r="M142" s="166">
        <v>1.9030419837682679</v>
      </c>
      <c r="N142" s="163" t="s">
        <v>62</v>
      </c>
      <c r="O142" s="167">
        <v>1</v>
      </c>
      <c r="P142" s="167">
        <v>0</v>
      </c>
      <c r="Q142" s="167">
        <v>1</v>
      </c>
      <c r="R142" s="167">
        <v>0</v>
      </c>
      <c r="S142" s="167">
        <v>1</v>
      </c>
      <c r="T142" s="167" t="s">
        <v>13210</v>
      </c>
      <c r="U142" s="167" t="s">
        <v>1360</v>
      </c>
      <c r="V142" s="167" t="s">
        <v>1383</v>
      </c>
      <c r="W142" s="163"/>
      <c r="X142" s="163" t="s">
        <v>118</v>
      </c>
      <c r="Y142" s="163" t="s">
        <v>5224</v>
      </c>
      <c r="Z142" s="168">
        <v>39417</v>
      </c>
      <c r="AA142" s="169" t="s">
        <v>2585</v>
      </c>
      <c r="AB142" s="169">
        <v>0</v>
      </c>
      <c r="AC142" s="169" t="s">
        <v>2429</v>
      </c>
      <c r="AD142" s="170">
        <v>2008</v>
      </c>
      <c r="AE142" s="167" t="s">
        <v>1321</v>
      </c>
    </row>
    <row r="143" spans="1:31" x14ac:dyDescent="0.3">
      <c r="A143" s="162" t="s">
        <v>118</v>
      </c>
      <c r="B143" s="162" t="s">
        <v>550</v>
      </c>
      <c r="C143" s="162">
        <v>17</v>
      </c>
      <c r="D143" s="162">
        <v>2006</v>
      </c>
      <c r="E143" s="162" t="s">
        <v>115</v>
      </c>
      <c r="F143" s="162" t="s">
        <v>32</v>
      </c>
      <c r="G143" s="162">
        <v>2007</v>
      </c>
      <c r="H143" s="163" t="s">
        <v>62</v>
      </c>
      <c r="I143" s="162" t="s">
        <v>550</v>
      </c>
      <c r="J143" s="173">
        <v>0.26435900000000001</v>
      </c>
      <c r="K143" s="165" t="s">
        <v>1818</v>
      </c>
      <c r="L143" s="166">
        <v>0.89489271764705858</v>
      </c>
      <c r="M143" s="166">
        <v>0.23657294394445877</v>
      </c>
      <c r="N143" s="163" t="s">
        <v>62</v>
      </c>
      <c r="O143" s="167">
        <v>1</v>
      </c>
      <c r="P143" s="167">
        <v>0</v>
      </c>
      <c r="Q143" s="167">
        <v>1</v>
      </c>
      <c r="R143" s="167">
        <v>0</v>
      </c>
      <c r="S143" s="167">
        <v>1</v>
      </c>
      <c r="T143" s="167" t="s">
        <v>13210</v>
      </c>
      <c r="U143" s="167" t="s">
        <v>1360</v>
      </c>
      <c r="V143" s="167" t="s">
        <v>1383</v>
      </c>
      <c r="W143" s="163"/>
      <c r="X143" s="163" t="s">
        <v>118</v>
      </c>
      <c r="Y143" s="163" t="s">
        <v>5225</v>
      </c>
      <c r="Z143" s="168">
        <v>39417</v>
      </c>
      <c r="AA143" s="169" t="s">
        <v>2589</v>
      </c>
      <c r="AB143" s="169">
        <v>0</v>
      </c>
      <c r="AC143" s="169" t="s">
        <v>2429</v>
      </c>
      <c r="AD143" s="170">
        <v>2008</v>
      </c>
      <c r="AE143" s="167" t="s">
        <v>1321</v>
      </c>
    </row>
    <row r="144" spans="1:31" x14ac:dyDescent="0.3">
      <c r="A144" s="162" t="s">
        <v>118</v>
      </c>
      <c r="B144" s="162" t="s">
        <v>550</v>
      </c>
      <c r="C144" s="162">
        <v>18</v>
      </c>
      <c r="D144" s="162">
        <v>2006</v>
      </c>
      <c r="E144" s="162" t="s">
        <v>115</v>
      </c>
      <c r="F144" s="162" t="s">
        <v>32</v>
      </c>
      <c r="G144" s="162">
        <v>2007</v>
      </c>
      <c r="H144" s="163" t="s">
        <v>62</v>
      </c>
      <c r="I144" s="162" t="s">
        <v>550</v>
      </c>
      <c r="J144" s="173">
        <v>1.5702849999999999</v>
      </c>
      <c r="K144" s="165" t="s">
        <v>1818</v>
      </c>
      <c r="L144" s="166">
        <v>0.89489271764705858</v>
      </c>
      <c r="M144" s="166">
        <v>1.4052366111304113</v>
      </c>
      <c r="N144" s="163" t="s">
        <v>62</v>
      </c>
      <c r="O144" s="167">
        <v>1</v>
      </c>
      <c r="P144" s="167">
        <v>0</v>
      </c>
      <c r="Q144" s="167">
        <v>1</v>
      </c>
      <c r="R144" s="167">
        <v>0</v>
      </c>
      <c r="S144" s="167">
        <v>1</v>
      </c>
      <c r="T144" s="167" t="s">
        <v>13210</v>
      </c>
      <c r="U144" s="167" t="s">
        <v>1360</v>
      </c>
      <c r="V144" s="167" t="s">
        <v>1383</v>
      </c>
      <c r="W144" s="163"/>
      <c r="X144" s="163" t="s">
        <v>118</v>
      </c>
      <c r="Y144" s="163" t="s">
        <v>5226</v>
      </c>
      <c r="Z144" s="168">
        <v>39417</v>
      </c>
      <c r="AA144" s="169" t="s">
        <v>2590</v>
      </c>
      <c r="AB144" s="169">
        <v>0</v>
      </c>
      <c r="AC144" s="169" t="s">
        <v>2429</v>
      </c>
      <c r="AD144" s="170">
        <v>2008</v>
      </c>
      <c r="AE144" s="167" t="s">
        <v>1321</v>
      </c>
    </row>
    <row r="145" spans="1:31" x14ac:dyDescent="0.3">
      <c r="A145" s="162" t="s">
        <v>118</v>
      </c>
      <c r="B145" s="162" t="s">
        <v>550</v>
      </c>
      <c r="C145" s="162">
        <v>19</v>
      </c>
      <c r="D145" s="162">
        <v>2006</v>
      </c>
      <c r="E145" s="162" t="s">
        <v>115</v>
      </c>
      <c r="F145" s="162" t="s">
        <v>32</v>
      </c>
      <c r="G145" s="162">
        <v>2007</v>
      </c>
      <c r="H145" s="163" t="s">
        <v>62</v>
      </c>
      <c r="I145" s="162" t="s">
        <v>550</v>
      </c>
      <c r="J145" s="173">
        <v>3.32</v>
      </c>
      <c r="K145" s="165" t="s">
        <v>1818</v>
      </c>
      <c r="L145" s="166">
        <v>0.89489271764705858</v>
      </c>
      <c r="M145" s="166">
        <v>2.9710438225882343</v>
      </c>
      <c r="N145" s="163" t="s">
        <v>62</v>
      </c>
      <c r="O145" s="167">
        <v>1</v>
      </c>
      <c r="P145" s="167">
        <v>0</v>
      </c>
      <c r="Q145" s="167">
        <v>1</v>
      </c>
      <c r="R145" s="167">
        <v>0</v>
      </c>
      <c r="S145" s="167">
        <v>1</v>
      </c>
      <c r="T145" s="167" t="s">
        <v>13210</v>
      </c>
      <c r="U145" s="167" t="s">
        <v>1360</v>
      </c>
      <c r="V145" s="167" t="s">
        <v>1383</v>
      </c>
      <c r="W145" s="163"/>
      <c r="X145" s="163" t="s">
        <v>118</v>
      </c>
      <c r="Y145" s="163" t="s">
        <v>5227</v>
      </c>
      <c r="Z145" s="168">
        <v>39417</v>
      </c>
      <c r="AA145" s="169" t="s">
        <v>2585</v>
      </c>
      <c r="AB145" s="169">
        <v>0</v>
      </c>
      <c r="AC145" s="169" t="s">
        <v>2429</v>
      </c>
      <c r="AD145" s="170">
        <v>2008</v>
      </c>
      <c r="AE145" s="167" t="s">
        <v>1321</v>
      </c>
    </row>
    <row r="146" spans="1:31" x14ac:dyDescent="0.3">
      <c r="A146" s="162" t="s">
        <v>118</v>
      </c>
      <c r="B146" s="162" t="s">
        <v>550</v>
      </c>
      <c r="C146" s="162">
        <v>20</v>
      </c>
      <c r="D146" s="162">
        <v>2006</v>
      </c>
      <c r="E146" s="162" t="s">
        <v>115</v>
      </c>
      <c r="F146" s="162" t="s">
        <v>32</v>
      </c>
      <c r="G146" s="162">
        <v>2007</v>
      </c>
      <c r="H146" s="163" t="s">
        <v>62</v>
      </c>
      <c r="I146" s="162" t="s">
        <v>550</v>
      </c>
      <c r="J146" s="173">
        <v>0.37919999999999998</v>
      </c>
      <c r="K146" s="165" t="s">
        <v>1818</v>
      </c>
      <c r="L146" s="166">
        <v>0.89489271764705858</v>
      </c>
      <c r="M146" s="166">
        <v>0.33934331853176458</v>
      </c>
      <c r="N146" s="163" t="s">
        <v>62</v>
      </c>
      <c r="O146" s="167">
        <v>1</v>
      </c>
      <c r="P146" s="167">
        <v>0</v>
      </c>
      <c r="Q146" s="167">
        <v>1</v>
      </c>
      <c r="R146" s="167">
        <v>0</v>
      </c>
      <c r="S146" s="167">
        <v>1</v>
      </c>
      <c r="T146" s="167" t="s">
        <v>13210</v>
      </c>
      <c r="U146" s="167" t="s">
        <v>1360</v>
      </c>
      <c r="V146" s="167" t="s">
        <v>1383</v>
      </c>
      <c r="W146" s="163"/>
      <c r="X146" s="163" t="s">
        <v>118</v>
      </c>
      <c r="Y146" s="163" t="s">
        <v>5228</v>
      </c>
      <c r="Z146" s="168">
        <v>39417</v>
      </c>
      <c r="AA146" s="169" t="s">
        <v>2591</v>
      </c>
      <c r="AB146" s="169">
        <v>0</v>
      </c>
      <c r="AC146" s="169" t="s">
        <v>2429</v>
      </c>
      <c r="AD146" s="170">
        <v>2008</v>
      </c>
      <c r="AE146" s="167" t="s">
        <v>1321</v>
      </c>
    </row>
    <row r="147" spans="1:31" x14ac:dyDescent="0.3">
      <c r="A147" s="162" t="s">
        <v>118</v>
      </c>
      <c r="B147" s="162" t="s">
        <v>550</v>
      </c>
      <c r="C147" s="162">
        <v>21</v>
      </c>
      <c r="D147" s="162">
        <v>2006</v>
      </c>
      <c r="E147" s="162" t="s">
        <v>115</v>
      </c>
      <c r="F147" s="162" t="s">
        <v>32</v>
      </c>
      <c r="G147" s="162">
        <v>2007</v>
      </c>
      <c r="H147" s="163" t="s">
        <v>62</v>
      </c>
      <c r="I147" s="162" t="s">
        <v>550</v>
      </c>
      <c r="J147" s="173">
        <v>0.46787970000000001</v>
      </c>
      <c r="K147" s="165" t="s">
        <v>1818</v>
      </c>
      <c r="L147" s="166">
        <v>0.89489271764705858</v>
      </c>
      <c r="M147" s="166">
        <v>0.4187021362648905</v>
      </c>
      <c r="N147" s="163" t="s">
        <v>62</v>
      </c>
      <c r="O147" s="167">
        <v>1</v>
      </c>
      <c r="P147" s="167">
        <v>0</v>
      </c>
      <c r="Q147" s="167">
        <v>1</v>
      </c>
      <c r="R147" s="167">
        <v>0</v>
      </c>
      <c r="S147" s="167">
        <v>1</v>
      </c>
      <c r="T147" s="167" t="s">
        <v>13210</v>
      </c>
      <c r="U147" s="167" t="s">
        <v>1360</v>
      </c>
      <c r="V147" s="167" t="s">
        <v>1383</v>
      </c>
      <c r="W147" s="163"/>
      <c r="X147" s="163" t="s">
        <v>118</v>
      </c>
      <c r="Y147" s="163" t="s">
        <v>5229</v>
      </c>
      <c r="Z147" s="168">
        <v>39417</v>
      </c>
      <c r="AA147" s="169" t="s">
        <v>2585</v>
      </c>
      <c r="AB147" s="169">
        <v>0</v>
      </c>
      <c r="AC147" s="169" t="s">
        <v>2429</v>
      </c>
      <c r="AD147" s="170">
        <v>2008</v>
      </c>
      <c r="AE147" s="167" t="s">
        <v>1321</v>
      </c>
    </row>
    <row r="148" spans="1:31" x14ac:dyDescent="0.3">
      <c r="A148" s="162" t="s">
        <v>118</v>
      </c>
      <c r="B148" s="162" t="s">
        <v>550</v>
      </c>
      <c r="C148" s="162">
        <v>22</v>
      </c>
      <c r="D148" s="162">
        <v>2006</v>
      </c>
      <c r="E148" s="162" t="s">
        <v>115</v>
      </c>
      <c r="F148" s="162" t="s">
        <v>32</v>
      </c>
      <c r="G148" s="162">
        <v>2007</v>
      </c>
      <c r="H148" s="163" t="s">
        <v>62</v>
      </c>
      <c r="I148" s="162" t="s">
        <v>550</v>
      </c>
      <c r="J148" s="173">
        <v>0.69109299000000002</v>
      </c>
      <c r="K148" s="165" t="s">
        <v>1818</v>
      </c>
      <c r="L148" s="166">
        <v>0.89489271764705858</v>
      </c>
      <c r="M148" s="166">
        <v>0.61845408396793145</v>
      </c>
      <c r="N148" s="163" t="s">
        <v>62</v>
      </c>
      <c r="O148" s="167">
        <v>1</v>
      </c>
      <c r="P148" s="167">
        <v>0</v>
      </c>
      <c r="Q148" s="167">
        <v>1</v>
      </c>
      <c r="R148" s="167">
        <v>0</v>
      </c>
      <c r="S148" s="167">
        <v>1</v>
      </c>
      <c r="T148" s="167" t="s">
        <v>13210</v>
      </c>
      <c r="U148" s="167" t="s">
        <v>1360</v>
      </c>
      <c r="V148" s="167" t="s">
        <v>1383</v>
      </c>
      <c r="W148" s="163"/>
      <c r="X148" s="163" t="s">
        <v>118</v>
      </c>
      <c r="Y148" s="163" t="s">
        <v>5230</v>
      </c>
      <c r="Z148" s="168">
        <v>39417</v>
      </c>
      <c r="AA148" s="169" t="s">
        <v>2583</v>
      </c>
      <c r="AB148" s="169">
        <v>0</v>
      </c>
      <c r="AC148" s="169" t="s">
        <v>2429</v>
      </c>
      <c r="AD148" s="170">
        <v>2008</v>
      </c>
      <c r="AE148" s="167" t="s">
        <v>1321</v>
      </c>
    </row>
    <row r="149" spans="1:31" x14ac:dyDescent="0.3">
      <c r="A149" s="162" t="s">
        <v>119</v>
      </c>
      <c r="B149" s="162" t="s">
        <v>550</v>
      </c>
      <c r="C149" s="162">
        <v>2</v>
      </c>
      <c r="D149" s="162">
        <v>2006</v>
      </c>
      <c r="E149" s="162" t="s">
        <v>115</v>
      </c>
      <c r="F149" s="162" t="s">
        <v>32</v>
      </c>
      <c r="G149" s="162">
        <v>2007</v>
      </c>
      <c r="H149" s="163" t="s">
        <v>120</v>
      </c>
      <c r="I149" s="162" t="s">
        <v>550</v>
      </c>
      <c r="J149" s="175">
        <v>0.62524999999999997</v>
      </c>
      <c r="K149" s="165" t="s">
        <v>1818</v>
      </c>
      <c r="L149" s="166">
        <v>0.89489271764705858</v>
      </c>
      <c r="M149" s="166">
        <v>0.55953167170882334</v>
      </c>
      <c r="N149" s="163" t="s">
        <v>45</v>
      </c>
      <c r="O149" s="167">
        <v>1</v>
      </c>
      <c r="P149" s="167">
        <v>0</v>
      </c>
      <c r="Q149" s="167">
        <v>0</v>
      </c>
      <c r="R149" s="167">
        <v>1</v>
      </c>
      <c r="S149" s="167">
        <v>0</v>
      </c>
      <c r="T149" s="167" t="s">
        <v>13213</v>
      </c>
      <c r="U149" s="167" t="s">
        <v>1350</v>
      </c>
      <c r="V149" s="167" t="s">
        <v>84</v>
      </c>
      <c r="W149" s="163"/>
      <c r="X149" s="163" t="s">
        <v>119</v>
      </c>
      <c r="Y149" s="163" t="s">
        <v>5231</v>
      </c>
      <c r="Z149" s="168">
        <v>39301</v>
      </c>
      <c r="AA149" s="169" t="s">
        <v>2592</v>
      </c>
      <c r="AB149" s="169">
        <v>0</v>
      </c>
      <c r="AC149" s="169" t="s">
        <v>45</v>
      </c>
      <c r="AD149" s="170">
        <v>2008</v>
      </c>
      <c r="AE149" s="167" t="s">
        <v>1245</v>
      </c>
    </row>
    <row r="150" spans="1:31" x14ac:dyDescent="0.3">
      <c r="A150" s="162" t="s">
        <v>119</v>
      </c>
      <c r="B150" s="162" t="s">
        <v>550</v>
      </c>
      <c r="C150" s="162">
        <v>3</v>
      </c>
      <c r="D150" s="162">
        <v>2006</v>
      </c>
      <c r="E150" s="162" t="s">
        <v>115</v>
      </c>
      <c r="F150" s="162" t="s">
        <v>32</v>
      </c>
      <c r="G150" s="162">
        <v>2007</v>
      </c>
      <c r="H150" s="163" t="s">
        <v>120</v>
      </c>
      <c r="I150" s="162" t="s">
        <v>550</v>
      </c>
      <c r="J150" s="175">
        <v>0.76343000000000005</v>
      </c>
      <c r="K150" s="165" t="s">
        <v>1818</v>
      </c>
      <c r="L150" s="166">
        <v>0.89489271764705858</v>
      </c>
      <c r="M150" s="166">
        <v>0.68318794743329403</v>
      </c>
      <c r="N150" s="163" t="s">
        <v>32</v>
      </c>
      <c r="O150" s="167">
        <v>1</v>
      </c>
      <c r="P150" s="167">
        <v>1</v>
      </c>
      <c r="Q150" s="167">
        <v>0</v>
      </c>
      <c r="R150" s="167">
        <v>1</v>
      </c>
      <c r="S150" s="167">
        <v>0</v>
      </c>
      <c r="T150" s="167" t="s">
        <v>13211</v>
      </c>
      <c r="U150" s="167" t="s">
        <v>1350</v>
      </c>
      <c r="V150" s="167" t="s">
        <v>84</v>
      </c>
      <c r="W150" s="163"/>
      <c r="X150" s="163" t="s">
        <v>119</v>
      </c>
      <c r="Y150" s="163" t="s">
        <v>5232</v>
      </c>
      <c r="Z150" s="168">
        <v>39290</v>
      </c>
      <c r="AA150" s="169" t="s">
        <v>2593</v>
      </c>
      <c r="AB150" s="169">
        <v>0</v>
      </c>
      <c r="AC150" s="169" t="s">
        <v>32</v>
      </c>
      <c r="AD150" s="170">
        <v>2008</v>
      </c>
      <c r="AE150" s="167" t="s">
        <v>1245</v>
      </c>
    </row>
    <row r="151" spans="1:31" x14ac:dyDescent="0.3">
      <c r="A151" s="162" t="s">
        <v>122</v>
      </c>
      <c r="B151" s="162" t="s">
        <v>550</v>
      </c>
      <c r="C151" s="162">
        <v>1</v>
      </c>
      <c r="D151" s="162">
        <v>2006</v>
      </c>
      <c r="E151" s="162" t="s">
        <v>115</v>
      </c>
      <c r="F151" s="162" t="s">
        <v>32</v>
      </c>
      <c r="G151" s="162">
        <v>2007</v>
      </c>
      <c r="H151" s="163" t="s">
        <v>72</v>
      </c>
      <c r="I151" s="162" t="s">
        <v>550</v>
      </c>
      <c r="J151" s="172">
        <v>7.0542999999999995E-2</v>
      </c>
      <c r="K151" s="165" t="s">
        <v>1818</v>
      </c>
      <c r="L151" s="166">
        <v>0.89489271764705858</v>
      </c>
      <c r="M151" s="166">
        <v>6.3128416980976446E-2</v>
      </c>
      <c r="N151" s="163" t="s">
        <v>72</v>
      </c>
      <c r="O151" s="167">
        <v>1</v>
      </c>
      <c r="P151" s="167">
        <v>0</v>
      </c>
      <c r="Q151" s="167">
        <v>1</v>
      </c>
      <c r="R151" s="167">
        <v>0</v>
      </c>
      <c r="S151" s="167">
        <v>1</v>
      </c>
      <c r="T151" s="167" t="s">
        <v>13210</v>
      </c>
      <c r="U151" s="167" t="s">
        <v>1360</v>
      </c>
      <c r="V151" s="167" t="s">
        <v>1364</v>
      </c>
      <c r="W151" s="163"/>
      <c r="X151" s="163" t="s">
        <v>122</v>
      </c>
      <c r="Y151" s="163" t="s">
        <v>5233</v>
      </c>
      <c r="Z151" s="168">
        <v>39309</v>
      </c>
      <c r="AA151" s="169" t="s">
        <v>2594</v>
      </c>
      <c r="AB151" s="169">
        <v>0</v>
      </c>
      <c r="AC151" s="169" t="s">
        <v>72</v>
      </c>
      <c r="AD151" s="170">
        <v>2008</v>
      </c>
      <c r="AE151" s="167" t="s">
        <v>1245</v>
      </c>
    </row>
    <row r="152" spans="1:31" x14ac:dyDescent="0.3">
      <c r="A152" s="162" t="s">
        <v>122</v>
      </c>
      <c r="B152" s="162" t="s">
        <v>550</v>
      </c>
      <c r="C152" s="162">
        <v>2</v>
      </c>
      <c r="D152" s="162">
        <v>2006</v>
      </c>
      <c r="E152" s="162" t="s">
        <v>115</v>
      </c>
      <c r="F152" s="162" t="s">
        <v>32</v>
      </c>
      <c r="G152" s="162">
        <v>2007</v>
      </c>
      <c r="H152" s="163" t="s">
        <v>72</v>
      </c>
      <c r="I152" s="162" t="s">
        <v>550</v>
      </c>
      <c r="J152" s="172">
        <v>1.590921</v>
      </c>
      <c r="K152" s="165" t="s">
        <v>1818</v>
      </c>
      <c r="L152" s="166">
        <v>0.89489271764705858</v>
      </c>
      <c r="M152" s="166">
        <v>1.4237036172517761</v>
      </c>
      <c r="N152" s="163" t="s">
        <v>72</v>
      </c>
      <c r="O152" s="167">
        <v>1</v>
      </c>
      <c r="P152" s="167">
        <v>0</v>
      </c>
      <c r="Q152" s="167">
        <v>1</v>
      </c>
      <c r="R152" s="167">
        <v>0</v>
      </c>
      <c r="S152" s="167">
        <v>1</v>
      </c>
      <c r="T152" s="167" t="s">
        <v>13210</v>
      </c>
      <c r="U152" s="167" t="s">
        <v>1360</v>
      </c>
      <c r="V152" s="167" t="s">
        <v>1364</v>
      </c>
      <c r="W152" s="163"/>
      <c r="X152" s="163" t="s">
        <v>122</v>
      </c>
      <c r="Y152" s="163" t="s">
        <v>5234</v>
      </c>
      <c r="Z152" s="168">
        <v>39170</v>
      </c>
      <c r="AA152" s="169" t="s">
        <v>2595</v>
      </c>
      <c r="AB152" s="169">
        <v>0</v>
      </c>
      <c r="AC152" s="169" t="s">
        <v>72</v>
      </c>
      <c r="AD152" s="170">
        <v>2008</v>
      </c>
      <c r="AE152" s="167" t="s">
        <v>1245</v>
      </c>
    </row>
    <row r="153" spans="1:31" x14ac:dyDescent="0.3">
      <c r="A153" s="162" t="s">
        <v>160</v>
      </c>
      <c r="B153" s="162" t="s">
        <v>550</v>
      </c>
      <c r="C153" s="162">
        <v>1</v>
      </c>
      <c r="D153" s="162">
        <v>2006</v>
      </c>
      <c r="E153" s="162" t="s">
        <v>115</v>
      </c>
      <c r="F153" s="162" t="s">
        <v>32</v>
      </c>
      <c r="G153" s="162">
        <v>2007</v>
      </c>
      <c r="H153" s="163" t="s">
        <v>61</v>
      </c>
      <c r="I153" s="162" t="s">
        <v>550</v>
      </c>
      <c r="J153" s="164">
        <v>0.216476</v>
      </c>
      <c r="K153" s="165" t="s">
        <v>1818</v>
      </c>
      <c r="L153" s="166">
        <v>0.89489271764705858</v>
      </c>
      <c r="M153" s="166">
        <v>0.19372279594536465</v>
      </c>
      <c r="N153" s="163" t="s">
        <v>61</v>
      </c>
      <c r="O153" s="167">
        <v>1</v>
      </c>
      <c r="P153" s="167">
        <v>0</v>
      </c>
      <c r="Q153" s="167">
        <v>1</v>
      </c>
      <c r="R153" s="167">
        <v>0</v>
      </c>
      <c r="S153" s="167">
        <v>1</v>
      </c>
      <c r="T153" s="167" t="s">
        <v>13210</v>
      </c>
      <c r="U153" s="167" t="s">
        <v>1281</v>
      </c>
      <c r="V153" s="167" t="s">
        <v>86</v>
      </c>
      <c r="W153" s="163"/>
      <c r="X153" s="163" t="s">
        <v>160</v>
      </c>
      <c r="Y153" s="163" t="s">
        <v>5235</v>
      </c>
      <c r="Z153" s="168">
        <v>39297</v>
      </c>
      <c r="AA153" s="169" t="s">
        <v>2596</v>
      </c>
      <c r="AB153" s="169">
        <v>0</v>
      </c>
      <c r="AC153" s="169" t="s">
        <v>61</v>
      </c>
      <c r="AD153" s="170">
        <v>2008</v>
      </c>
      <c r="AE153" s="167" t="s">
        <v>1321</v>
      </c>
    </row>
    <row r="154" spans="1:31" x14ac:dyDescent="0.3">
      <c r="A154" s="162" t="s">
        <v>160</v>
      </c>
      <c r="B154" s="162" t="s">
        <v>550</v>
      </c>
      <c r="C154" s="162">
        <v>2</v>
      </c>
      <c r="D154" s="162">
        <v>2006</v>
      </c>
      <c r="E154" s="162" t="s">
        <v>115</v>
      </c>
      <c r="F154" s="162" t="s">
        <v>32</v>
      </c>
      <c r="G154" s="162">
        <v>2007</v>
      </c>
      <c r="H154" s="163" t="s">
        <v>61</v>
      </c>
      <c r="I154" s="162" t="s">
        <v>550</v>
      </c>
      <c r="J154" s="164">
        <v>0.39345000000000002</v>
      </c>
      <c r="K154" s="165" t="s">
        <v>1818</v>
      </c>
      <c r="L154" s="166">
        <v>0.89489271764705858</v>
      </c>
      <c r="M154" s="166">
        <v>0.35209553975823521</v>
      </c>
      <c r="N154" s="163" t="s">
        <v>156</v>
      </c>
      <c r="O154" s="167">
        <v>1</v>
      </c>
      <c r="P154" s="167">
        <v>0</v>
      </c>
      <c r="Q154" s="167">
        <v>0</v>
      </c>
      <c r="R154" s="167">
        <v>0</v>
      </c>
      <c r="S154" s="167">
        <v>1</v>
      </c>
      <c r="T154" s="167" t="s">
        <v>13213</v>
      </c>
      <c r="U154" s="167" t="s">
        <v>1281</v>
      </c>
      <c r="V154" s="167" t="s">
        <v>86</v>
      </c>
      <c r="W154" s="163"/>
      <c r="X154" s="163" t="s">
        <v>160</v>
      </c>
      <c r="Y154" s="163" t="s">
        <v>5236</v>
      </c>
      <c r="Z154" s="168">
        <v>39297</v>
      </c>
      <c r="AA154" s="169" t="s">
        <v>2597</v>
      </c>
      <c r="AB154" s="169">
        <v>0</v>
      </c>
      <c r="AC154" s="169" t="s">
        <v>156</v>
      </c>
      <c r="AD154" s="170">
        <v>2008</v>
      </c>
      <c r="AE154" s="167" t="s">
        <v>1321</v>
      </c>
    </row>
    <row r="155" spans="1:31" x14ac:dyDescent="0.3">
      <c r="A155" s="162" t="s">
        <v>160</v>
      </c>
      <c r="B155" s="162" t="s">
        <v>550</v>
      </c>
      <c r="C155" s="162">
        <v>3</v>
      </c>
      <c r="D155" s="162">
        <v>2006</v>
      </c>
      <c r="E155" s="162" t="s">
        <v>115</v>
      </c>
      <c r="F155" s="162" t="s">
        <v>32</v>
      </c>
      <c r="G155" s="162">
        <v>2007</v>
      </c>
      <c r="H155" s="163" t="s">
        <v>61</v>
      </c>
      <c r="I155" s="162" t="s">
        <v>550</v>
      </c>
      <c r="J155" s="164">
        <v>0.42703261999999997</v>
      </c>
      <c r="K155" s="165" t="s">
        <v>1818</v>
      </c>
      <c r="L155" s="166">
        <v>0.89489271764705858</v>
      </c>
      <c r="M155" s="166">
        <v>0.38214838183574362</v>
      </c>
      <c r="N155" s="163" t="s">
        <v>32</v>
      </c>
      <c r="O155" s="167">
        <v>1</v>
      </c>
      <c r="P155" s="167">
        <v>1</v>
      </c>
      <c r="Q155" s="167">
        <v>0</v>
      </c>
      <c r="R155" s="167">
        <v>1</v>
      </c>
      <c r="S155" s="167">
        <v>0</v>
      </c>
      <c r="T155" s="167" t="s">
        <v>13211</v>
      </c>
      <c r="U155" s="167" t="s">
        <v>1281</v>
      </c>
      <c r="V155" s="167" t="s">
        <v>86</v>
      </c>
      <c r="W155" s="163"/>
      <c r="X155" s="163" t="s">
        <v>160</v>
      </c>
      <c r="Y155" s="163" t="s">
        <v>5237</v>
      </c>
      <c r="Z155" s="168">
        <v>39325</v>
      </c>
      <c r="AA155" s="169" t="s">
        <v>2598</v>
      </c>
      <c r="AB155" s="169">
        <v>0</v>
      </c>
      <c r="AC155" s="169" t="s">
        <v>32</v>
      </c>
      <c r="AD155" s="170">
        <v>2008</v>
      </c>
      <c r="AE155" s="167" t="s">
        <v>1321</v>
      </c>
    </row>
    <row r="156" spans="1:31" x14ac:dyDescent="0.3">
      <c r="A156" s="162" t="s">
        <v>160</v>
      </c>
      <c r="B156" s="162" t="s">
        <v>550</v>
      </c>
      <c r="C156" s="162">
        <v>4</v>
      </c>
      <c r="D156" s="162">
        <v>2006</v>
      </c>
      <c r="E156" s="162" t="s">
        <v>115</v>
      </c>
      <c r="F156" s="162" t="s">
        <v>32</v>
      </c>
      <c r="G156" s="162">
        <v>2007</v>
      </c>
      <c r="H156" s="163" t="s">
        <v>61</v>
      </c>
      <c r="I156" s="162" t="s">
        <v>550</v>
      </c>
      <c r="J156" s="164">
        <v>0.71828150000000002</v>
      </c>
      <c r="K156" s="165" t="s">
        <v>1818</v>
      </c>
      <c r="L156" s="166">
        <v>0.89489271764705858</v>
      </c>
      <c r="M156" s="166">
        <v>0.6427848835706057</v>
      </c>
      <c r="N156" s="163" t="s">
        <v>32</v>
      </c>
      <c r="O156" s="167">
        <v>1</v>
      </c>
      <c r="P156" s="167">
        <v>1</v>
      </c>
      <c r="Q156" s="167">
        <v>0</v>
      </c>
      <c r="R156" s="167">
        <v>1</v>
      </c>
      <c r="S156" s="167">
        <v>0</v>
      </c>
      <c r="T156" s="167" t="s">
        <v>13211</v>
      </c>
      <c r="U156" s="167" t="s">
        <v>1281</v>
      </c>
      <c r="V156" s="167" t="s">
        <v>86</v>
      </c>
      <c r="W156" s="163"/>
      <c r="X156" s="163" t="s">
        <v>160</v>
      </c>
      <c r="Y156" s="163" t="s">
        <v>5238</v>
      </c>
      <c r="Z156" s="168">
        <v>39325</v>
      </c>
      <c r="AA156" s="169" t="s">
        <v>2598</v>
      </c>
      <c r="AB156" s="169">
        <v>0</v>
      </c>
      <c r="AC156" s="169" t="s">
        <v>32</v>
      </c>
      <c r="AD156" s="170">
        <v>2008</v>
      </c>
      <c r="AE156" s="167" t="s">
        <v>1321</v>
      </c>
    </row>
    <row r="157" spans="1:31" x14ac:dyDescent="0.3">
      <c r="A157" s="162" t="s">
        <v>193</v>
      </c>
      <c r="B157" s="162" t="s">
        <v>550</v>
      </c>
      <c r="C157" s="162">
        <v>2</v>
      </c>
      <c r="D157" s="162">
        <v>2006</v>
      </c>
      <c r="E157" s="162" t="s">
        <v>115</v>
      </c>
      <c r="F157" s="162" t="s">
        <v>32</v>
      </c>
      <c r="G157" s="162">
        <v>2007</v>
      </c>
      <c r="H157" s="163" t="s">
        <v>82</v>
      </c>
      <c r="I157" s="162" t="s">
        <v>550</v>
      </c>
      <c r="J157" s="164">
        <v>4.6108499999999997E-3</v>
      </c>
      <c r="K157" s="165" t="s">
        <v>1818</v>
      </c>
      <c r="L157" s="166">
        <v>0.89489271764705858</v>
      </c>
      <c r="M157" s="166">
        <v>4.1262160871629395E-3</v>
      </c>
      <c r="N157" s="163" t="s">
        <v>32</v>
      </c>
      <c r="O157" s="167">
        <v>1</v>
      </c>
      <c r="P157" s="167">
        <v>1</v>
      </c>
      <c r="Q157" s="167">
        <v>0</v>
      </c>
      <c r="R157" s="167">
        <v>1</v>
      </c>
      <c r="S157" s="167">
        <v>0</v>
      </c>
      <c r="T157" s="167" t="s">
        <v>13211</v>
      </c>
      <c r="U157" s="167" t="s">
        <v>1512</v>
      </c>
      <c r="V157" s="167" t="s">
        <v>89</v>
      </c>
      <c r="W157" s="163"/>
      <c r="X157" s="163" t="s">
        <v>193</v>
      </c>
      <c r="Y157" s="163" t="s">
        <v>5239</v>
      </c>
      <c r="Z157" s="168">
        <v>39148</v>
      </c>
      <c r="AA157" s="169" t="s">
        <v>2599</v>
      </c>
      <c r="AB157" s="169">
        <v>0</v>
      </c>
      <c r="AC157" s="169" t="s">
        <v>32</v>
      </c>
      <c r="AD157" s="170">
        <v>2008</v>
      </c>
      <c r="AE157" s="167" t="s">
        <v>1245</v>
      </c>
    </row>
    <row r="158" spans="1:31" x14ac:dyDescent="0.3">
      <c r="A158" s="162" t="s">
        <v>193</v>
      </c>
      <c r="B158" s="162" t="s">
        <v>550</v>
      </c>
      <c r="C158" s="162">
        <v>3</v>
      </c>
      <c r="D158" s="162">
        <v>2006</v>
      </c>
      <c r="E158" s="162" t="s">
        <v>115</v>
      </c>
      <c r="F158" s="162" t="s">
        <v>32</v>
      </c>
      <c r="G158" s="162">
        <v>2007</v>
      </c>
      <c r="H158" s="163" t="s">
        <v>82</v>
      </c>
      <c r="I158" s="162" t="s">
        <v>550</v>
      </c>
      <c r="J158" s="164">
        <v>0.169125</v>
      </c>
      <c r="K158" s="165" t="s">
        <v>1818</v>
      </c>
      <c r="L158" s="166">
        <v>0.89489271764705858</v>
      </c>
      <c r="M158" s="166">
        <v>0.15134873087205877</v>
      </c>
      <c r="N158" s="163" t="s">
        <v>82</v>
      </c>
      <c r="O158" s="167">
        <v>1</v>
      </c>
      <c r="P158" s="167">
        <v>0</v>
      </c>
      <c r="Q158" s="167">
        <v>1</v>
      </c>
      <c r="R158" s="167">
        <v>0</v>
      </c>
      <c r="S158" s="167">
        <v>1</v>
      </c>
      <c r="T158" s="167" t="s">
        <v>13210</v>
      </c>
      <c r="U158" s="167" t="s">
        <v>1512</v>
      </c>
      <c r="V158" s="167" t="s">
        <v>89</v>
      </c>
      <c r="W158" s="163"/>
      <c r="X158" s="163" t="s">
        <v>193</v>
      </c>
      <c r="Y158" s="163" t="s">
        <v>5240</v>
      </c>
      <c r="Z158" s="168">
        <v>39148</v>
      </c>
      <c r="AA158" s="169" t="s">
        <v>2600</v>
      </c>
      <c r="AB158" s="169">
        <v>0</v>
      </c>
      <c r="AC158" s="169" t="s">
        <v>82</v>
      </c>
      <c r="AD158" s="170">
        <v>2008</v>
      </c>
      <c r="AE158" s="167" t="s">
        <v>1245</v>
      </c>
    </row>
    <row r="159" spans="1:31" x14ac:dyDescent="0.3">
      <c r="A159" s="162" t="s">
        <v>223</v>
      </c>
      <c r="B159" s="162" t="s">
        <v>550</v>
      </c>
      <c r="C159" s="162">
        <v>1</v>
      </c>
      <c r="D159" s="162">
        <v>2007</v>
      </c>
      <c r="E159" s="162" t="s">
        <v>2395</v>
      </c>
      <c r="F159" s="162" t="s">
        <v>32</v>
      </c>
      <c r="G159" s="162">
        <v>2007</v>
      </c>
      <c r="H159" s="163" t="s">
        <v>81</v>
      </c>
      <c r="I159" s="162" t="s">
        <v>550</v>
      </c>
      <c r="J159" s="164">
        <v>0.1421714</v>
      </c>
      <c r="K159" s="165" t="s">
        <v>1818</v>
      </c>
      <c r="L159" s="166">
        <v>0.89489271764705858</v>
      </c>
      <c r="M159" s="166">
        <v>0.12722815051768702</v>
      </c>
      <c r="N159" s="163" t="s">
        <v>81</v>
      </c>
      <c r="O159" s="167">
        <v>1</v>
      </c>
      <c r="P159" s="167">
        <v>0</v>
      </c>
      <c r="Q159" s="167">
        <v>1</v>
      </c>
      <c r="R159" s="167">
        <v>0</v>
      </c>
      <c r="S159" s="167">
        <v>1</v>
      </c>
      <c r="T159" s="167" t="s">
        <v>13210</v>
      </c>
      <c r="U159" s="167" t="s">
        <v>1350</v>
      </c>
      <c r="V159" s="167" t="s">
        <v>104</v>
      </c>
      <c r="W159" s="163"/>
      <c r="X159" s="163" t="s">
        <v>223</v>
      </c>
      <c r="Y159" s="163" t="s">
        <v>5241</v>
      </c>
      <c r="Z159" s="168">
        <v>39311</v>
      </c>
      <c r="AA159" s="169" t="s">
        <v>2601</v>
      </c>
      <c r="AB159" s="169">
        <v>0</v>
      </c>
      <c r="AC159" s="169" t="s">
        <v>81</v>
      </c>
      <c r="AD159" s="170">
        <v>2008</v>
      </c>
      <c r="AE159" s="167" t="s">
        <v>1245</v>
      </c>
    </row>
    <row r="160" spans="1:31" x14ac:dyDescent="0.3">
      <c r="A160" s="162" t="s">
        <v>223</v>
      </c>
      <c r="B160" s="162" t="s">
        <v>550</v>
      </c>
      <c r="C160" s="162">
        <v>2</v>
      </c>
      <c r="D160" s="162">
        <v>2007</v>
      </c>
      <c r="E160" s="162" t="s">
        <v>2395</v>
      </c>
      <c r="F160" s="162" t="s">
        <v>32</v>
      </c>
      <c r="G160" s="162">
        <v>2007</v>
      </c>
      <c r="H160" s="163" t="s">
        <v>81</v>
      </c>
      <c r="I160" s="162" t="s">
        <v>550</v>
      </c>
      <c r="J160" s="164">
        <v>3.7075583499999998</v>
      </c>
      <c r="K160" s="165" t="s">
        <v>1818</v>
      </c>
      <c r="L160" s="166">
        <v>0.89489271764705858</v>
      </c>
      <c r="M160" s="166">
        <v>3.3178669676665442</v>
      </c>
      <c r="N160" s="163" t="s">
        <v>81</v>
      </c>
      <c r="O160" s="167">
        <v>1</v>
      </c>
      <c r="P160" s="167">
        <v>0</v>
      </c>
      <c r="Q160" s="167">
        <v>1</v>
      </c>
      <c r="R160" s="167">
        <v>0</v>
      </c>
      <c r="S160" s="167">
        <v>1</v>
      </c>
      <c r="T160" s="167" t="s">
        <v>13210</v>
      </c>
      <c r="U160" s="167" t="s">
        <v>1350</v>
      </c>
      <c r="V160" s="167" t="s">
        <v>104</v>
      </c>
      <c r="W160" s="163"/>
      <c r="X160" s="163" t="s">
        <v>223</v>
      </c>
      <c r="Y160" s="163" t="s">
        <v>5242</v>
      </c>
      <c r="Z160" s="168">
        <v>39311</v>
      </c>
      <c r="AA160" s="169" t="s">
        <v>2602</v>
      </c>
      <c r="AB160" s="169">
        <v>0</v>
      </c>
      <c r="AC160" s="169" t="s">
        <v>81</v>
      </c>
      <c r="AD160" s="170">
        <v>2008</v>
      </c>
      <c r="AE160" s="167" t="s">
        <v>1245</v>
      </c>
    </row>
    <row r="161" spans="1:31" x14ac:dyDescent="0.3">
      <c r="A161" s="162" t="s">
        <v>230</v>
      </c>
      <c r="B161" s="162" t="s">
        <v>550</v>
      </c>
      <c r="C161" s="162">
        <v>1</v>
      </c>
      <c r="D161" s="162">
        <v>2007</v>
      </c>
      <c r="E161" s="162" t="s">
        <v>115</v>
      </c>
      <c r="F161" s="162" t="s">
        <v>32</v>
      </c>
      <c r="G161" s="162">
        <v>2007</v>
      </c>
      <c r="H161" s="163" t="s">
        <v>74</v>
      </c>
      <c r="I161" s="162" t="s">
        <v>550</v>
      </c>
      <c r="J161" s="173">
        <v>4.2999999999999997E-2</v>
      </c>
      <c r="K161" s="165" t="s">
        <v>1818</v>
      </c>
      <c r="L161" s="166">
        <v>0.89489271764705858</v>
      </c>
      <c r="M161" s="166">
        <v>3.8480386858823518E-2</v>
      </c>
      <c r="N161" s="163" t="s">
        <v>32</v>
      </c>
      <c r="O161" s="167">
        <v>1</v>
      </c>
      <c r="P161" s="167">
        <v>1</v>
      </c>
      <c r="Q161" s="167">
        <v>0</v>
      </c>
      <c r="R161" s="167">
        <v>1</v>
      </c>
      <c r="S161" s="167">
        <v>0</v>
      </c>
      <c r="T161" s="167" t="s">
        <v>13211</v>
      </c>
      <c r="U161" s="167" t="s">
        <v>1350</v>
      </c>
      <c r="V161" s="167" t="s">
        <v>84</v>
      </c>
      <c r="W161" s="163"/>
      <c r="X161" s="163" t="s">
        <v>230</v>
      </c>
      <c r="Y161" s="163" t="s">
        <v>5243</v>
      </c>
      <c r="Z161" s="168">
        <v>39307</v>
      </c>
      <c r="AA161" s="169" t="s">
        <v>2603</v>
      </c>
      <c r="AB161" s="169">
        <v>0</v>
      </c>
      <c r="AC161" s="169" t="s">
        <v>32</v>
      </c>
      <c r="AD161" s="170">
        <v>2008</v>
      </c>
      <c r="AE161" s="167" t="s">
        <v>1241</v>
      </c>
    </row>
    <row r="162" spans="1:31" x14ac:dyDescent="0.3">
      <c r="A162" s="162" t="s">
        <v>298</v>
      </c>
      <c r="B162" s="162" t="s">
        <v>550</v>
      </c>
      <c r="C162" s="162">
        <v>1</v>
      </c>
      <c r="D162" s="162">
        <v>2007</v>
      </c>
      <c r="E162" s="162" t="s">
        <v>115</v>
      </c>
      <c r="F162" s="162" t="s">
        <v>297</v>
      </c>
      <c r="G162" s="162">
        <v>2006</v>
      </c>
      <c r="H162" s="163" t="s">
        <v>299</v>
      </c>
      <c r="I162" s="162" t="s">
        <v>550</v>
      </c>
      <c r="J162" s="164">
        <v>20</v>
      </c>
      <c r="K162" s="165" t="s">
        <v>1818</v>
      </c>
      <c r="L162" s="166">
        <v>0.85304599607843123</v>
      </c>
      <c r="M162" s="166">
        <v>17.060919921568626</v>
      </c>
      <c r="N162" s="163" t="s">
        <v>299</v>
      </c>
      <c r="O162" s="167">
        <v>1</v>
      </c>
      <c r="P162" s="167">
        <v>0</v>
      </c>
      <c r="Q162" s="167">
        <v>1</v>
      </c>
      <c r="R162" s="167">
        <v>0</v>
      </c>
      <c r="S162" s="167">
        <v>1</v>
      </c>
      <c r="T162" s="167" t="s">
        <v>13210</v>
      </c>
      <c r="U162" s="167" t="s">
        <v>1360</v>
      </c>
      <c r="V162" s="167" t="s">
        <v>1401</v>
      </c>
      <c r="W162" s="163" t="s">
        <v>1846</v>
      </c>
      <c r="X162" s="163" t="s">
        <v>298</v>
      </c>
      <c r="Y162" s="163" t="s">
        <v>5244</v>
      </c>
      <c r="Z162" s="168">
        <v>38893</v>
      </c>
      <c r="AA162" s="169" t="s">
        <v>2604</v>
      </c>
      <c r="AB162" s="169" t="s">
        <v>2605</v>
      </c>
      <c r="AC162" s="169" t="s">
        <v>299</v>
      </c>
      <c r="AD162" s="170">
        <v>2008</v>
      </c>
      <c r="AE162" s="167" t="s">
        <v>1241</v>
      </c>
    </row>
    <row r="163" spans="1:31" x14ac:dyDescent="0.3">
      <c r="A163" s="162" t="s">
        <v>4</v>
      </c>
      <c r="B163" s="162" t="s">
        <v>550</v>
      </c>
      <c r="C163" s="162">
        <v>1</v>
      </c>
      <c r="D163" s="162">
        <v>2005</v>
      </c>
      <c r="E163" s="162" t="s">
        <v>2394</v>
      </c>
      <c r="F163" s="162" t="s">
        <v>1</v>
      </c>
      <c r="G163" s="162">
        <v>2008</v>
      </c>
      <c r="H163" s="163" t="s">
        <v>61</v>
      </c>
      <c r="I163" s="162" t="s">
        <v>550</v>
      </c>
      <c r="J163" s="164">
        <v>274.68752999999998</v>
      </c>
      <c r="K163" s="165" t="s">
        <v>1817</v>
      </c>
      <c r="L163" s="166">
        <v>6.1408777459016368E-3</v>
      </c>
      <c r="M163" s="166">
        <v>1.686822540053688</v>
      </c>
      <c r="N163" s="163" t="s">
        <v>1</v>
      </c>
      <c r="O163" s="167">
        <v>1</v>
      </c>
      <c r="P163" s="167">
        <v>1</v>
      </c>
      <c r="Q163" s="167">
        <v>0</v>
      </c>
      <c r="R163" s="167">
        <v>1</v>
      </c>
      <c r="S163" s="167">
        <v>0</v>
      </c>
      <c r="T163" s="167" t="s">
        <v>13211</v>
      </c>
      <c r="U163" s="167" t="s">
        <v>1437</v>
      </c>
      <c r="V163" s="167" t="s">
        <v>85</v>
      </c>
      <c r="W163" s="163" t="s">
        <v>1847</v>
      </c>
      <c r="X163" s="163" t="s">
        <v>4</v>
      </c>
      <c r="Y163" s="163" t="s">
        <v>5245</v>
      </c>
      <c r="Z163" s="171" t="s">
        <v>114</v>
      </c>
      <c r="AA163" s="169" t="s">
        <v>2606</v>
      </c>
      <c r="AB163" s="169">
        <v>0</v>
      </c>
      <c r="AC163" s="169" t="s">
        <v>1</v>
      </c>
      <c r="AD163" s="170">
        <v>2008</v>
      </c>
      <c r="AE163" s="167" t="s">
        <v>1321</v>
      </c>
    </row>
    <row r="164" spans="1:31" x14ac:dyDescent="0.3">
      <c r="A164" s="162" t="s">
        <v>5</v>
      </c>
      <c r="B164" s="162" t="s">
        <v>550</v>
      </c>
      <c r="C164" s="162">
        <v>4</v>
      </c>
      <c r="D164" s="162">
        <v>2005</v>
      </c>
      <c r="E164" s="162" t="s">
        <v>115</v>
      </c>
      <c r="F164" s="162" t="s">
        <v>1</v>
      </c>
      <c r="G164" s="162">
        <v>2007</v>
      </c>
      <c r="H164" s="163" t="s">
        <v>62</v>
      </c>
      <c r="I164" s="162" t="s">
        <v>550</v>
      </c>
      <c r="J164" s="164">
        <v>463.024677</v>
      </c>
      <c r="K164" s="165" t="s">
        <v>1817</v>
      </c>
      <c r="L164" s="166">
        <v>5.5512395934959342E-3</v>
      </c>
      <c r="M164" s="166">
        <v>2.5703609197280661</v>
      </c>
      <c r="N164" s="163" t="s">
        <v>62</v>
      </c>
      <c r="O164" s="167">
        <v>1</v>
      </c>
      <c r="P164" s="167">
        <v>0</v>
      </c>
      <c r="Q164" s="167">
        <v>1</v>
      </c>
      <c r="R164" s="167">
        <v>0</v>
      </c>
      <c r="S164" s="167">
        <v>1</v>
      </c>
      <c r="T164" s="167" t="s">
        <v>13210</v>
      </c>
      <c r="U164" s="167" t="s">
        <v>1281</v>
      </c>
      <c r="V164" s="167" t="s">
        <v>86</v>
      </c>
      <c r="W164" s="163" t="s">
        <v>1848</v>
      </c>
      <c r="X164" s="163" t="s">
        <v>5</v>
      </c>
      <c r="Y164" s="163" t="s">
        <v>5246</v>
      </c>
      <c r="Z164" s="168">
        <v>39153</v>
      </c>
      <c r="AA164" s="169" t="s">
        <v>2607</v>
      </c>
      <c r="AB164" s="169" t="s">
        <v>2608</v>
      </c>
      <c r="AC164" s="169" t="s">
        <v>2429</v>
      </c>
      <c r="AD164" s="170">
        <v>2008</v>
      </c>
      <c r="AE164" s="167" t="s">
        <v>1321</v>
      </c>
    </row>
    <row r="165" spans="1:31" x14ac:dyDescent="0.3">
      <c r="A165" s="162" t="s">
        <v>5</v>
      </c>
      <c r="B165" s="162" t="s">
        <v>550</v>
      </c>
      <c r="C165" s="162">
        <v>5</v>
      </c>
      <c r="D165" s="162">
        <v>2005</v>
      </c>
      <c r="E165" s="162" t="s">
        <v>115</v>
      </c>
      <c r="F165" s="162" t="s">
        <v>1</v>
      </c>
      <c r="G165" s="162">
        <v>2007</v>
      </c>
      <c r="H165" s="163" t="s">
        <v>62</v>
      </c>
      <c r="I165" s="162" t="s">
        <v>550</v>
      </c>
      <c r="J165" s="164">
        <v>3931.2666960000001</v>
      </c>
      <c r="K165" s="165" t="s">
        <v>1817</v>
      </c>
      <c r="L165" s="166">
        <v>5.5512395934959342E-3</v>
      </c>
      <c r="M165" s="166">
        <v>21.823403335427145</v>
      </c>
      <c r="N165" s="163" t="s">
        <v>62</v>
      </c>
      <c r="O165" s="167">
        <v>1</v>
      </c>
      <c r="P165" s="167">
        <v>0</v>
      </c>
      <c r="Q165" s="167">
        <v>1</v>
      </c>
      <c r="R165" s="167">
        <v>0</v>
      </c>
      <c r="S165" s="167">
        <v>1</v>
      </c>
      <c r="T165" s="167" t="s">
        <v>13210</v>
      </c>
      <c r="U165" s="167" t="s">
        <v>1281</v>
      </c>
      <c r="V165" s="167" t="s">
        <v>86</v>
      </c>
      <c r="W165" s="163"/>
      <c r="X165" s="163" t="s">
        <v>5</v>
      </c>
      <c r="Y165" s="163" t="s">
        <v>5247</v>
      </c>
      <c r="Z165" s="168">
        <v>39268</v>
      </c>
      <c r="AA165" s="169" t="s">
        <v>2609</v>
      </c>
      <c r="AB165" s="169" t="s">
        <v>2610</v>
      </c>
      <c r="AC165" s="169" t="s">
        <v>2429</v>
      </c>
      <c r="AD165" s="170">
        <v>2008</v>
      </c>
      <c r="AE165" s="167" t="s">
        <v>1321</v>
      </c>
    </row>
    <row r="166" spans="1:31" x14ac:dyDescent="0.3">
      <c r="A166" s="162" t="s">
        <v>5</v>
      </c>
      <c r="B166" s="162" t="s">
        <v>550</v>
      </c>
      <c r="C166" s="162">
        <v>6</v>
      </c>
      <c r="D166" s="162">
        <v>2005</v>
      </c>
      <c r="E166" s="162" t="s">
        <v>115</v>
      </c>
      <c r="F166" s="162" t="s">
        <v>1</v>
      </c>
      <c r="G166" s="162">
        <v>2007</v>
      </c>
      <c r="H166" s="163" t="s">
        <v>62</v>
      </c>
      <c r="I166" s="162" t="s">
        <v>550</v>
      </c>
      <c r="J166" s="164">
        <v>726.91970900000001</v>
      </c>
      <c r="K166" s="165" t="s">
        <v>1817</v>
      </c>
      <c r="L166" s="166">
        <v>5.5512395934959342E-3</v>
      </c>
      <c r="M166" s="166">
        <v>4.035305469893343</v>
      </c>
      <c r="N166" s="163" t="s">
        <v>62</v>
      </c>
      <c r="O166" s="167">
        <v>1</v>
      </c>
      <c r="P166" s="167">
        <v>0</v>
      </c>
      <c r="Q166" s="167">
        <v>1</v>
      </c>
      <c r="R166" s="167">
        <v>0</v>
      </c>
      <c r="S166" s="167">
        <v>1</v>
      </c>
      <c r="T166" s="167" t="s">
        <v>13210</v>
      </c>
      <c r="U166" s="167" t="s">
        <v>1281</v>
      </c>
      <c r="V166" s="167" t="s">
        <v>86</v>
      </c>
      <c r="W166" s="163"/>
      <c r="X166" s="163" t="s">
        <v>5</v>
      </c>
      <c r="Y166" s="163" t="s">
        <v>5248</v>
      </c>
      <c r="Z166" s="168">
        <v>39105</v>
      </c>
      <c r="AA166" s="169" t="s">
        <v>2611</v>
      </c>
      <c r="AB166" s="169" t="s">
        <v>2612</v>
      </c>
      <c r="AC166" s="169" t="s">
        <v>2429</v>
      </c>
      <c r="AD166" s="170">
        <v>2008</v>
      </c>
      <c r="AE166" s="167" t="s">
        <v>1321</v>
      </c>
    </row>
    <row r="167" spans="1:31" x14ac:dyDescent="0.3">
      <c r="A167" s="162" t="s">
        <v>5</v>
      </c>
      <c r="B167" s="162" t="s">
        <v>550</v>
      </c>
      <c r="C167" s="162">
        <v>7</v>
      </c>
      <c r="D167" s="162">
        <v>2005</v>
      </c>
      <c r="E167" s="162" t="s">
        <v>115</v>
      </c>
      <c r="F167" s="162" t="s">
        <v>1</v>
      </c>
      <c r="G167" s="162">
        <v>2007</v>
      </c>
      <c r="H167" s="163" t="s">
        <v>62</v>
      </c>
      <c r="I167" s="162" t="s">
        <v>550</v>
      </c>
      <c r="J167" s="164">
        <v>1046.6735940000001</v>
      </c>
      <c r="K167" s="165" t="s">
        <v>1817</v>
      </c>
      <c r="L167" s="166">
        <v>5.5512395934959342E-3</v>
      </c>
      <c r="M167" s="166">
        <v>5.8103358964794891</v>
      </c>
      <c r="N167" s="163" t="s">
        <v>62</v>
      </c>
      <c r="O167" s="167">
        <v>1</v>
      </c>
      <c r="P167" s="167">
        <v>0</v>
      </c>
      <c r="Q167" s="167">
        <v>1</v>
      </c>
      <c r="R167" s="167">
        <v>0</v>
      </c>
      <c r="S167" s="167">
        <v>1</v>
      </c>
      <c r="T167" s="167" t="s">
        <v>13210</v>
      </c>
      <c r="U167" s="167" t="s">
        <v>1281</v>
      </c>
      <c r="V167" s="167" t="s">
        <v>86</v>
      </c>
      <c r="W167" s="163"/>
      <c r="X167" s="163" t="s">
        <v>5</v>
      </c>
      <c r="Y167" s="163" t="s">
        <v>5249</v>
      </c>
      <c r="Z167" s="168">
        <v>39444</v>
      </c>
      <c r="AA167" s="169" t="s">
        <v>2613</v>
      </c>
      <c r="AB167" s="169" t="s">
        <v>2614</v>
      </c>
      <c r="AC167" s="169" t="s">
        <v>2429</v>
      </c>
      <c r="AD167" s="170">
        <v>2008</v>
      </c>
      <c r="AE167" s="167" t="s">
        <v>1321</v>
      </c>
    </row>
    <row r="168" spans="1:31" x14ac:dyDescent="0.3">
      <c r="A168" s="162" t="s">
        <v>5</v>
      </c>
      <c r="B168" s="162" t="s">
        <v>550</v>
      </c>
      <c r="C168" s="162">
        <v>8</v>
      </c>
      <c r="D168" s="162">
        <v>2005</v>
      </c>
      <c r="E168" s="162" t="s">
        <v>115</v>
      </c>
      <c r="F168" s="162" t="s">
        <v>1</v>
      </c>
      <c r="G168" s="162">
        <v>2007</v>
      </c>
      <c r="H168" s="163" t="s">
        <v>62</v>
      </c>
      <c r="I168" s="162" t="s">
        <v>550</v>
      </c>
      <c r="J168" s="164">
        <v>1991.941</v>
      </c>
      <c r="K168" s="165" t="s">
        <v>1817</v>
      </c>
      <c r="L168" s="166">
        <v>5.5512395934959342E-3</v>
      </c>
      <c r="M168" s="166">
        <v>11.057741747107885</v>
      </c>
      <c r="N168" s="163" t="s">
        <v>62</v>
      </c>
      <c r="O168" s="167">
        <v>1</v>
      </c>
      <c r="P168" s="167">
        <v>0</v>
      </c>
      <c r="Q168" s="167">
        <v>1</v>
      </c>
      <c r="R168" s="167">
        <v>0</v>
      </c>
      <c r="S168" s="167">
        <v>1</v>
      </c>
      <c r="T168" s="167" t="s">
        <v>13210</v>
      </c>
      <c r="U168" s="167" t="s">
        <v>1281</v>
      </c>
      <c r="V168" s="167" t="s">
        <v>86</v>
      </c>
      <c r="W168" s="163"/>
      <c r="X168" s="163" t="s">
        <v>5</v>
      </c>
      <c r="Y168" s="163" t="s">
        <v>5250</v>
      </c>
      <c r="Z168" s="168">
        <v>39388</v>
      </c>
      <c r="AA168" s="169" t="s">
        <v>2615</v>
      </c>
      <c r="AB168" s="169" t="s">
        <v>2492</v>
      </c>
      <c r="AC168" s="169" t="s">
        <v>2429</v>
      </c>
      <c r="AD168" s="170">
        <v>2008</v>
      </c>
      <c r="AE168" s="167" t="s">
        <v>1321</v>
      </c>
    </row>
    <row r="169" spans="1:31" x14ac:dyDescent="0.3">
      <c r="A169" s="162" t="s">
        <v>5</v>
      </c>
      <c r="B169" s="162" t="s">
        <v>550</v>
      </c>
      <c r="C169" s="162">
        <v>9</v>
      </c>
      <c r="D169" s="162">
        <v>2005</v>
      </c>
      <c r="E169" s="162" t="s">
        <v>115</v>
      </c>
      <c r="F169" s="162" t="s">
        <v>1</v>
      </c>
      <c r="G169" s="162">
        <v>2007</v>
      </c>
      <c r="H169" s="163" t="s">
        <v>62</v>
      </c>
      <c r="I169" s="162" t="s">
        <v>550</v>
      </c>
      <c r="J169" s="164">
        <v>2926.2561609999998</v>
      </c>
      <c r="K169" s="165" t="s">
        <v>1817</v>
      </c>
      <c r="L169" s="166">
        <v>5.5512395934959342E-3</v>
      </c>
      <c r="M169" s="166">
        <v>16.24434906165461</v>
      </c>
      <c r="N169" s="163" t="s">
        <v>62</v>
      </c>
      <c r="O169" s="167">
        <v>1</v>
      </c>
      <c r="P169" s="167">
        <v>0</v>
      </c>
      <c r="Q169" s="167">
        <v>1</v>
      </c>
      <c r="R169" s="167">
        <v>0</v>
      </c>
      <c r="S169" s="167">
        <v>1</v>
      </c>
      <c r="T169" s="167" t="s">
        <v>13210</v>
      </c>
      <c r="U169" s="167" t="s">
        <v>1281</v>
      </c>
      <c r="V169" s="167" t="s">
        <v>86</v>
      </c>
      <c r="W169" s="163"/>
      <c r="X169" s="163" t="s">
        <v>5</v>
      </c>
      <c r="Y169" s="163" t="s">
        <v>5251</v>
      </c>
      <c r="Z169" s="168">
        <v>39402</v>
      </c>
      <c r="AA169" s="169" t="s">
        <v>2616</v>
      </c>
      <c r="AB169" s="169" t="s">
        <v>2617</v>
      </c>
      <c r="AC169" s="169" t="s">
        <v>2429</v>
      </c>
      <c r="AD169" s="170">
        <v>2008</v>
      </c>
      <c r="AE169" s="167" t="s">
        <v>1321</v>
      </c>
    </row>
    <row r="170" spans="1:31" x14ac:dyDescent="0.3">
      <c r="A170" s="162" t="s">
        <v>11</v>
      </c>
      <c r="B170" s="162" t="s">
        <v>550</v>
      </c>
      <c r="C170" s="162">
        <v>1</v>
      </c>
      <c r="D170" s="162">
        <v>2005</v>
      </c>
      <c r="E170" s="162" t="s">
        <v>2393</v>
      </c>
      <c r="F170" s="162" t="s">
        <v>1</v>
      </c>
      <c r="G170" s="162">
        <v>2007</v>
      </c>
      <c r="H170" s="163" t="s">
        <v>63</v>
      </c>
      <c r="I170" s="162" t="s">
        <v>550</v>
      </c>
      <c r="J170" s="164">
        <v>3714.5725000000002</v>
      </c>
      <c r="K170" s="165" t="s">
        <v>1817</v>
      </c>
      <c r="L170" s="166">
        <v>5.5512395934959342E-3</v>
      </c>
      <c r="M170" s="166">
        <v>20.620481934911176</v>
      </c>
      <c r="N170" s="163" t="s">
        <v>1</v>
      </c>
      <c r="O170" s="167">
        <v>1</v>
      </c>
      <c r="P170" s="167">
        <v>1</v>
      </c>
      <c r="Q170" s="167">
        <v>0</v>
      </c>
      <c r="R170" s="167">
        <v>1</v>
      </c>
      <c r="S170" s="167">
        <v>0</v>
      </c>
      <c r="T170" s="167" t="s">
        <v>13211</v>
      </c>
      <c r="U170" s="167" t="s">
        <v>1281</v>
      </c>
      <c r="V170" s="167" t="s">
        <v>86</v>
      </c>
      <c r="W170" s="163"/>
      <c r="X170" s="163" t="s">
        <v>11</v>
      </c>
      <c r="Y170" s="163" t="s">
        <v>5252</v>
      </c>
      <c r="Z170" s="168">
        <v>39162</v>
      </c>
      <c r="AA170" s="169" t="s">
        <v>2618</v>
      </c>
      <c r="AB170" s="169" t="s">
        <v>2487</v>
      </c>
      <c r="AC170" s="169" t="s">
        <v>1</v>
      </c>
      <c r="AD170" s="170">
        <v>2008</v>
      </c>
      <c r="AE170" s="167" t="s">
        <v>1218</v>
      </c>
    </row>
    <row r="171" spans="1:31" x14ac:dyDescent="0.3">
      <c r="A171" s="162" t="s">
        <v>14</v>
      </c>
      <c r="B171" s="162" t="s">
        <v>550</v>
      </c>
      <c r="C171" s="162">
        <v>2</v>
      </c>
      <c r="D171" s="162">
        <v>2005</v>
      </c>
      <c r="E171" s="162" t="s">
        <v>2393</v>
      </c>
      <c r="F171" s="162" t="s">
        <v>1</v>
      </c>
      <c r="G171" s="162">
        <v>2007</v>
      </c>
      <c r="H171" s="163" t="s">
        <v>64</v>
      </c>
      <c r="I171" s="162" t="s">
        <v>550</v>
      </c>
      <c r="J171" s="164">
        <v>38.094512000000002</v>
      </c>
      <c r="K171" s="165" t="s">
        <v>1817</v>
      </c>
      <c r="L171" s="166">
        <v>5.5512395934959342E-3</v>
      </c>
      <c r="M171" s="166">
        <v>0.211471763309306</v>
      </c>
      <c r="N171" s="163" t="s">
        <v>1</v>
      </c>
      <c r="O171" s="167">
        <v>1</v>
      </c>
      <c r="P171" s="167">
        <v>1</v>
      </c>
      <c r="Q171" s="167">
        <v>0</v>
      </c>
      <c r="R171" s="167">
        <v>1</v>
      </c>
      <c r="S171" s="167">
        <v>0</v>
      </c>
      <c r="T171" s="167" t="s">
        <v>13211</v>
      </c>
      <c r="U171" s="167" t="s">
        <v>1261</v>
      </c>
      <c r="V171" s="167" t="s">
        <v>106</v>
      </c>
      <c r="W171" s="163"/>
      <c r="X171" s="163" t="s">
        <v>14</v>
      </c>
      <c r="Y171" s="163" t="s">
        <v>5253</v>
      </c>
      <c r="Z171" s="168">
        <v>39119</v>
      </c>
      <c r="AA171" s="169" t="s">
        <v>2619</v>
      </c>
      <c r="AB171" s="169" t="s">
        <v>2487</v>
      </c>
      <c r="AC171" s="169" t="s">
        <v>1</v>
      </c>
      <c r="AD171" s="170">
        <v>2008</v>
      </c>
      <c r="AE171" s="167" t="s">
        <v>1321</v>
      </c>
    </row>
    <row r="172" spans="1:31" x14ac:dyDescent="0.3">
      <c r="A172" s="162" t="s">
        <v>15</v>
      </c>
      <c r="B172" s="162" t="s">
        <v>550</v>
      </c>
      <c r="C172" s="162">
        <v>1</v>
      </c>
      <c r="D172" s="162">
        <v>2005</v>
      </c>
      <c r="E172" s="162" t="s">
        <v>2396</v>
      </c>
      <c r="F172" s="162" t="s">
        <v>1</v>
      </c>
      <c r="G172" s="162">
        <v>2007</v>
      </c>
      <c r="H172" s="163" t="s">
        <v>64</v>
      </c>
      <c r="I172" s="162" t="s">
        <v>550</v>
      </c>
      <c r="J172" s="164">
        <v>789.55449499999997</v>
      </c>
      <c r="K172" s="165" t="s">
        <v>1817</v>
      </c>
      <c r="L172" s="166">
        <v>5.5512395934959342E-3</v>
      </c>
      <c r="M172" s="166">
        <v>4.3830061738666872</v>
      </c>
      <c r="N172" s="163" t="s">
        <v>1849</v>
      </c>
      <c r="O172" s="167">
        <v>3</v>
      </c>
      <c r="P172" s="167">
        <v>1</v>
      </c>
      <c r="Q172" s="167">
        <v>1</v>
      </c>
      <c r="R172" s="167">
        <v>2</v>
      </c>
      <c r="S172" s="167">
        <v>1</v>
      </c>
      <c r="T172" s="167" t="s">
        <v>13212</v>
      </c>
      <c r="U172" s="167" t="s">
        <v>1453</v>
      </c>
      <c r="V172" s="167" t="s">
        <v>166</v>
      </c>
      <c r="W172" s="163" t="s">
        <v>1848</v>
      </c>
      <c r="X172" s="163" t="s">
        <v>15</v>
      </c>
      <c r="Y172" s="163" t="s">
        <v>5254</v>
      </c>
      <c r="Z172" s="168">
        <v>39414</v>
      </c>
      <c r="AA172" s="169" t="s">
        <v>2620</v>
      </c>
      <c r="AB172" s="169" t="s">
        <v>2621</v>
      </c>
      <c r="AC172" s="169" t="s">
        <v>1849</v>
      </c>
      <c r="AD172" s="170">
        <v>2008</v>
      </c>
      <c r="AE172" s="167" t="s">
        <v>1321</v>
      </c>
    </row>
    <row r="173" spans="1:31" x14ac:dyDescent="0.3">
      <c r="A173" s="162" t="s">
        <v>16</v>
      </c>
      <c r="B173" s="162" t="s">
        <v>550</v>
      </c>
      <c r="C173" s="162">
        <v>8</v>
      </c>
      <c r="D173" s="162">
        <v>2005</v>
      </c>
      <c r="E173" s="162" t="s">
        <v>2393</v>
      </c>
      <c r="F173" s="162" t="s">
        <v>1</v>
      </c>
      <c r="G173" s="162">
        <v>2007</v>
      </c>
      <c r="H173" s="163" t="s">
        <v>64</v>
      </c>
      <c r="I173" s="162" t="s">
        <v>550</v>
      </c>
      <c r="J173" s="164">
        <v>398.9348</v>
      </c>
      <c r="K173" s="165" t="s">
        <v>1817</v>
      </c>
      <c r="L173" s="166">
        <v>5.5512395934959342E-3</v>
      </c>
      <c r="M173" s="166">
        <v>2.214582656983382</v>
      </c>
      <c r="N173" s="163" t="s">
        <v>64</v>
      </c>
      <c r="O173" s="167">
        <v>1</v>
      </c>
      <c r="P173" s="167">
        <v>0</v>
      </c>
      <c r="Q173" s="167">
        <v>1</v>
      </c>
      <c r="R173" s="167">
        <v>0</v>
      </c>
      <c r="S173" s="167">
        <v>1</v>
      </c>
      <c r="T173" s="167" t="s">
        <v>13210</v>
      </c>
      <c r="U173" s="167" t="s">
        <v>1512</v>
      </c>
      <c r="V173" s="167" t="s">
        <v>91</v>
      </c>
      <c r="W173" s="163"/>
      <c r="X173" s="163" t="s">
        <v>16</v>
      </c>
      <c r="Y173" s="163" t="s">
        <v>5255</v>
      </c>
      <c r="Z173" s="168">
        <v>39402</v>
      </c>
      <c r="AA173" s="169" t="s">
        <v>2622</v>
      </c>
      <c r="AB173" s="169" t="s">
        <v>2516</v>
      </c>
      <c r="AC173" s="169" t="s">
        <v>64</v>
      </c>
      <c r="AD173" s="170">
        <v>2008</v>
      </c>
      <c r="AE173" s="167" t="s">
        <v>1321</v>
      </c>
    </row>
    <row r="174" spans="1:31" x14ac:dyDescent="0.3">
      <c r="A174" s="162" t="s">
        <v>16</v>
      </c>
      <c r="B174" s="162" t="s">
        <v>550</v>
      </c>
      <c r="C174" s="162">
        <v>9</v>
      </c>
      <c r="D174" s="162">
        <v>2005</v>
      </c>
      <c r="E174" s="162" t="s">
        <v>2393</v>
      </c>
      <c r="F174" s="162" t="s">
        <v>1</v>
      </c>
      <c r="G174" s="162">
        <v>2007</v>
      </c>
      <c r="H174" s="163" t="s">
        <v>64</v>
      </c>
      <c r="I174" s="162" t="s">
        <v>550</v>
      </c>
      <c r="J174" s="164">
        <v>413.70242000000002</v>
      </c>
      <c r="K174" s="165" t="s">
        <v>1817</v>
      </c>
      <c r="L174" s="166">
        <v>5.5512395934959342E-3</v>
      </c>
      <c r="M174" s="166">
        <v>2.2965612538290845</v>
      </c>
      <c r="N174" s="163" t="s">
        <v>64</v>
      </c>
      <c r="O174" s="167">
        <v>1</v>
      </c>
      <c r="P174" s="167">
        <v>0</v>
      </c>
      <c r="Q174" s="167">
        <v>1</v>
      </c>
      <c r="R174" s="167">
        <v>0</v>
      </c>
      <c r="S174" s="167">
        <v>1</v>
      </c>
      <c r="T174" s="167" t="s">
        <v>13210</v>
      </c>
      <c r="U174" s="167" t="s">
        <v>1512</v>
      </c>
      <c r="V174" s="167" t="s">
        <v>91</v>
      </c>
      <c r="W174" s="163"/>
      <c r="X174" s="163" t="s">
        <v>16</v>
      </c>
      <c r="Y174" s="163" t="s">
        <v>5256</v>
      </c>
      <c r="Z174" s="168">
        <v>39402</v>
      </c>
      <c r="AA174" s="169" t="s">
        <v>2509</v>
      </c>
      <c r="AB174" s="169" t="s">
        <v>2516</v>
      </c>
      <c r="AC174" s="169" t="s">
        <v>64</v>
      </c>
      <c r="AD174" s="170">
        <v>2008</v>
      </c>
      <c r="AE174" s="167" t="s">
        <v>1321</v>
      </c>
    </row>
    <row r="175" spans="1:31" x14ac:dyDescent="0.3">
      <c r="A175" s="162" t="s">
        <v>16</v>
      </c>
      <c r="B175" s="162" t="s">
        <v>550</v>
      </c>
      <c r="C175" s="162">
        <v>10</v>
      </c>
      <c r="D175" s="162">
        <v>2005</v>
      </c>
      <c r="E175" s="162" t="s">
        <v>2393</v>
      </c>
      <c r="F175" s="162" t="s">
        <v>1</v>
      </c>
      <c r="G175" s="162">
        <v>2007</v>
      </c>
      <c r="H175" s="163" t="s">
        <v>64</v>
      </c>
      <c r="I175" s="162" t="s">
        <v>550</v>
      </c>
      <c r="J175" s="164">
        <v>471.05327299999999</v>
      </c>
      <c r="K175" s="165" t="s">
        <v>1817</v>
      </c>
      <c r="L175" s="166">
        <v>5.5512395934959342E-3</v>
      </c>
      <c r="M175" s="166">
        <v>2.6149295797234493</v>
      </c>
      <c r="N175" s="163" t="s">
        <v>64</v>
      </c>
      <c r="O175" s="167">
        <v>1</v>
      </c>
      <c r="P175" s="167">
        <v>0</v>
      </c>
      <c r="Q175" s="167">
        <v>1</v>
      </c>
      <c r="R175" s="167">
        <v>0</v>
      </c>
      <c r="S175" s="167">
        <v>1</v>
      </c>
      <c r="T175" s="167" t="s">
        <v>13210</v>
      </c>
      <c r="U175" s="167" t="s">
        <v>1512</v>
      </c>
      <c r="V175" s="167" t="s">
        <v>91</v>
      </c>
      <c r="W175" s="163"/>
      <c r="X175" s="163" t="s">
        <v>16</v>
      </c>
      <c r="Y175" s="163" t="s">
        <v>5257</v>
      </c>
      <c r="Z175" s="168">
        <v>39402</v>
      </c>
      <c r="AA175" s="169" t="s">
        <v>2623</v>
      </c>
      <c r="AB175" s="169" t="s">
        <v>2516</v>
      </c>
      <c r="AC175" s="169" t="s">
        <v>64</v>
      </c>
      <c r="AD175" s="170">
        <v>2008</v>
      </c>
      <c r="AE175" s="167" t="s">
        <v>1321</v>
      </c>
    </row>
    <row r="176" spans="1:31" x14ac:dyDescent="0.3">
      <c r="A176" s="162" t="s">
        <v>16</v>
      </c>
      <c r="B176" s="162" t="s">
        <v>550</v>
      </c>
      <c r="C176" s="162">
        <v>11</v>
      </c>
      <c r="D176" s="162">
        <v>2005</v>
      </c>
      <c r="E176" s="162" t="s">
        <v>2393</v>
      </c>
      <c r="F176" s="162" t="s">
        <v>1</v>
      </c>
      <c r="G176" s="162">
        <v>2007</v>
      </c>
      <c r="H176" s="163" t="s">
        <v>64</v>
      </c>
      <c r="I176" s="162" t="s">
        <v>550</v>
      </c>
      <c r="J176" s="164">
        <v>624.80376799999999</v>
      </c>
      <c r="K176" s="165" t="s">
        <v>1817</v>
      </c>
      <c r="L176" s="166">
        <v>5.5512395934959342E-3</v>
      </c>
      <c r="M176" s="166">
        <v>3.4684354150870478</v>
      </c>
      <c r="N176" s="163" t="s">
        <v>64</v>
      </c>
      <c r="O176" s="167">
        <v>1</v>
      </c>
      <c r="P176" s="167">
        <v>0</v>
      </c>
      <c r="Q176" s="167">
        <v>1</v>
      </c>
      <c r="R176" s="167">
        <v>0</v>
      </c>
      <c r="S176" s="167">
        <v>1</v>
      </c>
      <c r="T176" s="167" t="s">
        <v>13210</v>
      </c>
      <c r="U176" s="167" t="s">
        <v>1512</v>
      </c>
      <c r="V176" s="167" t="s">
        <v>91</v>
      </c>
      <c r="W176" s="163"/>
      <c r="X176" s="163" t="s">
        <v>16</v>
      </c>
      <c r="Y176" s="163" t="s">
        <v>5258</v>
      </c>
      <c r="Z176" s="168">
        <v>39429</v>
      </c>
      <c r="AA176" s="169" t="s">
        <v>2624</v>
      </c>
      <c r="AB176" s="169" t="s">
        <v>2516</v>
      </c>
      <c r="AC176" s="169" t="s">
        <v>64</v>
      </c>
      <c r="AD176" s="170">
        <v>2008</v>
      </c>
      <c r="AE176" s="167" t="s">
        <v>1321</v>
      </c>
    </row>
    <row r="177" spans="1:31" x14ac:dyDescent="0.3">
      <c r="A177" s="162" t="s">
        <v>16</v>
      </c>
      <c r="B177" s="162" t="s">
        <v>550</v>
      </c>
      <c r="C177" s="162">
        <v>12</v>
      </c>
      <c r="D177" s="162">
        <v>2005</v>
      </c>
      <c r="E177" s="162" t="s">
        <v>2393</v>
      </c>
      <c r="F177" s="162" t="s">
        <v>1</v>
      </c>
      <c r="G177" s="162">
        <v>2007</v>
      </c>
      <c r="H177" s="163" t="s">
        <v>64</v>
      </c>
      <c r="I177" s="162" t="s">
        <v>550</v>
      </c>
      <c r="J177" s="164">
        <v>1153.92642</v>
      </c>
      <c r="K177" s="165" t="s">
        <v>1817</v>
      </c>
      <c r="L177" s="166">
        <v>5.5512395934959342E-3</v>
      </c>
      <c r="M177" s="166">
        <v>6.4057220306850189</v>
      </c>
      <c r="N177" s="163" t="s">
        <v>64</v>
      </c>
      <c r="O177" s="167">
        <v>1</v>
      </c>
      <c r="P177" s="167">
        <v>0</v>
      </c>
      <c r="Q177" s="167">
        <v>1</v>
      </c>
      <c r="R177" s="167">
        <v>0</v>
      </c>
      <c r="S177" s="167">
        <v>1</v>
      </c>
      <c r="T177" s="167" t="s">
        <v>13210</v>
      </c>
      <c r="U177" s="167" t="s">
        <v>1512</v>
      </c>
      <c r="V177" s="167" t="s">
        <v>91</v>
      </c>
      <c r="W177" s="163"/>
      <c r="X177" s="163" t="s">
        <v>16</v>
      </c>
      <c r="Y177" s="163" t="s">
        <v>5259</v>
      </c>
      <c r="Z177" s="168">
        <v>39429</v>
      </c>
      <c r="AA177" s="169" t="s">
        <v>2624</v>
      </c>
      <c r="AB177" s="169" t="s">
        <v>2516</v>
      </c>
      <c r="AC177" s="169" t="s">
        <v>64</v>
      </c>
      <c r="AD177" s="170">
        <v>2008</v>
      </c>
      <c r="AE177" s="167" t="s">
        <v>1321</v>
      </c>
    </row>
    <row r="178" spans="1:31" x14ac:dyDescent="0.3">
      <c r="A178" s="162" t="s">
        <v>16</v>
      </c>
      <c r="B178" s="162" t="s">
        <v>550</v>
      </c>
      <c r="C178" s="162">
        <v>13</v>
      </c>
      <c r="D178" s="162">
        <v>2005</v>
      </c>
      <c r="E178" s="162" t="s">
        <v>2393</v>
      </c>
      <c r="F178" s="162" t="s">
        <v>1</v>
      </c>
      <c r="G178" s="162">
        <v>2007</v>
      </c>
      <c r="H178" s="163" t="s">
        <v>64</v>
      </c>
      <c r="I178" s="162" t="s">
        <v>550</v>
      </c>
      <c r="J178" s="164">
        <v>1200.020567</v>
      </c>
      <c r="K178" s="165" t="s">
        <v>1817</v>
      </c>
      <c r="L178" s="166">
        <v>5.5512395934959342E-3</v>
      </c>
      <c r="M178" s="166">
        <v>6.6616016845398409</v>
      </c>
      <c r="N178" s="163" t="s">
        <v>64</v>
      </c>
      <c r="O178" s="167">
        <v>1</v>
      </c>
      <c r="P178" s="167">
        <v>0</v>
      </c>
      <c r="Q178" s="167">
        <v>1</v>
      </c>
      <c r="R178" s="167">
        <v>0</v>
      </c>
      <c r="S178" s="167">
        <v>1</v>
      </c>
      <c r="T178" s="167" t="s">
        <v>13210</v>
      </c>
      <c r="U178" s="167" t="s">
        <v>1512</v>
      </c>
      <c r="V178" s="167" t="s">
        <v>91</v>
      </c>
      <c r="W178" s="163"/>
      <c r="X178" s="163" t="s">
        <v>16</v>
      </c>
      <c r="Y178" s="163" t="s">
        <v>5260</v>
      </c>
      <c r="Z178" s="168">
        <v>39429</v>
      </c>
      <c r="AA178" s="169" t="s">
        <v>2624</v>
      </c>
      <c r="AB178" s="169" t="s">
        <v>2516</v>
      </c>
      <c r="AC178" s="169" t="s">
        <v>64</v>
      </c>
      <c r="AD178" s="170">
        <v>2008</v>
      </c>
      <c r="AE178" s="167" t="s">
        <v>1321</v>
      </c>
    </row>
    <row r="179" spans="1:31" x14ac:dyDescent="0.3">
      <c r="A179" s="162" t="s">
        <v>17</v>
      </c>
      <c r="B179" s="162" t="s">
        <v>550</v>
      </c>
      <c r="C179" s="162">
        <v>3</v>
      </c>
      <c r="D179" s="162">
        <v>2005</v>
      </c>
      <c r="E179" s="162" t="s">
        <v>2393</v>
      </c>
      <c r="F179" s="162" t="s">
        <v>1</v>
      </c>
      <c r="G179" s="162">
        <v>2007</v>
      </c>
      <c r="H179" s="163" t="s">
        <v>64</v>
      </c>
      <c r="I179" s="162" t="s">
        <v>550</v>
      </c>
      <c r="J179" s="164">
        <v>400.318578</v>
      </c>
      <c r="K179" s="165" t="s">
        <v>1817</v>
      </c>
      <c r="L179" s="166">
        <v>5.5512395934959342E-3</v>
      </c>
      <c r="M179" s="166">
        <v>2.2222643402055904</v>
      </c>
      <c r="N179" s="163" t="s">
        <v>1841</v>
      </c>
      <c r="O179" s="167">
        <v>2</v>
      </c>
      <c r="P179" s="167">
        <v>1</v>
      </c>
      <c r="Q179" s="167">
        <v>1</v>
      </c>
      <c r="R179" s="167">
        <v>1</v>
      </c>
      <c r="S179" s="167">
        <v>1</v>
      </c>
      <c r="T179" s="167" t="s">
        <v>13212</v>
      </c>
      <c r="U179" s="167" t="s">
        <v>1576</v>
      </c>
      <c r="V179" s="167" t="s">
        <v>96</v>
      </c>
      <c r="W179" s="163" t="s">
        <v>1848</v>
      </c>
      <c r="X179" s="163" t="s">
        <v>17</v>
      </c>
      <c r="Y179" s="163" t="s">
        <v>5261</v>
      </c>
      <c r="Z179" s="168">
        <v>39262</v>
      </c>
      <c r="AA179" s="169" t="s">
        <v>2625</v>
      </c>
      <c r="AB179" s="169" t="s">
        <v>2626</v>
      </c>
      <c r="AC179" s="169" t="s">
        <v>1841</v>
      </c>
      <c r="AD179" s="170">
        <v>2008</v>
      </c>
      <c r="AE179" s="167" t="s">
        <v>1321</v>
      </c>
    </row>
    <row r="180" spans="1:31" x14ac:dyDescent="0.3">
      <c r="A180" s="162" t="s">
        <v>17</v>
      </c>
      <c r="B180" s="162" t="s">
        <v>550</v>
      </c>
      <c r="C180" s="162">
        <v>4</v>
      </c>
      <c r="D180" s="162">
        <v>2005</v>
      </c>
      <c r="E180" s="162" t="s">
        <v>2393</v>
      </c>
      <c r="F180" s="162" t="s">
        <v>1</v>
      </c>
      <c r="G180" s="162">
        <v>2007</v>
      </c>
      <c r="H180" s="163" t="s">
        <v>64</v>
      </c>
      <c r="I180" s="162" t="s">
        <v>550</v>
      </c>
      <c r="J180" s="164">
        <v>449.55491699999999</v>
      </c>
      <c r="K180" s="165" t="s">
        <v>1817</v>
      </c>
      <c r="L180" s="166">
        <v>5.5512395934959342E-3</v>
      </c>
      <c r="M180" s="166">
        <v>2.4955870547011783</v>
      </c>
      <c r="N180" s="163" t="s">
        <v>64</v>
      </c>
      <c r="O180" s="167">
        <v>1</v>
      </c>
      <c r="P180" s="167">
        <v>0</v>
      </c>
      <c r="Q180" s="167">
        <v>1</v>
      </c>
      <c r="R180" s="167">
        <v>0</v>
      </c>
      <c r="S180" s="167">
        <v>1</v>
      </c>
      <c r="T180" s="167" t="s">
        <v>13210</v>
      </c>
      <c r="U180" s="167" t="s">
        <v>1576</v>
      </c>
      <c r="V180" s="167" t="s">
        <v>96</v>
      </c>
      <c r="W180" s="163" t="s">
        <v>1848</v>
      </c>
      <c r="X180" s="163" t="s">
        <v>17</v>
      </c>
      <c r="Y180" s="163" t="s">
        <v>5262</v>
      </c>
      <c r="Z180" s="168">
        <v>39315</v>
      </c>
      <c r="AA180" s="169" t="s">
        <v>2627</v>
      </c>
      <c r="AB180" s="169" t="s">
        <v>2516</v>
      </c>
      <c r="AC180" s="169" t="s">
        <v>64</v>
      </c>
      <c r="AD180" s="170">
        <v>2008</v>
      </c>
      <c r="AE180" s="167" t="s">
        <v>1321</v>
      </c>
    </row>
    <row r="181" spans="1:31" x14ac:dyDescent="0.3">
      <c r="A181" s="162" t="s">
        <v>17</v>
      </c>
      <c r="B181" s="162" t="s">
        <v>550</v>
      </c>
      <c r="C181" s="162">
        <v>5</v>
      </c>
      <c r="D181" s="162">
        <v>2005</v>
      </c>
      <c r="E181" s="162" t="s">
        <v>2393</v>
      </c>
      <c r="F181" s="162" t="s">
        <v>1</v>
      </c>
      <c r="G181" s="162">
        <v>2007</v>
      </c>
      <c r="H181" s="163" t="s">
        <v>64</v>
      </c>
      <c r="I181" s="162" t="s">
        <v>550</v>
      </c>
      <c r="J181" s="164">
        <v>658.744328</v>
      </c>
      <c r="K181" s="165" t="s">
        <v>1817</v>
      </c>
      <c r="L181" s="166">
        <v>5.5512395934959342E-3</v>
      </c>
      <c r="M181" s="166">
        <v>3.6568475955844724</v>
      </c>
      <c r="N181" s="163" t="s">
        <v>1841</v>
      </c>
      <c r="O181" s="167">
        <v>2</v>
      </c>
      <c r="P181" s="167">
        <v>1</v>
      </c>
      <c r="Q181" s="167">
        <v>1</v>
      </c>
      <c r="R181" s="167">
        <v>1</v>
      </c>
      <c r="S181" s="167">
        <v>1</v>
      </c>
      <c r="T181" s="167" t="s">
        <v>13212</v>
      </c>
      <c r="U181" s="167" t="s">
        <v>1576</v>
      </c>
      <c r="V181" s="167" t="s">
        <v>96</v>
      </c>
      <c r="W181" s="163" t="s">
        <v>1848</v>
      </c>
      <c r="X181" s="163" t="s">
        <v>17</v>
      </c>
      <c r="Y181" s="163" t="s">
        <v>5263</v>
      </c>
      <c r="Z181" s="168">
        <v>39406</v>
      </c>
      <c r="AA181" s="169" t="s">
        <v>2628</v>
      </c>
      <c r="AB181" s="169" t="s">
        <v>2629</v>
      </c>
      <c r="AC181" s="169" t="s">
        <v>1841</v>
      </c>
      <c r="AD181" s="170">
        <v>2008</v>
      </c>
      <c r="AE181" s="167" t="s">
        <v>1321</v>
      </c>
    </row>
    <row r="182" spans="1:31" x14ac:dyDescent="0.3">
      <c r="A182" s="162" t="s">
        <v>17</v>
      </c>
      <c r="B182" s="162" t="s">
        <v>550</v>
      </c>
      <c r="C182" s="162">
        <v>6</v>
      </c>
      <c r="D182" s="162">
        <v>2005</v>
      </c>
      <c r="E182" s="162" t="s">
        <v>2393</v>
      </c>
      <c r="F182" s="162" t="s">
        <v>1</v>
      </c>
      <c r="G182" s="162">
        <v>2007</v>
      </c>
      <c r="H182" s="163" t="s">
        <v>64</v>
      </c>
      <c r="I182" s="162" t="s">
        <v>550</v>
      </c>
      <c r="J182" s="164">
        <v>467.36963700000001</v>
      </c>
      <c r="K182" s="165" t="s">
        <v>1817</v>
      </c>
      <c r="L182" s="166">
        <v>5.5512395934959342E-3</v>
      </c>
      <c r="M182" s="166">
        <v>2.5944808337122223</v>
      </c>
      <c r="N182" s="163" t="s">
        <v>64</v>
      </c>
      <c r="O182" s="167">
        <v>1</v>
      </c>
      <c r="P182" s="167">
        <v>0</v>
      </c>
      <c r="Q182" s="167">
        <v>1</v>
      </c>
      <c r="R182" s="167">
        <v>0</v>
      </c>
      <c r="S182" s="167">
        <v>1</v>
      </c>
      <c r="T182" s="167" t="s">
        <v>13210</v>
      </c>
      <c r="U182" s="167" t="s">
        <v>1576</v>
      </c>
      <c r="V182" s="167" t="s">
        <v>96</v>
      </c>
      <c r="W182" s="163" t="s">
        <v>1848</v>
      </c>
      <c r="X182" s="163" t="s">
        <v>17</v>
      </c>
      <c r="Y182" s="163" t="s">
        <v>5264</v>
      </c>
      <c r="Z182" s="168">
        <v>39315</v>
      </c>
      <c r="AA182" s="169" t="s">
        <v>2630</v>
      </c>
      <c r="AB182" s="169" t="s">
        <v>2516</v>
      </c>
      <c r="AC182" s="169" t="s">
        <v>64</v>
      </c>
      <c r="AD182" s="170">
        <v>2008</v>
      </c>
      <c r="AE182" s="167" t="s">
        <v>1321</v>
      </c>
    </row>
    <row r="183" spans="1:31" x14ac:dyDescent="0.3">
      <c r="A183" s="162" t="s">
        <v>17</v>
      </c>
      <c r="B183" s="162" t="s">
        <v>550</v>
      </c>
      <c r="C183" s="162">
        <v>7</v>
      </c>
      <c r="D183" s="162">
        <v>2005</v>
      </c>
      <c r="E183" s="162" t="s">
        <v>2393</v>
      </c>
      <c r="F183" s="162" t="s">
        <v>1</v>
      </c>
      <c r="G183" s="162">
        <v>2007</v>
      </c>
      <c r="H183" s="163" t="s">
        <v>64</v>
      </c>
      <c r="I183" s="162" t="s">
        <v>550</v>
      </c>
      <c r="J183" s="164">
        <v>703.52155900000002</v>
      </c>
      <c r="K183" s="165" t="s">
        <v>1817</v>
      </c>
      <c r="L183" s="166">
        <v>5.5512395934959342E-3</v>
      </c>
      <c r="M183" s="166">
        <v>3.9054167331987859</v>
      </c>
      <c r="N183" s="163" t="s">
        <v>1841</v>
      </c>
      <c r="O183" s="167">
        <v>2</v>
      </c>
      <c r="P183" s="167">
        <v>1</v>
      </c>
      <c r="Q183" s="167">
        <v>1</v>
      </c>
      <c r="R183" s="167">
        <v>1</v>
      </c>
      <c r="S183" s="167">
        <v>1</v>
      </c>
      <c r="T183" s="167" t="s">
        <v>13212</v>
      </c>
      <c r="U183" s="167" t="s">
        <v>1576</v>
      </c>
      <c r="V183" s="167" t="s">
        <v>96</v>
      </c>
      <c r="W183" s="163" t="s">
        <v>1848</v>
      </c>
      <c r="X183" s="163" t="s">
        <v>17</v>
      </c>
      <c r="Y183" s="163" t="s">
        <v>5265</v>
      </c>
      <c r="Z183" s="168">
        <v>39185</v>
      </c>
      <c r="AA183" s="169" t="s">
        <v>2631</v>
      </c>
      <c r="AB183" s="169" t="s">
        <v>2626</v>
      </c>
      <c r="AC183" s="169" t="s">
        <v>1841</v>
      </c>
      <c r="AD183" s="170">
        <v>2008</v>
      </c>
      <c r="AE183" s="167" t="s">
        <v>1321</v>
      </c>
    </row>
    <row r="184" spans="1:31" x14ac:dyDescent="0.3">
      <c r="A184" s="162" t="s">
        <v>19</v>
      </c>
      <c r="B184" s="162" t="s">
        <v>550</v>
      </c>
      <c r="C184" s="162">
        <v>1</v>
      </c>
      <c r="D184" s="162">
        <v>2005</v>
      </c>
      <c r="E184" s="162" t="s">
        <v>2393</v>
      </c>
      <c r="F184" s="162" t="s">
        <v>1</v>
      </c>
      <c r="G184" s="162">
        <v>2007</v>
      </c>
      <c r="H184" s="163" t="s">
        <v>64</v>
      </c>
      <c r="I184" s="162" t="s">
        <v>550</v>
      </c>
      <c r="J184" s="164">
        <v>1231.078839</v>
      </c>
      <c r="K184" s="165" t="s">
        <v>1817</v>
      </c>
      <c r="L184" s="166">
        <v>5.5512395934959342E-3</v>
      </c>
      <c r="M184" s="166">
        <v>6.8340135937718065</v>
      </c>
      <c r="N184" s="163" t="s">
        <v>1850</v>
      </c>
      <c r="O184" s="167">
        <v>3</v>
      </c>
      <c r="P184" s="167">
        <v>1</v>
      </c>
      <c r="Q184" s="167">
        <v>1</v>
      </c>
      <c r="R184" s="167">
        <v>2</v>
      </c>
      <c r="S184" s="167">
        <v>1</v>
      </c>
      <c r="T184" s="167" t="s">
        <v>13212</v>
      </c>
      <c r="U184" s="167" t="s">
        <v>1453</v>
      </c>
      <c r="V184" s="167" t="s">
        <v>97</v>
      </c>
      <c r="W184" s="163" t="s">
        <v>1848</v>
      </c>
      <c r="X184" s="163" t="s">
        <v>19</v>
      </c>
      <c r="Y184" s="163" t="s">
        <v>5266</v>
      </c>
      <c r="Z184" s="168">
        <v>39107</v>
      </c>
      <c r="AA184" s="169" t="s">
        <v>2632</v>
      </c>
      <c r="AB184" s="169" t="s">
        <v>2633</v>
      </c>
      <c r="AC184" s="169" t="s">
        <v>1850</v>
      </c>
      <c r="AD184" s="170">
        <v>2008</v>
      </c>
      <c r="AE184" s="167" t="s">
        <v>1321</v>
      </c>
    </row>
    <row r="185" spans="1:31" x14ac:dyDescent="0.3">
      <c r="A185" s="162" t="s">
        <v>20</v>
      </c>
      <c r="B185" s="162" t="s">
        <v>550</v>
      </c>
      <c r="C185" s="162">
        <v>2</v>
      </c>
      <c r="D185" s="162">
        <v>2005</v>
      </c>
      <c r="E185" s="162" t="s">
        <v>115</v>
      </c>
      <c r="F185" s="162" t="s">
        <v>1</v>
      </c>
      <c r="G185" s="162">
        <v>2007</v>
      </c>
      <c r="H185" s="163" t="s">
        <v>65</v>
      </c>
      <c r="I185" s="162" t="s">
        <v>550</v>
      </c>
      <c r="J185" s="164">
        <v>24538.080999999998</v>
      </c>
      <c r="K185" s="165" t="s">
        <v>1817</v>
      </c>
      <c r="L185" s="166">
        <v>5.5512395934959342E-3</v>
      </c>
      <c r="M185" s="166">
        <v>136.21676679561028</v>
      </c>
      <c r="N185" s="163" t="s">
        <v>433</v>
      </c>
      <c r="O185" s="167">
        <v>1</v>
      </c>
      <c r="P185" s="167">
        <v>0</v>
      </c>
      <c r="Q185" s="167">
        <v>0</v>
      </c>
      <c r="R185" s="167">
        <v>1</v>
      </c>
      <c r="S185" s="167">
        <v>0</v>
      </c>
      <c r="T185" s="167" t="s">
        <v>13213</v>
      </c>
      <c r="U185" s="167" t="s">
        <v>1453</v>
      </c>
      <c r="V185" s="167" t="s">
        <v>166</v>
      </c>
      <c r="W185" s="163" t="s">
        <v>1848</v>
      </c>
      <c r="X185" s="163" t="s">
        <v>20</v>
      </c>
      <c r="Y185" s="163" t="s">
        <v>5267</v>
      </c>
      <c r="Z185" s="168">
        <v>39355</v>
      </c>
      <c r="AA185" s="169" t="s">
        <v>2634</v>
      </c>
      <c r="AB185" s="169" t="s">
        <v>2635</v>
      </c>
      <c r="AC185" s="169" t="s">
        <v>433</v>
      </c>
      <c r="AD185" s="170">
        <v>2008</v>
      </c>
      <c r="AE185" s="167" t="s">
        <v>1232</v>
      </c>
    </row>
    <row r="186" spans="1:31" x14ac:dyDescent="0.3">
      <c r="A186" s="162" t="s">
        <v>23</v>
      </c>
      <c r="B186" s="162" t="s">
        <v>550</v>
      </c>
      <c r="C186" s="162">
        <v>2</v>
      </c>
      <c r="D186" s="162">
        <v>2005</v>
      </c>
      <c r="E186" s="162" t="s">
        <v>115</v>
      </c>
      <c r="F186" s="162" t="s">
        <v>1</v>
      </c>
      <c r="G186" s="162">
        <v>2007</v>
      </c>
      <c r="H186" s="163" t="s">
        <v>68</v>
      </c>
      <c r="I186" s="162" t="s">
        <v>550</v>
      </c>
      <c r="J186" s="164">
        <v>10916.580275</v>
      </c>
      <c r="K186" s="165" t="s">
        <v>1817</v>
      </c>
      <c r="L186" s="166">
        <v>5.5512395934959342E-3</v>
      </c>
      <c r="M186" s="166">
        <v>60.600552648156736</v>
      </c>
      <c r="N186" s="163" t="s">
        <v>1851</v>
      </c>
      <c r="O186" s="167">
        <v>2</v>
      </c>
      <c r="P186" s="167">
        <v>0</v>
      </c>
      <c r="Q186" s="167">
        <v>1</v>
      </c>
      <c r="R186" s="167">
        <v>1</v>
      </c>
      <c r="S186" s="167">
        <v>1</v>
      </c>
      <c r="T186" s="167" t="s">
        <v>13210</v>
      </c>
      <c r="U186" s="167" t="s">
        <v>1360</v>
      </c>
      <c r="V186" s="167" t="s">
        <v>1424</v>
      </c>
      <c r="W186" s="163" t="s">
        <v>1848</v>
      </c>
      <c r="X186" s="163" t="s">
        <v>23</v>
      </c>
      <c r="Y186" s="163" t="s">
        <v>5268</v>
      </c>
      <c r="Z186" s="168">
        <v>39273</v>
      </c>
      <c r="AA186" s="169" t="s">
        <v>2636</v>
      </c>
      <c r="AB186" s="169" t="s">
        <v>2637</v>
      </c>
      <c r="AC186" s="169" t="s">
        <v>1851</v>
      </c>
      <c r="AD186" s="170">
        <v>2008</v>
      </c>
      <c r="AE186" s="167" t="s">
        <v>1241</v>
      </c>
    </row>
    <row r="187" spans="1:31" x14ac:dyDescent="0.3">
      <c r="A187" s="162" t="s">
        <v>24</v>
      </c>
      <c r="B187" s="162" t="s">
        <v>550</v>
      </c>
      <c r="C187" s="162">
        <v>1</v>
      </c>
      <c r="D187" s="162">
        <v>2005</v>
      </c>
      <c r="E187" s="162" t="s">
        <v>2396</v>
      </c>
      <c r="F187" s="162" t="s">
        <v>1</v>
      </c>
      <c r="G187" s="162">
        <v>2007</v>
      </c>
      <c r="H187" s="163" t="s">
        <v>69</v>
      </c>
      <c r="I187" s="162" t="s">
        <v>550</v>
      </c>
      <c r="J187" s="164">
        <v>737.63426400000003</v>
      </c>
      <c r="K187" s="165" t="s">
        <v>1817</v>
      </c>
      <c r="L187" s="166">
        <v>5.5512395934959342E-3</v>
      </c>
      <c r="M187" s="166">
        <v>4.0947845318360327</v>
      </c>
      <c r="N187" s="163" t="s">
        <v>1852</v>
      </c>
      <c r="O187" s="167">
        <v>2</v>
      </c>
      <c r="P187" s="167">
        <v>1</v>
      </c>
      <c r="Q187" s="167">
        <v>0</v>
      </c>
      <c r="R187" s="167">
        <v>2</v>
      </c>
      <c r="S187" s="167">
        <v>0</v>
      </c>
      <c r="T187" s="167" t="s">
        <v>13212</v>
      </c>
      <c r="U187" s="167" t="s">
        <v>1453</v>
      </c>
      <c r="V187" s="167" t="s">
        <v>90</v>
      </c>
      <c r="W187" s="163" t="s">
        <v>1848</v>
      </c>
      <c r="X187" s="163" t="s">
        <v>24</v>
      </c>
      <c r="Y187" s="163" t="s">
        <v>5269</v>
      </c>
      <c r="Z187" s="168">
        <v>39216</v>
      </c>
      <c r="AA187" s="169" t="s">
        <v>2638</v>
      </c>
      <c r="AB187" s="169" t="s">
        <v>2639</v>
      </c>
      <c r="AC187" s="169" t="s">
        <v>1852</v>
      </c>
      <c r="AD187" s="170">
        <v>2008</v>
      </c>
      <c r="AE187" s="167" t="s">
        <v>1321</v>
      </c>
    </row>
    <row r="188" spans="1:31" x14ac:dyDescent="0.3">
      <c r="A188" s="162" t="s">
        <v>25</v>
      </c>
      <c r="B188" s="162" t="s">
        <v>550</v>
      </c>
      <c r="C188" s="162">
        <v>1</v>
      </c>
      <c r="D188" s="162">
        <v>2005</v>
      </c>
      <c r="E188" s="162" t="s">
        <v>2396</v>
      </c>
      <c r="F188" s="162" t="s">
        <v>1</v>
      </c>
      <c r="G188" s="162">
        <v>2007</v>
      </c>
      <c r="H188" s="163" t="s">
        <v>69</v>
      </c>
      <c r="I188" s="162" t="s">
        <v>550</v>
      </c>
      <c r="J188" s="164">
        <v>477.76070499999997</v>
      </c>
      <c r="K188" s="165" t="s">
        <v>1817</v>
      </c>
      <c r="L188" s="166">
        <v>5.5512395934959342E-3</v>
      </c>
      <c r="M188" s="166">
        <v>2.6521641418125306</v>
      </c>
      <c r="N188" s="163" t="s">
        <v>1843</v>
      </c>
      <c r="O188" s="167">
        <v>2</v>
      </c>
      <c r="P188" s="167">
        <v>1</v>
      </c>
      <c r="Q188" s="167">
        <v>0</v>
      </c>
      <c r="R188" s="167">
        <v>2</v>
      </c>
      <c r="S188" s="167">
        <v>0</v>
      </c>
      <c r="T188" s="167" t="s">
        <v>13212</v>
      </c>
      <c r="U188" s="167" t="s">
        <v>1281</v>
      </c>
      <c r="V188" s="167" t="s">
        <v>86</v>
      </c>
      <c r="W188" s="163" t="s">
        <v>1848</v>
      </c>
      <c r="X188" s="163" t="s">
        <v>25</v>
      </c>
      <c r="Y188" s="163" t="s">
        <v>5270</v>
      </c>
      <c r="Z188" s="168">
        <v>39253</v>
      </c>
      <c r="AA188" s="169" t="s">
        <v>2640</v>
      </c>
      <c r="AB188" s="169" t="s">
        <v>2520</v>
      </c>
      <c r="AC188" s="169" t="s">
        <v>1843</v>
      </c>
      <c r="AD188" s="170">
        <v>2008</v>
      </c>
      <c r="AE188" s="167" t="s">
        <v>1321</v>
      </c>
    </row>
    <row r="189" spans="1:31" x14ac:dyDescent="0.3">
      <c r="A189" s="162" t="s">
        <v>42</v>
      </c>
      <c r="B189" s="162" t="s">
        <v>550</v>
      </c>
      <c r="C189" s="162">
        <v>1</v>
      </c>
      <c r="D189" s="162">
        <v>2005</v>
      </c>
      <c r="E189" s="162" t="s">
        <v>2393</v>
      </c>
      <c r="F189" s="162" t="s">
        <v>1</v>
      </c>
      <c r="G189" s="162">
        <v>2007</v>
      </c>
      <c r="H189" s="163" t="s">
        <v>75</v>
      </c>
      <c r="I189" s="162" t="s">
        <v>550</v>
      </c>
      <c r="J189" s="164">
        <v>325.584</v>
      </c>
      <c r="K189" s="165" t="s">
        <v>1817</v>
      </c>
      <c r="L189" s="166">
        <v>5.5512395934959342E-3</v>
      </c>
      <c r="M189" s="166">
        <v>1.8073947918087803</v>
      </c>
      <c r="N189" s="163" t="s">
        <v>75</v>
      </c>
      <c r="O189" s="167">
        <v>1</v>
      </c>
      <c r="P189" s="167">
        <v>0</v>
      </c>
      <c r="Q189" s="167">
        <v>1</v>
      </c>
      <c r="R189" s="167">
        <v>0</v>
      </c>
      <c r="S189" s="167">
        <v>1</v>
      </c>
      <c r="T189" s="167" t="s">
        <v>13210</v>
      </c>
      <c r="U189" s="167" t="s">
        <v>1512</v>
      </c>
      <c r="V189" s="167" t="s">
        <v>91</v>
      </c>
      <c r="W189" s="163" t="s">
        <v>1848</v>
      </c>
      <c r="X189" s="163" t="s">
        <v>42</v>
      </c>
      <c r="Y189" s="163" t="s">
        <v>5271</v>
      </c>
      <c r="Z189" s="168">
        <v>39088</v>
      </c>
      <c r="AA189" s="169" t="s">
        <v>2641</v>
      </c>
      <c r="AB189" s="169" t="s">
        <v>2642</v>
      </c>
      <c r="AC189" s="169" t="s">
        <v>75</v>
      </c>
      <c r="AD189" s="170">
        <v>2008</v>
      </c>
      <c r="AE189" s="167" t="s">
        <v>1218</v>
      </c>
    </row>
    <row r="190" spans="1:31" x14ac:dyDescent="0.3">
      <c r="A190" s="162" t="s">
        <v>53</v>
      </c>
      <c r="B190" s="162" t="s">
        <v>550</v>
      </c>
      <c r="C190" s="162">
        <v>3</v>
      </c>
      <c r="D190" s="162">
        <v>2005</v>
      </c>
      <c r="E190" s="162" t="s">
        <v>2393</v>
      </c>
      <c r="F190" s="162" t="s">
        <v>1</v>
      </c>
      <c r="G190" s="162">
        <v>2008</v>
      </c>
      <c r="H190" s="163" t="s">
        <v>70</v>
      </c>
      <c r="I190" s="162" t="s">
        <v>550</v>
      </c>
      <c r="J190" s="164">
        <v>509.03687500000001</v>
      </c>
      <c r="K190" s="165" t="s">
        <v>1817</v>
      </c>
      <c r="L190" s="166">
        <v>6.1408777459016368E-3</v>
      </c>
      <c r="M190" s="166">
        <v>3.1259332175308132</v>
      </c>
      <c r="N190" s="163" t="s">
        <v>1853</v>
      </c>
      <c r="O190" s="167">
        <v>2</v>
      </c>
      <c r="P190" s="167">
        <v>1</v>
      </c>
      <c r="Q190" s="167">
        <v>1</v>
      </c>
      <c r="R190" s="167">
        <v>1</v>
      </c>
      <c r="S190" s="167">
        <v>1</v>
      </c>
      <c r="T190" s="167" t="s">
        <v>13212</v>
      </c>
      <c r="U190" s="167" t="s">
        <v>1281</v>
      </c>
      <c r="V190" s="167" t="s">
        <v>86</v>
      </c>
      <c r="W190" s="163" t="s">
        <v>1848</v>
      </c>
      <c r="X190" s="163" t="s">
        <v>53</v>
      </c>
      <c r="Y190" s="163" t="s">
        <v>5272</v>
      </c>
      <c r="Z190" s="171" t="s">
        <v>114</v>
      </c>
      <c r="AA190" s="169" t="s">
        <v>2643</v>
      </c>
      <c r="AB190" s="169">
        <v>0</v>
      </c>
      <c r="AC190" s="169" t="s">
        <v>1853</v>
      </c>
      <c r="AD190" s="170">
        <v>2008</v>
      </c>
      <c r="AE190" s="167" t="s">
        <v>1241</v>
      </c>
    </row>
    <row r="191" spans="1:31" x14ac:dyDescent="0.3">
      <c r="A191" s="162" t="s">
        <v>56</v>
      </c>
      <c r="B191" s="162" t="s">
        <v>550</v>
      </c>
      <c r="C191" s="162">
        <v>1</v>
      </c>
      <c r="D191" s="162">
        <v>2005</v>
      </c>
      <c r="E191" s="162" t="s">
        <v>115</v>
      </c>
      <c r="F191" s="162" t="s">
        <v>1</v>
      </c>
      <c r="G191" s="162">
        <v>2007</v>
      </c>
      <c r="H191" s="163" t="s">
        <v>68</v>
      </c>
      <c r="I191" s="162" t="s">
        <v>550</v>
      </c>
      <c r="J191" s="164">
        <v>23256.808110000002</v>
      </c>
      <c r="K191" s="165" t="s">
        <v>1817</v>
      </c>
      <c r="L191" s="166">
        <v>5.5512395934959342E-3</v>
      </c>
      <c r="M191" s="166">
        <v>129.10411399856935</v>
      </c>
      <c r="N191" s="163" t="s">
        <v>1854</v>
      </c>
      <c r="O191" s="167">
        <v>2</v>
      </c>
      <c r="P191" s="167">
        <v>1</v>
      </c>
      <c r="Q191" s="167">
        <v>0</v>
      </c>
      <c r="R191" s="167">
        <v>2</v>
      </c>
      <c r="S191" s="167">
        <v>0</v>
      </c>
      <c r="T191" s="167" t="s">
        <v>13212</v>
      </c>
      <c r="U191" s="167" t="s">
        <v>1453</v>
      </c>
      <c r="V191" s="167" t="s">
        <v>103</v>
      </c>
      <c r="W191" s="163" t="s">
        <v>1848</v>
      </c>
      <c r="X191" s="163" t="s">
        <v>56</v>
      </c>
      <c r="Y191" s="163" t="s">
        <v>5273</v>
      </c>
      <c r="Z191" s="168">
        <v>39355</v>
      </c>
      <c r="AA191" s="169" t="s">
        <v>2644</v>
      </c>
      <c r="AB191" s="169" t="s">
        <v>2645</v>
      </c>
      <c r="AC191" s="169" t="s">
        <v>1854</v>
      </c>
      <c r="AD191" s="170">
        <v>2008</v>
      </c>
      <c r="AE191" s="167" t="s">
        <v>1241</v>
      </c>
    </row>
    <row r="192" spans="1:31" x14ac:dyDescent="0.3">
      <c r="A192" s="162" t="s">
        <v>125</v>
      </c>
      <c r="B192" s="162" t="s">
        <v>550</v>
      </c>
      <c r="C192" s="162">
        <v>1</v>
      </c>
      <c r="D192" s="162">
        <v>2006</v>
      </c>
      <c r="E192" s="162" t="s">
        <v>115</v>
      </c>
      <c r="F192" s="162" t="s">
        <v>1</v>
      </c>
      <c r="G192" s="162">
        <v>2008</v>
      </c>
      <c r="H192" s="163" t="s">
        <v>61</v>
      </c>
      <c r="I192" s="162" t="s">
        <v>550</v>
      </c>
      <c r="J192" s="164">
        <v>266.89992899999999</v>
      </c>
      <c r="K192" s="165" t="s">
        <v>1817</v>
      </c>
      <c r="L192" s="166">
        <v>6.1408777459016368E-3</v>
      </c>
      <c r="M192" s="166">
        <v>1.6389998343788268</v>
      </c>
      <c r="N192" s="163" t="s">
        <v>1855</v>
      </c>
      <c r="O192" s="167">
        <v>2</v>
      </c>
      <c r="P192" s="167">
        <v>1</v>
      </c>
      <c r="Q192" s="167">
        <v>1</v>
      </c>
      <c r="R192" s="167">
        <v>1</v>
      </c>
      <c r="S192" s="167">
        <v>1</v>
      </c>
      <c r="T192" s="167" t="s">
        <v>13212</v>
      </c>
      <c r="U192" s="167" t="s">
        <v>1360</v>
      </c>
      <c r="V192" s="167" t="s">
        <v>1401</v>
      </c>
      <c r="W192" s="163" t="s">
        <v>1848</v>
      </c>
      <c r="X192" s="163" t="s">
        <v>125</v>
      </c>
      <c r="Y192" s="163" t="s">
        <v>5274</v>
      </c>
      <c r="Z192" s="171" t="s">
        <v>114</v>
      </c>
      <c r="AA192" s="169" t="s">
        <v>2646</v>
      </c>
      <c r="AB192" s="169">
        <v>0</v>
      </c>
      <c r="AC192" s="169" t="s">
        <v>1855</v>
      </c>
      <c r="AD192" s="170">
        <v>2008</v>
      </c>
      <c r="AE192" s="167" t="s">
        <v>1321</v>
      </c>
    </row>
    <row r="193" spans="1:31" x14ac:dyDescent="0.3">
      <c r="A193" s="162" t="s">
        <v>131</v>
      </c>
      <c r="B193" s="162" t="s">
        <v>550</v>
      </c>
      <c r="C193" s="162">
        <v>1</v>
      </c>
      <c r="D193" s="162">
        <v>2006</v>
      </c>
      <c r="E193" s="162" t="s">
        <v>2393</v>
      </c>
      <c r="F193" s="162" t="s">
        <v>1</v>
      </c>
      <c r="G193" s="162">
        <v>2007</v>
      </c>
      <c r="H193" s="163" t="s">
        <v>58</v>
      </c>
      <c r="I193" s="162" t="s">
        <v>550</v>
      </c>
      <c r="J193" s="164">
        <v>325.84816699999999</v>
      </c>
      <c r="K193" s="165" t="s">
        <v>1817</v>
      </c>
      <c r="L193" s="166">
        <v>5.5512395934959342E-3</v>
      </c>
      <c r="M193" s="166">
        <v>1.8088612461184752</v>
      </c>
      <c r="N193" s="163" t="s">
        <v>1</v>
      </c>
      <c r="O193" s="167">
        <v>1</v>
      </c>
      <c r="P193" s="167">
        <v>1</v>
      </c>
      <c r="Q193" s="167">
        <v>0</v>
      </c>
      <c r="R193" s="167">
        <v>1</v>
      </c>
      <c r="S193" s="167">
        <v>0</v>
      </c>
      <c r="T193" s="167" t="s">
        <v>13211</v>
      </c>
      <c r="U193" s="167" t="s">
        <v>1350</v>
      </c>
      <c r="V193" s="167" t="s">
        <v>104</v>
      </c>
      <c r="W193" s="163"/>
      <c r="X193" s="163" t="s">
        <v>131</v>
      </c>
      <c r="Y193" s="163" t="s">
        <v>5275</v>
      </c>
      <c r="Z193" s="168">
        <v>39373</v>
      </c>
      <c r="AA193" s="169" t="s">
        <v>2647</v>
      </c>
      <c r="AB193" s="169" t="s">
        <v>2487</v>
      </c>
      <c r="AC193" s="169" t="s">
        <v>1</v>
      </c>
      <c r="AD193" s="170">
        <v>2008</v>
      </c>
      <c r="AE193" s="167" t="s">
        <v>1218</v>
      </c>
    </row>
    <row r="194" spans="1:31" x14ac:dyDescent="0.3">
      <c r="A194" s="162" t="s">
        <v>132</v>
      </c>
      <c r="B194" s="162" t="s">
        <v>550</v>
      </c>
      <c r="C194" s="162">
        <v>1</v>
      </c>
      <c r="D194" s="162">
        <v>2006</v>
      </c>
      <c r="E194" s="162" t="s">
        <v>115</v>
      </c>
      <c r="F194" s="162" t="s">
        <v>1</v>
      </c>
      <c r="G194" s="162">
        <v>2007</v>
      </c>
      <c r="H194" s="163" t="s">
        <v>58</v>
      </c>
      <c r="I194" s="162" t="s">
        <v>550</v>
      </c>
      <c r="J194" s="164">
        <v>3882.8660399999999</v>
      </c>
      <c r="K194" s="165" t="s">
        <v>1817</v>
      </c>
      <c r="L194" s="166">
        <v>5.5512395934959342E-3</v>
      </c>
      <c r="M194" s="166">
        <v>21.554719697488768</v>
      </c>
      <c r="N194" s="163" t="s">
        <v>62</v>
      </c>
      <c r="O194" s="167">
        <v>1</v>
      </c>
      <c r="P194" s="167">
        <v>0</v>
      </c>
      <c r="Q194" s="167">
        <v>0</v>
      </c>
      <c r="R194" s="167">
        <v>0</v>
      </c>
      <c r="S194" s="167">
        <v>1</v>
      </c>
      <c r="T194" s="167" t="s">
        <v>13213</v>
      </c>
      <c r="U194" s="167" t="s">
        <v>1360</v>
      </c>
      <c r="V194" s="167" t="s">
        <v>1364</v>
      </c>
      <c r="W194" s="163"/>
      <c r="X194" s="163" t="s">
        <v>132</v>
      </c>
      <c r="Y194" s="163" t="s">
        <v>5276</v>
      </c>
      <c r="Z194" s="168">
        <v>39395</v>
      </c>
      <c r="AA194" s="169" t="s">
        <v>2648</v>
      </c>
      <c r="AB194" s="169" t="s">
        <v>2492</v>
      </c>
      <c r="AC194" s="169" t="s">
        <v>2429</v>
      </c>
      <c r="AD194" s="170">
        <v>2008</v>
      </c>
      <c r="AE194" s="167" t="s">
        <v>1218</v>
      </c>
    </row>
    <row r="195" spans="1:31" x14ac:dyDescent="0.3">
      <c r="A195" s="162" t="s">
        <v>132</v>
      </c>
      <c r="B195" s="162" t="s">
        <v>550</v>
      </c>
      <c r="C195" s="162">
        <v>2</v>
      </c>
      <c r="D195" s="162">
        <v>2006</v>
      </c>
      <c r="E195" s="162" t="s">
        <v>115</v>
      </c>
      <c r="F195" s="162" t="s">
        <v>1</v>
      </c>
      <c r="G195" s="162">
        <v>2007</v>
      </c>
      <c r="H195" s="163" t="s">
        <v>58</v>
      </c>
      <c r="I195" s="162" t="s">
        <v>550</v>
      </c>
      <c r="J195" s="164">
        <v>425.01799999999997</v>
      </c>
      <c r="K195" s="165" t="s">
        <v>1817</v>
      </c>
      <c r="L195" s="166">
        <v>5.5512395934959342E-3</v>
      </c>
      <c r="M195" s="166">
        <v>2.359376749548455</v>
      </c>
      <c r="N195" s="163" t="s">
        <v>1</v>
      </c>
      <c r="O195" s="167">
        <v>1</v>
      </c>
      <c r="P195" s="167">
        <v>1</v>
      </c>
      <c r="Q195" s="167">
        <v>0</v>
      </c>
      <c r="R195" s="167">
        <v>1</v>
      </c>
      <c r="S195" s="167">
        <v>0</v>
      </c>
      <c r="T195" s="167" t="s">
        <v>13211</v>
      </c>
      <c r="U195" s="167" t="s">
        <v>1360</v>
      </c>
      <c r="V195" s="167" t="s">
        <v>1364</v>
      </c>
      <c r="W195" s="163" t="s">
        <v>1848</v>
      </c>
      <c r="X195" s="163" t="s">
        <v>132</v>
      </c>
      <c r="Y195" s="163" t="s">
        <v>5277</v>
      </c>
      <c r="Z195" s="168">
        <v>39385</v>
      </c>
      <c r="AA195" s="169" t="s">
        <v>2649</v>
      </c>
      <c r="AB195" s="169" t="s">
        <v>2487</v>
      </c>
      <c r="AC195" s="169" t="s">
        <v>1</v>
      </c>
      <c r="AD195" s="170">
        <v>2008</v>
      </c>
      <c r="AE195" s="167" t="s">
        <v>1218</v>
      </c>
    </row>
    <row r="196" spans="1:31" x14ac:dyDescent="0.3">
      <c r="A196" s="162" t="s">
        <v>133</v>
      </c>
      <c r="B196" s="162" t="s">
        <v>550</v>
      </c>
      <c r="C196" s="162">
        <v>1</v>
      </c>
      <c r="D196" s="162">
        <v>2006</v>
      </c>
      <c r="E196" s="162" t="s">
        <v>2393</v>
      </c>
      <c r="F196" s="162" t="s">
        <v>1</v>
      </c>
      <c r="G196" s="162">
        <v>2007</v>
      </c>
      <c r="H196" s="163" t="s">
        <v>69</v>
      </c>
      <c r="I196" s="162" t="s">
        <v>550</v>
      </c>
      <c r="J196" s="164">
        <v>692.97415799999999</v>
      </c>
      <c r="K196" s="165" t="s">
        <v>1817</v>
      </c>
      <c r="L196" s="166">
        <v>5.5512395934959342E-3</v>
      </c>
      <c r="M196" s="166">
        <v>3.846865583159107</v>
      </c>
      <c r="N196" s="163" t="s">
        <v>1856</v>
      </c>
      <c r="O196" s="167">
        <v>2</v>
      </c>
      <c r="P196" s="167">
        <v>1</v>
      </c>
      <c r="Q196" s="167">
        <v>0</v>
      </c>
      <c r="R196" s="167">
        <v>1</v>
      </c>
      <c r="S196" s="167">
        <v>0</v>
      </c>
      <c r="T196" s="167" t="s">
        <v>13212</v>
      </c>
      <c r="U196" s="167" t="s">
        <v>1281</v>
      </c>
      <c r="V196" s="167" t="s">
        <v>101</v>
      </c>
      <c r="W196" s="163" t="s">
        <v>1848</v>
      </c>
      <c r="X196" s="163" t="s">
        <v>133</v>
      </c>
      <c r="Y196" s="163" t="s">
        <v>5278</v>
      </c>
      <c r="Z196" s="168">
        <v>39290</v>
      </c>
      <c r="AA196" s="169" t="s">
        <v>2650</v>
      </c>
      <c r="AB196" s="169" t="s">
        <v>2651</v>
      </c>
      <c r="AC196" s="169" t="s">
        <v>1856</v>
      </c>
      <c r="AD196" s="170">
        <v>2008</v>
      </c>
      <c r="AE196" s="167" t="s">
        <v>1321</v>
      </c>
    </row>
    <row r="197" spans="1:31" x14ac:dyDescent="0.3">
      <c r="A197" s="162" t="s">
        <v>136</v>
      </c>
      <c r="B197" s="162" t="s">
        <v>550</v>
      </c>
      <c r="C197" s="162">
        <v>1</v>
      </c>
      <c r="D197" s="162">
        <v>2006</v>
      </c>
      <c r="E197" s="162" t="s">
        <v>2393</v>
      </c>
      <c r="F197" s="162" t="s">
        <v>1</v>
      </c>
      <c r="G197" s="162">
        <v>2007</v>
      </c>
      <c r="H197" s="163" t="s">
        <v>69</v>
      </c>
      <c r="I197" s="162" t="s">
        <v>550</v>
      </c>
      <c r="J197" s="164">
        <v>2019.1381550000001</v>
      </c>
      <c r="K197" s="165" t="s">
        <v>1817</v>
      </c>
      <c r="L197" s="166">
        <v>5.5512395934959342E-3</v>
      </c>
      <c r="M197" s="166">
        <v>11.208719670774331</v>
      </c>
      <c r="N197" s="163" t="s">
        <v>1857</v>
      </c>
      <c r="O197" s="167">
        <v>2</v>
      </c>
      <c r="P197" s="167">
        <v>1</v>
      </c>
      <c r="Q197" s="167">
        <v>1</v>
      </c>
      <c r="R197" s="167">
        <v>1</v>
      </c>
      <c r="S197" s="167">
        <v>1</v>
      </c>
      <c r="T197" s="167" t="s">
        <v>13212</v>
      </c>
      <c r="U197" s="167" t="s">
        <v>1281</v>
      </c>
      <c r="V197" s="167" t="s">
        <v>86</v>
      </c>
      <c r="W197" s="163" t="s">
        <v>1848</v>
      </c>
      <c r="X197" s="163" t="s">
        <v>136</v>
      </c>
      <c r="Y197" s="163" t="s">
        <v>5279</v>
      </c>
      <c r="Z197" s="168">
        <v>39301</v>
      </c>
      <c r="AA197" s="169" t="s">
        <v>2652</v>
      </c>
      <c r="AB197" s="169" t="s">
        <v>2653</v>
      </c>
      <c r="AC197" s="169" t="s">
        <v>1857</v>
      </c>
      <c r="AD197" s="170">
        <v>2008</v>
      </c>
      <c r="AE197" s="167" t="s">
        <v>1321</v>
      </c>
    </row>
    <row r="198" spans="1:31" x14ac:dyDescent="0.3">
      <c r="A198" s="162" t="s">
        <v>137</v>
      </c>
      <c r="B198" s="162" t="s">
        <v>550</v>
      </c>
      <c r="C198" s="162">
        <v>1</v>
      </c>
      <c r="D198" s="162">
        <v>2006</v>
      </c>
      <c r="E198" s="162" t="s">
        <v>2393</v>
      </c>
      <c r="F198" s="162" t="s">
        <v>1</v>
      </c>
      <c r="G198" s="162">
        <v>2007</v>
      </c>
      <c r="H198" s="163" t="s">
        <v>69</v>
      </c>
      <c r="I198" s="162" t="s">
        <v>550</v>
      </c>
      <c r="J198" s="164">
        <v>1471.9321399999999</v>
      </c>
      <c r="K198" s="165" t="s">
        <v>1817</v>
      </c>
      <c r="L198" s="166">
        <v>5.5512395934959342E-3</v>
      </c>
      <c r="M198" s="166">
        <v>8.1710479745072</v>
      </c>
      <c r="N198" s="163" t="s">
        <v>1857</v>
      </c>
      <c r="O198" s="167">
        <v>2</v>
      </c>
      <c r="P198" s="167">
        <v>1</v>
      </c>
      <c r="Q198" s="167">
        <v>1</v>
      </c>
      <c r="R198" s="167">
        <v>1</v>
      </c>
      <c r="S198" s="167">
        <v>1</v>
      </c>
      <c r="T198" s="167" t="s">
        <v>13212</v>
      </c>
      <c r="U198" s="167" t="s">
        <v>1281</v>
      </c>
      <c r="V198" s="167" t="s">
        <v>86</v>
      </c>
      <c r="W198" s="163" t="s">
        <v>1848</v>
      </c>
      <c r="X198" s="163" t="s">
        <v>137</v>
      </c>
      <c r="Y198" s="163" t="s">
        <v>5280</v>
      </c>
      <c r="Z198" s="168">
        <v>39323</v>
      </c>
      <c r="AA198" s="169" t="s">
        <v>2654</v>
      </c>
      <c r="AB198" s="169" t="s">
        <v>2487</v>
      </c>
      <c r="AC198" s="169" t="s">
        <v>1857</v>
      </c>
      <c r="AD198" s="170">
        <v>2008</v>
      </c>
      <c r="AE198" s="167" t="s">
        <v>1321</v>
      </c>
    </row>
    <row r="199" spans="1:31" x14ac:dyDescent="0.3">
      <c r="A199" s="162" t="s">
        <v>138</v>
      </c>
      <c r="B199" s="162" t="s">
        <v>550</v>
      </c>
      <c r="C199" s="162">
        <v>1</v>
      </c>
      <c r="D199" s="162">
        <v>2006</v>
      </c>
      <c r="E199" s="162" t="s">
        <v>2396</v>
      </c>
      <c r="F199" s="162" t="s">
        <v>1</v>
      </c>
      <c r="G199" s="162">
        <v>2007</v>
      </c>
      <c r="H199" s="163" t="s">
        <v>69</v>
      </c>
      <c r="I199" s="162" t="s">
        <v>550</v>
      </c>
      <c r="J199" s="164">
        <v>409.686511</v>
      </c>
      <c r="K199" s="165" t="s">
        <v>1817</v>
      </c>
      <c r="L199" s="166">
        <v>5.5512395934959342E-3</v>
      </c>
      <c r="M199" s="166">
        <v>2.2742679807844075</v>
      </c>
      <c r="N199" s="163" t="s">
        <v>1</v>
      </c>
      <c r="O199" s="167">
        <v>1</v>
      </c>
      <c r="P199" s="167">
        <v>1</v>
      </c>
      <c r="Q199" s="167">
        <v>0</v>
      </c>
      <c r="R199" s="167">
        <v>1</v>
      </c>
      <c r="S199" s="167">
        <v>0</v>
      </c>
      <c r="T199" s="167" t="s">
        <v>13211</v>
      </c>
      <c r="U199" s="167" t="s">
        <v>1221</v>
      </c>
      <c r="V199" s="167" t="s">
        <v>108</v>
      </c>
      <c r="W199" s="163" t="s">
        <v>1848</v>
      </c>
      <c r="X199" s="163" t="s">
        <v>138</v>
      </c>
      <c r="Y199" s="163" t="s">
        <v>5281</v>
      </c>
      <c r="Z199" s="168">
        <v>39419</v>
      </c>
      <c r="AA199" s="169" t="s">
        <v>2655</v>
      </c>
      <c r="AB199" s="169" t="s">
        <v>2487</v>
      </c>
      <c r="AC199" s="169" t="s">
        <v>1</v>
      </c>
      <c r="AD199" s="170">
        <v>2008</v>
      </c>
      <c r="AE199" s="167" t="s">
        <v>1321</v>
      </c>
    </row>
    <row r="200" spans="1:31" x14ac:dyDescent="0.3">
      <c r="A200" s="162" t="s">
        <v>139</v>
      </c>
      <c r="B200" s="162" t="s">
        <v>550</v>
      </c>
      <c r="C200" s="162">
        <v>1</v>
      </c>
      <c r="D200" s="162">
        <v>2006</v>
      </c>
      <c r="E200" s="162" t="s">
        <v>115</v>
      </c>
      <c r="F200" s="162" t="s">
        <v>1</v>
      </c>
      <c r="G200" s="162">
        <v>2007</v>
      </c>
      <c r="H200" s="163" t="s">
        <v>64</v>
      </c>
      <c r="I200" s="162" t="s">
        <v>550</v>
      </c>
      <c r="J200" s="164">
        <v>430.22571599999998</v>
      </c>
      <c r="K200" s="165" t="s">
        <v>1817</v>
      </c>
      <c r="L200" s="166">
        <v>5.5512395934959342E-3</v>
      </c>
      <c r="M200" s="166">
        <v>2.388286028799337</v>
      </c>
      <c r="N200" s="163" t="s">
        <v>1841</v>
      </c>
      <c r="O200" s="167">
        <v>2</v>
      </c>
      <c r="P200" s="167">
        <v>1</v>
      </c>
      <c r="Q200" s="167">
        <v>1</v>
      </c>
      <c r="R200" s="167">
        <v>1</v>
      </c>
      <c r="S200" s="167">
        <v>1</v>
      </c>
      <c r="T200" s="167" t="s">
        <v>13212</v>
      </c>
      <c r="U200" s="167" t="s">
        <v>1221</v>
      </c>
      <c r="V200" s="167" t="s">
        <v>142</v>
      </c>
      <c r="W200" s="163" t="s">
        <v>1848</v>
      </c>
      <c r="X200" s="163" t="s">
        <v>139</v>
      </c>
      <c r="Y200" s="163" t="s">
        <v>5282</v>
      </c>
      <c r="Z200" s="168">
        <v>39135</v>
      </c>
      <c r="AA200" s="169" t="s">
        <v>2656</v>
      </c>
      <c r="AB200" s="169" t="s">
        <v>2626</v>
      </c>
      <c r="AC200" s="169" t="s">
        <v>1841</v>
      </c>
      <c r="AD200" s="170">
        <v>2008</v>
      </c>
      <c r="AE200" s="167" t="s">
        <v>1321</v>
      </c>
    </row>
    <row r="201" spans="1:31" x14ac:dyDescent="0.3">
      <c r="A201" s="162" t="s">
        <v>139</v>
      </c>
      <c r="B201" s="162" t="s">
        <v>550</v>
      </c>
      <c r="C201" s="162">
        <v>2</v>
      </c>
      <c r="D201" s="162">
        <v>2006</v>
      </c>
      <c r="E201" s="162" t="s">
        <v>115</v>
      </c>
      <c r="F201" s="162" t="s">
        <v>1</v>
      </c>
      <c r="G201" s="162">
        <v>2007</v>
      </c>
      <c r="H201" s="163" t="s">
        <v>64</v>
      </c>
      <c r="I201" s="162" t="s">
        <v>550</v>
      </c>
      <c r="J201" s="164">
        <v>407.51007399999997</v>
      </c>
      <c r="K201" s="165" t="s">
        <v>1817</v>
      </c>
      <c r="L201" s="166">
        <v>5.5512395934959342E-3</v>
      </c>
      <c r="M201" s="166">
        <v>2.2621860575372579</v>
      </c>
      <c r="N201" s="163" t="s">
        <v>1841</v>
      </c>
      <c r="O201" s="167">
        <v>2</v>
      </c>
      <c r="P201" s="167">
        <v>1</v>
      </c>
      <c r="Q201" s="167">
        <v>1</v>
      </c>
      <c r="R201" s="167">
        <v>1</v>
      </c>
      <c r="S201" s="167">
        <v>1</v>
      </c>
      <c r="T201" s="167" t="s">
        <v>13212</v>
      </c>
      <c r="U201" s="167" t="s">
        <v>1221</v>
      </c>
      <c r="V201" s="167" t="s">
        <v>142</v>
      </c>
      <c r="W201" s="163" t="s">
        <v>1848</v>
      </c>
      <c r="X201" s="163" t="s">
        <v>139</v>
      </c>
      <c r="Y201" s="163" t="s">
        <v>5283</v>
      </c>
      <c r="Z201" s="168">
        <v>39135</v>
      </c>
      <c r="AA201" s="169" t="s">
        <v>2657</v>
      </c>
      <c r="AB201" s="169" t="s">
        <v>2626</v>
      </c>
      <c r="AC201" s="169" t="s">
        <v>1841</v>
      </c>
      <c r="AD201" s="170">
        <v>2008</v>
      </c>
      <c r="AE201" s="167" t="s">
        <v>1321</v>
      </c>
    </row>
    <row r="202" spans="1:31" x14ac:dyDescent="0.3">
      <c r="A202" s="162" t="s">
        <v>140</v>
      </c>
      <c r="B202" s="162" t="s">
        <v>550</v>
      </c>
      <c r="C202" s="162">
        <v>1</v>
      </c>
      <c r="D202" s="162">
        <v>2006</v>
      </c>
      <c r="E202" s="162" t="s">
        <v>2393</v>
      </c>
      <c r="F202" s="162" t="s">
        <v>1</v>
      </c>
      <c r="G202" s="162">
        <v>2007</v>
      </c>
      <c r="H202" s="163" t="s">
        <v>64</v>
      </c>
      <c r="I202" s="162" t="s">
        <v>550</v>
      </c>
      <c r="J202" s="164">
        <v>1449.020456</v>
      </c>
      <c r="K202" s="165" t="s">
        <v>1817</v>
      </c>
      <c r="L202" s="166">
        <v>5.5512395934959342E-3</v>
      </c>
      <c r="M202" s="166">
        <v>8.0438597271327321</v>
      </c>
      <c r="N202" s="163" t="s">
        <v>1834</v>
      </c>
      <c r="O202" s="167">
        <v>2</v>
      </c>
      <c r="P202" s="167">
        <v>1</v>
      </c>
      <c r="Q202" s="167">
        <v>1</v>
      </c>
      <c r="R202" s="167">
        <v>1</v>
      </c>
      <c r="S202" s="167">
        <v>1</v>
      </c>
      <c r="T202" s="167" t="s">
        <v>13212</v>
      </c>
      <c r="U202" s="167" t="s">
        <v>1576</v>
      </c>
      <c r="V202" s="167" t="s">
        <v>96</v>
      </c>
      <c r="W202" s="163" t="s">
        <v>1848</v>
      </c>
      <c r="X202" s="163" t="s">
        <v>140</v>
      </c>
      <c r="Y202" s="163" t="s">
        <v>5284</v>
      </c>
      <c r="Z202" s="168">
        <v>39416</v>
      </c>
      <c r="AA202" s="169" t="s">
        <v>2658</v>
      </c>
      <c r="AB202" s="169" t="s">
        <v>2659</v>
      </c>
      <c r="AC202" s="169" t="s">
        <v>1834</v>
      </c>
      <c r="AD202" s="170">
        <v>2008</v>
      </c>
      <c r="AE202" s="167" t="s">
        <v>1321</v>
      </c>
    </row>
    <row r="203" spans="1:31" x14ac:dyDescent="0.3">
      <c r="A203" s="162" t="s">
        <v>140</v>
      </c>
      <c r="B203" s="162" t="s">
        <v>550</v>
      </c>
      <c r="C203" s="162">
        <v>2</v>
      </c>
      <c r="D203" s="162">
        <v>2006</v>
      </c>
      <c r="E203" s="162" t="s">
        <v>2393</v>
      </c>
      <c r="F203" s="162" t="s">
        <v>1</v>
      </c>
      <c r="G203" s="162">
        <v>2007</v>
      </c>
      <c r="H203" s="163" t="s">
        <v>64</v>
      </c>
      <c r="I203" s="162" t="s">
        <v>550</v>
      </c>
      <c r="J203" s="164">
        <v>578.257159</v>
      </c>
      <c r="K203" s="165" t="s">
        <v>1817</v>
      </c>
      <c r="L203" s="166">
        <v>5.5512395934959342E-3</v>
      </c>
      <c r="M203" s="166">
        <v>3.2100440362632736</v>
      </c>
      <c r="N203" s="163" t="s">
        <v>1</v>
      </c>
      <c r="O203" s="167">
        <v>1</v>
      </c>
      <c r="P203" s="167">
        <v>1</v>
      </c>
      <c r="Q203" s="167">
        <v>0</v>
      </c>
      <c r="R203" s="167">
        <v>1</v>
      </c>
      <c r="S203" s="167">
        <v>0</v>
      </c>
      <c r="T203" s="167" t="s">
        <v>13211</v>
      </c>
      <c r="U203" s="167" t="s">
        <v>1576</v>
      </c>
      <c r="V203" s="167" t="s">
        <v>96</v>
      </c>
      <c r="W203" s="163" t="s">
        <v>1848</v>
      </c>
      <c r="X203" s="163" t="s">
        <v>140</v>
      </c>
      <c r="Y203" s="163" t="s">
        <v>5285</v>
      </c>
      <c r="Z203" s="168">
        <v>39419</v>
      </c>
      <c r="AA203" s="169" t="s">
        <v>2660</v>
      </c>
      <c r="AB203" s="169" t="s">
        <v>2487</v>
      </c>
      <c r="AC203" s="169" t="s">
        <v>1</v>
      </c>
      <c r="AD203" s="170">
        <v>2008</v>
      </c>
      <c r="AE203" s="167" t="s">
        <v>1321</v>
      </c>
    </row>
    <row r="204" spans="1:31" x14ac:dyDescent="0.3">
      <c r="A204" s="162" t="s">
        <v>146</v>
      </c>
      <c r="B204" s="162" t="s">
        <v>550</v>
      </c>
      <c r="C204" s="162">
        <v>1</v>
      </c>
      <c r="D204" s="162">
        <v>2006</v>
      </c>
      <c r="E204" s="162" t="s">
        <v>115</v>
      </c>
      <c r="F204" s="162" t="s">
        <v>1</v>
      </c>
      <c r="G204" s="162">
        <v>2008</v>
      </c>
      <c r="H204" s="163" t="s">
        <v>156</v>
      </c>
      <c r="I204" s="162" t="s">
        <v>550</v>
      </c>
      <c r="J204" s="164">
        <v>632</v>
      </c>
      <c r="K204" s="165" t="s">
        <v>1817</v>
      </c>
      <c r="L204" s="166">
        <v>6.1408777459016368E-3</v>
      </c>
      <c r="M204" s="166">
        <v>3.8810347354098345</v>
      </c>
      <c r="N204" s="163" t="s">
        <v>1</v>
      </c>
      <c r="O204" s="167">
        <v>1</v>
      </c>
      <c r="P204" s="167">
        <v>1</v>
      </c>
      <c r="Q204" s="167">
        <v>0</v>
      </c>
      <c r="R204" s="167">
        <v>1</v>
      </c>
      <c r="S204" s="167">
        <v>0</v>
      </c>
      <c r="T204" s="167" t="s">
        <v>13211</v>
      </c>
      <c r="U204" s="167" t="s">
        <v>1221</v>
      </c>
      <c r="V204" s="167" t="s">
        <v>108</v>
      </c>
      <c r="W204" s="163"/>
      <c r="X204" s="163" t="s">
        <v>146</v>
      </c>
      <c r="Y204" s="163" t="s">
        <v>5286</v>
      </c>
      <c r="Z204" s="171" t="s">
        <v>114</v>
      </c>
      <c r="AA204" s="169" t="s">
        <v>2661</v>
      </c>
      <c r="AB204" s="169">
        <v>0</v>
      </c>
      <c r="AC204" s="169" t="s">
        <v>1</v>
      </c>
      <c r="AD204" s="170">
        <v>2008</v>
      </c>
      <c r="AE204" s="167" t="s">
        <v>1321</v>
      </c>
    </row>
    <row r="205" spans="1:31" x14ac:dyDescent="0.3">
      <c r="A205" s="162" t="s">
        <v>147</v>
      </c>
      <c r="B205" s="162" t="s">
        <v>550</v>
      </c>
      <c r="C205" s="162">
        <v>1</v>
      </c>
      <c r="D205" s="162">
        <v>2006</v>
      </c>
      <c r="E205" s="162" t="s">
        <v>115</v>
      </c>
      <c r="F205" s="162" t="s">
        <v>1</v>
      </c>
      <c r="G205" s="162">
        <v>2008</v>
      </c>
      <c r="H205" s="163" t="s">
        <v>70</v>
      </c>
      <c r="I205" s="162" t="s">
        <v>550</v>
      </c>
      <c r="J205" s="164">
        <v>12873.726693000001</v>
      </c>
      <c r="K205" s="165" t="s">
        <v>1817</v>
      </c>
      <c r="L205" s="166">
        <v>6.1408777459016368E-3</v>
      </c>
      <c r="M205" s="166">
        <v>79.05598175586357</v>
      </c>
      <c r="N205" s="163" t="s">
        <v>80</v>
      </c>
      <c r="O205" s="167">
        <v>1</v>
      </c>
      <c r="P205" s="167">
        <v>0</v>
      </c>
      <c r="Q205" s="167">
        <v>0</v>
      </c>
      <c r="R205" s="167">
        <v>1</v>
      </c>
      <c r="S205" s="167">
        <v>1</v>
      </c>
      <c r="T205" s="167" t="s">
        <v>13213</v>
      </c>
      <c r="U205" s="167" t="s">
        <v>1360</v>
      </c>
      <c r="V205" s="167" t="s">
        <v>1364</v>
      </c>
      <c r="W205" s="163"/>
      <c r="X205" s="163" t="s">
        <v>147</v>
      </c>
      <c r="Y205" s="163" t="s">
        <v>5287</v>
      </c>
      <c r="Z205" s="171" t="s">
        <v>114</v>
      </c>
      <c r="AA205" s="169" t="s">
        <v>2662</v>
      </c>
      <c r="AB205" s="169">
        <v>0</v>
      </c>
      <c r="AC205" s="169" t="s">
        <v>80</v>
      </c>
      <c r="AD205" s="170">
        <v>2008</v>
      </c>
      <c r="AE205" s="167" t="s">
        <v>1241</v>
      </c>
    </row>
    <row r="206" spans="1:31" x14ac:dyDescent="0.3">
      <c r="A206" s="162" t="s">
        <v>147</v>
      </c>
      <c r="B206" s="162" t="s">
        <v>550</v>
      </c>
      <c r="C206" s="162">
        <v>2</v>
      </c>
      <c r="D206" s="162">
        <v>2006</v>
      </c>
      <c r="E206" s="162" t="s">
        <v>115</v>
      </c>
      <c r="F206" s="162" t="s">
        <v>1</v>
      </c>
      <c r="G206" s="162">
        <v>2008</v>
      </c>
      <c r="H206" s="163" t="s">
        <v>70</v>
      </c>
      <c r="I206" s="162" t="s">
        <v>550</v>
      </c>
      <c r="J206" s="164">
        <v>16445.13423</v>
      </c>
      <c r="K206" s="165" t="s">
        <v>1817</v>
      </c>
      <c r="L206" s="166">
        <v>6.1408777459016368E-3</v>
      </c>
      <c r="M206" s="166">
        <v>100.98755882137225</v>
      </c>
      <c r="N206" s="163" t="s">
        <v>80</v>
      </c>
      <c r="O206" s="167">
        <v>1</v>
      </c>
      <c r="P206" s="167">
        <v>0</v>
      </c>
      <c r="Q206" s="167">
        <v>0</v>
      </c>
      <c r="R206" s="167">
        <v>1</v>
      </c>
      <c r="S206" s="167">
        <v>1</v>
      </c>
      <c r="T206" s="167" t="s">
        <v>13213</v>
      </c>
      <c r="U206" s="167" t="s">
        <v>1360</v>
      </c>
      <c r="V206" s="167" t="s">
        <v>1364</v>
      </c>
      <c r="W206" s="163"/>
      <c r="X206" s="163" t="s">
        <v>147</v>
      </c>
      <c r="Y206" s="163" t="s">
        <v>5288</v>
      </c>
      <c r="Z206" s="171" t="s">
        <v>114</v>
      </c>
      <c r="AA206" s="169" t="s">
        <v>2662</v>
      </c>
      <c r="AB206" s="169">
        <v>0</v>
      </c>
      <c r="AC206" s="169" t="s">
        <v>80</v>
      </c>
      <c r="AD206" s="170">
        <v>2008</v>
      </c>
      <c r="AE206" s="167" t="s">
        <v>1241</v>
      </c>
    </row>
    <row r="207" spans="1:31" x14ac:dyDescent="0.3">
      <c r="A207" s="162" t="s">
        <v>147</v>
      </c>
      <c r="B207" s="162" t="s">
        <v>550</v>
      </c>
      <c r="C207" s="162">
        <v>3</v>
      </c>
      <c r="D207" s="162">
        <v>2006</v>
      </c>
      <c r="E207" s="162" t="s">
        <v>115</v>
      </c>
      <c r="F207" s="162" t="s">
        <v>1</v>
      </c>
      <c r="G207" s="162">
        <v>2008</v>
      </c>
      <c r="H207" s="163" t="s">
        <v>70</v>
      </c>
      <c r="I207" s="162" t="s">
        <v>550</v>
      </c>
      <c r="J207" s="164">
        <v>141.10607999999999</v>
      </c>
      <c r="K207" s="165" t="s">
        <v>1817</v>
      </c>
      <c r="L207" s="166">
        <v>6.1408777459016368E-3</v>
      </c>
      <c r="M207" s="166">
        <v>0.86651518648341597</v>
      </c>
      <c r="N207" s="163" t="s">
        <v>70</v>
      </c>
      <c r="O207" s="167">
        <v>1</v>
      </c>
      <c r="P207" s="167">
        <v>0</v>
      </c>
      <c r="Q207" s="167">
        <v>1</v>
      </c>
      <c r="R207" s="167">
        <v>0</v>
      </c>
      <c r="S207" s="167">
        <v>1</v>
      </c>
      <c r="T207" s="167" t="s">
        <v>13210</v>
      </c>
      <c r="U207" s="167" t="s">
        <v>1360</v>
      </c>
      <c r="V207" s="167" t="s">
        <v>1364</v>
      </c>
      <c r="W207" s="163"/>
      <c r="X207" s="163" t="s">
        <v>147</v>
      </c>
      <c r="Y207" s="163" t="s">
        <v>5289</v>
      </c>
      <c r="Z207" s="171" t="s">
        <v>114</v>
      </c>
      <c r="AA207" s="169" t="s">
        <v>2663</v>
      </c>
      <c r="AB207" s="169">
        <v>0</v>
      </c>
      <c r="AC207" s="169" t="s">
        <v>70</v>
      </c>
      <c r="AD207" s="170">
        <v>2008</v>
      </c>
      <c r="AE207" s="167" t="s">
        <v>1241</v>
      </c>
    </row>
    <row r="208" spans="1:31" x14ac:dyDescent="0.3">
      <c r="A208" s="162" t="s">
        <v>149</v>
      </c>
      <c r="B208" s="162" t="s">
        <v>550</v>
      </c>
      <c r="C208" s="162">
        <v>1</v>
      </c>
      <c r="D208" s="162">
        <v>2006</v>
      </c>
      <c r="E208" s="162" t="s">
        <v>2393</v>
      </c>
      <c r="F208" s="162" t="s">
        <v>1</v>
      </c>
      <c r="G208" s="162">
        <v>2007</v>
      </c>
      <c r="H208" s="163" t="s">
        <v>63</v>
      </c>
      <c r="I208" s="162" t="s">
        <v>550</v>
      </c>
      <c r="J208" s="164">
        <v>361.17515800000001</v>
      </c>
      <c r="K208" s="165" t="s">
        <v>1817</v>
      </c>
      <c r="L208" s="166">
        <v>5.5512395934959342E-3</v>
      </c>
      <c r="M208" s="166">
        <v>2.0049698372767497</v>
      </c>
      <c r="N208" s="163" t="s">
        <v>1858</v>
      </c>
      <c r="O208" s="167">
        <v>2</v>
      </c>
      <c r="P208" s="167">
        <v>1</v>
      </c>
      <c r="Q208" s="167">
        <v>1</v>
      </c>
      <c r="R208" s="167">
        <v>1</v>
      </c>
      <c r="S208" s="167">
        <v>1</v>
      </c>
      <c r="T208" s="167" t="s">
        <v>13212</v>
      </c>
      <c r="U208" s="167" t="s">
        <v>1281</v>
      </c>
      <c r="V208" s="167" t="s">
        <v>99</v>
      </c>
      <c r="W208" s="163" t="s">
        <v>1848</v>
      </c>
      <c r="X208" s="163" t="s">
        <v>149</v>
      </c>
      <c r="Y208" s="163" t="s">
        <v>5290</v>
      </c>
      <c r="Z208" s="168">
        <v>39344</v>
      </c>
      <c r="AA208" s="169" t="s">
        <v>2664</v>
      </c>
      <c r="AB208" s="169" t="s">
        <v>2665</v>
      </c>
      <c r="AC208" s="169" t="s">
        <v>1858</v>
      </c>
      <c r="AD208" s="170">
        <v>2008</v>
      </c>
      <c r="AE208" s="167" t="s">
        <v>1218</v>
      </c>
    </row>
    <row r="209" spans="1:31" x14ac:dyDescent="0.3">
      <c r="A209" s="162" t="s">
        <v>150</v>
      </c>
      <c r="B209" s="162" t="s">
        <v>550</v>
      </c>
      <c r="C209" s="162">
        <v>1</v>
      </c>
      <c r="D209" s="162">
        <v>2006</v>
      </c>
      <c r="E209" s="162" t="s">
        <v>2393</v>
      </c>
      <c r="F209" s="162" t="s">
        <v>1</v>
      </c>
      <c r="G209" s="162">
        <v>2007</v>
      </c>
      <c r="H209" s="163" t="s">
        <v>63</v>
      </c>
      <c r="I209" s="162" t="s">
        <v>550</v>
      </c>
      <c r="J209" s="164">
        <v>550.42341599999997</v>
      </c>
      <c r="K209" s="165" t="s">
        <v>1817</v>
      </c>
      <c r="L209" s="166">
        <v>5.5512395934959342E-3</v>
      </c>
      <c r="M209" s="166">
        <v>3.0555322600864834</v>
      </c>
      <c r="N209" s="163" t="s">
        <v>1</v>
      </c>
      <c r="O209" s="167">
        <v>1</v>
      </c>
      <c r="P209" s="167">
        <v>1</v>
      </c>
      <c r="Q209" s="167">
        <v>0</v>
      </c>
      <c r="R209" s="167">
        <v>1</v>
      </c>
      <c r="S209" s="167">
        <v>0</v>
      </c>
      <c r="T209" s="167" t="s">
        <v>13211</v>
      </c>
      <c r="U209" s="167" t="s">
        <v>1512</v>
      </c>
      <c r="V209" s="167" t="s">
        <v>89</v>
      </c>
      <c r="W209" s="163"/>
      <c r="X209" s="163" t="s">
        <v>150</v>
      </c>
      <c r="Y209" s="163" t="s">
        <v>5291</v>
      </c>
      <c r="Z209" s="168">
        <v>39377</v>
      </c>
      <c r="AA209" s="169" t="s">
        <v>2518</v>
      </c>
      <c r="AB209" s="169" t="s">
        <v>2487</v>
      </c>
      <c r="AC209" s="169" t="s">
        <v>1</v>
      </c>
      <c r="AD209" s="170">
        <v>2008</v>
      </c>
      <c r="AE209" s="167" t="s">
        <v>1218</v>
      </c>
    </row>
    <row r="210" spans="1:31" x14ac:dyDescent="0.3">
      <c r="A210" s="162" t="s">
        <v>151</v>
      </c>
      <c r="B210" s="162" t="s">
        <v>550</v>
      </c>
      <c r="C210" s="162">
        <v>1</v>
      </c>
      <c r="D210" s="162">
        <v>2006</v>
      </c>
      <c r="E210" s="162" t="s">
        <v>2393</v>
      </c>
      <c r="F210" s="162" t="s">
        <v>1</v>
      </c>
      <c r="G210" s="162">
        <v>2007</v>
      </c>
      <c r="H210" s="163" t="s">
        <v>63</v>
      </c>
      <c r="I210" s="162" t="s">
        <v>550</v>
      </c>
      <c r="J210" s="164">
        <v>429.353724</v>
      </c>
      <c r="K210" s="165" t="s">
        <v>1817</v>
      </c>
      <c r="L210" s="166">
        <v>5.5512395934959342E-3</v>
      </c>
      <c r="M210" s="166">
        <v>2.3834453922837255</v>
      </c>
      <c r="N210" s="163" t="s">
        <v>63</v>
      </c>
      <c r="O210" s="167">
        <v>1</v>
      </c>
      <c r="P210" s="167">
        <v>0</v>
      </c>
      <c r="Q210" s="167">
        <v>1</v>
      </c>
      <c r="R210" s="167">
        <v>0</v>
      </c>
      <c r="S210" s="167">
        <v>1</v>
      </c>
      <c r="T210" s="167" t="s">
        <v>13210</v>
      </c>
      <c r="U210" s="167" t="s">
        <v>1453</v>
      </c>
      <c r="V210" s="167" t="s">
        <v>83</v>
      </c>
      <c r="W210" s="163"/>
      <c r="X210" s="163" t="s">
        <v>151</v>
      </c>
      <c r="Y210" s="163" t="s">
        <v>5292</v>
      </c>
      <c r="Z210" s="168">
        <v>39163</v>
      </c>
      <c r="AA210" s="169" t="s">
        <v>2666</v>
      </c>
      <c r="AB210" s="169" t="s">
        <v>2667</v>
      </c>
      <c r="AC210" s="169" t="s">
        <v>63</v>
      </c>
      <c r="AD210" s="170">
        <v>2008</v>
      </c>
      <c r="AE210" s="167" t="s">
        <v>1218</v>
      </c>
    </row>
    <row r="211" spans="1:31" x14ac:dyDescent="0.3">
      <c r="A211" s="162" t="s">
        <v>151</v>
      </c>
      <c r="B211" s="162" t="s">
        <v>550</v>
      </c>
      <c r="C211" s="162">
        <v>2</v>
      </c>
      <c r="D211" s="162">
        <v>2006</v>
      </c>
      <c r="E211" s="162" t="s">
        <v>2393</v>
      </c>
      <c r="F211" s="162" t="s">
        <v>1</v>
      </c>
      <c r="G211" s="162">
        <v>2007</v>
      </c>
      <c r="H211" s="163" t="s">
        <v>63</v>
      </c>
      <c r="I211" s="162" t="s">
        <v>550</v>
      </c>
      <c r="J211" s="164">
        <v>432.391165</v>
      </c>
      <c r="K211" s="165" t="s">
        <v>1817</v>
      </c>
      <c r="L211" s="166">
        <v>5.5512395934959342E-3</v>
      </c>
      <c r="M211" s="166">
        <v>2.4003069550258336</v>
      </c>
      <c r="N211" s="163" t="s">
        <v>63</v>
      </c>
      <c r="O211" s="167">
        <v>1</v>
      </c>
      <c r="P211" s="167">
        <v>0</v>
      </c>
      <c r="Q211" s="167">
        <v>1</v>
      </c>
      <c r="R211" s="167">
        <v>0</v>
      </c>
      <c r="S211" s="167">
        <v>1</v>
      </c>
      <c r="T211" s="167" t="s">
        <v>13210</v>
      </c>
      <c r="U211" s="167" t="s">
        <v>1453</v>
      </c>
      <c r="V211" s="167" t="s">
        <v>83</v>
      </c>
      <c r="W211" s="163"/>
      <c r="X211" s="163" t="s">
        <v>151</v>
      </c>
      <c r="Y211" s="163" t="s">
        <v>5293</v>
      </c>
      <c r="Z211" s="168">
        <v>39274</v>
      </c>
      <c r="AA211" s="169" t="s">
        <v>2668</v>
      </c>
      <c r="AB211" s="169" t="s">
        <v>2667</v>
      </c>
      <c r="AC211" s="169" t="s">
        <v>63</v>
      </c>
      <c r="AD211" s="170">
        <v>2008</v>
      </c>
      <c r="AE211" s="167" t="s">
        <v>1218</v>
      </c>
    </row>
    <row r="212" spans="1:31" x14ac:dyDescent="0.3">
      <c r="A212" s="162" t="s">
        <v>151</v>
      </c>
      <c r="B212" s="162" t="s">
        <v>550</v>
      </c>
      <c r="C212" s="162">
        <v>3</v>
      </c>
      <c r="D212" s="162">
        <v>2006</v>
      </c>
      <c r="E212" s="162" t="s">
        <v>2393</v>
      </c>
      <c r="F212" s="162" t="s">
        <v>1</v>
      </c>
      <c r="G212" s="162">
        <v>2007</v>
      </c>
      <c r="H212" s="163" t="s">
        <v>63</v>
      </c>
      <c r="I212" s="162" t="s">
        <v>550</v>
      </c>
      <c r="J212" s="164">
        <v>462.231044</v>
      </c>
      <c r="K212" s="165" t="s">
        <v>1817</v>
      </c>
      <c r="L212" s="166">
        <v>5.5512395934959342E-3</v>
      </c>
      <c r="M212" s="166">
        <v>2.5659552727957613</v>
      </c>
      <c r="N212" s="163" t="s">
        <v>63</v>
      </c>
      <c r="O212" s="167">
        <v>1</v>
      </c>
      <c r="P212" s="167">
        <v>0</v>
      </c>
      <c r="Q212" s="167">
        <v>1</v>
      </c>
      <c r="R212" s="167">
        <v>0</v>
      </c>
      <c r="S212" s="167">
        <v>1</v>
      </c>
      <c r="T212" s="167" t="s">
        <v>13210</v>
      </c>
      <c r="U212" s="167" t="s">
        <v>1453</v>
      </c>
      <c r="V212" s="167" t="s">
        <v>83</v>
      </c>
      <c r="W212" s="163"/>
      <c r="X212" s="163" t="s">
        <v>151</v>
      </c>
      <c r="Y212" s="163" t="s">
        <v>5294</v>
      </c>
      <c r="Z212" s="168">
        <v>39258</v>
      </c>
      <c r="AA212" s="169" t="s">
        <v>2669</v>
      </c>
      <c r="AB212" s="169" t="s">
        <v>2667</v>
      </c>
      <c r="AC212" s="169" t="s">
        <v>63</v>
      </c>
      <c r="AD212" s="170">
        <v>2008</v>
      </c>
      <c r="AE212" s="167" t="s">
        <v>1218</v>
      </c>
    </row>
    <row r="213" spans="1:31" x14ac:dyDescent="0.3">
      <c r="A213" s="162" t="s">
        <v>151</v>
      </c>
      <c r="B213" s="162" t="s">
        <v>550</v>
      </c>
      <c r="C213" s="162">
        <v>4</v>
      </c>
      <c r="D213" s="162">
        <v>2006</v>
      </c>
      <c r="E213" s="162" t="s">
        <v>2393</v>
      </c>
      <c r="F213" s="162" t="s">
        <v>1</v>
      </c>
      <c r="G213" s="162">
        <v>2007</v>
      </c>
      <c r="H213" s="163" t="s">
        <v>63</v>
      </c>
      <c r="I213" s="162" t="s">
        <v>550</v>
      </c>
      <c r="J213" s="164">
        <v>533.51189199999999</v>
      </c>
      <c r="K213" s="165" t="s">
        <v>1817</v>
      </c>
      <c r="L213" s="166">
        <v>5.5512395934959342E-3</v>
      </c>
      <c r="M213" s="166">
        <v>2.9616523384713265</v>
      </c>
      <c r="N213" s="163" t="s">
        <v>63</v>
      </c>
      <c r="O213" s="167">
        <v>1</v>
      </c>
      <c r="P213" s="167">
        <v>0</v>
      </c>
      <c r="Q213" s="167">
        <v>1</v>
      </c>
      <c r="R213" s="167">
        <v>0</v>
      </c>
      <c r="S213" s="167">
        <v>1</v>
      </c>
      <c r="T213" s="167" t="s">
        <v>13210</v>
      </c>
      <c r="U213" s="167" t="s">
        <v>1453</v>
      </c>
      <c r="V213" s="167" t="s">
        <v>83</v>
      </c>
      <c r="W213" s="163"/>
      <c r="X213" s="163" t="s">
        <v>151</v>
      </c>
      <c r="Y213" s="163" t="s">
        <v>5295</v>
      </c>
      <c r="Z213" s="168">
        <v>39370</v>
      </c>
      <c r="AA213" s="169" t="s">
        <v>2666</v>
      </c>
      <c r="AB213" s="169" t="s">
        <v>2667</v>
      </c>
      <c r="AC213" s="169" t="s">
        <v>63</v>
      </c>
      <c r="AD213" s="170">
        <v>2008</v>
      </c>
      <c r="AE213" s="167" t="s">
        <v>1218</v>
      </c>
    </row>
    <row r="214" spans="1:31" x14ac:dyDescent="0.3">
      <c r="A214" s="162" t="s">
        <v>151</v>
      </c>
      <c r="B214" s="162" t="s">
        <v>550</v>
      </c>
      <c r="C214" s="162">
        <v>5</v>
      </c>
      <c r="D214" s="162">
        <v>2006</v>
      </c>
      <c r="E214" s="162" t="s">
        <v>2393</v>
      </c>
      <c r="F214" s="162" t="s">
        <v>1</v>
      </c>
      <c r="G214" s="162">
        <v>2007</v>
      </c>
      <c r="H214" s="163" t="s">
        <v>63</v>
      </c>
      <c r="I214" s="162" t="s">
        <v>550</v>
      </c>
      <c r="J214" s="164">
        <v>612.15684899999997</v>
      </c>
      <c r="K214" s="165" t="s">
        <v>1817</v>
      </c>
      <c r="L214" s="166">
        <v>5.5512395934959342E-3</v>
      </c>
      <c r="M214" s="166">
        <v>3.398229337598512</v>
      </c>
      <c r="N214" s="163" t="s">
        <v>63</v>
      </c>
      <c r="O214" s="167">
        <v>1</v>
      </c>
      <c r="P214" s="167">
        <v>0</v>
      </c>
      <c r="Q214" s="167">
        <v>1</v>
      </c>
      <c r="R214" s="167">
        <v>0</v>
      </c>
      <c r="S214" s="167">
        <v>1</v>
      </c>
      <c r="T214" s="167" t="s">
        <v>13210</v>
      </c>
      <c r="U214" s="167" t="s">
        <v>1453</v>
      </c>
      <c r="V214" s="167" t="s">
        <v>83</v>
      </c>
      <c r="W214" s="163"/>
      <c r="X214" s="163" t="s">
        <v>151</v>
      </c>
      <c r="Y214" s="163" t="s">
        <v>5296</v>
      </c>
      <c r="Z214" s="168">
        <v>39258</v>
      </c>
      <c r="AA214" s="169" t="s">
        <v>2530</v>
      </c>
      <c r="AB214" s="169" t="s">
        <v>2670</v>
      </c>
      <c r="AC214" s="169" t="s">
        <v>63</v>
      </c>
      <c r="AD214" s="170">
        <v>2008</v>
      </c>
      <c r="AE214" s="167" t="s">
        <v>1218</v>
      </c>
    </row>
    <row r="215" spans="1:31" x14ac:dyDescent="0.3">
      <c r="A215" s="162" t="s">
        <v>151</v>
      </c>
      <c r="B215" s="162" t="s">
        <v>550</v>
      </c>
      <c r="C215" s="162">
        <v>6</v>
      </c>
      <c r="D215" s="162">
        <v>2006</v>
      </c>
      <c r="E215" s="162" t="s">
        <v>2393</v>
      </c>
      <c r="F215" s="162" t="s">
        <v>1</v>
      </c>
      <c r="G215" s="162">
        <v>2007</v>
      </c>
      <c r="H215" s="163" t="s">
        <v>63</v>
      </c>
      <c r="I215" s="162" t="s">
        <v>550</v>
      </c>
      <c r="J215" s="164">
        <v>653.49415899999997</v>
      </c>
      <c r="K215" s="165" t="s">
        <v>1817</v>
      </c>
      <c r="L215" s="166">
        <v>5.5512395934959342E-3</v>
      </c>
      <c r="M215" s="166">
        <v>3.6277026495591271</v>
      </c>
      <c r="N215" s="163" t="s">
        <v>63</v>
      </c>
      <c r="O215" s="167">
        <v>1</v>
      </c>
      <c r="P215" s="167">
        <v>0</v>
      </c>
      <c r="Q215" s="167">
        <v>1</v>
      </c>
      <c r="R215" s="167">
        <v>0</v>
      </c>
      <c r="S215" s="167">
        <v>1</v>
      </c>
      <c r="T215" s="167" t="s">
        <v>13210</v>
      </c>
      <c r="U215" s="167" t="s">
        <v>1453</v>
      </c>
      <c r="V215" s="167" t="s">
        <v>83</v>
      </c>
      <c r="W215" s="163"/>
      <c r="X215" s="163" t="s">
        <v>151</v>
      </c>
      <c r="Y215" s="163" t="s">
        <v>5297</v>
      </c>
      <c r="Z215" s="168">
        <v>39245</v>
      </c>
      <c r="AA215" s="169" t="s">
        <v>2666</v>
      </c>
      <c r="AB215" s="169" t="s">
        <v>2667</v>
      </c>
      <c r="AC215" s="169" t="s">
        <v>63</v>
      </c>
      <c r="AD215" s="170">
        <v>2008</v>
      </c>
      <c r="AE215" s="167" t="s">
        <v>1218</v>
      </c>
    </row>
    <row r="216" spans="1:31" x14ac:dyDescent="0.3">
      <c r="A216" s="162" t="s">
        <v>151</v>
      </c>
      <c r="B216" s="162" t="s">
        <v>550</v>
      </c>
      <c r="C216" s="162">
        <v>7</v>
      </c>
      <c r="D216" s="162">
        <v>2006</v>
      </c>
      <c r="E216" s="162" t="s">
        <v>2393</v>
      </c>
      <c r="F216" s="162" t="s">
        <v>1</v>
      </c>
      <c r="G216" s="162">
        <v>2007</v>
      </c>
      <c r="H216" s="163" t="s">
        <v>63</v>
      </c>
      <c r="I216" s="162" t="s">
        <v>550</v>
      </c>
      <c r="J216" s="164">
        <v>653.49415899999997</v>
      </c>
      <c r="K216" s="165" t="s">
        <v>1817</v>
      </c>
      <c r="L216" s="166">
        <v>5.5512395934959342E-3</v>
      </c>
      <c r="M216" s="166">
        <v>3.6277026495591271</v>
      </c>
      <c r="N216" s="163" t="s">
        <v>63</v>
      </c>
      <c r="O216" s="167">
        <v>1</v>
      </c>
      <c r="P216" s="167">
        <v>0</v>
      </c>
      <c r="Q216" s="167">
        <v>1</v>
      </c>
      <c r="R216" s="167">
        <v>0</v>
      </c>
      <c r="S216" s="167">
        <v>1</v>
      </c>
      <c r="T216" s="167" t="s">
        <v>13210</v>
      </c>
      <c r="U216" s="167" t="s">
        <v>1453</v>
      </c>
      <c r="V216" s="167" t="s">
        <v>83</v>
      </c>
      <c r="W216" s="163"/>
      <c r="X216" s="163" t="s">
        <v>151</v>
      </c>
      <c r="Y216" s="163" t="s">
        <v>5297</v>
      </c>
      <c r="Z216" s="168">
        <v>39245</v>
      </c>
      <c r="AA216" s="169" t="s">
        <v>2666</v>
      </c>
      <c r="AB216" s="169" t="s">
        <v>2667</v>
      </c>
      <c r="AC216" s="169" t="s">
        <v>63</v>
      </c>
      <c r="AD216" s="170">
        <v>2008</v>
      </c>
      <c r="AE216" s="167" t="s">
        <v>1218</v>
      </c>
    </row>
    <row r="217" spans="1:31" x14ac:dyDescent="0.3">
      <c r="A217" s="162" t="s">
        <v>151</v>
      </c>
      <c r="B217" s="162" t="s">
        <v>550</v>
      </c>
      <c r="C217" s="162">
        <v>8</v>
      </c>
      <c r="D217" s="162">
        <v>2006</v>
      </c>
      <c r="E217" s="162" t="s">
        <v>2393</v>
      </c>
      <c r="F217" s="162" t="s">
        <v>1</v>
      </c>
      <c r="G217" s="162">
        <v>2007</v>
      </c>
      <c r="H217" s="163" t="s">
        <v>63</v>
      </c>
      <c r="I217" s="162" t="s">
        <v>550</v>
      </c>
      <c r="J217" s="164">
        <v>694.51804800000002</v>
      </c>
      <c r="K217" s="165" t="s">
        <v>1817</v>
      </c>
      <c r="L217" s="166">
        <v>5.5512395934959342E-3</v>
      </c>
      <c r="M217" s="166">
        <v>3.8554360864551098</v>
      </c>
      <c r="N217" s="163" t="s">
        <v>63</v>
      </c>
      <c r="O217" s="167">
        <v>1</v>
      </c>
      <c r="P217" s="167">
        <v>0</v>
      </c>
      <c r="Q217" s="167">
        <v>1</v>
      </c>
      <c r="R217" s="167">
        <v>0</v>
      </c>
      <c r="S217" s="167">
        <v>1</v>
      </c>
      <c r="T217" s="167" t="s">
        <v>13210</v>
      </c>
      <c r="U217" s="167" t="s">
        <v>1453</v>
      </c>
      <c r="V217" s="167" t="s">
        <v>83</v>
      </c>
      <c r="W217" s="163"/>
      <c r="X217" s="163" t="s">
        <v>151</v>
      </c>
      <c r="Y217" s="163" t="s">
        <v>5298</v>
      </c>
      <c r="Z217" s="168">
        <v>39385</v>
      </c>
      <c r="AA217" s="169" t="s">
        <v>2668</v>
      </c>
      <c r="AB217" s="169" t="s">
        <v>2667</v>
      </c>
      <c r="AC217" s="169" t="s">
        <v>63</v>
      </c>
      <c r="AD217" s="170">
        <v>2008</v>
      </c>
      <c r="AE217" s="167" t="s">
        <v>1218</v>
      </c>
    </row>
    <row r="218" spans="1:31" x14ac:dyDescent="0.3">
      <c r="A218" s="162" t="s">
        <v>151</v>
      </c>
      <c r="B218" s="162" t="s">
        <v>550</v>
      </c>
      <c r="C218" s="162">
        <v>9</v>
      </c>
      <c r="D218" s="162">
        <v>2006</v>
      </c>
      <c r="E218" s="162" t="s">
        <v>2393</v>
      </c>
      <c r="F218" s="162" t="s">
        <v>1</v>
      </c>
      <c r="G218" s="162">
        <v>2007</v>
      </c>
      <c r="H218" s="163" t="s">
        <v>63</v>
      </c>
      <c r="I218" s="162" t="s">
        <v>550</v>
      </c>
      <c r="J218" s="164">
        <v>718.69805299999996</v>
      </c>
      <c r="K218" s="165" t="s">
        <v>1817</v>
      </c>
      <c r="L218" s="166">
        <v>5.5512395934959342E-3</v>
      </c>
      <c r="M218" s="166">
        <v>3.989665087582039</v>
      </c>
      <c r="N218" s="163" t="s">
        <v>63</v>
      </c>
      <c r="O218" s="167">
        <v>1</v>
      </c>
      <c r="P218" s="167">
        <v>0</v>
      </c>
      <c r="Q218" s="167">
        <v>1</v>
      </c>
      <c r="R218" s="167">
        <v>0</v>
      </c>
      <c r="S218" s="167">
        <v>1</v>
      </c>
      <c r="T218" s="167" t="s">
        <v>13210</v>
      </c>
      <c r="U218" s="167" t="s">
        <v>1453</v>
      </c>
      <c r="V218" s="167" t="s">
        <v>83</v>
      </c>
      <c r="W218" s="163"/>
      <c r="X218" s="163" t="s">
        <v>151</v>
      </c>
      <c r="Y218" s="163" t="s">
        <v>5299</v>
      </c>
      <c r="Z218" s="168">
        <v>39226</v>
      </c>
      <c r="AA218" s="169" t="s">
        <v>2671</v>
      </c>
      <c r="AB218" s="169" t="s">
        <v>2672</v>
      </c>
      <c r="AC218" s="169" t="s">
        <v>63</v>
      </c>
      <c r="AD218" s="170">
        <v>2008</v>
      </c>
      <c r="AE218" s="167" t="s">
        <v>1218</v>
      </c>
    </row>
    <row r="219" spans="1:31" x14ac:dyDescent="0.3">
      <c r="A219" s="162" t="s">
        <v>151</v>
      </c>
      <c r="B219" s="162" t="s">
        <v>550</v>
      </c>
      <c r="C219" s="162">
        <v>10</v>
      </c>
      <c r="D219" s="162">
        <v>2006</v>
      </c>
      <c r="E219" s="162" t="s">
        <v>2393</v>
      </c>
      <c r="F219" s="162" t="s">
        <v>1</v>
      </c>
      <c r="G219" s="162">
        <v>2007</v>
      </c>
      <c r="H219" s="163" t="s">
        <v>63</v>
      </c>
      <c r="I219" s="162" t="s">
        <v>550</v>
      </c>
      <c r="J219" s="164">
        <v>793.75728700000002</v>
      </c>
      <c r="K219" s="165" t="s">
        <v>1817</v>
      </c>
      <c r="L219" s="166">
        <v>5.5512395934959342E-3</v>
      </c>
      <c r="M219" s="166">
        <v>4.4063368792203157</v>
      </c>
      <c r="N219" s="163" t="s">
        <v>63</v>
      </c>
      <c r="O219" s="167">
        <v>1</v>
      </c>
      <c r="P219" s="167">
        <v>0</v>
      </c>
      <c r="Q219" s="167">
        <v>1</v>
      </c>
      <c r="R219" s="167">
        <v>0</v>
      </c>
      <c r="S219" s="167">
        <v>1</v>
      </c>
      <c r="T219" s="167" t="s">
        <v>13210</v>
      </c>
      <c r="U219" s="167" t="s">
        <v>1453</v>
      </c>
      <c r="V219" s="167" t="s">
        <v>83</v>
      </c>
      <c r="W219" s="163"/>
      <c r="X219" s="163" t="s">
        <v>151</v>
      </c>
      <c r="Y219" s="163" t="s">
        <v>5300</v>
      </c>
      <c r="Z219" s="168">
        <v>39258</v>
      </c>
      <c r="AA219" s="169" t="s">
        <v>2530</v>
      </c>
      <c r="AB219" s="169" t="s">
        <v>2670</v>
      </c>
      <c r="AC219" s="169" t="s">
        <v>63</v>
      </c>
      <c r="AD219" s="170">
        <v>2008</v>
      </c>
      <c r="AE219" s="167" t="s">
        <v>1218</v>
      </c>
    </row>
    <row r="220" spans="1:31" x14ac:dyDescent="0.3">
      <c r="A220" s="162" t="s">
        <v>151</v>
      </c>
      <c r="B220" s="162" t="s">
        <v>550</v>
      </c>
      <c r="C220" s="162">
        <v>11</v>
      </c>
      <c r="D220" s="162">
        <v>2006</v>
      </c>
      <c r="E220" s="162" t="s">
        <v>2393</v>
      </c>
      <c r="F220" s="162" t="s">
        <v>1</v>
      </c>
      <c r="G220" s="162">
        <v>2007</v>
      </c>
      <c r="H220" s="163" t="s">
        <v>63</v>
      </c>
      <c r="I220" s="162" t="s">
        <v>550</v>
      </c>
      <c r="J220" s="164">
        <v>1176.3498999999999</v>
      </c>
      <c r="K220" s="165" t="s">
        <v>1817</v>
      </c>
      <c r="L220" s="166">
        <v>5.5512395934959342E-3</v>
      </c>
      <c r="M220" s="166">
        <v>6.5302001406849826</v>
      </c>
      <c r="N220" s="163" t="s">
        <v>63</v>
      </c>
      <c r="O220" s="167">
        <v>1</v>
      </c>
      <c r="P220" s="167">
        <v>0</v>
      </c>
      <c r="Q220" s="167">
        <v>1</v>
      </c>
      <c r="R220" s="167">
        <v>0</v>
      </c>
      <c r="S220" s="167">
        <v>1</v>
      </c>
      <c r="T220" s="167" t="s">
        <v>13210</v>
      </c>
      <c r="U220" s="167" t="s">
        <v>1453</v>
      </c>
      <c r="V220" s="167" t="s">
        <v>83</v>
      </c>
      <c r="W220" s="163"/>
      <c r="X220" s="163" t="s">
        <v>151</v>
      </c>
      <c r="Y220" s="163" t="s">
        <v>5301</v>
      </c>
      <c r="Z220" s="168">
        <v>39258</v>
      </c>
      <c r="AA220" s="169" t="s">
        <v>2530</v>
      </c>
      <c r="AB220" s="169" t="s">
        <v>2670</v>
      </c>
      <c r="AC220" s="169" t="s">
        <v>63</v>
      </c>
      <c r="AD220" s="170">
        <v>2008</v>
      </c>
      <c r="AE220" s="167" t="s">
        <v>1218</v>
      </c>
    </row>
    <row r="221" spans="1:31" x14ac:dyDescent="0.3">
      <c r="A221" s="162" t="s">
        <v>151</v>
      </c>
      <c r="B221" s="162" t="s">
        <v>550</v>
      </c>
      <c r="C221" s="162">
        <v>12</v>
      </c>
      <c r="D221" s="162">
        <v>2006</v>
      </c>
      <c r="E221" s="162" t="s">
        <v>2393</v>
      </c>
      <c r="F221" s="162" t="s">
        <v>1</v>
      </c>
      <c r="G221" s="162">
        <v>2007</v>
      </c>
      <c r="H221" s="163" t="s">
        <v>63</v>
      </c>
      <c r="I221" s="162" t="s">
        <v>550</v>
      </c>
      <c r="J221" s="164">
        <v>360.10153000000003</v>
      </c>
      <c r="K221" s="165" t="s">
        <v>1817</v>
      </c>
      <c r="L221" s="166">
        <v>5.5512395934959342E-3</v>
      </c>
      <c r="M221" s="166">
        <v>1.9990098710144641</v>
      </c>
      <c r="N221" s="163" t="s">
        <v>63</v>
      </c>
      <c r="O221" s="167">
        <v>1</v>
      </c>
      <c r="P221" s="167">
        <v>0</v>
      </c>
      <c r="Q221" s="167">
        <v>1</v>
      </c>
      <c r="R221" s="167">
        <v>0</v>
      </c>
      <c r="S221" s="167">
        <v>1</v>
      </c>
      <c r="T221" s="167" t="s">
        <v>13210</v>
      </c>
      <c r="U221" s="167" t="s">
        <v>1453</v>
      </c>
      <c r="V221" s="167" t="s">
        <v>83</v>
      </c>
      <c r="W221" s="163" t="s">
        <v>1848</v>
      </c>
      <c r="X221" s="163" t="s">
        <v>151</v>
      </c>
      <c r="Y221" s="163" t="s">
        <v>5302</v>
      </c>
      <c r="Z221" s="168">
        <v>39125</v>
      </c>
      <c r="AA221" s="169" t="s">
        <v>2666</v>
      </c>
      <c r="AB221" s="169" t="s">
        <v>2667</v>
      </c>
      <c r="AC221" s="169" t="s">
        <v>63</v>
      </c>
      <c r="AD221" s="170">
        <v>2008</v>
      </c>
      <c r="AE221" s="167" t="s">
        <v>1218</v>
      </c>
    </row>
    <row r="222" spans="1:31" x14ac:dyDescent="0.3">
      <c r="A222" s="162" t="s">
        <v>152</v>
      </c>
      <c r="B222" s="162" t="s">
        <v>550</v>
      </c>
      <c r="C222" s="162">
        <v>1</v>
      </c>
      <c r="D222" s="162">
        <v>2006</v>
      </c>
      <c r="E222" s="162" t="s">
        <v>2393</v>
      </c>
      <c r="F222" s="162" t="s">
        <v>1</v>
      </c>
      <c r="G222" s="162">
        <v>2007</v>
      </c>
      <c r="H222" s="163" t="s">
        <v>63</v>
      </c>
      <c r="I222" s="162" t="s">
        <v>550</v>
      </c>
      <c r="J222" s="164">
        <v>590.547009</v>
      </c>
      <c r="K222" s="165" t="s">
        <v>1817</v>
      </c>
      <c r="L222" s="166">
        <v>5.5512395934959342E-3</v>
      </c>
      <c r="M222" s="166">
        <v>3.2782679381813997</v>
      </c>
      <c r="N222" s="163" t="s">
        <v>1858</v>
      </c>
      <c r="O222" s="167">
        <v>2</v>
      </c>
      <c r="P222" s="167">
        <v>1</v>
      </c>
      <c r="Q222" s="167">
        <v>1</v>
      </c>
      <c r="R222" s="167">
        <v>1</v>
      </c>
      <c r="S222" s="167">
        <v>1</v>
      </c>
      <c r="T222" s="167" t="s">
        <v>13212</v>
      </c>
      <c r="U222" s="167" t="s">
        <v>1281</v>
      </c>
      <c r="V222" s="167" t="s">
        <v>86</v>
      </c>
      <c r="W222" s="163" t="s">
        <v>1848</v>
      </c>
      <c r="X222" s="163" t="s">
        <v>152</v>
      </c>
      <c r="Y222" s="163" t="s">
        <v>5303</v>
      </c>
      <c r="Z222" s="168">
        <v>39222</v>
      </c>
      <c r="AA222" s="169" t="s">
        <v>2673</v>
      </c>
      <c r="AB222" s="169" t="s">
        <v>2674</v>
      </c>
      <c r="AC222" s="169" t="s">
        <v>1858</v>
      </c>
      <c r="AD222" s="170">
        <v>2008</v>
      </c>
      <c r="AE222" s="167" t="s">
        <v>1218</v>
      </c>
    </row>
    <row r="223" spans="1:31" x14ac:dyDescent="0.3">
      <c r="A223" s="162" t="s">
        <v>153</v>
      </c>
      <c r="B223" s="162" t="s">
        <v>550</v>
      </c>
      <c r="C223" s="162">
        <v>1</v>
      </c>
      <c r="D223" s="162">
        <v>2006</v>
      </c>
      <c r="E223" s="162" t="s">
        <v>2393</v>
      </c>
      <c r="F223" s="162" t="s">
        <v>1</v>
      </c>
      <c r="G223" s="162">
        <v>2007</v>
      </c>
      <c r="H223" s="163" t="s">
        <v>63</v>
      </c>
      <c r="I223" s="162" t="s">
        <v>550</v>
      </c>
      <c r="J223" s="164">
        <v>6059.8047210000004</v>
      </c>
      <c r="K223" s="165" t="s">
        <v>1817</v>
      </c>
      <c r="L223" s="166">
        <v>5.5512395934959342E-3</v>
      </c>
      <c r="M223" s="166">
        <v>33.639427896068788</v>
      </c>
      <c r="N223" s="163" t="s">
        <v>1859</v>
      </c>
      <c r="O223" s="167">
        <v>3</v>
      </c>
      <c r="P223" s="167">
        <v>0</v>
      </c>
      <c r="Q223" s="167">
        <v>1</v>
      </c>
      <c r="R223" s="167">
        <v>2</v>
      </c>
      <c r="S223" s="167">
        <v>1</v>
      </c>
      <c r="T223" s="167" t="s">
        <v>13210</v>
      </c>
      <c r="U223" s="167" t="s">
        <v>1360</v>
      </c>
      <c r="V223" s="167" t="s">
        <v>1383</v>
      </c>
      <c r="W223" s="163" t="s">
        <v>1848</v>
      </c>
      <c r="X223" s="163" t="s">
        <v>153</v>
      </c>
      <c r="Y223" s="163" t="s">
        <v>5304</v>
      </c>
      <c r="Z223" s="168">
        <v>39254</v>
      </c>
      <c r="AA223" s="169" t="s">
        <v>2675</v>
      </c>
      <c r="AB223" s="169" t="s">
        <v>2676</v>
      </c>
      <c r="AC223" s="169" t="s">
        <v>2677</v>
      </c>
      <c r="AD223" s="170">
        <v>2008</v>
      </c>
      <c r="AE223" s="167" t="s">
        <v>1218</v>
      </c>
    </row>
    <row r="224" spans="1:31" x14ac:dyDescent="0.3">
      <c r="A224" s="162" t="s">
        <v>154</v>
      </c>
      <c r="B224" s="162" t="s">
        <v>550</v>
      </c>
      <c r="C224" s="162">
        <v>4</v>
      </c>
      <c r="D224" s="162">
        <v>2006</v>
      </c>
      <c r="E224" s="162" t="s">
        <v>2393</v>
      </c>
      <c r="F224" s="162" t="s">
        <v>1</v>
      </c>
      <c r="G224" s="162">
        <v>2007</v>
      </c>
      <c r="H224" s="163" t="s">
        <v>63</v>
      </c>
      <c r="I224" s="162" t="s">
        <v>550</v>
      </c>
      <c r="J224" s="164">
        <v>487.64534900000001</v>
      </c>
      <c r="K224" s="165" t="s">
        <v>1817</v>
      </c>
      <c r="L224" s="166">
        <v>5.5512395934959342E-3</v>
      </c>
      <c r="M224" s="166">
        <v>2.7070361689529432</v>
      </c>
      <c r="N224" s="163" t="s">
        <v>63</v>
      </c>
      <c r="O224" s="167">
        <v>1</v>
      </c>
      <c r="P224" s="167">
        <v>0</v>
      </c>
      <c r="Q224" s="167">
        <v>1</v>
      </c>
      <c r="R224" s="167">
        <v>0</v>
      </c>
      <c r="S224" s="167">
        <v>1</v>
      </c>
      <c r="T224" s="167" t="s">
        <v>13210</v>
      </c>
      <c r="U224" s="167" t="s">
        <v>1360</v>
      </c>
      <c r="V224" s="167" t="s">
        <v>1383</v>
      </c>
      <c r="W224" s="163"/>
      <c r="X224" s="163" t="s">
        <v>154</v>
      </c>
      <c r="Y224" s="163" t="s">
        <v>5305</v>
      </c>
      <c r="Z224" s="168">
        <v>39407</v>
      </c>
      <c r="AA224" s="169" t="s">
        <v>2678</v>
      </c>
      <c r="AB224" s="169" t="s">
        <v>2670</v>
      </c>
      <c r="AC224" s="169" t="s">
        <v>63</v>
      </c>
      <c r="AD224" s="170">
        <v>2008</v>
      </c>
      <c r="AE224" s="167" t="s">
        <v>1218</v>
      </c>
    </row>
    <row r="225" spans="1:31" x14ac:dyDescent="0.3">
      <c r="A225" s="162" t="s">
        <v>154</v>
      </c>
      <c r="B225" s="162" t="s">
        <v>550</v>
      </c>
      <c r="C225" s="162">
        <v>5</v>
      </c>
      <c r="D225" s="162">
        <v>2006</v>
      </c>
      <c r="E225" s="162" t="s">
        <v>2393</v>
      </c>
      <c r="F225" s="162" t="s">
        <v>1</v>
      </c>
      <c r="G225" s="162">
        <v>2007</v>
      </c>
      <c r="H225" s="163" t="s">
        <v>63</v>
      </c>
      <c r="I225" s="162" t="s">
        <v>550</v>
      </c>
      <c r="J225" s="164">
        <v>522.2672</v>
      </c>
      <c r="K225" s="165" t="s">
        <v>1817</v>
      </c>
      <c r="L225" s="166">
        <v>5.5512395934959342E-3</v>
      </c>
      <c r="M225" s="166">
        <v>2.8992303590242599</v>
      </c>
      <c r="N225" s="163" t="s">
        <v>1860</v>
      </c>
      <c r="O225" s="167">
        <v>2</v>
      </c>
      <c r="P225" s="167">
        <v>0</v>
      </c>
      <c r="Q225" s="167">
        <v>1</v>
      </c>
      <c r="R225" s="167">
        <v>0</v>
      </c>
      <c r="S225" s="167">
        <v>2</v>
      </c>
      <c r="T225" s="167" t="s">
        <v>13210</v>
      </c>
      <c r="U225" s="167" t="s">
        <v>1360</v>
      </c>
      <c r="V225" s="167" t="s">
        <v>1383</v>
      </c>
      <c r="W225" s="163" t="s">
        <v>1848</v>
      </c>
      <c r="X225" s="163" t="s">
        <v>154</v>
      </c>
      <c r="Y225" s="163" t="s">
        <v>5306</v>
      </c>
      <c r="Z225" s="168">
        <v>39412</v>
      </c>
      <c r="AA225" s="169" t="s">
        <v>2679</v>
      </c>
      <c r="AB225" s="169" t="s">
        <v>2680</v>
      </c>
      <c r="AC225" s="169" t="s">
        <v>2681</v>
      </c>
      <c r="AD225" s="170">
        <v>2008</v>
      </c>
      <c r="AE225" s="167" t="s">
        <v>1218</v>
      </c>
    </row>
    <row r="226" spans="1:31" x14ac:dyDescent="0.3">
      <c r="A226" s="162" t="s">
        <v>154</v>
      </c>
      <c r="B226" s="162" t="s">
        <v>550</v>
      </c>
      <c r="C226" s="162">
        <v>6</v>
      </c>
      <c r="D226" s="162">
        <v>2006</v>
      </c>
      <c r="E226" s="162" t="s">
        <v>2393</v>
      </c>
      <c r="F226" s="162" t="s">
        <v>1</v>
      </c>
      <c r="G226" s="162">
        <v>2007</v>
      </c>
      <c r="H226" s="163" t="s">
        <v>63</v>
      </c>
      <c r="I226" s="162" t="s">
        <v>550</v>
      </c>
      <c r="J226" s="164">
        <v>1127.6354229999999</v>
      </c>
      <c r="K226" s="165" t="s">
        <v>1817</v>
      </c>
      <c r="L226" s="166">
        <v>5.5512395934959342E-3</v>
      </c>
      <c r="M226" s="166">
        <v>6.2597744071861356</v>
      </c>
      <c r="N226" s="163" t="s">
        <v>51</v>
      </c>
      <c r="O226" s="167">
        <v>1</v>
      </c>
      <c r="P226" s="167">
        <v>0</v>
      </c>
      <c r="Q226" s="167">
        <v>0</v>
      </c>
      <c r="R226" s="167">
        <v>1</v>
      </c>
      <c r="S226" s="167">
        <v>1</v>
      </c>
      <c r="T226" s="167" t="s">
        <v>13213</v>
      </c>
      <c r="U226" s="167" t="s">
        <v>1360</v>
      </c>
      <c r="V226" s="167" t="s">
        <v>1383</v>
      </c>
      <c r="W226" s="163"/>
      <c r="X226" s="163" t="s">
        <v>154</v>
      </c>
      <c r="Y226" s="163" t="s">
        <v>5307</v>
      </c>
      <c r="Z226" s="168">
        <v>39210</v>
      </c>
      <c r="AA226" s="169" t="s">
        <v>2682</v>
      </c>
      <c r="AB226" s="169" t="s">
        <v>2683</v>
      </c>
      <c r="AC226" s="169" t="s">
        <v>51</v>
      </c>
      <c r="AD226" s="170">
        <v>2008</v>
      </c>
      <c r="AE226" s="167" t="s">
        <v>1218</v>
      </c>
    </row>
    <row r="227" spans="1:31" x14ac:dyDescent="0.3">
      <c r="A227" s="162" t="s">
        <v>154</v>
      </c>
      <c r="B227" s="162" t="s">
        <v>550</v>
      </c>
      <c r="C227" s="162">
        <v>7</v>
      </c>
      <c r="D227" s="162">
        <v>2006</v>
      </c>
      <c r="E227" s="162" t="s">
        <v>2393</v>
      </c>
      <c r="F227" s="162" t="s">
        <v>1</v>
      </c>
      <c r="G227" s="162">
        <v>2007</v>
      </c>
      <c r="H227" s="163" t="s">
        <v>63</v>
      </c>
      <c r="I227" s="162" t="s">
        <v>550</v>
      </c>
      <c r="J227" s="164">
        <v>1783.3635549999999</v>
      </c>
      <c r="K227" s="165" t="s">
        <v>1817</v>
      </c>
      <c r="L227" s="166">
        <v>5.5512395934959342E-3</v>
      </c>
      <c r="M227" s="166">
        <v>9.8998783761136639</v>
      </c>
      <c r="N227" s="163" t="s">
        <v>63</v>
      </c>
      <c r="O227" s="167">
        <v>1</v>
      </c>
      <c r="P227" s="167">
        <v>0</v>
      </c>
      <c r="Q227" s="167">
        <v>1</v>
      </c>
      <c r="R227" s="167">
        <v>0</v>
      </c>
      <c r="S227" s="167">
        <v>1</v>
      </c>
      <c r="T227" s="167" t="s">
        <v>13210</v>
      </c>
      <c r="U227" s="167" t="s">
        <v>1360</v>
      </c>
      <c r="V227" s="167" t="s">
        <v>1383</v>
      </c>
      <c r="W227" s="163"/>
      <c r="X227" s="163" t="s">
        <v>154</v>
      </c>
      <c r="Y227" s="163" t="s">
        <v>5308</v>
      </c>
      <c r="Z227" s="168">
        <v>39146</v>
      </c>
      <c r="AA227" s="169" t="s">
        <v>2684</v>
      </c>
      <c r="AB227" s="169" t="s">
        <v>2685</v>
      </c>
      <c r="AC227" s="169" t="s">
        <v>63</v>
      </c>
      <c r="AD227" s="170">
        <v>2008</v>
      </c>
      <c r="AE227" s="167" t="s">
        <v>1218</v>
      </c>
    </row>
    <row r="228" spans="1:31" x14ac:dyDescent="0.3">
      <c r="A228" s="162" t="s">
        <v>154</v>
      </c>
      <c r="B228" s="162" t="s">
        <v>550</v>
      </c>
      <c r="C228" s="162">
        <v>8</v>
      </c>
      <c r="D228" s="162">
        <v>2006</v>
      </c>
      <c r="E228" s="162" t="s">
        <v>2393</v>
      </c>
      <c r="F228" s="162" t="s">
        <v>1</v>
      </c>
      <c r="G228" s="162">
        <v>2007</v>
      </c>
      <c r="H228" s="163" t="s">
        <v>63</v>
      </c>
      <c r="I228" s="162" t="s">
        <v>550</v>
      </c>
      <c r="J228" s="164">
        <v>1908.2754870000001</v>
      </c>
      <c r="K228" s="165" t="s">
        <v>1817</v>
      </c>
      <c r="L228" s="166">
        <v>5.5512395934959342E-3</v>
      </c>
      <c r="M228" s="166">
        <v>10.593294438732137</v>
      </c>
      <c r="N228" s="163" t="s">
        <v>433</v>
      </c>
      <c r="O228" s="167">
        <v>1</v>
      </c>
      <c r="P228" s="167">
        <v>0</v>
      </c>
      <c r="Q228" s="167">
        <v>0</v>
      </c>
      <c r="R228" s="167">
        <v>1</v>
      </c>
      <c r="S228" s="167">
        <v>0</v>
      </c>
      <c r="T228" s="167" t="s">
        <v>13213</v>
      </c>
      <c r="U228" s="167" t="s">
        <v>1360</v>
      </c>
      <c r="V228" s="167" t="s">
        <v>1383</v>
      </c>
      <c r="W228" s="163"/>
      <c r="X228" s="163" t="s">
        <v>154</v>
      </c>
      <c r="Y228" s="163" t="s">
        <v>5309</v>
      </c>
      <c r="Z228" s="168">
        <v>39254</v>
      </c>
      <c r="AA228" s="169" t="s">
        <v>2686</v>
      </c>
      <c r="AB228" s="169" t="s">
        <v>2687</v>
      </c>
      <c r="AC228" s="169" t="s">
        <v>433</v>
      </c>
      <c r="AD228" s="170">
        <v>2008</v>
      </c>
      <c r="AE228" s="167" t="s">
        <v>1218</v>
      </c>
    </row>
    <row r="229" spans="1:31" x14ac:dyDescent="0.3">
      <c r="A229" s="162" t="s">
        <v>154</v>
      </c>
      <c r="B229" s="162" t="s">
        <v>550</v>
      </c>
      <c r="C229" s="162">
        <v>9</v>
      </c>
      <c r="D229" s="162">
        <v>2006</v>
      </c>
      <c r="E229" s="162" t="s">
        <v>2393</v>
      </c>
      <c r="F229" s="162" t="s">
        <v>1</v>
      </c>
      <c r="G229" s="162">
        <v>2007</v>
      </c>
      <c r="H229" s="163" t="s">
        <v>63</v>
      </c>
      <c r="I229" s="162" t="s">
        <v>550</v>
      </c>
      <c r="J229" s="164">
        <v>2528.0206990000001</v>
      </c>
      <c r="K229" s="165" t="s">
        <v>1817</v>
      </c>
      <c r="L229" s="166">
        <v>5.5512395934959342E-3</v>
      </c>
      <c r="M229" s="166">
        <v>14.033648597466069</v>
      </c>
      <c r="N229" s="163" t="s">
        <v>63</v>
      </c>
      <c r="O229" s="167">
        <v>1</v>
      </c>
      <c r="P229" s="167">
        <v>0</v>
      </c>
      <c r="Q229" s="167">
        <v>1</v>
      </c>
      <c r="R229" s="167">
        <v>0</v>
      </c>
      <c r="S229" s="167">
        <v>1</v>
      </c>
      <c r="T229" s="167" t="s">
        <v>13210</v>
      </c>
      <c r="U229" s="167" t="s">
        <v>1360</v>
      </c>
      <c r="V229" s="167" t="s">
        <v>1383</v>
      </c>
      <c r="W229" s="163"/>
      <c r="X229" s="163" t="s">
        <v>154</v>
      </c>
      <c r="Y229" s="163" t="s">
        <v>5310</v>
      </c>
      <c r="Z229" s="168">
        <v>39268</v>
      </c>
      <c r="AA229" s="169" t="s">
        <v>2688</v>
      </c>
      <c r="AB229" s="169" t="s">
        <v>2685</v>
      </c>
      <c r="AC229" s="169" t="s">
        <v>63</v>
      </c>
      <c r="AD229" s="170">
        <v>2008</v>
      </c>
      <c r="AE229" s="167" t="s">
        <v>1218</v>
      </c>
    </row>
    <row r="230" spans="1:31" x14ac:dyDescent="0.3">
      <c r="A230" s="162" t="s">
        <v>154</v>
      </c>
      <c r="B230" s="162" t="s">
        <v>550</v>
      </c>
      <c r="C230" s="162">
        <v>10</v>
      </c>
      <c r="D230" s="162">
        <v>2006</v>
      </c>
      <c r="E230" s="162" t="s">
        <v>2393</v>
      </c>
      <c r="F230" s="162" t="s">
        <v>1</v>
      </c>
      <c r="G230" s="162">
        <v>2007</v>
      </c>
      <c r="H230" s="163" t="s">
        <v>63</v>
      </c>
      <c r="I230" s="162" t="s">
        <v>550</v>
      </c>
      <c r="J230" s="164">
        <v>2821.0891780000002</v>
      </c>
      <c r="K230" s="165" t="s">
        <v>1817</v>
      </c>
      <c r="L230" s="166">
        <v>5.5512395934959342E-3</v>
      </c>
      <c r="M230" s="166">
        <v>15.660541941696501</v>
      </c>
      <c r="N230" s="163" t="s">
        <v>63</v>
      </c>
      <c r="O230" s="167">
        <v>1</v>
      </c>
      <c r="P230" s="167">
        <v>0</v>
      </c>
      <c r="Q230" s="167">
        <v>1</v>
      </c>
      <c r="R230" s="167">
        <v>0</v>
      </c>
      <c r="S230" s="167">
        <v>1</v>
      </c>
      <c r="T230" s="167" t="s">
        <v>13210</v>
      </c>
      <c r="U230" s="167" t="s">
        <v>1360</v>
      </c>
      <c r="V230" s="167" t="s">
        <v>1383</v>
      </c>
      <c r="W230" s="163"/>
      <c r="X230" s="163" t="s">
        <v>154</v>
      </c>
      <c r="Y230" s="163" t="s">
        <v>5311</v>
      </c>
      <c r="Z230" s="168">
        <v>39155</v>
      </c>
      <c r="AA230" s="169" t="s">
        <v>2689</v>
      </c>
      <c r="AB230" s="169" t="s">
        <v>2667</v>
      </c>
      <c r="AC230" s="169" t="s">
        <v>63</v>
      </c>
      <c r="AD230" s="170">
        <v>2008</v>
      </c>
      <c r="AE230" s="167" t="s">
        <v>1218</v>
      </c>
    </row>
    <row r="231" spans="1:31" x14ac:dyDescent="0.3">
      <c r="A231" s="162" t="s">
        <v>154</v>
      </c>
      <c r="B231" s="162" t="s">
        <v>550</v>
      </c>
      <c r="C231" s="162">
        <v>11</v>
      </c>
      <c r="D231" s="162">
        <v>2006</v>
      </c>
      <c r="E231" s="162" t="s">
        <v>2393</v>
      </c>
      <c r="F231" s="162" t="s">
        <v>1</v>
      </c>
      <c r="G231" s="162">
        <v>2007</v>
      </c>
      <c r="H231" s="163" t="s">
        <v>63</v>
      </c>
      <c r="I231" s="162" t="s">
        <v>550</v>
      </c>
      <c r="J231" s="164">
        <v>5236.6203670000004</v>
      </c>
      <c r="K231" s="165" t="s">
        <v>1817</v>
      </c>
      <c r="L231" s="166">
        <v>5.5512395934959342E-3</v>
      </c>
      <c r="M231" s="166">
        <v>29.069734317397611</v>
      </c>
      <c r="N231" s="163" t="s">
        <v>1861</v>
      </c>
      <c r="O231" s="167">
        <v>3</v>
      </c>
      <c r="P231" s="167">
        <v>1</v>
      </c>
      <c r="Q231" s="167">
        <v>1</v>
      </c>
      <c r="R231" s="167">
        <v>2</v>
      </c>
      <c r="S231" s="167">
        <v>1</v>
      </c>
      <c r="T231" s="167" t="s">
        <v>13212</v>
      </c>
      <c r="U231" s="167" t="s">
        <v>1360</v>
      </c>
      <c r="V231" s="167" t="s">
        <v>1383</v>
      </c>
      <c r="W231" s="163" t="s">
        <v>1848</v>
      </c>
      <c r="X231" s="163" t="s">
        <v>154</v>
      </c>
      <c r="Y231" s="163" t="s">
        <v>5312</v>
      </c>
      <c r="Z231" s="168">
        <v>39155</v>
      </c>
      <c r="AA231" s="169" t="s">
        <v>2690</v>
      </c>
      <c r="AB231" s="169" t="s">
        <v>2691</v>
      </c>
      <c r="AC231" s="169" t="s">
        <v>1861</v>
      </c>
      <c r="AD231" s="170">
        <v>2008</v>
      </c>
      <c r="AE231" s="167" t="s">
        <v>1218</v>
      </c>
    </row>
    <row r="232" spans="1:31" x14ac:dyDescent="0.3">
      <c r="A232" s="162" t="s">
        <v>154</v>
      </c>
      <c r="B232" s="162" t="s">
        <v>550</v>
      </c>
      <c r="C232" s="162">
        <v>12</v>
      </c>
      <c r="D232" s="162">
        <v>2006</v>
      </c>
      <c r="E232" s="162" t="s">
        <v>2393</v>
      </c>
      <c r="F232" s="162" t="s">
        <v>1</v>
      </c>
      <c r="G232" s="162">
        <v>2007</v>
      </c>
      <c r="H232" s="163" t="s">
        <v>63</v>
      </c>
      <c r="I232" s="162" t="s">
        <v>550</v>
      </c>
      <c r="J232" s="164">
        <v>6384.2179379999998</v>
      </c>
      <c r="K232" s="165" t="s">
        <v>1817</v>
      </c>
      <c r="L232" s="166">
        <v>5.5512395934959342E-3</v>
      </c>
      <c r="M232" s="166">
        <v>35.440323390932569</v>
      </c>
      <c r="N232" s="163" t="s">
        <v>63</v>
      </c>
      <c r="O232" s="167">
        <v>1</v>
      </c>
      <c r="P232" s="167">
        <v>0</v>
      </c>
      <c r="Q232" s="167">
        <v>1</v>
      </c>
      <c r="R232" s="167">
        <v>0</v>
      </c>
      <c r="S232" s="167">
        <v>1</v>
      </c>
      <c r="T232" s="167" t="s">
        <v>13210</v>
      </c>
      <c r="U232" s="167" t="s">
        <v>1360</v>
      </c>
      <c r="V232" s="167" t="s">
        <v>1383</v>
      </c>
      <c r="W232" s="163"/>
      <c r="X232" s="163" t="s">
        <v>154</v>
      </c>
      <c r="Y232" s="163" t="s">
        <v>5313</v>
      </c>
      <c r="Z232" s="168">
        <v>39153</v>
      </c>
      <c r="AA232" s="169" t="s">
        <v>2692</v>
      </c>
      <c r="AB232" s="169" t="s">
        <v>2693</v>
      </c>
      <c r="AC232" s="169" t="s">
        <v>63</v>
      </c>
      <c r="AD232" s="170">
        <v>2008</v>
      </c>
      <c r="AE232" s="167" t="s">
        <v>1218</v>
      </c>
    </row>
    <row r="233" spans="1:31" x14ac:dyDescent="0.3">
      <c r="A233" s="162" t="s">
        <v>154</v>
      </c>
      <c r="B233" s="162" t="s">
        <v>550</v>
      </c>
      <c r="C233" s="162">
        <v>13</v>
      </c>
      <c r="D233" s="162">
        <v>2006</v>
      </c>
      <c r="E233" s="162" t="s">
        <v>2393</v>
      </c>
      <c r="F233" s="162" t="s">
        <v>1</v>
      </c>
      <c r="G233" s="162">
        <v>2007</v>
      </c>
      <c r="H233" s="163" t="s">
        <v>63</v>
      </c>
      <c r="I233" s="162" t="s">
        <v>550</v>
      </c>
      <c r="J233" s="164">
        <v>13376.793014999999</v>
      </c>
      <c r="K233" s="165" t="s">
        <v>1817</v>
      </c>
      <c r="L233" s="166">
        <v>5.5512395934959342E-3</v>
      </c>
      <c r="M233" s="166">
        <v>74.257783018867855</v>
      </c>
      <c r="N233" s="163" t="s">
        <v>1862</v>
      </c>
      <c r="O233" s="167">
        <v>4</v>
      </c>
      <c r="P233" s="167">
        <v>1</v>
      </c>
      <c r="Q233" s="167">
        <v>1</v>
      </c>
      <c r="R233" s="167">
        <v>3</v>
      </c>
      <c r="S233" s="167">
        <v>1</v>
      </c>
      <c r="T233" s="167" t="s">
        <v>13212</v>
      </c>
      <c r="U233" s="167" t="s">
        <v>1360</v>
      </c>
      <c r="V233" s="167" t="s">
        <v>1383</v>
      </c>
      <c r="W233" s="163" t="s">
        <v>1848</v>
      </c>
      <c r="X233" s="163" t="s">
        <v>154</v>
      </c>
      <c r="Y233" s="163" t="s">
        <v>5314</v>
      </c>
      <c r="Z233" s="168">
        <v>39107</v>
      </c>
      <c r="AA233" s="169" t="s">
        <v>2694</v>
      </c>
      <c r="AB233" s="169" t="s">
        <v>2695</v>
      </c>
      <c r="AC233" s="169" t="s">
        <v>2696</v>
      </c>
      <c r="AD233" s="170">
        <v>2008</v>
      </c>
      <c r="AE233" s="167" t="s">
        <v>1218</v>
      </c>
    </row>
    <row r="234" spans="1:31" x14ac:dyDescent="0.3">
      <c r="A234" s="162" t="s">
        <v>154</v>
      </c>
      <c r="B234" s="162" t="s">
        <v>550</v>
      </c>
      <c r="C234" s="162">
        <v>14</v>
      </c>
      <c r="D234" s="162">
        <v>2006</v>
      </c>
      <c r="E234" s="162" t="s">
        <v>2393</v>
      </c>
      <c r="F234" s="162" t="s">
        <v>1</v>
      </c>
      <c r="G234" s="162">
        <v>2007</v>
      </c>
      <c r="H234" s="163" t="s">
        <v>63</v>
      </c>
      <c r="I234" s="162" t="s">
        <v>550</v>
      </c>
      <c r="J234" s="164">
        <v>22247.057970000002</v>
      </c>
      <c r="K234" s="165" t="s">
        <v>1817</v>
      </c>
      <c r="L234" s="166">
        <v>5.5512395934959342E-3</v>
      </c>
      <c r="M234" s="166">
        <v>123.49874904186329</v>
      </c>
      <c r="N234" s="163" t="s">
        <v>1863</v>
      </c>
      <c r="O234" s="167">
        <v>2</v>
      </c>
      <c r="P234" s="167">
        <v>0</v>
      </c>
      <c r="Q234" s="167">
        <v>1</v>
      </c>
      <c r="R234" s="167">
        <v>0</v>
      </c>
      <c r="S234" s="167">
        <v>2</v>
      </c>
      <c r="T234" s="167" t="s">
        <v>13210</v>
      </c>
      <c r="U234" s="167" t="s">
        <v>1360</v>
      </c>
      <c r="V234" s="167" t="s">
        <v>1383</v>
      </c>
      <c r="W234" s="163" t="s">
        <v>1848</v>
      </c>
      <c r="X234" s="163" t="s">
        <v>154</v>
      </c>
      <c r="Y234" s="163" t="s">
        <v>5315</v>
      </c>
      <c r="Z234" s="168">
        <v>39111</v>
      </c>
      <c r="AA234" s="169" t="s">
        <v>2697</v>
      </c>
      <c r="AB234" s="169" t="s">
        <v>2698</v>
      </c>
      <c r="AC234" s="169" t="s">
        <v>2699</v>
      </c>
      <c r="AD234" s="170">
        <v>2008</v>
      </c>
      <c r="AE234" s="167" t="s">
        <v>1218</v>
      </c>
    </row>
    <row r="235" spans="1:31" x14ac:dyDescent="0.3">
      <c r="A235" s="162" t="s">
        <v>154</v>
      </c>
      <c r="B235" s="162" t="s">
        <v>550</v>
      </c>
      <c r="C235" s="162">
        <v>15</v>
      </c>
      <c r="D235" s="162">
        <v>2006</v>
      </c>
      <c r="E235" s="162" t="s">
        <v>2393</v>
      </c>
      <c r="F235" s="162" t="s">
        <v>1</v>
      </c>
      <c r="G235" s="162">
        <v>2007</v>
      </c>
      <c r="H235" s="163" t="s">
        <v>63</v>
      </c>
      <c r="I235" s="162" t="s">
        <v>550</v>
      </c>
      <c r="J235" s="164">
        <v>383.99786699999999</v>
      </c>
      <c r="K235" s="165" t="s">
        <v>1817</v>
      </c>
      <c r="L235" s="166">
        <v>5.5512395934959342E-3</v>
      </c>
      <c r="M235" s="166">
        <v>2.1316641631083857</v>
      </c>
      <c r="N235" s="163" t="s">
        <v>63</v>
      </c>
      <c r="O235" s="167">
        <v>1</v>
      </c>
      <c r="P235" s="167">
        <v>0</v>
      </c>
      <c r="Q235" s="167">
        <v>1</v>
      </c>
      <c r="R235" s="167">
        <v>0</v>
      </c>
      <c r="S235" s="167">
        <v>1</v>
      </c>
      <c r="T235" s="167" t="s">
        <v>13210</v>
      </c>
      <c r="U235" s="167" t="s">
        <v>1360</v>
      </c>
      <c r="V235" s="167" t="s">
        <v>1383</v>
      </c>
      <c r="W235" s="163"/>
      <c r="X235" s="163" t="s">
        <v>154</v>
      </c>
      <c r="Y235" s="163" t="s">
        <v>5316</v>
      </c>
      <c r="Z235" s="168">
        <v>39198</v>
      </c>
      <c r="AA235" s="169" t="s">
        <v>2700</v>
      </c>
      <c r="AB235" s="169" t="s">
        <v>2685</v>
      </c>
      <c r="AC235" s="169" t="s">
        <v>63</v>
      </c>
      <c r="AD235" s="170">
        <v>2008</v>
      </c>
      <c r="AE235" s="167" t="s">
        <v>1218</v>
      </c>
    </row>
    <row r="236" spans="1:31" x14ac:dyDescent="0.3">
      <c r="A236" s="162" t="s">
        <v>154</v>
      </c>
      <c r="B236" s="162" t="s">
        <v>550</v>
      </c>
      <c r="C236" s="162">
        <v>16</v>
      </c>
      <c r="D236" s="162">
        <v>2006</v>
      </c>
      <c r="E236" s="162" t="s">
        <v>2393</v>
      </c>
      <c r="F236" s="162" t="s">
        <v>1</v>
      </c>
      <c r="G236" s="162">
        <v>2007</v>
      </c>
      <c r="H236" s="163" t="s">
        <v>63</v>
      </c>
      <c r="I236" s="162" t="s">
        <v>550</v>
      </c>
      <c r="J236" s="164">
        <v>1460.875949</v>
      </c>
      <c r="K236" s="165" t="s">
        <v>1817</v>
      </c>
      <c r="L236" s="166">
        <v>5.5512395934959342E-3</v>
      </c>
      <c r="M236" s="166">
        <v>8.1096724092747472</v>
      </c>
      <c r="N236" s="163" t="s">
        <v>32</v>
      </c>
      <c r="O236" s="167">
        <v>1</v>
      </c>
      <c r="P236" s="167">
        <v>0</v>
      </c>
      <c r="Q236" s="167">
        <v>0</v>
      </c>
      <c r="R236" s="167">
        <v>1</v>
      </c>
      <c r="S236" s="167">
        <v>0</v>
      </c>
      <c r="T236" s="167" t="s">
        <v>13213</v>
      </c>
      <c r="U236" s="167" t="s">
        <v>1360</v>
      </c>
      <c r="V236" s="167" t="s">
        <v>1383</v>
      </c>
      <c r="W236" s="163"/>
      <c r="X236" s="163" t="s">
        <v>154</v>
      </c>
      <c r="Y236" s="163" t="s">
        <v>5317</v>
      </c>
      <c r="Z236" s="168">
        <v>39240</v>
      </c>
      <c r="AA236" s="169" t="s">
        <v>2701</v>
      </c>
      <c r="AB236" s="169" t="s">
        <v>2702</v>
      </c>
      <c r="AC236" s="169" t="s">
        <v>32</v>
      </c>
      <c r="AD236" s="170">
        <v>2008</v>
      </c>
      <c r="AE236" s="167" t="s">
        <v>1218</v>
      </c>
    </row>
    <row r="237" spans="1:31" x14ac:dyDescent="0.3">
      <c r="A237" s="162" t="s">
        <v>154</v>
      </c>
      <c r="B237" s="162" t="s">
        <v>550</v>
      </c>
      <c r="C237" s="162">
        <v>17</v>
      </c>
      <c r="D237" s="162">
        <v>2006</v>
      </c>
      <c r="E237" s="162" t="s">
        <v>2393</v>
      </c>
      <c r="F237" s="162" t="s">
        <v>1</v>
      </c>
      <c r="G237" s="162">
        <v>2007</v>
      </c>
      <c r="H237" s="163" t="s">
        <v>63</v>
      </c>
      <c r="I237" s="162" t="s">
        <v>550</v>
      </c>
      <c r="J237" s="164">
        <v>1223.237026</v>
      </c>
      <c r="K237" s="165" t="s">
        <v>1817</v>
      </c>
      <c r="L237" s="166">
        <v>5.5512395934959342E-3</v>
      </c>
      <c r="M237" s="166">
        <v>6.7904818109614151</v>
      </c>
      <c r="N237" s="163" t="s">
        <v>63</v>
      </c>
      <c r="O237" s="167">
        <v>1</v>
      </c>
      <c r="P237" s="167">
        <v>0</v>
      </c>
      <c r="Q237" s="167">
        <v>1</v>
      </c>
      <c r="R237" s="167">
        <v>0</v>
      </c>
      <c r="S237" s="167">
        <v>1</v>
      </c>
      <c r="T237" s="167" t="s">
        <v>13210</v>
      </c>
      <c r="U237" s="167" t="s">
        <v>1360</v>
      </c>
      <c r="V237" s="167" t="s">
        <v>1383</v>
      </c>
      <c r="W237" s="163"/>
      <c r="X237" s="163" t="s">
        <v>154</v>
      </c>
      <c r="Y237" s="163" t="s">
        <v>5318</v>
      </c>
      <c r="Z237" s="168">
        <v>39274</v>
      </c>
      <c r="AA237" s="169" t="s">
        <v>2703</v>
      </c>
      <c r="AB237" s="169" t="s">
        <v>2704</v>
      </c>
      <c r="AC237" s="169" t="s">
        <v>63</v>
      </c>
      <c r="AD237" s="170">
        <v>2008</v>
      </c>
      <c r="AE237" s="167" t="s">
        <v>1218</v>
      </c>
    </row>
    <row r="238" spans="1:31" x14ac:dyDescent="0.3">
      <c r="A238" s="162" t="s">
        <v>154</v>
      </c>
      <c r="B238" s="162" t="s">
        <v>550</v>
      </c>
      <c r="C238" s="162">
        <v>18</v>
      </c>
      <c r="D238" s="162">
        <v>2006</v>
      </c>
      <c r="E238" s="162" t="s">
        <v>2393</v>
      </c>
      <c r="F238" s="162" t="s">
        <v>1</v>
      </c>
      <c r="G238" s="162">
        <v>2007</v>
      </c>
      <c r="H238" s="163" t="s">
        <v>63</v>
      </c>
      <c r="I238" s="162" t="s">
        <v>550</v>
      </c>
      <c r="J238" s="164">
        <v>71290.988094</v>
      </c>
      <c r="K238" s="165" t="s">
        <v>1817</v>
      </c>
      <c r="L238" s="166">
        <v>5.5512395934959342E-3</v>
      </c>
      <c r="M238" s="166">
        <v>395.75335576686007</v>
      </c>
      <c r="N238" s="163" t="s">
        <v>28</v>
      </c>
      <c r="O238" s="167">
        <v>1</v>
      </c>
      <c r="P238" s="167">
        <v>0</v>
      </c>
      <c r="Q238" s="167">
        <v>0</v>
      </c>
      <c r="R238" s="167">
        <v>1</v>
      </c>
      <c r="S238" s="167">
        <v>0</v>
      </c>
      <c r="T238" s="167" t="s">
        <v>13213</v>
      </c>
      <c r="U238" s="167" t="s">
        <v>1360</v>
      </c>
      <c r="V238" s="167" t="s">
        <v>1383</v>
      </c>
      <c r="W238" s="163"/>
      <c r="X238" s="163" t="s">
        <v>154</v>
      </c>
      <c r="Y238" s="163" t="s">
        <v>5319</v>
      </c>
      <c r="Z238" s="168">
        <v>39282</v>
      </c>
      <c r="AA238" s="169" t="s">
        <v>2705</v>
      </c>
      <c r="AB238" s="169" t="s">
        <v>2706</v>
      </c>
      <c r="AC238" s="169" t="s">
        <v>28</v>
      </c>
      <c r="AD238" s="170">
        <v>2008</v>
      </c>
      <c r="AE238" s="167" t="s">
        <v>1218</v>
      </c>
    </row>
    <row r="239" spans="1:31" x14ac:dyDescent="0.3">
      <c r="A239" s="162" t="s">
        <v>154</v>
      </c>
      <c r="B239" s="162" t="s">
        <v>550</v>
      </c>
      <c r="C239" s="162">
        <v>19</v>
      </c>
      <c r="D239" s="162">
        <v>2006</v>
      </c>
      <c r="E239" s="162" t="s">
        <v>2393</v>
      </c>
      <c r="F239" s="162" t="s">
        <v>1</v>
      </c>
      <c r="G239" s="162">
        <v>2007</v>
      </c>
      <c r="H239" s="163" t="s">
        <v>63</v>
      </c>
      <c r="I239" s="162" t="s">
        <v>550</v>
      </c>
      <c r="J239" s="164">
        <v>2372.67641</v>
      </c>
      <c r="K239" s="165" t="s">
        <v>1817</v>
      </c>
      <c r="L239" s="166">
        <v>5.5512395934959342E-3</v>
      </c>
      <c r="M239" s="166">
        <v>13.171295229745793</v>
      </c>
      <c r="N239" s="163" t="s">
        <v>63</v>
      </c>
      <c r="O239" s="167">
        <v>1</v>
      </c>
      <c r="P239" s="167">
        <v>0</v>
      </c>
      <c r="Q239" s="167">
        <v>1</v>
      </c>
      <c r="R239" s="167">
        <v>0</v>
      </c>
      <c r="S239" s="167">
        <v>1</v>
      </c>
      <c r="T239" s="167" t="s">
        <v>13210</v>
      </c>
      <c r="U239" s="167" t="s">
        <v>1360</v>
      </c>
      <c r="V239" s="167" t="s">
        <v>1383</v>
      </c>
      <c r="W239" s="163"/>
      <c r="X239" s="163" t="s">
        <v>154</v>
      </c>
      <c r="Y239" s="163" t="s">
        <v>5320</v>
      </c>
      <c r="Z239" s="168">
        <v>39289</v>
      </c>
      <c r="AA239" s="169" t="s">
        <v>2707</v>
      </c>
      <c r="AB239" s="169" t="s">
        <v>2704</v>
      </c>
      <c r="AC239" s="169" t="s">
        <v>63</v>
      </c>
      <c r="AD239" s="170">
        <v>2008</v>
      </c>
      <c r="AE239" s="167" t="s">
        <v>1218</v>
      </c>
    </row>
    <row r="240" spans="1:31" x14ac:dyDescent="0.3">
      <c r="A240" s="162" t="s">
        <v>154</v>
      </c>
      <c r="B240" s="162" t="s">
        <v>550</v>
      </c>
      <c r="C240" s="162">
        <v>20</v>
      </c>
      <c r="D240" s="162">
        <v>2006</v>
      </c>
      <c r="E240" s="162" t="s">
        <v>2393</v>
      </c>
      <c r="F240" s="162" t="s">
        <v>1</v>
      </c>
      <c r="G240" s="162">
        <v>2007</v>
      </c>
      <c r="H240" s="163" t="s">
        <v>63</v>
      </c>
      <c r="I240" s="162" t="s">
        <v>550</v>
      </c>
      <c r="J240" s="164">
        <v>2720.17884</v>
      </c>
      <c r="K240" s="165" t="s">
        <v>1817</v>
      </c>
      <c r="L240" s="166">
        <v>5.5512395934959342E-3</v>
      </c>
      <c r="M240" s="166">
        <v>15.100364477997841</v>
      </c>
      <c r="N240" s="163" t="s">
        <v>63</v>
      </c>
      <c r="O240" s="167">
        <v>1</v>
      </c>
      <c r="P240" s="167">
        <v>0</v>
      </c>
      <c r="Q240" s="167">
        <v>1</v>
      </c>
      <c r="R240" s="167">
        <v>0</v>
      </c>
      <c r="S240" s="167">
        <v>1</v>
      </c>
      <c r="T240" s="167" t="s">
        <v>13210</v>
      </c>
      <c r="U240" s="167" t="s">
        <v>1360</v>
      </c>
      <c r="V240" s="167" t="s">
        <v>1383</v>
      </c>
      <c r="W240" s="163"/>
      <c r="X240" s="163" t="s">
        <v>154</v>
      </c>
      <c r="Y240" s="163" t="s">
        <v>5321</v>
      </c>
      <c r="Z240" s="168">
        <v>39315</v>
      </c>
      <c r="AA240" s="169" t="s">
        <v>2708</v>
      </c>
      <c r="AB240" s="169" t="s">
        <v>2709</v>
      </c>
      <c r="AC240" s="169" t="s">
        <v>63</v>
      </c>
      <c r="AD240" s="170">
        <v>2008</v>
      </c>
      <c r="AE240" s="167" t="s">
        <v>1218</v>
      </c>
    </row>
    <row r="241" spans="1:31" x14ac:dyDescent="0.3">
      <c r="A241" s="162" t="s">
        <v>154</v>
      </c>
      <c r="B241" s="162" t="s">
        <v>550</v>
      </c>
      <c r="C241" s="162">
        <v>21</v>
      </c>
      <c r="D241" s="162">
        <v>2006</v>
      </c>
      <c r="E241" s="162" t="s">
        <v>2393</v>
      </c>
      <c r="F241" s="162" t="s">
        <v>1</v>
      </c>
      <c r="G241" s="162">
        <v>2007</v>
      </c>
      <c r="H241" s="163" t="s">
        <v>63</v>
      </c>
      <c r="I241" s="162" t="s">
        <v>550</v>
      </c>
      <c r="J241" s="164">
        <v>2032.912</v>
      </c>
      <c r="K241" s="165" t="s">
        <v>1817</v>
      </c>
      <c r="L241" s="166">
        <v>5.5512395934959342E-3</v>
      </c>
      <c r="M241" s="166">
        <v>11.285181584493007</v>
      </c>
      <c r="N241" s="163" t="s">
        <v>1</v>
      </c>
      <c r="O241" s="167">
        <v>1</v>
      </c>
      <c r="P241" s="167">
        <v>1</v>
      </c>
      <c r="Q241" s="167">
        <v>0</v>
      </c>
      <c r="R241" s="167">
        <v>1</v>
      </c>
      <c r="S241" s="167">
        <v>0</v>
      </c>
      <c r="T241" s="167" t="s">
        <v>13211</v>
      </c>
      <c r="U241" s="167" t="s">
        <v>1360</v>
      </c>
      <c r="V241" s="167" t="s">
        <v>1383</v>
      </c>
      <c r="W241" s="163" t="s">
        <v>1848</v>
      </c>
      <c r="X241" s="163" t="s">
        <v>154</v>
      </c>
      <c r="Y241" s="163" t="s">
        <v>5322</v>
      </c>
      <c r="Z241" s="168">
        <v>39318</v>
      </c>
      <c r="AA241" s="169" t="s">
        <v>2710</v>
      </c>
      <c r="AB241" s="169" t="s">
        <v>2487</v>
      </c>
      <c r="AC241" s="169" t="s">
        <v>1</v>
      </c>
      <c r="AD241" s="170">
        <v>2008</v>
      </c>
      <c r="AE241" s="167" t="s">
        <v>1218</v>
      </c>
    </row>
    <row r="242" spans="1:31" x14ac:dyDescent="0.3">
      <c r="A242" s="162" t="s">
        <v>154</v>
      </c>
      <c r="B242" s="162" t="s">
        <v>550</v>
      </c>
      <c r="C242" s="162">
        <v>22</v>
      </c>
      <c r="D242" s="162">
        <v>2006</v>
      </c>
      <c r="E242" s="162" t="s">
        <v>2393</v>
      </c>
      <c r="F242" s="162" t="s">
        <v>1</v>
      </c>
      <c r="G242" s="162">
        <v>2007</v>
      </c>
      <c r="H242" s="163" t="s">
        <v>63</v>
      </c>
      <c r="I242" s="162" t="s">
        <v>550</v>
      </c>
      <c r="J242" s="164">
        <v>2558.4994630000001</v>
      </c>
      <c r="K242" s="165" t="s">
        <v>1817</v>
      </c>
      <c r="L242" s="166">
        <v>5.5512395934959342E-3</v>
      </c>
      <c r="M242" s="166">
        <v>14.202843518943686</v>
      </c>
      <c r="N242" s="163" t="s">
        <v>63</v>
      </c>
      <c r="O242" s="167">
        <v>1</v>
      </c>
      <c r="P242" s="167">
        <v>0</v>
      </c>
      <c r="Q242" s="167">
        <v>1</v>
      </c>
      <c r="R242" s="167">
        <v>0</v>
      </c>
      <c r="S242" s="167">
        <v>1</v>
      </c>
      <c r="T242" s="167" t="s">
        <v>13210</v>
      </c>
      <c r="U242" s="167" t="s">
        <v>1360</v>
      </c>
      <c r="V242" s="167" t="s">
        <v>1383</v>
      </c>
      <c r="W242" s="163"/>
      <c r="X242" s="163" t="s">
        <v>154</v>
      </c>
      <c r="Y242" s="163" t="s">
        <v>5323</v>
      </c>
      <c r="Z242" s="168">
        <v>39324</v>
      </c>
      <c r="AA242" s="169" t="s">
        <v>2530</v>
      </c>
      <c r="AB242" s="169" t="s">
        <v>2670</v>
      </c>
      <c r="AC242" s="169" t="s">
        <v>63</v>
      </c>
      <c r="AD242" s="170">
        <v>2008</v>
      </c>
      <c r="AE242" s="167" t="s">
        <v>1218</v>
      </c>
    </row>
    <row r="243" spans="1:31" x14ac:dyDescent="0.3">
      <c r="A243" s="162" t="s">
        <v>154</v>
      </c>
      <c r="B243" s="162" t="s">
        <v>550</v>
      </c>
      <c r="C243" s="162">
        <v>23</v>
      </c>
      <c r="D243" s="162">
        <v>2006</v>
      </c>
      <c r="E243" s="162" t="s">
        <v>2393</v>
      </c>
      <c r="F243" s="162" t="s">
        <v>1</v>
      </c>
      <c r="G243" s="162">
        <v>2007</v>
      </c>
      <c r="H243" s="163" t="s">
        <v>63</v>
      </c>
      <c r="I243" s="162" t="s">
        <v>550</v>
      </c>
      <c r="J243" s="164">
        <v>628.47438999999997</v>
      </c>
      <c r="K243" s="165" t="s">
        <v>1817</v>
      </c>
      <c r="L243" s="166">
        <v>5.5512395934959342E-3</v>
      </c>
      <c r="M243" s="166">
        <v>3.4888119172662049</v>
      </c>
      <c r="N243" s="163" t="s">
        <v>63</v>
      </c>
      <c r="O243" s="167">
        <v>1</v>
      </c>
      <c r="P243" s="167">
        <v>0</v>
      </c>
      <c r="Q243" s="167">
        <v>1</v>
      </c>
      <c r="R243" s="167">
        <v>0</v>
      </c>
      <c r="S243" s="167">
        <v>1</v>
      </c>
      <c r="T243" s="167" t="s">
        <v>13210</v>
      </c>
      <c r="U243" s="167" t="s">
        <v>1360</v>
      </c>
      <c r="V243" s="167" t="s">
        <v>1383</v>
      </c>
      <c r="W243" s="163"/>
      <c r="X243" s="163" t="s">
        <v>154</v>
      </c>
      <c r="Y243" s="163" t="s">
        <v>5324</v>
      </c>
      <c r="Z243" s="168">
        <v>39328</v>
      </c>
      <c r="AA243" s="169" t="s">
        <v>2711</v>
      </c>
      <c r="AB243" s="169" t="s">
        <v>2712</v>
      </c>
      <c r="AC243" s="169" t="s">
        <v>63</v>
      </c>
      <c r="AD243" s="170">
        <v>2008</v>
      </c>
      <c r="AE243" s="167" t="s">
        <v>1218</v>
      </c>
    </row>
    <row r="244" spans="1:31" x14ac:dyDescent="0.3">
      <c r="A244" s="162" t="s">
        <v>154</v>
      </c>
      <c r="B244" s="162" t="s">
        <v>550</v>
      </c>
      <c r="C244" s="162">
        <v>24</v>
      </c>
      <c r="D244" s="162">
        <v>2006</v>
      </c>
      <c r="E244" s="162" t="s">
        <v>2393</v>
      </c>
      <c r="F244" s="162" t="s">
        <v>1</v>
      </c>
      <c r="G244" s="162">
        <v>2007</v>
      </c>
      <c r="H244" s="163" t="s">
        <v>63</v>
      </c>
      <c r="I244" s="162" t="s">
        <v>550</v>
      </c>
      <c r="J244" s="164">
        <v>25384.070296999998</v>
      </c>
      <c r="K244" s="165" t="s">
        <v>1817</v>
      </c>
      <c r="L244" s="166">
        <v>5.5512395934959342E-3</v>
      </c>
      <c r="M244" s="166">
        <v>140.9130560767905</v>
      </c>
      <c r="N244" s="163" t="s">
        <v>1864</v>
      </c>
      <c r="O244" s="167">
        <v>2</v>
      </c>
      <c r="P244" s="167">
        <v>0</v>
      </c>
      <c r="Q244" s="167">
        <v>1</v>
      </c>
      <c r="R244" s="167">
        <v>0</v>
      </c>
      <c r="S244" s="167">
        <v>2</v>
      </c>
      <c r="T244" s="167" t="s">
        <v>13210</v>
      </c>
      <c r="U244" s="167" t="s">
        <v>1360</v>
      </c>
      <c r="V244" s="167" t="s">
        <v>1383</v>
      </c>
      <c r="W244" s="163" t="s">
        <v>1848</v>
      </c>
      <c r="X244" s="163" t="s">
        <v>154</v>
      </c>
      <c r="Y244" s="163" t="s">
        <v>5325</v>
      </c>
      <c r="Z244" s="168">
        <v>39330</v>
      </c>
      <c r="AA244" s="169" t="s">
        <v>2713</v>
      </c>
      <c r="AB244" s="169" t="s">
        <v>2714</v>
      </c>
      <c r="AC244" s="169" t="s">
        <v>1864</v>
      </c>
      <c r="AD244" s="170">
        <v>2008</v>
      </c>
      <c r="AE244" s="167" t="s">
        <v>1218</v>
      </c>
    </row>
    <row r="245" spans="1:31" x14ac:dyDescent="0.3">
      <c r="A245" s="162" t="s">
        <v>154</v>
      </c>
      <c r="B245" s="162" t="s">
        <v>550</v>
      </c>
      <c r="C245" s="162">
        <v>25</v>
      </c>
      <c r="D245" s="162">
        <v>2006</v>
      </c>
      <c r="E245" s="162" t="s">
        <v>2393</v>
      </c>
      <c r="F245" s="162" t="s">
        <v>1</v>
      </c>
      <c r="G245" s="162">
        <v>2007</v>
      </c>
      <c r="H245" s="163" t="s">
        <v>63</v>
      </c>
      <c r="I245" s="162" t="s">
        <v>550</v>
      </c>
      <c r="J245" s="164">
        <v>3221.9207999999999</v>
      </c>
      <c r="K245" s="165" t="s">
        <v>1817</v>
      </c>
      <c r="L245" s="166">
        <v>5.5512395934959342E-3</v>
      </c>
      <c r="M245" s="166">
        <v>17.885654312068095</v>
      </c>
      <c r="N245" s="163" t="s">
        <v>63</v>
      </c>
      <c r="O245" s="167">
        <v>1</v>
      </c>
      <c r="P245" s="167">
        <v>0</v>
      </c>
      <c r="Q245" s="167">
        <v>1</v>
      </c>
      <c r="R245" s="167">
        <v>0</v>
      </c>
      <c r="S245" s="167">
        <v>1</v>
      </c>
      <c r="T245" s="167" t="s">
        <v>13210</v>
      </c>
      <c r="U245" s="167" t="s">
        <v>1360</v>
      </c>
      <c r="V245" s="167" t="s">
        <v>1383</v>
      </c>
      <c r="W245" s="163"/>
      <c r="X245" s="163" t="s">
        <v>154</v>
      </c>
      <c r="Y245" s="163" t="s">
        <v>5326</v>
      </c>
      <c r="Z245" s="168">
        <v>39331</v>
      </c>
      <c r="AA245" s="169" t="s">
        <v>2530</v>
      </c>
      <c r="AB245" s="169" t="s">
        <v>2670</v>
      </c>
      <c r="AC245" s="169" t="s">
        <v>63</v>
      </c>
      <c r="AD245" s="170">
        <v>2008</v>
      </c>
      <c r="AE245" s="167" t="s">
        <v>1218</v>
      </c>
    </row>
    <row r="246" spans="1:31" x14ac:dyDescent="0.3">
      <c r="A246" s="162" t="s">
        <v>154</v>
      </c>
      <c r="B246" s="162" t="s">
        <v>550</v>
      </c>
      <c r="C246" s="162">
        <v>26</v>
      </c>
      <c r="D246" s="162">
        <v>2006</v>
      </c>
      <c r="E246" s="162" t="s">
        <v>2393</v>
      </c>
      <c r="F246" s="162" t="s">
        <v>1</v>
      </c>
      <c r="G246" s="162">
        <v>2007</v>
      </c>
      <c r="H246" s="163" t="s">
        <v>63</v>
      </c>
      <c r="I246" s="162" t="s">
        <v>550</v>
      </c>
      <c r="J246" s="164">
        <v>951.06657600000005</v>
      </c>
      <c r="K246" s="165" t="s">
        <v>1817</v>
      </c>
      <c r="L246" s="166">
        <v>5.5512395934959342E-3</v>
      </c>
      <c r="M246" s="166">
        <v>5.2795984327418104</v>
      </c>
      <c r="N246" s="163" t="s">
        <v>63</v>
      </c>
      <c r="O246" s="167">
        <v>1</v>
      </c>
      <c r="P246" s="167">
        <v>0</v>
      </c>
      <c r="Q246" s="167">
        <v>1</v>
      </c>
      <c r="R246" s="167">
        <v>0</v>
      </c>
      <c r="S246" s="167">
        <v>1</v>
      </c>
      <c r="T246" s="167" t="s">
        <v>13210</v>
      </c>
      <c r="U246" s="167" t="s">
        <v>1360</v>
      </c>
      <c r="V246" s="167" t="s">
        <v>1383</v>
      </c>
      <c r="W246" s="163" t="s">
        <v>1848</v>
      </c>
      <c r="X246" s="163" t="s">
        <v>154</v>
      </c>
      <c r="Y246" s="163" t="s">
        <v>5327</v>
      </c>
      <c r="Z246" s="168">
        <v>39352</v>
      </c>
      <c r="AA246" s="169" t="s">
        <v>2715</v>
      </c>
      <c r="AB246" s="169" t="s">
        <v>2716</v>
      </c>
      <c r="AC246" s="169" t="s">
        <v>63</v>
      </c>
      <c r="AD246" s="170">
        <v>2008</v>
      </c>
      <c r="AE246" s="167" t="s">
        <v>1218</v>
      </c>
    </row>
    <row r="247" spans="1:31" x14ac:dyDescent="0.3">
      <c r="A247" s="162" t="s">
        <v>154</v>
      </c>
      <c r="B247" s="162" t="s">
        <v>550</v>
      </c>
      <c r="C247" s="162">
        <v>27</v>
      </c>
      <c r="D247" s="162">
        <v>2006</v>
      </c>
      <c r="E247" s="162" t="s">
        <v>2393</v>
      </c>
      <c r="F247" s="162" t="s">
        <v>1</v>
      </c>
      <c r="G247" s="162">
        <v>2007</v>
      </c>
      <c r="H247" s="163" t="s">
        <v>63</v>
      </c>
      <c r="I247" s="162" t="s">
        <v>550</v>
      </c>
      <c r="J247" s="164">
        <v>4977.8000739999998</v>
      </c>
      <c r="K247" s="165" t="s">
        <v>1817</v>
      </c>
      <c r="L247" s="166">
        <v>5.5512395934959342E-3</v>
      </c>
      <c r="M247" s="166">
        <v>27.632960859295789</v>
      </c>
      <c r="N247" s="163" t="s">
        <v>28</v>
      </c>
      <c r="O247" s="167">
        <v>1</v>
      </c>
      <c r="P247" s="167">
        <v>0</v>
      </c>
      <c r="Q247" s="167">
        <v>0</v>
      </c>
      <c r="R247" s="167">
        <v>1</v>
      </c>
      <c r="S247" s="167">
        <v>0</v>
      </c>
      <c r="T247" s="167" t="s">
        <v>13213</v>
      </c>
      <c r="U247" s="167" t="s">
        <v>1360</v>
      </c>
      <c r="V247" s="167" t="s">
        <v>1383</v>
      </c>
      <c r="W247" s="163"/>
      <c r="X247" s="163" t="s">
        <v>154</v>
      </c>
      <c r="Y247" s="163" t="s">
        <v>5328</v>
      </c>
      <c r="Z247" s="168">
        <v>39363</v>
      </c>
      <c r="AA247" s="169" t="s">
        <v>2717</v>
      </c>
      <c r="AB247" s="169" t="s">
        <v>2718</v>
      </c>
      <c r="AC247" s="169" t="s">
        <v>28</v>
      </c>
      <c r="AD247" s="170">
        <v>2008</v>
      </c>
      <c r="AE247" s="167" t="s">
        <v>1218</v>
      </c>
    </row>
    <row r="248" spans="1:31" x14ac:dyDescent="0.3">
      <c r="A248" s="162" t="s">
        <v>154</v>
      </c>
      <c r="B248" s="162" t="s">
        <v>550</v>
      </c>
      <c r="C248" s="162">
        <v>28</v>
      </c>
      <c r="D248" s="162">
        <v>2006</v>
      </c>
      <c r="E248" s="162" t="s">
        <v>2393</v>
      </c>
      <c r="F248" s="162" t="s">
        <v>1</v>
      </c>
      <c r="G248" s="162">
        <v>2007</v>
      </c>
      <c r="H248" s="163" t="s">
        <v>63</v>
      </c>
      <c r="I248" s="162" t="s">
        <v>550</v>
      </c>
      <c r="J248" s="164">
        <v>4712.39912</v>
      </c>
      <c r="K248" s="165" t="s">
        <v>1817</v>
      </c>
      <c r="L248" s="166">
        <v>5.5512395934959342E-3</v>
      </c>
      <c r="M248" s="166">
        <v>26.159656575299397</v>
      </c>
      <c r="N248" s="163" t="s">
        <v>1278</v>
      </c>
      <c r="O248" s="167">
        <v>1</v>
      </c>
      <c r="P248" s="167">
        <v>0</v>
      </c>
      <c r="Q248" s="167">
        <v>0</v>
      </c>
      <c r="R248" s="167">
        <v>1</v>
      </c>
      <c r="S248" s="167">
        <v>0</v>
      </c>
      <c r="T248" s="167" t="s">
        <v>13213</v>
      </c>
      <c r="U248" s="167" t="s">
        <v>1360</v>
      </c>
      <c r="V248" s="167" t="s">
        <v>1383</v>
      </c>
      <c r="W248" s="163"/>
      <c r="X248" s="163" t="s">
        <v>154</v>
      </c>
      <c r="Y248" s="163" t="s">
        <v>5329</v>
      </c>
      <c r="Z248" s="168">
        <v>39367</v>
      </c>
      <c r="AA248" s="169" t="s">
        <v>2719</v>
      </c>
      <c r="AB248" s="169" t="s">
        <v>2720</v>
      </c>
      <c r="AC248" s="169" t="s">
        <v>1278</v>
      </c>
      <c r="AD248" s="170">
        <v>2008</v>
      </c>
      <c r="AE248" s="167" t="s">
        <v>1218</v>
      </c>
    </row>
    <row r="249" spans="1:31" x14ac:dyDescent="0.3">
      <c r="A249" s="162" t="s">
        <v>154</v>
      </c>
      <c r="B249" s="162" t="s">
        <v>550</v>
      </c>
      <c r="C249" s="162">
        <v>29</v>
      </c>
      <c r="D249" s="162">
        <v>2006</v>
      </c>
      <c r="E249" s="162" t="s">
        <v>2393</v>
      </c>
      <c r="F249" s="162" t="s">
        <v>1</v>
      </c>
      <c r="G249" s="162">
        <v>2007</v>
      </c>
      <c r="H249" s="163" t="s">
        <v>63</v>
      </c>
      <c r="I249" s="162" t="s">
        <v>550</v>
      </c>
      <c r="J249" s="164">
        <v>875.93516299999999</v>
      </c>
      <c r="K249" s="165" t="s">
        <v>1817</v>
      </c>
      <c r="L249" s="166">
        <v>5.5512395934959342E-3</v>
      </c>
      <c r="M249" s="166">
        <v>4.8625259581809148</v>
      </c>
      <c r="N249" s="163" t="s">
        <v>63</v>
      </c>
      <c r="O249" s="167">
        <v>1</v>
      </c>
      <c r="P249" s="167">
        <v>0</v>
      </c>
      <c r="Q249" s="167">
        <v>1</v>
      </c>
      <c r="R249" s="167">
        <v>0</v>
      </c>
      <c r="S249" s="167">
        <v>1</v>
      </c>
      <c r="T249" s="167" t="s">
        <v>13210</v>
      </c>
      <c r="U249" s="167" t="s">
        <v>1360</v>
      </c>
      <c r="V249" s="167" t="s">
        <v>1383</v>
      </c>
      <c r="W249" s="163" t="s">
        <v>1848</v>
      </c>
      <c r="X249" s="163" t="s">
        <v>154</v>
      </c>
      <c r="Y249" s="163" t="s">
        <v>5330</v>
      </c>
      <c r="Z249" s="168">
        <v>39373</v>
      </c>
      <c r="AA249" s="169" t="s">
        <v>2721</v>
      </c>
      <c r="AB249" s="169" t="s">
        <v>2722</v>
      </c>
      <c r="AC249" s="169" t="s">
        <v>63</v>
      </c>
      <c r="AD249" s="170">
        <v>2008</v>
      </c>
      <c r="AE249" s="167" t="s">
        <v>1218</v>
      </c>
    </row>
    <row r="250" spans="1:31" x14ac:dyDescent="0.3">
      <c r="A250" s="162" t="s">
        <v>154</v>
      </c>
      <c r="B250" s="162" t="s">
        <v>550</v>
      </c>
      <c r="C250" s="162">
        <v>30</v>
      </c>
      <c r="D250" s="162">
        <v>2006</v>
      </c>
      <c r="E250" s="162" t="s">
        <v>2393</v>
      </c>
      <c r="F250" s="162" t="s">
        <v>1</v>
      </c>
      <c r="G250" s="162">
        <v>2007</v>
      </c>
      <c r="H250" s="163" t="s">
        <v>63</v>
      </c>
      <c r="I250" s="162" t="s">
        <v>550</v>
      </c>
      <c r="J250" s="164">
        <v>31572.603615</v>
      </c>
      <c r="K250" s="165" t="s">
        <v>1817</v>
      </c>
      <c r="L250" s="166">
        <v>5.5512395934959342E-3</v>
      </c>
      <c r="M250" s="166">
        <v>175.26708725734085</v>
      </c>
      <c r="N250" s="163" t="s">
        <v>1</v>
      </c>
      <c r="O250" s="167">
        <v>1</v>
      </c>
      <c r="P250" s="167">
        <v>1</v>
      </c>
      <c r="Q250" s="167">
        <v>0</v>
      </c>
      <c r="R250" s="167">
        <v>1</v>
      </c>
      <c r="S250" s="167">
        <v>0</v>
      </c>
      <c r="T250" s="167" t="s">
        <v>13211</v>
      </c>
      <c r="U250" s="167" t="s">
        <v>1360</v>
      </c>
      <c r="V250" s="167" t="s">
        <v>1383</v>
      </c>
      <c r="W250" s="163"/>
      <c r="X250" s="163" t="s">
        <v>154</v>
      </c>
      <c r="Y250" s="163" t="s">
        <v>5331</v>
      </c>
      <c r="Z250" s="168">
        <v>39374</v>
      </c>
      <c r="AA250" s="169" t="s">
        <v>2723</v>
      </c>
      <c r="AB250" s="169" t="s">
        <v>2487</v>
      </c>
      <c r="AC250" s="169" t="s">
        <v>1</v>
      </c>
      <c r="AD250" s="170">
        <v>2008</v>
      </c>
      <c r="AE250" s="167" t="s">
        <v>1218</v>
      </c>
    </row>
    <row r="251" spans="1:31" x14ac:dyDescent="0.3">
      <c r="A251" s="162" t="s">
        <v>154</v>
      </c>
      <c r="B251" s="162" t="s">
        <v>550</v>
      </c>
      <c r="C251" s="162">
        <v>31</v>
      </c>
      <c r="D251" s="162">
        <v>2006</v>
      </c>
      <c r="E251" s="162" t="s">
        <v>2393</v>
      </c>
      <c r="F251" s="162" t="s">
        <v>1</v>
      </c>
      <c r="G251" s="162">
        <v>2007</v>
      </c>
      <c r="H251" s="163" t="s">
        <v>63</v>
      </c>
      <c r="I251" s="162" t="s">
        <v>550</v>
      </c>
      <c r="J251" s="164">
        <v>1743.5399629999999</v>
      </c>
      <c r="K251" s="165" t="s">
        <v>1817</v>
      </c>
      <c r="L251" s="166">
        <v>5.5512395934959342E-3</v>
      </c>
      <c r="M251" s="166">
        <v>9.6788080754480355</v>
      </c>
      <c r="N251" s="163" t="s">
        <v>32</v>
      </c>
      <c r="O251" s="167">
        <v>1</v>
      </c>
      <c r="P251" s="167">
        <v>0</v>
      </c>
      <c r="Q251" s="167">
        <v>0</v>
      </c>
      <c r="R251" s="167">
        <v>1</v>
      </c>
      <c r="S251" s="167">
        <v>0</v>
      </c>
      <c r="T251" s="167" t="s">
        <v>13213</v>
      </c>
      <c r="U251" s="167" t="s">
        <v>1360</v>
      </c>
      <c r="V251" s="167" t="s">
        <v>1383</v>
      </c>
      <c r="W251" s="163"/>
      <c r="X251" s="163" t="s">
        <v>154</v>
      </c>
      <c r="Y251" s="163" t="s">
        <v>5332</v>
      </c>
      <c r="Z251" s="168">
        <v>39430</v>
      </c>
      <c r="AA251" s="169" t="s">
        <v>2701</v>
      </c>
      <c r="AB251" s="169" t="s">
        <v>2702</v>
      </c>
      <c r="AC251" s="169" t="s">
        <v>32</v>
      </c>
      <c r="AD251" s="170">
        <v>2008</v>
      </c>
      <c r="AE251" s="167" t="s">
        <v>1218</v>
      </c>
    </row>
    <row r="252" spans="1:31" x14ac:dyDescent="0.3">
      <c r="A252" s="162" t="s">
        <v>182</v>
      </c>
      <c r="B252" s="162" t="s">
        <v>550</v>
      </c>
      <c r="C252" s="162">
        <v>1</v>
      </c>
      <c r="D252" s="162">
        <v>2006</v>
      </c>
      <c r="E252" s="162" t="s">
        <v>115</v>
      </c>
      <c r="F252" s="162" t="s">
        <v>1</v>
      </c>
      <c r="G252" s="162">
        <v>2007</v>
      </c>
      <c r="H252" s="163" t="s">
        <v>62</v>
      </c>
      <c r="I252" s="162" t="s">
        <v>550</v>
      </c>
      <c r="J252" s="164">
        <v>560.17780000000005</v>
      </c>
      <c r="K252" s="165" t="s">
        <v>1817</v>
      </c>
      <c r="L252" s="166">
        <v>5.5512395934959342E-3</v>
      </c>
      <c r="M252" s="166">
        <v>3.1096811827574471</v>
      </c>
      <c r="N252" s="163" t="s">
        <v>62</v>
      </c>
      <c r="O252" s="167">
        <v>1</v>
      </c>
      <c r="P252" s="167">
        <v>0</v>
      </c>
      <c r="Q252" s="167">
        <v>1</v>
      </c>
      <c r="R252" s="167">
        <v>0</v>
      </c>
      <c r="S252" s="167">
        <v>1</v>
      </c>
      <c r="T252" s="167" t="s">
        <v>13210</v>
      </c>
      <c r="U252" s="167" t="s">
        <v>1281</v>
      </c>
      <c r="V252" s="167" t="s">
        <v>86</v>
      </c>
      <c r="W252" s="163"/>
      <c r="X252" s="163" t="s">
        <v>182</v>
      </c>
      <c r="Y252" s="163" t="s">
        <v>5333</v>
      </c>
      <c r="Z252" s="168">
        <v>39385</v>
      </c>
      <c r="AA252" s="169" t="s">
        <v>2724</v>
      </c>
      <c r="AB252" s="169" t="s">
        <v>2492</v>
      </c>
      <c r="AC252" s="169" t="s">
        <v>2429</v>
      </c>
      <c r="AD252" s="170">
        <v>2008</v>
      </c>
      <c r="AE252" s="167" t="s">
        <v>1321</v>
      </c>
    </row>
    <row r="253" spans="1:31" x14ac:dyDescent="0.3">
      <c r="A253" s="162" t="s">
        <v>183</v>
      </c>
      <c r="B253" s="162" t="s">
        <v>550</v>
      </c>
      <c r="C253" s="162">
        <v>1</v>
      </c>
      <c r="D253" s="162">
        <v>2006</v>
      </c>
      <c r="E253" s="162" t="s">
        <v>115</v>
      </c>
      <c r="F253" s="162" t="s">
        <v>1</v>
      </c>
      <c r="G253" s="162">
        <v>2007</v>
      </c>
      <c r="H253" s="163" t="s">
        <v>62</v>
      </c>
      <c r="I253" s="162" t="s">
        <v>550</v>
      </c>
      <c r="J253" s="164">
        <v>785.67123500000002</v>
      </c>
      <c r="K253" s="165" t="s">
        <v>1817</v>
      </c>
      <c r="L253" s="166">
        <v>5.5512395934959342E-3</v>
      </c>
      <c r="M253" s="166">
        <v>4.3614492672028486</v>
      </c>
      <c r="N253" s="163" t="s">
        <v>62</v>
      </c>
      <c r="O253" s="167">
        <v>1</v>
      </c>
      <c r="P253" s="167">
        <v>0</v>
      </c>
      <c r="Q253" s="167">
        <v>1</v>
      </c>
      <c r="R253" s="167">
        <v>0</v>
      </c>
      <c r="S253" s="167">
        <v>1</v>
      </c>
      <c r="T253" s="167" t="s">
        <v>13210</v>
      </c>
      <c r="U253" s="167" t="s">
        <v>1281</v>
      </c>
      <c r="V253" s="167" t="s">
        <v>157</v>
      </c>
      <c r="W253" s="163" t="s">
        <v>1848</v>
      </c>
      <c r="X253" s="163" t="s">
        <v>183</v>
      </c>
      <c r="Y253" s="163" t="s">
        <v>5334</v>
      </c>
      <c r="Z253" s="168">
        <v>39423</v>
      </c>
      <c r="AA253" s="169" t="s">
        <v>2725</v>
      </c>
      <c r="AB253" s="169" t="s">
        <v>2726</v>
      </c>
      <c r="AC253" s="169" t="s">
        <v>2429</v>
      </c>
      <c r="AD253" s="170">
        <v>2008</v>
      </c>
      <c r="AE253" s="167" t="s">
        <v>1321</v>
      </c>
    </row>
    <row r="254" spans="1:31" x14ac:dyDescent="0.3">
      <c r="A254" s="162" t="s">
        <v>211</v>
      </c>
      <c r="B254" s="162" t="s">
        <v>550</v>
      </c>
      <c r="C254" s="162">
        <v>1</v>
      </c>
      <c r="D254" s="162">
        <v>2006</v>
      </c>
      <c r="E254" s="162" t="s">
        <v>2393</v>
      </c>
      <c r="F254" s="162" t="s">
        <v>1</v>
      </c>
      <c r="G254" s="162">
        <v>2007</v>
      </c>
      <c r="H254" s="176" t="s">
        <v>212</v>
      </c>
      <c r="I254" s="162" t="s">
        <v>550</v>
      </c>
      <c r="J254" s="164">
        <v>765.04567799999995</v>
      </c>
      <c r="K254" s="165" t="s">
        <v>1817</v>
      </c>
      <c r="L254" s="166">
        <v>5.5512395934959342E-3</v>
      </c>
      <c r="M254" s="166">
        <v>4.2469518585465407</v>
      </c>
      <c r="N254" s="163" t="s">
        <v>1865</v>
      </c>
      <c r="O254" s="167">
        <v>2</v>
      </c>
      <c r="P254" s="167">
        <v>0</v>
      </c>
      <c r="Q254" s="167">
        <v>1</v>
      </c>
      <c r="R254" s="167">
        <v>0</v>
      </c>
      <c r="S254" s="167">
        <v>2</v>
      </c>
      <c r="T254" s="167" t="s">
        <v>13210</v>
      </c>
      <c r="U254" s="167" t="s">
        <v>1512</v>
      </c>
      <c r="V254" s="167" t="s">
        <v>91</v>
      </c>
      <c r="W254" s="163" t="s">
        <v>1848</v>
      </c>
      <c r="X254" s="174" t="s">
        <v>211</v>
      </c>
      <c r="Y254" s="163" t="s">
        <v>5335</v>
      </c>
      <c r="Z254" s="168">
        <v>39386</v>
      </c>
      <c r="AA254" s="169" t="s">
        <v>2727</v>
      </c>
      <c r="AB254" s="169" t="s">
        <v>2728</v>
      </c>
      <c r="AC254" s="169" t="s">
        <v>1865</v>
      </c>
      <c r="AD254" s="170">
        <v>2008</v>
      </c>
      <c r="AE254" s="167" t="s">
        <v>10573</v>
      </c>
    </row>
    <row r="255" spans="1:31" x14ac:dyDescent="0.3">
      <c r="A255" s="162" t="s">
        <v>192</v>
      </c>
      <c r="B255" s="162" t="s">
        <v>550</v>
      </c>
      <c r="C255" s="162">
        <v>1</v>
      </c>
      <c r="D255" s="162">
        <v>2006</v>
      </c>
      <c r="E255" s="162" t="s">
        <v>115</v>
      </c>
      <c r="F255" s="162" t="s">
        <v>1</v>
      </c>
      <c r="G255" s="162">
        <v>2007</v>
      </c>
      <c r="H255" s="163" t="s">
        <v>76</v>
      </c>
      <c r="I255" s="162" t="s">
        <v>550</v>
      </c>
      <c r="J255" s="164">
        <v>438.12026400000002</v>
      </c>
      <c r="K255" s="165" t="s">
        <v>1817</v>
      </c>
      <c r="L255" s="166">
        <v>5.5512395934959342E-3</v>
      </c>
      <c r="M255" s="166">
        <v>2.4321105562296914</v>
      </c>
      <c r="N255" s="163" t="s">
        <v>1</v>
      </c>
      <c r="O255" s="167">
        <v>1</v>
      </c>
      <c r="P255" s="167">
        <v>1</v>
      </c>
      <c r="Q255" s="167">
        <v>0</v>
      </c>
      <c r="R255" s="167">
        <v>1</v>
      </c>
      <c r="S255" s="167">
        <v>0</v>
      </c>
      <c r="T255" s="167" t="s">
        <v>13211</v>
      </c>
      <c r="U255" s="167" t="s">
        <v>1360</v>
      </c>
      <c r="V255" s="167" t="s">
        <v>1401</v>
      </c>
      <c r="W255" s="163" t="s">
        <v>1848</v>
      </c>
      <c r="X255" s="163" t="s">
        <v>192</v>
      </c>
      <c r="Y255" s="163" t="s">
        <v>5336</v>
      </c>
      <c r="Z255" s="168">
        <v>39433</v>
      </c>
      <c r="AA255" s="169" t="s">
        <v>2729</v>
      </c>
      <c r="AB255" s="169" t="s">
        <v>2487</v>
      </c>
      <c r="AC255" s="169" t="s">
        <v>1</v>
      </c>
      <c r="AD255" s="170">
        <v>2008</v>
      </c>
      <c r="AE255" s="167" t="s">
        <v>1218</v>
      </c>
    </row>
    <row r="256" spans="1:31" x14ac:dyDescent="0.3">
      <c r="A256" s="162" t="s">
        <v>232</v>
      </c>
      <c r="B256" s="162" t="s">
        <v>550</v>
      </c>
      <c r="C256" s="162">
        <v>1</v>
      </c>
      <c r="D256" s="162">
        <v>2007</v>
      </c>
      <c r="E256" s="162" t="s">
        <v>115</v>
      </c>
      <c r="F256" s="162" t="s">
        <v>1</v>
      </c>
      <c r="G256" s="162">
        <v>2007</v>
      </c>
      <c r="H256" s="163" t="s">
        <v>72</v>
      </c>
      <c r="I256" s="162" t="s">
        <v>550</v>
      </c>
      <c r="J256" s="164">
        <v>983.25501799999995</v>
      </c>
      <c r="K256" s="165" t="s">
        <v>1817</v>
      </c>
      <c r="L256" s="166">
        <v>5.5512395934959342E-3</v>
      </c>
      <c r="M256" s="166">
        <v>5.458284186425157</v>
      </c>
      <c r="N256" s="163" t="s">
        <v>1</v>
      </c>
      <c r="O256" s="167">
        <v>1</v>
      </c>
      <c r="P256" s="167">
        <v>1</v>
      </c>
      <c r="Q256" s="167">
        <v>0</v>
      </c>
      <c r="R256" s="167">
        <v>1</v>
      </c>
      <c r="S256" s="167">
        <v>0</v>
      </c>
      <c r="T256" s="167" t="s">
        <v>13211</v>
      </c>
      <c r="U256" s="167" t="s">
        <v>1453</v>
      </c>
      <c r="V256" s="167" t="s">
        <v>105</v>
      </c>
      <c r="W256" s="163"/>
      <c r="X256" s="163" t="s">
        <v>232</v>
      </c>
      <c r="Y256" s="163" t="s">
        <v>5337</v>
      </c>
      <c r="Z256" s="168">
        <v>39213</v>
      </c>
      <c r="AA256" s="169">
        <v>0</v>
      </c>
      <c r="AB256" s="169" t="s">
        <v>2487</v>
      </c>
      <c r="AC256" s="169" t="s">
        <v>1</v>
      </c>
      <c r="AD256" s="170">
        <v>2008</v>
      </c>
      <c r="AE256" s="167" t="s">
        <v>1245</v>
      </c>
    </row>
    <row r="257" spans="1:31" x14ac:dyDescent="0.3">
      <c r="A257" s="162" t="s">
        <v>251</v>
      </c>
      <c r="B257" s="162" t="s">
        <v>550</v>
      </c>
      <c r="C257" s="162">
        <v>1</v>
      </c>
      <c r="D257" s="162">
        <v>2007</v>
      </c>
      <c r="E257" s="162" t="s">
        <v>2393</v>
      </c>
      <c r="F257" s="162" t="s">
        <v>1</v>
      </c>
      <c r="G257" s="162">
        <v>2007</v>
      </c>
      <c r="H257" s="163" t="s">
        <v>58</v>
      </c>
      <c r="I257" s="162" t="s">
        <v>550</v>
      </c>
      <c r="J257" s="164">
        <v>265.91104000000001</v>
      </c>
      <c r="K257" s="165" t="s">
        <v>1817</v>
      </c>
      <c r="L257" s="166">
        <v>5.5512395934959342E-3</v>
      </c>
      <c r="M257" s="166">
        <v>1.4761358935956812</v>
      </c>
      <c r="N257" s="163" t="s">
        <v>1</v>
      </c>
      <c r="O257" s="167">
        <v>1</v>
      </c>
      <c r="P257" s="167">
        <v>1</v>
      </c>
      <c r="Q257" s="167">
        <v>0</v>
      </c>
      <c r="R257" s="167">
        <v>1</v>
      </c>
      <c r="S257" s="167">
        <v>0</v>
      </c>
      <c r="T257" s="167" t="s">
        <v>13211</v>
      </c>
      <c r="U257" s="167" t="s">
        <v>1281</v>
      </c>
      <c r="V257" s="167" t="s">
        <v>86</v>
      </c>
      <c r="W257" s="163"/>
      <c r="X257" s="163" t="s">
        <v>251</v>
      </c>
      <c r="Y257" s="163" t="s">
        <v>5338</v>
      </c>
      <c r="Z257" s="168">
        <v>39381</v>
      </c>
      <c r="AA257" s="169" t="s">
        <v>2730</v>
      </c>
      <c r="AB257" s="169" t="s">
        <v>2487</v>
      </c>
      <c r="AC257" s="169" t="s">
        <v>1</v>
      </c>
      <c r="AD257" s="170">
        <v>2008</v>
      </c>
      <c r="AE257" s="167" t="s">
        <v>1218</v>
      </c>
    </row>
    <row r="258" spans="1:31" x14ac:dyDescent="0.3">
      <c r="A258" s="162" t="s">
        <v>251</v>
      </c>
      <c r="B258" s="162" t="s">
        <v>550</v>
      </c>
      <c r="C258" s="162">
        <v>2</v>
      </c>
      <c r="D258" s="162">
        <v>2007</v>
      </c>
      <c r="E258" s="162" t="s">
        <v>2393</v>
      </c>
      <c r="F258" s="162" t="s">
        <v>1</v>
      </c>
      <c r="G258" s="162">
        <v>2007</v>
      </c>
      <c r="H258" s="163" t="s">
        <v>58</v>
      </c>
      <c r="I258" s="162" t="s">
        <v>550</v>
      </c>
      <c r="J258" s="164">
        <v>227.20254</v>
      </c>
      <c r="K258" s="165" t="s">
        <v>1817</v>
      </c>
      <c r="L258" s="166">
        <v>5.5512395934959342E-3</v>
      </c>
      <c r="M258" s="166">
        <v>1.2612557357908438</v>
      </c>
      <c r="N258" s="163" t="s">
        <v>1</v>
      </c>
      <c r="O258" s="167">
        <v>1</v>
      </c>
      <c r="P258" s="167">
        <v>1</v>
      </c>
      <c r="Q258" s="167">
        <v>0</v>
      </c>
      <c r="R258" s="167">
        <v>1</v>
      </c>
      <c r="S258" s="167">
        <v>0</v>
      </c>
      <c r="T258" s="167" t="s">
        <v>13211</v>
      </c>
      <c r="U258" s="167" t="s">
        <v>1281</v>
      </c>
      <c r="V258" s="167" t="s">
        <v>86</v>
      </c>
      <c r="W258" s="163"/>
      <c r="X258" s="163" t="s">
        <v>251</v>
      </c>
      <c r="Y258" s="163" t="s">
        <v>5339</v>
      </c>
      <c r="Z258" s="168">
        <v>39381</v>
      </c>
      <c r="AA258" s="169" t="s">
        <v>2731</v>
      </c>
      <c r="AB258" s="169" t="s">
        <v>2487</v>
      </c>
      <c r="AC258" s="169" t="s">
        <v>1</v>
      </c>
      <c r="AD258" s="170">
        <v>2008</v>
      </c>
      <c r="AE258" s="167" t="s">
        <v>1218</v>
      </c>
    </row>
    <row r="259" spans="1:31" x14ac:dyDescent="0.3">
      <c r="A259" s="162" t="s">
        <v>251</v>
      </c>
      <c r="B259" s="162" t="s">
        <v>550</v>
      </c>
      <c r="C259" s="162">
        <v>3</v>
      </c>
      <c r="D259" s="162">
        <v>2007</v>
      </c>
      <c r="E259" s="162" t="s">
        <v>2393</v>
      </c>
      <c r="F259" s="162" t="s">
        <v>1</v>
      </c>
      <c r="G259" s="162">
        <v>2007</v>
      </c>
      <c r="H259" s="163" t="s">
        <v>58</v>
      </c>
      <c r="I259" s="162" t="s">
        <v>550</v>
      </c>
      <c r="J259" s="164">
        <v>215.28</v>
      </c>
      <c r="K259" s="165" t="s">
        <v>1817</v>
      </c>
      <c r="L259" s="166">
        <v>5.5512395934959342E-3</v>
      </c>
      <c r="M259" s="166">
        <v>1.1950708596878048</v>
      </c>
      <c r="N259" s="163" t="s">
        <v>1</v>
      </c>
      <c r="O259" s="167">
        <v>1</v>
      </c>
      <c r="P259" s="167">
        <v>1</v>
      </c>
      <c r="Q259" s="167">
        <v>0</v>
      </c>
      <c r="R259" s="167">
        <v>1</v>
      </c>
      <c r="S259" s="167">
        <v>0</v>
      </c>
      <c r="T259" s="167" t="s">
        <v>13211</v>
      </c>
      <c r="U259" s="167" t="s">
        <v>1281</v>
      </c>
      <c r="V259" s="167" t="s">
        <v>86</v>
      </c>
      <c r="W259" s="163"/>
      <c r="X259" s="163" t="s">
        <v>251</v>
      </c>
      <c r="Y259" s="163" t="s">
        <v>5340</v>
      </c>
      <c r="Z259" s="168">
        <v>39381</v>
      </c>
      <c r="AA259" s="169" t="s">
        <v>2730</v>
      </c>
      <c r="AB259" s="169" t="s">
        <v>2487</v>
      </c>
      <c r="AC259" s="169" t="s">
        <v>1</v>
      </c>
      <c r="AD259" s="170">
        <v>2008</v>
      </c>
      <c r="AE259" s="167" t="s">
        <v>1218</v>
      </c>
    </row>
    <row r="260" spans="1:31" x14ac:dyDescent="0.3">
      <c r="A260" s="162" t="s">
        <v>253</v>
      </c>
      <c r="B260" s="162" t="s">
        <v>550</v>
      </c>
      <c r="C260" s="162">
        <v>1</v>
      </c>
      <c r="D260" s="162">
        <v>2007</v>
      </c>
      <c r="E260" s="162" t="s">
        <v>2393</v>
      </c>
      <c r="F260" s="162" t="s">
        <v>1</v>
      </c>
      <c r="G260" s="162">
        <v>2007</v>
      </c>
      <c r="H260" s="163" t="s">
        <v>58</v>
      </c>
      <c r="I260" s="162" t="s">
        <v>550</v>
      </c>
      <c r="J260" s="164">
        <v>54.1937</v>
      </c>
      <c r="K260" s="165" t="s">
        <v>1817</v>
      </c>
      <c r="L260" s="166">
        <v>5.5512395934959342E-3</v>
      </c>
      <c r="M260" s="166">
        <v>0.30084221315804061</v>
      </c>
      <c r="N260" s="163" t="s">
        <v>58</v>
      </c>
      <c r="O260" s="167">
        <v>1</v>
      </c>
      <c r="P260" s="167">
        <v>0</v>
      </c>
      <c r="Q260" s="167">
        <v>1</v>
      </c>
      <c r="R260" s="167">
        <v>0</v>
      </c>
      <c r="S260" s="167">
        <v>1</v>
      </c>
      <c r="T260" s="167" t="s">
        <v>13210</v>
      </c>
      <c r="U260" s="167" t="s">
        <v>1360</v>
      </c>
      <c r="V260" s="167" t="s">
        <v>1364</v>
      </c>
      <c r="W260" s="163"/>
      <c r="X260" s="163" t="s">
        <v>253</v>
      </c>
      <c r="Y260" s="163" t="s">
        <v>5341</v>
      </c>
      <c r="Z260" s="168">
        <v>39412</v>
      </c>
      <c r="AA260" s="169" t="s">
        <v>2732</v>
      </c>
      <c r="AB260" s="169" t="s">
        <v>2733</v>
      </c>
      <c r="AC260" s="169" t="s">
        <v>58</v>
      </c>
      <c r="AD260" s="170">
        <v>2008</v>
      </c>
      <c r="AE260" s="167" t="s">
        <v>1218</v>
      </c>
    </row>
    <row r="261" spans="1:31" x14ac:dyDescent="0.3">
      <c r="A261" s="162" t="s">
        <v>257</v>
      </c>
      <c r="B261" s="162" t="s">
        <v>550</v>
      </c>
      <c r="C261" s="162">
        <v>1</v>
      </c>
      <c r="D261" s="162">
        <v>2007</v>
      </c>
      <c r="E261" s="162" t="s">
        <v>115</v>
      </c>
      <c r="F261" s="162" t="s">
        <v>1</v>
      </c>
      <c r="G261" s="162">
        <v>2008</v>
      </c>
      <c r="H261" s="163" t="s">
        <v>258</v>
      </c>
      <c r="I261" s="162" t="s">
        <v>550</v>
      </c>
      <c r="J261" s="164">
        <v>5097.6530400000001</v>
      </c>
      <c r="K261" s="165" t="s">
        <v>1817</v>
      </c>
      <c r="L261" s="166">
        <v>6.1408777459016368E-3</v>
      </c>
      <c r="M261" s="166">
        <v>31.304064109663827</v>
      </c>
      <c r="N261" s="163" t="s">
        <v>62</v>
      </c>
      <c r="O261" s="167">
        <v>1</v>
      </c>
      <c r="P261" s="167">
        <v>0</v>
      </c>
      <c r="Q261" s="167">
        <v>0</v>
      </c>
      <c r="R261" s="167">
        <v>0</v>
      </c>
      <c r="S261" s="167">
        <v>1</v>
      </c>
      <c r="T261" s="167" t="s">
        <v>13213</v>
      </c>
      <c r="U261" s="167" t="s">
        <v>1360</v>
      </c>
      <c r="V261" s="167" t="s">
        <v>1364</v>
      </c>
      <c r="W261" s="163"/>
      <c r="X261" s="163" t="s">
        <v>257</v>
      </c>
      <c r="Y261" s="163" t="s">
        <v>5342</v>
      </c>
      <c r="Z261" s="171" t="s">
        <v>114</v>
      </c>
      <c r="AA261" s="169" t="s">
        <v>2734</v>
      </c>
      <c r="AB261" s="169">
        <v>0</v>
      </c>
      <c r="AC261" s="169" t="s">
        <v>2429</v>
      </c>
      <c r="AD261" s="170">
        <v>2008</v>
      </c>
      <c r="AE261" s="167" t="s">
        <v>1245</v>
      </c>
    </row>
    <row r="262" spans="1:31" x14ac:dyDescent="0.3">
      <c r="A262" s="162" t="s">
        <v>257</v>
      </c>
      <c r="B262" s="162" t="s">
        <v>550</v>
      </c>
      <c r="C262" s="162">
        <v>2</v>
      </c>
      <c r="D262" s="162">
        <v>2007</v>
      </c>
      <c r="E262" s="162" t="s">
        <v>115</v>
      </c>
      <c r="F262" s="162" t="s">
        <v>1</v>
      </c>
      <c r="G262" s="162">
        <v>2008</v>
      </c>
      <c r="H262" s="163" t="s">
        <v>258</v>
      </c>
      <c r="I262" s="162" t="s">
        <v>550</v>
      </c>
      <c r="J262" s="164">
        <v>612.14063699999997</v>
      </c>
      <c r="K262" s="165" t="s">
        <v>1817</v>
      </c>
      <c r="L262" s="166">
        <v>6.1408777459016368E-3</v>
      </c>
      <c r="M262" s="166">
        <v>3.7590808151153521</v>
      </c>
      <c r="N262" s="163" t="s">
        <v>258</v>
      </c>
      <c r="O262" s="167">
        <v>1</v>
      </c>
      <c r="P262" s="167">
        <v>0</v>
      </c>
      <c r="Q262" s="167">
        <v>1</v>
      </c>
      <c r="R262" s="167">
        <v>0</v>
      </c>
      <c r="S262" s="167">
        <v>1</v>
      </c>
      <c r="T262" s="167" t="s">
        <v>13210</v>
      </c>
      <c r="U262" s="167" t="s">
        <v>1360</v>
      </c>
      <c r="V262" s="167" t="s">
        <v>1364</v>
      </c>
      <c r="W262" s="163"/>
      <c r="X262" s="163" t="s">
        <v>257</v>
      </c>
      <c r="Y262" s="163" t="s">
        <v>5343</v>
      </c>
      <c r="Z262" s="171" t="s">
        <v>114</v>
      </c>
      <c r="AA262" s="169" t="s">
        <v>2735</v>
      </c>
      <c r="AB262" s="169">
        <v>0</v>
      </c>
      <c r="AC262" s="169" t="s">
        <v>258</v>
      </c>
      <c r="AD262" s="170">
        <v>2008</v>
      </c>
      <c r="AE262" s="167" t="s">
        <v>1245</v>
      </c>
    </row>
    <row r="263" spans="1:31" x14ac:dyDescent="0.3">
      <c r="A263" s="162" t="s">
        <v>278</v>
      </c>
      <c r="B263" s="162" t="s">
        <v>550</v>
      </c>
      <c r="C263" s="162">
        <v>1</v>
      </c>
      <c r="D263" s="162">
        <v>2007</v>
      </c>
      <c r="E263" s="162" t="s">
        <v>115</v>
      </c>
      <c r="F263" s="162" t="s">
        <v>1</v>
      </c>
      <c r="G263" s="162">
        <v>2007</v>
      </c>
      <c r="H263" s="163" t="s">
        <v>64</v>
      </c>
      <c r="I263" s="162" t="s">
        <v>550</v>
      </c>
      <c r="J263" s="164">
        <v>669.19953699999996</v>
      </c>
      <c r="K263" s="165" t="s">
        <v>1817</v>
      </c>
      <c r="L263" s="166">
        <v>5.5512395934959342E-3</v>
      </c>
      <c r="M263" s="166">
        <v>3.7148869657435473</v>
      </c>
      <c r="N263" s="163" t="s">
        <v>1841</v>
      </c>
      <c r="O263" s="167">
        <v>2</v>
      </c>
      <c r="P263" s="167">
        <v>1</v>
      </c>
      <c r="Q263" s="167">
        <v>1</v>
      </c>
      <c r="R263" s="167">
        <v>1</v>
      </c>
      <c r="S263" s="167">
        <v>1</v>
      </c>
      <c r="T263" s="167" t="s">
        <v>13212</v>
      </c>
      <c r="U263" s="167" t="s">
        <v>1221</v>
      </c>
      <c r="V263" s="167" t="s">
        <v>108</v>
      </c>
      <c r="W263" s="163" t="s">
        <v>1848</v>
      </c>
      <c r="X263" s="163" t="s">
        <v>278</v>
      </c>
      <c r="Y263" s="163" t="s">
        <v>5344</v>
      </c>
      <c r="Z263" s="168">
        <v>39426</v>
      </c>
      <c r="AA263" s="169" t="s">
        <v>2736</v>
      </c>
      <c r="AB263" s="169" t="s">
        <v>2626</v>
      </c>
      <c r="AC263" s="169" t="s">
        <v>1841</v>
      </c>
      <c r="AD263" s="170">
        <v>2008</v>
      </c>
      <c r="AE263" s="167" t="s">
        <v>1321</v>
      </c>
    </row>
    <row r="264" spans="1:31" x14ac:dyDescent="0.3">
      <c r="A264" s="162" t="s">
        <v>195</v>
      </c>
      <c r="B264" s="162" t="s">
        <v>550</v>
      </c>
      <c r="C264" s="162">
        <v>1</v>
      </c>
      <c r="D264" s="162">
        <v>2006</v>
      </c>
      <c r="E264" s="162" t="s">
        <v>115</v>
      </c>
      <c r="F264" s="162" t="s">
        <v>45</v>
      </c>
      <c r="G264" s="162">
        <v>2008</v>
      </c>
      <c r="H264" s="163" t="s">
        <v>198</v>
      </c>
      <c r="I264" s="162" t="s">
        <v>550</v>
      </c>
      <c r="J264" s="164">
        <v>24.44</v>
      </c>
      <c r="K264" s="165" t="s">
        <v>1818</v>
      </c>
      <c r="L264" s="166">
        <v>0.92933720866141778</v>
      </c>
      <c r="M264" s="166">
        <v>22.713001379685053</v>
      </c>
      <c r="N264" s="163" t="s">
        <v>45</v>
      </c>
      <c r="O264" s="167">
        <v>1</v>
      </c>
      <c r="P264" s="167">
        <v>1</v>
      </c>
      <c r="Q264" s="167">
        <v>0</v>
      </c>
      <c r="R264" s="167">
        <v>1</v>
      </c>
      <c r="S264" s="167">
        <v>0</v>
      </c>
      <c r="T264" s="167" t="s">
        <v>13211</v>
      </c>
      <c r="U264" s="167" t="s">
        <v>1437</v>
      </c>
      <c r="V264" s="167" t="s">
        <v>85</v>
      </c>
      <c r="W264" s="163"/>
      <c r="X264" s="163" t="s">
        <v>195</v>
      </c>
      <c r="Y264" s="163" t="s">
        <v>5345</v>
      </c>
      <c r="Z264" s="168">
        <v>39486</v>
      </c>
      <c r="AA264" s="169" t="s">
        <v>2737</v>
      </c>
      <c r="AB264" s="169" t="s">
        <v>2738</v>
      </c>
      <c r="AC264" s="169" t="s">
        <v>45</v>
      </c>
      <c r="AD264" s="170">
        <v>2008</v>
      </c>
      <c r="AE264" s="167" t="s">
        <v>1245</v>
      </c>
    </row>
    <row r="265" spans="1:31" x14ac:dyDescent="0.3">
      <c r="A265" s="162" t="s">
        <v>35</v>
      </c>
      <c r="B265" s="162" t="s">
        <v>550</v>
      </c>
      <c r="C265" s="162">
        <v>1</v>
      </c>
      <c r="D265" s="162">
        <v>2005</v>
      </c>
      <c r="E265" s="162" t="s">
        <v>115</v>
      </c>
      <c r="F265" s="162" t="s">
        <v>36</v>
      </c>
      <c r="G265" s="162">
        <v>2007</v>
      </c>
      <c r="H265" s="163" t="s">
        <v>69</v>
      </c>
      <c r="I265" s="162" t="s">
        <v>550</v>
      </c>
      <c r="J265" s="164">
        <v>5.98</v>
      </c>
      <c r="K265" s="165" t="s">
        <v>1819</v>
      </c>
      <c r="L265" s="166">
        <v>0.65345971814671844</v>
      </c>
      <c r="M265" s="166">
        <v>3.9076891145173764</v>
      </c>
      <c r="N265" s="163" t="s">
        <v>69</v>
      </c>
      <c r="O265" s="167">
        <v>1</v>
      </c>
      <c r="P265" s="167">
        <v>0</v>
      </c>
      <c r="Q265" s="167">
        <v>1</v>
      </c>
      <c r="R265" s="167">
        <v>0</v>
      </c>
      <c r="S265" s="167">
        <v>1</v>
      </c>
      <c r="T265" s="167" t="s">
        <v>13210</v>
      </c>
      <c r="U265" s="167" t="s">
        <v>1281</v>
      </c>
      <c r="V265" s="167" t="s">
        <v>86</v>
      </c>
      <c r="W265" s="163"/>
      <c r="X265" s="163" t="s">
        <v>35</v>
      </c>
      <c r="Y265" s="163" t="s">
        <v>5346</v>
      </c>
      <c r="Z265" s="168">
        <v>39309</v>
      </c>
      <c r="AA265" s="169" t="s">
        <v>2739</v>
      </c>
      <c r="AB265" s="169">
        <v>0</v>
      </c>
      <c r="AC265" s="169" t="s">
        <v>69</v>
      </c>
      <c r="AD265" s="170">
        <v>2008</v>
      </c>
      <c r="AE265" s="167" t="s">
        <v>1321</v>
      </c>
    </row>
    <row r="266" spans="1:31" x14ac:dyDescent="0.3">
      <c r="A266" s="162" t="s">
        <v>35</v>
      </c>
      <c r="B266" s="162" t="s">
        <v>550</v>
      </c>
      <c r="C266" s="162">
        <v>2</v>
      </c>
      <c r="D266" s="162">
        <v>2005</v>
      </c>
      <c r="E266" s="162" t="s">
        <v>115</v>
      </c>
      <c r="F266" s="162" t="s">
        <v>36</v>
      </c>
      <c r="G266" s="162">
        <v>2007</v>
      </c>
      <c r="H266" s="163" t="s">
        <v>69</v>
      </c>
      <c r="I266" s="162" t="s">
        <v>550</v>
      </c>
      <c r="J266" s="177">
        <v>5.98</v>
      </c>
      <c r="K266" s="178" t="s">
        <v>1819</v>
      </c>
      <c r="L266" s="166">
        <v>0.65345971814671844</v>
      </c>
      <c r="M266" s="166">
        <v>3.9076891145173764</v>
      </c>
      <c r="N266" s="163" t="s">
        <v>69</v>
      </c>
      <c r="O266" s="167">
        <v>1</v>
      </c>
      <c r="P266" s="167">
        <v>0</v>
      </c>
      <c r="Q266" s="167">
        <v>1</v>
      </c>
      <c r="R266" s="167">
        <v>0</v>
      </c>
      <c r="S266" s="167">
        <v>1</v>
      </c>
      <c r="T266" s="167" t="s">
        <v>13210</v>
      </c>
      <c r="U266" s="167" t="s">
        <v>1281</v>
      </c>
      <c r="V266" s="167" t="s">
        <v>86</v>
      </c>
      <c r="W266" s="163"/>
      <c r="X266" s="174" t="s">
        <v>35</v>
      </c>
      <c r="Y266" s="163" t="s">
        <v>5346</v>
      </c>
      <c r="Z266" s="168">
        <v>39309</v>
      </c>
      <c r="AA266" s="169" t="s">
        <v>2739</v>
      </c>
      <c r="AB266" s="169">
        <v>0</v>
      </c>
      <c r="AC266" s="169" t="s">
        <v>69</v>
      </c>
      <c r="AD266" s="170">
        <v>2008</v>
      </c>
      <c r="AE266" s="167" t="s">
        <v>1321</v>
      </c>
    </row>
    <row r="267" spans="1:31" x14ac:dyDescent="0.3">
      <c r="A267" s="162" t="s">
        <v>283</v>
      </c>
      <c r="B267" s="162" t="s">
        <v>550</v>
      </c>
      <c r="C267" s="162">
        <v>1</v>
      </c>
      <c r="D267" s="162">
        <v>2007</v>
      </c>
      <c r="E267" s="162" t="s">
        <v>115</v>
      </c>
      <c r="F267" s="162" t="s">
        <v>36</v>
      </c>
      <c r="G267" s="162">
        <v>2008</v>
      </c>
      <c r="H267" s="163" t="s">
        <v>69</v>
      </c>
      <c r="I267" s="162" t="s">
        <v>550</v>
      </c>
      <c r="J267" s="172">
        <v>4.6500000000000004</v>
      </c>
      <c r="K267" s="165" t="s">
        <v>1819</v>
      </c>
      <c r="L267" s="166">
        <v>0.6329645310077513</v>
      </c>
      <c r="M267" s="166">
        <v>2.9432850691860439</v>
      </c>
      <c r="N267" s="163" t="s">
        <v>69</v>
      </c>
      <c r="O267" s="167">
        <v>1</v>
      </c>
      <c r="P267" s="167">
        <v>0</v>
      </c>
      <c r="Q267" s="167">
        <v>1</v>
      </c>
      <c r="R267" s="167">
        <v>0</v>
      </c>
      <c r="S267" s="167">
        <v>1</v>
      </c>
      <c r="T267" s="167" t="s">
        <v>13210</v>
      </c>
      <c r="U267" s="167" t="s">
        <v>1281</v>
      </c>
      <c r="V267" s="167" t="s">
        <v>86</v>
      </c>
      <c r="W267" s="163"/>
      <c r="X267" s="163" t="s">
        <v>283</v>
      </c>
      <c r="Y267" s="163" t="s">
        <v>5347</v>
      </c>
      <c r="Z267" s="168">
        <v>39680</v>
      </c>
      <c r="AA267" s="169" t="s">
        <v>2740</v>
      </c>
      <c r="AB267" s="169" t="s">
        <v>2741</v>
      </c>
      <c r="AC267" s="169" t="s">
        <v>69</v>
      </c>
      <c r="AD267" s="170">
        <v>2008</v>
      </c>
      <c r="AE267" s="167" t="s">
        <v>1321</v>
      </c>
    </row>
    <row r="268" spans="1:31" x14ac:dyDescent="0.3">
      <c r="A268" s="162" t="s">
        <v>283</v>
      </c>
      <c r="B268" s="162" t="s">
        <v>550</v>
      </c>
      <c r="C268" s="162">
        <v>2</v>
      </c>
      <c r="D268" s="162">
        <v>2007</v>
      </c>
      <c r="E268" s="162" t="s">
        <v>115</v>
      </c>
      <c r="F268" s="162" t="s">
        <v>36</v>
      </c>
      <c r="G268" s="162">
        <v>2008</v>
      </c>
      <c r="H268" s="163" t="s">
        <v>69</v>
      </c>
      <c r="I268" s="162" t="s">
        <v>550</v>
      </c>
      <c r="J268" s="179">
        <v>4.6500000000000004</v>
      </c>
      <c r="K268" s="178" t="s">
        <v>1819</v>
      </c>
      <c r="L268" s="166">
        <v>0.6329645310077513</v>
      </c>
      <c r="M268" s="166">
        <v>2.9432850691860439</v>
      </c>
      <c r="N268" s="163" t="s">
        <v>69</v>
      </c>
      <c r="O268" s="167">
        <v>1</v>
      </c>
      <c r="P268" s="167">
        <v>0</v>
      </c>
      <c r="Q268" s="167">
        <v>1</v>
      </c>
      <c r="R268" s="167">
        <v>0</v>
      </c>
      <c r="S268" s="167">
        <v>1</v>
      </c>
      <c r="T268" s="167" t="s">
        <v>13210</v>
      </c>
      <c r="U268" s="167" t="s">
        <v>1281</v>
      </c>
      <c r="V268" s="167" t="s">
        <v>86</v>
      </c>
      <c r="W268" s="163"/>
      <c r="X268" s="163" t="s">
        <v>283</v>
      </c>
      <c r="Y268" s="163" t="s">
        <v>5347</v>
      </c>
      <c r="Z268" s="168">
        <v>39680</v>
      </c>
      <c r="AA268" s="169" t="s">
        <v>2740</v>
      </c>
      <c r="AB268" s="169" t="s">
        <v>2741</v>
      </c>
      <c r="AC268" s="169" t="s">
        <v>69</v>
      </c>
      <c r="AD268" s="170">
        <v>2008</v>
      </c>
      <c r="AE268" s="167" t="s">
        <v>1321</v>
      </c>
    </row>
    <row r="269" spans="1:31" x14ac:dyDescent="0.3">
      <c r="A269" s="162" t="s">
        <v>49</v>
      </c>
      <c r="B269" s="162" t="s">
        <v>550</v>
      </c>
      <c r="C269" s="162">
        <v>1</v>
      </c>
      <c r="D269" s="162">
        <v>2005</v>
      </c>
      <c r="E269" s="162" t="s">
        <v>115</v>
      </c>
      <c r="F269" s="162" t="s">
        <v>28</v>
      </c>
      <c r="G269" s="162">
        <v>2009</v>
      </c>
      <c r="H269" s="163" t="s">
        <v>80</v>
      </c>
      <c r="I269" s="162" t="s">
        <v>550</v>
      </c>
      <c r="J269" s="164">
        <v>0.03</v>
      </c>
      <c r="K269" s="165" t="s">
        <v>1818</v>
      </c>
      <c r="L269" s="166">
        <v>0.90361567968750012</v>
      </c>
      <c r="M269" s="166">
        <v>2.7108470390625004E-2</v>
      </c>
      <c r="N269" s="163" t="s">
        <v>28</v>
      </c>
      <c r="O269" s="167">
        <v>1</v>
      </c>
      <c r="P269" s="167">
        <v>1</v>
      </c>
      <c r="Q269" s="167">
        <v>0</v>
      </c>
      <c r="R269" s="167">
        <v>1</v>
      </c>
      <c r="S269" s="167">
        <v>0</v>
      </c>
      <c r="T269" s="167" t="s">
        <v>13211</v>
      </c>
      <c r="U269" s="167" t="s">
        <v>1281</v>
      </c>
      <c r="V269" s="167" t="s">
        <v>86</v>
      </c>
      <c r="W269" s="163"/>
      <c r="X269" s="163" t="s">
        <v>49</v>
      </c>
      <c r="Y269" s="163" t="s">
        <v>5348</v>
      </c>
      <c r="Z269" s="168">
        <v>39820</v>
      </c>
      <c r="AA269" s="169" t="s">
        <v>2742</v>
      </c>
      <c r="AB269" s="169" t="s">
        <v>2743</v>
      </c>
      <c r="AC269" s="169" t="s">
        <v>28</v>
      </c>
      <c r="AD269" s="170">
        <v>2009</v>
      </c>
      <c r="AE269" s="167" t="s">
        <v>1232</v>
      </c>
    </row>
    <row r="270" spans="1:31" x14ac:dyDescent="0.3">
      <c r="A270" s="162" t="s">
        <v>176</v>
      </c>
      <c r="B270" s="162" t="s">
        <v>550</v>
      </c>
      <c r="C270" s="162">
        <v>1</v>
      </c>
      <c r="D270" s="162">
        <v>2006</v>
      </c>
      <c r="E270" s="162" t="s">
        <v>2393</v>
      </c>
      <c r="F270" s="162" t="s">
        <v>28</v>
      </c>
      <c r="G270" s="162">
        <v>2008</v>
      </c>
      <c r="H270" s="163" t="s">
        <v>68</v>
      </c>
      <c r="I270" s="162" t="s">
        <v>550</v>
      </c>
      <c r="J270" s="164">
        <v>6.74</v>
      </c>
      <c r="K270" s="165" t="s">
        <v>1818</v>
      </c>
      <c r="L270" s="166">
        <v>0.92933720866141778</v>
      </c>
      <c r="M270" s="166">
        <v>6.2637327863779557</v>
      </c>
      <c r="N270" s="163" t="s">
        <v>45</v>
      </c>
      <c r="O270" s="167">
        <v>1</v>
      </c>
      <c r="P270" s="167">
        <v>0</v>
      </c>
      <c r="Q270" s="167">
        <v>0</v>
      </c>
      <c r="R270" s="167">
        <v>1</v>
      </c>
      <c r="S270" s="167">
        <v>0</v>
      </c>
      <c r="T270" s="167" t="s">
        <v>13213</v>
      </c>
      <c r="U270" s="167" t="s">
        <v>1512</v>
      </c>
      <c r="V270" s="167" t="s">
        <v>91</v>
      </c>
      <c r="W270" s="163"/>
      <c r="X270" s="163" t="s">
        <v>176</v>
      </c>
      <c r="Y270" s="163" t="s">
        <v>5349</v>
      </c>
      <c r="Z270" s="168">
        <v>39712</v>
      </c>
      <c r="AA270" s="169" t="s">
        <v>2744</v>
      </c>
      <c r="AB270" s="169" t="s">
        <v>2745</v>
      </c>
      <c r="AC270" s="169" t="s">
        <v>45</v>
      </c>
      <c r="AD270" s="170">
        <v>2009</v>
      </c>
      <c r="AE270" s="167" t="s">
        <v>1241</v>
      </c>
    </row>
    <row r="271" spans="1:31" x14ac:dyDescent="0.3">
      <c r="A271" s="162" t="s">
        <v>203</v>
      </c>
      <c r="B271" s="162" t="s">
        <v>550</v>
      </c>
      <c r="C271" s="162">
        <v>1</v>
      </c>
      <c r="D271" s="162">
        <v>2006</v>
      </c>
      <c r="E271" s="162" t="s">
        <v>115</v>
      </c>
      <c r="F271" s="162" t="s">
        <v>28</v>
      </c>
      <c r="G271" s="162">
        <v>2008</v>
      </c>
      <c r="H271" s="163" t="s">
        <v>62</v>
      </c>
      <c r="I271" s="162" t="s">
        <v>550</v>
      </c>
      <c r="J271" s="164">
        <v>7.24</v>
      </c>
      <c r="K271" s="165" t="s">
        <v>1818</v>
      </c>
      <c r="L271" s="166">
        <v>0.92933720866141778</v>
      </c>
      <c r="M271" s="166">
        <v>6.7284013907086653</v>
      </c>
      <c r="N271" s="163" t="s">
        <v>62</v>
      </c>
      <c r="O271" s="167">
        <v>1</v>
      </c>
      <c r="P271" s="167">
        <v>0</v>
      </c>
      <c r="Q271" s="167">
        <v>1</v>
      </c>
      <c r="R271" s="167">
        <v>0</v>
      </c>
      <c r="S271" s="167">
        <v>1</v>
      </c>
      <c r="T271" s="167" t="s">
        <v>13210</v>
      </c>
      <c r="U271" s="167" t="s">
        <v>1453</v>
      </c>
      <c r="V271" s="167" t="s">
        <v>188</v>
      </c>
      <c r="W271" s="163"/>
      <c r="X271" s="163" t="s">
        <v>203</v>
      </c>
      <c r="Y271" s="163" t="s">
        <v>5350</v>
      </c>
      <c r="Z271" s="168">
        <v>39639</v>
      </c>
      <c r="AA271" s="169" t="s">
        <v>2746</v>
      </c>
      <c r="AB271" s="169" t="s">
        <v>2747</v>
      </c>
      <c r="AC271" s="169" t="s">
        <v>2429</v>
      </c>
      <c r="AD271" s="170">
        <v>2009</v>
      </c>
      <c r="AE271" s="167" t="s">
        <v>1321</v>
      </c>
    </row>
    <row r="272" spans="1:31" x14ac:dyDescent="0.3">
      <c r="A272" s="162" t="s">
        <v>203</v>
      </c>
      <c r="B272" s="162" t="s">
        <v>550</v>
      </c>
      <c r="C272" s="162">
        <v>2</v>
      </c>
      <c r="D272" s="162">
        <v>2006</v>
      </c>
      <c r="E272" s="162" t="s">
        <v>115</v>
      </c>
      <c r="F272" s="162" t="s">
        <v>28</v>
      </c>
      <c r="G272" s="162">
        <v>2008</v>
      </c>
      <c r="H272" s="163" t="s">
        <v>62</v>
      </c>
      <c r="I272" s="162" t="s">
        <v>550</v>
      </c>
      <c r="J272" s="164">
        <v>11.31</v>
      </c>
      <c r="K272" s="165" t="s">
        <v>1818</v>
      </c>
      <c r="L272" s="166">
        <v>0.92933720866141778</v>
      </c>
      <c r="M272" s="166">
        <v>10.510803829960636</v>
      </c>
      <c r="N272" s="163" t="s">
        <v>62</v>
      </c>
      <c r="O272" s="167">
        <v>1</v>
      </c>
      <c r="P272" s="167">
        <v>0</v>
      </c>
      <c r="Q272" s="167">
        <v>1</v>
      </c>
      <c r="R272" s="167">
        <v>0</v>
      </c>
      <c r="S272" s="167">
        <v>1</v>
      </c>
      <c r="T272" s="167" t="s">
        <v>13210</v>
      </c>
      <c r="U272" s="167" t="s">
        <v>1453</v>
      </c>
      <c r="V272" s="167" t="s">
        <v>188</v>
      </c>
      <c r="W272" s="163"/>
      <c r="X272" s="163" t="s">
        <v>203</v>
      </c>
      <c r="Y272" s="163" t="s">
        <v>5351</v>
      </c>
      <c r="Z272" s="168">
        <v>39639</v>
      </c>
      <c r="AA272" s="169" t="s">
        <v>2748</v>
      </c>
      <c r="AB272" s="169" t="s">
        <v>2749</v>
      </c>
      <c r="AC272" s="169" t="s">
        <v>2429</v>
      </c>
      <c r="AD272" s="170">
        <v>2009</v>
      </c>
      <c r="AE272" s="167" t="s">
        <v>1321</v>
      </c>
    </row>
    <row r="273" spans="1:31" x14ac:dyDescent="0.3">
      <c r="A273" s="162" t="s">
        <v>203</v>
      </c>
      <c r="B273" s="162" t="s">
        <v>550</v>
      </c>
      <c r="C273" s="162">
        <v>3</v>
      </c>
      <c r="D273" s="162">
        <v>2006</v>
      </c>
      <c r="E273" s="162" t="s">
        <v>115</v>
      </c>
      <c r="F273" s="162" t="s">
        <v>28</v>
      </c>
      <c r="G273" s="162">
        <v>2008</v>
      </c>
      <c r="H273" s="163" t="s">
        <v>62</v>
      </c>
      <c r="I273" s="162" t="s">
        <v>550</v>
      </c>
      <c r="J273" s="164">
        <v>19.920000000000002</v>
      </c>
      <c r="K273" s="165" t="s">
        <v>1818</v>
      </c>
      <c r="L273" s="166">
        <v>0.92933720866141778</v>
      </c>
      <c r="M273" s="166">
        <v>18.512397196535442</v>
      </c>
      <c r="N273" s="163" t="s">
        <v>62</v>
      </c>
      <c r="O273" s="167">
        <v>1</v>
      </c>
      <c r="P273" s="167">
        <v>0</v>
      </c>
      <c r="Q273" s="167">
        <v>1</v>
      </c>
      <c r="R273" s="167">
        <v>0</v>
      </c>
      <c r="S273" s="167">
        <v>1</v>
      </c>
      <c r="T273" s="167" t="s">
        <v>13210</v>
      </c>
      <c r="U273" s="167" t="s">
        <v>1453</v>
      </c>
      <c r="V273" s="167" t="s">
        <v>188</v>
      </c>
      <c r="W273" s="163"/>
      <c r="X273" s="163" t="s">
        <v>203</v>
      </c>
      <c r="Y273" s="163" t="s">
        <v>5352</v>
      </c>
      <c r="Z273" s="168">
        <v>39639</v>
      </c>
      <c r="AA273" s="169" t="s">
        <v>2748</v>
      </c>
      <c r="AB273" s="169" t="s">
        <v>2749</v>
      </c>
      <c r="AC273" s="169" t="s">
        <v>2429</v>
      </c>
      <c r="AD273" s="170">
        <v>2009</v>
      </c>
      <c r="AE273" s="167" t="s">
        <v>1321</v>
      </c>
    </row>
    <row r="274" spans="1:31" x14ac:dyDescent="0.3">
      <c r="A274" s="162" t="s">
        <v>206</v>
      </c>
      <c r="B274" s="162" t="s">
        <v>550</v>
      </c>
      <c r="C274" s="162">
        <v>2</v>
      </c>
      <c r="D274" s="162">
        <v>2006</v>
      </c>
      <c r="E274" s="162" t="s">
        <v>115</v>
      </c>
      <c r="F274" s="162" t="s">
        <v>28</v>
      </c>
      <c r="G274" s="162">
        <v>2008</v>
      </c>
      <c r="H274" s="174" t="s">
        <v>207</v>
      </c>
      <c r="I274" s="162" t="s">
        <v>550</v>
      </c>
      <c r="J274" s="164">
        <v>7.0000000000000007E-2</v>
      </c>
      <c r="K274" s="165" t="s">
        <v>1818</v>
      </c>
      <c r="L274" s="166">
        <v>0.92933720866141778</v>
      </c>
      <c r="M274" s="166">
        <v>6.5053604606299248E-2</v>
      </c>
      <c r="N274" s="163" t="s">
        <v>28</v>
      </c>
      <c r="O274" s="167">
        <v>1</v>
      </c>
      <c r="P274" s="167">
        <v>1</v>
      </c>
      <c r="Q274" s="167">
        <v>0</v>
      </c>
      <c r="R274" s="167">
        <v>1</v>
      </c>
      <c r="S274" s="167">
        <v>0</v>
      </c>
      <c r="T274" s="167" t="s">
        <v>13211</v>
      </c>
      <c r="U274" s="167" t="s">
        <v>1453</v>
      </c>
      <c r="V274" s="167" t="s">
        <v>83</v>
      </c>
      <c r="W274" s="163" t="s">
        <v>1866</v>
      </c>
      <c r="X274" s="163" t="s">
        <v>206</v>
      </c>
      <c r="Y274" s="163" t="s">
        <v>5353</v>
      </c>
      <c r="Z274" s="168">
        <v>39561</v>
      </c>
      <c r="AA274" s="169" t="s">
        <v>2750</v>
      </c>
      <c r="AB274" s="169" t="s">
        <v>2751</v>
      </c>
      <c r="AC274" s="169" t="s">
        <v>28</v>
      </c>
      <c r="AD274" s="170">
        <v>2009</v>
      </c>
      <c r="AE274" s="167" t="s">
        <v>1232</v>
      </c>
    </row>
    <row r="275" spans="1:31" x14ac:dyDescent="0.3">
      <c r="A275" s="162" t="s">
        <v>206</v>
      </c>
      <c r="B275" s="162" t="s">
        <v>550</v>
      </c>
      <c r="C275" s="162">
        <v>3</v>
      </c>
      <c r="D275" s="162">
        <v>2006</v>
      </c>
      <c r="E275" s="162" t="s">
        <v>115</v>
      </c>
      <c r="F275" s="162" t="s">
        <v>28</v>
      </c>
      <c r="G275" s="162">
        <v>2008</v>
      </c>
      <c r="H275" s="174" t="s">
        <v>207</v>
      </c>
      <c r="I275" s="162" t="s">
        <v>550</v>
      </c>
      <c r="J275" s="164">
        <v>0.01</v>
      </c>
      <c r="K275" s="165" t="s">
        <v>1818</v>
      </c>
      <c r="L275" s="166">
        <v>0.92933720866141778</v>
      </c>
      <c r="M275" s="166">
        <v>9.2933720866141788E-3</v>
      </c>
      <c r="N275" s="163" t="s">
        <v>28</v>
      </c>
      <c r="O275" s="167">
        <v>1</v>
      </c>
      <c r="P275" s="167">
        <v>1</v>
      </c>
      <c r="Q275" s="167">
        <v>0</v>
      </c>
      <c r="R275" s="167">
        <v>1</v>
      </c>
      <c r="S275" s="167">
        <v>0</v>
      </c>
      <c r="T275" s="167" t="s">
        <v>13211</v>
      </c>
      <c r="U275" s="167" t="s">
        <v>1453</v>
      </c>
      <c r="V275" s="167" t="s">
        <v>83</v>
      </c>
      <c r="W275" s="163" t="s">
        <v>1866</v>
      </c>
      <c r="X275" s="163" t="s">
        <v>206</v>
      </c>
      <c r="Y275" s="163" t="s">
        <v>5354</v>
      </c>
      <c r="Z275" s="168">
        <v>39713</v>
      </c>
      <c r="AA275" s="169" t="s">
        <v>2752</v>
      </c>
      <c r="AB275" s="169" t="s">
        <v>2753</v>
      </c>
      <c r="AC275" s="169" t="s">
        <v>28</v>
      </c>
      <c r="AD275" s="170">
        <v>2009</v>
      </c>
      <c r="AE275" s="167" t="s">
        <v>1232</v>
      </c>
    </row>
    <row r="276" spans="1:31" x14ac:dyDescent="0.3">
      <c r="A276" s="162" t="s">
        <v>206</v>
      </c>
      <c r="B276" s="162" t="s">
        <v>550</v>
      </c>
      <c r="C276" s="162">
        <v>4</v>
      </c>
      <c r="D276" s="162">
        <v>2006</v>
      </c>
      <c r="E276" s="162" t="s">
        <v>115</v>
      </c>
      <c r="F276" s="162" t="s">
        <v>28</v>
      </c>
      <c r="G276" s="162">
        <v>2008</v>
      </c>
      <c r="H276" s="174" t="s">
        <v>207</v>
      </c>
      <c r="I276" s="162" t="s">
        <v>550</v>
      </c>
      <c r="J276" s="164">
        <v>1.1000000000000001</v>
      </c>
      <c r="K276" s="165" t="s">
        <v>1818</v>
      </c>
      <c r="L276" s="166">
        <v>0.92933720866141778</v>
      </c>
      <c r="M276" s="166">
        <v>1.0222709295275596</v>
      </c>
      <c r="N276" s="174" t="s">
        <v>210</v>
      </c>
      <c r="O276" s="167">
        <v>1</v>
      </c>
      <c r="P276" s="167">
        <v>0</v>
      </c>
      <c r="Q276" s="167">
        <v>0</v>
      </c>
      <c r="R276" s="167">
        <v>0</v>
      </c>
      <c r="S276" s="167">
        <v>1</v>
      </c>
      <c r="T276" s="167" t="s">
        <v>13213</v>
      </c>
      <c r="U276" s="167" t="s">
        <v>1453</v>
      </c>
      <c r="V276" s="167" t="s">
        <v>83</v>
      </c>
      <c r="W276" s="163" t="s">
        <v>1867</v>
      </c>
      <c r="X276" s="163" t="s">
        <v>206</v>
      </c>
      <c r="Y276" s="163" t="s">
        <v>5355</v>
      </c>
      <c r="Z276" s="168">
        <v>39780</v>
      </c>
      <c r="AA276" s="169" t="s">
        <v>2754</v>
      </c>
      <c r="AB276" s="169" t="s">
        <v>2755</v>
      </c>
      <c r="AC276" s="169" t="s">
        <v>124</v>
      </c>
      <c r="AD276" s="170">
        <v>2009</v>
      </c>
      <c r="AE276" s="167" t="s">
        <v>1232</v>
      </c>
    </row>
    <row r="277" spans="1:31" x14ac:dyDescent="0.3">
      <c r="A277" s="162" t="s">
        <v>206</v>
      </c>
      <c r="B277" s="162" t="s">
        <v>550</v>
      </c>
      <c r="C277" s="162">
        <v>5</v>
      </c>
      <c r="D277" s="162">
        <v>2006</v>
      </c>
      <c r="E277" s="162" t="s">
        <v>115</v>
      </c>
      <c r="F277" s="162" t="s">
        <v>28</v>
      </c>
      <c r="G277" s="162">
        <v>2008</v>
      </c>
      <c r="H277" s="174" t="s">
        <v>207</v>
      </c>
      <c r="I277" s="162" t="s">
        <v>550</v>
      </c>
      <c r="J277" s="164">
        <v>13.54</v>
      </c>
      <c r="K277" s="165" t="s">
        <v>1818</v>
      </c>
      <c r="L277" s="166">
        <v>0.92933720866141778</v>
      </c>
      <c r="M277" s="166">
        <v>12.583225805275596</v>
      </c>
      <c r="N277" s="163" t="s">
        <v>51</v>
      </c>
      <c r="O277" s="167">
        <v>1</v>
      </c>
      <c r="P277" s="167">
        <v>0</v>
      </c>
      <c r="Q277" s="167">
        <v>0</v>
      </c>
      <c r="R277" s="167">
        <v>1</v>
      </c>
      <c r="S277" s="167">
        <v>1</v>
      </c>
      <c r="T277" s="167" t="s">
        <v>13213</v>
      </c>
      <c r="U277" s="167" t="s">
        <v>1453</v>
      </c>
      <c r="V277" s="167" t="s">
        <v>83</v>
      </c>
      <c r="W277" s="163" t="s">
        <v>1866</v>
      </c>
      <c r="X277" s="163" t="s">
        <v>206</v>
      </c>
      <c r="Y277" s="163" t="s">
        <v>5356</v>
      </c>
      <c r="Z277" s="168">
        <v>39798</v>
      </c>
      <c r="AA277" s="169" t="s">
        <v>2545</v>
      </c>
      <c r="AB277" s="169" t="s">
        <v>2756</v>
      </c>
      <c r="AC277" s="169" t="s">
        <v>51</v>
      </c>
      <c r="AD277" s="170">
        <v>2009</v>
      </c>
      <c r="AE277" s="167" t="s">
        <v>1232</v>
      </c>
    </row>
    <row r="278" spans="1:31" x14ac:dyDescent="0.3">
      <c r="A278" s="162" t="s">
        <v>206</v>
      </c>
      <c r="B278" s="162" t="s">
        <v>550</v>
      </c>
      <c r="C278" s="162">
        <v>6</v>
      </c>
      <c r="D278" s="162">
        <v>2006</v>
      </c>
      <c r="E278" s="162" t="s">
        <v>115</v>
      </c>
      <c r="F278" s="162" t="s">
        <v>28</v>
      </c>
      <c r="G278" s="162">
        <v>2009</v>
      </c>
      <c r="H278" s="174" t="s">
        <v>207</v>
      </c>
      <c r="I278" s="162" t="s">
        <v>550</v>
      </c>
      <c r="J278" s="164">
        <v>9.75</v>
      </c>
      <c r="K278" s="165" t="s">
        <v>1818</v>
      </c>
      <c r="L278" s="166">
        <v>0.90361567968750012</v>
      </c>
      <c r="M278" s="166">
        <v>8.8102528769531254</v>
      </c>
      <c r="N278" s="163" t="s">
        <v>1380</v>
      </c>
      <c r="O278" s="167">
        <v>1</v>
      </c>
      <c r="P278" s="167">
        <v>0</v>
      </c>
      <c r="Q278" s="167">
        <v>0</v>
      </c>
      <c r="R278" s="167">
        <v>1</v>
      </c>
      <c r="S278" s="167">
        <v>1</v>
      </c>
      <c r="T278" s="167" t="s">
        <v>13213</v>
      </c>
      <c r="U278" s="167" t="s">
        <v>1453</v>
      </c>
      <c r="V278" s="167" t="s">
        <v>83</v>
      </c>
      <c r="W278" s="163" t="s">
        <v>1866</v>
      </c>
      <c r="X278" s="163" t="s">
        <v>206</v>
      </c>
      <c r="Y278" s="163" t="s">
        <v>5357</v>
      </c>
      <c r="Z278" s="168">
        <v>39862</v>
      </c>
      <c r="AA278" s="169" t="s">
        <v>2757</v>
      </c>
      <c r="AB278" s="169" t="s">
        <v>2758</v>
      </c>
      <c r="AC278" s="169" t="s">
        <v>1380</v>
      </c>
      <c r="AD278" s="170">
        <v>2009</v>
      </c>
      <c r="AE278" s="167" t="s">
        <v>1232</v>
      </c>
    </row>
    <row r="279" spans="1:31" x14ac:dyDescent="0.3">
      <c r="A279" s="162" t="s">
        <v>282</v>
      </c>
      <c r="B279" s="162" t="s">
        <v>550</v>
      </c>
      <c r="C279" s="162">
        <v>1</v>
      </c>
      <c r="D279" s="162">
        <v>2007</v>
      </c>
      <c r="E279" s="162" t="s">
        <v>115</v>
      </c>
      <c r="F279" s="162" t="s">
        <v>28</v>
      </c>
      <c r="G279" s="162">
        <v>2009</v>
      </c>
      <c r="H279" s="163" t="s">
        <v>74</v>
      </c>
      <c r="I279" s="162" t="s">
        <v>550</v>
      </c>
      <c r="J279" s="164">
        <v>1.94</v>
      </c>
      <c r="K279" s="165" t="s">
        <v>1818</v>
      </c>
      <c r="L279" s="166">
        <v>0.90361567968750012</v>
      </c>
      <c r="M279" s="166">
        <v>1.7530144185937502</v>
      </c>
      <c r="N279" s="163" t="s">
        <v>51</v>
      </c>
      <c r="O279" s="167">
        <v>1</v>
      </c>
      <c r="P279" s="167">
        <v>0</v>
      </c>
      <c r="Q279" s="167">
        <v>0</v>
      </c>
      <c r="R279" s="167">
        <v>1</v>
      </c>
      <c r="S279" s="167">
        <v>1</v>
      </c>
      <c r="T279" s="167" t="s">
        <v>13213</v>
      </c>
      <c r="U279" s="167" t="s">
        <v>1281</v>
      </c>
      <c r="V279" s="167" t="s">
        <v>86</v>
      </c>
      <c r="W279" s="163"/>
      <c r="X279" s="163" t="s">
        <v>282</v>
      </c>
      <c r="Y279" s="163" t="s">
        <v>5358</v>
      </c>
      <c r="Z279" s="168">
        <v>39919</v>
      </c>
      <c r="AA279" s="169" t="s">
        <v>2759</v>
      </c>
      <c r="AB279" s="169" t="s">
        <v>2760</v>
      </c>
      <c r="AC279" s="169" t="s">
        <v>51</v>
      </c>
      <c r="AD279" s="170">
        <v>2009</v>
      </c>
      <c r="AE279" s="167" t="s">
        <v>1241</v>
      </c>
    </row>
    <row r="280" spans="1:31" x14ac:dyDescent="0.3">
      <c r="A280" s="162" t="s">
        <v>254</v>
      </c>
      <c r="B280" s="162" t="s">
        <v>550</v>
      </c>
      <c r="C280" s="162">
        <v>2</v>
      </c>
      <c r="D280" s="162">
        <v>2007</v>
      </c>
      <c r="E280" s="162" t="s">
        <v>115</v>
      </c>
      <c r="F280" s="162" t="s">
        <v>28</v>
      </c>
      <c r="G280" s="162">
        <v>2009</v>
      </c>
      <c r="H280" s="163" t="s">
        <v>256</v>
      </c>
      <c r="I280" s="162" t="s">
        <v>550</v>
      </c>
      <c r="J280" s="164">
        <v>0.78</v>
      </c>
      <c r="K280" s="165" t="s">
        <v>1818</v>
      </c>
      <c r="L280" s="166">
        <v>0.90361567968750012</v>
      </c>
      <c r="M280" s="166">
        <v>0.70482023015625006</v>
      </c>
      <c r="N280" s="163" t="s">
        <v>28</v>
      </c>
      <c r="O280" s="167">
        <v>1</v>
      </c>
      <c r="P280" s="167">
        <v>1</v>
      </c>
      <c r="Q280" s="167">
        <v>0</v>
      </c>
      <c r="R280" s="167">
        <v>1</v>
      </c>
      <c r="S280" s="167">
        <v>0</v>
      </c>
      <c r="T280" s="167" t="s">
        <v>13211</v>
      </c>
      <c r="U280" s="167" t="s">
        <v>1453</v>
      </c>
      <c r="V280" s="167" t="s">
        <v>105</v>
      </c>
      <c r="W280" s="163"/>
      <c r="X280" s="163" t="s">
        <v>254</v>
      </c>
      <c r="Y280" s="163" t="s">
        <v>5359</v>
      </c>
      <c r="Z280" s="168">
        <v>39966</v>
      </c>
      <c r="AA280" s="169" t="s">
        <v>2557</v>
      </c>
      <c r="AB280" s="169" t="s">
        <v>2761</v>
      </c>
      <c r="AC280" s="169" t="s">
        <v>28</v>
      </c>
      <c r="AD280" s="170">
        <v>2009</v>
      </c>
      <c r="AE280" s="167" t="s">
        <v>1232</v>
      </c>
    </row>
    <row r="281" spans="1:31" x14ac:dyDescent="0.3">
      <c r="A281" s="162" t="s">
        <v>327</v>
      </c>
      <c r="B281" s="162" t="s">
        <v>550</v>
      </c>
      <c r="C281" s="162">
        <v>2</v>
      </c>
      <c r="D281" s="162">
        <v>2007</v>
      </c>
      <c r="E281" s="162" t="s">
        <v>115</v>
      </c>
      <c r="F281" s="162" t="s">
        <v>28</v>
      </c>
      <c r="G281" s="162">
        <v>2008</v>
      </c>
      <c r="H281" s="174" t="s">
        <v>207</v>
      </c>
      <c r="I281" s="162" t="s">
        <v>550</v>
      </c>
      <c r="J281" s="164">
        <v>0.03</v>
      </c>
      <c r="K281" s="165" t="s">
        <v>1818</v>
      </c>
      <c r="L281" s="166">
        <v>0.92933720866141778</v>
      </c>
      <c r="M281" s="166">
        <v>2.7880116259842533E-2</v>
      </c>
      <c r="N281" s="163" t="s">
        <v>51</v>
      </c>
      <c r="O281" s="167">
        <v>1</v>
      </c>
      <c r="P281" s="167">
        <v>0</v>
      </c>
      <c r="Q281" s="167">
        <v>0</v>
      </c>
      <c r="R281" s="167">
        <v>1</v>
      </c>
      <c r="S281" s="167">
        <v>1</v>
      </c>
      <c r="T281" s="167" t="s">
        <v>13213</v>
      </c>
      <c r="U281" s="167" t="s">
        <v>1281</v>
      </c>
      <c r="V281" s="167" t="s">
        <v>86</v>
      </c>
      <c r="W281" s="163" t="s">
        <v>1868</v>
      </c>
      <c r="X281" s="163" t="s">
        <v>327</v>
      </c>
      <c r="Y281" s="163" t="s">
        <v>5360</v>
      </c>
      <c r="Z281" s="168">
        <v>39756</v>
      </c>
      <c r="AA281" s="169" t="s">
        <v>2762</v>
      </c>
      <c r="AB281" s="169" t="s">
        <v>2760</v>
      </c>
      <c r="AC281" s="169" t="s">
        <v>51</v>
      </c>
      <c r="AD281" s="170">
        <v>2009</v>
      </c>
      <c r="AE281" s="167" t="s">
        <v>1232</v>
      </c>
    </row>
    <row r="282" spans="1:31" x14ac:dyDescent="0.3">
      <c r="A282" s="162" t="s">
        <v>338</v>
      </c>
      <c r="B282" s="162" t="s">
        <v>550</v>
      </c>
      <c r="C282" s="162">
        <v>1</v>
      </c>
      <c r="D282" s="162">
        <v>2008</v>
      </c>
      <c r="E282" s="162" t="s">
        <v>115</v>
      </c>
      <c r="F282" s="162" t="s">
        <v>28</v>
      </c>
      <c r="G282" s="162">
        <v>2008</v>
      </c>
      <c r="H282" s="163" t="s">
        <v>1558</v>
      </c>
      <c r="I282" s="162" t="s">
        <v>550</v>
      </c>
      <c r="J282" s="173">
        <v>0.04</v>
      </c>
      <c r="K282" s="165" t="s">
        <v>1818</v>
      </c>
      <c r="L282" s="166">
        <v>0.92933720866141778</v>
      </c>
      <c r="M282" s="166">
        <v>3.7173488346456715E-2</v>
      </c>
      <c r="N282" s="163" t="s">
        <v>28</v>
      </c>
      <c r="O282" s="167">
        <v>1</v>
      </c>
      <c r="P282" s="167">
        <v>1</v>
      </c>
      <c r="Q282" s="167">
        <v>0</v>
      </c>
      <c r="R282" s="167">
        <v>1</v>
      </c>
      <c r="S282" s="167">
        <v>0</v>
      </c>
      <c r="T282" s="167" t="s">
        <v>13211</v>
      </c>
      <c r="U282" s="167" t="s">
        <v>1281</v>
      </c>
      <c r="V282" s="167" t="s">
        <v>101</v>
      </c>
      <c r="W282" s="163"/>
      <c r="X282" s="174" t="s">
        <v>338</v>
      </c>
      <c r="Y282" s="163" t="s">
        <v>5361</v>
      </c>
      <c r="Z282" s="168">
        <v>39583</v>
      </c>
      <c r="AA282" s="169" t="s">
        <v>2763</v>
      </c>
      <c r="AB282" s="169" t="s">
        <v>2764</v>
      </c>
      <c r="AC282" s="169" t="s">
        <v>28</v>
      </c>
      <c r="AD282" s="170">
        <v>2009</v>
      </c>
      <c r="AE282" s="167" t="s">
        <v>1241</v>
      </c>
    </row>
    <row r="283" spans="1:31" x14ac:dyDescent="0.3">
      <c r="A283" s="162" t="s">
        <v>380</v>
      </c>
      <c r="B283" s="162" t="s">
        <v>550</v>
      </c>
      <c r="C283" s="162">
        <v>1</v>
      </c>
      <c r="D283" s="162">
        <v>2008</v>
      </c>
      <c r="E283" s="162" t="s">
        <v>115</v>
      </c>
      <c r="F283" s="162" t="s">
        <v>28</v>
      </c>
      <c r="G283" s="162">
        <v>2008</v>
      </c>
      <c r="H283" s="163" t="s">
        <v>62</v>
      </c>
      <c r="I283" s="162" t="s">
        <v>550</v>
      </c>
      <c r="J283" s="164">
        <v>8.67</v>
      </c>
      <c r="K283" s="165" t="s">
        <v>1818</v>
      </c>
      <c r="L283" s="166">
        <v>0.92933720866141778</v>
      </c>
      <c r="M283" s="166">
        <v>8.0573535990944922</v>
      </c>
      <c r="N283" s="163" t="s">
        <v>28</v>
      </c>
      <c r="O283" s="167">
        <v>1</v>
      </c>
      <c r="P283" s="167">
        <v>1</v>
      </c>
      <c r="Q283" s="167">
        <v>0</v>
      </c>
      <c r="R283" s="167">
        <v>1</v>
      </c>
      <c r="S283" s="167">
        <v>0</v>
      </c>
      <c r="T283" s="167" t="s">
        <v>13211</v>
      </c>
      <c r="U283" s="167" t="s">
        <v>1261</v>
      </c>
      <c r="V283" s="167" t="s">
        <v>102</v>
      </c>
      <c r="W283" s="163"/>
      <c r="X283" s="163" t="s">
        <v>380</v>
      </c>
      <c r="Y283" s="163" t="s">
        <v>5362</v>
      </c>
      <c r="Z283" s="168">
        <v>39680</v>
      </c>
      <c r="AA283" s="169" t="s">
        <v>2765</v>
      </c>
      <c r="AB283" s="169" t="s">
        <v>2766</v>
      </c>
      <c r="AC283" s="169" t="s">
        <v>28</v>
      </c>
      <c r="AD283" s="170">
        <v>2009</v>
      </c>
      <c r="AE283" s="167" t="s">
        <v>1321</v>
      </c>
    </row>
    <row r="284" spans="1:31" x14ac:dyDescent="0.3">
      <c r="A284" s="162" t="s">
        <v>395</v>
      </c>
      <c r="B284" s="162" t="s">
        <v>550</v>
      </c>
      <c r="C284" s="162">
        <v>1</v>
      </c>
      <c r="D284" s="162">
        <v>2008</v>
      </c>
      <c r="E284" s="162" t="s">
        <v>115</v>
      </c>
      <c r="F284" s="162" t="s">
        <v>28</v>
      </c>
      <c r="G284" s="162">
        <v>2008</v>
      </c>
      <c r="H284" s="163" t="s">
        <v>258</v>
      </c>
      <c r="I284" s="162" t="s">
        <v>550</v>
      </c>
      <c r="J284" s="164">
        <v>6.86</v>
      </c>
      <c r="K284" s="165" t="s">
        <v>1818</v>
      </c>
      <c r="L284" s="166">
        <v>0.92933720866141778</v>
      </c>
      <c r="M284" s="166">
        <v>6.3752532514173259</v>
      </c>
      <c r="N284" s="163" t="s">
        <v>258</v>
      </c>
      <c r="O284" s="167">
        <v>1</v>
      </c>
      <c r="P284" s="167">
        <v>0</v>
      </c>
      <c r="Q284" s="167">
        <v>1</v>
      </c>
      <c r="R284" s="167">
        <v>0</v>
      </c>
      <c r="S284" s="167">
        <v>1</v>
      </c>
      <c r="T284" s="167" t="s">
        <v>13210</v>
      </c>
      <c r="U284" s="167" t="s">
        <v>1453</v>
      </c>
      <c r="V284" s="167" t="s">
        <v>83</v>
      </c>
      <c r="W284" s="163"/>
      <c r="X284" s="163" t="s">
        <v>395</v>
      </c>
      <c r="Y284" s="163" t="s">
        <v>5363</v>
      </c>
      <c r="Z284" s="168">
        <v>39801</v>
      </c>
      <c r="AA284" s="169" t="s">
        <v>2767</v>
      </c>
      <c r="AB284" s="169" t="s">
        <v>2768</v>
      </c>
      <c r="AC284" s="169" t="s">
        <v>258</v>
      </c>
      <c r="AD284" s="170">
        <v>2009</v>
      </c>
      <c r="AE284" s="167" t="s">
        <v>1245</v>
      </c>
    </row>
    <row r="285" spans="1:31" x14ac:dyDescent="0.3">
      <c r="A285" s="162" t="s">
        <v>409</v>
      </c>
      <c r="B285" s="162" t="s">
        <v>550</v>
      </c>
      <c r="C285" s="162">
        <v>1</v>
      </c>
      <c r="D285" s="162">
        <v>2008</v>
      </c>
      <c r="E285" s="162" t="s">
        <v>115</v>
      </c>
      <c r="F285" s="162" t="s">
        <v>28</v>
      </c>
      <c r="G285" s="162">
        <v>2008</v>
      </c>
      <c r="H285" s="163" t="s">
        <v>62</v>
      </c>
      <c r="I285" s="162" t="s">
        <v>550</v>
      </c>
      <c r="J285" s="173">
        <v>0.02</v>
      </c>
      <c r="K285" s="165" t="s">
        <v>1818</v>
      </c>
      <c r="L285" s="166">
        <v>0.92933720866141778</v>
      </c>
      <c r="M285" s="166">
        <v>1.8586744173228358E-2</v>
      </c>
      <c r="N285" s="163" t="s">
        <v>28</v>
      </c>
      <c r="O285" s="167">
        <v>1</v>
      </c>
      <c r="P285" s="167">
        <v>1</v>
      </c>
      <c r="Q285" s="167">
        <v>0</v>
      </c>
      <c r="R285" s="167">
        <v>1</v>
      </c>
      <c r="S285" s="167">
        <v>0</v>
      </c>
      <c r="T285" s="167" t="s">
        <v>13211</v>
      </c>
      <c r="U285" s="167" t="s">
        <v>1453</v>
      </c>
      <c r="V285" s="167" t="s">
        <v>188</v>
      </c>
      <c r="W285" s="163"/>
      <c r="X285" s="174" t="s">
        <v>409</v>
      </c>
      <c r="Y285" s="163" t="s">
        <v>5364</v>
      </c>
      <c r="Z285" s="168">
        <v>39587</v>
      </c>
      <c r="AA285" s="169" t="s">
        <v>2752</v>
      </c>
      <c r="AB285" s="169" t="s">
        <v>2753</v>
      </c>
      <c r="AC285" s="169" t="s">
        <v>28</v>
      </c>
      <c r="AD285" s="170">
        <v>2009</v>
      </c>
      <c r="AE285" s="167" t="s">
        <v>1321</v>
      </c>
    </row>
    <row r="286" spans="1:31" x14ac:dyDescent="0.3">
      <c r="A286" s="162" t="s">
        <v>409</v>
      </c>
      <c r="B286" s="162" t="s">
        <v>550</v>
      </c>
      <c r="C286" s="162">
        <v>2</v>
      </c>
      <c r="D286" s="162">
        <v>2008</v>
      </c>
      <c r="E286" s="162" t="s">
        <v>115</v>
      </c>
      <c r="F286" s="162" t="s">
        <v>28</v>
      </c>
      <c r="G286" s="162">
        <v>2008</v>
      </c>
      <c r="H286" s="163" t="s">
        <v>62</v>
      </c>
      <c r="I286" s="162" t="s">
        <v>550</v>
      </c>
      <c r="J286" s="173">
        <v>0.02</v>
      </c>
      <c r="K286" s="165" t="s">
        <v>1818</v>
      </c>
      <c r="L286" s="166">
        <v>0.92933720866141778</v>
      </c>
      <c r="M286" s="166">
        <v>1.8586744173228358E-2</v>
      </c>
      <c r="N286" s="163" t="s">
        <v>28</v>
      </c>
      <c r="O286" s="167">
        <v>1</v>
      </c>
      <c r="P286" s="167">
        <v>1</v>
      </c>
      <c r="Q286" s="167">
        <v>0</v>
      </c>
      <c r="R286" s="167">
        <v>1</v>
      </c>
      <c r="S286" s="167">
        <v>0</v>
      </c>
      <c r="T286" s="167" t="s">
        <v>13211</v>
      </c>
      <c r="U286" s="167" t="s">
        <v>1453</v>
      </c>
      <c r="V286" s="167" t="s">
        <v>188</v>
      </c>
      <c r="W286" s="163"/>
      <c r="X286" s="174" t="s">
        <v>409</v>
      </c>
      <c r="Y286" s="163" t="s">
        <v>5364</v>
      </c>
      <c r="Z286" s="168">
        <v>39587</v>
      </c>
      <c r="AA286" s="169" t="s">
        <v>2752</v>
      </c>
      <c r="AB286" s="169" t="s">
        <v>2753</v>
      </c>
      <c r="AC286" s="169" t="s">
        <v>28</v>
      </c>
      <c r="AD286" s="170">
        <v>2009</v>
      </c>
      <c r="AE286" s="167" t="s">
        <v>1321</v>
      </c>
    </row>
    <row r="287" spans="1:31" x14ac:dyDescent="0.3">
      <c r="A287" s="162" t="s">
        <v>409</v>
      </c>
      <c r="B287" s="162" t="s">
        <v>550</v>
      </c>
      <c r="C287" s="162">
        <v>3</v>
      </c>
      <c r="D287" s="162">
        <v>2008</v>
      </c>
      <c r="E287" s="162" t="s">
        <v>115</v>
      </c>
      <c r="F287" s="162" t="s">
        <v>28</v>
      </c>
      <c r="G287" s="162">
        <v>2008</v>
      </c>
      <c r="H287" s="163" t="s">
        <v>62</v>
      </c>
      <c r="I287" s="162" t="s">
        <v>550</v>
      </c>
      <c r="J287" s="173">
        <v>0.03</v>
      </c>
      <c r="K287" s="165" t="s">
        <v>1818</v>
      </c>
      <c r="L287" s="166">
        <v>0.92933720866141778</v>
      </c>
      <c r="M287" s="166">
        <v>2.7880116259842533E-2</v>
      </c>
      <c r="N287" s="163" t="s">
        <v>28</v>
      </c>
      <c r="O287" s="167">
        <v>1</v>
      </c>
      <c r="P287" s="167">
        <v>1</v>
      </c>
      <c r="Q287" s="167">
        <v>0</v>
      </c>
      <c r="R287" s="167">
        <v>1</v>
      </c>
      <c r="S287" s="167">
        <v>0</v>
      </c>
      <c r="T287" s="167" t="s">
        <v>13211</v>
      </c>
      <c r="U287" s="167" t="s">
        <v>1453</v>
      </c>
      <c r="V287" s="167" t="s">
        <v>188</v>
      </c>
      <c r="W287" s="163"/>
      <c r="X287" s="174" t="s">
        <v>409</v>
      </c>
      <c r="Y287" s="163" t="s">
        <v>5365</v>
      </c>
      <c r="Z287" s="168">
        <v>39532</v>
      </c>
      <c r="AA287" s="169" t="s">
        <v>2769</v>
      </c>
      <c r="AB287" s="169" t="s">
        <v>2770</v>
      </c>
      <c r="AC287" s="169" t="s">
        <v>28</v>
      </c>
      <c r="AD287" s="170">
        <v>2009</v>
      </c>
      <c r="AE287" s="167" t="s">
        <v>1321</v>
      </c>
    </row>
    <row r="288" spans="1:31" x14ac:dyDescent="0.3">
      <c r="A288" s="162" t="s">
        <v>414</v>
      </c>
      <c r="B288" s="162" t="s">
        <v>550</v>
      </c>
      <c r="C288" s="162">
        <v>1</v>
      </c>
      <c r="D288" s="162">
        <v>2009</v>
      </c>
      <c r="E288" s="162" t="s">
        <v>115</v>
      </c>
      <c r="F288" s="162" t="s">
        <v>28</v>
      </c>
      <c r="G288" s="162">
        <v>2009</v>
      </c>
      <c r="H288" s="163" t="s">
        <v>79</v>
      </c>
      <c r="I288" s="162" t="s">
        <v>550</v>
      </c>
      <c r="J288" s="175">
        <v>0.13</v>
      </c>
      <c r="K288" s="165" t="s">
        <v>1818</v>
      </c>
      <c r="L288" s="166">
        <v>0.90361567968750012</v>
      </c>
      <c r="M288" s="166">
        <v>0.11747003835937501</v>
      </c>
      <c r="N288" s="163" t="s">
        <v>79</v>
      </c>
      <c r="O288" s="167">
        <v>1</v>
      </c>
      <c r="P288" s="167">
        <v>0</v>
      </c>
      <c r="Q288" s="167">
        <v>1</v>
      </c>
      <c r="R288" s="167">
        <v>0</v>
      </c>
      <c r="S288" s="167">
        <v>1</v>
      </c>
      <c r="T288" s="167" t="s">
        <v>13210</v>
      </c>
      <c r="U288" s="167" t="s">
        <v>1281</v>
      </c>
      <c r="V288" s="167" t="s">
        <v>86</v>
      </c>
      <c r="W288" s="163"/>
      <c r="X288" s="163" t="s">
        <v>414</v>
      </c>
      <c r="Y288" s="163" t="s">
        <v>5366</v>
      </c>
      <c r="Z288" s="168">
        <v>39945</v>
      </c>
      <c r="AA288" s="169" t="s">
        <v>2771</v>
      </c>
      <c r="AB288" s="169" t="s">
        <v>2772</v>
      </c>
      <c r="AC288" s="169" t="s">
        <v>79</v>
      </c>
      <c r="AD288" s="170">
        <v>2009</v>
      </c>
      <c r="AE288" s="167" t="s">
        <v>1232</v>
      </c>
    </row>
    <row r="289" spans="1:31" x14ac:dyDescent="0.3">
      <c r="A289" s="162" t="s">
        <v>414</v>
      </c>
      <c r="B289" s="162" t="s">
        <v>550</v>
      </c>
      <c r="C289" s="162">
        <v>2</v>
      </c>
      <c r="D289" s="162">
        <v>2009</v>
      </c>
      <c r="E289" s="162" t="s">
        <v>115</v>
      </c>
      <c r="F289" s="162" t="s">
        <v>28</v>
      </c>
      <c r="G289" s="162">
        <v>2009</v>
      </c>
      <c r="H289" s="163" t="s">
        <v>79</v>
      </c>
      <c r="I289" s="162" t="s">
        <v>550</v>
      </c>
      <c r="J289" s="175">
        <v>2.89</v>
      </c>
      <c r="K289" s="165" t="s">
        <v>1818</v>
      </c>
      <c r="L289" s="166">
        <v>0.90361567968750012</v>
      </c>
      <c r="M289" s="166">
        <v>2.6114493142968755</v>
      </c>
      <c r="N289" s="163" t="s">
        <v>51</v>
      </c>
      <c r="O289" s="167">
        <v>1</v>
      </c>
      <c r="P289" s="167">
        <v>0</v>
      </c>
      <c r="Q289" s="167">
        <v>0</v>
      </c>
      <c r="R289" s="167">
        <v>1</v>
      </c>
      <c r="S289" s="167">
        <v>1</v>
      </c>
      <c r="T289" s="167" t="s">
        <v>13213</v>
      </c>
      <c r="U289" s="167" t="s">
        <v>1281</v>
      </c>
      <c r="V289" s="167" t="s">
        <v>86</v>
      </c>
      <c r="W289" s="163"/>
      <c r="X289" s="163" t="s">
        <v>414</v>
      </c>
      <c r="Y289" s="163" t="s">
        <v>5367</v>
      </c>
      <c r="Z289" s="168">
        <v>39848</v>
      </c>
      <c r="AA289" s="169" t="s">
        <v>2773</v>
      </c>
      <c r="AB289" s="169" t="s">
        <v>2774</v>
      </c>
      <c r="AC289" s="169" t="s">
        <v>51</v>
      </c>
      <c r="AD289" s="170">
        <v>2009</v>
      </c>
      <c r="AE289" s="167" t="s">
        <v>1232</v>
      </c>
    </row>
    <row r="290" spans="1:31" x14ac:dyDescent="0.3">
      <c r="A290" s="162" t="s">
        <v>414</v>
      </c>
      <c r="B290" s="162" t="s">
        <v>550</v>
      </c>
      <c r="C290" s="162">
        <v>3</v>
      </c>
      <c r="D290" s="162">
        <v>2009</v>
      </c>
      <c r="E290" s="162" t="s">
        <v>115</v>
      </c>
      <c r="F290" s="162" t="s">
        <v>28</v>
      </c>
      <c r="G290" s="162">
        <v>2008</v>
      </c>
      <c r="H290" s="163" t="s">
        <v>79</v>
      </c>
      <c r="I290" s="162" t="s">
        <v>550</v>
      </c>
      <c r="J290" s="175">
        <v>15.29</v>
      </c>
      <c r="K290" s="165" t="s">
        <v>1818</v>
      </c>
      <c r="L290" s="166">
        <v>0.92933720866141778</v>
      </c>
      <c r="M290" s="166">
        <v>14.209565920433077</v>
      </c>
      <c r="N290" s="163" t="s">
        <v>79</v>
      </c>
      <c r="O290" s="167">
        <v>1</v>
      </c>
      <c r="P290" s="167">
        <v>0</v>
      </c>
      <c r="Q290" s="167">
        <v>1</v>
      </c>
      <c r="R290" s="167">
        <v>0</v>
      </c>
      <c r="S290" s="167">
        <v>1</v>
      </c>
      <c r="T290" s="167" t="s">
        <v>13210</v>
      </c>
      <c r="U290" s="167" t="s">
        <v>1281</v>
      </c>
      <c r="V290" s="167" t="s">
        <v>86</v>
      </c>
      <c r="W290" s="163"/>
      <c r="X290" s="163" t="s">
        <v>414</v>
      </c>
      <c r="Y290" s="163" t="s">
        <v>5368</v>
      </c>
      <c r="Z290" s="168">
        <v>39806</v>
      </c>
      <c r="AA290" s="169" t="s">
        <v>2775</v>
      </c>
      <c r="AB290" s="169" t="s">
        <v>2776</v>
      </c>
      <c r="AC290" s="169" t="s">
        <v>79</v>
      </c>
      <c r="AD290" s="170">
        <v>2009</v>
      </c>
      <c r="AE290" s="167" t="s">
        <v>1232</v>
      </c>
    </row>
    <row r="291" spans="1:31" x14ac:dyDescent="0.3">
      <c r="A291" s="162" t="s">
        <v>423</v>
      </c>
      <c r="B291" s="162" t="s">
        <v>550</v>
      </c>
      <c r="C291" s="162">
        <v>1</v>
      </c>
      <c r="D291" s="162">
        <v>2009</v>
      </c>
      <c r="E291" s="162" t="s">
        <v>115</v>
      </c>
      <c r="F291" s="162" t="s">
        <v>28</v>
      </c>
      <c r="G291" s="162">
        <v>2008</v>
      </c>
      <c r="H291" s="163" t="s">
        <v>62</v>
      </c>
      <c r="I291" s="162" t="s">
        <v>550</v>
      </c>
      <c r="J291" s="164">
        <v>0.2</v>
      </c>
      <c r="K291" s="165" t="s">
        <v>1818</v>
      </c>
      <c r="L291" s="166">
        <v>0.92933720866141778</v>
      </c>
      <c r="M291" s="166">
        <v>0.18586744173228356</v>
      </c>
      <c r="N291" s="163" t="s">
        <v>28</v>
      </c>
      <c r="O291" s="167">
        <v>1</v>
      </c>
      <c r="P291" s="167">
        <v>1</v>
      </c>
      <c r="Q291" s="167">
        <v>0</v>
      </c>
      <c r="R291" s="167">
        <v>1</v>
      </c>
      <c r="S291" s="167">
        <v>0</v>
      </c>
      <c r="T291" s="167" t="s">
        <v>13211</v>
      </c>
      <c r="U291" s="167" t="s">
        <v>1281</v>
      </c>
      <c r="V291" s="167" t="s">
        <v>86</v>
      </c>
      <c r="W291" s="163"/>
      <c r="X291" s="163" t="s">
        <v>423</v>
      </c>
      <c r="Y291" s="163" t="s">
        <v>5369</v>
      </c>
      <c r="Z291" s="168">
        <v>39738</v>
      </c>
      <c r="AA291" s="169" t="s">
        <v>2777</v>
      </c>
      <c r="AB291" s="169" t="s">
        <v>2778</v>
      </c>
      <c r="AC291" s="169" t="s">
        <v>28</v>
      </c>
      <c r="AD291" s="170">
        <v>2009</v>
      </c>
      <c r="AE291" s="167" t="s">
        <v>1321</v>
      </c>
    </row>
    <row r="292" spans="1:31" x14ac:dyDescent="0.3">
      <c r="A292" s="162" t="s">
        <v>423</v>
      </c>
      <c r="B292" s="162" t="s">
        <v>550</v>
      </c>
      <c r="C292" s="162">
        <v>2</v>
      </c>
      <c r="D292" s="162">
        <v>2009</v>
      </c>
      <c r="E292" s="162" t="s">
        <v>115</v>
      </c>
      <c r="F292" s="162" t="s">
        <v>28</v>
      </c>
      <c r="G292" s="162">
        <v>2008</v>
      </c>
      <c r="H292" s="163" t="s">
        <v>62</v>
      </c>
      <c r="I292" s="162" t="s">
        <v>550</v>
      </c>
      <c r="J292" s="164">
        <v>8.34</v>
      </c>
      <c r="K292" s="165" t="s">
        <v>1818</v>
      </c>
      <c r="L292" s="166">
        <v>0.92933720866141778</v>
      </c>
      <c r="M292" s="166">
        <v>7.750672320236224</v>
      </c>
      <c r="N292" s="163" t="s">
        <v>28</v>
      </c>
      <c r="O292" s="167">
        <v>1</v>
      </c>
      <c r="P292" s="167">
        <v>1</v>
      </c>
      <c r="Q292" s="167">
        <v>0</v>
      </c>
      <c r="R292" s="167">
        <v>1</v>
      </c>
      <c r="S292" s="167">
        <v>0</v>
      </c>
      <c r="T292" s="167" t="s">
        <v>13211</v>
      </c>
      <c r="U292" s="167" t="s">
        <v>1281</v>
      </c>
      <c r="V292" s="167" t="s">
        <v>86</v>
      </c>
      <c r="W292" s="163"/>
      <c r="X292" s="163" t="s">
        <v>423</v>
      </c>
      <c r="Y292" s="163" t="s">
        <v>5370</v>
      </c>
      <c r="Z292" s="168">
        <v>39527</v>
      </c>
      <c r="AA292" s="169" t="s">
        <v>2779</v>
      </c>
      <c r="AB292" s="169" t="s">
        <v>2780</v>
      </c>
      <c r="AC292" s="169" t="s">
        <v>28</v>
      </c>
      <c r="AD292" s="170">
        <v>2009</v>
      </c>
      <c r="AE292" s="167" t="s">
        <v>1321</v>
      </c>
    </row>
    <row r="293" spans="1:31" x14ac:dyDescent="0.3">
      <c r="A293" s="162" t="s">
        <v>424</v>
      </c>
      <c r="B293" s="162" t="s">
        <v>550</v>
      </c>
      <c r="C293" s="162">
        <v>1</v>
      </c>
      <c r="D293" s="162">
        <v>2009</v>
      </c>
      <c r="E293" s="162" t="s">
        <v>115</v>
      </c>
      <c r="F293" s="162" t="s">
        <v>28</v>
      </c>
      <c r="G293" s="162">
        <v>2009</v>
      </c>
      <c r="H293" s="163" t="s">
        <v>65</v>
      </c>
      <c r="I293" s="162" t="s">
        <v>550</v>
      </c>
      <c r="J293" s="164">
        <v>0.02</v>
      </c>
      <c r="K293" s="165" t="s">
        <v>1818</v>
      </c>
      <c r="L293" s="166">
        <v>0.90361567968750012</v>
      </c>
      <c r="M293" s="166">
        <v>1.8072313593750004E-2</v>
      </c>
      <c r="N293" s="163" t="s">
        <v>28</v>
      </c>
      <c r="O293" s="167">
        <v>1</v>
      </c>
      <c r="P293" s="167">
        <v>1</v>
      </c>
      <c r="Q293" s="167">
        <v>0</v>
      </c>
      <c r="R293" s="167">
        <v>1</v>
      </c>
      <c r="S293" s="167">
        <v>0</v>
      </c>
      <c r="T293" s="167" t="s">
        <v>13211</v>
      </c>
      <c r="U293" s="167" t="s">
        <v>1453</v>
      </c>
      <c r="V293" s="167" t="s">
        <v>83</v>
      </c>
      <c r="W293" s="163"/>
      <c r="X293" s="163" t="s">
        <v>424</v>
      </c>
      <c r="Y293" s="163" t="s">
        <v>5371</v>
      </c>
      <c r="Z293" s="168">
        <v>40031</v>
      </c>
      <c r="AA293" s="169" t="s">
        <v>2555</v>
      </c>
      <c r="AB293" s="169" t="s">
        <v>2781</v>
      </c>
      <c r="AC293" s="169" t="s">
        <v>28</v>
      </c>
      <c r="AD293" s="170">
        <v>2009</v>
      </c>
      <c r="AE293" s="167" t="s">
        <v>1232</v>
      </c>
    </row>
    <row r="294" spans="1:31" x14ac:dyDescent="0.3">
      <c r="A294" s="162" t="s">
        <v>429</v>
      </c>
      <c r="B294" s="162" t="s">
        <v>550</v>
      </c>
      <c r="C294" s="162">
        <v>1</v>
      </c>
      <c r="D294" s="162">
        <v>2009</v>
      </c>
      <c r="E294" s="162" t="s">
        <v>115</v>
      </c>
      <c r="F294" s="162" t="s">
        <v>28</v>
      </c>
      <c r="G294" s="162">
        <v>2009</v>
      </c>
      <c r="H294" s="163" t="s">
        <v>70</v>
      </c>
      <c r="I294" s="162" t="s">
        <v>550</v>
      </c>
      <c r="J294" s="175">
        <v>0.13</v>
      </c>
      <c r="K294" s="165" t="s">
        <v>1818</v>
      </c>
      <c r="L294" s="166">
        <v>0.90361567968750012</v>
      </c>
      <c r="M294" s="166">
        <v>0.11747003835937501</v>
      </c>
      <c r="N294" s="163" t="s">
        <v>28</v>
      </c>
      <c r="O294" s="167">
        <v>1</v>
      </c>
      <c r="P294" s="167">
        <v>1</v>
      </c>
      <c r="Q294" s="167">
        <v>0</v>
      </c>
      <c r="R294" s="167">
        <v>1</v>
      </c>
      <c r="S294" s="167">
        <v>0</v>
      </c>
      <c r="T294" s="167" t="s">
        <v>13211</v>
      </c>
      <c r="U294" s="167" t="s">
        <v>1281</v>
      </c>
      <c r="V294" s="167" t="s">
        <v>86</v>
      </c>
      <c r="W294" s="163"/>
      <c r="X294" s="163" t="s">
        <v>429</v>
      </c>
      <c r="Y294" s="163" t="s">
        <v>5372</v>
      </c>
      <c r="Z294" s="168">
        <v>39861</v>
      </c>
      <c r="AA294" s="169" t="s">
        <v>2782</v>
      </c>
      <c r="AB294" s="169" t="s">
        <v>2783</v>
      </c>
      <c r="AC294" s="169" t="s">
        <v>28</v>
      </c>
      <c r="AD294" s="170">
        <v>2009</v>
      </c>
      <c r="AE294" s="167" t="s">
        <v>1241</v>
      </c>
    </row>
    <row r="295" spans="1:31" x14ac:dyDescent="0.3">
      <c r="A295" s="162" t="s">
        <v>429</v>
      </c>
      <c r="B295" s="162" t="s">
        <v>550</v>
      </c>
      <c r="C295" s="162">
        <v>2</v>
      </c>
      <c r="D295" s="162">
        <v>2009</v>
      </c>
      <c r="E295" s="162" t="s">
        <v>115</v>
      </c>
      <c r="F295" s="162" t="s">
        <v>28</v>
      </c>
      <c r="G295" s="162">
        <v>2008</v>
      </c>
      <c r="H295" s="163" t="s">
        <v>70</v>
      </c>
      <c r="I295" s="162" t="s">
        <v>550</v>
      </c>
      <c r="J295" s="175">
        <v>0.02</v>
      </c>
      <c r="K295" s="165" t="s">
        <v>1818</v>
      </c>
      <c r="L295" s="166">
        <v>0.92933720866141778</v>
      </c>
      <c r="M295" s="166">
        <v>1.8586744173228358E-2</v>
      </c>
      <c r="N295" s="163" t="s">
        <v>28</v>
      </c>
      <c r="O295" s="167">
        <v>1</v>
      </c>
      <c r="P295" s="167">
        <v>1</v>
      </c>
      <c r="Q295" s="167">
        <v>0</v>
      </c>
      <c r="R295" s="167">
        <v>1</v>
      </c>
      <c r="S295" s="167">
        <v>0</v>
      </c>
      <c r="T295" s="167" t="s">
        <v>13211</v>
      </c>
      <c r="U295" s="167" t="s">
        <v>1281</v>
      </c>
      <c r="V295" s="167" t="s">
        <v>86</v>
      </c>
      <c r="W295" s="163"/>
      <c r="X295" s="163" t="s">
        <v>429</v>
      </c>
      <c r="Y295" s="163" t="s">
        <v>5373</v>
      </c>
      <c r="Z295" s="168">
        <v>39521</v>
      </c>
      <c r="AA295" s="169" t="s">
        <v>2784</v>
      </c>
      <c r="AB295" s="169" t="s">
        <v>2785</v>
      </c>
      <c r="AC295" s="169" t="s">
        <v>28</v>
      </c>
      <c r="AD295" s="170">
        <v>2009</v>
      </c>
      <c r="AE295" s="167" t="s">
        <v>1241</v>
      </c>
    </row>
    <row r="296" spans="1:31" x14ac:dyDescent="0.3">
      <c r="A296" s="162" t="s">
        <v>57</v>
      </c>
      <c r="B296" s="162" t="s">
        <v>550</v>
      </c>
      <c r="C296" s="162">
        <v>2</v>
      </c>
      <c r="D296" s="162">
        <v>2005</v>
      </c>
      <c r="E296" s="162" t="s">
        <v>115</v>
      </c>
      <c r="F296" s="162" t="s">
        <v>40</v>
      </c>
      <c r="G296" s="162">
        <v>2007</v>
      </c>
      <c r="H296" s="163" t="s">
        <v>81</v>
      </c>
      <c r="I296" s="162" t="s">
        <v>550</v>
      </c>
      <c r="J296" s="177">
        <v>3.645</v>
      </c>
      <c r="K296" s="178" t="s">
        <v>1818</v>
      </c>
      <c r="L296" s="166">
        <v>0.89489271764705858</v>
      </c>
      <c r="M296" s="166">
        <v>3.2618839558235284</v>
      </c>
      <c r="N296" s="163" t="s">
        <v>40</v>
      </c>
      <c r="O296" s="167">
        <v>1</v>
      </c>
      <c r="P296" s="167">
        <v>1</v>
      </c>
      <c r="Q296" s="167">
        <v>0</v>
      </c>
      <c r="R296" s="167">
        <v>1</v>
      </c>
      <c r="S296" s="167">
        <v>0</v>
      </c>
      <c r="T296" s="167" t="s">
        <v>13211</v>
      </c>
      <c r="U296" s="167" t="s">
        <v>1453</v>
      </c>
      <c r="V296" s="167" t="s">
        <v>103</v>
      </c>
      <c r="W296" s="163"/>
      <c r="X296" s="163" t="s">
        <v>57</v>
      </c>
      <c r="Y296" s="163" t="s">
        <v>5374</v>
      </c>
      <c r="Z296" s="168">
        <v>39182</v>
      </c>
      <c r="AA296" s="169" t="s">
        <v>2410</v>
      </c>
      <c r="AB296" s="169" t="s">
        <v>2786</v>
      </c>
      <c r="AC296" s="169" t="s">
        <v>40</v>
      </c>
      <c r="AD296" s="170">
        <v>2009</v>
      </c>
      <c r="AE296" s="167" t="s">
        <v>1245</v>
      </c>
    </row>
    <row r="297" spans="1:31" x14ac:dyDescent="0.3">
      <c r="A297" s="162" t="s">
        <v>218</v>
      </c>
      <c r="B297" s="162" t="s">
        <v>550</v>
      </c>
      <c r="C297" s="162">
        <v>2</v>
      </c>
      <c r="D297" s="162">
        <v>2006</v>
      </c>
      <c r="E297" s="162" t="s">
        <v>115</v>
      </c>
      <c r="F297" s="162" t="s">
        <v>40</v>
      </c>
      <c r="G297" s="162">
        <v>2007</v>
      </c>
      <c r="H297" s="163" t="s">
        <v>219</v>
      </c>
      <c r="I297" s="162" t="s">
        <v>550</v>
      </c>
      <c r="J297" s="177">
        <v>18.292000000000002</v>
      </c>
      <c r="K297" s="178" t="s">
        <v>1818</v>
      </c>
      <c r="L297" s="166">
        <v>0.89489271764705858</v>
      </c>
      <c r="M297" s="166">
        <v>16.369377591199996</v>
      </c>
      <c r="N297" s="163" t="s">
        <v>40</v>
      </c>
      <c r="O297" s="167">
        <v>1</v>
      </c>
      <c r="P297" s="167">
        <v>1</v>
      </c>
      <c r="Q297" s="167">
        <v>0</v>
      </c>
      <c r="R297" s="167">
        <v>1</v>
      </c>
      <c r="S297" s="167">
        <v>0</v>
      </c>
      <c r="T297" s="167" t="s">
        <v>13211</v>
      </c>
      <c r="U297" s="167" t="s">
        <v>1453</v>
      </c>
      <c r="V297" s="167" t="s">
        <v>83</v>
      </c>
      <c r="W297" s="163"/>
      <c r="X297" s="163" t="s">
        <v>218</v>
      </c>
      <c r="Y297" s="163" t="s">
        <v>5375</v>
      </c>
      <c r="Z297" s="168">
        <v>39323</v>
      </c>
      <c r="AA297" s="169" t="s">
        <v>2787</v>
      </c>
      <c r="AB297" s="169" t="s">
        <v>2788</v>
      </c>
      <c r="AC297" s="169" t="s">
        <v>40</v>
      </c>
      <c r="AD297" s="170">
        <v>2009</v>
      </c>
      <c r="AE297" s="167" t="s">
        <v>1245</v>
      </c>
    </row>
    <row r="298" spans="1:31" x14ac:dyDescent="0.3">
      <c r="A298" s="162" t="s">
        <v>301</v>
      </c>
      <c r="B298" s="162" t="s">
        <v>550</v>
      </c>
      <c r="C298" s="162">
        <v>1</v>
      </c>
      <c r="D298" s="162">
        <v>2007</v>
      </c>
      <c r="E298" s="162" t="s">
        <v>115</v>
      </c>
      <c r="F298" s="162" t="s">
        <v>40</v>
      </c>
      <c r="G298" s="162">
        <v>2007</v>
      </c>
      <c r="H298" s="163" t="s">
        <v>302</v>
      </c>
      <c r="I298" s="162" t="s">
        <v>550</v>
      </c>
      <c r="J298" s="177">
        <v>5.9850000000000003</v>
      </c>
      <c r="K298" s="178" t="s">
        <v>1818</v>
      </c>
      <c r="L298" s="166">
        <v>0.89489271764705858</v>
      </c>
      <c r="M298" s="166">
        <v>5.3559329151176458</v>
      </c>
      <c r="N298" s="163" t="s">
        <v>40</v>
      </c>
      <c r="O298" s="167">
        <v>1</v>
      </c>
      <c r="P298" s="167">
        <v>1</v>
      </c>
      <c r="Q298" s="167">
        <v>0</v>
      </c>
      <c r="R298" s="167">
        <v>1</v>
      </c>
      <c r="S298" s="167">
        <v>0</v>
      </c>
      <c r="T298" s="167" t="s">
        <v>13211</v>
      </c>
      <c r="U298" s="167" t="s">
        <v>1360</v>
      </c>
      <c r="V298" s="167" t="s">
        <v>1401</v>
      </c>
      <c r="W298" s="163"/>
      <c r="X298" s="163" t="s">
        <v>301</v>
      </c>
      <c r="Y298" s="163" t="s">
        <v>5376</v>
      </c>
      <c r="Z298" s="168">
        <v>39374</v>
      </c>
      <c r="AA298" s="169" t="s">
        <v>2789</v>
      </c>
      <c r="AB298" s="169" t="s">
        <v>2790</v>
      </c>
      <c r="AC298" s="169" t="s">
        <v>40</v>
      </c>
      <c r="AD298" s="170">
        <v>2009</v>
      </c>
      <c r="AE298" s="167" t="s">
        <v>1245</v>
      </c>
    </row>
    <row r="299" spans="1:31" x14ac:dyDescent="0.3">
      <c r="A299" s="162" t="s">
        <v>360</v>
      </c>
      <c r="B299" s="162" t="s">
        <v>550</v>
      </c>
      <c r="C299" s="162">
        <v>1</v>
      </c>
      <c r="D299" s="162">
        <v>2008</v>
      </c>
      <c r="E299" s="162" t="s">
        <v>115</v>
      </c>
      <c r="F299" s="162" t="s">
        <v>40</v>
      </c>
      <c r="G299" s="162">
        <v>2009</v>
      </c>
      <c r="H299" s="163" t="s">
        <v>361</v>
      </c>
      <c r="I299" s="162" t="s">
        <v>550</v>
      </c>
      <c r="J299" s="177">
        <v>200</v>
      </c>
      <c r="K299" s="178" t="s">
        <v>1818</v>
      </c>
      <c r="L299" s="166">
        <v>0.90361567968750012</v>
      </c>
      <c r="M299" s="166">
        <v>180.72313593750002</v>
      </c>
      <c r="N299" s="163" t="s">
        <v>361</v>
      </c>
      <c r="O299" s="167">
        <v>1</v>
      </c>
      <c r="P299" s="167">
        <v>0</v>
      </c>
      <c r="Q299" s="167">
        <v>1</v>
      </c>
      <c r="R299" s="167">
        <v>0</v>
      </c>
      <c r="S299" s="167">
        <v>1</v>
      </c>
      <c r="T299" s="167" t="s">
        <v>13210</v>
      </c>
      <c r="U299" s="167" t="s">
        <v>1350</v>
      </c>
      <c r="V299" s="167" t="s">
        <v>84</v>
      </c>
      <c r="W299" s="163" t="s">
        <v>1869</v>
      </c>
      <c r="X299" s="163" t="s">
        <v>360</v>
      </c>
      <c r="Y299" s="163" t="s">
        <v>5377</v>
      </c>
      <c r="Z299" s="171" t="s">
        <v>114</v>
      </c>
      <c r="AA299" s="169" t="s">
        <v>2406</v>
      </c>
      <c r="AB299" s="169" t="s">
        <v>2406</v>
      </c>
      <c r="AC299" s="169" t="s">
        <v>361</v>
      </c>
      <c r="AD299" s="170">
        <v>2009</v>
      </c>
      <c r="AE299" s="167" t="s">
        <v>1245</v>
      </c>
    </row>
    <row r="300" spans="1:31" x14ac:dyDescent="0.3">
      <c r="A300" s="162" t="s">
        <v>118</v>
      </c>
      <c r="B300" s="162" t="s">
        <v>550</v>
      </c>
      <c r="C300" s="162">
        <v>23</v>
      </c>
      <c r="D300" s="162">
        <v>2006</v>
      </c>
      <c r="E300" s="162" t="s">
        <v>115</v>
      </c>
      <c r="F300" s="162" t="s">
        <v>32</v>
      </c>
      <c r="G300" s="162">
        <v>2008</v>
      </c>
      <c r="H300" s="163" t="s">
        <v>62</v>
      </c>
      <c r="I300" s="162" t="s">
        <v>550</v>
      </c>
      <c r="J300" s="173">
        <v>12.114053999999999</v>
      </c>
      <c r="K300" s="165" t="s">
        <v>1818</v>
      </c>
      <c r="L300" s="166">
        <v>0.92933720866141778</v>
      </c>
      <c r="M300" s="166">
        <v>11.258041129933682</v>
      </c>
      <c r="N300" s="163" t="s">
        <v>62</v>
      </c>
      <c r="O300" s="167">
        <v>1</v>
      </c>
      <c r="P300" s="167">
        <v>0</v>
      </c>
      <c r="Q300" s="167">
        <v>1</v>
      </c>
      <c r="R300" s="167">
        <v>0</v>
      </c>
      <c r="S300" s="167">
        <v>1</v>
      </c>
      <c r="T300" s="167" t="s">
        <v>13210</v>
      </c>
      <c r="U300" s="167" t="s">
        <v>1360</v>
      </c>
      <c r="V300" s="167" t="s">
        <v>1383</v>
      </c>
      <c r="W300" s="163"/>
      <c r="X300" s="163" t="s">
        <v>118</v>
      </c>
      <c r="Y300" s="163" t="s">
        <v>5378</v>
      </c>
      <c r="Z300" s="168">
        <v>39729</v>
      </c>
      <c r="AA300" s="169" t="s">
        <v>2791</v>
      </c>
      <c r="AB300" s="169" t="s">
        <v>2792</v>
      </c>
      <c r="AC300" s="169" t="s">
        <v>2429</v>
      </c>
      <c r="AD300" s="170">
        <v>2009</v>
      </c>
      <c r="AE300" s="167" t="s">
        <v>1321</v>
      </c>
    </row>
    <row r="301" spans="1:31" x14ac:dyDescent="0.3">
      <c r="A301" s="162" t="s">
        <v>118</v>
      </c>
      <c r="B301" s="162" t="s">
        <v>550</v>
      </c>
      <c r="C301" s="162">
        <v>24</v>
      </c>
      <c r="D301" s="162">
        <v>2006</v>
      </c>
      <c r="E301" s="162" t="s">
        <v>115</v>
      </c>
      <c r="F301" s="162" t="s">
        <v>32</v>
      </c>
      <c r="G301" s="162">
        <v>2008</v>
      </c>
      <c r="H301" s="163" t="s">
        <v>62</v>
      </c>
      <c r="I301" s="162" t="s">
        <v>550</v>
      </c>
      <c r="J301" s="173">
        <v>8.9378209999999996</v>
      </c>
      <c r="K301" s="165" t="s">
        <v>1818</v>
      </c>
      <c r="L301" s="166">
        <v>0.92933720866141778</v>
      </c>
      <c r="M301" s="166">
        <v>8.3062496196554019</v>
      </c>
      <c r="N301" s="163" t="s">
        <v>62</v>
      </c>
      <c r="O301" s="167">
        <v>1</v>
      </c>
      <c r="P301" s="167">
        <v>0</v>
      </c>
      <c r="Q301" s="167">
        <v>1</v>
      </c>
      <c r="R301" s="167">
        <v>0</v>
      </c>
      <c r="S301" s="167">
        <v>1</v>
      </c>
      <c r="T301" s="167" t="s">
        <v>13210</v>
      </c>
      <c r="U301" s="167" t="s">
        <v>1360</v>
      </c>
      <c r="V301" s="167" t="s">
        <v>1383</v>
      </c>
      <c r="W301" s="163"/>
      <c r="X301" s="163" t="s">
        <v>118</v>
      </c>
      <c r="Y301" s="163" t="s">
        <v>5379</v>
      </c>
      <c r="Z301" s="168">
        <v>39729</v>
      </c>
      <c r="AA301" s="169" t="s">
        <v>2793</v>
      </c>
      <c r="AB301" s="169" t="s">
        <v>2792</v>
      </c>
      <c r="AC301" s="169" t="s">
        <v>2429</v>
      </c>
      <c r="AD301" s="170">
        <v>2009</v>
      </c>
      <c r="AE301" s="167" t="s">
        <v>1321</v>
      </c>
    </row>
    <row r="302" spans="1:31" x14ac:dyDescent="0.3">
      <c r="A302" s="162" t="s">
        <v>119</v>
      </c>
      <c r="B302" s="162" t="s">
        <v>550</v>
      </c>
      <c r="C302" s="162">
        <v>4</v>
      </c>
      <c r="D302" s="162">
        <v>2006</v>
      </c>
      <c r="E302" s="162" t="s">
        <v>115</v>
      </c>
      <c r="F302" s="162" t="s">
        <v>32</v>
      </c>
      <c r="G302" s="162">
        <v>2008</v>
      </c>
      <c r="H302" s="163" t="s">
        <v>120</v>
      </c>
      <c r="I302" s="162" t="s">
        <v>550</v>
      </c>
      <c r="J302" s="175">
        <v>1.8452E-2</v>
      </c>
      <c r="K302" s="165" t="s">
        <v>1818</v>
      </c>
      <c r="L302" s="166">
        <v>0.92933720866141778</v>
      </c>
      <c r="M302" s="166">
        <v>1.7148130174220479E-2</v>
      </c>
      <c r="N302" s="163" t="s">
        <v>120</v>
      </c>
      <c r="O302" s="167">
        <v>1</v>
      </c>
      <c r="P302" s="167">
        <v>0</v>
      </c>
      <c r="Q302" s="167">
        <v>1</v>
      </c>
      <c r="R302" s="167">
        <v>0</v>
      </c>
      <c r="S302" s="167">
        <v>1</v>
      </c>
      <c r="T302" s="167" t="s">
        <v>13210</v>
      </c>
      <c r="U302" s="167" t="s">
        <v>1350</v>
      </c>
      <c r="V302" s="167" t="s">
        <v>84</v>
      </c>
      <c r="W302" s="163"/>
      <c r="X302" s="163" t="s">
        <v>119</v>
      </c>
      <c r="Y302" s="163" t="s">
        <v>5380</v>
      </c>
      <c r="Z302" s="168">
        <v>39805</v>
      </c>
      <c r="AA302" s="169" t="s">
        <v>2794</v>
      </c>
      <c r="AB302" s="169" t="s">
        <v>2792</v>
      </c>
      <c r="AC302" s="169" t="s">
        <v>120</v>
      </c>
      <c r="AD302" s="170">
        <v>2009</v>
      </c>
      <c r="AE302" s="167" t="s">
        <v>1245</v>
      </c>
    </row>
    <row r="303" spans="1:31" x14ac:dyDescent="0.3">
      <c r="A303" s="162" t="s">
        <v>119</v>
      </c>
      <c r="B303" s="162" t="s">
        <v>550</v>
      </c>
      <c r="C303" s="162">
        <v>5</v>
      </c>
      <c r="D303" s="162">
        <v>2006</v>
      </c>
      <c r="E303" s="162" t="s">
        <v>115</v>
      </c>
      <c r="F303" s="162" t="s">
        <v>32</v>
      </c>
      <c r="G303" s="162">
        <v>2008</v>
      </c>
      <c r="H303" s="163" t="s">
        <v>120</v>
      </c>
      <c r="I303" s="162" t="s">
        <v>550</v>
      </c>
      <c r="J303" s="175">
        <v>2.2773000000000002E-2</v>
      </c>
      <c r="K303" s="165" t="s">
        <v>1818</v>
      </c>
      <c r="L303" s="166">
        <v>0.92933720866141778</v>
      </c>
      <c r="M303" s="166">
        <v>2.1163796252846468E-2</v>
      </c>
      <c r="N303" s="163" t="s">
        <v>120</v>
      </c>
      <c r="O303" s="167">
        <v>1</v>
      </c>
      <c r="P303" s="167">
        <v>0</v>
      </c>
      <c r="Q303" s="167">
        <v>1</v>
      </c>
      <c r="R303" s="167">
        <v>0</v>
      </c>
      <c r="S303" s="167">
        <v>1</v>
      </c>
      <c r="T303" s="167" t="s">
        <v>13210</v>
      </c>
      <c r="U303" s="167" t="s">
        <v>1350</v>
      </c>
      <c r="V303" s="167" t="s">
        <v>84</v>
      </c>
      <c r="W303" s="163"/>
      <c r="X303" s="163" t="s">
        <v>119</v>
      </c>
      <c r="Y303" s="163" t="s">
        <v>5381</v>
      </c>
      <c r="Z303" s="168">
        <v>39794</v>
      </c>
      <c r="AA303" s="169" t="s">
        <v>2795</v>
      </c>
      <c r="AB303" s="169" t="s">
        <v>2792</v>
      </c>
      <c r="AC303" s="169" t="s">
        <v>120</v>
      </c>
      <c r="AD303" s="170">
        <v>2009</v>
      </c>
      <c r="AE303" s="167" t="s">
        <v>1245</v>
      </c>
    </row>
    <row r="304" spans="1:31" x14ac:dyDescent="0.3">
      <c r="A304" s="162" t="s">
        <v>119</v>
      </c>
      <c r="B304" s="162" t="s">
        <v>550</v>
      </c>
      <c r="C304" s="162">
        <v>6</v>
      </c>
      <c r="D304" s="162">
        <v>2006</v>
      </c>
      <c r="E304" s="162" t="s">
        <v>115</v>
      </c>
      <c r="F304" s="162" t="s">
        <v>32</v>
      </c>
      <c r="G304" s="162">
        <v>2008</v>
      </c>
      <c r="H304" s="163" t="s">
        <v>120</v>
      </c>
      <c r="I304" s="162" t="s">
        <v>550</v>
      </c>
      <c r="J304" s="175">
        <v>2.4981630000000001E-2</v>
      </c>
      <c r="K304" s="165" t="s">
        <v>1818</v>
      </c>
      <c r="L304" s="166">
        <v>0.92933720866141778</v>
      </c>
      <c r="M304" s="166">
        <v>2.3216358292012334E-2</v>
      </c>
      <c r="N304" s="163" t="s">
        <v>120</v>
      </c>
      <c r="O304" s="167">
        <v>1</v>
      </c>
      <c r="P304" s="167">
        <v>0</v>
      </c>
      <c r="Q304" s="167">
        <v>1</v>
      </c>
      <c r="R304" s="167">
        <v>0</v>
      </c>
      <c r="S304" s="167">
        <v>1</v>
      </c>
      <c r="T304" s="167" t="s">
        <v>13210</v>
      </c>
      <c r="U304" s="167" t="s">
        <v>1350</v>
      </c>
      <c r="V304" s="167" t="s">
        <v>84</v>
      </c>
      <c r="W304" s="163"/>
      <c r="X304" s="163" t="s">
        <v>119</v>
      </c>
      <c r="Y304" s="163" t="s">
        <v>5382</v>
      </c>
      <c r="Z304" s="168">
        <v>39507</v>
      </c>
      <c r="AA304" s="169" t="s">
        <v>2796</v>
      </c>
      <c r="AB304" s="169" t="s">
        <v>2792</v>
      </c>
      <c r="AC304" s="169" t="s">
        <v>120</v>
      </c>
      <c r="AD304" s="170">
        <v>2009</v>
      </c>
      <c r="AE304" s="167" t="s">
        <v>1245</v>
      </c>
    </row>
    <row r="305" spans="1:31" x14ac:dyDescent="0.3">
      <c r="A305" s="162" t="s">
        <v>119</v>
      </c>
      <c r="B305" s="162" t="s">
        <v>550</v>
      </c>
      <c r="C305" s="162">
        <v>7</v>
      </c>
      <c r="D305" s="162">
        <v>2006</v>
      </c>
      <c r="E305" s="162" t="s">
        <v>115</v>
      </c>
      <c r="F305" s="162" t="s">
        <v>32</v>
      </c>
      <c r="G305" s="162">
        <v>2008</v>
      </c>
      <c r="H305" s="163" t="s">
        <v>120</v>
      </c>
      <c r="I305" s="162" t="s">
        <v>550</v>
      </c>
      <c r="J305" s="175">
        <v>2.4299999999999999E-2</v>
      </c>
      <c r="K305" s="165" t="s">
        <v>1818</v>
      </c>
      <c r="L305" s="166">
        <v>0.92933720866141778</v>
      </c>
      <c r="M305" s="166">
        <v>2.2582894170472451E-2</v>
      </c>
      <c r="N305" s="163" t="s">
        <v>120</v>
      </c>
      <c r="O305" s="167">
        <v>1</v>
      </c>
      <c r="P305" s="167">
        <v>0</v>
      </c>
      <c r="Q305" s="167">
        <v>1</v>
      </c>
      <c r="R305" s="167">
        <v>0</v>
      </c>
      <c r="S305" s="167">
        <v>1</v>
      </c>
      <c r="T305" s="167" t="s">
        <v>13210</v>
      </c>
      <c r="U305" s="167" t="s">
        <v>1350</v>
      </c>
      <c r="V305" s="167" t="s">
        <v>84</v>
      </c>
      <c r="W305" s="163"/>
      <c r="X305" s="163" t="s">
        <v>119</v>
      </c>
      <c r="Y305" s="163" t="s">
        <v>5383</v>
      </c>
      <c r="Z305" s="168">
        <v>39591</v>
      </c>
      <c r="AA305" s="169" t="s">
        <v>2797</v>
      </c>
      <c r="AB305" s="169" t="s">
        <v>2792</v>
      </c>
      <c r="AC305" s="169" t="s">
        <v>120</v>
      </c>
      <c r="AD305" s="170">
        <v>2009</v>
      </c>
      <c r="AE305" s="167" t="s">
        <v>1245</v>
      </c>
    </row>
    <row r="306" spans="1:31" x14ac:dyDescent="0.3">
      <c r="A306" s="162" t="s">
        <v>119</v>
      </c>
      <c r="B306" s="162" t="s">
        <v>550</v>
      </c>
      <c r="C306" s="162">
        <v>8</v>
      </c>
      <c r="D306" s="162">
        <v>2006</v>
      </c>
      <c r="E306" s="162" t="s">
        <v>115</v>
      </c>
      <c r="F306" s="162" t="s">
        <v>32</v>
      </c>
      <c r="G306" s="162">
        <v>2008</v>
      </c>
      <c r="H306" s="163" t="s">
        <v>120</v>
      </c>
      <c r="I306" s="162" t="s">
        <v>550</v>
      </c>
      <c r="J306" s="175">
        <v>4.6514269999999996E-2</v>
      </c>
      <c r="K306" s="165" t="s">
        <v>1818</v>
      </c>
      <c r="L306" s="166">
        <v>0.92933720866141778</v>
      </c>
      <c r="M306" s="166">
        <v>4.3227441844723519E-2</v>
      </c>
      <c r="N306" s="163" t="s">
        <v>120</v>
      </c>
      <c r="O306" s="167">
        <v>1</v>
      </c>
      <c r="P306" s="167">
        <v>0</v>
      </c>
      <c r="Q306" s="167">
        <v>1</v>
      </c>
      <c r="R306" s="167">
        <v>0</v>
      </c>
      <c r="S306" s="167">
        <v>1</v>
      </c>
      <c r="T306" s="167" t="s">
        <v>13210</v>
      </c>
      <c r="U306" s="167" t="s">
        <v>1350</v>
      </c>
      <c r="V306" s="167" t="s">
        <v>84</v>
      </c>
      <c r="W306" s="163"/>
      <c r="X306" s="163" t="s">
        <v>119</v>
      </c>
      <c r="Y306" s="163" t="s">
        <v>5384</v>
      </c>
      <c r="Z306" s="168">
        <v>39482</v>
      </c>
      <c r="AA306" s="169" t="s">
        <v>2797</v>
      </c>
      <c r="AB306" s="169" t="s">
        <v>2792</v>
      </c>
      <c r="AC306" s="169" t="s">
        <v>120</v>
      </c>
      <c r="AD306" s="170">
        <v>2009</v>
      </c>
      <c r="AE306" s="167" t="s">
        <v>1245</v>
      </c>
    </row>
    <row r="307" spans="1:31" x14ac:dyDescent="0.3">
      <c r="A307" s="162" t="s">
        <v>144</v>
      </c>
      <c r="B307" s="162" t="s">
        <v>550</v>
      </c>
      <c r="C307" s="162">
        <v>1</v>
      </c>
      <c r="D307" s="162">
        <v>2006</v>
      </c>
      <c r="E307" s="162" t="s">
        <v>2393</v>
      </c>
      <c r="F307" s="162" t="s">
        <v>32</v>
      </c>
      <c r="G307" s="162">
        <v>2008</v>
      </c>
      <c r="H307" s="163" t="s">
        <v>70</v>
      </c>
      <c r="I307" s="162" t="s">
        <v>550</v>
      </c>
      <c r="J307" s="173">
        <v>3.2971418345999997</v>
      </c>
      <c r="K307" s="165" t="s">
        <v>1818</v>
      </c>
      <c r="L307" s="166">
        <v>0.92933720866141778</v>
      </c>
      <c r="M307" s="166">
        <v>3.0641565891279496</v>
      </c>
      <c r="N307" s="163" t="s">
        <v>32</v>
      </c>
      <c r="O307" s="167">
        <v>1</v>
      </c>
      <c r="P307" s="167">
        <v>1</v>
      </c>
      <c r="Q307" s="167">
        <v>0</v>
      </c>
      <c r="R307" s="167">
        <v>1</v>
      </c>
      <c r="S307" s="167">
        <v>0</v>
      </c>
      <c r="T307" s="167" t="s">
        <v>13211</v>
      </c>
      <c r="U307" s="167" t="s">
        <v>1281</v>
      </c>
      <c r="V307" s="167" t="s">
        <v>86</v>
      </c>
      <c r="W307" s="163"/>
      <c r="X307" s="163" t="s">
        <v>144</v>
      </c>
      <c r="Y307" s="163" t="s">
        <v>5385</v>
      </c>
      <c r="Z307" s="168">
        <v>39484</v>
      </c>
      <c r="AA307" s="169" t="s">
        <v>2798</v>
      </c>
      <c r="AB307" s="169" t="s">
        <v>2792</v>
      </c>
      <c r="AC307" s="169" t="s">
        <v>32</v>
      </c>
      <c r="AD307" s="170">
        <v>2009</v>
      </c>
      <c r="AE307" s="167" t="s">
        <v>1241</v>
      </c>
    </row>
    <row r="308" spans="1:31" x14ac:dyDescent="0.3">
      <c r="A308" s="162" t="s">
        <v>160</v>
      </c>
      <c r="B308" s="162" t="s">
        <v>550</v>
      </c>
      <c r="C308" s="162">
        <v>5</v>
      </c>
      <c r="D308" s="162">
        <v>2006</v>
      </c>
      <c r="E308" s="162" t="s">
        <v>115</v>
      </c>
      <c r="F308" s="162" t="s">
        <v>32</v>
      </c>
      <c r="G308" s="162">
        <v>2008</v>
      </c>
      <c r="H308" s="163" t="s">
        <v>61</v>
      </c>
      <c r="I308" s="162" t="s">
        <v>550</v>
      </c>
      <c r="J308" s="164">
        <v>0.60996689999999998</v>
      </c>
      <c r="K308" s="165" t="s">
        <v>1818</v>
      </c>
      <c r="L308" s="166">
        <v>0.92933720866141778</v>
      </c>
      <c r="M308" s="166">
        <v>0.56686493622185818</v>
      </c>
      <c r="N308" s="163" t="s">
        <v>1770</v>
      </c>
      <c r="O308" s="167">
        <v>1</v>
      </c>
      <c r="P308" s="167">
        <v>0</v>
      </c>
      <c r="Q308" s="167">
        <v>0</v>
      </c>
      <c r="R308" s="167">
        <v>0</v>
      </c>
      <c r="S308" s="167">
        <v>1</v>
      </c>
      <c r="T308" s="167" t="s">
        <v>13213</v>
      </c>
      <c r="U308" s="167" t="s">
        <v>1281</v>
      </c>
      <c r="V308" s="167" t="s">
        <v>86</v>
      </c>
      <c r="W308" s="163"/>
      <c r="X308" s="163" t="s">
        <v>160</v>
      </c>
      <c r="Y308" s="163" t="s">
        <v>5386</v>
      </c>
      <c r="Z308" s="168">
        <v>39534</v>
      </c>
      <c r="AA308" s="169" t="s">
        <v>2799</v>
      </c>
      <c r="AB308" s="169" t="s">
        <v>2792</v>
      </c>
      <c r="AC308" s="169" t="s">
        <v>1770</v>
      </c>
      <c r="AD308" s="170">
        <v>2009</v>
      </c>
      <c r="AE308" s="167" t="s">
        <v>1321</v>
      </c>
    </row>
    <row r="309" spans="1:31" x14ac:dyDescent="0.3">
      <c r="A309" s="162" t="s">
        <v>160</v>
      </c>
      <c r="B309" s="162" t="s">
        <v>550</v>
      </c>
      <c r="C309" s="162">
        <v>6</v>
      </c>
      <c r="D309" s="162">
        <v>2006</v>
      </c>
      <c r="E309" s="162" t="s">
        <v>115</v>
      </c>
      <c r="F309" s="162" t="s">
        <v>32</v>
      </c>
      <c r="G309" s="162">
        <v>2008</v>
      </c>
      <c r="H309" s="163" t="s">
        <v>61</v>
      </c>
      <c r="I309" s="162" t="s">
        <v>550</v>
      </c>
      <c r="J309" s="164">
        <v>0.342615</v>
      </c>
      <c r="K309" s="165" t="s">
        <v>1818</v>
      </c>
      <c r="L309" s="166">
        <v>0.92933720866141778</v>
      </c>
      <c r="M309" s="166">
        <v>0.31840486774553167</v>
      </c>
      <c r="N309" s="163" t="s">
        <v>61</v>
      </c>
      <c r="O309" s="167">
        <v>1</v>
      </c>
      <c r="P309" s="167">
        <v>0</v>
      </c>
      <c r="Q309" s="167">
        <v>1</v>
      </c>
      <c r="R309" s="167">
        <v>0</v>
      </c>
      <c r="S309" s="167">
        <v>1</v>
      </c>
      <c r="T309" s="167" t="s">
        <v>13210</v>
      </c>
      <c r="U309" s="167" t="s">
        <v>1281</v>
      </c>
      <c r="V309" s="167" t="s">
        <v>86</v>
      </c>
      <c r="W309" s="163"/>
      <c r="X309" s="163" t="s">
        <v>160</v>
      </c>
      <c r="Y309" s="163" t="s">
        <v>5387</v>
      </c>
      <c r="Z309" s="168">
        <v>39534</v>
      </c>
      <c r="AA309" s="169" t="s">
        <v>2800</v>
      </c>
      <c r="AB309" s="169" t="s">
        <v>2792</v>
      </c>
      <c r="AC309" s="169" t="s">
        <v>61</v>
      </c>
      <c r="AD309" s="170">
        <v>2009</v>
      </c>
      <c r="AE309" s="167" t="s">
        <v>1321</v>
      </c>
    </row>
    <row r="310" spans="1:31" x14ac:dyDescent="0.3">
      <c r="A310" s="162" t="s">
        <v>223</v>
      </c>
      <c r="B310" s="162" t="s">
        <v>550</v>
      </c>
      <c r="C310" s="162">
        <v>3</v>
      </c>
      <c r="D310" s="162">
        <v>2007</v>
      </c>
      <c r="E310" s="162" t="s">
        <v>2395</v>
      </c>
      <c r="F310" s="162" t="s">
        <v>32</v>
      </c>
      <c r="G310" s="162">
        <v>2008</v>
      </c>
      <c r="H310" s="163" t="s">
        <v>81</v>
      </c>
      <c r="I310" s="162" t="s">
        <v>550</v>
      </c>
      <c r="J310" s="164">
        <v>0.14690251999999998</v>
      </c>
      <c r="K310" s="165" t="s">
        <v>1818</v>
      </c>
      <c r="L310" s="166">
        <v>0.92933720866141778</v>
      </c>
      <c r="M310" s="166">
        <v>0.13652197788212808</v>
      </c>
      <c r="N310" s="163" t="s">
        <v>81</v>
      </c>
      <c r="O310" s="167">
        <v>1</v>
      </c>
      <c r="P310" s="167">
        <v>0</v>
      </c>
      <c r="Q310" s="167">
        <v>1</v>
      </c>
      <c r="R310" s="167">
        <v>0</v>
      </c>
      <c r="S310" s="167">
        <v>1</v>
      </c>
      <c r="T310" s="167" t="s">
        <v>13210</v>
      </c>
      <c r="U310" s="167" t="s">
        <v>1350</v>
      </c>
      <c r="V310" s="167" t="s">
        <v>104</v>
      </c>
      <c r="W310" s="163"/>
      <c r="X310" s="163" t="s">
        <v>223</v>
      </c>
      <c r="Y310" s="163" t="s">
        <v>5388</v>
      </c>
      <c r="Z310" s="168">
        <v>39622</v>
      </c>
      <c r="AA310" s="169" t="s">
        <v>2801</v>
      </c>
      <c r="AB310" s="169" t="s">
        <v>2792</v>
      </c>
      <c r="AC310" s="169" t="s">
        <v>81</v>
      </c>
      <c r="AD310" s="170">
        <v>2009</v>
      </c>
      <c r="AE310" s="167" t="s">
        <v>1245</v>
      </c>
    </row>
    <row r="311" spans="1:31" x14ac:dyDescent="0.3">
      <c r="A311" s="162" t="s">
        <v>230</v>
      </c>
      <c r="B311" s="162" t="s">
        <v>550</v>
      </c>
      <c r="C311" s="162">
        <v>2</v>
      </c>
      <c r="D311" s="162">
        <v>2007</v>
      </c>
      <c r="E311" s="162" t="s">
        <v>115</v>
      </c>
      <c r="F311" s="162" t="s">
        <v>32</v>
      </c>
      <c r="G311" s="162">
        <v>2008</v>
      </c>
      <c r="H311" s="163" t="s">
        <v>74</v>
      </c>
      <c r="I311" s="162" t="s">
        <v>550</v>
      </c>
      <c r="J311" s="173">
        <v>1.59</v>
      </c>
      <c r="K311" s="165" t="s">
        <v>1818</v>
      </c>
      <c r="L311" s="166">
        <v>0.92933720866141778</v>
      </c>
      <c r="M311" s="166">
        <v>1.4776461617716543</v>
      </c>
      <c r="N311" s="163" t="s">
        <v>1283</v>
      </c>
      <c r="O311" s="167">
        <v>1</v>
      </c>
      <c r="P311" s="167">
        <v>0</v>
      </c>
      <c r="Q311" s="167">
        <v>0</v>
      </c>
      <c r="R311" s="167">
        <v>1</v>
      </c>
      <c r="S311" s="167">
        <v>0</v>
      </c>
      <c r="T311" s="167" t="s">
        <v>13213</v>
      </c>
      <c r="U311" s="167" t="s">
        <v>1350</v>
      </c>
      <c r="V311" s="167" t="s">
        <v>84</v>
      </c>
      <c r="W311" s="163"/>
      <c r="X311" s="163" t="s">
        <v>230</v>
      </c>
      <c r="Y311" s="163" t="s">
        <v>5389</v>
      </c>
      <c r="Z311" s="168">
        <v>39609</v>
      </c>
      <c r="AA311" s="169" t="s">
        <v>2802</v>
      </c>
      <c r="AB311" s="169" t="s">
        <v>2792</v>
      </c>
      <c r="AC311" s="169" t="s">
        <v>1283</v>
      </c>
      <c r="AD311" s="170">
        <v>2009</v>
      </c>
      <c r="AE311" s="167" t="s">
        <v>1241</v>
      </c>
    </row>
    <row r="312" spans="1:31" x14ac:dyDescent="0.3">
      <c r="A312" s="162" t="s">
        <v>230</v>
      </c>
      <c r="B312" s="162" t="s">
        <v>550</v>
      </c>
      <c r="C312" s="162">
        <v>3</v>
      </c>
      <c r="D312" s="162">
        <v>2007</v>
      </c>
      <c r="E312" s="162" t="s">
        <v>115</v>
      </c>
      <c r="F312" s="162" t="s">
        <v>32</v>
      </c>
      <c r="G312" s="162">
        <v>2008</v>
      </c>
      <c r="H312" s="163" t="s">
        <v>74</v>
      </c>
      <c r="I312" s="162" t="s">
        <v>550</v>
      </c>
      <c r="J312" s="173">
        <v>0.28677999999999998</v>
      </c>
      <c r="K312" s="165" t="s">
        <v>1818</v>
      </c>
      <c r="L312" s="166">
        <v>0.92933720866141778</v>
      </c>
      <c r="M312" s="166">
        <v>0.2665153246999214</v>
      </c>
      <c r="N312" s="163" t="s">
        <v>74</v>
      </c>
      <c r="O312" s="167">
        <v>1</v>
      </c>
      <c r="P312" s="167">
        <v>0</v>
      </c>
      <c r="Q312" s="167">
        <v>1</v>
      </c>
      <c r="R312" s="167">
        <v>0</v>
      </c>
      <c r="S312" s="167">
        <v>1</v>
      </c>
      <c r="T312" s="167" t="s">
        <v>13210</v>
      </c>
      <c r="U312" s="167" t="s">
        <v>1350</v>
      </c>
      <c r="V312" s="167" t="s">
        <v>84</v>
      </c>
      <c r="W312" s="163"/>
      <c r="X312" s="163" t="s">
        <v>230</v>
      </c>
      <c r="Y312" s="163" t="s">
        <v>5390</v>
      </c>
      <c r="Z312" s="168">
        <v>39681</v>
      </c>
      <c r="AA312" s="169" t="s">
        <v>2803</v>
      </c>
      <c r="AB312" s="169" t="s">
        <v>2792</v>
      </c>
      <c r="AC312" s="169" t="s">
        <v>74</v>
      </c>
      <c r="AD312" s="170">
        <v>2009</v>
      </c>
      <c r="AE312" s="167" t="s">
        <v>1241</v>
      </c>
    </row>
    <row r="313" spans="1:31" x14ac:dyDescent="0.3">
      <c r="A313" s="162" t="s">
        <v>230</v>
      </c>
      <c r="B313" s="162" t="s">
        <v>550</v>
      </c>
      <c r="C313" s="162">
        <v>4</v>
      </c>
      <c r="D313" s="162">
        <v>2007</v>
      </c>
      <c r="E313" s="162" t="s">
        <v>115</v>
      </c>
      <c r="F313" s="162" t="s">
        <v>32</v>
      </c>
      <c r="G313" s="162">
        <v>2008</v>
      </c>
      <c r="H313" s="163" t="s">
        <v>74</v>
      </c>
      <c r="I313" s="162" t="s">
        <v>550</v>
      </c>
      <c r="J313" s="173">
        <v>0.30599999999999999</v>
      </c>
      <c r="K313" s="165" t="s">
        <v>1818</v>
      </c>
      <c r="L313" s="166">
        <v>0.92933720866141778</v>
      </c>
      <c r="M313" s="166">
        <v>0.28437718585039384</v>
      </c>
      <c r="N313" s="163" t="s">
        <v>74</v>
      </c>
      <c r="O313" s="167">
        <v>1</v>
      </c>
      <c r="P313" s="167">
        <v>0</v>
      </c>
      <c r="Q313" s="167">
        <v>1</v>
      </c>
      <c r="R313" s="167">
        <v>0</v>
      </c>
      <c r="S313" s="167">
        <v>1</v>
      </c>
      <c r="T313" s="167" t="s">
        <v>13210</v>
      </c>
      <c r="U313" s="167" t="s">
        <v>1350</v>
      </c>
      <c r="V313" s="167" t="s">
        <v>84</v>
      </c>
      <c r="W313" s="163"/>
      <c r="X313" s="163" t="s">
        <v>230</v>
      </c>
      <c r="Y313" s="163" t="s">
        <v>5391</v>
      </c>
      <c r="Z313" s="168">
        <v>39733</v>
      </c>
      <c r="AA313" s="169" t="s">
        <v>2804</v>
      </c>
      <c r="AB313" s="169" t="s">
        <v>2792</v>
      </c>
      <c r="AC313" s="169" t="s">
        <v>74</v>
      </c>
      <c r="AD313" s="170">
        <v>2009</v>
      </c>
      <c r="AE313" s="167" t="s">
        <v>1241</v>
      </c>
    </row>
    <row r="314" spans="1:31" x14ac:dyDescent="0.3">
      <c r="A314" s="162" t="s">
        <v>230</v>
      </c>
      <c r="B314" s="162" t="s">
        <v>550</v>
      </c>
      <c r="C314" s="162">
        <v>5</v>
      </c>
      <c r="D314" s="162">
        <v>2007</v>
      </c>
      <c r="E314" s="162" t="s">
        <v>115</v>
      </c>
      <c r="F314" s="162" t="s">
        <v>32</v>
      </c>
      <c r="G314" s="162">
        <v>2008</v>
      </c>
      <c r="H314" s="163" t="s">
        <v>74</v>
      </c>
      <c r="I314" s="162" t="s">
        <v>550</v>
      </c>
      <c r="J314" s="173">
        <v>0.25719999999999998</v>
      </c>
      <c r="K314" s="165" t="s">
        <v>1818</v>
      </c>
      <c r="L314" s="166">
        <v>0.92933720866141778</v>
      </c>
      <c r="M314" s="166">
        <v>0.23902553006771665</v>
      </c>
      <c r="N314" s="163" t="s">
        <v>74</v>
      </c>
      <c r="O314" s="167">
        <v>1</v>
      </c>
      <c r="P314" s="167">
        <v>0</v>
      </c>
      <c r="Q314" s="167">
        <v>1</v>
      </c>
      <c r="R314" s="167">
        <v>0</v>
      </c>
      <c r="S314" s="167">
        <v>1</v>
      </c>
      <c r="T314" s="167" t="s">
        <v>13210</v>
      </c>
      <c r="U314" s="167" t="s">
        <v>1350</v>
      </c>
      <c r="V314" s="167" t="s">
        <v>84</v>
      </c>
      <c r="W314" s="163"/>
      <c r="X314" s="163" t="s">
        <v>230</v>
      </c>
      <c r="Y314" s="163" t="s">
        <v>5392</v>
      </c>
      <c r="Z314" s="168">
        <v>39775</v>
      </c>
      <c r="AA314" s="169" t="s">
        <v>2805</v>
      </c>
      <c r="AB314" s="169" t="s">
        <v>2792</v>
      </c>
      <c r="AC314" s="169" t="s">
        <v>74</v>
      </c>
      <c r="AD314" s="170">
        <v>2009</v>
      </c>
      <c r="AE314" s="167" t="s">
        <v>1241</v>
      </c>
    </row>
    <row r="315" spans="1:31" x14ac:dyDescent="0.3">
      <c r="A315" s="162" t="s">
        <v>230</v>
      </c>
      <c r="B315" s="162" t="s">
        <v>550</v>
      </c>
      <c r="C315" s="162">
        <v>6</v>
      </c>
      <c r="D315" s="162">
        <v>2007</v>
      </c>
      <c r="E315" s="162" t="s">
        <v>115</v>
      </c>
      <c r="F315" s="162" t="s">
        <v>32</v>
      </c>
      <c r="G315" s="162">
        <v>2008</v>
      </c>
      <c r="H315" s="163" t="s">
        <v>74</v>
      </c>
      <c r="I315" s="162" t="s">
        <v>550</v>
      </c>
      <c r="J315" s="173">
        <v>0.44849553000000003</v>
      </c>
      <c r="K315" s="165" t="s">
        <v>1818</v>
      </c>
      <c r="L315" s="166">
        <v>0.92933720866141778</v>
      </c>
      <c r="M315" s="166">
        <v>0.4168035839473232</v>
      </c>
      <c r="N315" s="163" t="s">
        <v>74</v>
      </c>
      <c r="O315" s="167">
        <v>1</v>
      </c>
      <c r="P315" s="167">
        <v>0</v>
      </c>
      <c r="Q315" s="167">
        <v>1</v>
      </c>
      <c r="R315" s="167">
        <v>0</v>
      </c>
      <c r="S315" s="167">
        <v>1</v>
      </c>
      <c r="T315" s="167" t="s">
        <v>13210</v>
      </c>
      <c r="U315" s="167" t="s">
        <v>1350</v>
      </c>
      <c r="V315" s="167" t="s">
        <v>84</v>
      </c>
      <c r="W315" s="163"/>
      <c r="X315" s="163" t="s">
        <v>230</v>
      </c>
      <c r="Y315" s="163" t="s">
        <v>5393</v>
      </c>
      <c r="Z315" s="168">
        <v>39777</v>
      </c>
      <c r="AA315" s="169" t="s">
        <v>2806</v>
      </c>
      <c r="AB315" s="169" t="s">
        <v>2792</v>
      </c>
      <c r="AC315" s="169" t="s">
        <v>74</v>
      </c>
      <c r="AD315" s="170">
        <v>2009</v>
      </c>
      <c r="AE315" s="167" t="s">
        <v>1241</v>
      </c>
    </row>
    <row r="316" spans="1:31" x14ac:dyDescent="0.3">
      <c r="A316" s="162" t="s">
        <v>230</v>
      </c>
      <c r="B316" s="162" t="s">
        <v>550</v>
      </c>
      <c r="C316" s="162">
        <v>7</v>
      </c>
      <c r="D316" s="162">
        <v>2007</v>
      </c>
      <c r="E316" s="162" t="s">
        <v>115</v>
      </c>
      <c r="F316" s="162" t="s">
        <v>32</v>
      </c>
      <c r="G316" s="162">
        <v>2008</v>
      </c>
      <c r="H316" s="163" t="s">
        <v>74</v>
      </c>
      <c r="I316" s="162" t="s">
        <v>550</v>
      </c>
      <c r="J316" s="173">
        <v>0.54305999999999999</v>
      </c>
      <c r="K316" s="165" t="s">
        <v>1818</v>
      </c>
      <c r="L316" s="166">
        <v>0.92933720866141778</v>
      </c>
      <c r="M316" s="166">
        <v>0.50468586453566955</v>
      </c>
      <c r="N316" s="163" t="s">
        <v>74</v>
      </c>
      <c r="O316" s="167">
        <v>1</v>
      </c>
      <c r="P316" s="167">
        <v>0</v>
      </c>
      <c r="Q316" s="167">
        <v>1</v>
      </c>
      <c r="R316" s="167">
        <v>0</v>
      </c>
      <c r="S316" s="167">
        <v>1</v>
      </c>
      <c r="T316" s="167" t="s">
        <v>13210</v>
      </c>
      <c r="U316" s="167" t="s">
        <v>1350</v>
      </c>
      <c r="V316" s="167" t="s">
        <v>84</v>
      </c>
      <c r="W316" s="163"/>
      <c r="X316" s="163" t="s">
        <v>230</v>
      </c>
      <c r="Y316" s="163" t="s">
        <v>5394</v>
      </c>
      <c r="Z316" s="168">
        <v>39747</v>
      </c>
      <c r="AA316" s="169" t="s">
        <v>2807</v>
      </c>
      <c r="AB316" s="169" t="s">
        <v>2792</v>
      </c>
      <c r="AC316" s="169" t="s">
        <v>74</v>
      </c>
      <c r="AD316" s="170">
        <v>2009</v>
      </c>
      <c r="AE316" s="167" t="s">
        <v>1241</v>
      </c>
    </row>
    <row r="317" spans="1:31" x14ac:dyDescent="0.3">
      <c r="A317" s="162" t="s">
        <v>230</v>
      </c>
      <c r="B317" s="162" t="s">
        <v>550</v>
      </c>
      <c r="C317" s="162">
        <v>8</v>
      </c>
      <c r="D317" s="162">
        <v>2007</v>
      </c>
      <c r="E317" s="162" t="s">
        <v>115</v>
      </c>
      <c r="F317" s="162" t="s">
        <v>32</v>
      </c>
      <c r="G317" s="162">
        <v>2008</v>
      </c>
      <c r="H317" s="163" t="s">
        <v>74</v>
      </c>
      <c r="I317" s="162" t="s">
        <v>550</v>
      </c>
      <c r="J317" s="173">
        <v>0.8</v>
      </c>
      <c r="K317" s="165" t="s">
        <v>1818</v>
      </c>
      <c r="L317" s="166">
        <v>0.92933720866141778</v>
      </c>
      <c r="M317" s="166">
        <v>0.74346976692913425</v>
      </c>
      <c r="N317" s="163" t="s">
        <v>74</v>
      </c>
      <c r="O317" s="167">
        <v>1</v>
      </c>
      <c r="P317" s="167">
        <v>0</v>
      </c>
      <c r="Q317" s="167">
        <v>1</v>
      </c>
      <c r="R317" s="167">
        <v>0</v>
      </c>
      <c r="S317" s="167">
        <v>1</v>
      </c>
      <c r="T317" s="167" t="s">
        <v>13210</v>
      </c>
      <c r="U317" s="167" t="s">
        <v>1350</v>
      </c>
      <c r="V317" s="167" t="s">
        <v>84</v>
      </c>
      <c r="W317" s="163"/>
      <c r="X317" s="163" t="s">
        <v>230</v>
      </c>
      <c r="Y317" s="163" t="s">
        <v>5395</v>
      </c>
      <c r="Z317" s="168">
        <v>39737</v>
      </c>
      <c r="AA317" s="169" t="s">
        <v>2808</v>
      </c>
      <c r="AB317" s="169" t="s">
        <v>2792</v>
      </c>
      <c r="AC317" s="169" t="s">
        <v>74</v>
      </c>
      <c r="AD317" s="170">
        <v>2009</v>
      </c>
      <c r="AE317" s="167" t="s">
        <v>1241</v>
      </c>
    </row>
    <row r="318" spans="1:31" x14ac:dyDescent="0.3">
      <c r="A318" s="162" t="s">
        <v>230</v>
      </c>
      <c r="B318" s="162" t="s">
        <v>550</v>
      </c>
      <c r="C318" s="162">
        <v>9</v>
      </c>
      <c r="D318" s="162">
        <v>2007</v>
      </c>
      <c r="E318" s="162" t="s">
        <v>115</v>
      </c>
      <c r="F318" s="162" t="s">
        <v>32</v>
      </c>
      <c r="G318" s="162">
        <v>2008</v>
      </c>
      <c r="H318" s="163" t="s">
        <v>74</v>
      </c>
      <c r="I318" s="162" t="s">
        <v>550</v>
      </c>
      <c r="J318" s="173">
        <v>0.12703800000000001</v>
      </c>
      <c r="K318" s="165" t="s">
        <v>1818</v>
      </c>
      <c r="L318" s="166">
        <v>0.92933720866141778</v>
      </c>
      <c r="M318" s="166">
        <v>0.1180611403139292</v>
      </c>
      <c r="N318" s="163" t="s">
        <v>74</v>
      </c>
      <c r="O318" s="167">
        <v>1</v>
      </c>
      <c r="P318" s="167">
        <v>0</v>
      </c>
      <c r="Q318" s="167">
        <v>1</v>
      </c>
      <c r="R318" s="167">
        <v>0</v>
      </c>
      <c r="S318" s="167">
        <v>1</v>
      </c>
      <c r="T318" s="167" t="s">
        <v>13210</v>
      </c>
      <c r="U318" s="167" t="s">
        <v>1350</v>
      </c>
      <c r="V318" s="167" t="s">
        <v>84</v>
      </c>
      <c r="W318" s="163"/>
      <c r="X318" s="163" t="s">
        <v>230</v>
      </c>
      <c r="Y318" s="163" t="s">
        <v>5396</v>
      </c>
      <c r="Z318" s="168">
        <v>39773</v>
      </c>
      <c r="AA318" s="169" t="s">
        <v>2809</v>
      </c>
      <c r="AB318" s="169" t="s">
        <v>2792</v>
      </c>
      <c r="AC318" s="169" t="s">
        <v>74</v>
      </c>
      <c r="AD318" s="170">
        <v>2009</v>
      </c>
      <c r="AE318" s="167" t="s">
        <v>1241</v>
      </c>
    </row>
    <row r="319" spans="1:31" x14ac:dyDescent="0.3">
      <c r="A319" s="162" t="s">
        <v>313</v>
      </c>
      <c r="B319" s="162" t="s">
        <v>550</v>
      </c>
      <c r="C319" s="162">
        <v>1</v>
      </c>
      <c r="D319" s="162">
        <v>2007</v>
      </c>
      <c r="E319" s="162" t="s">
        <v>2393</v>
      </c>
      <c r="F319" s="162" t="s">
        <v>32</v>
      </c>
      <c r="G319" s="162">
        <v>2008</v>
      </c>
      <c r="H319" s="163" t="s">
        <v>80</v>
      </c>
      <c r="I319" s="162" t="s">
        <v>550</v>
      </c>
      <c r="J319" s="164">
        <v>2.4260491749999997</v>
      </c>
      <c r="K319" s="165" t="s">
        <v>1818</v>
      </c>
      <c r="L319" s="166">
        <v>0.92933720866141778</v>
      </c>
      <c r="M319" s="166">
        <v>2.2546177683698354</v>
      </c>
      <c r="N319" s="163" t="s">
        <v>80</v>
      </c>
      <c r="O319" s="167">
        <v>1</v>
      </c>
      <c r="P319" s="167">
        <v>0</v>
      </c>
      <c r="Q319" s="167">
        <v>1</v>
      </c>
      <c r="R319" s="167">
        <v>1</v>
      </c>
      <c r="S319" s="167">
        <v>1</v>
      </c>
      <c r="T319" s="167" t="s">
        <v>13210</v>
      </c>
      <c r="U319" s="167" t="s">
        <v>1327</v>
      </c>
      <c r="V319" s="167" t="s">
        <v>314</v>
      </c>
      <c r="W319" s="163"/>
      <c r="X319" s="163" t="s">
        <v>313</v>
      </c>
      <c r="Y319" s="163" t="s">
        <v>5397</v>
      </c>
      <c r="Z319" s="168">
        <v>39629</v>
      </c>
      <c r="AA319" s="169" t="s">
        <v>2810</v>
      </c>
      <c r="AB319" s="169" t="s">
        <v>2792</v>
      </c>
      <c r="AC319" s="169" t="s">
        <v>80</v>
      </c>
      <c r="AD319" s="170">
        <v>2009</v>
      </c>
      <c r="AE319" s="167" t="s">
        <v>1232</v>
      </c>
    </row>
    <row r="320" spans="1:31" x14ac:dyDescent="0.3">
      <c r="A320" s="162" t="s">
        <v>333</v>
      </c>
      <c r="B320" s="162" t="s">
        <v>550</v>
      </c>
      <c r="C320" s="162">
        <v>1</v>
      </c>
      <c r="D320" s="162">
        <v>2007</v>
      </c>
      <c r="E320" s="162" t="s">
        <v>115</v>
      </c>
      <c r="F320" s="162" t="s">
        <v>32</v>
      </c>
      <c r="G320" s="162">
        <v>2008</v>
      </c>
      <c r="H320" s="163" t="s">
        <v>70</v>
      </c>
      <c r="I320" s="162" t="s">
        <v>550</v>
      </c>
      <c r="J320" s="164">
        <v>0.97158334752000008</v>
      </c>
      <c r="K320" s="165" t="s">
        <v>1818</v>
      </c>
      <c r="L320" s="166">
        <v>0.92933720866141778</v>
      </c>
      <c r="M320" s="166">
        <v>0.90292855616615308</v>
      </c>
      <c r="N320" s="163" t="s">
        <v>70</v>
      </c>
      <c r="O320" s="167">
        <v>1</v>
      </c>
      <c r="P320" s="167">
        <v>0</v>
      </c>
      <c r="Q320" s="167">
        <v>1</v>
      </c>
      <c r="R320" s="167">
        <v>0</v>
      </c>
      <c r="S320" s="167">
        <v>1</v>
      </c>
      <c r="T320" s="167" t="s">
        <v>13210</v>
      </c>
      <c r="U320" s="167" t="s">
        <v>1281</v>
      </c>
      <c r="V320" s="167" t="s">
        <v>101</v>
      </c>
      <c r="W320" s="163"/>
      <c r="X320" s="163" t="s">
        <v>333</v>
      </c>
      <c r="Y320" s="163" t="s">
        <v>5398</v>
      </c>
      <c r="Z320" s="168">
        <v>39479</v>
      </c>
      <c r="AA320" s="169" t="s">
        <v>2811</v>
      </c>
      <c r="AB320" s="169" t="s">
        <v>2792</v>
      </c>
      <c r="AC320" s="169" t="s">
        <v>70</v>
      </c>
      <c r="AD320" s="170">
        <v>2009</v>
      </c>
      <c r="AE320" s="167" t="s">
        <v>1241</v>
      </c>
    </row>
    <row r="321" spans="1:31" x14ac:dyDescent="0.3">
      <c r="A321" s="162" t="s">
        <v>371</v>
      </c>
      <c r="B321" s="162" t="s">
        <v>550</v>
      </c>
      <c r="C321" s="162">
        <v>1</v>
      </c>
      <c r="D321" s="162">
        <v>2008</v>
      </c>
      <c r="E321" s="162" t="s">
        <v>2393</v>
      </c>
      <c r="F321" s="162" t="s">
        <v>32</v>
      </c>
      <c r="G321" s="162">
        <v>2008</v>
      </c>
      <c r="H321" s="163" t="s">
        <v>375</v>
      </c>
      <c r="I321" s="162" t="s">
        <v>550</v>
      </c>
      <c r="J321" s="164">
        <v>0.10344615384615384</v>
      </c>
      <c r="K321" s="165" t="s">
        <v>1818</v>
      </c>
      <c r="L321" s="166">
        <v>0.92933720866141778</v>
      </c>
      <c r="M321" s="166">
        <v>9.6136359862144194E-2</v>
      </c>
      <c r="N321" s="163" t="s">
        <v>375</v>
      </c>
      <c r="O321" s="167">
        <v>1</v>
      </c>
      <c r="P321" s="167">
        <v>0</v>
      </c>
      <c r="Q321" s="167">
        <v>1</v>
      </c>
      <c r="R321" s="167">
        <v>0</v>
      </c>
      <c r="S321" s="167">
        <v>1</v>
      </c>
      <c r="T321" s="167" t="s">
        <v>13210</v>
      </c>
      <c r="U321" s="167" t="s">
        <v>1576</v>
      </c>
      <c r="V321" s="167" t="s">
        <v>187</v>
      </c>
      <c r="W321" s="163"/>
      <c r="X321" s="163" t="s">
        <v>371</v>
      </c>
      <c r="Y321" s="163" t="s">
        <v>5399</v>
      </c>
      <c r="Z321" s="168">
        <v>39664</v>
      </c>
      <c r="AA321" s="169" t="s">
        <v>2812</v>
      </c>
      <c r="AB321" s="169" t="s">
        <v>2792</v>
      </c>
      <c r="AC321" s="169" t="s">
        <v>375</v>
      </c>
      <c r="AD321" s="170">
        <v>2009</v>
      </c>
      <c r="AE321" s="167" t="s">
        <v>10573</v>
      </c>
    </row>
    <row r="322" spans="1:31" x14ac:dyDescent="0.3">
      <c r="A322" s="162" t="s">
        <v>371</v>
      </c>
      <c r="B322" s="162" t="s">
        <v>550</v>
      </c>
      <c r="C322" s="162">
        <v>2</v>
      </c>
      <c r="D322" s="162">
        <v>2008</v>
      </c>
      <c r="E322" s="162" t="s">
        <v>2393</v>
      </c>
      <c r="F322" s="162" t="s">
        <v>32</v>
      </c>
      <c r="G322" s="162">
        <v>2008</v>
      </c>
      <c r="H322" s="163" t="s">
        <v>375</v>
      </c>
      <c r="I322" s="162" t="s">
        <v>550</v>
      </c>
      <c r="J322" s="164">
        <v>0.47290606153846154</v>
      </c>
      <c r="K322" s="165" t="s">
        <v>1818</v>
      </c>
      <c r="L322" s="166">
        <v>0.92933720866141778</v>
      </c>
      <c r="M322" s="166">
        <v>0.43948919918921853</v>
      </c>
      <c r="N322" s="163" t="s">
        <v>375</v>
      </c>
      <c r="O322" s="167">
        <v>1</v>
      </c>
      <c r="P322" s="167">
        <v>0</v>
      </c>
      <c r="Q322" s="167">
        <v>1</v>
      </c>
      <c r="R322" s="167">
        <v>0</v>
      </c>
      <c r="S322" s="167">
        <v>1</v>
      </c>
      <c r="T322" s="167" t="s">
        <v>13210</v>
      </c>
      <c r="U322" s="167" t="s">
        <v>1576</v>
      </c>
      <c r="V322" s="167" t="s">
        <v>187</v>
      </c>
      <c r="W322" s="163"/>
      <c r="X322" s="163" t="s">
        <v>371</v>
      </c>
      <c r="Y322" s="163" t="s">
        <v>5400</v>
      </c>
      <c r="Z322" s="168">
        <v>39664</v>
      </c>
      <c r="AA322" s="169" t="s">
        <v>2813</v>
      </c>
      <c r="AB322" s="169" t="s">
        <v>2792</v>
      </c>
      <c r="AC322" s="169" t="s">
        <v>375</v>
      </c>
      <c r="AD322" s="170">
        <v>2009</v>
      </c>
      <c r="AE322" s="167" t="s">
        <v>10573</v>
      </c>
    </row>
    <row r="323" spans="1:31" x14ac:dyDescent="0.3">
      <c r="A323" s="162" t="s">
        <v>372</v>
      </c>
      <c r="B323" s="162" t="s">
        <v>550</v>
      </c>
      <c r="C323" s="162">
        <v>1</v>
      </c>
      <c r="D323" s="162">
        <v>2008</v>
      </c>
      <c r="E323" s="162" t="s">
        <v>2393</v>
      </c>
      <c r="F323" s="162" t="s">
        <v>32</v>
      </c>
      <c r="G323" s="162">
        <v>2008</v>
      </c>
      <c r="H323" s="163" t="s">
        <v>70</v>
      </c>
      <c r="I323" s="162" t="s">
        <v>550</v>
      </c>
      <c r="J323" s="164">
        <v>0.68217770736000005</v>
      </c>
      <c r="K323" s="165" t="s">
        <v>1818</v>
      </c>
      <c r="L323" s="166">
        <v>0.92933720866141778</v>
      </c>
      <c r="M323" s="166">
        <v>0.63397312636898795</v>
      </c>
      <c r="N323" s="163" t="s">
        <v>70</v>
      </c>
      <c r="O323" s="167">
        <v>1</v>
      </c>
      <c r="P323" s="167">
        <v>0</v>
      </c>
      <c r="Q323" s="167">
        <v>1</v>
      </c>
      <c r="R323" s="167">
        <v>0</v>
      </c>
      <c r="S323" s="167">
        <v>1</v>
      </c>
      <c r="T323" s="167" t="s">
        <v>13210</v>
      </c>
      <c r="U323" s="167" t="s">
        <v>1221</v>
      </c>
      <c r="V323" s="167" t="s">
        <v>142</v>
      </c>
      <c r="W323" s="163"/>
      <c r="X323" s="163" t="s">
        <v>372</v>
      </c>
      <c r="Y323" s="163" t="s">
        <v>5401</v>
      </c>
      <c r="Z323" s="168">
        <v>39797</v>
      </c>
      <c r="AA323" s="169" t="s">
        <v>2814</v>
      </c>
      <c r="AB323" s="169" t="s">
        <v>2792</v>
      </c>
      <c r="AC323" s="169" t="s">
        <v>70</v>
      </c>
      <c r="AD323" s="170">
        <v>2009</v>
      </c>
      <c r="AE323" s="167" t="s">
        <v>1241</v>
      </c>
    </row>
    <row r="324" spans="1:31" x14ac:dyDescent="0.3">
      <c r="A324" s="162" t="s">
        <v>372</v>
      </c>
      <c r="B324" s="162" t="s">
        <v>550</v>
      </c>
      <c r="C324" s="162">
        <v>2</v>
      </c>
      <c r="D324" s="162">
        <v>2008</v>
      </c>
      <c r="E324" s="162" t="s">
        <v>2393</v>
      </c>
      <c r="F324" s="162" t="s">
        <v>32</v>
      </c>
      <c r="G324" s="162">
        <v>2008</v>
      </c>
      <c r="H324" s="163" t="s">
        <v>70</v>
      </c>
      <c r="I324" s="162" t="s">
        <v>550</v>
      </c>
      <c r="J324" s="164">
        <v>0.77157046692000009</v>
      </c>
      <c r="K324" s="165" t="s">
        <v>1818</v>
      </c>
      <c r="L324" s="166">
        <v>0.92933720866141778</v>
      </c>
      <c r="M324" s="166">
        <v>0.71704914401301967</v>
      </c>
      <c r="N324" s="163" t="s">
        <v>70</v>
      </c>
      <c r="O324" s="167">
        <v>1</v>
      </c>
      <c r="P324" s="167">
        <v>0</v>
      </c>
      <c r="Q324" s="167">
        <v>1</v>
      </c>
      <c r="R324" s="167">
        <v>0</v>
      </c>
      <c r="S324" s="167">
        <v>1</v>
      </c>
      <c r="T324" s="167" t="s">
        <v>13210</v>
      </c>
      <c r="U324" s="167" t="s">
        <v>1221</v>
      </c>
      <c r="V324" s="167" t="s">
        <v>142</v>
      </c>
      <c r="W324" s="163"/>
      <c r="X324" s="163" t="s">
        <v>372</v>
      </c>
      <c r="Y324" s="163" t="s">
        <v>5402</v>
      </c>
      <c r="Z324" s="168">
        <v>39794</v>
      </c>
      <c r="AA324" s="169" t="s">
        <v>2815</v>
      </c>
      <c r="AB324" s="169" t="s">
        <v>2792</v>
      </c>
      <c r="AC324" s="169" t="s">
        <v>70</v>
      </c>
      <c r="AD324" s="170">
        <v>2009</v>
      </c>
      <c r="AE324" s="167" t="s">
        <v>1241</v>
      </c>
    </row>
    <row r="325" spans="1:31" x14ac:dyDescent="0.3">
      <c r="A325" s="162" t="s">
        <v>373</v>
      </c>
      <c r="B325" s="162" t="s">
        <v>550</v>
      </c>
      <c r="C325" s="162">
        <v>1</v>
      </c>
      <c r="D325" s="162">
        <v>2008</v>
      </c>
      <c r="E325" s="162" t="s">
        <v>115</v>
      </c>
      <c r="F325" s="162" t="s">
        <v>32</v>
      </c>
      <c r="G325" s="162">
        <v>2008</v>
      </c>
      <c r="H325" s="163" t="s">
        <v>70</v>
      </c>
      <c r="I325" s="162" t="s">
        <v>550</v>
      </c>
      <c r="J325" s="164">
        <v>11.511224303011199</v>
      </c>
      <c r="K325" s="165" t="s">
        <v>1818</v>
      </c>
      <c r="L325" s="166">
        <v>0.92933720866141778</v>
      </c>
      <c r="M325" s="166">
        <v>10.697809062035901</v>
      </c>
      <c r="N325" s="163" t="s">
        <v>70</v>
      </c>
      <c r="O325" s="167">
        <v>1</v>
      </c>
      <c r="P325" s="167">
        <v>0</v>
      </c>
      <c r="Q325" s="167">
        <v>1</v>
      </c>
      <c r="R325" s="167">
        <v>0</v>
      </c>
      <c r="S325" s="167">
        <v>1</v>
      </c>
      <c r="T325" s="167" t="s">
        <v>13210</v>
      </c>
      <c r="U325" s="167" t="s">
        <v>1453</v>
      </c>
      <c r="V325" s="167" t="s">
        <v>83</v>
      </c>
      <c r="W325" s="163"/>
      <c r="X325" s="163" t="s">
        <v>373</v>
      </c>
      <c r="Y325" s="163" t="s">
        <v>5403</v>
      </c>
      <c r="Z325" s="168">
        <v>39472</v>
      </c>
      <c r="AA325" s="169" t="s">
        <v>2816</v>
      </c>
      <c r="AB325" s="169" t="s">
        <v>2792</v>
      </c>
      <c r="AC325" s="169" t="s">
        <v>70</v>
      </c>
      <c r="AD325" s="170">
        <v>2009</v>
      </c>
      <c r="AE325" s="167" t="s">
        <v>1241</v>
      </c>
    </row>
    <row r="326" spans="1:31" x14ac:dyDescent="0.3">
      <c r="A326" s="162" t="s">
        <v>373</v>
      </c>
      <c r="B326" s="162" t="s">
        <v>550</v>
      </c>
      <c r="C326" s="162">
        <v>2</v>
      </c>
      <c r="D326" s="162">
        <v>2008</v>
      </c>
      <c r="E326" s="162" t="s">
        <v>115</v>
      </c>
      <c r="F326" s="162" t="s">
        <v>32</v>
      </c>
      <c r="G326" s="162">
        <v>2008</v>
      </c>
      <c r="H326" s="163" t="s">
        <v>70</v>
      </c>
      <c r="I326" s="162" t="s">
        <v>550</v>
      </c>
      <c r="J326" s="164">
        <v>11.432440518184199</v>
      </c>
      <c r="K326" s="165" t="s">
        <v>1818</v>
      </c>
      <c r="L326" s="166">
        <v>0.92933720866141778</v>
      </c>
      <c r="M326" s="166">
        <v>10.624592359356996</v>
      </c>
      <c r="N326" s="163" t="s">
        <v>70</v>
      </c>
      <c r="O326" s="167">
        <v>1</v>
      </c>
      <c r="P326" s="167">
        <v>0</v>
      </c>
      <c r="Q326" s="167">
        <v>1</v>
      </c>
      <c r="R326" s="167">
        <v>0</v>
      </c>
      <c r="S326" s="167">
        <v>1</v>
      </c>
      <c r="T326" s="167" t="s">
        <v>13210</v>
      </c>
      <c r="U326" s="167" t="s">
        <v>1453</v>
      </c>
      <c r="V326" s="167" t="s">
        <v>83</v>
      </c>
      <c r="W326" s="163"/>
      <c r="X326" s="163" t="s">
        <v>373</v>
      </c>
      <c r="Y326" s="163" t="s">
        <v>5404</v>
      </c>
      <c r="Z326" s="168">
        <v>39473</v>
      </c>
      <c r="AA326" s="169" t="s">
        <v>2816</v>
      </c>
      <c r="AB326" s="169" t="s">
        <v>2792</v>
      </c>
      <c r="AC326" s="169" t="s">
        <v>70</v>
      </c>
      <c r="AD326" s="170">
        <v>2009</v>
      </c>
      <c r="AE326" s="167" t="s">
        <v>1241</v>
      </c>
    </row>
    <row r="327" spans="1:31" x14ac:dyDescent="0.3">
      <c r="A327" s="162" t="s">
        <v>373</v>
      </c>
      <c r="B327" s="162" t="s">
        <v>550</v>
      </c>
      <c r="C327" s="162">
        <v>3</v>
      </c>
      <c r="D327" s="162">
        <v>2008</v>
      </c>
      <c r="E327" s="162" t="s">
        <v>115</v>
      </c>
      <c r="F327" s="162" t="s">
        <v>32</v>
      </c>
      <c r="G327" s="162">
        <v>2008</v>
      </c>
      <c r="H327" s="163" t="s">
        <v>70</v>
      </c>
      <c r="I327" s="162" t="s">
        <v>550</v>
      </c>
      <c r="J327" s="164">
        <v>6.9958640000000001</v>
      </c>
      <c r="K327" s="165" t="s">
        <v>1818</v>
      </c>
      <c r="L327" s="166">
        <v>0.92933720866141778</v>
      </c>
      <c r="M327" s="166">
        <v>6.5015167219349008</v>
      </c>
      <c r="N327" s="163" t="s">
        <v>70</v>
      </c>
      <c r="O327" s="167">
        <v>1</v>
      </c>
      <c r="P327" s="167">
        <v>0</v>
      </c>
      <c r="Q327" s="167">
        <v>1</v>
      </c>
      <c r="R327" s="167">
        <v>0</v>
      </c>
      <c r="S327" s="167">
        <v>1</v>
      </c>
      <c r="T327" s="167" t="s">
        <v>13210</v>
      </c>
      <c r="U327" s="167" t="s">
        <v>1453</v>
      </c>
      <c r="V327" s="167" t="s">
        <v>83</v>
      </c>
      <c r="W327" s="163"/>
      <c r="X327" s="163" t="s">
        <v>373</v>
      </c>
      <c r="Y327" s="163" t="s">
        <v>5405</v>
      </c>
      <c r="Z327" s="168">
        <v>39650</v>
      </c>
      <c r="AA327" s="169" t="s">
        <v>2817</v>
      </c>
      <c r="AB327" s="169" t="s">
        <v>2792</v>
      </c>
      <c r="AC327" s="169" t="s">
        <v>70</v>
      </c>
      <c r="AD327" s="170">
        <v>2009</v>
      </c>
      <c r="AE327" s="167" t="s">
        <v>1241</v>
      </c>
    </row>
    <row r="328" spans="1:31" x14ac:dyDescent="0.3">
      <c r="A328" s="162" t="s">
        <v>373</v>
      </c>
      <c r="B328" s="162" t="s">
        <v>550</v>
      </c>
      <c r="C328" s="162">
        <v>4</v>
      </c>
      <c r="D328" s="162">
        <v>2008</v>
      </c>
      <c r="E328" s="162" t="s">
        <v>115</v>
      </c>
      <c r="F328" s="162" t="s">
        <v>32</v>
      </c>
      <c r="G328" s="162">
        <v>2008</v>
      </c>
      <c r="H328" s="163" t="s">
        <v>70</v>
      </c>
      <c r="I328" s="162" t="s">
        <v>550</v>
      </c>
      <c r="J328" s="164">
        <v>6.3761795999999995</v>
      </c>
      <c r="K328" s="165" t="s">
        <v>1818</v>
      </c>
      <c r="L328" s="166">
        <v>0.92933720866141778</v>
      </c>
      <c r="M328" s="166">
        <v>5.9256209513878746</v>
      </c>
      <c r="N328" s="163" t="s">
        <v>70</v>
      </c>
      <c r="O328" s="167">
        <v>1</v>
      </c>
      <c r="P328" s="167">
        <v>0</v>
      </c>
      <c r="Q328" s="167">
        <v>1</v>
      </c>
      <c r="R328" s="167">
        <v>0</v>
      </c>
      <c r="S328" s="167">
        <v>1</v>
      </c>
      <c r="T328" s="167" t="s">
        <v>13210</v>
      </c>
      <c r="U328" s="167" t="s">
        <v>1453</v>
      </c>
      <c r="V328" s="167" t="s">
        <v>83</v>
      </c>
      <c r="W328" s="163"/>
      <c r="X328" s="163" t="s">
        <v>373</v>
      </c>
      <c r="Y328" s="163" t="s">
        <v>5406</v>
      </c>
      <c r="Z328" s="168">
        <v>39751</v>
      </c>
      <c r="AA328" s="169" t="s">
        <v>2818</v>
      </c>
      <c r="AB328" s="169" t="s">
        <v>2792</v>
      </c>
      <c r="AC328" s="169" t="s">
        <v>70</v>
      </c>
      <c r="AD328" s="170">
        <v>2009</v>
      </c>
      <c r="AE328" s="167" t="s">
        <v>1241</v>
      </c>
    </row>
    <row r="329" spans="1:31" x14ac:dyDescent="0.3">
      <c r="A329" s="162" t="s">
        <v>2</v>
      </c>
      <c r="B329" s="162" t="s">
        <v>550</v>
      </c>
      <c r="C329" s="162">
        <v>2</v>
      </c>
      <c r="D329" s="162">
        <v>2005</v>
      </c>
      <c r="E329" s="162" t="s">
        <v>2394</v>
      </c>
      <c r="F329" s="162" t="s">
        <v>1</v>
      </c>
      <c r="G329" s="162">
        <v>2008</v>
      </c>
      <c r="H329" s="163" t="s">
        <v>59</v>
      </c>
      <c r="I329" s="162" t="s">
        <v>550</v>
      </c>
      <c r="J329" s="164">
        <v>3338.4816000000001</v>
      </c>
      <c r="K329" s="165" t="s">
        <v>1817</v>
      </c>
      <c r="L329" s="166">
        <v>6.1408777459016368E-3</v>
      </c>
      <c r="M329" s="166">
        <v>20.50120736254209</v>
      </c>
      <c r="N329" s="163" t="s">
        <v>1</v>
      </c>
      <c r="O329" s="167">
        <v>1</v>
      </c>
      <c r="P329" s="167">
        <v>1</v>
      </c>
      <c r="Q329" s="167">
        <v>0</v>
      </c>
      <c r="R329" s="167">
        <v>1</v>
      </c>
      <c r="S329" s="167">
        <v>0</v>
      </c>
      <c r="T329" s="167" t="s">
        <v>13211</v>
      </c>
      <c r="U329" s="167" t="s">
        <v>1453</v>
      </c>
      <c r="V329" s="167" t="s">
        <v>83</v>
      </c>
      <c r="W329" s="163" t="s">
        <v>1848</v>
      </c>
      <c r="X329" s="163" t="s">
        <v>2</v>
      </c>
      <c r="Y329" s="163" t="s">
        <v>5407</v>
      </c>
      <c r="Z329" s="168">
        <v>39703</v>
      </c>
      <c r="AA329" s="169" t="s">
        <v>2819</v>
      </c>
      <c r="AB329" s="169" t="s">
        <v>2487</v>
      </c>
      <c r="AC329" s="169" t="s">
        <v>2820</v>
      </c>
      <c r="AD329" s="170">
        <v>2009</v>
      </c>
      <c r="AE329" s="167" t="s">
        <v>1321</v>
      </c>
    </row>
    <row r="330" spans="1:31" x14ac:dyDescent="0.3">
      <c r="A330" s="162" t="s">
        <v>5</v>
      </c>
      <c r="B330" s="162" t="s">
        <v>550</v>
      </c>
      <c r="C330" s="162">
        <v>10</v>
      </c>
      <c r="D330" s="162">
        <v>2005</v>
      </c>
      <c r="E330" s="162" t="s">
        <v>115</v>
      </c>
      <c r="F330" s="162" t="s">
        <v>1</v>
      </c>
      <c r="G330" s="162">
        <v>2008</v>
      </c>
      <c r="H330" s="163" t="s">
        <v>62</v>
      </c>
      <c r="I330" s="162" t="s">
        <v>550</v>
      </c>
      <c r="J330" s="164">
        <v>936.25867100000005</v>
      </c>
      <c r="K330" s="165" t="s">
        <v>1817</v>
      </c>
      <c r="L330" s="166">
        <v>6.1408777459016368E-3</v>
      </c>
      <c r="M330" s="166">
        <v>5.7494500371513428</v>
      </c>
      <c r="N330" s="163" t="s">
        <v>62</v>
      </c>
      <c r="O330" s="167">
        <v>1</v>
      </c>
      <c r="P330" s="167">
        <v>0</v>
      </c>
      <c r="Q330" s="167">
        <v>1</v>
      </c>
      <c r="R330" s="167">
        <v>0</v>
      </c>
      <c r="S330" s="167">
        <v>1</v>
      </c>
      <c r="T330" s="167" t="s">
        <v>13210</v>
      </c>
      <c r="U330" s="167" t="s">
        <v>1281</v>
      </c>
      <c r="V330" s="167" t="s">
        <v>86</v>
      </c>
      <c r="W330" s="163"/>
      <c r="X330" s="163" t="s">
        <v>5</v>
      </c>
      <c r="Y330" s="163" t="s">
        <v>5408</v>
      </c>
      <c r="Z330" s="168">
        <v>39756</v>
      </c>
      <c r="AA330" s="169" t="s">
        <v>2821</v>
      </c>
      <c r="AB330" s="169" t="s">
        <v>2822</v>
      </c>
      <c r="AC330" s="169" t="s">
        <v>2429</v>
      </c>
      <c r="AD330" s="170">
        <v>2009</v>
      </c>
      <c r="AE330" s="167" t="s">
        <v>1321</v>
      </c>
    </row>
    <row r="331" spans="1:31" x14ac:dyDescent="0.3">
      <c r="A331" s="162" t="s">
        <v>5</v>
      </c>
      <c r="B331" s="162" t="s">
        <v>550</v>
      </c>
      <c r="C331" s="162">
        <v>11</v>
      </c>
      <c r="D331" s="162">
        <v>2005</v>
      </c>
      <c r="E331" s="162" t="s">
        <v>115</v>
      </c>
      <c r="F331" s="162" t="s">
        <v>1</v>
      </c>
      <c r="G331" s="162">
        <v>2008</v>
      </c>
      <c r="H331" s="163" t="s">
        <v>62</v>
      </c>
      <c r="I331" s="162" t="s">
        <v>550</v>
      </c>
      <c r="J331" s="164">
        <v>470.54822000000001</v>
      </c>
      <c r="K331" s="165" t="s">
        <v>1817</v>
      </c>
      <c r="L331" s="166">
        <v>6.1408777459016368E-3</v>
      </c>
      <c r="M331" s="166">
        <v>2.8895790925716276</v>
      </c>
      <c r="N331" s="163" t="s">
        <v>62</v>
      </c>
      <c r="O331" s="167">
        <v>1</v>
      </c>
      <c r="P331" s="167">
        <v>0</v>
      </c>
      <c r="Q331" s="167">
        <v>1</v>
      </c>
      <c r="R331" s="167">
        <v>0</v>
      </c>
      <c r="S331" s="167">
        <v>1</v>
      </c>
      <c r="T331" s="167" t="s">
        <v>13210</v>
      </c>
      <c r="U331" s="167" t="s">
        <v>1281</v>
      </c>
      <c r="V331" s="167" t="s">
        <v>86</v>
      </c>
      <c r="W331" s="163"/>
      <c r="X331" s="163" t="s">
        <v>5</v>
      </c>
      <c r="Y331" s="163" t="s">
        <v>5409</v>
      </c>
      <c r="Z331" s="168">
        <v>39692</v>
      </c>
      <c r="AA331" s="169" t="s">
        <v>2823</v>
      </c>
      <c r="AB331" s="169" t="s">
        <v>2492</v>
      </c>
      <c r="AC331" s="169" t="s">
        <v>2429</v>
      </c>
      <c r="AD331" s="170">
        <v>2009</v>
      </c>
      <c r="AE331" s="167" t="s">
        <v>1321</v>
      </c>
    </row>
    <row r="332" spans="1:31" x14ac:dyDescent="0.3">
      <c r="A332" s="162" t="s">
        <v>5</v>
      </c>
      <c r="B332" s="162" t="s">
        <v>550</v>
      </c>
      <c r="C332" s="162">
        <v>12</v>
      </c>
      <c r="D332" s="162">
        <v>2005</v>
      </c>
      <c r="E332" s="162" t="s">
        <v>115</v>
      </c>
      <c r="F332" s="162" t="s">
        <v>1</v>
      </c>
      <c r="G332" s="162">
        <v>2008</v>
      </c>
      <c r="H332" s="163" t="s">
        <v>62</v>
      </c>
      <c r="I332" s="162" t="s">
        <v>550</v>
      </c>
      <c r="J332" s="164">
        <v>578.83071700000005</v>
      </c>
      <c r="K332" s="165" t="s">
        <v>1817</v>
      </c>
      <c r="L332" s="166">
        <v>6.1408777459016368E-3</v>
      </c>
      <c r="M332" s="166">
        <v>3.5545286686695885</v>
      </c>
      <c r="N332" s="163" t="s">
        <v>62</v>
      </c>
      <c r="O332" s="167">
        <v>1</v>
      </c>
      <c r="P332" s="167">
        <v>0</v>
      </c>
      <c r="Q332" s="167">
        <v>1</v>
      </c>
      <c r="R332" s="167">
        <v>0</v>
      </c>
      <c r="S332" s="167">
        <v>1</v>
      </c>
      <c r="T332" s="167" t="s">
        <v>13210</v>
      </c>
      <c r="U332" s="167" t="s">
        <v>1281</v>
      </c>
      <c r="V332" s="167" t="s">
        <v>86</v>
      </c>
      <c r="W332" s="163"/>
      <c r="X332" s="163" t="s">
        <v>5</v>
      </c>
      <c r="Y332" s="163" t="s">
        <v>5410</v>
      </c>
      <c r="Z332" s="168">
        <v>39565</v>
      </c>
      <c r="AA332" s="169" t="s">
        <v>2497</v>
      </c>
      <c r="AB332" s="169" t="s">
        <v>2492</v>
      </c>
      <c r="AC332" s="169" t="s">
        <v>2429</v>
      </c>
      <c r="AD332" s="170">
        <v>2009</v>
      </c>
      <c r="AE332" s="167" t="s">
        <v>1321</v>
      </c>
    </row>
    <row r="333" spans="1:31" x14ac:dyDescent="0.3">
      <c r="A333" s="162" t="s">
        <v>6</v>
      </c>
      <c r="B333" s="162" t="s">
        <v>550</v>
      </c>
      <c r="C333" s="162">
        <v>8</v>
      </c>
      <c r="D333" s="162">
        <v>2005</v>
      </c>
      <c r="E333" s="162" t="s">
        <v>115</v>
      </c>
      <c r="F333" s="162" t="s">
        <v>1</v>
      </c>
      <c r="G333" s="162">
        <v>2008</v>
      </c>
      <c r="H333" s="163" t="s">
        <v>62</v>
      </c>
      <c r="I333" s="162" t="s">
        <v>550</v>
      </c>
      <c r="J333" s="164">
        <v>1970.0283480000001</v>
      </c>
      <c r="K333" s="165" t="s">
        <v>1817</v>
      </c>
      <c r="L333" s="166">
        <v>6.1408777459016368E-3</v>
      </c>
      <c r="M333" s="166">
        <v>12.097703241028565</v>
      </c>
      <c r="N333" s="163" t="s">
        <v>62</v>
      </c>
      <c r="O333" s="167">
        <v>1</v>
      </c>
      <c r="P333" s="167">
        <v>0</v>
      </c>
      <c r="Q333" s="167">
        <v>1</v>
      </c>
      <c r="R333" s="167">
        <v>0</v>
      </c>
      <c r="S333" s="167">
        <v>1</v>
      </c>
      <c r="T333" s="167" t="s">
        <v>13210</v>
      </c>
      <c r="U333" s="167" t="s">
        <v>1281</v>
      </c>
      <c r="V333" s="167" t="s">
        <v>86</v>
      </c>
      <c r="W333" s="163" t="s">
        <v>1848</v>
      </c>
      <c r="X333" s="163" t="s">
        <v>6</v>
      </c>
      <c r="Y333" s="163" t="s">
        <v>5411</v>
      </c>
      <c r="Z333" s="168">
        <v>39638</v>
      </c>
      <c r="AA333" s="169" t="s">
        <v>2824</v>
      </c>
      <c r="AB333" s="169" t="s">
        <v>2825</v>
      </c>
      <c r="AC333" s="169" t="s">
        <v>2429</v>
      </c>
      <c r="AD333" s="170">
        <v>2009</v>
      </c>
      <c r="AE333" s="167" t="s">
        <v>1321</v>
      </c>
    </row>
    <row r="334" spans="1:31" x14ac:dyDescent="0.3">
      <c r="A334" s="162" t="s">
        <v>6</v>
      </c>
      <c r="B334" s="162" t="s">
        <v>550</v>
      </c>
      <c r="C334" s="162">
        <v>9</v>
      </c>
      <c r="D334" s="162">
        <v>2005</v>
      </c>
      <c r="E334" s="162" t="s">
        <v>115</v>
      </c>
      <c r="F334" s="162" t="s">
        <v>1</v>
      </c>
      <c r="G334" s="162">
        <v>2008</v>
      </c>
      <c r="H334" s="163" t="s">
        <v>62</v>
      </c>
      <c r="I334" s="162" t="s">
        <v>550</v>
      </c>
      <c r="J334" s="164">
        <v>993.29767800000002</v>
      </c>
      <c r="K334" s="165" t="s">
        <v>1817</v>
      </c>
      <c r="L334" s="166">
        <v>6.1408777459016368E-3</v>
      </c>
      <c r="M334" s="166">
        <v>6.0997196058859702</v>
      </c>
      <c r="N334" s="163" t="s">
        <v>62</v>
      </c>
      <c r="O334" s="167">
        <v>1</v>
      </c>
      <c r="P334" s="167">
        <v>0</v>
      </c>
      <c r="Q334" s="167">
        <v>1</v>
      </c>
      <c r="R334" s="167">
        <v>0</v>
      </c>
      <c r="S334" s="167">
        <v>1</v>
      </c>
      <c r="T334" s="167" t="s">
        <v>13210</v>
      </c>
      <c r="U334" s="167" t="s">
        <v>1281</v>
      </c>
      <c r="V334" s="167" t="s">
        <v>86</v>
      </c>
      <c r="W334" s="163" t="s">
        <v>1848</v>
      </c>
      <c r="X334" s="163" t="s">
        <v>6</v>
      </c>
      <c r="Y334" s="163" t="s">
        <v>5412</v>
      </c>
      <c r="Z334" s="168">
        <v>39638</v>
      </c>
      <c r="AA334" s="169" t="s">
        <v>2826</v>
      </c>
      <c r="AB334" s="169" t="s">
        <v>2496</v>
      </c>
      <c r="AC334" s="169" t="s">
        <v>2429</v>
      </c>
      <c r="AD334" s="170">
        <v>2009</v>
      </c>
      <c r="AE334" s="167" t="s">
        <v>1321</v>
      </c>
    </row>
    <row r="335" spans="1:31" x14ac:dyDescent="0.3">
      <c r="A335" s="162" t="s">
        <v>6</v>
      </c>
      <c r="B335" s="162" t="s">
        <v>550</v>
      </c>
      <c r="C335" s="162">
        <v>10</v>
      </c>
      <c r="D335" s="162">
        <v>2005</v>
      </c>
      <c r="E335" s="162" t="s">
        <v>115</v>
      </c>
      <c r="F335" s="162" t="s">
        <v>1</v>
      </c>
      <c r="G335" s="162">
        <v>2008</v>
      </c>
      <c r="H335" s="163" t="s">
        <v>62</v>
      </c>
      <c r="I335" s="162" t="s">
        <v>550</v>
      </c>
      <c r="J335" s="164">
        <v>949.13620000000003</v>
      </c>
      <c r="K335" s="165" t="s">
        <v>1817</v>
      </c>
      <c r="L335" s="166">
        <v>6.1408777459016368E-3</v>
      </c>
      <c r="M335" s="166">
        <v>5.8285293684096455</v>
      </c>
      <c r="N335" s="163" t="s">
        <v>62</v>
      </c>
      <c r="O335" s="167">
        <v>1</v>
      </c>
      <c r="P335" s="167">
        <v>0</v>
      </c>
      <c r="Q335" s="167">
        <v>1</v>
      </c>
      <c r="R335" s="167">
        <v>0</v>
      </c>
      <c r="S335" s="167">
        <v>1</v>
      </c>
      <c r="T335" s="167" t="s">
        <v>13210</v>
      </c>
      <c r="U335" s="167" t="s">
        <v>1281</v>
      </c>
      <c r="V335" s="167" t="s">
        <v>86</v>
      </c>
      <c r="W335" s="163"/>
      <c r="X335" s="163" t="s">
        <v>6</v>
      </c>
      <c r="Y335" s="163" t="s">
        <v>5413</v>
      </c>
      <c r="Z335" s="168">
        <v>39638</v>
      </c>
      <c r="AA335" s="169" t="s">
        <v>2827</v>
      </c>
      <c r="AB335" s="169" t="s">
        <v>2828</v>
      </c>
      <c r="AC335" s="169" t="s">
        <v>2429</v>
      </c>
      <c r="AD335" s="170">
        <v>2009</v>
      </c>
      <c r="AE335" s="167" t="s">
        <v>1321</v>
      </c>
    </row>
    <row r="336" spans="1:31" x14ac:dyDescent="0.3">
      <c r="A336" s="162" t="s">
        <v>6</v>
      </c>
      <c r="B336" s="162" t="s">
        <v>550</v>
      </c>
      <c r="C336" s="162">
        <v>11</v>
      </c>
      <c r="D336" s="162">
        <v>2005</v>
      </c>
      <c r="E336" s="162" t="s">
        <v>115</v>
      </c>
      <c r="F336" s="162" t="s">
        <v>1</v>
      </c>
      <c r="G336" s="162">
        <v>2008</v>
      </c>
      <c r="H336" s="163" t="s">
        <v>62</v>
      </c>
      <c r="I336" s="162" t="s">
        <v>550</v>
      </c>
      <c r="J336" s="164">
        <v>858.26746600000001</v>
      </c>
      <c r="K336" s="165" t="s">
        <v>1817</v>
      </c>
      <c r="L336" s="166">
        <v>6.1408777459016368E-3</v>
      </c>
      <c r="M336" s="166">
        <v>5.2705155819907894</v>
      </c>
      <c r="N336" s="163" t="s">
        <v>62</v>
      </c>
      <c r="O336" s="167">
        <v>1</v>
      </c>
      <c r="P336" s="167">
        <v>0</v>
      </c>
      <c r="Q336" s="167">
        <v>1</v>
      </c>
      <c r="R336" s="167">
        <v>0</v>
      </c>
      <c r="S336" s="167">
        <v>1</v>
      </c>
      <c r="T336" s="167" t="s">
        <v>13210</v>
      </c>
      <c r="U336" s="167" t="s">
        <v>1281</v>
      </c>
      <c r="V336" s="167" t="s">
        <v>86</v>
      </c>
      <c r="W336" s="163"/>
      <c r="X336" s="163" t="s">
        <v>6</v>
      </c>
      <c r="Y336" s="163" t="s">
        <v>5414</v>
      </c>
      <c r="Z336" s="168">
        <v>39638</v>
      </c>
      <c r="AA336" s="169" t="s">
        <v>2829</v>
      </c>
      <c r="AB336" s="169" t="s">
        <v>2492</v>
      </c>
      <c r="AC336" s="169" t="s">
        <v>2429</v>
      </c>
      <c r="AD336" s="170">
        <v>2009</v>
      </c>
      <c r="AE336" s="167" t="s">
        <v>1321</v>
      </c>
    </row>
    <row r="337" spans="1:31" x14ac:dyDescent="0.3">
      <c r="A337" s="162" t="s">
        <v>6</v>
      </c>
      <c r="B337" s="162" t="s">
        <v>550</v>
      </c>
      <c r="C337" s="162">
        <v>12</v>
      </c>
      <c r="D337" s="162">
        <v>2005</v>
      </c>
      <c r="E337" s="162" t="s">
        <v>115</v>
      </c>
      <c r="F337" s="162" t="s">
        <v>1</v>
      </c>
      <c r="G337" s="162">
        <v>2008</v>
      </c>
      <c r="H337" s="163" t="s">
        <v>62</v>
      </c>
      <c r="I337" s="162" t="s">
        <v>550</v>
      </c>
      <c r="J337" s="164">
        <v>670.33891400000005</v>
      </c>
      <c r="K337" s="165" t="s">
        <v>1817</v>
      </c>
      <c r="L337" s="166">
        <v>6.1408777459016368E-3</v>
      </c>
      <c r="M337" s="166">
        <v>4.1164693191944712</v>
      </c>
      <c r="N337" s="163" t="s">
        <v>62</v>
      </c>
      <c r="O337" s="167">
        <v>1</v>
      </c>
      <c r="P337" s="167">
        <v>0</v>
      </c>
      <c r="Q337" s="167">
        <v>1</v>
      </c>
      <c r="R337" s="167">
        <v>0</v>
      </c>
      <c r="S337" s="167">
        <v>1</v>
      </c>
      <c r="T337" s="167" t="s">
        <v>13210</v>
      </c>
      <c r="U337" s="167" t="s">
        <v>1281</v>
      </c>
      <c r="V337" s="167" t="s">
        <v>86</v>
      </c>
      <c r="W337" s="163"/>
      <c r="X337" s="163" t="s">
        <v>6</v>
      </c>
      <c r="Y337" s="163" t="s">
        <v>5415</v>
      </c>
      <c r="Z337" s="168">
        <v>39638</v>
      </c>
      <c r="AA337" s="169" t="s">
        <v>2829</v>
      </c>
      <c r="AB337" s="169" t="s">
        <v>2492</v>
      </c>
      <c r="AC337" s="169" t="s">
        <v>2429</v>
      </c>
      <c r="AD337" s="170">
        <v>2009</v>
      </c>
      <c r="AE337" s="167" t="s">
        <v>1321</v>
      </c>
    </row>
    <row r="338" spans="1:31" x14ac:dyDescent="0.3">
      <c r="A338" s="162" t="s">
        <v>6</v>
      </c>
      <c r="B338" s="162" t="s">
        <v>550</v>
      </c>
      <c r="C338" s="162">
        <v>13</v>
      </c>
      <c r="D338" s="162">
        <v>2005</v>
      </c>
      <c r="E338" s="162" t="s">
        <v>115</v>
      </c>
      <c r="F338" s="162" t="s">
        <v>1</v>
      </c>
      <c r="G338" s="162">
        <v>2008</v>
      </c>
      <c r="H338" s="163" t="s">
        <v>62</v>
      </c>
      <c r="I338" s="162" t="s">
        <v>550</v>
      </c>
      <c r="J338" s="164">
        <v>664.61730799999998</v>
      </c>
      <c r="K338" s="165" t="s">
        <v>1817</v>
      </c>
      <c r="L338" s="166">
        <v>6.1408777459016368E-3</v>
      </c>
      <c r="M338" s="166">
        <v>4.081333636238254</v>
      </c>
      <c r="N338" s="163" t="s">
        <v>62</v>
      </c>
      <c r="O338" s="167">
        <v>1</v>
      </c>
      <c r="P338" s="167">
        <v>0</v>
      </c>
      <c r="Q338" s="167">
        <v>1</v>
      </c>
      <c r="R338" s="167">
        <v>0</v>
      </c>
      <c r="S338" s="167">
        <v>1</v>
      </c>
      <c r="T338" s="167" t="s">
        <v>13210</v>
      </c>
      <c r="U338" s="167" t="s">
        <v>1281</v>
      </c>
      <c r="V338" s="167" t="s">
        <v>86</v>
      </c>
      <c r="W338" s="163"/>
      <c r="X338" s="163" t="s">
        <v>6</v>
      </c>
      <c r="Y338" s="163" t="s">
        <v>5416</v>
      </c>
      <c r="Z338" s="168">
        <v>39638</v>
      </c>
      <c r="AA338" s="169" t="s">
        <v>2829</v>
      </c>
      <c r="AB338" s="169" t="s">
        <v>2492</v>
      </c>
      <c r="AC338" s="169" t="s">
        <v>2429</v>
      </c>
      <c r="AD338" s="170">
        <v>2009</v>
      </c>
      <c r="AE338" s="167" t="s">
        <v>1321</v>
      </c>
    </row>
    <row r="339" spans="1:31" x14ac:dyDescent="0.3">
      <c r="A339" s="162" t="s">
        <v>6</v>
      </c>
      <c r="B339" s="162" t="s">
        <v>550</v>
      </c>
      <c r="C339" s="162">
        <v>14</v>
      </c>
      <c r="D339" s="162">
        <v>2005</v>
      </c>
      <c r="E339" s="162" t="s">
        <v>115</v>
      </c>
      <c r="F339" s="162" t="s">
        <v>1</v>
      </c>
      <c r="G339" s="162">
        <v>2008</v>
      </c>
      <c r="H339" s="163" t="s">
        <v>62</v>
      </c>
      <c r="I339" s="162" t="s">
        <v>550</v>
      </c>
      <c r="J339" s="164">
        <v>619.43478000000005</v>
      </c>
      <c r="K339" s="165" t="s">
        <v>1817</v>
      </c>
      <c r="L339" s="166">
        <v>6.1408777459016368E-3</v>
      </c>
      <c r="M339" s="166">
        <v>3.8038732555394765</v>
      </c>
      <c r="N339" s="163" t="s">
        <v>62</v>
      </c>
      <c r="O339" s="167">
        <v>1</v>
      </c>
      <c r="P339" s="167">
        <v>0</v>
      </c>
      <c r="Q339" s="167">
        <v>1</v>
      </c>
      <c r="R339" s="167">
        <v>0</v>
      </c>
      <c r="S339" s="167">
        <v>1</v>
      </c>
      <c r="T339" s="167" t="s">
        <v>13210</v>
      </c>
      <c r="U339" s="167" t="s">
        <v>1281</v>
      </c>
      <c r="V339" s="167" t="s">
        <v>86</v>
      </c>
      <c r="W339" s="163"/>
      <c r="X339" s="163" t="s">
        <v>6</v>
      </c>
      <c r="Y339" s="163" t="s">
        <v>5417</v>
      </c>
      <c r="Z339" s="168">
        <v>39759</v>
      </c>
      <c r="AA339" s="169" t="s">
        <v>2830</v>
      </c>
      <c r="AB339" s="169" t="s">
        <v>2492</v>
      </c>
      <c r="AC339" s="169" t="s">
        <v>2429</v>
      </c>
      <c r="AD339" s="170">
        <v>2009</v>
      </c>
      <c r="AE339" s="167" t="s">
        <v>1321</v>
      </c>
    </row>
    <row r="340" spans="1:31" x14ac:dyDescent="0.3">
      <c r="A340" s="162" t="s">
        <v>6</v>
      </c>
      <c r="B340" s="162" t="s">
        <v>550</v>
      </c>
      <c r="C340" s="162">
        <v>15</v>
      </c>
      <c r="D340" s="162">
        <v>2005</v>
      </c>
      <c r="E340" s="162" t="s">
        <v>115</v>
      </c>
      <c r="F340" s="162" t="s">
        <v>1</v>
      </c>
      <c r="G340" s="162">
        <v>2008</v>
      </c>
      <c r="H340" s="163" t="s">
        <v>62</v>
      </c>
      <c r="I340" s="162" t="s">
        <v>550</v>
      </c>
      <c r="J340" s="164">
        <v>489.02287999999999</v>
      </c>
      <c r="K340" s="165" t="s">
        <v>1817</v>
      </c>
      <c r="L340" s="166">
        <v>6.1408777459016368E-3</v>
      </c>
      <c r="M340" s="166">
        <v>3.0030297210287267</v>
      </c>
      <c r="N340" s="163" t="s">
        <v>62</v>
      </c>
      <c r="O340" s="167">
        <v>1</v>
      </c>
      <c r="P340" s="167">
        <v>0</v>
      </c>
      <c r="Q340" s="167">
        <v>1</v>
      </c>
      <c r="R340" s="167">
        <v>0</v>
      </c>
      <c r="S340" s="167">
        <v>1</v>
      </c>
      <c r="T340" s="167" t="s">
        <v>13210</v>
      </c>
      <c r="U340" s="167" t="s">
        <v>1281</v>
      </c>
      <c r="V340" s="167" t="s">
        <v>86</v>
      </c>
      <c r="W340" s="163"/>
      <c r="X340" s="163" t="s">
        <v>6</v>
      </c>
      <c r="Y340" s="163" t="s">
        <v>5418</v>
      </c>
      <c r="Z340" s="168">
        <v>39604</v>
      </c>
      <c r="AA340" s="169" t="s">
        <v>2495</v>
      </c>
      <c r="AB340" s="169" t="s">
        <v>2496</v>
      </c>
      <c r="AC340" s="169" t="s">
        <v>2429</v>
      </c>
      <c r="AD340" s="170">
        <v>2009</v>
      </c>
      <c r="AE340" s="167" t="s">
        <v>1321</v>
      </c>
    </row>
    <row r="341" spans="1:31" x14ac:dyDescent="0.3">
      <c r="A341" s="162" t="s">
        <v>6</v>
      </c>
      <c r="B341" s="162" t="s">
        <v>550</v>
      </c>
      <c r="C341" s="162">
        <v>16</v>
      </c>
      <c r="D341" s="162">
        <v>2005</v>
      </c>
      <c r="E341" s="162" t="s">
        <v>115</v>
      </c>
      <c r="F341" s="162" t="s">
        <v>1</v>
      </c>
      <c r="G341" s="162">
        <v>2008</v>
      </c>
      <c r="H341" s="163" t="s">
        <v>62</v>
      </c>
      <c r="I341" s="162" t="s">
        <v>550</v>
      </c>
      <c r="J341" s="164">
        <v>477.96315499999997</v>
      </c>
      <c r="K341" s="165" t="s">
        <v>1817</v>
      </c>
      <c r="L341" s="166">
        <v>6.1408777459016368E-3</v>
      </c>
      <c r="M341" s="166">
        <v>2.9351133019004343</v>
      </c>
      <c r="N341" s="163" t="s">
        <v>62</v>
      </c>
      <c r="O341" s="167">
        <v>1</v>
      </c>
      <c r="P341" s="167">
        <v>0</v>
      </c>
      <c r="Q341" s="167">
        <v>1</v>
      </c>
      <c r="R341" s="167">
        <v>0</v>
      </c>
      <c r="S341" s="167">
        <v>1</v>
      </c>
      <c r="T341" s="167" t="s">
        <v>13210</v>
      </c>
      <c r="U341" s="167" t="s">
        <v>1281</v>
      </c>
      <c r="V341" s="167" t="s">
        <v>86</v>
      </c>
      <c r="W341" s="163"/>
      <c r="X341" s="163" t="s">
        <v>6</v>
      </c>
      <c r="Y341" s="163" t="s">
        <v>5419</v>
      </c>
      <c r="Z341" s="168">
        <v>39604</v>
      </c>
      <c r="AA341" s="169" t="s">
        <v>2495</v>
      </c>
      <c r="AB341" s="169" t="s">
        <v>2496</v>
      </c>
      <c r="AC341" s="169" t="s">
        <v>2429</v>
      </c>
      <c r="AD341" s="170">
        <v>2009</v>
      </c>
      <c r="AE341" s="167" t="s">
        <v>1321</v>
      </c>
    </row>
    <row r="342" spans="1:31" x14ac:dyDescent="0.3">
      <c r="A342" s="162" t="s">
        <v>6</v>
      </c>
      <c r="B342" s="162" t="s">
        <v>550</v>
      </c>
      <c r="C342" s="162">
        <v>17</v>
      </c>
      <c r="D342" s="162">
        <v>2005</v>
      </c>
      <c r="E342" s="162" t="s">
        <v>115</v>
      </c>
      <c r="F342" s="162" t="s">
        <v>1</v>
      </c>
      <c r="G342" s="162">
        <v>2008</v>
      </c>
      <c r="H342" s="163" t="s">
        <v>62</v>
      </c>
      <c r="I342" s="162" t="s">
        <v>550</v>
      </c>
      <c r="J342" s="164">
        <v>455.72835400000002</v>
      </c>
      <c r="K342" s="165" t="s">
        <v>1817</v>
      </c>
      <c r="L342" s="166">
        <v>6.1408777459016368E-3</v>
      </c>
      <c r="M342" s="166">
        <v>2.7985721072549832</v>
      </c>
      <c r="N342" s="163" t="s">
        <v>62</v>
      </c>
      <c r="O342" s="167">
        <v>1</v>
      </c>
      <c r="P342" s="167">
        <v>0</v>
      </c>
      <c r="Q342" s="167">
        <v>1</v>
      </c>
      <c r="R342" s="167">
        <v>0</v>
      </c>
      <c r="S342" s="167">
        <v>1</v>
      </c>
      <c r="T342" s="167" t="s">
        <v>13210</v>
      </c>
      <c r="U342" s="167" t="s">
        <v>1281</v>
      </c>
      <c r="V342" s="167" t="s">
        <v>86</v>
      </c>
      <c r="W342" s="163"/>
      <c r="X342" s="163" t="s">
        <v>6</v>
      </c>
      <c r="Y342" s="163" t="s">
        <v>5420</v>
      </c>
      <c r="Z342" s="168">
        <v>39573</v>
      </c>
      <c r="AA342" s="169" t="s">
        <v>2829</v>
      </c>
      <c r="AB342" s="169" t="s">
        <v>2492</v>
      </c>
      <c r="AC342" s="169" t="s">
        <v>2429</v>
      </c>
      <c r="AD342" s="170">
        <v>2009</v>
      </c>
      <c r="AE342" s="167" t="s">
        <v>1321</v>
      </c>
    </row>
    <row r="343" spans="1:31" x14ac:dyDescent="0.3">
      <c r="A343" s="162" t="s">
        <v>6</v>
      </c>
      <c r="B343" s="162" t="s">
        <v>550</v>
      </c>
      <c r="C343" s="162">
        <v>18</v>
      </c>
      <c r="D343" s="162">
        <v>2005</v>
      </c>
      <c r="E343" s="162" t="s">
        <v>115</v>
      </c>
      <c r="F343" s="162" t="s">
        <v>1</v>
      </c>
      <c r="G343" s="162">
        <v>2008</v>
      </c>
      <c r="H343" s="163" t="s">
        <v>62</v>
      </c>
      <c r="I343" s="162" t="s">
        <v>550</v>
      </c>
      <c r="J343" s="164">
        <v>430.73017700000003</v>
      </c>
      <c r="K343" s="165" t="s">
        <v>1817</v>
      </c>
      <c r="L343" s="166">
        <v>6.1408777459016368E-3</v>
      </c>
      <c r="M343" s="166">
        <v>2.6450613584275731</v>
      </c>
      <c r="N343" s="163" t="s">
        <v>62</v>
      </c>
      <c r="O343" s="167">
        <v>1</v>
      </c>
      <c r="P343" s="167">
        <v>0</v>
      </c>
      <c r="Q343" s="167">
        <v>1</v>
      </c>
      <c r="R343" s="167">
        <v>0</v>
      </c>
      <c r="S343" s="167">
        <v>1</v>
      </c>
      <c r="T343" s="167" t="s">
        <v>13210</v>
      </c>
      <c r="U343" s="167" t="s">
        <v>1281</v>
      </c>
      <c r="V343" s="167" t="s">
        <v>86</v>
      </c>
      <c r="W343" s="163"/>
      <c r="X343" s="163" t="s">
        <v>6</v>
      </c>
      <c r="Y343" s="163" t="s">
        <v>5421</v>
      </c>
      <c r="Z343" s="168">
        <v>39573</v>
      </c>
      <c r="AA343" s="169" t="s">
        <v>2829</v>
      </c>
      <c r="AB343" s="169" t="s">
        <v>2492</v>
      </c>
      <c r="AC343" s="169" t="s">
        <v>2429</v>
      </c>
      <c r="AD343" s="170">
        <v>2009</v>
      </c>
      <c r="AE343" s="167" t="s">
        <v>1321</v>
      </c>
    </row>
    <row r="344" spans="1:31" x14ac:dyDescent="0.3">
      <c r="A344" s="162" t="s">
        <v>6</v>
      </c>
      <c r="B344" s="162" t="s">
        <v>550</v>
      </c>
      <c r="C344" s="162">
        <v>19</v>
      </c>
      <c r="D344" s="162">
        <v>2005</v>
      </c>
      <c r="E344" s="162" t="s">
        <v>115</v>
      </c>
      <c r="F344" s="162" t="s">
        <v>1</v>
      </c>
      <c r="G344" s="162">
        <v>2008</v>
      </c>
      <c r="H344" s="163" t="s">
        <v>62</v>
      </c>
      <c r="I344" s="162" t="s">
        <v>550</v>
      </c>
      <c r="J344" s="164">
        <v>429.87685399999998</v>
      </c>
      <c r="K344" s="165" t="s">
        <v>1817</v>
      </c>
      <c r="L344" s="166">
        <v>6.1408777459016368E-3</v>
      </c>
      <c r="M344" s="166">
        <v>2.6398212062068067</v>
      </c>
      <c r="N344" s="163" t="s">
        <v>62</v>
      </c>
      <c r="O344" s="167">
        <v>1</v>
      </c>
      <c r="P344" s="167">
        <v>0</v>
      </c>
      <c r="Q344" s="167">
        <v>1</v>
      </c>
      <c r="R344" s="167">
        <v>0</v>
      </c>
      <c r="S344" s="167">
        <v>1</v>
      </c>
      <c r="T344" s="167" t="s">
        <v>13210</v>
      </c>
      <c r="U344" s="167" t="s">
        <v>1281</v>
      </c>
      <c r="V344" s="167" t="s">
        <v>86</v>
      </c>
      <c r="W344" s="163"/>
      <c r="X344" s="163" t="s">
        <v>6</v>
      </c>
      <c r="Y344" s="163" t="s">
        <v>5422</v>
      </c>
      <c r="Z344" s="168">
        <v>39714</v>
      </c>
      <c r="AA344" s="169" t="s">
        <v>2831</v>
      </c>
      <c r="AB344" s="169" t="s">
        <v>2828</v>
      </c>
      <c r="AC344" s="169" t="s">
        <v>2429</v>
      </c>
      <c r="AD344" s="170">
        <v>2009</v>
      </c>
      <c r="AE344" s="167" t="s">
        <v>1321</v>
      </c>
    </row>
    <row r="345" spans="1:31" x14ac:dyDescent="0.3">
      <c r="A345" s="162" t="s">
        <v>6</v>
      </c>
      <c r="B345" s="162" t="s">
        <v>550</v>
      </c>
      <c r="C345" s="162">
        <v>20</v>
      </c>
      <c r="D345" s="162">
        <v>2005</v>
      </c>
      <c r="E345" s="162" t="s">
        <v>115</v>
      </c>
      <c r="F345" s="162" t="s">
        <v>1</v>
      </c>
      <c r="G345" s="162">
        <v>2008</v>
      </c>
      <c r="H345" s="163" t="s">
        <v>62</v>
      </c>
      <c r="I345" s="162" t="s">
        <v>550</v>
      </c>
      <c r="J345" s="164">
        <v>394.864349</v>
      </c>
      <c r="K345" s="165" t="s">
        <v>1817</v>
      </c>
      <c r="L345" s="166">
        <v>6.1408777459016368E-3</v>
      </c>
      <c r="M345" s="166">
        <v>2.4248136934240372</v>
      </c>
      <c r="N345" s="163" t="s">
        <v>62</v>
      </c>
      <c r="O345" s="167">
        <v>1</v>
      </c>
      <c r="P345" s="167">
        <v>0</v>
      </c>
      <c r="Q345" s="167">
        <v>1</v>
      </c>
      <c r="R345" s="167">
        <v>0</v>
      </c>
      <c r="S345" s="167">
        <v>1</v>
      </c>
      <c r="T345" s="167" t="s">
        <v>13210</v>
      </c>
      <c r="U345" s="167" t="s">
        <v>1281</v>
      </c>
      <c r="V345" s="167" t="s">
        <v>86</v>
      </c>
      <c r="W345" s="163"/>
      <c r="X345" s="163" t="s">
        <v>6</v>
      </c>
      <c r="Y345" s="163" t="s">
        <v>5423</v>
      </c>
      <c r="Z345" s="168">
        <v>39638</v>
      </c>
      <c r="AA345" s="169" t="s">
        <v>2832</v>
      </c>
      <c r="AB345" s="169" t="s">
        <v>2492</v>
      </c>
      <c r="AC345" s="169" t="s">
        <v>2429</v>
      </c>
      <c r="AD345" s="170">
        <v>2009</v>
      </c>
      <c r="AE345" s="167" t="s">
        <v>1321</v>
      </c>
    </row>
    <row r="346" spans="1:31" x14ac:dyDescent="0.3">
      <c r="A346" s="162" t="s">
        <v>6</v>
      </c>
      <c r="B346" s="162" t="s">
        <v>550</v>
      </c>
      <c r="C346" s="162">
        <v>21</v>
      </c>
      <c r="D346" s="162">
        <v>2005</v>
      </c>
      <c r="E346" s="162" t="s">
        <v>115</v>
      </c>
      <c r="F346" s="162" t="s">
        <v>1</v>
      </c>
      <c r="G346" s="162">
        <v>2008</v>
      </c>
      <c r="H346" s="163" t="s">
        <v>62</v>
      </c>
      <c r="I346" s="162" t="s">
        <v>550</v>
      </c>
      <c r="J346" s="164">
        <v>394.864349</v>
      </c>
      <c r="K346" s="165" t="s">
        <v>1817</v>
      </c>
      <c r="L346" s="166">
        <v>6.1408777459016368E-3</v>
      </c>
      <c r="M346" s="166">
        <v>2.4248136934240372</v>
      </c>
      <c r="N346" s="163" t="s">
        <v>62</v>
      </c>
      <c r="O346" s="167">
        <v>1</v>
      </c>
      <c r="P346" s="167">
        <v>0</v>
      </c>
      <c r="Q346" s="167">
        <v>1</v>
      </c>
      <c r="R346" s="167">
        <v>0</v>
      </c>
      <c r="S346" s="167">
        <v>1</v>
      </c>
      <c r="T346" s="167" t="s">
        <v>13210</v>
      </c>
      <c r="U346" s="167" t="s">
        <v>1281</v>
      </c>
      <c r="V346" s="167" t="s">
        <v>86</v>
      </c>
      <c r="W346" s="163"/>
      <c r="X346" s="163" t="s">
        <v>6</v>
      </c>
      <c r="Y346" s="163" t="s">
        <v>5423</v>
      </c>
      <c r="Z346" s="168">
        <v>39638</v>
      </c>
      <c r="AA346" s="169" t="s">
        <v>2832</v>
      </c>
      <c r="AB346" s="169" t="s">
        <v>2492</v>
      </c>
      <c r="AC346" s="169" t="s">
        <v>2429</v>
      </c>
      <c r="AD346" s="170">
        <v>2009</v>
      </c>
      <c r="AE346" s="167" t="s">
        <v>1321</v>
      </c>
    </row>
    <row r="347" spans="1:31" x14ac:dyDescent="0.3">
      <c r="A347" s="162" t="s">
        <v>6</v>
      </c>
      <c r="B347" s="162" t="s">
        <v>550</v>
      </c>
      <c r="C347" s="162">
        <v>22</v>
      </c>
      <c r="D347" s="162">
        <v>2005</v>
      </c>
      <c r="E347" s="162" t="s">
        <v>115</v>
      </c>
      <c r="F347" s="162" t="s">
        <v>1</v>
      </c>
      <c r="G347" s="162">
        <v>2008</v>
      </c>
      <c r="H347" s="163" t="s">
        <v>62</v>
      </c>
      <c r="I347" s="162" t="s">
        <v>550</v>
      </c>
      <c r="J347" s="164">
        <v>372.01881700000001</v>
      </c>
      <c r="K347" s="165" t="s">
        <v>1817</v>
      </c>
      <c r="L347" s="166">
        <v>6.1408777459016368E-3</v>
      </c>
      <c r="M347" s="166">
        <v>2.2845220743719534</v>
      </c>
      <c r="N347" s="163" t="s">
        <v>62</v>
      </c>
      <c r="O347" s="167">
        <v>1</v>
      </c>
      <c r="P347" s="167">
        <v>0</v>
      </c>
      <c r="Q347" s="167">
        <v>1</v>
      </c>
      <c r="R347" s="167">
        <v>0</v>
      </c>
      <c r="S347" s="167">
        <v>1</v>
      </c>
      <c r="T347" s="167" t="s">
        <v>13210</v>
      </c>
      <c r="U347" s="167" t="s">
        <v>1281</v>
      </c>
      <c r="V347" s="167" t="s">
        <v>86</v>
      </c>
      <c r="W347" s="163"/>
      <c r="X347" s="163" t="s">
        <v>6</v>
      </c>
      <c r="Y347" s="163" t="s">
        <v>5424</v>
      </c>
      <c r="Z347" s="168">
        <v>39755</v>
      </c>
      <c r="AA347" s="169" t="s">
        <v>2827</v>
      </c>
      <c r="AB347" s="169" t="s">
        <v>2828</v>
      </c>
      <c r="AC347" s="169" t="s">
        <v>2429</v>
      </c>
      <c r="AD347" s="170">
        <v>2009</v>
      </c>
      <c r="AE347" s="167" t="s">
        <v>1321</v>
      </c>
    </row>
    <row r="348" spans="1:31" x14ac:dyDescent="0.3">
      <c r="A348" s="162" t="s">
        <v>7</v>
      </c>
      <c r="B348" s="162" t="s">
        <v>550</v>
      </c>
      <c r="C348" s="162">
        <v>3</v>
      </c>
      <c r="D348" s="162">
        <v>2005</v>
      </c>
      <c r="E348" s="162" t="s">
        <v>2393</v>
      </c>
      <c r="F348" s="162" t="s">
        <v>1</v>
      </c>
      <c r="G348" s="162">
        <v>2008</v>
      </c>
      <c r="H348" s="163" t="s">
        <v>62</v>
      </c>
      <c r="I348" s="162" t="s">
        <v>550</v>
      </c>
      <c r="J348" s="164">
        <v>543.09054500000002</v>
      </c>
      <c r="K348" s="165" t="s">
        <v>1817</v>
      </c>
      <c r="L348" s="166">
        <v>6.1408777459016368E-3</v>
      </c>
      <c r="M348" s="166">
        <v>3.3350526418000914</v>
      </c>
      <c r="N348" s="163" t="s">
        <v>62</v>
      </c>
      <c r="O348" s="167">
        <v>1</v>
      </c>
      <c r="P348" s="167">
        <v>0</v>
      </c>
      <c r="Q348" s="167">
        <v>1</v>
      </c>
      <c r="R348" s="167">
        <v>0</v>
      </c>
      <c r="S348" s="167">
        <v>1</v>
      </c>
      <c r="T348" s="167" t="s">
        <v>13210</v>
      </c>
      <c r="U348" s="167" t="s">
        <v>1281</v>
      </c>
      <c r="V348" s="167" t="s">
        <v>86</v>
      </c>
      <c r="W348" s="163"/>
      <c r="X348" s="163" t="s">
        <v>7</v>
      </c>
      <c r="Y348" s="163" t="s">
        <v>5425</v>
      </c>
      <c r="Z348" s="168">
        <v>39617</v>
      </c>
      <c r="AA348" s="169" t="s">
        <v>2495</v>
      </c>
      <c r="AB348" s="169" t="s">
        <v>2496</v>
      </c>
      <c r="AC348" s="169" t="s">
        <v>2429</v>
      </c>
      <c r="AD348" s="170">
        <v>2009</v>
      </c>
      <c r="AE348" s="167" t="s">
        <v>1321</v>
      </c>
    </row>
    <row r="349" spans="1:31" x14ac:dyDescent="0.3">
      <c r="A349" s="162" t="s">
        <v>7</v>
      </c>
      <c r="B349" s="162" t="s">
        <v>550</v>
      </c>
      <c r="C349" s="162">
        <v>4</v>
      </c>
      <c r="D349" s="162">
        <v>2005</v>
      </c>
      <c r="E349" s="162" t="s">
        <v>2393</v>
      </c>
      <c r="F349" s="162" t="s">
        <v>1</v>
      </c>
      <c r="G349" s="162">
        <v>2008</v>
      </c>
      <c r="H349" s="163" t="s">
        <v>62</v>
      </c>
      <c r="I349" s="162" t="s">
        <v>550</v>
      </c>
      <c r="J349" s="164">
        <v>422.748131</v>
      </c>
      <c r="K349" s="165" t="s">
        <v>1817</v>
      </c>
      <c r="L349" s="166">
        <v>6.1408777459016368E-3</v>
      </c>
      <c r="M349" s="166">
        <v>2.5960445897794098</v>
      </c>
      <c r="N349" s="163" t="s">
        <v>62</v>
      </c>
      <c r="O349" s="167">
        <v>1</v>
      </c>
      <c r="P349" s="167">
        <v>0</v>
      </c>
      <c r="Q349" s="167">
        <v>1</v>
      </c>
      <c r="R349" s="167">
        <v>0</v>
      </c>
      <c r="S349" s="167">
        <v>1</v>
      </c>
      <c r="T349" s="167" t="s">
        <v>13210</v>
      </c>
      <c r="U349" s="167" t="s">
        <v>1281</v>
      </c>
      <c r="V349" s="167" t="s">
        <v>86</v>
      </c>
      <c r="W349" s="163"/>
      <c r="X349" s="163" t="s">
        <v>7</v>
      </c>
      <c r="Y349" s="163" t="s">
        <v>5426</v>
      </c>
      <c r="Z349" s="168">
        <v>39617</v>
      </c>
      <c r="AA349" s="169" t="s">
        <v>2833</v>
      </c>
      <c r="AB349" s="169" t="s">
        <v>2492</v>
      </c>
      <c r="AC349" s="169" t="s">
        <v>2429</v>
      </c>
      <c r="AD349" s="170">
        <v>2009</v>
      </c>
      <c r="AE349" s="167" t="s">
        <v>1321</v>
      </c>
    </row>
    <row r="350" spans="1:31" x14ac:dyDescent="0.3">
      <c r="A350" s="162" t="s">
        <v>8</v>
      </c>
      <c r="B350" s="162" t="s">
        <v>550</v>
      </c>
      <c r="C350" s="162">
        <v>1</v>
      </c>
      <c r="D350" s="162">
        <v>2005</v>
      </c>
      <c r="E350" s="162" t="s">
        <v>115</v>
      </c>
      <c r="F350" s="162" t="s">
        <v>1</v>
      </c>
      <c r="G350" s="162">
        <v>2008</v>
      </c>
      <c r="H350" s="163" t="s">
        <v>62</v>
      </c>
      <c r="I350" s="162" t="s">
        <v>550</v>
      </c>
      <c r="J350" s="164">
        <v>1778.8810920000001</v>
      </c>
      <c r="K350" s="165" t="s">
        <v>1817</v>
      </c>
      <c r="L350" s="166">
        <v>6.1408777459016368E-3</v>
      </c>
      <c r="M350" s="166">
        <v>10.923891310468003</v>
      </c>
      <c r="N350" s="163" t="s">
        <v>62</v>
      </c>
      <c r="O350" s="167">
        <v>1</v>
      </c>
      <c r="P350" s="167">
        <v>0</v>
      </c>
      <c r="Q350" s="167">
        <v>1</v>
      </c>
      <c r="R350" s="167">
        <v>0</v>
      </c>
      <c r="S350" s="167">
        <v>1</v>
      </c>
      <c r="T350" s="167" t="s">
        <v>13210</v>
      </c>
      <c r="U350" s="167" t="s">
        <v>1453</v>
      </c>
      <c r="V350" s="167" t="s">
        <v>88</v>
      </c>
      <c r="W350" s="163" t="s">
        <v>1848</v>
      </c>
      <c r="X350" s="163" t="s">
        <v>8</v>
      </c>
      <c r="Y350" s="163" t="s">
        <v>5427</v>
      </c>
      <c r="Z350" s="168">
        <v>39632</v>
      </c>
      <c r="AA350" s="169" t="s">
        <v>2834</v>
      </c>
      <c r="AB350" s="169" t="s">
        <v>2492</v>
      </c>
      <c r="AC350" s="169" t="s">
        <v>2429</v>
      </c>
      <c r="AD350" s="170">
        <v>2009</v>
      </c>
      <c r="AE350" s="167" t="s">
        <v>1321</v>
      </c>
    </row>
    <row r="351" spans="1:31" x14ac:dyDescent="0.3">
      <c r="A351" s="162" t="s">
        <v>8</v>
      </c>
      <c r="B351" s="162" t="s">
        <v>550</v>
      </c>
      <c r="C351" s="162">
        <v>2</v>
      </c>
      <c r="D351" s="162">
        <v>2005</v>
      </c>
      <c r="E351" s="162" t="s">
        <v>115</v>
      </c>
      <c r="F351" s="162" t="s">
        <v>1</v>
      </c>
      <c r="G351" s="162">
        <v>2008</v>
      </c>
      <c r="H351" s="163" t="s">
        <v>62</v>
      </c>
      <c r="I351" s="162" t="s">
        <v>550</v>
      </c>
      <c r="J351" s="164">
        <v>1590.9718700000001</v>
      </c>
      <c r="K351" s="165" t="s">
        <v>1817</v>
      </c>
      <c r="L351" s="166">
        <v>6.1408777459016368E-3</v>
      </c>
      <c r="M351" s="166">
        <v>9.769963750838512</v>
      </c>
      <c r="N351" s="163" t="s">
        <v>62</v>
      </c>
      <c r="O351" s="167">
        <v>1</v>
      </c>
      <c r="P351" s="167">
        <v>0</v>
      </c>
      <c r="Q351" s="167">
        <v>1</v>
      </c>
      <c r="R351" s="167">
        <v>0</v>
      </c>
      <c r="S351" s="167">
        <v>1</v>
      </c>
      <c r="T351" s="167" t="s">
        <v>13210</v>
      </c>
      <c r="U351" s="167" t="s">
        <v>1453</v>
      </c>
      <c r="V351" s="167" t="s">
        <v>88</v>
      </c>
      <c r="W351" s="163"/>
      <c r="X351" s="163" t="s">
        <v>8</v>
      </c>
      <c r="Y351" s="163" t="s">
        <v>5428</v>
      </c>
      <c r="Z351" s="168">
        <v>39632</v>
      </c>
      <c r="AA351" s="169" t="s">
        <v>2835</v>
      </c>
      <c r="AB351" s="169" t="s">
        <v>1837</v>
      </c>
      <c r="AC351" s="169" t="s">
        <v>2429</v>
      </c>
      <c r="AD351" s="170">
        <v>2009</v>
      </c>
      <c r="AE351" s="167" t="s">
        <v>1321</v>
      </c>
    </row>
    <row r="352" spans="1:31" x14ac:dyDescent="0.3">
      <c r="A352" s="162" t="s">
        <v>12</v>
      </c>
      <c r="B352" s="162" t="s">
        <v>550</v>
      </c>
      <c r="C352" s="162">
        <v>1</v>
      </c>
      <c r="D352" s="162">
        <v>2005</v>
      </c>
      <c r="E352" s="162" t="s">
        <v>2393</v>
      </c>
      <c r="F352" s="162" t="s">
        <v>1</v>
      </c>
      <c r="G352" s="162">
        <v>2008</v>
      </c>
      <c r="H352" s="163" t="s">
        <v>63</v>
      </c>
      <c r="I352" s="162" t="s">
        <v>550</v>
      </c>
      <c r="J352" s="164">
        <v>410.75974100000002</v>
      </c>
      <c r="K352" s="165" t="s">
        <v>1817</v>
      </c>
      <c r="L352" s="166">
        <v>6.1408777459016368E-3</v>
      </c>
      <c r="M352" s="166">
        <v>2.5224253524192202</v>
      </c>
      <c r="N352" s="163" t="s">
        <v>1870</v>
      </c>
      <c r="O352" s="167">
        <v>2</v>
      </c>
      <c r="P352" s="167">
        <v>0</v>
      </c>
      <c r="Q352" s="167">
        <v>1</v>
      </c>
      <c r="R352" s="167">
        <v>1</v>
      </c>
      <c r="S352" s="167">
        <v>1</v>
      </c>
      <c r="T352" s="167" t="s">
        <v>13210</v>
      </c>
      <c r="U352" s="167" t="s">
        <v>1512</v>
      </c>
      <c r="V352" s="167" t="s">
        <v>91</v>
      </c>
      <c r="W352" s="163" t="s">
        <v>1848</v>
      </c>
      <c r="X352" s="163" t="s">
        <v>12</v>
      </c>
      <c r="Y352" s="163" t="s">
        <v>5429</v>
      </c>
      <c r="Z352" s="168">
        <v>39534</v>
      </c>
      <c r="AA352" s="169" t="s">
        <v>2836</v>
      </c>
      <c r="AB352" s="169" t="s">
        <v>2837</v>
      </c>
      <c r="AC352" s="169" t="s">
        <v>2838</v>
      </c>
      <c r="AD352" s="170">
        <v>2009</v>
      </c>
      <c r="AE352" s="167" t="s">
        <v>1218</v>
      </c>
    </row>
    <row r="353" spans="1:31" x14ac:dyDescent="0.3">
      <c r="A353" s="162" t="s">
        <v>14</v>
      </c>
      <c r="B353" s="162" t="s">
        <v>550</v>
      </c>
      <c r="C353" s="162">
        <v>3</v>
      </c>
      <c r="D353" s="162">
        <v>2005</v>
      </c>
      <c r="E353" s="162" t="s">
        <v>2393</v>
      </c>
      <c r="F353" s="162" t="s">
        <v>1</v>
      </c>
      <c r="G353" s="162">
        <v>2008</v>
      </c>
      <c r="H353" s="163" t="s">
        <v>64</v>
      </c>
      <c r="I353" s="162" t="s">
        <v>550</v>
      </c>
      <c r="J353" s="164">
        <v>959.22780799999998</v>
      </c>
      <c r="K353" s="165" t="s">
        <v>1817</v>
      </c>
      <c r="L353" s="166">
        <v>6.1408777459016368E-3</v>
      </c>
      <c r="M353" s="166">
        <v>5.890500699397208</v>
      </c>
      <c r="N353" s="163" t="s">
        <v>64</v>
      </c>
      <c r="O353" s="167">
        <v>1</v>
      </c>
      <c r="P353" s="167">
        <v>0</v>
      </c>
      <c r="Q353" s="167">
        <v>1</v>
      </c>
      <c r="R353" s="167">
        <v>0</v>
      </c>
      <c r="S353" s="167">
        <v>1</v>
      </c>
      <c r="T353" s="167" t="s">
        <v>13210</v>
      </c>
      <c r="U353" s="167" t="s">
        <v>1261</v>
      </c>
      <c r="V353" s="167" t="s">
        <v>106</v>
      </c>
      <c r="W353" s="163"/>
      <c r="X353" s="163" t="s">
        <v>14</v>
      </c>
      <c r="Y353" s="163" t="s">
        <v>5430</v>
      </c>
      <c r="Z353" s="168">
        <v>39707</v>
      </c>
      <c r="AA353" s="169" t="s">
        <v>2624</v>
      </c>
      <c r="AB353" s="169" t="s">
        <v>2516</v>
      </c>
      <c r="AC353" s="169" t="s">
        <v>64</v>
      </c>
      <c r="AD353" s="170">
        <v>2009</v>
      </c>
      <c r="AE353" s="167" t="s">
        <v>1321</v>
      </c>
    </row>
    <row r="354" spans="1:31" x14ac:dyDescent="0.3">
      <c r="A354" s="162" t="s">
        <v>15</v>
      </c>
      <c r="B354" s="162" t="s">
        <v>550</v>
      </c>
      <c r="C354" s="162">
        <v>2</v>
      </c>
      <c r="D354" s="162">
        <v>2005</v>
      </c>
      <c r="E354" s="162" t="s">
        <v>2396</v>
      </c>
      <c r="F354" s="162" t="s">
        <v>1</v>
      </c>
      <c r="G354" s="162">
        <v>2008</v>
      </c>
      <c r="H354" s="163" t="s">
        <v>64</v>
      </c>
      <c r="I354" s="162" t="s">
        <v>550</v>
      </c>
      <c r="J354" s="164">
        <v>167.17704599999999</v>
      </c>
      <c r="K354" s="165" t="s">
        <v>1817</v>
      </c>
      <c r="L354" s="166">
        <v>6.1408777459016368E-3</v>
      </c>
      <c r="M354" s="166">
        <v>1.0266138014069741</v>
      </c>
      <c r="N354" s="163" t="s">
        <v>1</v>
      </c>
      <c r="O354" s="167">
        <v>1</v>
      </c>
      <c r="P354" s="167">
        <v>1</v>
      </c>
      <c r="Q354" s="167">
        <v>0</v>
      </c>
      <c r="R354" s="167">
        <v>1</v>
      </c>
      <c r="S354" s="167">
        <v>0</v>
      </c>
      <c r="T354" s="167" t="s">
        <v>13211</v>
      </c>
      <c r="U354" s="167" t="s">
        <v>1453</v>
      </c>
      <c r="V354" s="167" t="s">
        <v>166</v>
      </c>
      <c r="W354" s="163"/>
      <c r="X354" s="163" t="s">
        <v>15</v>
      </c>
      <c r="Y354" s="163" t="s">
        <v>5431</v>
      </c>
      <c r="Z354" s="168">
        <v>39512</v>
      </c>
      <c r="AA354" s="169" t="s">
        <v>2839</v>
      </c>
      <c r="AB354" s="169" t="s">
        <v>2840</v>
      </c>
      <c r="AC354" s="169" t="s">
        <v>2820</v>
      </c>
      <c r="AD354" s="170">
        <v>2009</v>
      </c>
      <c r="AE354" s="167" t="s">
        <v>1321</v>
      </c>
    </row>
    <row r="355" spans="1:31" x14ac:dyDescent="0.3">
      <c r="A355" s="162" t="s">
        <v>16</v>
      </c>
      <c r="B355" s="162" t="s">
        <v>550</v>
      </c>
      <c r="C355" s="162">
        <v>14</v>
      </c>
      <c r="D355" s="162">
        <v>2005</v>
      </c>
      <c r="E355" s="162" t="s">
        <v>2393</v>
      </c>
      <c r="F355" s="162" t="s">
        <v>1</v>
      </c>
      <c r="G355" s="162">
        <v>2008</v>
      </c>
      <c r="H355" s="163" t="s">
        <v>64</v>
      </c>
      <c r="I355" s="162" t="s">
        <v>550</v>
      </c>
      <c r="J355" s="164">
        <v>928.93909199999996</v>
      </c>
      <c r="K355" s="165" t="s">
        <v>1817</v>
      </c>
      <c r="L355" s="166">
        <v>6.1408777459016368E-3</v>
      </c>
      <c r="M355" s="166">
        <v>5.7045013973608727</v>
      </c>
      <c r="N355" s="163" t="s">
        <v>64</v>
      </c>
      <c r="O355" s="167">
        <v>1</v>
      </c>
      <c r="P355" s="167">
        <v>0</v>
      </c>
      <c r="Q355" s="167">
        <v>1</v>
      </c>
      <c r="R355" s="167">
        <v>0</v>
      </c>
      <c r="S355" s="167">
        <v>1</v>
      </c>
      <c r="T355" s="167" t="s">
        <v>13210</v>
      </c>
      <c r="U355" s="167" t="s">
        <v>1512</v>
      </c>
      <c r="V355" s="167" t="s">
        <v>91</v>
      </c>
      <c r="W355" s="163"/>
      <c r="X355" s="163" t="s">
        <v>16</v>
      </c>
      <c r="Y355" s="163" t="s">
        <v>5432</v>
      </c>
      <c r="Z355" s="168">
        <v>39798</v>
      </c>
      <c r="AA355" s="169" t="s">
        <v>2841</v>
      </c>
      <c r="AB355" s="169" t="s">
        <v>2516</v>
      </c>
      <c r="AC355" s="169" t="s">
        <v>64</v>
      </c>
      <c r="AD355" s="170">
        <v>2009</v>
      </c>
      <c r="AE355" s="167" t="s">
        <v>1321</v>
      </c>
    </row>
    <row r="356" spans="1:31" x14ac:dyDescent="0.3">
      <c r="A356" s="162" t="s">
        <v>16</v>
      </c>
      <c r="B356" s="162" t="s">
        <v>550</v>
      </c>
      <c r="C356" s="162">
        <v>15</v>
      </c>
      <c r="D356" s="162">
        <v>2005</v>
      </c>
      <c r="E356" s="162" t="s">
        <v>2393</v>
      </c>
      <c r="F356" s="162" t="s">
        <v>1</v>
      </c>
      <c r="G356" s="162">
        <v>2008</v>
      </c>
      <c r="H356" s="163" t="s">
        <v>64</v>
      </c>
      <c r="I356" s="162" t="s">
        <v>550</v>
      </c>
      <c r="J356" s="164">
        <v>791.27442699999995</v>
      </c>
      <c r="K356" s="165" t="s">
        <v>1817</v>
      </c>
      <c r="L356" s="166">
        <v>6.1408777459016368E-3</v>
      </c>
      <c r="M356" s="166">
        <v>4.8591195196653691</v>
      </c>
      <c r="N356" s="163" t="s">
        <v>64</v>
      </c>
      <c r="O356" s="167">
        <v>1</v>
      </c>
      <c r="P356" s="167">
        <v>0</v>
      </c>
      <c r="Q356" s="167">
        <v>1</v>
      </c>
      <c r="R356" s="167">
        <v>0</v>
      </c>
      <c r="S356" s="167">
        <v>1</v>
      </c>
      <c r="T356" s="167" t="s">
        <v>13210</v>
      </c>
      <c r="U356" s="167" t="s">
        <v>1512</v>
      </c>
      <c r="V356" s="167" t="s">
        <v>91</v>
      </c>
      <c r="W356" s="163"/>
      <c r="X356" s="163" t="s">
        <v>16</v>
      </c>
      <c r="Y356" s="163" t="s">
        <v>5433</v>
      </c>
      <c r="Z356" s="168">
        <v>39785</v>
      </c>
      <c r="AA356" s="169" t="s">
        <v>2509</v>
      </c>
      <c r="AB356" s="169" t="s">
        <v>2516</v>
      </c>
      <c r="AC356" s="169" t="s">
        <v>64</v>
      </c>
      <c r="AD356" s="170">
        <v>2009</v>
      </c>
      <c r="AE356" s="167" t="s">
        <v>1321</v>
      </c>
    </row>
    <row r="357" spans="1:31" x14ac:dyDescent="0.3">
      <c r="A357" s="162" t="s">
        <v>16</v>
      </c>
      <c r="B357" s="162" t="s">
        <v>550</v>
      </c>
      <c r="C357" s="162">
        <v>16</v>
      </c>
      <c r="D357" s="162">
        <v>2005</v>
      </c>
      <c r="E357" s="162" t="s">
        <v>2393</v>
      </c>
      <c r="F357" s="162" t="s">
        <v>1</v>
      </c>
      <c r="G357" s="162">
        <v>2008</v>
      </c>
      <c r="H357" s="163" t="s">
        <v>64</v>
      </c>
      <c r="I357" s="162" t="s">
        <v>550</v>
      </c>
      <c r="J357" s="164">
        <v>643.88499999999999</v>
      </c>
      <c r="K357" s="165" t="s">
        <v>1817</v>
      </c>
      <c r="L357" s="166">
        <v>6.1408777459016368E-3</v>
      </c>
      <c r="M357" s="166">
        <v>3.9540190674198752</v>
      </c>
      <c r="N357" s="163" t="s">
        <v>64</v>
      </c>
      <c r="O357" s="167">
        <v>1</v>
      </c>
      <c r="P357" s="167">
        <v>0</v>
      </c>
      <c r="Q357" s="167">
        <v>1</v>
      </c>
      <c r="R357" s="167">
        <v>0</v>
      </c>
      <c r="S357" s="167">
        <v>1</v>
      </c>
      <c r="T357" s="167" t="s">
        <v>13210</v>
      </c>
      <c r="U357" s="167" t="s">
        <v>1512</v>
      </c>
      <c r="V357" s="167" t="s">
        <v>91</v>
      </c>
      <c r="W357" s="163"/>
      <c r="X357" s="163" t="s">
        <v>16</v>
      </c>
      <c r="Y357" s="163" t="s">
        <v>5434</v>
      </c>
      <c r="Z357" s="168">
        <v>39764</v>
      </c>
      <c r="AA357" s="169" t="s">
        <v>2623</v>
      </c>
      <c r="AB357" s="169" t="s">
        <v>2516</v>
      </c>
      <c r="AC357" s="169" t="s">
        <v>64</v>
      </c>
      <c r="AD357" s="170">
        <v>2009</v>
      </c>
      <c r="AE357" s="167" t="s">
        <v>1321</v>
      </c>
    </row>
    <row r="358" spans="1:31" x14ac:dyDescent="0.3">
      <c r="A358" s="162" t="s">
        <v>16</v>
      </c>
      <c r="B358" s="162" t="s">
        <v>550</v>
      </c>
      <c r="C358" s="162">
        <v>17</v>
      </c>
      <c r="D358" s="162">
        <v>2005</v>
      </c>
      <c r="E358" s="162" t="s">
        <v>2393</v>
      </c>
      <c r="F358" s="162" t="s">
        <v>1</v>
      </c>
      <c r="G358" s="162">
        <v>2008</v>
      </c>
      <c r="H358" s="163" t="s">
        <v>64</v>
      </c>
      <c r="I358" s="162" t="s">
        <v>550</v>
      </c>
      <c r="J358" s="164">
        <v>523.17375000000004</v>
      </c>
      <c r="K358" s="165" t="s">
        <v>1817</v>
      </c>
      <c r="L358" s="166">
        <v>6.1408777459016368E-3</v>
      </c>
      <c r="M358" s="166">
        <v>3.2127460386149065</v>
      </c>
      <c r="N358" s="163" t="s">
        <v>64</v>
      </c>
      <c r="O358" s="167">
        <v>1</v>
      </c>
      <c r="P358" s="167">
        <v>0</v>
      </c>
      <c r="Q358" s="167">
        <v>1</v>
      </c>
      <c r="R358" s="167">
        <v>0</v>
      </c>
      <c r="S358" s="167">
        <v>1</v>
      </c>
      <c r="T358" s="167" t="s">
        <v>13210</v>
      </c>
      <c r="U358" s="167" t="s">
        <v>1512</v>
      </c>
      <c r="V358" s="167" t="s">
        <v>91</v>
      </c>
      <c r="W358" s="163"/>
      <c r="X358" s="163" t="s">
        <v>16</v>
      </c>
      <c r="Y358" s="163" t="s">
        <v>5435</v>
      </c>
      <c r="Z358" s="168">
        <v>39764</v>
      </c>
      <c r="AA358" s="169" t="s">
        <v>2622</v>
      </c>
      <c r="AB358" s="169" t="s">
        <v>2516</v>
      </c>
      <c r="AC358" s="169" t="s">
        <v>64</v>
      </c>
      <c r="AD358" s="170">
        <v>2009</v>
      </c>
      <c r="AE358" s="167" t="s">
        <v>1321</v>
      </c>
    </row>
    <row r="359" spans="1:31" x14ac:dyDescent="0.3">
      <c r="A359" s="162" t="s">
        <v>16</v>
      </c>
      <c r="B359" s="162" t="s">
        <v>550</v>
      </c>
      <c r="C359" s="162">
        <v>18</v>
      </c>
      <c r="D359" s="162">
        <v>2005</v>
      </c>
      <c r="E359" s="162" t="s">
        <v>2393</v>
      </c>
      <c r="F359" s="162" t="s">
        <v>1</v>
      </c>
      <c r="G359" s="162">
        <v>2008</v>
      </c>
      <c r="H359" s="163" t="s">
        <v>64</v>
      </c>
      <c r="I359" s="162" t="s">
        <v>550</v>
      </c>
      <c r="J359" s="164">
        <v>471.14541500000001</v>
      </c>
      <c r="K359" s="165" t="s">
        <v>1817</v>
      </c>
      <c r="L359" s="166">
        <v>6.1408777459016368E-3</v>
      </c>
      <c r="M359" s="166">
        <v>2.8932463940570914</v>
      </c>
      <c r="N359" s="163" t="s">
        <v>64</v>
      </c>
      <c r="O359" s="167">
        <v>1</v>
      </c>
      <c r="P359" s="167">
        <v>0</v>
      </c>
      <c r="Q359" s="167">
        <v>1</v>
      </c>
      <c r="R359" s="167">
        <v>0</v>
      </c>
      <c r="S359" s="167">
        <v>1</v>
      </c>
      <c r="T359" s="167" t="s">
        <v>13210</v>
      </c>
      <c r="U359" s="167" t="s">
        <v>1512</v>
      </c>
      <c r="V359" s="167" t="s">
        <v>91</v>
      </c>
      <c r="W359" s="163"/>
      <c r="X359" s="163" t="s">
        <v>16</v>
      </c>
      <c r="Y359" s="163" t="s">
        <v>5436</v>
      </c>
      <c r="Z359" s="168">
        <v>39764</v>
      </c>
      <c r="AA359" s="169" t="s">
        <v>2842</v>
      </c>
      <c r="AB359" s="169" t="s">
        <v>2843</v>
      </c>
      <c r="AC359" s="169" t="s">
        <v>64</v>
      </c>
      <c r="AD359" s="170">
        <v>2009</v>
      </c>
      <c r="AE359" s="167" t="s">
        <v>1321</v>
      </c>
    </row>
    <row r="360" spans="1:31" x14ac:dyDescent="0.3">
      <c r="A360" s="162" t="s">
        <v>16</v>
      </c>
      <c r="B360" s="162" t="s">
        <v>550</v>
      </c>
      <c r="C360" s="162">
        <v>19</v>
      </c>
      <c r="D360" s="162">
        <v>2005</v>
      </c>
      <c r="E360" s="162" t="s">
        <v>2393</v>
      </c>
      <c r="F360" s="162" t="s">
        <v>1</v>
      </c>
      <c r="G360" s="162">
        <v>2008</v>
      </c>
      <c r="H360" s="163" t="s">
        <v>64</v>
      </c>
      <c r="I360" s="162" t="s">
        <v>550</v>
      </c>
      <c r="J360" s="164">
        <v>359.04600599999998</v>
      </c>
      <c r="K360" s="165" t="s">
        <v>1817</v>
      </c>
      <c r="L360" s="166">
        <v>6.1408777459016368E-3</v>
      </c>
      <c r="M360" s="166">
        <v>2.2048576280002656</v>
      </c>
      <c r="N360" s="163" t="s">
        <v>64</v>
      </c>
      <c r="O360" s="167">
        <v>1</v>
      </c>
      <c r="P360" s="167">
        <v>0</v>
      </c>
      <c r="Q360" s="167">
        <v>1</v>
      </c>
      <c r="R360" s="167">
        <v>0</v>
      </c>
      <c r="S360" s="167">
        <v>1</v>
      </c>
      <c r="T360" s="167" t="s">
        <v>13210</v>
      </c>
      <c r="U360" s="167" t="s">
        <v>1512</v>
      </c>
      <c r="V360" s="167" t="s">
        <v>91</v>
      </c>
      <c r="W360" s="163" t="s">
        <v>1848</v>
      </c>
      <c r="X360" s="163" t="s">
        <v>16</v>
      </c>
      <c r="Y360" s="163" t="s">
        <v>5437</v>
      </c>
      <c r="Z360" s="168">
        <v>39562</v>
      </c>
      <c r="AA360" s="169" t="s">
        <v>2844</v>
      </c>
      <c r="AB360" s="169" t="s">
        <v>2845</v>
      </c>
      <c r="AC360" s="169" t="s">
        <v>64</v>
      </c>
      <c r="AD360" s="170">
        <v>2009</v>
      </c>
      <c r="AE360" s="167" t="s">
        <v>1321</v>
      </c>
    </row>
    <row r="361" spans="1:31" x14ac:dyDescent="0.3">
      <c r="A361" s="162" t="s">
        <v>16</v>
      </c>
      <c r="B361" s="162" t="s">
        <v>550</v>
      </c>
      <c r="C361" s="162">
        <v>20</v>
      </c>
      <c r="D361" s="162">
        <v>2005</v>
      </c>
      <c r="E361" s="162" t="s">
        <v>2393</v>
      </c>
      <c r="F361" s="162" t="s">
        <v>1</v>
      </c>
      <c r="G361" s="162">
        <v>2008</v>
      </c>
      <c r="H361" s="163" t="s">
        <v>64</v>
      </c>
      <c r="I361" s="162" t="s">
        <v>550</v>
      </c>
      <c r="J361" s="164">
        <v>182.897704</v>
      </c>
      <c r="K361" s="165" t="s">
        <v>1817</v>
      </c>
      <c r="L361" s="166">
        <v>6.1408777459016368E-3</v>
      </c>
      <c r="M361" s="166">
        <v>1.1231524402701047</v>
      </c>
      <c r="N361" s="163" t="s">
        <v>64</v>
      </c>
      <c r="O361" s="167">
        <v>1</v>
      </c>
      <c r="P361" s="167">
        <v>0</v>
      </c>
      <c r="Q361" s="167">
        <v>1</v>
      </c>
      <c r="R361" s="167">
        <v>0</v>
      </c>
      <c r="S361" s="167">
        <v>1</v>
      </c>
      <c r="T361" s="167" t="s">
        <v>13210</v>
      </c>
      <c r="U361" s="167" t="s">
        <v>1512</v>
      </c>
      <c r="V361" s="167" t="s">
        <v>91</v>
      </c>
      <c r="W361" s="163"/>
      <c r="X361" s="163" t="s">
        <v>16</v>
      </c>
      <c r="Y361" s="163" t="s">
        <v>5438</v>
      </c>
      <c r="Z361" s="168">
        <v>39563</v>
      </c>
      <c r="AA361" s="169" t="s">
        <v>2846</v>
      </c>
      <c r="AB361" s="169" t="s">
        <v>2516</v>
      </c>
      <c r="AC361" s="169" t="s">
        <v>64</v>
      </c>
      <c r="AD361" s="170">
        <v>2009</v>
      </c>
      <c r="AE361" s="167" t="s">
        <v>1321</v>
      </c>
    </row>
    <row r="362" spans="1:31" x14ac:dyDescent="0.3">
      <c r="A362" s="162" t="s">
        <v>17</v>
      </c>
      <c r="B362" s="162" t="s">
        <v>550</v>
      </c>
      <c r="C362" s="162">
        <v>8</v>
      </c>
      <c r="D362" s="162">
        <v>2005</v>
      </c>
      <c r="E362" s="162" t="s">
        <v>2393</v>
      </c>
      <c r="F362" s="162" t="s">
        <v>1</v>
      </c>
      <c r="G362" s="162">
        <v>2008</v>
      </c>
      <c r="H362" s="163" t="s">
        <v>64</v>
      </c>
      <c r="I362" s="162" t="s">
        <v>550</v>
      </c>
      <c r="J362" s="164">
        <v>864.22670400000004</v>
      </c>
      <c r="K362" s="165" t="s">
        <v>1817</v>
      </c>
      <c r="L362" s="166">
        <v>6.1408777459016368E-3</v>
      </c>
      <c r="M362" s="166">
        <v>5.3071105340075215</v>
      </c>
      <c r="N362" s="163" t="s">
        <v>64</v>
      </c>
      <c r="O362" s="167">
        <v>1</v>
      </c>
      <c r="P362" s="167">
        <v>0</v>
      </c>
      <c r="Q362" s="167">
        <v>1</v>
      </c>
      <c r="R362" s="167">
        <v>0</v>
      </c>
      <c r="S362" s="167">
        <v>1</v>
      </c>
      <c r="T362" s="167" t="s">
        <v>13210</v>
      </c>
      <c r="U362" s="167" t="s">
        <v>1576</v>
      </c>
      <c r="V362" s="167" t="s">
        <v>96</v>
      </c>
      <c r="W362" s="163" t="s">
        <v>1848</v>
      </c>
      <c r="X362" s="163" t="s">
        <v>17</v>
      </c>
      <c r="Y362" s="163" t="s">
        <v>5439</v>
      </c>
      <c r="Z362" s="168">
        <v>39476</v>
      </c>
      <c r="AA362" s="169" t="s">
        <v>2847</v>
      </c>
      <c r="AB362" s="169" t="s">
        <v>2848</v>
      </c>
      <c r="AC362" s="169" t="s">
        <v>64</v>
      </c>
      <c r="AD362" s="170">
        <v>2009</v>
      </c>
      <c r="AE362" s="167" t="s">
        <v>1321</v>
      </c>
    </row>
    <row r="363" spans="1:31" x14ac:dyDescent="0.3">
      <c r="A363" s="162" t="s">
        <v>17</v>
      </c>
      <c r="B363" s="162" t="s">
        <v>550</v>
      </c>
      <c r="C363" s="162">
        <v>9</v>
      </c>
      <c r="D363" s="162">
        <v>2005</v>
      </c>
      <c r="E363" s="162" t="s">
        <v>2393</v>
      </c>
      <c r="F363" s="162" t="s">
        <v>1</v>
      </c>
      <c r="G363" s="162">
        <v>2008</v>
      </c>
      <c r="H363" s="163" t="s">
        <v>64</v>
      </c>
      <c r="I363" s="162" t="s">
        <v>550</v>
      </c>
      <c r="J363" s="164">
        <v>840.58679299999994</v>
      </c>
      <c r="K363" s="165" t="s">
        <v>1817</v>
      </c>
      <c r="L363" s="166">
        <v>6.1408777459016368E-3</v>
      </c>
      <c r="M363" s="166">
        <v>5.1619407306325256</v>
      </c>
      <c r="N363" s="163" t="s">
        <v>1</v>
      </c>
      <c r="O363" s="167">
        <v>1</v>
      </c>
      <c r="P363" s="167">
        <v>1</v>
      </c>
      <c r="Q363" s="167">
        <v>0</v>
      </c>
      <c r="R363" s="167">
        <v>1</v>
      </c>
      <c r="S363" s="167">
        <v>0</v>
      </c>
      <c r="T363" s="167" t="s">
        <v>13211</v>
      </c>
      <c r="U363" s="167" t="s">
        <v>1576</v>
      </c>
      <c r="V363" s="167" t="s">
        <v>96</v>
      </c>
      <c r="W363" s="163" t="s">
        <v>1848</v>
      </c>
      <c r="X363" s="163" t="s">
        <v>17</v>
      </c>
      <c r="Y363" s="163" t="s">
        <v>5440</v>
      </c>
      <c r="Z363" s="168">
        <v>39546</v>
      </c>
      <c r="AA363" s="169" t="s">
        <v>2849</v>
      </c>
      <c r="AB363" s="169" t="s">
        <v>2659</v>
      </c>
      <c r="AC363" s="169" t="s">
        <v>2820</v>
      </c>
      <c r="AD363" s="170">
        <v>2009</v>
      </c>
      <c r="AE363" s="167" t="s">
        <v>1321</v>
      </c>
    </row>
    <row r="364" spans="1:31" x14ac:dyDescent="0.3">
      <c r="A364" s="162" t="s">
        <v>17</v>
      </c>
      <c r="B364" s="162" t="s">
        <v>550</v>
      </c>
      <c r="C364" s="162">
        <v>10</v>
      </c>
      <c r="D364" s="162">
        <v>2005</v>
      </c>
      <c r="E364" s="162" t="s">
        <v>2393</v>
      </c>
      <c r="F364" s="162" t="s">
        <v>1</v>
      </c>
      <c r="G364" s="162">
        <v>2008</v>
      </c>
      <c r="H364" s="163" t="s">
        <v>64</v>
      </c>
      <c r="I364" s="162" t="s">
        <v>550</v>
      </c>
      <c r="J364" s="164">
        <v>715.56639800000005</v>
      </c>
      <c r="K364" s="165" t="s">
        <v>1817</v>
      </c>
      <c r="L364" s="166">
        <v>6.1408777459016368E-3</v>
      </c>
      <c r="M364" s="166">
        <v>4.3942057691931939</v>
      </c>
      <c r="N364" s="163" t="s">
        <v>64</v>
      </c>
      <c r="O364" s="167">
        <v>1</v>
      </c>
      <c r="P364" s="167">
        <v>0</v>
      </c>
      <c r="Q364" s="167">
        <v>1</v>
      </c>
      <c r="R364" s="167">
        <v>0</v>
      </c>
      <c r="S364" s="167">
        <v>1</v>
      </c>
      <c r="T364" s="167" t="s">
        <v>13210</v>
      </c>
      <c r="U364" s="167" t="s">
        <v>1576</v>
      </c>
      <c r="V364" s="167" t="s">
        <v>96</v>
      </c>
      <c r="W364" s="163"/>
      <c r="X364" s="163" t="s">
        <v>17</v>
      </c>
      <c r="Y364" s="163" t="s">
        <v>5441</v>
      </c>
      <c r="Z364" s="168">
        <v>39639</v>
      </c>
      <c r="AA364" s="169" t="s">
        <v>2509</v>
      </c>
      <c r="AB364" s="169" t="s">
        <v>2516</v>
      </c>
      <c r="AC364" s="169" t="s">
        <v>64</v>
      </c>
      <c r="AD364" s="170">
        <v>2009</v>
      </c>
      <c r="AE364" s="167" t="s">
        <v>1321</v>
      </c>
    </row>
    <row r="365" spans="1:31" x14ac:dyDescent="0.3">
      <c r="A365" s="162" t="s">
        <v>18</v>
      </c>
      <c r="B365" s="162" t="s">
        <v>550</v>
      </c>
      <c r="C365" s="162">
        <v>2</v>
      </c>
      <c r="D365" s="162">
        <v>2005</v>
      </c>
      <c r="E365" s="162" t="s">
        <v>115</v>
      </c>
      <c r="F365" s="162" t="s">
        <v>1</v>
      </c>
      <c r="G365" s="162">
        <v>2008</v>
      </c>
      <c r="H365" s="163" t="s">
        <v>64</v>
      </c>
      <c r="I365" s="162" t="s">
        <v>550</v>
      </c>
      <c r="J365" s="164">
        <v>3764.8609230000002</v>
      </c>
      <c r="K365" s="165" t="s">
        <v>1817</v>
      </c>
      <c r="L365" s="166">
        <v>6.1408777459016368E-3</v>
      </c>
      <c r="M365" s="166">
        <v>23.119550658465396</v>
      </c>
      <c r="N365" s="163" t="s">
        <v>64</v>
      </c>
      <c r="O365" s="167">
        <v>1</v>
      </c>
      <c r="P365" s="167">
        <v>0</v>
      </c>
      <c r="Q365" s="167">
        <v>1</v>
      </c>
      <c r="R365" s="167">
        <v>0</v>
      </c>
      <c r="S365" s="167">
        <v>1</v>
      </c>
      <c r="T365" s="167" t="s">
        <v>13210</v>
      </c>
      <c r="U365" s="167" t="s">
        <v>1576</v>
      </c>
      <c r="V365" s="167" t="s">
        <v>96</v>
      </c>
      <c r="W365" s="163" t="s">
        <v>1848</v>
      </c>
      <c r="X365" s="163" t="s">
        <v>18</v>
      </c>
      <c r="Y365" s="163" t="s">
        <v>5442</v>
      </c>
      <c r="Z365" s="168">
        <v>39799</v>
      </c>
      <c r="AA365" s="169" t="s">
        <v>2850</v>
      </c>
      <c r="AB365" s="169" t="s">
        <v>2516</v>
      </c>
      <c r="AC365" s="169" t="s">
        <v>64</v>
      </c>
      <c r="AD365" s="170">
        <v>2009</v>
      </c>
      <c r="AE365" s="167" t="s">
        <v>1321</v>
      </c>
    </row>
    <row r="366" spans="1:31" x14ac:dyDescent="0.3">
      <c r="A366" s="162" t="s">
        <v>18</v>
      </c>
      <c r="B366" s="162" t="s">
        <v>550</v>
      </c>
      <c r="C366" s="162">
        <v>3</v>
      </c>
      <c r="D366" s="162">
        <v>2005</v>
      </c>
      <c r="E366" s="162" t="s">
        <v>115</v>
      </c>
      <c r="F366" s="162" t="s">
        <v>1</v>
      </c>
      <c r="G366" s="162">
        <v>2008</v>
      </c>
      <c r="H366" s="163" t="s">
        <v>64</v>
      </c>
      <c r="I366" s="162" t="s">
        <v>550</v>
      </c>
      <c r="J366" s="164">
        <v>690.70198400000004</v>
      </c>
      <c r="K366" s="165" t="s">
        <v>1817</v>
      </c>
      <c r="L366" s="166">
        <v>6.1408777459016368E-3</v>
      </c>
      <c r="M366" s="166">
        <v>4.2415164425957084</v>
      </c>
      <c r="N366" s="163" t="s">
        <v>1871</v>
      </c>
      <c r="O366" s="167">
        <v>2</v>
      </c>
      <c r="P366" s="167">
        <v>0</v>
      </c>
      <c r="Q366" s="167">
        <v>1</v>
      </c>
      <c r="R366" s="167">
        <v>1</v>
      </c>
      <c r="S366" s="167">
        <v>1</v>
      </c>
      <c r="T366" s="167" t="s">
        <v>13210</v>
      </c>
      <c r="U366" s="167" t="s">
        <v>1576</v>
      </c>
      <c r="V366" s="167" t="s">
        <v>96</v>
      </c>
      <c r="W366" s="163" t="s">
        <v>1848</v>
      </c>
      <c r="X366" s="163" t="s">
        <v>18</v>
      </c>
      <c r="Y366" s="163" t="s">
        <v>5443</v>
      </c>
      <c r="Z366" s="168">
        <v>39777</v>
      </c>
      <c r="AA366" s="169" t="s">
        <v>2851</v>
      </c>
      <c r="AB366" s="169" t="s">
        <v>2852</v>
      </c>
      <c r="AC366" s="169" t="s">
        <v>1871</v>
      </c>
      <c r="AD366" s="170">
        <v>2009</v>
      </c>
      <c r="AE366" s="167" t="s">
        <v>1321</v>
      </c>
    </row>
    <row r="367" spans="1:31" x14ac:dyDescent="0.3">
      <c r="A367" s="162" t="s">
        <v>21</v>
      </c>
      <c r="B367" s="162" t="s">
        <v>550</v>
      </c>
      <c r="C367" s="162">
        <v>1</v>
      </c>
      <c r="D367" s="162">
        <v>2005</v>
      </c>
      <c r="E367" s="162" t="s">
        <v>115</v>
      </c>
      <c r="F367" s="162" t="s">
        <v>1</v>
      </c>
      <c r="G367" s="162">
        <v>2009</v>
      </c>
      <c r="H367" s="163" t="s">
        <v>66</v>
      </c>
      <c r="I367" s="162" t="s">
        <v>550</v>
      </c>
      <c r="J367" s="164">
        <v>37487.180455000002</v>
      </c>
      <c r="K367" s="165" t="s">
        <v>1817</v>
      </c>
      <c r="L367" s="166">
        <v>6.9395296280991767E-3</v>
      </c>
      <c r="M367" s="166">
        <v>260.14339944137288</v>
      </c>
      <c r="N367" s="163" t="s">
        <v>1872</v>
      </c>
      <c r="O367" s="167">
        <v>2</v>
      </c>
      <c r="P367" s="167">
        <v>0</v>
      </c>
      <c r="Q367" s="167">
        <v>0</v>
      </c>
      <c r="R367" s="167">
        <v>1</v>
      </c>
      <c r="S367" s="167">
        <v>1</v>
      </c>
      <c r="T367" s="167" t="s">
        <v>13213</v>
      </c>
      <c r="U367" s="167" t="s">
        <v>1360</v>
      </c>
      <c r="V367" s="167" t="s">
        <v>1424</v>
      </c>
      <c r="W367" s="163" t="s">
        <v>1848</v>
      </c>
      <c r="X367" s="163" t="s">
        <v>21</v>
      </c>
      <c r="Y367" s="163" t="s">
        <v>5444</v>
      </c>
      <c r="Z367" s="171" t="s">
        <v>114</v>
      </c>
      <c r="AA367" s="169" t="s">
        <v>2853</v>
      </c>
      <c r="AB367" s="169">
        <v>0</v>
      </c>
      <c r="AC367" s="169" t="s">
        <v>2854</v>
      </c>
      <c r="AD367" s="170">
        <v>2009</v>
      </c>
      <c r="AE367" s="167" t="s">
        <v>1232</v>
      </c>
    </row>
    <row r="368" spans="1:31" x14ac:dyDescent="0.3">
      <c r="A368" s="162" t="s">
        <v>22</v>
      </c>
      <c r="B368" s="162" t="s">
        <v>550</v>
      </c>
      <c r="C368" s="162">
        <v>2</v>
      </c>
      <c r="D368" s="162">
        <v>2005</v>
      </c>
      <c r="E368" s="162" t="s">
        <v>115</v>
      </c>
      <c r="F368" s="162" t="s">
        <v>1</v>
      </c>
      <c r="G368" s="162">
        <v>2009</v>
      </c>
      <c r="H368" s="163" t="s">
        <v>67</v>
      </c>
      <c r="I368" s="162" t="s">
        <v>550</v>
      </c>
      <c r="J368" s="164">
        <v>35645.362668000002</v>
      </c>
      <c r="K368" s="165" t="s">
        <v>1817</v>
      </c>
      <c r="L368" s="166">
        <v>6.9395296280991767E-3</v>
      </c>
      <c r="M368" s="166">
        <v>247.36205033892634</v>
      </c>
      <c r="N368" s="163" t="s">
        <v>51</v>
      </c>
      <c r="O368" s="167">
        <v>1</v>
      </c>
      <c r="P368" s="167">
        <v>0</v>
      </c>
      <c r="Q368" s="167">
        <v>0</v>
      </c>
      <c r="R368" s="167">
        <v>1</v>
      </c>
      <c r="S368" s="167">
        <v>1</v>
      </c>
      <c r="T368" s="167" t="s">
        <v>13213</v>
      </c>
      <c r="U368" s="167" t="s">
        <v>1453</v>
      </c>
      <c r="V368" s="167" t="s">
        <v>90</v>
      </c>
      <c r="W368" s="163"/>
      <c r="X368" s="163" t="s">
        <v>22</v>
      </c>
      <c r="Y368" s="163" t="s">
        <v>5445</v>
      </c>
      <c r="Z368" s="171" t="s">
        <v>114</v>
      </c>
      <c r="AA368" s="169" t="s">
        <v>2855</v>
      </c>
      <c r="AB368" s="169">
        <v>0</v>
      </c>
      <c r="AC368" s="169" t="s">
        <v>51</v>
      </c>
      <c r="AD368" s="170">
        <v>2009</v>
      </c>
      <c r="AE368" s="167" t="s">
        <v>1232</v>
      </c>
    </row>
    <row r="369" spans="1:31" x14ac:dyDescent="0.3">
      <c r="A369" s="162" t="s">
        <v>53</v>
      </c>
      <c r="B369" s="162" t="s">
        <v>550</v>
      </c>
      <c r="C369" s="162">
        <v>4</v>
      </c>
      <c r="D369" s="162">
        <v>2005</v>
      </c>
      <c r="E369" s="162" t="s">
        <v>2393</v>
      </c>
      <c r="F369" s="162" t="s">
        <v>1</v>
      </c>
      <c r="G369" s="162">
        <v>2008</v>
      </c>
      <c r="H369" s="163" t="s">
        <v>70</v>
      </c>
      <c r="I369" s="162" t="s">
        <v>550</v>
      </c>
      <c r="J369" s="164">
        <v>407.28463599999998</v>
      </c>
      <c r="K369" s="165" t="s">
        <v>1817</v>
      </c>
      <c r="L369" s="166">
        <v>6.1408777459016368E-3</v>
      </c>
      <c r="M369" s="166">
        <v>2.5010851574600483</v>
      </c>
      <c r="N369" s="163" t="s">
        <v>70</v>
      </c>
      <c r="O369" s="167">
        <v>1</v>
      </c>
      <c r="P369" s="167">
        <v>0</v>
      </c>
      <c r="Q369" s="167">
        <v>1</v>
      </c>
      <c r="R369" s="167">
        <v>0</v>
      </c>
      <c r="S369" s="167">
        <v>1</v>
      </c>
      <c r="T369" s="167" t="s">
        <v>13210</v>
      </c>
      <c r="U369" s="167" t="s">
        <v>1281</v>
      </c>
      <c r="V369" s="167" t="s">
        <v>86</v>
      </c>
      <c r="W369" s="163"/>
      <c r="X369" s="163" t="s">
        <v>53</v>
      </c>
      <c r="Y369" s="163" t="s">
        <v>5446</v>
      </c>
      <c r="Z369" s="168">
        <v>39800</v>
      </c>
      <c r="AA369" s="169" t="s">
        <v>2856</v>
      </c>
      <c r="AB369" s="169" t="s">
        <v>2523</v>
      </c>
      <c r="AC369" s="169" t="s">
        <v>70</v>
      </c>
      <c r="AD369" s="170">
        <v>2009</v>
      </c>
      <c r="AE369" s="167" t="s">
        <v>1241</v>
      </c>
    </row>
    <row r="370" spans="1:31" x14ac:dyDescent="0.3">
      <c r="A370" s="162" t="s">
        <v>56</v>
      </c>
      <c r="B370" s="162" t="s">
        <v>550</v>
      </c>
      <c r="C370" s="162">
        <v>2</v>
      </c>
      <c r="D370" s="162">
        <v>2005</v>
      </c>
      <c r="E370" s="162" t="s">
        <v>115</v>
      </c>
      <c r="F370" s="162" t="s">
        <v>1</v>
      </c>
      <c r="G370" s="162">
        <v>2008</v>
      </c>
      <c r="H370" s="163" t="s">
        <v>68</v>
      </c>
      <c r="I370" s="162" t="s">
        <v>550</v>
      </c>
      <c r="J370" s="164">
        <v>1496.4474540000001</v>
      </c>
      <c r="K370" s="165" t="s">
        <v>1817</v>
      </c>
      <c r="L370" s="166">
        <v>6.1408777459016368E-3</v>
      </c>
      <c r="M370" s="166">
        <v>9.1895008681797634</v>
      </c>
      <c r="N370" s="163" t="s">
        <v>28</v>
      </c>
      <c r="O370" s="167">
        <v>1</v>
      </c>
      <c r="P370" s="167">
        <v>0</v>
      </c>
      <c r="Q370" s="167">
        <v>0</v>
      </c>
      <c r="R370" s="167">
        <v>1</v>
      </c>
      <c r="S370" s="167">
        <v>0</v>
      </c>
      <c r="T370" s="167" t="s">
        <v>13213</v>
      </c>
      <c r="U370" s="167" t="s">
        <v>1453</v>
      </c>
      <c r="V370" s="167" t="s">
        <v>103</v>
      </c>
      <c r="W370" s="163"/>
      <c r="X370" s="163" t="s">
        <v>56</v>
      </c>
      <c r="Y370" s="163" t="s">
        <v>5447</v>
      </c>
      <c r="Z370" s="168">
        <v>39485</v>
      </c>
      <c r="AA370" s="169" t="s">
        <v>2857</v>
      </c>
      <c r="AB370" s="169" t="s">
        <v>2858</v>
      </c>
      <c r="AC370" s="169" t="s">
        <v>28</v>
      </c>
      <c r="AD370" s="170">
        <v>2009</v>
      </c>
      <c r="AE370" s="167" t="s">
        <v>1241</v>
      </c>
    </row>
    <row r="371" spans="1:31" x14ac:dyDescent="0.3">
      <c r="A371" s="162" t="s">
        <v>134</v>
      </c>
      <c r="B371" s="162" t="s">
        <v>550</v>
      </c>
      <c r="C371" s="162">
        <v>1</v>
      </c>
      <c r="D371" s="162">
        <v>2006</v>
      </c>
      <c r="E371" s="162" t="s">
        <v>2393</v>
      </c>
      <c r="F371" s="162" t="s">
        <v>1</v>
      </c>
      <c r="G371" s="162">
        <v>2008</v>
      </c>
      <c r="H371" s="163" t="s">
        <v>69</v>
      </c>
      <c r="I371" s="162" t="s">
        <v>550</v>
      </c>
      <c r="J371" s="164">
        <v>165.15746999999999</v>
      </c>
      <c r="K371" s="165" t="s">
        <v>1817</v>
      </c>
      <c r="L371" s="166">
        <v>6.1408777459016368E-3</v>
      </c>
      <c r="M371" s="166">
        <v>1.0142118320924172</v>
      </c>
      <c r="N371" s="163" t="s">
        <v>1</v>
      </c>
      <c r="O371" s="167">
        <v>1</v>
      </c>
      <c r="P371" s="167">
        <v>1</v>
      </c>
      <c r="Q371" s="167">
        <v>0</v>
      </c>
      <c r="R371" s="167">
        <v>1</v>
      </c>
      <c r="S371" s="167">
        <v>0</v>
      </c>
      <c r="T371" s="167" t="s">
        <v>13211</v>
      </c>
      <c r="U371" s="167" t="s">
        <v>1261</v>
      </c>
      <c r="V371" s="167" t="s">
        <v>102</v>
      </c>
      <c r="W371" s="163"/>
      <c r="X371" s="163" t="s">
        <v>134</v>
      </c>
      <c r="Y371" s="163" t="s">
        <v>5448</v>
      </c>
      <c r="Z371" s="168">
        <v>39559</v>
      </c>
      <c r="AA371" s="169" t="s">
        <v>2859</v>
      </c>
      <c r="AB371" s="169" t="s">
        <v>2487</v>
      </c>
      <c r="AC371" s="169" t="s">
        <v>2820</v>
      </c>
      <c r="AD371" s="170">
        <v>2009</v>
      </c>
      <c r="AE371" s="167" t="s">
        <v>1321</v>
      </c>
    </row>
    <row r="372" spans="1:31" x14ac:dyDescent="0.3">
      <c r="A372" s="162" t="s">
        <v>135</v>
      </c>
      <c r="B372" s="162" t="s">
        <v>550</v>
      </c>
      <c r="C372" s="162">
        <v>1</v>
      </c>
      <c r="D372" s="162">
        <v>2006</v>
      </c>
      <c r="E372" s="162" t="s">
        <v>2393</v>
      </c>
      <c r="F372" s="162" t="s">
        <v>1</v>
      </c>
      <c r="G372" s="162">
        <v>2008</v>
      </c>
      <c r="H372" s="163" t="s">
        <v>69</v>
      </c>
      <c r="I372" s="162" t="s">
        <v>550</v>
      </c>
      <c r="J372" s="164">
        <v>605.97135200000002</v>
      </c>
      <c r="K372" s="165" t="s">
        <v>1817</v>
      </c>
      <c r="L372" s="166">
        <v>6.1408777459016368E-3</v>
      </c>
      <c r="M372" s="166">
        <v>3.7211959901507274</v>
      </c>
      <c r="N372" s="163" t="s">
        <v>69</v>
      </c>
      <c r="O372" s="167">
        <v>1</v>
      </c>
      <c r="P372" s="167">
        <v>0</v>
      </c>
      <c r="Q372" s="167">
        <v>1</v>
      </c>
      <c r="R372" s="167">
        <v>0</v>
      </c>
      <c r="S372" s="167">
        <v>1</v>
      </c>
      <c r="T372" s="167" t="s">
        <v>13210</v>
      </c>
      <c r="U372" s="167" t="s">
        <v>1512</v>
      </c>
      <c r="V372" s="167" t="s">
        <v>91</v>
      </c>
      <c r="W372" s="163" t="s">
        <v>1848</v>
      </c>
      <c r="X372" s="163" t="s">
        <v>135</v>
      </c>
      <c r="Y372" s="163" t="s">
        <v>5449</v>
      </c>
      <c r="Z372" s="168">
        <v>39784</v>
      </c>
      <c r="AA372" s="169" t="s">
        <v>2860</v>
      </c>
      <c r="AB372" s="169" t="s">
        <v>2861</v>
      </c>
      <c r="AC372" s="169" t="s">
        <v>69</v>
      </c>
      <c r="AD372" s="170">
        <v>2009</v>
      </c>
      <c r="AE372" s="167" t="s">
        <v>1321</v>
      </c>
    </row>
    <row r="373" spans="1:31" x14ac:dyDescent="0.3">
      <c r="A373" s="162" t="s">
        <v>135</v>
      </c>
      <c r="B373" s="162" t="s">
        <v>550</v>
      </c>
      <c r="C373" s="162">
        <v>2</v>
      </c>
      <c r="D373" s="162">
        <v>2006</v>
      </c>
      <c r="E373" s="162" t="s">
        <v>2393</v>
      </c>
      <c r="F373" s="162" t="s">
        <v>1</v>
      </c>
      <c r="G373" s="162">
        <v>2008</v>
      </c>
      <c r="H373" s="163" t="s">
        <v>69</v>
      </c>
      <c r="I373" s="162" t="s">
        <v>550</v>
      </c>
      <c r="J373" s="164">
        <v>465.66388599999999</v>
      </c>
      <c r="K373" s="165" t="s">
        <v>1817</v>
      </c>
      <c r="L373" s="166">
        <v>6.1408777459016368E-3</v>
      </c>
      <c r="M373" s="166">
        <v>2.8595849946074767</v>
      </c>
      <c r="N373" s="163" t="s">
        <v>69</v>
      </c>
      <c r="O373" s="167">
        <v>1</v>
      </c>
      <c r="P373" s="167">
        <v>0</v>
      </c>
      <c r="Q373" s="167">
        <v>1</v>
      </c>
      <c r="R373" s="167">
        <v>0</v>
      </c>
      <c r="S373" s="167">
        <v>1</v>
      </c>
      <c r="T373" s="167" t="s">
        <v>13210</v>
      </c>
      <c r="U373" s="167" t="s">
        <v>1512</v>
      </c>
      <c r="V373" s="167" t="s">
        <v>91</v>
      </c>
      <c r="W373" s="163" t="s">
        <v>1848</v>
      </c>
      <c r="X373" s="163" t="s">
        <v>135</v>
      </c>
      <c r="Y373" s="163" t="s">
        <v>5450</v>
      </c>
      <c r="Z373" s="168">
        <v>39717</v>
      </c>
      <c r="AA373" s="169" t="s">
        <v>2862</v>
      </c>
      <c r="AB373" s="169" t="s">
        <v>2863</v>
      </c>
      <c r="AC373" s="169" t="s">
        <v>69</v>
      </c>
      <c r="AD373" s="170">
        <v>2009</v>
      </c>
      <c r="AE373" s="167" t="s">
        <v>1321</v>
      </c>
    </row>
    <row r="374" spans="1:31" x14ac:dyDescent="0.3">
      <c r="A374" s="162" t="s">
        <v>135</v>
      </c>
      <c r="B374" s="162" t="s">
        <v>550</v>
      </c>
      <c r="C374" s="162">
        <v>3</v>
      </c>
      <c r="D374" s="162">
        <v>2006</v>
      </c>
      <c r="E374" s="162" t="s">
        <v>2393</v>
      </c>
      <c r="F374" s="162" t="s">
        <v>1</v>
      </c>
      <c r="G374" s="162">
        <v>2008</v>
      </c>
      <c r="H374" s="163" t="s">
        <v>69</v>
      </c>
      <c r="I374" s="162" t="s">
        <v>550</v>
      </c>
      <c r="J374" s="164">
        <v>293.71599600000002</v>
      </c>
      <c r="K374" s="165" t="s">
        <v>1817</v>
      </c>
      <c r="L374" s="166">
        <v>6.1408777459016368E-3</v>
      </c>
      <c r="M374" s="166">
        <v>1.8036740234517343</v>
      </c>
      <c r="N374" s="163" t="s">
        <v>69</v>
      </c>
      <c r="O374" s="167">
        <v>1</v>
      </c>
      <c r="P374" s="167">
        <v>0</v>
      </c>
      <c r="Q374" s="167">
        <v>1</v>
      </c>
      <c r="R374" s="167">
        <v>0</v>
      </c>
      <c r="S374" s="167">
        <v>1</v>
      </c>
      <c r="T374" s="167" t="s">
        <v>13210</v>
      </c>
      <c r="U374" s="167" t="s">
        <v>1512</v>
      </c>
      <c r="V374" s="167" t="s">
        <v>91</v>
      </c>
      <c r="W374" s="163" t="s">
        <v>1848</v>
      </c>
      <c r="X374" s="163" t="s">
        <v>135</v>
      </c>
      <c r="Y374" s="163" t="s">
        <v>5451</v>
      </c>
      <c r="Z374" s="168">
        <v>39731</v>
      </c>
      <c r="AA374" s="169" t="s">
        <v>2864</v>
      </c>
      <c r="AB374" s="169" t="s">
        <v>2865</v>
      </c>
      <c r="AC374" s="169" t="s">
        <v>69</v>
      </c>
      <c r="AD374" s="170">
        <v>2009</v>
      </c>
      <c r="AE374" s="167" t="s">
        <v>1321</v>
      </c>
    </row>
    <row r="375" spans="1:31" x14ac:dyDescent="0.3">
      <c r="A375" s="162" t="s">
        <v>135</v>
      </c>
      <c r="B375" s="162" t="s">
        <v>550</v>
      </c>
      <c r="C375" s="162">
        <v>4</v>
      </c>
      <c r="D375" s="162">
        <v>2006</v>
      </c>
      <c r="E375" s="162" t="s">
        <v>2393</v>
      </c>
      <c r="F375" s="162" t="s">
        <v>1</v>
      </c>
      <c r="G375" s="162">
        <v>2008</v>
      </c>
      <c r="H375" s="163" t="s">
        <v>69</v>
      </c>
      <c r="I375" s="162" t="s">
        <v>550</v>
      </c>
      <c r="J375" s="164">
        <v>36.184567000000001</v>
      </c>
      <c r="K375" s="165" t="s">
        <v>1817</v>
      </c>
      <c r="L375" s="166">
        <v>6.1408777459016368E-3</v>
      </c>
      <c r="M375" s="166">
        <v>0.22220500223538675</v>
      </c>
      <c r="N375" s="163" t="s">
        <v>32</v>
      </c>
      <c r="O375" s="167">
        <v>1</v>
      </c>
      <c r="P375" s="167">
        <v>0</v>
      </c>
      <c r="Q375" s="167">
        <v>0</v>
      </c>
      <c r="R375" s="167">
        <v>1</v>
      </c>
      <c r="S375" s="167">
        <v>0</v>
      </c>
      <c r="T375" s="167" t="s">
        <v>13213</v>
      </c>
      <c r="U375" s="167" t="s">
        <v>1512</v>
      </c>
      <c r="V375" s="167" t="s">
        <v>91</v>
      </c>
      <c r="W375" s="163"/>
      <c r="X375" s="163" t="s">
        <v>135</v>
      </c>
      <c r="Y375" s="163" t="s">
        <v>5452</v>
      </c>
      <c r="Z375" s="168">
        <v>39525</v>
      </c>
      <c r="AA375" s="169" t="s">
        <v>2866</v>
      </c>
      <c r="AB375" s="169" t="s">
        <v>2702</v>
      </c>
      <c r="AC375" s="169" t="s">
        <v>32</v>
      </c>
      <c r="AD375" s="170">
        <v>2009</v>
      </c>
      <c r="AE375" s="167" t="s">
        <v>1321</v>
      </c>
    </row>
    <row r="376" spans="1:31" x14ac:dyDescent="0.3">
      <c r="A376" s="162" t="s">
        <v>136</v>
      </c>
      <c r="B376" s="162" t="s">
        <v>550</v>
      </c>
      <c r="C376" s="162">
        <v>2</v>
      </c>
      <c r="D376" s="162">
        <v>2006</v>
      </c>
      <c r="E376" s="162" t="s">
        <v>2393</v>
      </c>
      <c r="F376" s="162" t="s">
        <v>1</v>
      </c>
      <c r="G376" s="162">
        <v>2008</v>
      </c>
      <c r="H376" s="163" t="s">
        <v>69</v>
      </c>
      <c r="I376" s="162" t="s">
        <v>550</v>
      </c>
      <c r="J376" s="164">
        <v>746.28</v>
      </c>
      <c r="K376" s="165" t="s">
        <v>1817</v>
      </c>
      <c r="L376" s="166">
        <v>6.1408777459016368E-3</v>
      </c>
      <c r="M376" s="166">
        <v>4.5828142442114732</v>
      </c>
      <c r="N376" s="163" t="s">
        <v>69</v>
      </c>
      <c r="O376" s="167">
        <v>1</v>
      </c>
      <c r="P376" s="167">
        <v>0</v>
      </c>
      <c r="Q376" s="167">
        <v>1</v>
      </c>
      <c r="R376" s="167">
        <v>0</v>
      </c>
      <c r="S376" s="167">
        <v>1</v>
      </c>
      <c r="T376" s="167" t="s">
        <v>13210</v>
      </c>
      <c r="U376" s="167" t="s">
        <v>1281</v>
      </c>
      <c r="V376" s="167" t="s">
        <v>86</v>
      </c>
      <c r="W376" s="163" t="s">
        <v>1848</v>
      </c>
      <c r="X376" s="163" t="s">
        <v>136</v>
      </c>
      <c r="Y376" s="163" t="s">
        <v>5453</v>
      </c>
      <c r="Z376" s="168">
        <v>39759</v>
      </c>
      <c r="AA376" s="169" t="s">
        <v>2867</v>
      </c>
      <c r="AB376" s="169" t="s">
        <v>2868</v>
      </c>
      <c r="AC376" s="169" t="s">
        <v>69</v>
      </c>
      <c r="AD376" s="170">
        <v>2009</v>
      </c>
      <c r="AE376" s="167" t="s">
        <v>1321</v>
      </c>
    </row>
    <row r="377" spans="1:31" x14ac:dyDescent="0.3">
      <c r="A377" s="162" t="s">
        <v>148</v>
      </c>
      <c r="B377" s="162" t="s">
        <v>550</v>
      </c>
      <c r="C377" s="162">
        <v>1</v>
      </c>
      <c r="D377" s="162">
        <v>2006</v>
      </c>
      <c r="E377" s="162" t="s">
        <v>2393</v>
      </c>
      <c r="F377" s="162" t="s">
        <v>1</v>
      </c>
      <c r="G377" s="162">
        <v>2008</v>
      </c>
      <c r="H377" s="163" t="s">
        <v>63</v>
      </c>
      <c r="I377" s="162" t="s">
        <v>550</v>
      </c>
      <c r="J377" s="164">
        <v>188.365905</v>
      </c>
      <c r="K377" s="165" t="s">
        <v>1817</v>
      </c>
      <c r="L377" s="166">
        <v>6.1408777459016368E-3</v>
      </c>
      <c r="M377" s="166">
        <v>1.1567319941011218</v>
      </c>
      <c r="N377" s="163" t="s">
        <v>63</v>
      </c>
      <c r="O377" s="167">
        <v>1</v>
      </c>
      <c r="P377" s="167">
        <v>0</v>
      </c>
      <c r="Q377" s="167">
        <v>1</v>
      </c>
      <c r="R377" s="167">
        <v>0</v>
      </c>
      <c r="S377" s="167">
        <v>1</v>
      </c>
      <c r="T377" s="167" t="s">
        <v>13210</v>
      </c>
      <c r="U377" s="167" t="s">
        <v>1512</v>
      </c>
      <c r="V377" s="167" t="s">
        <v>89</v>
      </c>
      <c r="W377" s="163"/>
      <c r="X377" s="163" t="s">
        <v>148</v>
      </c>
      <c r="Y377" s="163" t="s">
        <v>5454</v>
      </c>
      <c r="Z377" s="168">
        <v>39486</v>
      </c>
      <c r="AA377" s="169" t="s">
        <v>2869</v>
      </c>
      <c r="AB377" s="169" t="s">
        <v>2685</v>
      </c>
      <c r="AC377" s="169" t="s">
        <v>2870</v>
      </c>
      <c r="AD377" s="170">
        <v>2009</v>
      </c>
      <c r="AE377" s="167" t="s">
        <v>1218</v>
      </c>
    </row>
    <row r="378" spans="1:31" x14ac:dyDescent="0.3">
      <c r="A378" s="162" t="s">
        <v>151</v>
      </c>
      <c r="B378" s="162" t="s">
        <v>550</v>
      </c>
      <c r="C378" s="162">
        <v>13</v>
      </c>
      <c r="D378" s="162">
        <v>2006</v>
      </c>
      <c r="E378" s="162" t="s">
        <v>2393</v>
      </c>
      <c r="F378" s="162" t="s">
        <v>1</v>
      </c>
      <c r="G378" s="162">
        <v>2008</v>
      </c>
      <c r="H378" s="163" t="s">
        <v>63</v>
      </c>
      <c r="I378" s="162" t="s">
        <v>550</v>
      </c>
      <c r="J378" s="164">
        <v>529.07844399999999</v>
      </c>
      <c r="K378" s="165" t="s">
        <v>1817</v>
      </c>
      <c r="L378" s="166">
        <v>6.1408777459016368E-3</v>
      </c>
      <c r="M378" s="166">
        <v>3.2490060425958651</v>
      </c>
      <c r="N378" s="163" t="s">
        <v>63</v>
      </c>
      <c r="O378" s="167">
        <v>1</v>
      </c>
      <c r="P378" s="167">
        <v>0</v>
      </c>
      <c r="Q378" s="167">
        <v>1</v>
      </c>
      <c r="R378" s="167">
        <v>0</v>
      </c>
      <c r="S378" s="167">
        <v>1</v>
      </c>
      <c r="T378" s="167" t="s">
        <v>13210</v>
      </c>
      <c r="U378" s="167" t="s">
        <v>1453</v>
      </c>
      <c r="V378" s="167" t="s">
        <v>83</v>
      </c>
      <c r="W378" s="163"/>
      <c r="X378" s="163" t="s">
        <v>151</v>
      </c>
      <c r="Y378" s="163" t="s">
        <v>5455</v>
      </c>
      <c r="Z378" s="168">
        <v>39535</v>
      </c>
      <c r="AA378" s="169" t="s">
        <v>2871</v>
      </c>
      <c r="AB378" s="169" t="s">
        <v>2667</v>
      </c>
      <c r="AC378" s="169" t="s">
        <v>2870</v>
      </c>
      <c r="AD378" s="170">
        <v>2009</v>
      </c>
      <c r="AE378" s="167" t="s">
        <v>1218</v>
      </c>
    </row>
    <row r="379" spans="1:31" x14ac:dyDescent="0.3">
      <c r="A379" s="162" t="s">
        <v>151</v>
      </c>
      <c r="B379" s="162" t="s">
        <v>550</v>
      </c>
      <c r="C379" s="162">
        <v>14</v>
      </c>
      <c r="D379" s="162">
        <v>2006</v>
      </c>
      <c r="E379" s="162" t="s">
        <v>2393</v>
      </c>
      <c r="F379" s="162" t="s">
        <v>1</v>
      </c>
      <c r="G379" s="162">
        <v>2008</v>
      </c>
      <c r="H379" s="163" t="s">
        <v>63</v>
      </c>
      <c r="I379" s="162" t="s">
        <v>550</v>
      </c>
      <c r="J379" s="164">
        <v>525.12198999999998</v>
      </c>
      <c r="K379" s="165" t="s">
        <v>1817</v>
      </c>
      <c r="L379" s="166">
        <v>6.1408777459016368E-3</v>
      </c>
      <c r="M379" s="166">
        <v>3.2247099422745817</v>
      </c>
      <c r="N379" s="163" t="s">
        <v>63</v>
      </c>
      <c r="O379" s="167">
        <v>1</v>
      </c>
      <c r="P379" s="167">
        <v>0</v>
      </c>
      <c r="Q379" s="167">
        <v>1</v>
      </c>
      <c r="R379" s="167">
        <v>0</v>
      </c>
      <c r="S379" s="167">
        <v>1</v>
      </c>
      <c r="T379" s="167" t="s">
        <v>13210</v>
      </c>
      <c r="U379" s="167" t="s">
        <v>1453</v>
      </c>
      <c r="V379" s="167" t="s">
        <v>83</v>
      </c>
      <c r="W379" s="163"/>
      <c r="X379" s="163" t="s">
        <v>151</v>
      </c>
      <c r="Y379" s="163" t="s">
        <v>5456</v>
      </c>
      <c r="Z379" s="168">
        <v>39535</v>
      </c>
      <c r="AA379" s="169" t="s">
        <v>2871</v>
      </c>
      <c r="AB379" s="169" t="s">
        <v>2667</v>
      </c>
      <c r="AC379" s="169" t="s">
        <v>2870</v>
      </c>
      <c r="AD379" s="170">
        <v>2009</v>
      </c>
      <c r="AE379" s="167" t="s">
        <v>1218</v>
      </c>
    </row>
    <row r="380" spans="1:31" x14ac:dyDescent="0.3">
      <c r="A380" s="162" t="s">
        <v>151</v>
      </c>
      <c r="B380" s="162" t="s">
        <v>550</v>
      </c>
      <c r="C380" s="162">
        <v>15</v>
      </c>
      <c r="D380" s="162">
        <v>2006</v>
      </c>
      <c r="E380" s="162" t="s">
        <v>2393</v>
      </c>
      <c r="F380" s="162" t="s">
        <v>1</v>
      </c>
      <c r="G380" s="162">
        <v>2008</v>
      </c>
      <c r="H380" s="163" t="s">
        <v>63</v>
      </c>
      <c r="I380" s="162" t="s">
        <v>550</v>
      </c>
      <c r="J380" s="164">
        <v>516.54729799999996</v>
      </c>
      <c r="K380" s="165" t="s">
        <v>1817</v>
      </c>
      <c r="L380" s="166">
        <v>6.1408777459016368E-3</v>
      </c>
      <c r="M380" s="166">
        <v>3.1720538069938207</v>
      </c>
      <c r="N380" s="163" t="s">
        <v>63</v>
      </c>
      <c r="O380" s="167">
        <v>1</v>
      </c>
      <c r="P380" s="167">
        <v>0</v>
      </c>
      <c r="Q380" s="167">
        <v>1</v>
      </c>
      <c r="R380" s="167">
        <v>0</v>
      </c>
      <c r="S380" s="167">
        <v>1</v>
      </c>
      <c r="T380" s="167" t="s">
        <v>13210</v>
      </c>
      <c r="U380" s="167" t="s">
        <v>1453</v>
      </c>
      <c r="V380" s="167" t="s">
        <v>83</v>
      </c>
      <c r="W380" s="163"/>
      <c r="X380" s="163" t="s">
        <v>151</v>
      </c>
      <c r="Y380" s="163" t="s">
        <v>5457</v>
      </c>
      <c r="Z380" s="168">
        <v>39632</v>
      </c>
      <c r="AA380" s="169" t="s">
        <v>2872</v>
      </c>
      <c r="AB380" s="169" t="s">
        <v>2667</v>
      </c>
      <c r="AC380" s="169" t="s">
        <v>2870</v>
      </c>
      <c r="AD380" s="170">
        <v>2009</v>
      </c>
      <c r="AE380" s="167" t="s">
        <v>1218</v>
      </c>
    </row>
    <row r="381" spans="1:31" x14ac:dyDescent="0.3">
      <c r="A381" s="162" t="s">
        <v>151</v>
      </c>
      <c r="B381" s="162" t="s">
        <v>550</v>
      </c>
      <c r="C381" s="162">
        <v>16</v>
      </c>
      <c r="D381" s="162">
        <v>2006</v>
      </c>
      <c r="E381" s="162" t="s">
        <v>2393</v>
      </c>
      <c r="F381" s="162" t="s">
        <v>1</v>
      </c>
      <c r="G381" s="162">
        <v>2008</v>
      </c>
      <c r="H381" s="163" t="s">
        <v>63</v>
      </c>
      <c r="I381" s="162" t="s">
        <v>550</v>
      </c>
      <c r="J381" s="164">
        <v>392.00092799999999</v>
      </c>
      <c r="K381" s="165" t="s">
        <v>1817</v>
      </c>
      <c r="L381" s="166">
        <v>6.1408777459016368E-3</v>
      </c>
      <c r="M381" s="166">
        <v>2.4072297751279899</v>
      </c>
      <c r="N381" s="163" t="s">
        <v>63</v>
      </c>
      <c r="O381" s="167">
        <v>1</v>
      </c>
      <c r="P381" s="167">
        <v>0</v>
      </c>
      <c r="Q381" s="167">
        <v>1</v>
      </c>
      <c r="R381" s="167">
        <v>0</v>
      </c>
      <c r="S381" s="167">
        <v>1</v>
      </c>
      <c r="T381" s="167" t="s">
        <v>13210</v>
      </c>
      <c r="U381" s="167" t="s">
        <v>1453</v>
      </c>
      <c r="V381" s="167" t="s">
        <v>83</v>
      </c>
      <c r="W381" s="163"/>
      <c r="X381" s="163" t="s">
        <v>151</v>
      </c>
      <c r="Y381" s="163" t="s">
        <v>5458</v>
      </c>
      <c r="Z381" s="168">
        <v>39622</v>
      </c>
      <c r="AA381" s="169" t="s">
        <v>2872</v>
      </c>
      <c r="AB381" s="169" t="s">
        <v>2667</v>
      </c>
      <c r="AC381" s="169" t="s">
        <v>2870</v>
      </c>
      <c r="AD381" s="170">
        <v>2009</v>
      </c>
      <c r="AE381" s="167" t="s">
        <v>1218</v>
      </c>
    </row>
    <row r="382" spans="1:31" x14ac:dyDescent="0.3">
      <c r="A382" s="162" t="s">
        <v>151</v>
      </c>
      <c r="B382" s="162" t="s">
        <v>550</v>
      </c>
      <c r="C382" s="162">
        <v>17</v>
      </c>
      <c r="D382" s="162">
        <v>2006</v>
      </c>
      <c r="E382" s="162" t="s">
        <v>2393</v>
      </c>
      <c r="F382" s="162" t="s">
        <v>1</v>
      </c>
      <c r="G382" s="162">
        <v>2008</v>
      </c>
      <c r="H382" s="163" t="s">
        <v>63</v>
      </c>
      <c r="I382" s="162" t="s">
        <v>550</v>
      </c>
      <c r="J382" s="164">
        <v>382.81872199999998</v>
      </c>
      <c r="K382" s="165" t="s">
        <v>1817</v>
      </c>
      <c r="L382" s="166">
        <v>6.1408777459016368E-3</v>
      </c>
      <c r="M382" s="166">
        <v>2.350842970644305</v>
      </c>
      <c r="N382" s="163" t="s">
        <v>63</v>
      </c>
      <c r="O382" s="167">
        <v>1</v>
      </c>
      <c r="P382" s="167">
        <v>0</v>
      </c>
      <c r="Q382" s="167">
        <v>1</v>
      </c>
      <c r="R382" s="167">
        <v>0</v>
      </c>
      <c r="S382" s="167">
        <v>1</v>
      </c>
      <c r="T382" s="167" t="s">
        <v>13210</v>
      </c>
      <c r="U382" s="167" t="s">
        <v>1453</v>
      </c>
      <c r="V382" s="167" t="s">
        <v>83</v>
      </c>
      <c r="W382" s="163"/>
      <c r="X382" s="163" t="s">
        <v>151</v>
      </c>
      <c r="Y382" s="163" t="s">
        <v>5459</v>
      </c>
      <c r="Z382" s="168">
        <v>39507</v>
      </c>
      <c r="AA382" s="169" t="s">
        <v>2873</v>
      </c>
      <c r="AB382" s="169" t="s">
        <v>2874</v>
      </c>
      <c r="AC382" s="169" t="s">
        <v>2870</v>
      </c>
      <c r="AD382" s="170">
        <v>2009</v>
      </c>
      <c r="AE382" s="167" t="s">
        <v>1218</v>
      </c>
    </row>
    <row r="383" spans="1:31" x14ac:dyDescent="0.3">
      <c r="A383" s="162" t="s">
        <v>151</v>
      </c>
      <c r="B383" s="162" t="s">
        <v>550</v>
      </c>
      <c r="C383" s="162">
        <v>18</v>
      </c>
      <c r="D383" s="162">
        <v>2006</v>
      </c>
      <c r="E383" s="162" t="s">
        <v>2393</v>
      </c>
      <c r="F383" s="162" t="s">
        <v>1</v>
      </c>
      <c r="G383" s="162">
        <v>2008</v>
      </c>
      <c r="H383" s="163" t="s">
        <v>63</v>
      </c>
      <c r="I383" s="162" t="s">
        <v>550</v>
      </c>
      <c r="J383" s="164">
        <v>353.64731699999999</v>
      </c>
      <c r="K383" s="165" t="s">
        <v>1817</v>
      </c>
      <c r="L383" s="166">
        <v>6.1408777459016368E-3</v>
      </c>
      <c r="M383" s="166">
        <v>2.1717049388631215</v>
      </c>
      <c r="N383" s="163" t="s">
        <v>63</v>
      </c>
      <c r="O383" s="167">
        <v>1</v>
      </c>
      <c r="P383" s="167">
        <v>0</v>
      </c>
      <c r="Q383" s="167">
        <v>1</v>
      </c>
      <c r="R383" s="167">
        <v>0</v>
      </c>
      <c r="S383" s="167">
        <v>1</v>
      </c>
      <c r="T383" s="167" t="s">
        <v>13210</v>
      </c>
      <c r="U383" s="167" t="s">
        <v>1453</v>
      </c>
      <c r="V383" s="167" t="s">
        <v>83</v>
      </c>
      <c r="W383" s="163"/>
      <c r="X383" s="163" t="s">
        <v>151</v>
      </c>
      <c r="Y383" s="163" t="s">
        <v>5460</v>
      </c>
      <c r="Z383" s="168">
        <v>39507</v>
      </c>
      <c r="AA383" s="169" t="s">
        <v>2873</v>
      </c>
      <c r="AB383" s="169" t="s">
        <v>2874</v>
      </c>
      <c r="AC383" s="169" t="s">
        <v>2870</v>
      </c>
      <c r="AD383" s="170">
        <v>2009</v>
      </c>
      <c r="AE383" s="167" t="s">
        <v>1218</v>
      </c>
    </row>
    <row r="384" spans="1:31" x14ac:dyDescent="0.3">
      <c r="A384" s="162" t="s">
        <v>151</v>
      </c>
      <c r="B384" s="162" t="s">
        <v>550</v>
      </c>
      <c r="C384" s="162">
        <v>19</v>
      </c>
      <c r="D384" s="162">
        <v>2006</v>
      </c>
      <c r="E384" s="162" t="s">
        <v>2393</v>
      </c>
      <c r="F384" s="162" t="s">
        <v>1</v>
      </c>
      <c r="G384" s="162">
        <v>2008</v>
      </c>
      <c r="H384" s="163" t="s">
        <v>63</v>
      </c>
      <c r="I384" s="162" t="s">
        <v>550</v>
      </c>
      <c r="J384" s="164">
        <v>351.52678800000001</v>
      </c>
      <c r="K384" s="165" t="s">
        <v>1817</v>
      </c>
      <c r="L384" s="166">
        <v>6.1408777459016368E-3</v>
      </c>
      <c r="M384" s="166">
        <v>2.1586830295174826</v>
      </c>
      <c r="N384" s="163" t="s">
        <v>63</v>
      </c>
      <c r="O384" s="167">
        <v>1</v>
      </c>
      <c r="P384" s="167">
        <v>0</v>
      </c>
      <c r="Q384" s="167">
        <v>1</v>
      </c>
      <c r="R384" s="167">
        <v>0</v>
      </c>
      <c r="S384" s="167">
        <v>1</v>
      </c>
      <c r="T384" s="167" t="s">
        <v>13210</v>
      </c>
      <c r="U384" s="167" t="s">
        <v>1453</v>
      </c>
      <c r="V384" s="167" t="s">
        <v>83</v>
      </c>
      <c r="W384" s="163"/>
      <c r="X384" s="163" t="s">
        <v>151</v>
      </c>
      <c r="Y384" s="163" t="s">
        <v>5461</v>
      </c>
      <c r="Z384" s="168">
        <v>39535</v>
      </c>
      <c r="AA384" s="169" t="s">
        <v>2871</v>
      </c>
      <c r="AB384" s="169" t="s">
        <v>2667</v>
      </c>
      <c r="AC384" s="169" t="s">
        <v>2870</v>
      </c>
      <c r="AD384" s="170">
        <v>2009</v>
      </c>
      <c r="AE384" s="167" t="s">
        <v>1218</v>
      </c>
    </row>
    <row r="385" spans="1:31" x14ac:dyDescent="0.3">
      <c r="A385" s="162" t="s">
        <v>151</v>
      </c>
      <c r="B385" s="162" t="s">
        <v>550</v>
      </c>
      <c r="C385" s="162">
        <v>20</v>
      </c>
      <c r="D385" s="162">
        <v>2006</v>
      </c>
      <c r="E385" s="162" t="s">
        <v>2393</v>
      </c>
      <c r="F385" s="162" t="s">
        <v>1</v>
      </c>
      <c r="G385" s="162">
        <v>2008</v>
      </c>
      <c r="H385" s="163" t="s">
        <v>63</v>
      </c>
      <c r="I385" s="162" t="s">
        <v>550</v>
      </c>
      <c r="J385" s="164">
        <v>343.75902000000002</v>
      </c>
      <c r="K385" s="165" t="s">
        <v>1817</v>
      </c>
      <c r="L385" s="166">
        <v>6.1408777459016368E-3</v>
      </c>
      <c r="M385" s="166">
        <v>2.1109821158709559</v>
      </c>
      <c r="N385" s="163" t="s">
        <v>63</v>
      </c>
      <c r="O385" s="167">
        <v>1</v>
      </c>
      <c r="P385" s="167">
        <v>0</v>
      </c>
      <c r="Q385" s="167">
        <v>1</v>
      </c>
      <c r="R385" s="167">
        <v>0</v>
      </c>
      <c r="S385" s="167">
        <v>1</v>
      </c>
      <c r="T385" s="167" t="s">
        <v>13210</v>
      </c>
      <c r="U385" s="167" t="s">
        <v>1453</v>
      </c>
      <c r="V385" s="167" t="s">
        <v>83</v>
      </c>
      <c r="W385" s="163"/>
      <c r="X385" s="163" t="s">
        <v>151</v>
      </c>
      <c r="Y385" s="163" t="s">
        <v>5462</v>
      </c>
      <c r="Z385" s="168">
        <v>39503</v>
      </c>
      <c r="AA385" s="169" t="s">
        <v>2873</v>
      </c>
      <c r="AB385" s="169" t="s">
        <v>2874</v>
      </c>
      <c r="AC385" s="169" t="s">
        <v>2870</v>
      </c>
      <c r="AD385" s="170">
        <v>2009</v>
      </c>
      <c r="AE385" s="167" t="s">
        <v>1218</v>
      </c>
    </row>
    <row r="386" spans="1:31" x14ac:dyDescent="0.3">
      <c r="A386" s="162" t="s">
        <v>151</v>
      </c>
      <c r="B386" s="162" t="s">
        <v>550</v>
      </c>
      <c r="C386" s="162">
        <v>21</v>
      </c>
      <c r="D386" s="162">
        <v>2006</v>
      </c>
      <c r="E386" s="162" t="s">
        <v>2393</v>
      </c>
      <c r="F386" s="162" t="s">
        <v>1</v>
      </c>
      <c r="G386" s="162">
        <v>2008</v>
      </c>
      <c r="H386" s="163" t="s">
        <v>63</v>
      </c>
      <c r="I386" s="162" t="s">
        <v>550</v>
      </c>
      <c r="J386" s="164">
        <v>340.45519100000001</v>
      </c>
      <c r="K386" s="165" t="s">
        <v>1817</v>
      </c>
      <c r="L386" s="166">
        <v>6.1408777459016368E-3</v>
      </c>
      <c r="M386" s="166">
        <v>2.0906937058885915</v>
      </c>
      <c r="N386" s="163" t="s">
        <v>63</v>
      </c>
      <c r="O386" s="167">
        <v>1</v>
      </c>
      <c r="P386" s="167">
        <v>0</v>
      </c>
      <c r="Q386" s="167">
        <v>1</v>
      </c>
      <c r="R386" s="167">
        <v>0</v>
      </c>
      <c r="S386" s="167">
        <v>1</v>
      </c>
      <c r="T386" s="167" t="s">
        <v>13210</v>
      </c>
      <c r="U386" s="167" t="s">
        <v>1453</v>
      </c>
      <c r="V386" s="167" t="s">
        <v>83</v>
      </c>
      <c r="W386" s="163"/>
      <c r="X386" s="163" t="s">
        <v>151</v>
      </c>
      <c r="Y386" s="163" t="s">
        <v>5463</v>
      </c>
      <c r="Z386" s="168">
        <v>39535</v>
      </c>
      <c r="AA386" s="169" t="s">
        <v>2871</v>
      </c>
      <c r="AB386" s="169" t="s">
        <v>2667</v>
      </c>
      <c r="AC386" s="169" t="s">
        <v>2870</v>
      </c>
      <c r="AD386" s="170">
        <v>2009</v>
      </c>
      <c r="AE386" s="167" t="s">
        <v>1218</v>
      </c>
    </row>
    <row r="387" spans="1:31" x14ac:dyDescent="0.3">
      <c r="A387" s="162" t="s">
        <v>151</v>
      </c>
      <c r="B387" s="162" t="s">
        <v>550</v>
      </c>
      <c r="C387" s="162">
        <v>22</v>
      </c>
      <c r="D387" s="162">
        <v>2006</v>
      </c>
      <c r="E387" s="162" t="s">
        <v>2393</v>
      </c>
      <c r="F387" s="162" t="s">
        <v>1</v>
      </c>
      <c r="G387" s="162">
        <v>2008</v>
      </c>
      <c r="H387" s="163" t="s">
        <v>63</v>
      </c>
      <c r="I387" s="162" t="s">
        <v>550</v>
      </c>
      <c r="J387" s="164">
        <v>338.32702399999999</v>
      </c>
      <c r="K387" s="165" t="s">
        <v>1817</v>
      </c>
      <c r="L387" s="166">
        <v>6.1408777459016368E-3</v>
      </c>
      <c r="M387" s="166">
        <v>2.0776248925187288</v>
      </c>
      <c r="N387" s="163" t="s">
        <v>63</v>
      </c>
      <c r="O387" s="167">
        <v>1</v>
      </c>
      <c r="P387" s="167">
        <v>0</v>
      </c>
      <c r="Q387" s="167">
        <v>1</v>
      </c>
      <c r="R387" s="167">
        <v>0</v>
      </c>
      <c r="S387" s="167">
        <v>1</v>
      </c>
      <c r="T387" s="167" t="s">
        <v>13210</v>
      </c>
      <c r="U387" s="167" t="s">
        <v>1453</v>
      </c>
      <c r="V387" s="167" t="s">
        <v>83</v>
      </c>
      <c r="W387" s="163"/>
      <c r="X387" s="163" t="s">
        <v>151</v>
      </c>
      <c r="Y387" s="163" t="s">
        <v>5464</v>
      </c>
      <c r="Z387" s="168">
        <v>39512</v>
      </c>
      <c r="AA387" s="169" t="s">
        <v>2873</v>
      </c>
      <c r="AB387" s="169" t="s">
        <v>2874</v>
      </c>
      <c r="AC387" s="169" t="s">
        <v>2870</v>
      </c>
      <c r="AD387" s="170">
        <v>2009</v>
      </c>
      <c r="AE387" s="167" t="s">
        <v>1218</v>
      </c>
    </row>
    <row r="388" spans="1:31" x14ac:dyDescent="0.3">
      <c r="A388" s="162" t="s">
        <v>151</v>
      </c>
      <c r="B388" s="162" t="s">
        <v>550</v>
      </c>
      <c r="C388" s="162">
        <v>23</v>
      </c>
      <c r="D388" s="162">
        <v>2006</v>
      </c>
      <c r="E388" s="162" t="s">
        <v>2393</v>
      </c>
      <c r="F388" s="162" t="s">
        <v>1</v>
      </c>
      <c r="G388" s="162">
        <v>2008</v>
      </c>
      <c r="H388" s="163" t="s">
        <v>63</v>
      </c>
      <c r="I388" s="162" t="s">
        <v>550</v>
      </c>
      <c r="J388" s="164">
        <v>334.52928000000003</v>
      </c>
      <c r="K388" s="165" t="s">
        <v>1817</v>
      </c>
      <c r="L388" s="166">
        <v>6.1408777459016368E-3</v>
      </c>
      <c r="M388" s="166">
        <v>2.0543034109044975</v>
      </c>
      <c r="N388" s="163" t="s">
        <v>63</v>
      </c>
      <c r="O388" s="167">
        <v>1</v>
      </c>
      <c r="P388" s="167">
        <v>0</v>
      </c>
      <c r="Q388" s="167">
        <v>1</v>
      </c>
      <c r="R388" s="167">
        <v>0</v>
      </c>
      <c r="S388" s="167">
        <v>1</v>
      </c>
      <c r="T388" s="167" t="s">
        <v>13210</v>
      </c>
      <c r="U388" s="167" t="s">
        <v>1453</v>
      </c>
      <c r="V388" s="167" t="s">
        <v>83</v>
      </c>
      <c r="W388" s="163"/>
      <c r="X388" s="163" t="s">
        <v>151</v>
      </c>
      <c r="Y388" s="163" t="s">
        <v>5465</v>
      </c>
      <c r="Z388" s="168">
        <v>39535</v>
      </c>
      <c r="AA388" s="169" t="s">
        <v>2875</v>
      </c>
      <c r="AB388" s="169" t="s">
        <v>2876</v>
      </c>
      <c r="AC388" s="169" t="s">
        <v>2870</v>
      </c>
      <c r="AD388" s="170">
        <v>2009</v>
      </c>
      <c r="AE388" s="167" t="s">
        <v>1218</v>
      </c>
    </row>
    <row r="389" spans="1:31" x14ac:dyDescent="0.3">
      <c r="A389" s="162" t="s">
        <v>151</v>
      </c>
      <c r="B389" s="162" t="s">
        <v>550</v>
      </c>
      <c r="C389" s="162">
        <v>24</v>
      </c>
      <c r="D389" s="162">
        <v>2006</v>
      </c>
      <c r="E389" s="162" t="s">
        <v>2393</v>
      </c>
      <c r="F389" s="162" t="s">
        <v>1</v>
      </c>
      <c r="G389" s="162">
        <v>2008</v>
      </c>
      <c r="H389" s="163" t="s">
        <v>63</v>
      </c>
      <c r="I389" s="162" t="s">
        <v>550</v>
      </c>
      <c r="J389" s="164">
        <v>308.00777599999998</v>
      </c>
      <c r="K389" s="165" t="s">
        <v>1817</v>
      </c>
      <c r="L389" s="166">
        <v>6.1408777459016368E-3</v>
      </c>
      <c r="M389" s="166">
        <v>1.8914380972030562</v>
      </c>
      <c r="N389" s="163" t="s">
        <v>63</v>
      </c>
      <c r="O389" s="167">
        <v>1</v>
      </c>
      <c r="P389" s="167">
        <v>0</v>
      </c>
      <c r="Q389" s="167">
        <v>1</v>
      </c>
      <c r="R389" s="167">
        <v>0</v>
      </c>
      <c r="S389" s="167">
        <v>1</v>
      </c>
      <c r="T389" s="167" t="s">
        <v>13210</v>
      </c>
      <c r="U389" s="167" t="s">
        <v>1453</v>
      </c>
      <c r="V389" s="167" t="s">
        <v>83</v>
      </c>
      <c r="W389" s="163"/>
      <c r="X389" s="163" t="s">
        <v>151</v>
      </c>
      <c r="Y389" s="163" t="s">
        <v>5466</v>
      </c>
      <c r="Z389" s="168">
        <v>39507</v>
      </c>
      <c r="AA389" s="169" t="s">
        <v>2873</v>
      </c>
      <c r="AB389" s="169" t="s">
        <v>2874</v>
      </c>
      <c r="AC389" s="169" t="s">
        <v>2870</v>
      </c>
      <c r="AD389" s="170">
        <v>2009</v>
      </c>
      <c r="AE389" s="167" t="s">
        <v>1218</v>
      </c>
    </row>
    <row r="390" spans="1:31" x14ac:dyDescent="0.3">
      <c r="A390" s="162" t="s">
        <v>151</v>
      </c>
      <c r="B390" s="162" t="s">
        <v>550</v>
      </c>
      <c r="C390" s="162">
        <v>25</v>
      </c>
      <c r="D390" s="162">
        <v>2006</v>
      </c>
      <c r="E390" s="162" t="s">
        <v>2393</v>
      </c>
      <c r="F390" s="162" t="s">
        <v>1</v>
      </c>
      <c r="G390" s="162">
        <v>2008</v>
      </c>
      <c r="H390" s="163" t="s">
        <v>63</v>
      </c>
      <c r="I390" s="162" t="s">
        <v>550</v>
      </c>
      <c r="J390" s="164">
        <v>297.66134799999998</v>
      </c>
      <c r="K390" s="165" t="s">
        <v>1817</v>
      </c>
      <c r="L390" s="166">
        <v>6.1408777459016368E-3</v>
      </c>
      <c r="M390" s="166">
        <v>1.8279019477482825</v>
      </c>
      <c r="N390" s="163" t="s">
        <v>63</v>
      </c>
      <c r="O390" s="167">
        <v>1</v>
      </c>
      <c r="P390" s="167">
        <v>0</v>
      </c>
      <c r="Q390" s="167">
        <v>1</v>
      </c>
      <c r="R390" s="167">
        <v>0</v>
      </c>
      <c r="S390" s="167">
        <v>1</v>
      </c>
      <c r="T390" s="167" t="s">
        <v>13210</v>
      </c>
      <c r="U390" s="167" t="s">
        <v>1453</v>
      </c>
      <c r="V390" s="167" t="s">
        <v>83</v>
      </c>
      <c r="W390" s="163"/>
      <c r="X390" s="163" t="s">
        <v>151</v>
      </c>
      <c r="Y390" s="163" t="s">
        <v>5467</v>
      </c>
      <c r="Z390" s="168">
        <v>39535</v>
      </c>
      <c r="AA390" s="169" t="s">
        <v>2871</v>
      </c>
      <c r="AB390" s="169" t="s">
        <v>2667</v>
      </c>
      <c r="AC390" s="169" t="s">
        <v>2870</v>
      </c>
      <c r="AD390" s="170">
        <v>2009</v>
      </c>
      <c r="AE390" s="167" t="s">
        <v>1218</v>
      </c>
    </row>
    <row r="391" spans="1:31" x14ac:dyDescent="0.3">
      <c r="A391" s="162" t="s">
        <v>152</v>
      </c>
      <c r="B391" s="162" t="s">
        <v>550</v>
      </c>
      <c r="C391" s="162">
        <v>2</v>
      </c>
      <c r="D391" s="162">
        <v>2006</v>
      </c>
      <c r="E391" s="162" t="s">
        <v>2393</v>
      </c>
      <c r="F391" s="162" t="s">
        <v>1</v>
      </c>
      <c r="G391" s="162">
        <v>2008</v>
      </c>
      <c r="H391" s="163" t="s">
        <v>63</v>
      </c>
      <c r="I391" s="162" t="s">
        <v>550</v>
      </c>
      <c r="J391" s="164">
        <v>1550</v>
      </c>
      <c r="K391" s="165" t="s">
        <v>1817</v>
      </c>
      <c r="L391" s="166">
        <v>6.1408777459016368E-3</v>
      </c>
      <c r="M391" s="166">
        <v>9.5183605061475376</v>
      </c>
      <c r="N391" s="163" t="s">
        <v>63</v>
      </c>
      <c r="O391" s="167">
        <v>1</v>
      </c>
      <c r="P391" s="167">
        <v>0</v>
      </c>
      <c r="Q391" s="167">
        <v>1</v>
      </c>
      <c r="R391" s="167">
        <v>0</v>
      </c>
      <c r="S391" s="167">
        <v>1</v>
      </c>
      <c r="T391" s="167" t="s">
        <v>13210</v>
      </c>
      <c r="U391" s="167" t="s">
        <v>1281</v>
      </c>
      <c r="V391" s="167" t="s">
        <v>86</v>
      </c>
      <c r="W391" s="163"/>
      <c r="X391" s="163" t="s">
        <v>152</v>
      </c>
      <c r="Y391" s="163" t="s">
        <v>5468</v>
      </c>
      <c r="Z391" s="168">
        <v>39681</v>
      </c>
      <c r="AA391" s="169" t="s">
        <v>2877</v>
      </c>
      <c r="AB391" s="169" t="s">
        <v>2878</v>
      </c>
      <c r="AC391" s="169" t="s">
        <v>2870</v>
      </c>
      <c r="AD391" s="170">
        <v>2009</v>
      </c>
      <c r="AE391" s="167" t="s">
        <v>1218</v>
      </c>
    </row>
    <row r="392" spans="1:31" x14ac:dyDescent="0.3">
      <c r="A392" s="162" t="s">
        <v>152</v>
      </c>
      <c r="B392" s="162" t="s">
        <v>550</v>
      </c>
      <c r="C392" s="162">
        <v>3</v>
      </c>
      <c r="D392" s="162">
        <v>2006</v>
      </c>
      <c r="E392" s="162" t="s">
        <v>2393</v>
      </c>
      <c r="F392" s="162" t="s">
        <v>1</v>
      </c>
      <c r="G392" s="162">
        <v>2008</v>
      </c>
      <c r="H392" s="163" t="s">
        <v>63</v>
      </c>
      <c r="I392" s="162" t="s">
        <v>550</v>
      </c>
      <c r="J392" s="164">
        <v>525.98379999999997</v>
      </c>
      <c r="K392" s="165" t="s">
        <v>1817</v>
      </c>
      <c r="L392" s="166">
        <v>6.1408777459016368E-3</v>
      </c>
      <c r="M392" s="166">
        <v>3.2300022121247771</v>
      </c>
      <c r="N392" s="163" t="s">
        <v>63</v>
      </c>
      <c r="O392" s="167">
        <v>1</v>
      </c>
      <c r="P392" s="167">
        <v>0</v>
      </c>
      <c r="Q392" s="167">
        <v>1</v>
      </c>
      <c r="R392" s="167">
        <v>0</v>
      </c>
      <c r="S392" s="167">
        <v>1</v>
      </c>
      <c r="T392" s="167" t="s">
        <v>13210</v>
      </c>
      <c r="U392" s="167" t="s">
        <v>1281</v>
      </c>
      <c r="V392" s="167" t="s">
        <v>86</v>
      </c>
      <c r="W392" s="163"/>
      <c r="X392" s="163" t="s">
        <v>152</v>
      </c>
      <c r="Y392" s="163" t="s">
        <v>5469</v>
      </c>
      <c r="Z392" s="168">
        <v>39780</v>
      </c>
      <c r="AA392" s="169" t="s">
        <v>2877</v>
      </c>
      <c r="AB392" s="169" t="s">
        <v>2878</v>
      </c>
      <c r="AC392" s="169" t="s">
        <v>2870</v>
      </c>
      <c r="AD392" s="170">
        <v>2009</v>
      </c>
      <c r="AE392" s="167" t="s">
        <v>1218</v>
      </c>
    </row>
    <row r="393" spans="1:31" x14ac:dyDescent="0.3">
      <c r="A393" s="162" t="s">
        <v>154</v>
      </c>
      <c r="B393" s="162" t="s">
        <v>550</v>
      </c>
      <c r="C393" s="162">
        <v>32</v>
      </c>
      <c r="D393" s="162">
        <v>2006</v>
      </c>
      <c r="E393" s="162" t="s">
        <v>2393</v>
      </c>
      <c r="F393" s="162" t="s">
        <v>1</v>
      </c>
      <c r="G393" s="162">
        <v>2008</v>
      </c>
      <c r="H393" s="163" t="s">
        <v>63</v>
      </c>
      <c r="I393" s="162" t="s">
        <v>550</v>
      </c>
      <c r="J393" s="164">
        <v>6245.6368329999996</v>
      </c>
      <c r="K393" s="165" t="s">
        <v>1817</v>
      </c>
      <c r="L393" s="166">
        <v>6.1408777459016368E-3</v>
      </c>
      <c r="M393" s="166">
        <v>38.353692236753275</v>
      </c>
      <c r="N393" s="163" t="s">
        <v>1873</v>
      </c>
      <c r="O393" s="167">
        <v>2</v>
      </c>
      <c r="P393" s="167">
        <v>0</v>
      </c>
      <c r="Q393" s="167">
        <v>1</v>
      </c>
      <c r="R393" s="167">
        <v>0</v>
      </c>
      <c r="S393" s="167">
        <v>2</v>
      </c>
      <c r="T393" s="167" t="s">
        <v>13210</v>
      </c>
      <c r="U393" s="167" t="s">
        <v>1360</v>
      </c>
      <c r="V393" s="167" t="s">
        <v>1383</v>
      </c>
      <c r="W393" s="163" t="s">
        <v>1848</v>
      </c>
      <c r="X393" s="163" t="s">
        <v>154</v>
      </c>
      <c r="Y393" s="163" t="s">
        <v>5470</v>
      </c>
      <c r="Z393" s="168">
        <v>39707</v>
      </c>
      <c r="AA393" s="169" t="s">
        <v>2879</v>
      </c>
      <c r="AB393" s="169" t="s">
        <v>2880</v>
      </c>
      <c r="AC393" s="169" t="s">
        <v>2881</v>
      </c>
      <c r="AD393" s="170">
        <v>2009</v>
      </c>
      <c r="AE393" s="167" t="s">
        <v>1218</v>
      </c>
    </row>
    <row r="394" spans="1:31" x14ac:dyDescent="0.3">
      <c r="A394" s="162" t="s">
        <v>154</v>
      </c>
      <c r="B394" s="162" t="s">
        <v>550</v>
      </c>
      <c r="C394" s="162">
        <v>33</v>
      </c>
      <c r="D394" s="162">
        <v>2006</v>
      </c>
      <c r="E394" s="162" t="s">
        <v>2393</v>
      </c>
      <c r="F394" s="162" t="s">
        <v>1</v>
      </c>
      <c r="G394" s="162">
        <v>2008</v>
      </c>
      <c r="H394" s="163" t="s">
        <v>63</v>
      </c>
      <c r="I394" s="162" t="s">
        <v>550</v>
      </c>
      <c r="J394" s="164">
        <v>3416.02457</v>
      </c>
      <c r="K394" s="165" t="s">
        <v>1817</v>
      </c>
      <c r="L394" s="166">
        <v>6.1408777459016368E-3</v>
      </c>
      <c r="M394" s="166">
        <v>20.977389261366209</v>
      </c>
      <c r="N394" s="163" t="s">
        <v>433</v>
      </c>
      <c r="O394" s="167">
        <v>1</v>
      </c>
      <c r="P394" s="167">
        <v>0</v>
      </c>
      <c r="Q394" s="167">
        <v>0</v>
      </c>
      <c r="R394" s="167">
        <v>1</v>
      </c>
      <c r="S394" s="167">
        <v>0</v>
      </c>
      <c r="T394" s="167" t="s">
        <v>13213</v>
      </c>
      <c r="U394" s="167" t="s">
        <v>1360</v>
      </c>
      <c r="V394" s="167" t="s">
        <v>1383</v>
      </c>
      <c r="W394" s="163" t="s">
        <v>1848</v>
      </c>
      <c r="X394" s="163" t="s">
        <v>154</v>
      </c>
      <c r="Y394" s="163" t="s">
        <v>5471</v>
      </c>
      <c r="Z394" s="168">
        <v>39679</v>
      </c>
      <c r="AA394" s="169" t="s">
        <v>2882</v>
      </c>
      <c r="AB394" s="169" t="s">
        <v>2883</v>
      </c>
      <c r="AC394" s="169" t="s">
        <v>433</v>
      </c>
      <c r="AD394" s="170">
        <v>2009</v>
      </c>
      <c r="AE394" s="167" t="s">
        <v>1218</v>
      </c>
    </row>
    <row r="395" spans="1:31" x14ac:dyDescent="0.3">
      <c r="A395" s="162" t="s">
        <v>154</v>
      </c>
      <c r="B395" s="162" t="s">
        <v>550</v>
      </c>
      <c r="C395" s="162">
        <v>34</v>
      </c>
      <c r="D395" s="162">
        <v>2006</v>
      </c>
      <c r="E395" s="162" t="s">
        <v>2393</v>
      </c>
      <c r="F395" s="162" t="s">
        <v>1</v>
      </c>
      <c r="G395" s="162">
        <v>2008</v>
      </c>
      <c r="H395" s="163" t="s">
        <v>63</v>
      </c>
      <c r="I395" s="162" t="s">
        <v>550</v>
      </c>
      <c r="J395" s="164">
        <v>2778.5484459999998</v>
      </c>
      <c r="K395" s="165" t="s">
        <v>1817</v>
      </c>
      <c r="L395" s="166">
        <v>6.1408777459016368E-3</v>
      </c>
      <c r="M395" s="166">
        <v>17.062726317950975</v>
      </c>
      <c r="N395" s="163" t="s">
        <v>1874</v>
      </c>
      <c r="O395" s="167">
        <v>2</v>
      </c>
      <c r="P395" s="167">
        <v>0</v>
      </c>
      <c r="Q395" s="167">
        <v>1</v>
      </c>
      <c r="R395" s="167">
        <v>1</v>
      </c>
      <c r="S395" s="167">
        <v>1</v>
      </c>
      <c r="T395" s="167" t="s">
        <v>13210</v>
      </c>
      <c r="U395" s="167" t="s">
        <v>1360</v>
      </c>
      <c r="V395" s="167" t="s">
        <v>1383</v>
      </c>
      <c r="W395" s="163" t="s">
        <v>1848</v>
      </c>
      <c r="X395" s="163" t="s">
        <v>154</v>
      </c>
      <c r="Y395" s="163" t="s">
        <v>5472</v>
      </c>
      <c r="Z395" s="168">
        <v>39686</v>
      </c>
      <c r="AA395" s="169" t="s">
        <v>2884</v>
      </c>
      <c r="AB395" s="169" t="s">
        <v>2885</v>
      </c>
      <c r="AC395" s="169" t="s">
        <v>2886</v>
      </c>
      <c r="AD395" s="170">
        <v>2009</v>
      </c>
      <c r="AE395" s="167" t="s">
        <v>1218</v>
      </c>
    </row>
    <row r="396" spans="1:31" x14ac:dyDescent="0.3">
      <c r="A396" s="162" t="s">
        <v>154</v>
      </c>
      <c r="B396" s="162" t="s">
        <v>550</v>
      </c>
      <c r="C396" s="162">
        <v>35</v>
      </c>
      <c r="D396" s="162">
        <v>2006</v>
      </c>
      <c r="E396" s="162" t="s">
        <v>2393</v>
      </c>
      <c r="F396" s="162" t="s">
        <v>1</v>
      </c>
      <c r="G396" s="162">
        <v>2008</v>
      </c>
      <c r="H396" s="163" t="s">
        <v>63</v>
      </c>
      <c r="I396" s="162" t="s">
        <v>550</v>
      </c>
      <c r="J396" s="164">
        <v>2443.4149459999999</v>
      </c>
      <c r="K396" s="165" t="s">
        <v>1817</v>
      </c>
      <c r="L396" s="166">
        <v>6.1408777459016368E-3</v>
      </c>
      <c r="M396" s="166">
        <v>15.004712465894849</v>
      </c>
      <c r="N396" s="163" t="s">
        <v>63</v>
      </c>
      <c r="O396" s="167">
        <v>1</v>
      </c>
      <c r="P396" s="167">
        <v>0</v>
      </c>
      <c r="Q396" s="167">
        <v>1</v>
      </c>
      <c r="R396" s="167">
        <v>0</v>
      </c>
      <c r="S396" s="167">
        <v>1</v>
      </c>
      <c r="T396" s="167" t="s">
        <v>13210</v>
      </c>
      <c r="U396" s="167" t="s">
        <v>1360</v>
      </c>
      <c r="V396" s="167" t="s">
        <v>1383</v>
      </c>
      <c r="W396" s="163"/>
      <c r="X396" s="163" t="s">
        <v>154</v>
      </c>
      <c r="Y396" s="163" t="s">
        <v>5473</v>
      </c>
      <c r="Z396" s="168">
        <v>39672</v>
      </c>
      <c r="AA396" s="169" t="s">
        <v>2678</v>
      </c>
      <c r="AB396" s="169" t="s">
        <v>2887</v>
      </c>
      <c r="AC396" s="169" t="s">
        <v>2870</v>
      </c>
      <c r="AD396" s="170">
        <v>2009</v>
      </c>
      <c r="AE396" s="167" t="s">
        <v>1218</v>
      </c>
    </row>
    <row r="397" spans="1:31" x14ac:dyDescent="0.3">
      <c r="A397" s="162" t="s">
        <v>154</v>
      </c>
      <c r="B397" s="162" t="s">
        <v>550</v>
      </c>
      <c r="C397" s="162">
        <v>36</v>
      </c>
      <c r="D397" s="162">
        <v>2006</v>
      </c>
      <c r="E397" s="162" t="s">
        <v>2393</v>
      </c>
      <c r="F397" s="162" t="s">
        <v>1</v>
      </c>
      <c r="G397" s="162">
        <v>2008</v>
      </c>
      <c r="H397" s="163" t="s">
        <v>63</v>
      </c>
      <c r="I397" s="162" t="s">
        <v>550</v>
      </c>
      <c r="J397" s="164">
        <v>2218.3243360000001</v>
      </c>
      <c r="K397" s="165" t="s">
        <v>1817</v>
      </c>
      <c r="L397" s="166">
        <v>6.1408777459016368E-3</v>
      </c>
      <c r="M397" s="166">
        <v>13.622458548134427</v>
      </c>
      <c r="N397" s="163" t="s">
        <v>1873</v>
      </c>
      <c r="O397" s="167">
        <v>2</v>
      </c>
      <c r="P397" s="167">
        <v>0</v>
      </c>
      <c r="Q397" s="167">
        <v>1</v>
      </c>
      <c r="R397" s="167">
        <v>0</v>
      </c>
      <c r="S397" s="167">
        <v>2</v>
      </c>
      <c r="T397" s="167" t="s">
        <v>13210</v>
      </c>
      <c r="U397" s="167" t="s">
        <v>1360</v>
      </c>
      <c r="V397" s="167" t="s">
        <v>1383</v>
      </c>
      <c r="W397" s="163" t="s">
        <v>1848</v>
      </c>
      <c r="X397" s="163" t="s">
        <v>154</v>
      </c>
      <c r="Y397" s="163" t="s">
        <v>5474</v>
      </c>
      <c r="Z397" s="168">
        <v>39707</v>
      </c>
      <c r="AA397" s="169" t="s">
        <v>2888</v>
      </c>
      <c r="AB397" s="169" t="s">
        <v>2880</v>
      </c>
      <c r="AC397" s="169" t="s">
        <v>2881</v>
      </c>
      <c r="AD397" s="170">
        <v>2009</v>
      </c>
      <c r="AE397" s="167" t="s">
        <v>1218</v>
      </c>
    </row>
    <row r="398" spans="1:31" x14ac:dyDescent="0.3">
      <c r="A398" s="162" t="s">
        <v>154</v>
      </c>
      <c r="B398" s="162" t="s">
        <v>550</v>
      </c>
      <c r="C398" s="162">
        <v>37</v>
      </c>
      <c r="D398" s="162">
        <v>2006</v>
      </c>
      <c r="E398" s="162" t="s">
        <v>2393</v>
      </c>
      <c r="F398" s="162" t="s">
        <v>1</v>
      </c>
      <c r="G398" s="162">
        <v>2008</v>
      </c>
      <c r="H398" s="163" t="s">
        <v>63</v>
      </c>
      <c r="I398" s="162" t="s">
        <v>550</v>
      </c>
      <c r="J398" s="164">
        <v>2086.5586640000001</v>
      </c>
      <c r="K398" s="165" t="s">
        <v>1817</v>
      </c>
      <c r="L398" s="166">
        <v>6.1408777459016368E-3</v>
      </c>
      <c r="M398" s="166">
        <v>12.813301665275851</v>
      </c>
      <c r="N398" s="163" t="s">
        <v>1875</v>
      </c>
      <c r="O398" s="167">
        <v>2</v>
      </c>
      <c r="P398" s="167">
        <v>0</v>
      </c>
      <c r="Q398" s="167">
        <v>1</v>
      </c>
      <c r="R398" s="167">
        <v>1</v>
      </c>
      <c r="S398" s="167">
        <v>1</v>
      </c>
      <c r="T398" s="167" t="s">
        <v>13210</v>
      </c>
      <c r="U398" s="167" t="s">
        <v>1360</v>
      </c>
      <c r="V398" s="167" t="s">
        <v>1383</v>
      </c>
      <c r="W398" s="163" t="s">
        <v>1848</v>
      </c>
      <c r="X398" s="163" t="s">
        <v>154</v>
      </c>
      <c r="Y398" s="163" t="s">
        <v>5475</v>
      </c>
      <c r="Z398" s="168">
        <v>39554</v>
      </c>
      <c r="AA398" s="169" t="s">
        <v>2889</v>
      </c>
      <c r="AB398" s="169" t="s">
        <v>2890</v>
      </c>
      <c r="AC398" s="169" t="s">
        <v>2891</v>
      </c>
      <c r="AD398" s="170">
        <v>2009</v>
      </c>
      <c r="AE398" s="167" t="s">
        <v>1218</v>
      </c>
    </row>
    <row r="399" spans="1:31" x14ac:dyDescent="0.3">
      <c r="A399" s="162" t="s">
        <v>154</v>
      </c>
      <c r="B399" s="162" t="s">
        <v>550</v>
      </c>
      <c r="C399" s="162">
        <v>38</v>
      </c>
      <c r="D399" s="162">
        <v>2006</v>
      </c>
      <c r="E399" s="162" t="s">
        <v>2393</v>
      </c>
      <c r="F399" s="162" t="s">
        <v>1</v>
      </c>
      <c r="G399" s="162">
        <v>2008</v>
      </c>
      <c r="H399" s="163" t="s">
        <v>63</v>
      </c>
      <c r="I399" s="162" t="s">
        <v>550</v>
      </c>
      <c r="J399" s="164">
        <v>1962.735291</v>
      </c>
      <c r="K399" s="165" t="s">
        <v>1817</v>
      </c>
      <c r="L399" s="166">
        <v>6.1408777459016368E-3</v>
      </c>
      <c r="M399" s="166">
        <v>12.052917469597674</v>
      </c>
      <c r="N399" s="163" t="s">
        <v>63</v>
      </c>
      <c r="O399" s="167">
        <v>1</v>
      </c>
      <c r="P399" s="167">
        <v>0</v>
      </c>
      <c r="Q399" s="167">
        <v>1</v>
      </c>
      <c r="R399" s="167">
        <v>0</v>
      </c>
      <c r="S399" s="167">
        <v>1</v>
      </c>
      <c r="T399" s="167" t="s">
        <v>13210</v>
      </c>
      <c r="U399" s="167" t="s">
        <v>1360</v>
      </c>
      <c r="V399" s="167" t="s">
        <v>1383</v>
      </c>
      <c r="W399" s="163"/>
      <c r="X399" s="163" t="s">
        <v>154</v>
      </c>
      <c r="Y399" s="163" t="s">
        <v>5476</v>
      </c>
      <c r="Z399" s="168">
        <v>39525</v>
      </c>
      <c r="AA399" s="169" t="s">
        <v>2692</v>
      </c>
      <c r="AB399" s="169" t="s">
        <v>2693</v>
      </c>
      <c r="AC399" s="169" t="s">
        <v>2870</v>
      </c>
      <c r="AD399" s="170">
        <v>2009</v>
      </c>
      <c r="AE399" s="167" t="s">
        <v>1218</v>
      </c>
    </row>
    <row r="400" spans="1:31" x14ac:dyDescent="0.3">
      <c r="A400" s="162" t="s">
        <v>154</v>
      </c>
      <c r="B400" s="162" t="s">
        <v>550</v>
      </c>
      <c r="C400" s="162">
        <v>39</v>
      </c>
      <c r="D400" s="162">
        <v>2006</v>
      </c>
      <c r="E400" s="162" t="s">
        <v>2393</v>
      </c>
      <c r="F400" s="162" t="s">
        <v>1</v>
      </c>
      <c r="G400" s="162">
        <v>2008</v>
      </c>
      <c r="H400" s="163" t="s">
        <v>63</v>
      </c>
      <c r="I400" s="162" t="s">
        <v>550</v>
      </c>
      <c r="J400" s="164">
        <v>1925.026535</v>
      </c>
      <c r="K400" s="165" t="s">
        <v>1817</v>
      </c>
      <c r="L400" s="166">
        <v>6.1408777459016368E-3</v>
      </c>
      <c r="M400" s="166">
        <v>11.821352609051639</v>
      </c>
      <c r="N400" s="163" t="s">
        <v>1876</v>
      </c>
      <c r="O400" s="167">
        <v>2</v>
      </c>
      <c r="P400" s="167">
        <v>0</v>
      </c>
      <c r="Q400" s="167">
        <v>1</v>
      </c>
      <c r="R400" s="167">
        <v>1</v>
      </c>
      <c r="S400" s="167">
        <v>1</v>
      </c>
      <c r="T400" s="167" t="s">
        <v>13210</v>
      </c>
      <c r="U400" s="167" t="s">
        <v>1360</v>
      </c>
      <c r="V400" s="167" t="s">
        <v>1383</v>
      </c>
      <c r="W400" s="163" t="s">
        <v>1848</v>
      </c>
      <c r="X400" s="163" t="s">
        <v>154</v>
      </c>
      <c r="Y400" s="163" t="s">
        <v>5477</v>
      </c>
      <c r="Z400" s="168">
        <v>39462</v>
      </c>
      <c r="AA400" s="169" t="s">
        <v>2892</v>
      </c>
      <c r="AB400" s="169" t="s">
        <v>2893</v>
      </c>
      <c r="AC400" s="169" t="s">
        <v>2894</v>
      </c>
      <c r="AD400" s="170">
        <v>2009</v>
      </c>
      <c r="AE400" s="167" t="s">
        <v>1218</v>
      </c>
    </row>
    <row r="401" spans="1:31" x14ac:dyDescent="0.3">
      <c r="A401" s="162" t="s">
        <v>154</v>
      </c>
      <c r="B401" s="162" t="s">
        <v>550</v>
      </c>
      <c r="C401" s="162">
        <v>40</v>
      </c>
      <c r="D401" s="162">
        <v>2006</v>
      </c>
      <c r="E401" s="162" t="s">
        <v>2393</v>
      </c>
      <c r="F401" s="162" t="s">
        <v>1</v>
      </c>
      <c r="G401" s="162">
        <v>2008</v>
      </c>
      <c r="H401" s="163" t="s">
        <v>63</v>
      </c>
      <c r="I401" s="162" t="s">
        <v>550</v>
      </c>
      <c r="J401" s="164">
        <v>1432.352529</v>
      </c>
      <c r="K401" s="165" t="s">
        <v>1817</v>
      </c>
      <c r="L401" s="166">
        <v>6.1408777459016368E-3</v>
      </c>
      <c r="M401" s="166">
        <v>8.795901769622029</v>
      </c>
      <c r="N401" s="163" t="s">
        <v>63</v>
      </c>
      <c r="O401" s="167">
        <v>1</v>
      </c>
      <c r="P401" s="167">
        <v>0</v>
      </c>
      <c r="Q401" s="167">
        <v>1</v>
      </c>
      <c r="R401" s="167">
        <v>0</v>
      </c>
      <c r="S401" s="167">
        <v>1</v>
      </c>
      <c r="T401" s="167" t="s">
        <v>13210</v>
      </c>
      <c r="U401" s="167" t="s">
        <v>1360</v>
      </c>
      <c r="V401" s="167" t="s">
        <v>1383</v>
      </c>
      <c r="W401" s="163"/>
      <c r="X401" s="163" t="s">
        <v>154</v>
      </c>
      <c r="Y401" s="163" t="s">
        <v>5478</v>
      </c>
      <c r="Z401" s="168">
        <v>39735</v>
      </c>
      <c r="AA401" s="169" t="s">
        <v>2684</v>
      </c>
      <c r="AB401" s="169" t="s">
        <v>2685</v>
      </c>
      <c r="AC401" s="169" t="s">
        <v>2870</v>
      </c>
      <c r="AD401" s="170">
        <v>2009</v>
      </c>
      <c r="AE401" s="167" t="s">
        <v>1218</v>
      </c>
    </row>
    <row r="402" spans="1:31" x14ac:dyDescent="0.3">
      <c r="A402" s="162" t="s">
        <v>154</v>
      </c>
      <c r="B402" s="162" t="s">
        <v>550</v>
      </c>
      <c r="C402" s="162">
        <v>41</v>
      </c>
      <c r="D402" s="162">
        <v>2006</v>
      </c>
      <c r="E402" s="162" t="s">
        <v>2393</v>
      </c>
      <c r="F402" s="162" t="s">
        <v>1</v>
      </c>
      <c r="G402" s="162">
        <v>2008</v>
      </c>
      <c r="H402" s="163" t="s">
        <v>63</v>
      </c>
      <c r="I402" s="162" t="s">
        <v>550</v>
      </c>
      <c r="J402" s="164">
        <v>937.77929500000005</v>
      </c>
      <c r="K402" s="165" t="s">
        <v>1817</v>
      </c>
      <c r="L402" s="166">
        <v>6.1408777459016368E-3</v>
      </c>
      <c r="M402" s="166">
        <v>5.7587880032328265</v>
      </c>
      <c r="N402" s="163" t="s">
        <v>51</v>
      </c>
      <c r="O402" s="167">
        <v>1</v>
      </c>
      <c r="P402" s="167">
        <v>0</v>
      </c>
      <c r="Q402" s="167">
        <v>0</v>
      </c>
      <c r="R402" s="167">
        <v>1</v>
      </c>
      <c r="S402" s="167">
        <v>1</v>
      </c>
      <c r="T402" s="167" t="s">
        <v>13213</v>
      </c>
      <c r="U402" s="167" t="s">
        <v>1360</v>
      </c>
      <c r="V402" s="167" t="s">
        <v>1383</v>
      </c>
      <c r="W402" s="163"/>
      <c r="X402" s="163" t="s">
        <v>154</v>
      </c>
      <c r="Y402" s="163" t="s">
        <v>5479</v>
      </c>
      <c r="Z402" s="168">
        <v>39478</v>
      </c>
      <c r="AA402" s="169" t="s">
        <v>2682</v>
      </c>
      <c r="AB402" s="169" t="s">
        <v>2895</v>
      </c>
      <c r="AC402" s="169" t="s">
        <v>51</v>
      </c>
      <c r="AD402" s="170">
        <v>2009</v>
      </c>
      <c r="AE402" s="167" t="s">
        <v>1218</v>
      </c>
    </row>
    <row r="403" spans="1:31" x14ac:dyDescent="0.3">
      <c r="A403" s="162" t="s">
        <v>154</v>
      </c>
      <c r="B403" s="162" t="s">
        <v>550</v>
      </c>
      <c r="C403" s="162">
        <v>42</v>
      </c>
      <c r="D403" s="162">
        <v>2006</v>
      </c>
      <c r="E403" s="162" t="s">
        <v>2393</v>
      </c>
      <c r="F403" s="162" t="s">
        <v>1</v>
      </c>
      <c r="G403" s="162">
        <v>2008</v>
      </c>
      <c r="H403" s="163" t="s">
        <v>63</v>
      </c>
      <c r="I403" s="162" t="s">
        <v>550</v>
      </c>
      <c r="J403" s="164">
        <v>777.61159499999997</v>
      </c>
      <c r="K403" s="165" t="s">
        <v>1817</v>
      </c>
      <c r="L403" s="166">
        <v>6.1408777459016368E-3</v>
      </c>
      <c r="M403" s="166">
        <v>4.7752177386905759</v>
      </c>
      <c r="N403" s="163" t="s">
        <v>1877</v>
      </c>
      <c r="O403" s="167">
        <v>2</v>
      </c>
      <c r="P403" s="167">
        <v>0</v>
      </c>
      <c r="Q403" s="167">
        <v>1</v>
      </c>
      <c r="R403" s="167">
        <v>0</v>
      </c>
      <c r="S403" s="167">
        <v>2</v>
      </c>
      <c r="T403" s="167" t="s">
        <v>13210</v>
      </c>
      <c r="U403" s="167" t="s">
        <v>1360</v>
      </c>
      <c r="V403" s="167" t="s">
        <v>1383</v>
      </c>
      <c r="W403" s="163" t="s">
        <v>1848</v>
      </c>
      <c r="X403" s="163" t="s">
        <v>154</v>
      </c>
      <c r="Y403" s="163" t="s">
        <v>5480</v>
      </c>
      <c r="Z403" s="168">
        <v>39522</v>
      </c>
      <c r="AA403" s="169" t="s">
        <v>2896</v>
      </c>
      <c r="AB403" s="169" t="s">
        <v>2897</v>
      </c>
      <c r="AC403" s="169" t="s">
        <v>2898</v>
      </c>
      <c r="AD403" s="170">
        <v>2009</v>
      </c>
      <c r="AE403" s="167" t="s">
        <v>1218</v>
      </c>
    </row>
    <row r="404" spans="1:31" x14ac:dyDescent="0.3">
      <c r="A404" s="162" t="s">
        <v>154</v>
      </c>
      <c r="B404" s="162" t="s">
        <v>550</v>
      </c>
      <c r="C404" s="162">
        <v>43</v>
      </c>
      <c r="D404" s="162">
        <v>2006</v>
      </c>
      <c r="E404" s="162" t="s">
        <v>2393</v>
      </c>
      <c r="F404" s="162" t="s">
        <v>1</v>
      </c>
      <c r="G404" s="162">
        <v>2008</v>
      </c>
      <c r="H404" s="163" t="s">
        <v>63</v>
      </c>
      <c r="I404" s="162" t="s">
        <v>550</v>
      </c>
      <c r="J404" s="164">
        <v>690.41517999999996</v>
      </c>
      <c r="K404" s="165" t="s">
        <v>1817</v>
      </c>
      <c r="L404" s="166">
        <v>6.1408777459016368E-3</v>
      </c>
      <c r="M404" s="166">
        <v>4.2397552142946724</v>
      </c>
      <c r="N404" s="163" t="s">
        <v>1878</v>
      </c>
      <c r="O404" s="167">
        <v>2</v>
      </c>
      <c r="P404" s="167">
        <v>0</v>
      </c>
      <c r="Q404" s="167">
        <v>1</v>
      </c>
      <c r="R404" s="167">
        <v>1</v>
      </c>
      <c r="S404" s="167">
        <v>1</v>
      </c>
      <c r="T404" s="167" t="s">
        <v>13210</v>
      </c>
      <c r="U404" s="167" t="s">
        <v>1360</v>
      </c>
      <c r="V404" s="167" t="s">
        <v>1383</v>
      </c>
      <c r="W404" s="163" t="s">
        <v>1848</v>
      </c>
      <c r="X404" s="163" t="s">
        <v>154</v>
      </c>
      <c r="Y404" s="163" t="s">
        <v>5481</v>
      </c>
      <c r="Z404" s="168">
        <v>39478</v>
      </c>
      <c r="AA404" s="169" t="s">
        <v>2899</v>
      </c>
      <c r="AB404" s="169" t="s">
        <v>2900</v>
      </c>
      <c r="AC404" s="169" t="s">
        <v>2901</v>
      </c>
      <c r="AD404" s="170">
        <v>2009</v>
      </c>
      <c r="AE404" s="167" t="s">
        <v>1218</v>
      </c>
    </row>
    <row r="405" spans="1:31" x14ac:dyDescent="0.3">
      <c r="A405" s="162" t="s">
        <v>154</v>
      </c>
      <c r="B405" s="162" t="s">
        <v>550</v>
      </c>
      <c r="C405" s="162">
        <v>44</v>
      </c>
      <c r="D405" s="162">
        <v>2006</v>
      </c>
      <c r="E405" s="162" t="s">
        <v>2393</v>
      </c>
      <c r="F405" s="162" t="s">
        <v>1</v>
      </c>
      <c r="G405" s="162">
        <v>2008</v>
      </c>
      <c r="H405" s="163" t="s">
        <v>63</v>
      </c>
      <c r="I405" s="162" t="s">
        <v>550</v>
      </c>
      <c r="J405" s="164">
        <v>311.10642200000001</v>
      </c>
      <c r="K405" s="165" t="s">
        <v>1817</v>
      </c>
      <c r="L405" s="166">
        <v>6.1408777459016368E-3</v>
      </c>
      <c r="M405" s="166">
        <v>1.9104665034668835</v>
      </c>
      <c r="N405" s="163" t="s">
        <v>63</v>
      </c>
      <c r="O405" s="167">
        <v>1</v>
      </c>
      <c r="P405" s="167">
        <v>0</v>
      </c>
      <c r="Q405" s="167">
        <v>1</v>
      </c>
      <c r="R405" s="167">
        <v>0</v>
      </c>
      <c r="S405" s="167">
        <v>1</v>
      </c>
      <c r="T405" s="167" t="s">
        <v>13210</v>
      </c>
      <c r="U405" s="167" t="s">
        <v>1360</v>
      </c>
      <c r="V405" s="167" t="s">
        <v>1383</v>
      </c>
      <c r="W405" s="163"/>
      <c r="X405" s="163" t="s">
        <v>154</v>
      </c>
      <c r="Y405" s="163" t="s">
        <v>5482</v>
      </c>
      <c r="Z405" s="168">
        <v>39503</v>
      </c>
      <c r="AA405" s="169" t="s">
        <v>2703</v>
      </c>
      <c r="AB405" s="169" t="s">
        <v>2704</v>
      </c>
      <c r="AC405" s="169" t="s">
        <v>2870</v>
      </c>
      <c r="AD405" s="170">
        <v>2009</v>
      </c>
      <c r="AE405" s="167" t="s">
        <v>1218</v>
      </c>
    </row>
    <row r="406" spans="1:31" x14ac:dyDescent="0.3">
      <c r="A406" s="162" t="s">
        <v>154</v>
      </c>
      <c r="B406" s="162" t="s">
        <v>550</v>
      </c>
      <c r="C406" s="162">
        <v>45</v>
      </c>
      <c r="D406" s="162">
        <v>2006</v>
      </c>
      <c r="E406" s="162" t="s">
        <v>2393</v>
      </c>
      <c r="F406" s="162" t="s">
        <v>1</v>
      </c>
      <c r="G406" s="162">
        <v>2008</v>
      </c>
      <c r="H406" s="163" t="s">
        <v>63</v>
      </c>
      <c r="I406" s="162" t="s">
        <v>550</v>
      </c>
      <c r="J406" s="164">
        <v>73.356127999999998</v>
      </c>
      <c r="K406" s="165" t="s">
        <v>1817</v>
      </c>
      <c r="L406" s="166">
        <v>6.1408777459016368E-3</v>
      </c>
      <c r="M406" s="166">
        <v>0.45047101396071193</v>
      </c>
      <c r="N406" s="163" t="s">
        <v>32</v>
      </c>
      <c r="O406" s="167">
        <v>1</v>
      </c>
      <c r="P406" s="167">
        <v>0</v>
      </c>
      <c r="Q406" s="167">
        <v>0</v>
      </c>
      <c r="R406" s="167">
        <v>1</v>
      </c>
      <c r="S406" s="167">
        <v>0</v>
      </c>
      <c r="T406" s="167" t="s">
        <v>13213</v>
      </c>
      <c r="U406" s="167" t="s">
        <v>1360</v>
      </c>
      <c r="V406" s="167" t="s">
        <v>1383</v>
      </c>
      <c r="W406" s="163"/>
      <c r="X406" s="163" t="s">
        <v>154</v>
      </c>
      <c r="Y406" s="163" t="s">
        <v>5483</v>
      </c>
      <c r="Z406" s="168">
        <v>39510</v>
      </c>
      <c r="AA406" s="169" t="s">
        <v>2902</v>
      </c>
      <c r="AB406" s="169" t="s">
        <v>2903</v>
      </c>
      <c r="AC406" s="169" t="s">
        <v>32</v>
      </c>
      <c r="AD406" s="170">
        <v>2009</v>
      </c>
      <c r="AE406" s="167" t="s">
        <v>1218</v>
      </c>
    </row>
    <row r="407" spans="1:31" x14ac:dyDescent="0.3">
      <c r="A407" s="162" t="s">
        <v>161</v>
      </c>
      <c r="B407" s="162" t="s">
        <v>550</v>
      </c>
      <c r="C407" s="162">
        <v>1</v>
      </c>
      <c r="D407" s="162">
        <v>2006</v>
      </c>
      <c r="E407" s="162" t="s">
        <v>2393</v>
      </c>
      <c r="F407" s="162" t="s">
        <v>1</v>
      </c>
      <c r="G407" s="162">
        <v>2009</v>
      </c>
      <c r="H407" s="163" t="s">
        <v>73</v>
      </c>
      <c r="I407" s="162" t="s">
        <v>550</v>
      </c>
      <c r="J407" s="164">
        <v>856.95912999999996</v>
      </c>
      <c r="K407" s="165" t="s">
        <v>1817</v>
      </c>
      <c r="L407" s="166">
        <v>6.9395296280991767E-3</v>
      </c>
      <c r="M407" s="166">
        <v>5.9468932727050934</v>
      </c>
      <c r="N407" s="163" t="s">
        <v>62</v>
      </c>
      <c r="O407" s="167">
        <v>1</v>
      </c>
      <c r="P407" s="167">
        <v>0</v>
      </c>
      <c r="Q407" s="167">
        <v>0</v>
      </c>
      <c r="R407" s="167">
        <v>0</v>
      </c>
      <c r="S407" s="167">
        <v>1</v>
      </c>
      <c r="T407" s="167" t="s">
        <v>13213</v>
      </c>
      <c r="U407" s="167" t="s">
        <v>1281</v>
      </c>
      <c r="V407" s="167" t="s">
        <v>101</v>
      </c>
      <c r="W407" s="163"/>
      <c r="X407" s="163" t="s">
        <v>161</v>
      </c>
      <c r="Y407" s="163" t="s">
        <v>5484</v>
      </c>
      <c r="Z407" s="171" t="s">
        <v>114</v>
      </c>
      <c r="AA407" s="169" t="s">
        <v>2904</v>
      </c>
      <c r="AB407" s="169">
        <v>0</v>
      </c>
      <c r="AC407" s="169" t="s">
        <v>2429</v>
      </c>
      <c r="AD407" s="170">
        <v>2009</v>
      </c>
      <c r="AE407" s="167" t="s">
        <v>1241</v>
      </c>
    </row>
    <row r="408" spans="1:31" x14ac:dyDescent="0.3">
      <c r="A408" s="162" t="s">
        <v>161</v>
      </c>
      <c r="B408" s="162" t="s">
        <v>550</v>
      </c>
      <c r="C408" s="162">
        <v>2</v>
      </c>
      <c r="D408" s="162">
        <v>2006</v>
      </c>
      <c r="E408" s="162" t="s">
        <v>2393</v>
      </c>
      <c r="F408" s="162" t="s">
        <v>1</v>
      </c>
      <c r="G408" s="162">
        <v>2009</v>
      </c>
      <c r="H408" s="163" t="s">
        <v>73</v>
      </c>
      <c r="I408" s="162" t="s">
        <v>550</v>
      </c>
      <c r="J408" s="164">
        <v>616.97904600000004</v>
      </c>
      <c r="K408" s="165" t="s">
        <v>1817</v>
      </c>
      <c r="L408" s="166">
        <v>6.9395296280991767E-3</v>
      </c>
      <c r="M408" s="166">
        <v>4.281544369633365</v>
      </c>
      <c r="N408" s="163" t="s">
        <v>62</v>
      </c>
      <c r="O408" s="167">
        <v>1</v>
      </c>
      <c r="P408" s="167">
        <v>0</v>
      </c>
      <c r="Q408" s="167">
        <v>0</v>
      </c>
      <c r="R408" s="167">
        <v>0</v>
      </c>
      <c r="S408" s="167">
        <v>1</v>
      </c>
      <c r="T408" s="167" t="s">
        <v>13213</v>
      </c>
      <c r="U408" s="167" t="s">
        <v>1281</v>
      </c>
      <c r="V408" s="167" t="s">
        <v>101</v>
      </c>
      <c r="W408" s="163"/>
      <c r="X408" s="163" t="s">
        <v>161</v>
      </c>
      <c r="Y408" s="163" t="s">
        <v>5485</v>
      </c>
      <c r="Z408" s="171" t="s">
        <v>114</v>
      </c>
      <c r="AA408" s="169" t="s">
        <v>2904</v>
      </c>
      <c r="AB408" s="169">
        <v>0</v>
      </c>
      <c r="AC408" s="169" t="s">
        <v>2429</v>
      </c>
      <c r="AD408" s="170">
        <v>2009</v>
      </c>
      <c r="AE408" s="167" t="s">
        <v>1241</v>
      </c>
    </row>
    <row r="409" spans="1:31" x14ac:dyDescent="0.3">
      <c r="A409" s="162" t="s">
        <v>180</v>
      </c>
      <c r="B409" s="162" t="s">
        <v>550</v>
      </c>
      <c r="C409" s="162">
        <v>1</v>
      </c>
      <c r="D409" s="162">
        <v>2006</v>
      </c>
      <c r="E409" s="162" t="s">
        <v>115</v>
      </c>
      <c r="F409" s="162" t="s">
        <v>1</v>
      </c>
      <c r="G409" s="162">
        <v>2008</v>
      </c>
      <c r="H409" s="163" t="s">
        <v>62</v>
      </c>
      <c r="I409" s="162" t="s">
        <v>550</v>
      </c>
      <c r="J409" s="164">
        <v>1147.035187</v>
      </c>
      <c r="K409" s="165" t="s">
        <v>1817</v>
      </c>
      <c r="L409" s="166">
        <v>6.1408777459016368E-3</v>
      </c>
      <c r="M409" s="166">
        <v>7.0438028536144222</v>
      </c>
      <c r="N409" s="163" t="s">
        <v>62</v>
      </c>
      <c r="O409" s="167">
        <v>1</v>
      </c>
      <c r="P409" s="167">
        <v>0</v>
      </c>
      <c r="Q409" s="167">
        <v>1</v>
      </c>
      <c r="R409" s="167">
        <v>0</v>
      </c>
      <c r="S409" s="167">
        <v>1</v>
      </c>
      <c r="T409" s="167" t="s">
        <v>13210</v>
      </c>
      <c r="U409" s="167" t="s">
        <v>1281</v>
      </c>
      <c r="V409" s="167" t="s">
        <v>86</v>
      </c>
      <c r="W409" s="163"/>
      <c r="X409" s="163" t="s">
        <v>180</v>
      </c>
      <c r="Y409" s="163" t="s">
        <v>5486</v>
      </c>
      <c r="Z409" s="168">
        <v>39510</v>
      </c>
      <c r="AA409" s="169" t="s">
        <v>2833</v>
      </c>
      <c r="AB409" s="169" t="s">
        <v>2492</v>
      </c>
      <c r="AC409" s="169" t="s">
        <v>2429</v>
      </c>
      <c r="AD409" s="170">
        <v>2009</v>
      </c>
      <c r="AE409" s="167" t="s">
        <v>1321</v>
      </c>
    </row>
    <row r="410" spans="1:31" x14ac:dyDescent="0.3">
      <c r="A410" s="162" t="s">
        <v>180</v>
      </c>
      <c r="B410" s="162" t="s">
        <v>550</v>
      </c>
      <c r="C410" s="162">
        <v>2</v>
      </c>
      <c r="D410" s="162">
        <v>2006</v>
      </c>
      <c r="E410" s="162" t="s">
        <v>115</v>
      </c>
      <c r="F410" s="162" t="s">
        <v>1</v>
      </c>
      <c r="G410" s="162">
        <v>2008</v>
      </c>
      <c r="H410" s="163" t="s">
        <v>62</v>
      </c>
      <c r="I410" s="162" t="s">
        <v>550</v>
      </c>
      <c r="J410" s="164">
        <v>1057.006697</v>
      </c>
      <c r="K410" s="165" t="s">
        <v>1817</v>
      </c>
      <c r="L410" s="166">
        <v>6.1408777459016368E-3</v>
      </c>
      <c r="M410" s="166">
        <v>6.490948902876295</v>
      </c>
      <c r="N410" s="163" t="s">
        <v>62</v>
      </c>
      <c r="O410" s="167">
        <v>1</v>
      </c>
      <c r="P410" s="167">
        <v>0</v>
      </c>
      <c r="Q410" s="167">
        <v>1</v>
      </c>
      <c r="R410" s="167">
        <v>0</v>
      </c>
      <c r="S410" s="167">
        <v>1</v>
      </c>
      <c r="T410" s="167" t="s">
        <v>13210</v>
      </c>
      <c r="U410" s="167" t="s">
        <v>1281</v>
      </c>
      <c r="V410" s="167" t="s">
        <v>86</v>
      </c>
      <c r="W410" s="163"/>
      <c r="X410" s="163" t="s">
        <v>180</v>
      </c>
      <c r="Y410" s="163" t="s">
        <v>5487</v>
      </c>
      <c r="Z410" s="168">
        <v>39510</v>
      </c>
      <c r="AA410" s="169" t="s">
        <v>2905</v>
      </c>
      <c r="AB410" s="169" t="s">
        <v>2492</v>
      </c>
      <c r="AC410" s="169" t="s">
        <v>2429</v>
      </c>
      <c r="AD410" s="170">
        <v>2009</v>
      </c>
      <c r="AE410" s="167" t="s">
        <v>1321</v>
      </c>
    </row>
    <row r="411" spans="1:31" x14ac:dyDescent="0.3">
      <c r="A411" s="162" t="s">
        <v>180</v>
      </c>
      <c r="B411" s="162" t="s">
        <v>550</v>
      </c>
      <c r="C411" s="162">
        <v>3</v>
      </c>
      <c r="D411" s="162">
        <v>2006</v>
      </c>
      <c r="E411" s="162" t="s">
        <v>115</v>
      </c>
      <c r="F411" s="162" t="s">
        <v>1</v>
      </c>
      <c r="G411" s="162">
        <v>2008</v>
      </c>
      <c r="H411" s="163" t="s">
        <v>62</v>
      </c>
      <c r="I411" s="162" t="s">
        <v>550</v>
      </c>
      <c r="J411" s="164">
        <v>979.81219199999998</v>
      </c>
      <c r="K411" s="165" t="s">
        <v>1817</v>
      </c>
      <c r="L411" s="166">
        <v>6.1408777459016368E-3</v>
      </c>
      <c r="M411" s="166">
        <v>6.016906885015902</v>
      </c>
      <c r="N411" s="163" t="s">
        <v>62</v>
      </c>
      <c r="O411" s="167">
        <v>1</v>
      </c>
      <c r="P411" s="167">
        <v>0</v>
      </c>
      <c r="Q411" s="167">
        <v>1</v>
      </c>
      <c r="R411" s="167">
        <v>0</v>
      </c>
      <c r="S411" s="167">
        <v>1</v>
      </c>
      <c r="T411" s="167" t="s">
        <v>13210</v>
      </c>
      <c r="U411" s="167" t="s">
        <v>1281</v>
      </c>
      <c r="V411" s="167" t="s">
        <v>86</v>
      </c>
      <c r="W411" s="163"/>
      <c r="X411" s="163" t="s">
        <v>180</v>
      </c>
      <c r="Y411" s="163" t="s">
        <v>5488</v>
      </c>
      <c r="Z411" s="168">
        <v>39510</v>
      </c>
      <c r="AA411" s="169" t="s">
        <v>2905</v>
      </c>
      <c r="AB411" s="169" t="s">
        <v>2492</v>
      </c>
      <c r="AC411" s="169" t="s">
        <v>2429</v>
      </c>
      <c r="AD411" s="170">
        <v>2009</v>
      </c>
      <c r="AE411" s="167" t="s">
        <v>1321</v>
      </c>
    </row>
    <row r="412" spans="1:31" x14ac:dyDescent="0.3">
      <c r="A412" s="162" t="s">
        <v>180</v>
      </c>
      <c r="B412" s="162" t="s">
        <v>550</v>
      </c>
      <c r="C412" s="162">
        <v>4</v>
      </c>
      <c r="D412" s="162">
        <v>2006</v>
      </c>
      <c r="E412" s="162" t="s">
        <v>115</v>
      </c>
      <c r="F412" s="162" t="s">
        <v>1</v>
      </c>
      <c r="G412" s="162">
        <v>2008</v>
      </c>
      <c r="H412" s="163" t="s">
        <v>62</v>
      </c>
      <c r="I412" s="162" t="s">
        <v>550</v>
      </c>
      <c r="J412" s="164">
        <v>682.04477699999995</v>
      </c>
      <c r="K412" s="165" t="s">
        <v>1817</v>
      </c>
      <c r="L412" s="166">
        <v>6.1408777459016368E-3</v>
      </c>
      <c r="M412" s="166">
        <v>4.1883535927877444</v>
      </c>
      <c r="N412" s="163" t="s">
        <v>62</v>
      </c>
      <c r="O412" s="167">
        <v>1</v>
      </c>
      <c r="P412" s="167">
        <v>0</v>
      </c>
      <c r="Q412" s="167">
        <v>1</v>
      </c>
      <c r="R412" s="167">
        <v>0</v>
      </c>
      <c r="S412" s="167">
        <v>1</v>
      </c>
      <c r="T412" s="167" t="s">
        <v>13210</v>
      </c>
      <c r="U412" s="167" t="s">
        <v>1281</v>
      </c>
      <c r="V412" s="167" t="s">
        <v>86</v>
      </c>
      <c r="W412" s="163"/>
      <c r="X412" s="163" t="s">
        <v>180</v>
      </c>
      <c r="Y412" s="163" t="s">
        <v>5489</v>
      </c>
      <c r="Z412" s="168">
        <v>39510</v>
      </c>
      <c r="AA412" s="169" t="s">
        <v>2833</v>
      </c>
      <c r="AB412" s="169" t="s">
        <v>2492</v>
      </c>
      <c r="AC412" s="169" t="s">
        <v>2429</v>
      </c>
      <c r="AD412" s="170">
        <v>2009</v>
      </c>
      <c r="AE412" s="167" t="s">
        <v>1321</v>
      </c>
    </row>
    <row r="413" spans="1:31" x14ac:dyDescent="0.3">
      <c r="A413" s="162" t="s">
        <v>180</v>
      </c>
      <c r="B413" s="162" t="s">
        <v>550</v>
      </c>
      <c r="C413" s="162">
        <v>5</v>
      </c>
      <c r="D413" s="162">
        <v>2006</v>
      </c>
      <c r="E413" s="162" t="s">
        <v>115</v>
      </c>
      <c r="F413" s="162" t="s">
        <v>1</v>
      </c>
      <c r="G413" s="162">
        <v>2008</v>
      </c>
      <c r="H413" s="163" t="s">
        <v>62</v>
      </c>
      <c r="I413" s="162" t="s">
        <v>550</v>
      </c>
      <c r="J413" s="164">
        <v>678.888508</v>
      </c>
      <c r="K413" s="165" t="s">
        <v>1817</v>
      </c>
      <c r="L413" s="166">
        <v>6.1408777459016368E-3</v>
      </c>
      <c r="M413" s="166">
        <v>4.1689713307255651</v>
      </c>
      <c r="N413" s="163" t="s">
        <v>62</v>
      </c>
      <c r="O413" s="167">
        <v>1</v>
      </c>
      <c r="P413" s="167">
        <v>0</v>
      </c>
      <c r="Q413" s="167">
        <v>1</v>
      </c>
      <c r="R413" s="167">
        <v>0</v>
      </c>
      <c r="S413" s="167">
        <v>1</v>
      </c>
      <c r="T413" s="167" t="s">
        <v>13210</v>
      </c>
      <c r="U413" s="167" t="s">
        <v>1281</v>
      </c>
      <c r="V413" s="167" t="s">
        <v>86</v>
      </c>
      <c r="W413" s="163"/>
      <c r="X413" s="163" t="s">
        <v>180</v>
      </c>
      <c r="Y413" s="163" t="s">
        <v>5490</v>
      </c>
      <c r="Z413" s="168">
        <v>39792</v>
      </c>
      <c r="AA413" s="169" t="s">
        <v>2905</v>
      </c>
      <c r="AB413" s="169" t="s">
        <v>2492</v>
      </c>
      <c r="AC413" s="169" t="s">
        <v>2429</v>
      </c>
      <c r="AD413" s="170">
        <v>2009</v>
      </c>
      <c r="AE413" s="167" t="s">
        <v>1321</v>
      </c>
    </row>
    <row r="414" spans="1:31" x14ac:dyDescent="0.3">
      <c r="A414" s="162" t="s">
        <v>180</v>
      </c>
      <c r="B414" s="162" t="s">
        <v>550</v>
      </c>
      <c r="C414" s="162">
        <v>6</v>
      </c>
      <c r="D414" s="162">
        <v>2006</v>
      </c>
      <c r="E414" s="162" t="s">
        <v>115</v>
      </c>
      <c r="F414" s="162" t="s">
        <v>1</v>
      </c>
      <c r="G414" s="162">
        <v>2008</v>
      </c>
      <c r="H414" s="163" t="s">
        <v>62</v>
      </c>
      <c r="I414" s="162" t="s">
        <v>550</v>
      </c>
      <c r="J414" s="164">
        <v>609.02051900000004</v>
      </c>
      <c r="K414" s="165" t="s">
        <v>1817</v>
      </c>
      <c r="L414" s="166">
        <v>6.1408777459016368E-3</v>
      </c>
      <c r="M414" s="166">
        <v>3.7399205519245653</v>
      </c>
      <c r="N414" s="163" t="s">
        <v>62</v>
      </c>
      <c r="O414" s="167">
        <v>1</v>
      </c>
      <c r="P414" s="167">
        <v>0</v>
      </c>
      <c r="Q414" s="167">
        <v>1</v>
      </c>
      <c r="R414" s="167">
        <v>0</v>
      </c>
      <c r="S414" s="167">
        <v>1</v>
      </c>
      <c r="T414" s="167" t="s">
        <v>13210</v>
      </c>
      <c r="U414" s="167" t="s">
        <v>1281</v>
      </c>
      <c r="V414" s="167" t="s">
        <v>86</v>
      </c>
      <c r="W414" s="163"/>
      <c r="X414" s="163" t="s">
        <v>180</v>
      </c>
      <c r="Y414" s="163" t="s">
        <v>5491</v>
      </c>
      <c r="Z414" s="168">
        <v>39797</v>
      </c>
      <c r="AA414" s="169" t="s">
        <v>2833</v>
      </c>
      <c r="AB414" s="169" t="s">
        <v>2492</v>
      </c>
      <c r="AC414" s="169" t="s">
        <v>2429</v>
      </c>
      <c r="AD414" s="170">
        <v>2009</v>
      </c>
      <c r="AE414" s="167" t="s">
        <v>1321</v>
      </c>
    </row>
    <row r="415" spans="1:31" x14ac:dyDescent="0.3">
      <c r="A415" s="162" t="s">
        <v>181</v>
      </c>
      <c r="B415" s="162" t="s">
        <v>550</v>
      </c>
      <c r="C415" s="162">
        <v>1</v>
      </c>
      <c r="D415" s="162">
        <v>2006</v>
      </c>
      <c r="E415" s="162" t="s">
        <v>115</v>
      </c>
      <c r="F415" s="162" t="s">
        <v>1</v>
      </c>
      <c r="G415" s="162">
        <v>2008</v>
      </c>
      <c r="H415" s="163" t="s">
        <v>62</v>
      </c>
      <c r="I415" s="162" t="s">
        <v>550</v>
      </c>
      <c r="J415" s="164">
        <v>1021.356348</v>
      </c>
      <c r="K415" s="165" t="s">
        <v>1817</v>
      </c>
      <c r="L415" s="166">
        <v>6.1408777459016368E-3</v>
      </c>
      <c r="M415" s="166">
        <v>6.2720244680685679</v>
      </c>
      <c r="N415" s="163" t="s">
        <v>62</v>
      </c>
      <c r="O415" s="167">
        <v>1</v>
      </c>
      <c r="P415" s="167">
        <v>0</v>
      </c>
      <c r="Q415" s="167">
        <v>1</v>
      </c>
      <c r="R415" s="167">
        <v>0</v>
      </c>
      <c r="S415" s="167">
        <v>1</v>
      </c>
      <c r="T415" s="167" t="s">
        <v>13210</v>
      </c>
      <c r="U415" s="167" t="s">
        <v>1453</v>
      </c>
      <c r="V415" s="167" t="s">
        <v>188</v>
      </c>
      <c r="W415" s="163"/>
      <c r="X415" s="163" t="s">
        <v>181</v>
      </c>
      <c r="Y415" s="163" t="s">
        <v>5492</v>
      </c>
      <c r="Z415" s="168">
        <v>39784</v>
      </c>
      <c r="AA415" s="169" t="s">
        <v>2833</v>
      </c>
      <c r="AB415" s="169" t="s">
        <v>2492</v>
      </c>
      <c r="AC415" s="169" t="s">
        <v>2429</v>
      </c>
      <c r="AD415" s="170">
        <v>2009</v>
      </c>
      <c r="AE415" s="167" t="s">
        <v>1321</v>
      </c>
    </row>
    <row r="416" spans="1:31" x14ac:dyDescent="0.3">
      <c r="A416" s="162" t="s">
        <v>181</v>
      </c>
      <c r="B416" s="162" t="s">
        <v>550</v>
      </c>
      <c r="C416" s="162">
        <v>2</v>
      </c>
      <c r="D416" s="162">
        <v>2006</v>
      </c>
      <c r="E416" s="162" t="s">
        <v>115</v>
      </c>
      <c r="F416" s="162" t="s">
        <v>1</v>
      </c>
      <c r="G416" s="162">
        <v>2008</v>
      </c>
      <c r="H416" s="163" t="s">
        <v>62</v>
      </c>
      <c r="I416" s="162" t="s">
        <v>550</v>
      </c>
      <c r="J416" s="164">
        <v>1001.543936</v>
      </c>
      <c r="K416" s="165" t="s">
        <v>1817</v>
      </c>
      <c r="L416" s="166">
        <v>6.1408777459016368E-3</v>
      </c>
      <c r="M416" s="166">
        <v>6.1503588681251333</v>
      </c>
      <c r="N416" s="163" t="s">
        <v>62</v>
      </c>
      <c r="O416" s="167">
        <v>1</v>
      </c>
      <c r="P416" s="167">
        <v>0</v>
      </c>
      <c r="Q416" s="167">
        <v>1</v>
      </c>
      <c r="R416" s="167">
        <v>0</v>
      </c>
      <c r="S416" s="167">
        <v>1</v>
      </c>
      <c r="T416" s="167" t="s">
        <v>13210</v>
      </c>
      <c r="U416" s="167" t="s">
        <v>1453</v>
      </c>
      <c r="V416" s="167" t="s">
        <v>188</v>
      </c>
      <c r="W416" s="163"/>
      <c r="X416" s="163" t="s">
        <v>181</v>
      </c>
      <c r="Y416" s="163" t="s">
        <v>5493</v>
      </c>
      <c r="Z416" s="168">
        <v>39784</v>
      </c>
      <c r="AA416" s="169" t="s">
        <v>2906</v>
      </c>
      <c r="AB416" s="169" t="s">
        <v>2907</v>
      </c>
      <c r="AC416" s="169" t="s">
        <v>2429</v>
      </c>
      <c r="AD416" s="170">
        <v>2009</v>
      </c>
      <c r="AE416" s="167" t="s">
        <v>1321</v>
      </c>
    </row>
    <row r="417" spans="1:31" x14ac:dyDescent="0.3">
      <c r="A417" s="162" t="s">
        <v>181</v>
      </c>
      <c r="B417" s="162" t="s">
        <v>550</v>
      </c>
      <c r="C417" s="162">
        <v>3</v>
      </c>
      <c r="D417" s="162">
        <v>2006</v>
      </c>
      <c r="E417" s="162" t="s">
        <v>115</v>
      </c>
      <c r="F417" s="162" t="s">
        <v>1</v>
      </c>
      <c r="G417" s="162">
        <v>2008</v>
      </c>
      <c r="H417" s="163" t="s">
        <v>62</v>
      </c>
      <c r="I417" s="162" t="s">
        <v>550</v>
      </c>
      <c r="J417" s="164">
        <v>935.15967899999998</v>
      </c>
      <c r="K417" s="165" t="s">
        <v>1817</v>
      </c>
      <c r="L417" s="166">
        <v>6.1408777459016368E-3</v>
      </c>
      <c r="M417" s="166">
        <v>5.7427012616356183</v>
      </c>
      <c r="N417" s="163" t="s">
        <v>62</v>
      </c>
      <c r="O417" s="167">
        <v>1</v>
      </c>
      <c r="P417" s="167">
        <v>0</v>
      </c>
      <c r="Q417" s="167">
        <v>1</v>
      </c>
      <c r="R417" s="167">
        <v>0</v>
      </c>
      <c r="S417" s="167">
        <v>1</v>
      </c>
      <c r="T417" s="167" t="s">
        <v>13210</v>
      </c>
      <c r="U417" s="167" t="s">
        <v>1453</v>
      </c>
      <c r="V417" s="167" t="s">
        <v>188</v>
      </c>
      <c r="W417" s="163"/>
      <c r="X417" s="163" t="s">
        <v>181</v>
      </c>
      <c r="Y417" s="163" t="s">
        <v>5494</v>
      </c>
      <c r="Z417" s="168">
        <v>39784</v>
      </c>
      <c r="AA417" s="169" t="s">
        <v>2497</v>
      </c>
      <c r="AB417" s="169" t="s">
        <v>2492</v>
      </c>
      <c r="AC417" s="169" t="s">
        <v>2429</v>
      </c>
      <c r="AD417" s="170">
        <v>2009</v>
      </c>
      <c r="AE417" s="167" t="s">
        <v>1321</v>
      </c>
    </row>
    <row r="418" spans="1:31" x14ac:dyDescent="0.3">
      <c r="A418" s="162" t="s">
        <v>181</v>
      </c>
      <c r="B418" s="162" t="s">
        <v>550</v>
      </c>
      <c r="C418" s="162">
        <v>4</v>
      </c>
      <c r="D418" s="162">
        <v>2006</v>
      </c>
      <c r="E418" s="162" t="s">
        <v>115</v>
      </c>
      <c r="F418" s="162" t="s">
        <v>1</v>
      </c>
      <c r="G418" s="162">
        <v>2008</v>
      </c>
      <c r="H418" s="163" t="s">
        <v>62</v>
      </c>
      <c r="I418" s="162" t="s">
        <v>550</v>
      </c>
      <c r="J418" s="164">
        <v>860.37933299999997</v>
      </c>
      <c r="K418" s="165" t="s">
        <v>1817</v>
      </c>
      <c r="L418" s="166">
        <v>6.1408777459016368E-3</v>
      </c>
      <c r="M418" s="166">
        <v>5.2834842990533932</v>
      </c>
      <c r="N418" s="163" t="s">
        <v>62</v>
      </c>
      <c r="O418" s="167">
        <v>1</v>
      </c>
      <c r="P418" s="167">
        <v>0</v>
      </c>
      <c r="Q418" s="167">
        <v>1</v>
      </c>
      <c r="R418" s="167">
        <v>0</v>
      </c>
      <c r="S418" s="167">
        <v>1</v>
      </c>
      <c r="T418" s="167" t="s">
        <v>13210</v>
      </c>
      <c r="U418" s="167" t="s">
        <v>1453</v>
      </c>
      <c r="V418" s="167" t="s">
        <v>188</v>
      </c>
      <c r="W418" s="163"/>
      <c r="X418" s="163" t="s">
        <v>181</v>
      </c>
      <c r="Y418" s="163" t="s">
        <v>5495</v>
      </c>
      <c r="Z418" s="168">
        <v>39784</v>
      </c>
      <c r="AA418" s="169" t="s">
        <v>2908</v>
      </c>
      <c r="AB418" s="169" t="s">
        <v>2907</v>
      </c>
      <c r="AC418" s="169" t="s">
        <v>2429</v>
      </c>
      <c r="AD418" s="170">
        <v>2009</v>
      </c>
      <c r="AE418" s="167" t="s">
        <v>1321</v>
      </c>
    </row>
    <row r="419" spans="1:31" x14ac:dyDescent="0.3">
      <c r="A419" s="162" t="s">
        <v>181</v>
      </c>
      <c r="B419" s="162" t="s">
        <v>550</v>
      </c>
      <c r="C419" s="162">
        <v>5</v>
      </c>
      <c r="D419" s="162">
        <v>2006</v>
      </c>
      <c r="E419" s="162" t="s">
        <v>115</v>
      </c>
      <c r="F419" s="162" t="s">
        <v>1</v>
      </c>
      <c r="G419" s="162">
        <v>2008</v>
      </c>
      <c r="H419" s="163" t="s">
        <v>62</v>
      </c>
      <c r="I419" s="162" t="s">
        <v>550</v>
      </c>
      <c r="J419" s="164">
        <v>816.01045999999997</v>
      </c>
      <c r="K419" s="165" t="s">
        <v>1817</v>
      </c>
      <c r="L419" s="166">
        <v>6.1408777459016368E-3</v>
      </c>
      <c r="M419" s="166">
        <v>5.0110204742369575</v>
      </c>
      <c r="N419" s="163" t="s">
        <v>62</v>
      </c>
      <c r="O419" s="167">
        <v>1</v>
      </c>
      <c r="P419" s="167">
        <v>0</v>
      </c>
      <c r="Q419" s="167">
        <v>1</v>
      </c>
      <c r="R419" s="167">
        <v>0</v>
      </c>
      <c r="S419" s="167">
        <v>1</v>
      </c>
      <c r="T419" s="167" t="s">
        <v>13210</v>
      </c>
      <c r="U419" s="167" t="s">
        <v>1453</v>
      </c>
      <c r="V419" s="167" t="s">
        <v>188</v>
      </c>
      <c r="W419" s="163"/>
      <c r="X419" s="163" t="s">
        <v>181</v>
      </c>
      <c r="Y419" s="163" t="s">
        <v>5496</v>
      </c>
      <c r="Z419" s="168">
        <v>39784</v>
      </c>
      <c r="AA419" s="169" t="s">
        <v>2909</v>
      </c>
      <c r="AB419" s="169" t="s">
        <v>2910</v>
      </c>
      <c r="AC419" s="169" t="s">
        <v>2429</v>
      </c>
      <c r="AD419" s="170">
        <v>2009</v>
      </c>
      <c r="AE419" s="167" t="s">
        <v>1321</v>
      </c>
    </row>
    <row r="420" spans="1:31" x14ac:dyDescent="0.3">
      <c r="A420" s="162" t="s">
        <v>181</v>
      </c>
      <c r="B420" s="162" t="s">
        <v>550</v>
      </c>
      <c r="C420" s="162">
        <v>6</v>
      </c>
      <c r="D420" s="162">
        <v>2006</v>
      </c>
      <c r="E420" s="162" t="s">
        <v>115</v>
      </c>
      <c r="F420" s="162" t="s">
        <v>1</v>
      </c>
      <c r="G420" s="162">
        <v>2008</v>
      </c>
      <c r="H420" s="163" t="s">
        <v>62</v>
      </c>
      <c r="I420" s="162" t="s">
        <v>550</v>
      </c>
      <c r="J420" s="164">
        <v>744.23335999999995</v>
      </c>
      <c r="K420" s="165" t="s">
        <v>1817</v>
      </c>
      <c r="L420" s="166">
        <v>6.1408777459016368E-3</v>
      </c>
      <c r="M420" s="166">
        <v>4.5702460781816008</v>
      </c>
      <c r="N420" s="163" t="s">
        <v>62</v>
      </c>
      <c r="O420" s="167">
        <v>1</v>
      </c>
      <c r="P420" s="167">
        <v>0</v>
      </c>
      <c r="Q420" s="167">
        <v>1</v>
      </c>
      <c r="R420" s="167">
        <v>0</v>
      </c>
      <c r="S420" s="167">
        <v>1</v>
      </c>
      <c r="T420" s="167" t="s">
        <v>13210</v>
      </c>
      <c r="U420" s="167" t="s">
        <v>1453</v>
      </c>
      <c r="V420" s="167" t="s">
        <v>188</v>
      </c>
      <c r="W420" s="163"/>
      <c r="X420" s="163" t="s">
        <v>181</v>
      </c>
      <c r="Y420" s="163" t="s">
        <v>5497</v>
      </c>
      <c r="Z420" s="168">
        <v>39784</v>
      </c>
      <c r="AA420" s="169" t="s">
        <v>2911</v>
      </c>
      <c r="AB420" s="169" t="s">
        <v>2492</v>
      </c>
      <c r="AC420" s="169" t="s">
        <v>2429</v>
      </c>
      <c r="AD420" s="170">
        <v>2009</v>
      </c>
      <c r="AE420" s="167" t="s">
        <v>1321</v>
      </c>
    </row>
    <row r="421" spans="1:31" x14ac:dyDescent="0.3">
      <c r="A421" s="162" t="s">
        <v>181</v>
      </c>
      <c r="B421" s="162" t="s">
        <v>550</v>
      </c>
      <c r="C421" s="162">
        <v>7</v>
      </c>
      <c r="D421" s="162">
        <v>2006</v>
      </c>
      <c r="E421" s="162" t="s">
        <v>115</v>
      </c>
      <c r="F421" s="162" t="s">
        <v>1</v>
      </c>
      <c r="G421" s="162">
        <v>2008</v>
      </c>
      <c r="H421" s="163" t="s">
        <v>62</v>
      </c>
      <c r="I421" s="162" t="s">
        <v>550</v>
      </c>
      <c r="J421" s="164">
        <v>544.59924799999999</v>
      </c>
      <c r="K421" s="165" t="s">
        <v>1817</v>
      </c>
      <c r="L421" s="166">
        <v>6.1408777459016368E-3</v>
      </c>
      <c r="M421" s="166">
        <v>3.3443174024779663</v>
      </c>
      <c r="N421" s="163" t="s">
        <v>62</v>
      </c>
      <c r="O421" s="167">
        <v>1</v>
      </c>
      <c r="P421" s="167">
        <v>0</v>
      </c>
      <c r="Q421" s="167">
        <v>1</v>
      </c>
      <c r="R421" s="167">
        <v>0</v>
      </c>
      <c r="S421" s="167">
        <v>1</v>
      </c>
      <c r="T421" s="167" t="s">
        <v>13210</v>
      </c>
      <c r="U421" s="167" t="s">
        <v>1453</v>
      </c>
      <c r="V421" s="167" t="s">
        <v>188</v>
      </c>
      <c r="W421" s="163"/>
      <c r="X421" s="163" t="s">
        <v>181</v>
      </c>
      <c r="Y421" s="163" t="s">
        <v>5498</v>
      </c>
      <c r="Z421" s="168">
        <v>39784</v>
      </c>
      <c r="AA421" s="169" t="s">
        <v>2906</v>
      </c>
      <c r="AB421" s="169" t="s">
        <v>2907</v>
      </c>
      <c r="AC421" s="169" t="s">
        <v>2429</v>
      </c>
      <c r="AD421" s="170">
        <v>2009</v>
      </c>
      <c r="AE421" s="167" t="s">
        <v>1321</v>
      </c>
    </row>
    <row r="422" spans="1:31" x14ac:dyDescent="0.3">
      <c r="A422" s="162" t="s">
        <v>181</v>
      </c>
      <c r="B422" s="162" t="s">
        <v>550</v>
      </c>
      <c r="C422" s="162">
        <v>8</v>
      </c>
      <c r="D422" s="162">
        <v>2006</v>
      </c>
      <c r="E422" s="162" t="s">
        <v>115</v>
      </c>
      <c r="F422" s="162" t="s">
        <v>1</v>
      </c>
      <c r="G422" s="162">
        <v>2008</v>
      </c>
      <c r="H422" s="163" t="s">
        <v>62</v>
      </c>
      <c r="I422" s="162" t="s">
        <v>550</v>
      </c>
      <c r="J422" s="164">
        <v>436.99021800000003</v>
      </c>
      <c r="K422" s="165" t="s">
        <v>1817</v>
      </c>
      <c r="L422" s="166">
        <v>6.1408777459016368E-3</v>
      </c>
      <c r="M422" s="166">
        <v>2.6835035048929052</v>
      </c>
      <c r="N422" s="163" t="s">
        <v>62</v>
      </c>
      <c r="O422" s="167">
        <v>1</v>
      </c>
      <c r="P422" s="167">
        <v>0</v>
      </c>
      <c r="Q422" s="167">
        <v>1</v>
      </c>
      <c r="R422" s="167">
        <v>0</v>
      </c>
      <c r="S422" s="167">
        <v>1</v>
      </c>
      <c r="T422" s="167" t="s">
        <v>13210</v>
      </c>
      <c r="U422" s="167" t="s">
        <v>1453</v>
      </c>
      <c r="V422" s="167" t="s">
        <v>188</v>
      </c>
      <c r="W422" s="163"/>
      <c r="X422" s="163" t="s">
        <v>181</v>
      </c>
      <c r="Y422" s="163" t="s">
        <v>5499</v>
      </c>
      <c r="Z422" s="168">
        <v>39784</v>
      </c>
      <c r="AA422" s="169" t="s">
        <v>2833</v>
      </c>
      <c r="AB422" s="169" t="s">
        <v>2492</v>
      </c>
      <c r="AC422" s="169" t="s">
        <v>2429</v>
      </c>
      <c r="AD422" s="170">
        <v>2009</v>
      </c>
      <c r="AE422" s="167" t="s">
        <v>1321</v>
      </c>
    </row>
    <row r="423" spans="1:31" x14ac:dyDescent="0.3">
      <c r="A423" s="162" t="s">
        <v>181</v>
      </c>
      <c r="B423" s="162" t="s">
        <v>550</v>
      </c>
      <c r="C423" s="162">
        <v>9</v>
      </c>
      <c r="D423" s="162">
        <v>2006</v>
      </c>
      <c r="E423" s="162" t="s">
        <v>115</v>
      </c>
      <c r="F423" s="162" t="s">
        <v>1</v>
      </c>
      <c r="G423" s="162">
        <v>2008</v>
      </c>
      <c r="H423" s="163" t="s">
        <v>62</v>
      </c>
      <c r="I423" s="162" t="s">
        <v>550</v>
      </c>
      <c r="J423" s="164">
        <v>395.75685900000002</v>
      </c>
      <c r="K423" s="165" t="s">
        <v>1817</v>
      </c>
      <c r="L423" s="166">
        <v>6.1408777459016368E-3</v>
      </c>
      <c r="M423" s="166">
        <v>2.430294488221032</v>
      </c>
      <c r="N423" s="163" t="s">
        <v>62</v>
      </c>
      <c r="O423" s="167">
        <v>1</v>
      </c>
      <c r="P423" s="167">
        <v>0</v>
      </c>
      <c r="Q423" s="167">
        <v>1</v>
      </c>
      <c r="R423" s="167">
        <v>0</v>
      </c>
      <c r="S423" s="167">
        <v>1</v>
      </c>
      <c r="T423" s="167" t="s">
        <v>13210</v>
      </c>
      <c r="U423" s="167" t="s">
        <v>1453</v>
      </c>
      <c r="V423" s="167" t="s">
        <v>188</v>
      </c>
      <c r="W423" s="163" t="s">
        <v>1848</v>
      </c>
      <c r="X423" s="163" t="s">
        <v>181</v>
      </c>
      <c r="Y423" s="163" t="s">
        <v>5500</v>
      </c>
      <c r="Z423" s="168">
        <v>39784</v>
      </c>
      <c r="AA423" s="169" t="s">
        <v>2912</v>
      </c>
      <c r="AB423" s="169" t="s">
        <v>2913</v>
      </c>
      <c r="AC423" s="169" t="s">
        <v>2429</v>
      </c>
      <c r="AD423" s="170">
        <v>2009</v>
      </c>
      <c r="AE423" s="167" t="s">
        <v>1321</v>
      </c>
    </row>
    <row r="424" spans="1:31" x14ac:dyDescent="0.3">
      <c r="A424" s="162" t="s">
        <v>182</v>
      </c>
      <c r="B424" s="162" t="s">
        <v>550</v>
      </c>
      <c r="C424" s="162">
        <v>2</v>
      </c>
      <c r="D424" s="162">
        <v>2006</v>
      </c>
      <c r="E424" s="162" t="s">
        <v>115</v>
      </c>
      <c r="F424" s="162" t="s">
        <v>1</v>
      </c>
      <c r="G424" s="162">
        <v>2008</v>
      </c>
      <c r="H424" s="163" t="s">
        <v>62</v>
      </c>
      <c r="I424" s="162" t="s">
        <v>550</v>
      </c>
      <c r="J424" s="164">
        <v>920</v>
      </c>
      <c r="K424" s="165" t="s">
        <v>1817</v>
      </c>
      <c r="L424" s="166">
        <v>6.1408777459016368E-3</v>
      </c>
      <c r="M424" s="166">
        <v>5.6496075262295058</v>
      </c>
      <c r="N424" s="163" t="s">
        <v>62</v>
      </c>
      <c r="O424" s="167">
        <v>1</v>
      </c>
      <c r="P424" s="167">
        <v>0</v>
      </c>
      <c r="Q424" s="167">
        <v>1</v>
      </c>
      <c r="R424" s="167">
        <v>0</v>
      </c>
      <c r="S424" s="167">
        <v>1</v>
      </c>
      <c r="T424" s="167" t="s">
        <v>13210</v>
      </c>
      <c r="U424" s="167" t="s">
        <v>1281</v>
      </c>
      <c r="V424" s="167" t="s">
        <v>86</v>
      </c>
      <c r="W424" s="163"/>
      <c r="X424" s="163" t="s">
        <v>182</v>
      </c>
      <c r="Y424" s="163" t="s">
        <v>5501</v>
      </c>
      <c r="Z424" s="168">
        <v>39615</v>
      </c>
      <c r="AA424" s="169" t="s">
        <v>2914</v>
      </c>
      <c r="AB424" s="169" t="s">
        <v>2492</v>
      </c>
      <c r="AC424" s="169" t="s">
        <v>2429</v>
      </c>
      <c r="AD424" s="170">
        <v>2009</v>
      </c>
      <c r="AE424" s="167" t="s">
        <v>1321</v>
      </c>
    </row>
    <row r="425" spans="1:31" x14ac:dyDescent="0.3">
      <c r="A425" s="162" t="s">
        <v>182</v>
      </c>
      <c r="B425" s="162" t="s">
        <v>550</v>
      </c>
      <c r="C425" s="162">
        <v>3</v>
      </c>
      <c r="D425" s="162">
        <v>2006</v>
      </c>
      <c r="E425" s="162" t="s">
        <v>115</v>
      </c>
      <c r="F425" s="162" t="s">
        <v>1</v>
      </c>
      <c r="G425" s="162">
        <v>2008</v>
      </c>
      <c r="H425" s="163" t="s">
        <v>62</v>
      </c>
      <c r="I425" s="162" t="s">
        <v>550</v>
      </c>
      <c r="J425" s="164">
        <v>719.03599999999994</v>
      </c>
      <c r="K425" s="165" t="s">
        <v>1817</v>
      </c>
      <c r="L425" s="166">
        <v>6.1408777459016368E-3</v>
      </c>
      <c r="M425" s="166">
        <v>4.4155121709021286</v>
      </c>
      <c r="N425" s="163" t="s">
        <v>62</v>
      </c>
      <c r="O425" s="167">
        <v>1</v>
      </c>
      <c r="P425" s="167">
        <v>0</v>
      </c>
      <c r="Q425" s="167">
        <v>1</v>
      </c>
      <c r="R425" s="167">
        <v>0</v>
      </c>
      <c r="S425" s="167">
        <v>1</v>
      </c>
      <c r="T425" s="167" t="s">
        <v>13210</v>
      </c>
      <c r="U425" s="167" t="s">
        <v>1281</v>
      </c>
      <c r="V425" s="167" t="s">
        <v>86</v>
      </c>
      <c r="W425" s="163"/>
      <c r="X425" s="163" t="s">
        <v>182</v>
      </c>
      <c r="Y425" s="163" t="s">
        <v>5502</v>
      </c>
      <c r="Z425" s="168">
        <v>39615</v>
      </c>
      <c r="AA425" s="169" t="s">
        <v>2830</v>
      </c>
      <c r="AB425" s="169" t="s">
        <v>2492</v>
      </c>
      <c r="AC425" s="169" t="s">
        <v>2429</v>
      </c>
      <c r="AD425" s="170">
        <v>2009</v>
      </c>
      <c r="AE425" s="167" t="s">
        <v>1321</v>
      </c>
    </row>
    <row r="426" spans="1:31" x14ac:dyDescent="0.3">
      <c r="A426" s="162" t="s">
        <v>182</v>
      </c>
      <c r="B426" s="162" t="s">
        <v>550</v>
      </c>
      <c r="C426" s="162">
        <v>4</v>
      </c>
      <c r="D426" s="162">
        <v>2006</v>
      </c>
      <c r="E426" s="162" t="s">
        <v>115</v>
      </c>
      <c r="F426" s="162" t="s">
        <v>1</v>
      </c>
      <c r="G426" s="162">
        <v>2008</v>
      </c>
      <c r="H426" s="163" t="s">
        <v>62</v>
      </c>
      <c r="I426" s="162" t="s">
        <v>550</v>
      </c>
      <c r="J426" s="164">
        <v>668.88</v>
      </c>
      <c r="K426" s="165" t="s">
        <v>1817</v>
      </c>
      <c r="L426" s="166">
        <v>6.1408777459016368E-3</v>
      </c>
      <c r="M426" s="166">
        <v>4.1075103066786864</v>
      </c>
      <c r="N426" s="163" t="s">
        <v>62</v>
      </c>
      <c r="O426" s="167">
        <v>1</v>
      </c>
      <c r="P426" s="167">
        <v>0</v>
      </c>
      <c r="Q426" s="167">
        <v>1</v>
      </c>
      <c r="R426" s="167">
        <v>0</v>
      </c>
      <c r="S426" s="167">
        <v>1</v>
      </c>
      <c r="T426" s="167" t="s">
        <v>13210</v>
      </c>
      <c r="U426" s="167" t="s">
        <v>1281</v>
      </c>
      <c r="V426" s="167" t="s">
        <v>86</v>
      </c>
      <c r="W426" s="163"/>
      <c r="X426" s="163" t="s">
        <v>182</v>
      </c>
      <c r="Y426" s="163" t="s">
        <v>5503</v>
      </c>
      <c r="Z426" s="168">
        <v>39455</v>
      </c>
      <c r="AA426" s="169" t="s">
        <v>2915</v>
      </c>
      <c r="AB426" s="169" t="s">
        <v>2492</v>
      </c>
      <c r="AC426" s="169" t="s">
        <v>2429</v>
      </c>
      <c r="AD426" s="170">
        <v>2009</v>
      </c>
      <c r="AE426" s="167" t="s">
        <v>1321</v>
      </c>
    </row>
    <row r="427" spans="1:31" x14ac:dyDescent="0.3">
      <c r="A427" s="162" t="s">
        <v>182</v>
      </c>
      <c r="B427" s="162" t="s">
        <v>550</v>
      </c>
      <c r="C427" s="162">
        <v>5</v>
      </c>
      <c r="D427" s="162">
        <v>2006</v>
      </c>
      <c r="E427" s="162" t="s">
        <v>115</v>
      </c>
      <c r="F427" s="162" t="s">
        <v>1</v>
      </c>
      <c r="G427" s="162">
        <v>2008</v>
      </c>
      <c r="H427" s="163" t="s">
        <v>62</v>
      </c>
      <c r="I427" s="162" t="s">
        <v>550</v>
      </c>
      <c r="J427" s="164">
        <v>465.952381</v>
      </c>
      <c r="K427" s="165" t="s">
        <v>1817</v>
      </c>
      <c r="L427" s="166">
        <v>6.1408777459016368E-3</v>
      </c>
      <c r="M427" s="166">
        <v>2.8613566071327807</v>
      </c>
      <c r="N427" s="163" t="s">
        <v>62</v>
      </c>
      <c r="O427" s="167">
        <v>1</v>
      </c>
      <c r="P427" s="167">
        <v>0</v>
      </c>
      <c r="Q427" s="167">
        <v>1</v>
      </c>
      <c r="R427" s="167">
        <v>0</v>
      </c>
      <c r="S427" s="167">
        <v>1</v>
      </c>
      <c r="T427" s="167" t="s">
        <v>13210</v>
      </c>
      <c r="U427" s="167" t="s">
        <v>1281</v>
      </c>
      <c r="V427" s="167" t="s">
        <v>86</v>
      </c>
      <c r="W427" s="163"/>
      <c r="X427" s="163" t="s">
        <v>182</v>
      </c>
      <c r="Y427" s="163" t="s">
        <v>5504</v>
      </c>
      <c r="Z427" s="168">
        <v>39704</v>
      </c>
      <c r="AA427" s="169" t="s">
        <v>2916</v>
      </c>
      <c r="AB427" s="169" t="s">
        <v>2492</v>
      </c>
      <c r="AC427" s="169" t="s">
        <v>2429</v>
      </c>
      <c r="AD427" s="170">
        <v>2009</v>
      </c>
      <c r="AE427" s="167" t="s">
        <v>1321</v>
      </c>
    </row>
    <row r="428" spans="1:31" x14ac:dyDescent="0.3">
      <c r="A428" s="162" t="s">
        <v>183</v>
      </c>
      <c r="B428" s="162" t="s">
        <v>550</v>
      </c>
      <c r="C428" s="162">
        <v>2</v>
      </c>
      <c r="D428" s="162">
        <v>2006</v>
      </c>
      <c r="E428" s="162" t="s">
        <v>115</v>
      </c>
      <c r="F428" s="162" t="s">
        <v>1</v>
      </c>
      <c r="G428" s="162">
        <v>2008</v>
      </c>
      <c r="H428" s="163" t="s">
        <v>62</v>
      </c>
      <c r="I428" s="162" t="s">
        <v>550</v>
      </c>
      <c r="J428" s="164">
        <v>744.36873700000001</v>
      </c>
      <c r="K428" s="165" t="s">
        <v>1817</v>
      </c>
      <c r="L428" s="166">
        <v>6.1408777459016368E-3</v>
      </c>
      <c r="M428" s="166">
        <v>4.5710774117882087</v>
      </c>
      <c r="N428" s="163" t="s">
        <v>62</v>
      </c>
      <c r="O428" s="167">
        <v>1</v>
      </c>
      <c r="P428" s="167">
        <v>0</v>
      </c>
      <c r="Q428" s="167">
        <v>1</v>
      </c>
      <c r="R428" s="167">
        <v>0</v>
      </c>
      <c r="S428" s="167">
        <v>1</v>
      </c>
      <c r="T428" s="167" t="s">
        <v>13210</v>
      </c>
      <c r="U428" s="167" t="s">
        <v>1281</v>
      </c>
      <c r="V428" s="167" t="s">
        <v>157</v>
      </c>
      <c r="W428" s="163" t="s">
        <v>1848</v>
      </c>
      <c r="X428" s="163" t="s">
        <v>183</v>
      </c>
      <c r="Y428" s="163" t="s">
        <v>5505</v>
      </c>
      <c r="Z428" s="168">
        <v>39575</v>
      </c>
      <c r="AA428" s="169" t="s">
        <v>2917</v>
      </c>
      <c r="AB428" s="169" t="s">
        <v>2492</v>
      </c>
      <c r="AC428" s="169" t="s">
        <v>2429</v>
      </c>
      <c r="AD428" s="170">
        <v>2009</v>
      </c>
      <c r="AE428" s="167" t="s">
        <v>1321</v>
      </c>
    </row>
    <row r="429" spans="1:31" x14ac:dyDescent="0.3">
      <c r="A429" s="162" t="s">
        <v>183</v>
      </c>
      <c r="B429" s="162" t="s">
        <v>550</v>
      </c>
      <c r="C429" s="162">
        <v>3</v>
      </c>
      <c r="D429" s="162">
        <v>2006</v>
      </c>
      <c r="E429" s="162" t="s">
        <v>115</v>
      </c>
      <c r="F429" s="162" t="s">
        <v>1</v>
      </c>
      <c r="G429" s="162">
        <v>2008</v>
      </c>
      <c r="H429" s="163" t="s">
        <v>62</v>
      </c>
      <c r="I429" s="162" t="s">
        <v>550</v>
      </c>
      <c r="J429" s="164">
        <v>369.38421099999999</v>
      </c>
      <c r="K429" s="165" t="s">
        <v>1817</v>
      </c>
      <c r="L429" s="166">
        <v>6.1408777459016368E-3</v>
      </c>
      <c r="M429" s="166">
        <v>2.2683432810173345</v>
      </c>
      <c r="N429" s="163" t="s">
        <v>62</v>
      </c>
      <c r="O429" s="167">
        <v>1</v>
      </c>
      <c r="P429" s="167">
        <v>0</v>
      </c>
      <c r="Q429" s="167">
        <v>1</v>
      </c>
      <c r="R429" s="167">
        <v>0</v>
      </c>
      <c r="S429" s="167">
        <v>1</v>
      </c>
      <c r="T429" s="167" t="s">
        <v>13210</v>
      </c>
      <c r="U429" s="167" t="s">
        <v>1281</v>
      </c>
      <c r="V429" s="167" t="s">
        <v>157</v>
      </c>
      <c r="W429" s="163"/>
      <c r="X429" s="163" t="s">
        <v>183</v>
      </c>
      <c r="Y429" s="163" t="s">
        <v>5506</v>
      </c>
      <c r="Z429" s="168">
        <v>39575</v>
      </c>
      <c r="AA429" s="169" t="s">
        <v>2918</v>
      </c>
      <c r="AB429" s="169" t="s">
        <v>2919</v>
      </c>
      <c r="AC429" s="169" t="s">
        <v>2429</v>
      </c>
      <c r="AD429" s="170">
        <v>2009</v>
      </c>
      <c r="AE429" s="167" t="s">
        <v>1321</v>
      </c>
    </row>
    <row r="430" spans="1:31" x14ac:dyDescent="0.3">
      <c r="A430" s="162" t="s">
        <v>184</v>
      </c>
      <c r="B430" s="162" t="s">
        <v>550</v>
      </c>
      <c r="C430" s="162">
        <v>1</v>
      </c>
      <c r="D430" s="162">
        <v>2006</v>
      </c>
      <c r="E430" s="162" t="s">
        <v>115</v>
      </c>
      <c r="F430" s="162" t="s">
        <v>1</v>
      </c>
      <c r="G430" s="162">
        <v>2008</v>
      </c>
      <c r="H430" s="163" t="s">
        <v>62</v>
      </c>
      <c r="I430" s="162" t="s">
        <v>550</v>
      </c>
      <c r="J430" s="164">
        <v>1785.2357099999999</v>
      </c>
      <c r="K430" s="165" t="s">
        <v>1817</v>
      </c>
      <c r="L430" s="166">
        <v>6.1408777459016368E-3</v>
      </c>
      <c r="M430" s="166">
        <v>10.962914242727908</v>
      </c>
      <c r="N430" s="163" t="s">
        <v>62</v>
      </c>
      <c r="O430" s="167">
        <v>1</v>
      </c>
      <c r="P430" s="167">
        <v>0</v>
      </c>
      <c r="Q430" s="167">
        <v>1</v>
      </c>
      <c r="R430" s="167">
        <v>0</v>
      </c>
      <c r="S430" s="167">
        <v>1</v>
      </c>
      <c r="T430" s="167" t="s">
        <v>13210</v>
      </c>
      <c r="U430" s="167" t="s">
        <v>1281</v>
      </c>
      <c r="V430" s="167" t="s">
        <v>86</v>
      </c>
      <c r="W430" s="163"/>
      <c r="X430" s="163" t="s">
        <v>184</v>
      </c>
      <c r="Y430" s="163" t="s">
        <v>5507</v>
      </c>
      <c r="Z430" s="168">
        <v>39776</v>
      </c>
      <c r="AA430" s="169" t="s">
        <v>2920</v>
      </c>
      <c r="AB430" s="169" t="s">
        <v>2921</v>
      </c>
      <c r="AC430" s="169" t="s">
        <v>2429</v>
      </c>
      <c r="AD430" s="170">
        <v>2009</v>
      </c>
      <c r="AE430" s="167" t="s">
        <v>1321</v>
      </c>
    </row>
    <row r="431" spans="1:31" x14ac:dyDescent="0.3">
      <c r="A431" s="162" t="s">
        <v>184</v>
      </c>
      <c r="B431" s="162" t="s">
        <v>550</v>
      </c>
      <c r="C431" s="162">
        <v>2</v>
      </c>
      <c r="D431" s="162">
        <v>2006</v>
      </c>
      <c r="E431" s="162" t="s">
        <v>115</v>
      </c>
      <c r="F431" s="162" t="s">
        <v>1</v>
      </c>
      <c r="G431" s="162">
        <v>2008</v>
      </c>
      <c r="H431" s="163" t="s">
        <v>62</v>
      </c>
      <c r="I431" s="162" t="s">
        <v>550</v>
      </c>
      <c r="J431" s="164">
        <v>1268.0282500000001</v>
      </c>
      <c r="K431" s="165" t="s">
        <v>1817</v>
      </c>
      <c r="L431" s="166">
        <v>6.1408777459016368E-3</v>
      </c>
      <c r="M431" s="166">
        <v>7.786806461599598</v>
      </c>
      <c r="N431" s="163" t="s">
        <v>62</v>
      </c>
      <c r="O431" s="167">
        <v>1</v>
      </c>
      <c r="P431" s="167">
        <v>0</v>
      </c>
      <c r="Q431" s="167">
        <v>1</v>
      </c>
      <c r="R431" s="167">
        <v>0</v>
      </c>
      <c r="S431" s="167">
        <v>1</v>
      </c>
      <c r="T431" s="167" t="s">
        <v>13210</v>
      </c>
      <c r="U431" s="167" t="s">
        <v>1281</v>
      </c>
      <c r="V431" s="167" t="s">
        <v>86</v>
      </c>
      <c r="W431" s="163"/>
      <c r="X431" s="163" t="s">
        <v>184</v>
      </c>
      <c r="Y431" s="163" t="s">
        <v>5508</v>
      </c>
      <c r="Z431" s="168">
        <v>39762</v>
      </c>
      <c r="AA431" s="169" t="s">
        <v>2833</v>
      </c>
      <c r="AB431" s="169" t="s">
        <v>2492</v>
      </c>
      <c r="AC431" s="169" t="s">
        <v>2429</v>
      </c>
      <c r="AD431" s="170">
        <v>2009</v>
      </c>
      <c r="AE431" s="167" t="s">
        <v>1321</v>
      </c>
    </row>
    <row r="432" spans="1:31" x14ac:dyDescent="0.3">
      <c r="A432" s="162" t="s">
        <v>184</v>
      </c>
      <c r="B432" s="162" t="s">
        <v>550</v>
      </c>
      <c r="C432" s="162">
        <v>3</v>
      </c>
      <c r="D432" s="162">
        <v>2006</v>
      </c>
      <c r="E432" s="162" t="s">
        <v>115</v>
      </c>
      <c r="F432" s="162" t="s">
        <v>1</v>
      </c>
      <c r="G432" s="162">
        <v>2008</v>
      </c>
      <c r="H432" s="163" t="s">
        <v>62</v>
      </c>
      <c r="I432" s="162" t="s">
        <v>550</v>
      </c>
      <c r="J432" s="164">
        <v>1778.576411</v>
      </c>
      <c r="K432" s="165" t="s">
        <v>1817</v>
      </c>
      <c r="L432" s="166">
        <v>6.1408777459016368E-3</v>
      </c>
      <c r="M432" s="166">
        <v>10.922020301695504</v>
      </c>
      <c r="N432" s="163" t="s">
        <v>62</v>
      </c>
      <c r="O432" s="167">
        <v>1</v>
      </c>
      <c r="P432" s="167">
        <v>0</v>
      </c>
      <c r="Q432" s="167">
        <v>1</v>
      </c>
      <c r="R432" s="167">
        <v>0</v>
      </c>
      <c r="S432" s="167">
        <v>1</v>
      </c>
      <c r="T432" s="167" t="s">
        <v>13210</v>
      </c>
      <c r="U432" s="167" t="s">
        <v>1281</v>
      </c>
      <c r="V432" s="167" t="s">
        <v>86</v>
      </c>
      <c r="W432" s="163"/>
      <c r="X432" s="163" t="s">
        <v>184</v>
      </c>
      <c r="Y432" s="163" t="s">
        <v>5509</v>
      </c>
      <c r="Z432" s="168">
        <v>39548</v>
      </c>
      <c r="AA432" s="169" t="s">
        <v>2922</v>
      </c>
      <c r="AB432" s="169" t="s">
        <v>2828</v>
      </c>
      <c r="AC432" s="169" t="s">
        <v>2429</v>
      </c>
      <c r="AD432" s="170">
        <v>2009</v>
      </c>
      <c r="AE432" s="167" t="s">
        <v>1321</v>
      </c>
    </row>
    <row r="433" spans="1:31" x14ac:dyDescent="0.3">
      <c r="A433" s="162" t="s">
        <v>184</v>
      </c>
      <c r="B433" s="162" t="s">
        <v>550</v>
      </c>
      <c r="C433" s="162">
        <v>4</v>
      </c>
      <c r="D433" s="162">
        <v>2006</v>
      </c>
      <c r="E433" s="162" t="s">
        <v>115</v>
      </c>
      <c r="F433" s="162" t="s">
        <v>1</v>
      </c>
      <c r="G433" s="162">
        <v>2008</v>
      </c>
      <c r="H433" s="163" t="s">
        <v>62</v>
      </c>
      <c r="I433" s="162" t="s">
        <v>550</v>
      </c>
      <c r="J433" s="164">
        <v>1075.624431</v>
      </c>
      <c r="K433" s="165" t="s">
        <v>1817</v>
      </c>
      <c r="L433" s="166">
        <v>6.1408777459016368E-3</v>
      </c>
      <c r="M433" s="166">
        <v>6.6052781312760107</v>
      </c>
      <c r="N433" s="163" t="s">
        <v>62</v>
      </c>
      <c r="O433" s="167">
        <v>1</v>
      </c>
      <c r="P433" s="167">
        <v>0</v>
      </c>
      <c r="Q433" s="167">
        <v>1</v>
      </c>
      <c r="R433" s="167">
        <v>0</v>
      </c>
      <c r="S433" s="167">
        <v>1</v>
      </c>
      <c r="T433" s="167" t="s">
        <v>13210</v>
      </c>
      <c r="U433" s="167" t="s">
        <v>1281</v>
      </c>
      <c r="V433" s="167" t="s">
        <v>86</v>
      </c>
      <c r="W433" s="163"/>
      <c r="X433" s="163" t="s">
        <v>184</v>
      </c>
      <c r="Y433" s="163" t="s">
        <v>5510</v>
      </c>
      <c r="Z433" s="168">
        <v>39658</v>
      </c>
      <c r="AA433" s="169" t="s">
        <v>2923</v>
      </c>
      <c r="AB433" s="169" t="s">
        <v>2828</v>
      </c>
      <c r="AC433" s="169" t="s">
        <v>2429</v>
      </c>
      <c r="AD433" s="170">
        <v>2009</v>
      </c>
      <c r="AE433" s="167" t="s">
        <v>1321</v>
      </c>
    </row>
    <row r="434" spans="1:31" x14ac:dyDescent="0.3">
      <c r="A434" s="162" t="s">
        <v>184</v>
      </c>
      <c r="B434" s="162" t="s">
        <v>550</v>
      </c>
      <c r="C434" s="162">
        <v>5</v>
      </c>
      <c r="D434" s="162">
        <v>2006</v>
      </c>
      <c r="E434" s="162" t="s">
        <v>115</v>
      </c>
      <c r="F434" s="162" t="s">
        <v>1</v>
      </c>
      <c r="G434" s="162">
        <v>2008</v>
      </c>
      <c r="H434" s="163" t="s">
        <v>62</v>
      </c>
      <c r="I434" s="162" t="s">
        <v>550</v>
      </c>
      <c r="J434" s="164">
        <v>1038.7806009999999</v>
      </c>
      <c r="K434" s="165" t="s">
        <v>1817</v>
      </c>
      <c r="L434" s="166">
        <v>6.1408777459016368E-3</v>
      </c>
      <c r="M434" s="166">
        <v>6.3790246755552271</v>
      </c>
      <c r="N434" s="163" t="s">
        <v>62</v>
      </c>
      <c r="O434" s="167">
        <v>1</v>
      </c>
      <c r="P434" s="167">
        <v>0</v>
      </c>
      <c r="Q434" s="167">
        <v>1</v>
      </c>
      <c r="R434" s="167">
        <v>0</v>
      </c>
      <c r="S434" s="167">
        <v>1</v>
      </c>
      <c r="T434" s="167" t="s">
        <v>13210</v>
      </c>
      <c r="U434" s="167" t="s">
        <v>1281</v>
      </c>
      <c r="V434" s="167" t="s">
        <v>86</v>
      </c>
      <c r="W434" s="163"/>
      <c r="X434" s="163" t="s">
        <v>184</v>
      </c>
      <c r="Y434" s="163" t="s">
        <v>5511</v>
      </c>
      <c r="Z434" s="168">
        <v>39658</v>
      </c>
      <c r="AA434" s="169" t="s">
        <v>2924</v>
      </c>
      <c r="AB434" s="169" t="s">
        <v>2925</v>
      </c>
      <c r="AC434" s="169" t="s">
        <v>2429</v>
      </c>
      <c r="AD434" s="170">
        <v>2009</v>
      </c>
      <c r="AE434" s="167" t="s">
        <v>1321</v>
      </c>
    </row>
    <row r="435" spans="1:31" x14ac:dyDescent="0.3">
      <c r="A435" s="162" t="s">
        <v>184</v>
      </c>
      <c r="B435" s="162" t="s">
        <v>550</v>
      </c>
      <c r="C435" s="162">
        <v>6</v>
      </c>
      <c r="D435" s="162">
        <v>2006</v>
      </c>
      <c r="E435" s="162" t="s">
        <v>115</v>
      </c>
      <c r="F435" s="162" t="s">
        <v>1</v>
      </c>
      <c r="G435" s="162">
        <v>2008</v>
      </c>
      <c r="H435" s="163" t="s">
        <v>62</v>
      </c>
      <c r="I435" s="162" t="s">
        <v>550</v>
      </c>
      <c r="J435" s="164">
        <v>868.19561299999998</v>
      </c>
      <c r="K435" s="165" t="s">
        <v>1817</v>
      </c>
      <c r="L435" s="166">
        <v>6.1408777459016368E-3</v>
      </c>
      <c r="M435" s="166">
        <v>5.3314831189611294</v>
      </c>
      <c r="N435" s="163" t="s">
        <v>62</v>
      </c>
      <c r="O435" s="167">
        <v>1</v>
      </c>
      <c r="P435" s="167">
        <v>0</v>
      </c>
      <c r="Q435" s="167">
        <v>1</v>
      </c>
      <c r="R435" s="167">
        <v>0</v>
      </c>
      <c r="S435" s="167">
        <v>1</v>
      </c>
      <c r="T435" s="167" t="s">
        <v>13210</v>
      </c>
      <c r="U435" s="167" t="s">
        <v>1281</v>
      </c>
      <c r="V435" s="167" t="s">
        <v>86</v>
      </c>
      <c r="W435" s="163"/>
      <c r="X435" s="163" t="s">
        <v>184</v>
      </c>
      <c r="Y435" s="163" t="s">
        <v>5512</v>
      </c>
      <c r="Z435" s="168">
        <v>39762</v>
      </c>
      <c r="AA435" s="169" t="s">
        <v>2926</v>
      </c>
      <c r="AB435" s="169" t="s">
        <v>2927</v>
      </c>
      <c r="AC435" s="169" t="s">
        <v>2429</v>
      </c>
      <c r="AD435" s="170">
        <v>2009</v>
      </c>
      <c r="AE435" s="167" t="s">
        <v>1321</v>
      </c>
    </row>
    <row r="436" spans="1:31" x14ac:dyDescent="0.3">
      <c r="A436" s="162" t="s">
        <v>184</v>
      </c>
      <c r="B436" s="162" t="s">
        <v>550</v>
      </c>
      <c r="C436" s="162">
        <v>7</v>
      </c>
      <c r="D436" s="162">
        <v>2006</v>
      </c>
      <c r="E436" s="162" t="s">
        <v>115</v>
      </c>
      <c r="F436" s="162" t="s">
        <v>1</v>
      </c>
      <c r="G436" s="162">
        <v>2008</v>
      </c>
      <c r="H436" s="163" t="s">
        <v>62</v>
      </c>
      <c r="I436" s="162" t="s">
        <v>550</v>
      </c>
      <c r="J436" s="164">
        <v>837.27034100000003</v>
      </c>
      <c r="K436" s="165" t="s">
        <v>1817</v>
      </c>
      <c r="L436" s="166">
        <v>6.1408777459016368E-3</v>
      </c>
      <c r="M436" s="166">
        <v>5.1415748043503751</v>
      </c>
      <c r="N436" s="163" t="s">
        <v>62</v>
      </c>
      <c r="O436" s="167">
        <v>1</v>
      </c>
      <c r="P436" s="167">
        <v>0</v>
      </c>
      <c r="Q436" s="167">
        <v>1</v>
      </c>
      <c r="R436" s="167">
        <v>0</v>
      </c>
      <c r="S436" s="167">
        <v>1</v>
      </c>
      <c r="T436" s="167" t="s">
        <v>13210</v>
      </c>
      <c r="U436" s="167" t="s">
        <v>1281</v>
      </c>
      <c r="V436" s="167" t="s">
        <v>86</v>
      </c>
      <c r="W436" s="163"/>
      <c r="X436" s="163" t="s">
        <v>184</v>
      </c>
      <c r="Y436" s="163" t="s">
        <v>5513</v>
      </c>
      <c r="Z436" s="168">
        <v>39762</v>
      </c>
      <c r="AA436" s="169" t="s">
        <v>2821</v>
      </c>
      <c r="AB436" s="169" t="s">
        <v>2822</v>
      </c>
      <c r="AC436" s="169" t="s">
        <v>2429</v>
      </c>
      <c r="AD436" s="170">
        <v>2009</v>
      </c>
      <c r="AE436" s="167" t="s">
        <v>1321</v>
      </c>
    </row>
    <row r="437" spans="1:31" x14ac:dyDescent="0.3">
      <c r="A437" s="162" t="s">
        <v>184</v>
      </c>
      <c r="B437" s="162" t="s">
        <v>550</v>
      </c>
      <c r="C437" s="162">
        <v>8</v>
      </c>
      <c r="D437" s="162">
        <v>2006</v>
      </c>
      <c r="E437" s="162" t="s">
        <v>115</v>
      </c>
      <c r="F437" s="162" t="s">
        <v>1</v>
      </c>
      <c r="G437" s="162">
        <v>2008</v>
      </c>
      <c r="H437" s="163" t="s">
        <v>62</v>
      </c>
      <c r="I437" s="162" t="s">
        <v>550</v>
      </c>
      <c r="J437" s="164">
        <v>816.88501399999996</v>
      </c>
      <c r="K437" s="165" t="s">
        <v>1817</v>
      </c>
      <c r="L437" s="166">
        <v>6.1408777459016368E-3</v>
      </c>
      <c r="M437" s="166">
        <v>5.0163910034331467</v>
      </c>
      <c r="N437" s="163" t="s">
        <v>62</v>
      </c>
      <c r="O437" s="167">
        <v>1</v>
      </c>
      <c r="P437" s="167">
        <v>0</v>
      </c>
      <c r="Q437" s="167">
        <v>1</v>
      </c>
      <c r="R437" s="167">
        <v>0</v>
      </c>
      <c r="S437" s="167">
        <v>1</v>
      </c>
      <c r="T437" s="167" t="s">
        <v>13210</v>
      </c>
      <c r="U437" s="167" t="s">
        <v>1281</v>
      </c>
      <c r="V437" s="167" t="s">
        <v>86</v>
      </c>
      <c r="W437" s="163"/>
      <c r="X437" s="163" t="s">
        <v>184</v>
      </c>
      <c r="Y437" s="163" t="s">
        <v>5514</v>
      </c>
      <c r="Z437" s="168">
        <v>39605</v>
      </c>
      <c r="AA437" s="169" t="s">
        <v>2502</v>
      </c>
      <c r="AB437" s="169" t="s">
        <v>2496</v>
      </c>
      <c r="AC437" s="169" t="s">
        <v>2429</v>
      </c>
      <c r="AD437" s="170">
        <v>2009</v>
      </c>
      <c r="AE437" s="167" t="s">
        <v>1321</v>
      </c>
    </row>
    <row r="438" spans="1:31" x14ac:dyDescent="0.3">
      <c r="A438" s="162" t="s">
        <v>184</v>
      </c>
      <c r="B438" s="162" t="s">
        <v>550</v>
      </c>
      <c r="C438" s="162">
        <v>9</v>
      </c>
      <c r="D438" s="162">
        <v>2006</v>
      </c>
      <c r="E438" s="162" t="s">
        <v>115</v>
      </c>
      <c r="F438" s="162" t="s">
        <v>1</v>
      </c>
      <c r="G438" s="162">
        <v>2008</v>
      </c>
      <c r="H438" s="163" t="s">
        <v>62</v>
      </c>
      <c r="I438" s="162" t="s">
        <v>550</v>
      </c>
      <c r="J438" s="164">
        <v>794.70824000000005</v>
      </c>
      <c r="K438" s="165" t="s">
        <v>1817</v>
      </c>
      <c r="L438" s="166">
        <v>6.1408777459016368E-3</v>
      </c>
      <c r="M438" s="166">
        <v>4.8802061455006571</v>
      </c>
      <c r="N438" s="163" t="s">
        <v>62</v>
      </c>
      <c r="O438" s="167">
        <v>1</v>
      </c>
      <c r="P438" s="167">
        <v>0</v>
      </c>
      <c r="Q438" s="167">
        <v>1</v>
      </c>
      <c r="R438" s="167">
        <v>0</v>
      </c>
      <c r="S438" s="167">
        <v>1</v>
      </c>
      <c r="T438" s="167" t="s">
        <v>13210</v>
      </c>
      <c r="U438" s="167" t="s">
        <v>1281</v>
      </c>
      <c r="V438" s="167" t="s">
        <v>86</v>
      </c>
      <c r="W438" s="163"/>
      <c r="X438" s="163" t="s">
        <v>184</v>
      </c>
      <c r="Y438" s="163" t="s">
        <v>5515</v>
      </c>
      <c r="Z438" s="168">
        <v>39548</v>
      </c>
      <c r="AA438" s="169" t="s">
        <v>2928</v>
      </c>
      <c r="AB438" s="169" t="s">
        <v>2929</v>
      </c>
      <c r="AC438" s="169" t="s">
        <v>2429</v>
      </c>
      <c r="AD438" s="170">
        <v>2009</v>
      </c>
      <c r="AE438" s="167" t="s">
        <v>1321</v>
      </c>
    </row>
    <row r="439" spans="1:31" x14ac:dyDescent="0.3">
      <c r="A439" s="162" t="s">
        <v>184</v>
      </c>
      <c r="B439" s="162" t="s">
        <v>550</v>
      </c>
      <c r="C439" s="162">
        <v>10</v>
      </c>
      <c r="D439" s="162">
        <v>2006</v>
      </c>
      <c r="E439" s="162" t="s">
        <v>115</v>
      </c>
      <c r="F439" s="162" t="s">
        <v>1</v>
      </c>
      <c r="G439" s="162">
        <v>2008</v>
      </c>
      <c r="H439" s="163" t="s">
        <v>62</v>
      </c>
      <c r="I439" s="162" t="s">
        <v>550</v>
      </c>
      <c r="J439" s="164">
        <v>736.78412400000002</v>
      </c>
      <c r="K439" s="165" t="s">
        <v>1817</v>
      </c>
      <c r="L439" s="166">
        <v>6.1408777459016368E-3</v>
      </c>
      <c r="M439" s="166">
        <v>4.5245012306052326</v>
      </c>
      <c r="N439" s="163" t="s">
        <v>62</v>
      </c>
      <c r="O439" s="167">
        <v>1</v>
      </c>
      <c r="P439" s="167">
        <v>0</v>
      </c>
      <c r="Q439" s="167">
        <v>1</v>
      </c>
      <c r="R439" s="167">
        <v>0</v>
      </c>
      <c r="S439" s="167">
        <v>1</v>
      </c>
      <c r="T439" s="167" t="s">
        <v>13210</v>
      </c>
      <c r="U439" s="167" t="s">
        <v>1281</v>
      </c>
      <c r="V439" s="167" t="s">
        <v>86</v>
      </c>
      <c r="W439" s="163"/>
      <c r="X439" s="163" t="s">
        <v>184</v>
      </c>
      <c r="Y439" s="163" t="s">
        <v>5516</v>
      </c>
      <c r="Z439" s="168">
        <v>39776</v>
      </c>
      <c r="AA439" s="169" t="s">
        <v>2930</v>
      </c>
      <c r="AB439" s="169" t="s">
        <v>2828</v>
      </c>
      <c r="AC439" s="169" t="s">
        <v>2429</v>
      </c>
      <c r="AD439" s="170">
        <v>2009</v>
      </c>
      <c r="AE439" s="167" t="s">
        <v>1321</v>
      </c>
    </row>
    <row r="440" spans="1:31" x14ac:dyDescent="0.3">
      <c r="A440" s="162" t="s">
        <v>184</v>
      </c>
      <c r="B440" s="162" t="s">
        <v>550</v>
      </c>
      <c r="C440" s="162">
        <v>11</v>
      </c>
      <c r="D440" s="162">
        <v>2006</v>
      </c>
      <c r="E440" s="162" t="s">
        <v>115</v>
      </c>
      <c r="F440" s="162" t="s">
        <v>1</v>
      </c>
      <c r="G440" s="162">
        <v>2008</v>
      </c>
      <c r="H440" s="163" t="s">
        <v>62</v>
      </c>
      <c r="I440" s="162" t="s">
        <v>550</v>
      </c>
      <c r="J440" s="164">
        <v>730.76711</v>
      </c>
      <c r="K440" s="165" t="s">
        <v>1817</v>
      </c>
      <c r="L440" s="166">
        <v>6.1408777459016368E-3</v>
      </c>
      <c r="M440" s="166">
        <v>4.4875514832358538</v>
      </c>
      <c r="N440" s="163" t="s">
        <v>62</v>
      </c>
      <c r="O440" s="167">
        <v>1</v>
      </c>
      <c r="P440" s="167">
        <v>0</v>
      </c>
      <c r="Q440" s="167">
        <v>1</v>
      </c>
      <c r="R440" s="167">
        <v>0</v>
      </c>
      <c r="S440" s="167">
        <v>1</v>
      </c>
      <c r="T440" s="167" t="s">
        <v>13210</v>
      </c>
      <c r="U440" s="167" t="s">
        <v>1281</v>
      </c>
      <c r="V440" s="167" t="s">
        <v>86</v>
      </c>
      <c r="W440" s="163"/>
      <c r="X440" s="163" t="s">
        <v>184</v>
      </c>
      <c r="Y440" s="163" t="s">
        <v>5517</v>
      </c>
      <c r="Z440" s="168">
        <v>39505</v>
      </c>
      <c r="AA440" s="169" t="s">
        <v>2495</v>
      </c>
      <c r="AB440" s="169" t="s">
        <v>2496</v>
      </c>
      <c r="AC440" s="169" t="s">
        <v>2429</v>
      </c>
      <c r="AD440" s="170">
        <v>2009</v>
      </c>
      <c r="AE440" s="167" t="s">
        <v>1321</v>
      </c>
    </row>
    <row r="441" spans="1:31" x14ac:dyDescent="0.3">
      <c r="A441" s="162" t="s">
        <v>184</v>
      </c>
      <c r="B441" s="162" t="s">
        <v>550</v>
      </c>
      <c r="C441" s="162">
        <v>12</v>
      </c>
      <c r="D441" s="162">
        <v>2006</v>
      </c>
      <c r="E441" s="162" t="s">
        <v>115</v>
      </c>
      <c r="F441" s="162" t="s">
        <v>1</v>
      </c>
      <c r="G441" s="162">
        <v>2008</v>
      </c>
      <c r="H441" s="163" t="s">
        <v>62</v>
      </c>
      <c r="I441" s="162" t="s">
        <v>550</v>
      </c>
      <c r="J441" s="164">
        <v>728.17685100000006</v>
      </c>
      <c r="K441" s="165" t="s">
        <v>1817</v>
      </c>
      <c r="L441" s="166">
        <v>6.1408777459016368E-3</v>
      </c>
      <c r="M441" s="166">
        <v>4.4716450193866324</v>
      </c>
      <c r="N441" s="163" t="s">
        <v>62</v>
      </c>
      <c r="O441" s="167">
        <v>1</v>
      </c>
      <c r="P441" s="167">
        <v>0</v>
      </c>
      <c r="Q441" s="167">
        <v>1</v>
      </c>
      <c r="R441" s="167">
        <v>0</v>
      </c>
      <c r="S441" s="167">
        <v>1</v>
      </c>
      <c r="T441" s="167" t="s">
        <v>13210</v>
      </c>
      <c r="U441" s="167" t="s">
        <v>1281</v>
      </c>
      <c r="V441" s="167" t="s">
        <v>86</v>
      </c>
      <c r="W441" s="163"/>
      <c r="X441" s="163" t="s">
        <v>184</v>
      </c>
      <c r="Y441" s="163" t="s">
        <v>5518</v>
      </c>
      <c r="Z441" s="168">
        <v>39658</v>
      </c>
      <c r="AA441" s="169" t="s">
        <v>2931</v>
      </c>
      <c r="AB441" s="169" t="s">
        <v>2932</v>
      </c>
      <c r="AC441" s="169" t="s">
        <v>2429</v>
      </c>
      <c r="AD441" s="170">
        <v>2009</v>
      </c>
      <c r="AE441" s="167" t="s">
        <v>1321</v>
      </c>
    </row>
    <row r="442" spans="1:31" x14ac:dyDescent="0.3">
      <c r="A442" s="162" t="s">
        <v>184</v>
      </c>
      <c r="B442" s="162" t="s">
        <v>550</v>
      </c>
      <c r="C442" s="162">
        <v>13</v>
      </c>
      <c r="D442" s="162">
        <v>2006</v>
      </c>
      <c r="E442" s="162" t="s">
        <v>115</v>
      </c>
      <c r="F442" s="162" t="s">
        <v>1</v>
      </c>
      <c r="G442" s="162">
        <v>2008</v>
      </c>
      <c r="H442" s="163" t="s">
        <v>62</v>
      </c>
      <c r="I442" s="162" t="s">
        <v>550</v>
      </c>
      <c r="J442" s="164">
        <v>465.36861299999998</v>
      </c>
      <c r="K442" s="165" t="s">
        <v>1817</v>
      </c>
      <c r="L442" s="166">
        <v>6.1408777459016368E-3</v>
      </c>
      <c r="M442" s="166">
        <v>2.8577717592128109</v>
      </c>
      <c r="N442" s="163" t="s">
        <v>62</v>
      </c>
      <c r="O442" s="167">
        <v>1</v>
      </c>
      <c r="P442" s="167">
        <v>0</v>
      </c>
      <c r="Q442" s="167">
        <v>1</v>
      </c>
      <c r="R442" s="167">
        <v>0</v>
      </c>
      <c r="S442" s="167">
        <v>1</v>
      </c>
      <c r="T442" s="167" t="s">
        <v>13210</v>
      </c>
      <c r="U442" s="167" t="s">
        <v>1281</v>
      </c>
      <c r="V442" s="167" t="s">
        <v>86</v>
      </c>
      <c r="W442" s="163"/>
      <c r="X442" s="163" t="s">
        <v>184</v>
      </c>
      <c r="Y442" s="163" t="s">
        <v>5519</v>
      </c>
      <c r="Z442" s="168">
        <v>39776</v>
      </c>
      <c r="AA442" s="169" t="s">
        <v>2933</v>
      </c>
      <c r="AB442" s="169" t="s">
        <v>2932</v>
      </c>
      <c r="AC442" s="169" t="s">
        <v>2429</v>
      </c>
      <c r="AD442" s="170">
        <v>2009</v>
      </c>
      <c r="AE442" s="167" t="s">
        <v>1321</v>
      </c>
    </row>
    <row r="443" spans="1:31" x14ac:dyDescent="0.3">
      <c r="A443" s="162" t="s">
        <v>190</v>
      </c>
      <c r="B443" s="162" t="s">
        <v>550</v>
      </c>
      <c r="C443" s="162">
        <v>1</v>
      </c>
      <c r="D443" s="162">
        <v>2006</v>
      </c>
      <c r="E443" s="162" t="s">
        <v>115</v>
      </c>
      <c r="F443" s="162" t="s">
        <v>1</v>
      </c>
      <c r="G443" s="162">
        <v>2008</v>
      </c>
      <c r="H443" s="163" t="s">
        <v>60</v>
      </c>
      <c r="I443" s="162" t="s">
        <v>550</v>
      </c>
      <c r="J443" s="164">
        <v>741.00302699999997</v>
      </c>
      <c r="K443" s="165" t="s">
        <v>1817</v>
      </c>
      <c r="L443" s="166">
        <v>6.1408777459016368E-3</v>
      </c>
      <c r="M443" s="166">
        <v>4.5504089981500497</v>
      </c>
      <c r="N443" s="163" t="s">
        <v>1</v>
      </c>
      <c r="O443" s="167">
        <v>1</v>
      </c>
      <c r="P443" s="167">
        <v>1</v>
      </c>
      <c r="Q443" s="167">
        <v>0</v>
      </c>
      <c r="R443" s="167">
        <v>1</v>
      </c>
      <c r="S443" s="167">
        <v>0</v>
      </c>
      <c r="T443" s="167" t="s">
        <v>13211</v>
      </c>
      <c r="U443" s="167" t="s">
        <v>1281</v>
      </c>
      <c r="V443" s="167" t="s">
        <v>86</v>
      </c>
      <c r="W443" s="163"/>
      <c r="X443" s="163" t="s">
        <v>190</v>
      </c>
      <c r="Y443" s="163" t="s">
        <v>5520</v>
      </c>
      <c r="Z443" s="168">
        <v>39554</v>
      </c>
      <c r="AA443" s="169" t="s">
        <v>2731</v>
      </c>
      <c r="AB443" s="169" t="s">
        <v>2487</v>
      </c>
      <c r="AC443" s="169" t="s">
        <v>2820</v>
      </c>
      <c r="AD443" s="170">
        <v>2009</v>
      </c>
      <c r="AE443" s="167" t="s">
        <v>1218</v>
      </c>
    </row>
    <row r="444" spans="1:31" x14ac:dyDescent="0.3">
      <c r="A444" s="162" t="s">
        <v>191</v>
      </c>
      <c r="B444" s="162" t="s">
        <v>550</v>
      </c>
      <c r="C444" s="162">
        <v>1</v>
      </c>
      <c r="D444" s="162">
        <v>2006</v>
      </c>
      <c r="E444" s="162" t="s">
        <v>115</v>
      </c>
      <c r="F444" s="162" t="s">
        <v>1</v>
      </c>
      <c r="G444" s="162">
        <v>2008</v>
      </c>
      <c r="H444" s="163" t="s">
        <v>60</v>
      </c>
      <c r="I444" s="162" t="s">
        <v>550</v>
      </c>
      <c r="J444" s="164">
        <v>1741.3709799999999</v>
      </c>
      <c r="K444" s="165" t="s">
        <v>1817</v>
      </c>
      <c r="L444" s="166">
        <v>6.1408777459016368E-3</v>
      </c>
      <c r="M444" s="166">
        <v>10.693546298440923</v>
      </c>
      <c r="N444" s="163" t="s">
        <v>63</v>
      </c>
      <c r="O444" s="167">
        <v>1</v>
      </c>
      <c r="P444" s="167">
        <v>0</v>
      </c>
      <c r="Q444" s="167">
        <v>0</v>
      </c>
      <c r="R444" s="167">
        <v>0</v>
      </c>
      <c r="S444" s="167">
        <v>1</v>
      </c>
      <c r="T444" s="167" t="s">
        <v>13213</v>
      </c>
      <c r="U444" s="167" t="s">
        <v>1453</v>
      </c>
      <c r="V444" s="167" t="s">
        <v>83</v>
      </c>
      <c r="W444" s="163"/>
      <c r="X444" s="163" t="s">
        <v>191</v>
      </c>
      <c r="Y444" s="163" t="s">
        <v>5521</v>
      </c>
      <c r="Z444" s="168">
        <v>39525</v>
      </c>
      <c r="AA444" s="169" t="s">
        <v>2934</v>
      </c>
      <c r="AB444" s="169" t="s">
        <v>2670</v>
      </c>
      <c r="AC444" s="169" t="s">
        <v>2870</v>
      </c>
      <c r="AD444" s="170">
        <v>2009</v>
      </c>
      <c r="AE444" s="167" t="s">
        <v>1218</v>
      </c>
    </row>
    <row r="445" spans="1:31" x14ac:dyDescent="0.3">
      <c r="A445" s="162" t="s">
        <v>211</v>
      </c>
      <c r="B445" s="162" t="s">
        <v>550</v>
      </c>
      <c r="C445" s="162">
        <v>2</v>
      </c>
      <c r="D445" s="162">
        <v>2006</v>
      </c>
      <c r="E445" s="162" t="s">
        <v>2393</v>
      </c>
      <c r="F445" s="162" t="s">
        <v>1</v>
      </c>
      <c r="G445" s="162">
        <v>2008</v>
      </c>
      <c r="H445" s="163" t="s">
        <v>212</v>
      </c>
      <c r="I445" s="162" t="s">
        <v>550</v>
      </c>
      <c r="J445" s="164">
        <v>303.13817499999999</v>
      </c>
      <c r="K445" s="165" t="s">
        <v>1817</v>
      </c>
      <c r="L445" s="166">
        <v>6.1408777459016368E-3</v>
      </c>
      <c r="M445" s="166">
        <v>1.8615344727907359</v>
      </c>
      <c r="N445" s="163" t="s">
        <v>1</v>
      </c>
      <c r="O445" s="167">
        <v>1</v>
      </c>
      <c r="P445" s="167">
        <v>1</v>
      </c>
      <c r="Q445" s="167">
        <v>0</v>
      </c>
      <c r="R445" s="167">
        <v>1</v>
      </c>
      <c r="S445" s="167">
        <v>0</v>
      </c>
      <c r="T445" s="167" t="s">
        <v>13211</v>
      </c>
      <c r="U445" s="167" t="s">
        <v>1512</v>
      </c>
      <c r="V445" s="167" t="s">
        <v>91</v>
      </c>
      <c r="W445" s="163"/>
      <c r="X445" s="163" t="s">
        <v>211</v>
      </c>
      <c r="Y445" s="163" t="s">
        <v>5522</v>
      </c>
      <c r="Z445" s="168">
        <v>39505</v>
      </c>
      <c r="AA445" s="169" t="s">
        <v>2518</v>
      </c>
      <c r="AB445" s="169" t="s">
        <v>2487</v>
      </c>
      <c r="AC445" s="169" t="s">
        <v>2820</v>
      </c>
      <c r="AD445" s="170">
        <v>2009</v>
      </c>
      <c r="AE445" s="167" t="s">
        <v>10573</v>
      </c>
    </row>
    <row r="446" spans="1:31" x14ac:dyDescent="0.3">
      <c r="A446" s="162" t="s">
        <v>211</v>
      </c>
      <c r="B446" s="162" t="s">
        <v>550</v>
      </c>
      <c r="C446" s="162">
        <v>3</v>
      </c>
      <c r="D446" s="162">
        <v>2006</v>
      </c>
      <c r="E446" s="162" t="s">
        <v>2393</v>
      </c>
      <c r="F446" s="162" t="s">
        <v>1</v>
      </c>
      <c r="G446" s="162">
        <v>2008</v>
      </c>
      <c r="H446" s="163" t="s">
        <v>212</v>
      </c>
      <c r="I446" s="162" t="s">
        <v>550</v>
      </c>
      <c r="J446" s="164">
        <v>277.31704400000001</v>
      </c>
      <c r="K446" s="165" t="s">
        <v>1817</v>
      </c>
      <c r="L446" s="166">
        <v>6.1408777459016368E-3</v>
      </c>
      <c r="M446" s="166">
        <v>1.702970064058825</v>
      </c>
      <c r="N446" s="163" t="s">
        <v>1</v>
      </c>
      <c r="O446" s="167">
        <v>1</v>
      </c>
      <c r="P446" s="167">
        <v>1</v>
      </c>
      <c r="Q446" s="167">
        <v>0</v>
      </c>
      <c r="R446" s="167">
        <v>1</v>
      </c>
      <c r="S446" s="167">
        <v>0</v>
      </c>
      <c r="T446" s="167" t="s">
        <v>13211</v>
      </c>
      <c r="U446" s="167" t="s">
        <v>1512</v>
      </c>
      <c r="V446" s="167" t="s">
        <v>91</v>
      </c>
      <c r="W446" s="163"/>
      <c r="X446" s="163" t="s">
        <v>211</v>
      </c>
      <c r="Y446" s="163" t="s">
        <v>5523</v>
      </c>
      <c r="Z446" s="168">
        <v>39505</v>
      </c>
      <c r="AA446" s="169" t="s">
        <v>2518</v>
      </c>
      <c r="AB446" s="169" t="s">
        <v>2487</v>
      </c>
      <c r="AC446" s="169" t="s">
        <v>2820</v>
      </c>
      <c r="AD446" s="170">
        <v>2009</v>
      </c>
      <c r="AE446" s="167" t="s">
        <v>10573</v>
      </c>
    </row>
    <row r="447" spans="1:31" x14ac:dyDescent="0.3">
      <c r="A447" s="162" t="s">
        <v>211</v>
      </c>
      <c r="B447" s="162" t="s">
        <v>550</v>
      </c>
      <c r="C447" s="162">
        <v>4</v>
      </c>
      <c r="D447" s="162">
        <v>2006</v>
      </c>
      <c r="E447" s="162" t="s">
        <v>2393</v>
      </c>
      <c r="F447" s="162" t="s">
        <v>1</v>
      </c>
      <c r="G447" s="162">
        <v>2008</v>
      </c>
      <c r="H447" s="163" t="s">
        <v>212</v>
      </c>
      <c r="I447" s="162" t="s">
        <v>550</v>
      </c>
      <c r="J447" s="164">
        <v>93.727621999999997</v>
      </c>
      <c r="K447" s="165" t="s">
        <v>1817</v>
      </c>
      <c r="L447" s="166">
        <v>6.1408777459016368E-3</v>
      </c>
      <c r="M447" s="166">
        <v>0.57556986811608069</v>
      </c>
      <c r="N447" s="163" t="s">
        <v>212</v>
      </c>
      <c r="O447" s="167">
        <v>1</v>
      </c>
      <c r="P447" s="167">
        <v>0</v>
      </c>
      <c r="Q447" s="167">
        <v>1</v>
      </c>
      <c r="R447" s="167">
        <v>0</v>
      </c>
      <c r="S447" s="167">
        <v>1</v>
      </c>
      <c r="T447" s="167" t="s">
        <v>13210</v>
      </c>
      <c r="U447" s="167" t="s">
        <v>1512</v>
      </c>
      <c r="V447" s="167" t="s">
        <v>91</v>
      </c>
      <c r="W447" s="163" t="s">
        <v>1848</v>
      </c>
      <c r="X447" s="163" t="s">
        <v>211</v>
      </c>
      <c r="Y447" s="163" t="s">
        <v>5524</v>
      </c>
      <c r="Z447" s="168">
        <v>39629</v>
      </c>
      <c r="AA447" s="169" t="s">
        <v>2935</v>
      </c>
      <c r="AB447" s="169" t="s">
        <v>2936</v>
      </c>
      <c r="AC447" s="169" t="s">
        <v>2937</v>
      </c>
      <c r="AD447" s="170">
        <v>2009</v>
      </c>
      <c r="AE447" s="167" t="s">
        <v>10573</v>
      </c>
    </row>
    <row r="448" spans="1:31" x14ac:dyDescent="0.3">
      <c r="A448" s="162" t="s">
        <v>225</v>
      </c>
      <c r="B448" s="162" t="s">
        <v>550</v>
      </c>
      <c r="C448" s="162">
        <v>1</v>
      </c>
      <c r="D448" s="162">
        <v>2007</v>
      </c>
      <c r="E448" s="162" t="s">
        <v>115</v>
      </c>
      <c r="F448" s="162" t="s">
        <v>1</v>
      </c>
      <c r="G448" s="162">
        <v>2008</v>
      </c>
      <c r="H448" s="163" t="s">
        <v>228</v>
      </c>
      <c r="I448" s="162" t="s">
        <v>550</v>
      </c>
      <c r="J448" s="164">
        <v>1905.080921</v>
      </c>
      <c r="K448" s="165" t="s">
        <v>1817</v>
      </c>
      <c r="L448" s="166">
        <v>6.1408777459016368E-3</v>
      </c>
      <c r="M448" s="166">
        <v>11.698869031910695</v>
      </c>
      <c r="N448" s="163" t="s">
        <v>1879</v>
      </c>
      <c r="O448" s="167">
        <v>2</v>
      </c>
      <c r="P448" s="167">
        <v>1</v>
      </c>
      <c r="Q448" s="167">
        <v>0</v>
      </c>
      <c r="R448" s="167">
        <v>1</v>
      </c>
      <c r="S448" s="167">
        <v>1</v>
      </c>
      <c r="T448" s="167" t="s">
        <v>13212</v>
      </c>
      <c r="U448" s="167" t="s">
        <v>1360</v>
      </c>
      <c r="V448" s="167" t="s">
        <v>1401</v>
      </c>
      <c r="W448" s="163" t="s">
        <v>1848</v>
      </c>
      <c r="X448" s="163" t="s">
        <v>225</v>
      </c>
      <c r="Y448" s="163" t="s">
        <v>5525</v>
      </c>
      <c r="Z448" s="168">
        <v>39776</v>
      </c>
      <c r="AA448" s="169" t="s">
        <v>2938</v>
      </c>
      <c r="AB448" s="169" t="s">
        <v>2939</v>
      </c>
      <c r="AC448" s="169" t="s">
        <v>2940</v>
      </c>
      <c r="AD448" s="170">
        <v>2009</v>
      </c>
      <c r="AE448" s="167" t="s">
        <v>1241</v>
      </c>
    </row>
    <row r="449" spans="1:31" x14ac:dyDescent="0.3">
      <c r="A449" s="162" t="s">
        <v>232</v>
      </c>
      <c r="B449" s="162" t="s">
        <v>550</v>
      </c>
      <c r="C449" s="162">
        <v>2</v>
      </c>
      <c r="D449" s="162">
        <v>2007</v>
      </c>
      <c r="E449" s="162" t="s">
        <v>115</v>
      </c>
      <c r="F449" s="162" t="s">
        <v>1</v>
      </c>
      <c r="G449" s="162">
        <v>2008</v>
      </c>
      <c r="H449" s="163" t="s">
        <v>72</v>
      </c>
      <c r="I449" s="162" t="s">
        <v>550</v>
      </c>
      <c r="J449" s="164">
        <v>5195.055018</v>
      </c>
      <c r="K449" s="165" t="s">
        <v>1817</v>
      </c>
      <c r="L449" s="166">
        <v>6.1408777459016368E-3</v>
      </c>
      <c r="M449" s="166">
        <v>31.902197748770828</v>
      </c>
      <c r="N449" s="163" t="s">
        <v>62</v>
      </c>
      <c r="O449" s="167">
        <v>1</v>
      </c>
      <c r="P449" s="167">
        <v>0</v>
      </c>
      <c r="Q449" s="167">
        <v>0</v>
      </c>
      <c r="R449" s="167">
        <v>0</v>
      </c>
      <c r="S449" s="167">
        <v>1</v>
      </c>
      <c r="T449" s="167" t="s">
        <v>13213</v>
      </c>
      <c r="U449" s="167" t="s">
        <v>1453</v>
      </c>
      <c r="V449" s="167" t="s">
        <v>105</v>
      </c>
      <c r="W449" s="163"/>
      <c r="X449" s="163" t="s">
        <v>232</v>
      </c>
      <c r="Y449" s="163" t="s">
        <v>5526</v>
      </c>
      <c r="Z449" s="168">
        <v>39702</v>
      </c>
      <c r="AA449" s="169" t="s">
        <v>2941</v>
      </c>
      <c r="AB449" s="169" t="s">
        <v>2492</v>
      </c>
      <c r="AC449" s="169" t="s">
        <v>2429</v>
      </c>
      <c r="AD449" s="170">
        <v>2009</v>
      </c>
      <c r="AE449" s="167" t="s">
        <v>1245</v>
      </c>
    </row>
    <row r="450" spans="1:31" x14ac:dyDescent="0.3">
      <c r="A450" s="162" t="s">
        <v>235</v>
      </c>
      <c r="B450" s="162" t="s">
        <v>550</v>
      </c>
      <c r="C450" s="162">
        <v>1</v>
      </c>
      <c r="D450" s="162">
        <v>2007</v>
      </c>
      <c r="E450" s="162" t="s">
        <v>115</v>
      </c>
      <c r="F450" s="162" t="s">
        <v>1</v>
      </c>
      <c r="G450" s="162">
        <v>2008</v>
      </c>
      <c r="H450" s="163" t="s">
        <v>75</v>
      </c>
      <c r="I450" s="162" t="s">
        <v>550</v>
      </c>
      <c r="J450" s="164">
        <v>809.04</v>
      </c>
      <c r="K450" s="165" t="s">
        <v>1817</v>
      </c>
      <c r="L450" s="166">
        <v>6.1408777459016368E-3</v>
      </c>
      <c r="M450" s="166">
        <v>4.9682157315442597</v>
      </c>
      <c r="N450" s="163" t="s">
        <v>1880</v>
      </c>
      <c r="O450" s="167">
        <v>2</v>
      </c>
      <c r="P450" s="167">
        <v>1</v>
      </c>
      <c r="Q450" s="167">
        <v>1</v>
      </c>
      <c r="R450" s="167">
        <v>1</v>
      </c>
      <c r="S450" s="167">
        <v>1</v>
      </c>
      <c r="T450" s="167" t="s">
        <v>13212</v>
      </c>
      <c r="U450" s="167" t="s">
        <v>1360</v>
      </c>
      <c r="V450" s="167" t="s">
        <v>1364</v>
      </c>
      <c r="W450" s="163" t="s">
        <v>1848</v>
      </c>
      <c r="X450" s="163" t="s">
        <v>235</v>
      </c>
      <c r="Y450" s="163" t="s">
        <v>5527</v>
      </c>
      <c r="Z450" s="168">
        <v>39770</v>
      </c>
      <c r="AA450" s="169" t="s">
        <v>2942</v>
      </c>
      <c r="AB450" s="169" t="s">
        <v>2943</v>
      </c>
      <c r="AC450" s="169" t="s">
        <v>2944</v>
      </c>
      <c r="AD450" s="170">
        <v>2009</v>
      </c>
      <c r="AE450" s="167" t="s">
        <v>1218</v>
      </c>
    </row>
    <row r="451" spans="1:31" x14ac:dyDescent="0.3">
      <c r="A451" s="162" t="s">
        <v>236</v>
      </c>
      <c r="B451" s="162" t="s">
        <v>550</v>
      </c>
      <c r="C451" s="162">
        <v>1</v>
      </c>
      <c r="D451" s="162">
        <v>2007</v>
      </c>
      <c r="E451" s="162" t="s">
        <v>115</v>
      </c>
      <c r="F451" s="162" t="s">
        <v>1</v>
      </c>
      <c r="G451" s="162">
        <v>2008</v>
      </c>
      <c r="H451" s="163" t="s">
        <v>75</v>
      </c>
      <c r="I451" s="162" t="s">
        <v>550</v>
      </c>
      <c r="J451" s="164">
        <v>3148.0912920000001</v>
      </c>
      <c r="K451" s="165" t="s">
        <v>1817</v>
      </c>
      <c r="L451" s="166">
        <v>6.1408777459016368E-3</v>
      </c>
      <c r="M451" s="166">
        <v>19.332043757109531</v>
      </c>
      <c r="N451" s="163" t="s">
        <v>1881</v>
      </c>
      <c r="O451" s="167">
        <v>2</v>
      </c>
      <c r="P451" s="167">
        <v>0</v>
      </c>
      <c r="Q451" s="167">
        <v>1</v>
      </c>
      <c r="R451" s="167">
        <v>0</v>
      </c>
      <c r="S451" s="167">
        <v>2</v>
      </c>
      <c r="T451" s="167" t="s">
        <v>13210</v>
      </c>
      <c r="U451" s="167" t="s">
        <v>1453</v>
      </c>
      <c r="V451" s="167" t="s">
        <v>83</v>
      </c>
      <c r="W451" s="163" t="s">
        <v>1848</v>
      </c>
      <c r="X451" s="163" t="s">
        <v>236</v>
      </c>
      <c r="Y451" s="163" t="s">
        <v>5528</v>
      </c>
      <c r="Z451" s="168">
        <v>39629</v>
      </c>
      <c r="AA451" s="169" t="s">
        <v>2945</v>
      </c>
      <c r="AB451" s="169" t="s">
        <v>2946</v>
      </c>
      <c r="AC451" s="169" t="s">
        <v>2947</v>
      </c>
      <c r="AD451" s="170">
        <v>2009</v>
      </c>
      <c r="AE451" s="167" t="s">
        <v>1218</v>
      </c>
    </row>
    <row r="452" spans="1:31" x14ac:dyDescent="0.3">
      <c r="A452" s="162" t="s">
        <v>236</v>
      </c>
      <c r="B452" s="162" t="s">
        <v>550</v>
      </c>
      <c r="C452" s="162">
        <v>2</v>
      </c>
      <c r="D452" s="162">
        <v>2007</v>
      </c>
      <c r="E452" s="162" t="s">
        <v>115</v>
      </c>
      <c r="F452" s="162" t="s">
        <v>1</v>
      </c>
      <c r="G452" s="162">
        <v>2008</v>
      </c>
      <c r="H452" s="163" t="s">
        <v>75</v>
      </c>
      <c r="I452" s="162" t="s">
        <v>550</v>
      </c>
      <c r="J452" s="164">
        <v>4059.607375</v>
      </c>
      <c r="K452" s="165" t="s">
        <v>1817</v>
      </c>
      <c r="L452" s="166">
        <v>6.1408777459016368E-3</v>
      </c>
      <c r="M452" s="166">
        <v>24.929552586235662</v>
      </c>
      <c r="N452" s="163" t="s">
        <v>75</v>
      </c>
      <c r="O452" s="167">
        <v>1</v>
      </c>
      <c r="P452" s="167">
        <v>0</v>
      </c>
      <c r="Q452" s="167">
        <v>1</v>
      </c>
      <c r="R452" s="167">
        <v>0</v>
      </c>
      <c r="S452" s="167">
        <v>1</v>
      </c>
      <c r="T452" s="167" t="s">
        <v>13210</v>
      </c>
      <c r="U452" s="167" t="s">
        <v>1453</v>
      </c>
      <c r="V452" s="167" t="s">
        <v>83</v>
      </c>
      <c r="W452" s="163"/>
      <c r="X452" s="163" t="s">
        <v>236</v>
      </c>
      <c r="Y452" s="163" t="s">
        <v>5529</v>
      </c>
      <c r="Z452" s="168">
        <v>39627</v>
      </c>
      <c r="AA452" s="169" t="s">
        <v>2948</v>
      </c>
      <c r="AB452" s="169" t="s">
        <v>2642</v>
      </c>
      <c r="AC452" s="169" t="s">
        <v>2949</v>
      </c>
      <c r="AD452" s="170">
        <v>2009</v>
      </c>
      <c r="AE452" s="167" t="s">
        <v>1218</v>
      </c>
    </row>
    <row r="453" spans="1:31" x14ac:dyDescent="0.3">
      <c r="A453" s="162" t="s">
        <v>236</v>
      </c>
      <c r="B453" s="162" t="s">
        <v>550</v>
      </c>
      <c r="C453" s="162">
        <v>3</v>
      </c>
      <c r="D453" s="162">
        <v>2007</v>
      </c>
      <c r="E453" s="162" t="s">
        <v>115</v>
      </c>
      <c r="F453" s="162" t="s">
        <v>1</v>
      </c>
      <c r="G453" s="162">
        <v>2008</v>
      </c>
      <c r="H453" s="163" t="s">
        <v>75</v>
      </c>
      <c r="I453" s="162" t="s">
        <v>550</v>
      </c>
      <c r="J453" s="164">
        <v>1610.7608720000001</v>
      </c>
      <c r="K453" s="165" t="s">
        <v>1817</v>
      </c>
      <c r="L453" s="166">
        <v>6.1408777459016368E-3</v>
      </c>
      <c r="M453" s="166">
        <v>9.8914855928339147</v>
      </c>
      <c r="N453" s="163" t="s">
        <v>1882</v>
      </c>
      <c r="O453" s="167">
        <v>2</v>
      </c>
      <c r="P453" s="167">
        <v>0</v>
      </c>
      <c r="Q453" s="167">
        <v>1</v>
      </c>
      <c r="R453" s="167">
        <v>0</v>
      </c>
      <c r="S453" s="167">
        <v>2</v>
      </c>
      <c r="T453" s="167" t="s">
        <v>13210</v>
      </c>
      <c r="U453" s="167" t="s">
        <v>1453</v>
      </c>
      <c r="V453" s="167" t="s">
        <v>83</v>
      </c>
      <c r="W453" s="163" t="s">
        <v>1848</v>
      </c>
      <c r="X453" s="163" t="s">
        <v>236</v>
      </c>
      <c r="Y453" s="163" t="s">
        <v>5530</v>
      </c>
      <c r="Z453" s="168">
        <v>39629</v>
      </c>
      <c r="AA453" s="169" t="s">
        <v>2950</v>
      </c>
      <c r="AB453" s="169" t="s">
        <v>2951</v>
      </c>
      <c r="AC453" s="169" t="s">
        <v>2952</v>
      </c>
      <c r="AD453" s="170">
        <v>2009</v>
      </c>
      <c r="AE453" s="167" t="s">
        <v>1218</v>
      </c>
    </row>
    <row r="454" spans="1:31" x14ac:dyDescent="0.3">
      <c r="A454" s="162" t="s">
        <v>241</v>
      </c>
      <c r="B454" s="162" t="s">
        <v>550</v>
      </c>
      <c r="C454" s="162">
        <v>1</v>
      </c>
      <c r="D454" s="162">
        <v>2007</v>
      </c>
      <c r="E454" s="162" t="s">
        <v>115</v>
      </c>
      <c r="F454" s="162" t="s">
        <v>1</v>
      </c>
      <c r="G454" s="162">
        <v>2008</v>
      </c>
      <c r="H454" s="163" t="s">
        <v>255</v>
      </c>
      <c r="I454" s="162" t="s">
        <v>550</v>
      </c>
      <c r="J454" s="164">
        <v>1307.7045000000001</v>
      </c>
      <c r="K454" s="165" t="s">
        <v>1817</v>
      </c>
      <c r="L454" s="166">
        <v>6.1408777459016368E-3</v>
      </c>
      <c r="M454" s="166">
        <v>8.0304534622654273</v>
      </c>
      <c r="N454" s="163" t="s">
        <v>1883</v>
      </c>
      <c r="O454" s="167">
        <v>2</v>
      </c>
      <c r="P454" s="167">
        <v>1</v>
      </c>
      <c r="Q454" s="167">
        <v>1</v>
      </c>
      <c r="R454" s="167">
        <v>1</v>
      </c>
      <c r="S454" s="167">
        <v>1</v>
      </c>
      <c r="T454" s="167" t="s">
        <v>13212</v>
      </c>
      <c r="U454" s="167" t="s">
        <v>1281</v>
      </c>
      <c r="V454" s="167" t="s">
        <v>86</v>
      </c>
      <c r="W454" s="163" t="s">
        <v>1848</v>
      </c>
      <c r="X454" s="163" t="s">
        <v>241</v>
      </c>
      <c r="Y454" s="163" t="s">
        <v>5531</v>
      </c>
      <c r="Z454" s="168">
        <v>39468</v>
      </c>
      <c r="AA454" s="169" t="s">
        <v>2953</v>
      </c>
      <c r="AB454" s="169" t="s">
        <v>2954</v>
      </c>
      <c r="AC454" s="169" t="s">
        <v>2955</v>
      </c>
      <c r="AD454" s="170">
        <v>2009</v>
      </c>
      <c r="AE454" s="167" t="s">
        <v>10573</v>
      </c>
    </row>
    <row r="455" spans="1:31" x14ac:dyDescent="0.3">
      <c r="A455" s="162" t="s">
        <v>242</v>
      </c>
      <c r="B455" s="162" t="s">
        <v>550</v>
      </c>
      <c r="C455" s="162">
        <v>1</v>
      </c>
      <c r="D455" s="162">
        <v>2007</v>
      </c>
      <c r="E455" s="162" t="s">
        <v>115</v>
      </c>
      <c r="F455" s="162" t="s">
        <v>1</v>
      </c>
      <c r="G455" s="162">
        <v>2008</v>
      </c>
      <c r="H455" s="163" t="s">
        <v>63</v>
      </c>
      <c r="I455" s="162" t="s">
        <v>550</v>
      </c>
      <c r="J455" s="164">
        <v>650.5</v>
      </c>
      <c r="K455" s="165" t="s">
        <v>1817</v>
      </c>
      <c r="L455" s="166">
        <v>6.1408777459016368E-3</v>
      </c>
      <c r="M455" s="166">
        <v>3.9946409737090147</v>
      </c>
      <c r="N455" s="163" t="s">
        <v>1884</v>
      </c>
      <c r="O455" s="167">
        <v>2</v>
      </c>
      <c r="P455" s="167">
        <v>0</v>
      </c>
      <c r="Q455" s="167">
        <v>1</v>
      </c>
      <c r="R455" s="167">
        <v>1</v>
      </c>
      <c r="S455" s="167">
        <v>1</v>
      </c>
      <c r="T455" s="167" t="s">
        <v>13210</v>
      </c>
      <c r="U455" s="167" t="s">
        <v>1453</v>
      </c>
      <c r="V455" s="167" t="s">
        <v>83</v>
      </c>
      <c r="W455" s="163" t="s">
        <v>1848</v>
      </c>
      <c r="X455" s="163" t="s">
        <v>242</v>
      </c>
      <c r="Y455" s="163" t="s">
        <v>5532</v>
      </c>
      <c r="Z455" s="168">
        <v>39571</v>
      </c>
      <c r="AA455" s="169" t="s">
        <v>2956</v>
      </c>
      <c r="AB455" s="169" t="s">
        <v>2957</v>
      </c>
      <c r="AC455" s="169" t="s">
        <v>2958</v>
      </c>
      <c r="AD455" s="170">
        <v>2009</v>
      </c>
      <c r="AE455" s="167" t="s">
        <v>1218</v>
      </c>
    </row>
    <row r="456" spans="1:31" x14ac:dyDescent="0.3">
      <c r="A456" s="162" t="s">
        <v>245</v>
      </c>
      <c r="B456" s="162" t="s">
        <v>550</v>
      </c>
      <c r="C456" s="162">
        <v>1</v>
      </c>
      <c r="D456" s="162">
        <v>2007</v>
      </c>
      <c r="E456" s="162" t="s">
        <v>2393</v>
      </c>
      <c r="F456" s="162" t="s">
        <v>1</v>
      </c>
      <c r="G456" s="162">
        <v>2008</v>
      </c>
      <c r="H456" s="163" t="s">
        <v>63</v>
      </c>
      <c r="I456" s="162" t="s">
        <v>550</v>
      </c>
      <c r="J456" s="164">
        <v>952.76</v>
      </c>
      <c r="K456" s="165" t="s">
        <v>1817</v>
      </c>
      <c r="L456" s="166">
        <v>6.1408777459016368E-3</v>
      </c>
      <c r="M456" s="166">
        <v>5.850782681185243</v>
      </c>
      <c r="N456" s="163" t="s">
        <v>1</v>
      </c>
      <c r="O456" s="167">
        <v>1</v>
      </c>
      <c r="P456" s="167">
        <v>1</v>
      </c>
      <c r="Q456" s="167">
        <v>0</v>
      </c>
      <c r="R456" s="167">
        <v>1</v>
      </c>
      <c r="S456" s="167">
        <v>0</v>
      </c>
      <c r="T456" s="167" t="s">
        <v>13211</v>
      </c>
      <c r="U456" s="167" t="s">
        <v>1512</v>
      </c>
      <c r="V456" s="167" t="s">
        <v>91</v>
      </c>
      <c r="W456" s="163"/>
      <c r="X456" s="163" t="s">
        <v>245</v>
      </c>
      <c r="Y456" s="163" t="s">
        <v>5533</v>
      </c>
      <c r="Z456" s="168">
        <v>39562</v>
      </c>
      <c r="AA456" s="169" t="s">
        <v>2518</v>
      </c>
      <c r="AB456" s="169" t="s">
        <v>2487</v>
      </c>
      <c r="AC456" s="169" t="s">
        <v>2820</v>
      </c>
      <c r="AD456" s="170">
        <v>2009</v>
      </c>
      <c r="AE456" s="167" t="s">
        <v>1218</v>
      </c>
    </row>
    <row r="457" spans="1:31" x14ac:dyDescent="0.3">
      <c r="A457" s="162" t="s">
        <v>246</v>
      </c>
      <c r="B457" s="162" t="s">
        <v>550</v>
      </c>
      <c r="C457" s="162">
        <v>1</v>
      </c>
      <c r="D457" s="162">
        <v>2007</v>
      </c>
      <c r="E457" s="162" t="s">
        <v>2393</v>
      </c>
      <c r="F457" s="162" t="s">
        <v>1</v>
      </c>
      <c r="G457" s="162">
        <v>2008</v>
      </c>
      <c r="H457" s="163" t="s">
        <v>63</v>
      </c>
      <c r="I457" s="162" t="s">
        <v>550</v>
      </c>
      <c r="J457" s="164">
        <v>415.79283299999997</v>
      </c>
      <c r="K457" s="165" t="s">
        <v>1817</v>
      </c>
      <c r="L457" s="166">
        <v>6.1408777459016368E-3</v>
      </c>
      <c r="M457" s="166">
        <v>2.5533329550750956</v>
      </c>
      <c r="N457" s="163" t="s">
        <v>1858</v>
      </c>
      <c r="O457" s="167">
        <v>2</v>
      </c>
      <c r="P457" s="167">
        <v>1</v>
      </c>
      <c r="Q457" s="167">
        <v>1</v>
      </c>
      <c r="R457" s="167">
        <v>1</v>
      </c>
      <c r="S457" s="167">
        <v>1</v>
      </c>
      <c r="T457" s="167" t="s">
        <v>13212</v>
      </c>
      <c r="U457" s="167" t="s">
        <v>1512</v>
      </c>
      <c r="V457" s="167" t="s">
        <v>89</v>
      </c>
      <c r="W457" s="163" t="s">
        <v>1848</v>
      </c>
      <c r="X457" s="163" t="s">
        <v>246</v>
      </c>
      <c r="Y457" s="163" t="s">
        <v>5534</v>
      </c>
      <c r="Z457" s="168">
        <v>39465</v>
      </c>
      <c r="AA457" s="169" t="s">
        <v>2959</v>
      </c>
      <c r="AB457" s="169" t="s">
        <v>2960</v>
      </c>
      <c r="AC457" s="169" t="s">
        <v>2961</v>
      </c>
      <c r="AD457" s="170">
        <v>2009</v>
      </c>
      <c r="AE457" s="167" t="s">
        <v>1218</v>
      </c>
    </row>
    <row r="458" spans="1:31" x14ac:dyDescent="0.3">
      <c r="A458" s="162" t="s">
        <v>247</v>
      </c>
      <c r="B458" s="162" t="s">
        <v>550</v>
      </c>
      <c r="C458" s="162">
        <v>1</v>
      </c>
      <c r="D458" s="162">
        <v>2007</v>
      </c>
      <c r="E458" s="162" t="s">
        <v>2393</v>
      </c>
      <c r="F458" s="162" t="s">
        <v>1</v>
      </c>
      <c r="G458" s="162">
        <v>2008</v>
      </c>
      <c r="H458" s="163" t="s">
        <v>63</v>
      </c>
      <c r="I458" s="162" t="s">
        <v>550</v>
      </c>
      <c r="J458" s="164">
        <v>658.94765199999995</v>
      </c>
      <c r="K458" s="165" t="s">
        <v>1817</v>
      </c>
      <c r="L458" s="166">
        <v>6.1408777459016368E-3</v>
      </c>
      <c r="M458" s="166">
        <v>4.0465169718809362</v>
      </c>
      <c r="N458" s="163" t="s">
        <v>28</v>
      </c>
      <c r="O458" s="167">
        <v>1</v>
      </c>
      <c r="P458" s="167">
        <v>0</v>
      </c>
      <c r="Q458" s="167">
        <v>0</v>
      </c>
      <c r="R458" s="167">
        <v>1</v>
      </c>
      <c r="S458" s="167">
        <v>0</v>
      </c>
      <c r="T458" s="167" t="s">
        <v>13213</v>
      </c>
      <c r="U458" s="167" t="s">
        <v>1512</v>
      </c>
      <c r="V458" s="167" t="s">
        <v>89</v>
      </c>
      <c r="W458" s="163"/>
      <c r="X458" s="163" t="s">
        <v>247</v>
      </c>
      <c r="Y458" s="163" t="s">
        <v>5535</v>
      </c>
      <c r="Z458" s="168">
        <v>39787</v>
      </c>
      <c r="AA458" s="169" t="s">
        <v>2962</v>
      </c>
      <c r="AB458" s="169" t="s">
        <v>2963</v>
      </c>
      <c r="AC458" s="169" t="s">
        <v>28</v>
      </c>
      <c r="AD458" s="170">
        <v>2009</v>
      </c>
      <c r="AE458" s="167" t="s">
        <v>1218</v>
      </c>
    </row>
    <row r="459" spans="1:31" x14ac:dyDescent="0.3">
      <c r="A459" s="162" t="s">
        <v>250</v>
      </c>
      <c r="B459" s="162" t="s">
        <v>550</v>
      </c>
      <c r="C459" s="162">
        <v>1</v>
      </c>
      <c r="D459" s="162">
        <v>2007</v>
      </c>
      <c r="E459" s="162" t="s">
        <v>2393</v>
      </c>
      <c r="F459" s="162" t="s">
        <v>1</v>
      </c>
      <c r="G459" s="162">
        <v>2008</v>
      </c>
      <c r="H459" s="163" t="s">
        <v>63</v>
      </c>
      <c r="I459" s="162" t="s">
        <v>550</v>
      </c>
      <c r="J459" s="164">
        <v>606.08607800000004</v>
      </c>
      <c r="K459" s="165" t="s">
        <v>1817</v>
      </c>
      <c r="L459" s="166">
        <v>6.1408777459016368E-3</v>
      </c>
      <c r="M459" s="166">
        <v>3.7219005084910037</v>
      </c>
      <c r="N459" s="163" t="s">
        <v>1885</v>
      </c>
      <c r="O459" s="167">
        <v>3</v>
      </c>
      <c r="P459" s="167">
        <v>1</v>
      </c>
      <c r="Q459" s="167">
        <v>0</v>
      </c>
      <c r="R459" s="167">
        <v>3</v>
      </c>
      <c r="S459" s="167">
        <v>0</v>
      </c>
      <c r="T459" s="167" t="s">
        <v>13212</v>
      </c>
      <c r="U459" s="167" t="s">
        <v>1281</v>
      </c>
      <c r="V459" s="167" t="s">
        <v>86</v>
      </c>
      <c r="W459" s="163" t="s">
        <v>1848</v>
      </c>
      <c r="X459" s="163" t="s">
        <v>250</v>
      </c>
      <c r="Y459" s="163" t="s">
        <v>5536</v>
      </c>
      <c r="Z459" s="168">
        <v>39547</v>
      </c>
      <c r="AA459" s="169" t="s">
        <v>2964</v>
      </c>
      <c r="AB459" s="169" t="s">
        <v>2965</v>
      </c>
      <c r="AC459" s="169" t="s">
        <v>2966</v>
      </c>
      <c r="AD459" s="170">
        <v>2009</v>
      </c>
      <c r="AE459" s="167" t="s">
        <v>1218</v>
      </c>
    </row>
    <row r="460" spans="1:31" x14ac:dyDescent="0.3">
      <c r="A460" s="162" t="s">
        <v>251</v>
      </c>
      <c r="B460" s="162" t="s">
        <v>550</v>
      </c>
      <c r="C460" s="162">
        <v>4</v>
      </c>
      <c r="D460" s="162">
        <v>2007</v>
      </c>
      <c r="E460" s="162" t="s">
        <v>2393</v>
      </c>
      <c r="F460" s="162" t="s">
        <v>1</v>
      </c>
      <c r="G460" s="162">
        <v>2008</v>
      </c>
      <c r="H460" s="163" t="s">
        <v>58</v>
      </c>
      <c r="I460" s="162" t="s">
        <v>550</v>
      </c>
      <c r="J460" s="164">
        <v>261.69316300000003</v>
      </c>
      <c r="K460" s="165" t="s">
        <v>1817</v>
      </c>
      <c r="L460" s="166">
        <v>6.1408777459016368E-3</v>
      </c>
      <c r="M460" s="166">
        <v>1.6070257209213097</v>
      </c>
      <c r="N460" s="163" t="s">
        <v>1886</v>
      </c>
      <c r="O460" s="167">
        <v>3</v>
      </c>
      <c r="P460" s="167">
        <v>1</v>
      </c>
      <c r="Q460" s="167">
        <v>1</v>
      </c>
      <c r="R460" s="167">
        <v>2</v>
      </c>
      <c r="S460" s="167">
        <v>1</v>
      </c>
      <c r="T460" s="167" t="s">
        <v>13212</v>
      </c>
      <c r="U460" s="167" t="s">
        <v>1281</v>
      </c>
      <c r="V460" s="167" t="s">
        <v>86</v>
      </c>
      <c r="W460" s="163" t="s">
        <v>1848</v>
      </c>
      <c r="X460" s="163" t="s">
        <v>251</v>
      </c>
      <c r="Y460" s="163" t="s">
        <v>5537</v>
      </c>
      <c r="Z460" s="168">
        <v>39689</v>
      </c>
      <c r="AA460" s="169" t="s">
        <v>2967</v>
      </c>
      <c r="AB460" s="169" t="s">
        <v>2968</v>
      </c>
      <c r="AC460" s="169" t="s">
        <v>2969</v>
      </c>
      <c r="AD460" s="170">
        <v>2009</v>
      </c>
      <c r="AE460" s="167" t="s">
        <v>1218</v>
      </c>
    </row>
    <row r="461" spans="1:31" x14ac:dyDescent="0.3">
      <c r="A461" s="162" t="s">
        <v>252</v>
      </c>
      <c r="B461" s="162" t="s">
        <v>550</v>
      </c>
      <c r="C461" s="162">
        <v>1</v>
      </c>
      <c r="D461" s="162">
        <v>2007</v>
      </c>
      <c r="E461" s="162" t="s">
        <v>2393</v>
      </c>
      <c r="F461" s="162" t="s">
        <v>1</v>
      </c>
      <c r="G461" s="162">
        <v>2008</v>
      </c>
      <c r="H461" s="163" t="s">
        <v>58</v>
      </c>
      <c r="I461" s="162" t="s">
        <v>550</v>
      </c>
      <c r="J461" s="164">
        <v>1362.23839</v>
      </c>
      <c r="K461" s="165" t="s">
        <v>1817</v>
      </c>
      <c r="L461" s="166">
        <v>6.1408777459016368E-3</v>
      </c>
      <c r="M461" s="166">
        <v>8.3653394137638752</v>
      </c>
      <c r="N461" s="163" t="s">
        <v>1887</v>
      </c>
      <c r="O461" s="167">
        <v>2</v>
      </c>
      <c r="P461" s="167">
        <v>1</v>
      </c>
      <c r="Q461" s="167">
        <v>1</v>
      </c>
      <c r="R461" s="167">
        <v>1</v>
      </c>
      <c r="S461" s="167">
        <v>1</v>
      </c>
      <c r="T461" s="167" t="s">
        <v>13212</v>
      </c>
      <c r="U461" s="167" t="s">
        <v>1360</v>
      </c>
      <c r="V461" s="167" t="s">
        <v>1364</v>
      </c>
      <c r="W461" s="163" t="s">
        <v>1848</v>
      </c>
      <c r="X461" s="163" t="s">
        <v>252</v>
      </c>
      <c r="Y461" s="163" t="s">
        <v>5538</v>
      </c>
      <c r="Z461" s="168">
        <v>39534</v>
      </c>
      <c r="AA461" s="169" t="s">
        <v>2970</v>
      </c>
      <c r="AB461" s="169" t="s">
        <v>2971</v>
      </c>
      <c r="AC461" s="169" t="s">
        <v>2972</v>
      </c>
      <c r="AD461" s="170">
        <v>2009</v>
      </c>
      <c r="AE461" s="167" t="s">
        <v>1218</v>
      </c>
    </row>
    <row r="462" spans="1:31" x14ac:dyDescent="0.3">
      <c r="A462" s="162" t="s">
        <v>261</v>
      </c>
      <c r="B462" s="162" t="s">
        <v>550</v>
      </c>
      <c r="C462" s="162">
        <v>1</v>
      </c>
      <c r="D462" s="162">
        <v>2007</v>
      </c>
      <c r="E462" s="162" t="s">
        <v>2393</v>
      </c>
      <c r="F462" s="162" t="s">
        <v>1</v>
      </c>
      <c r="G462" s="162">
        <v>2008</v>
      </c>
      <c r="H462" s="163" t="s">
        <v>62</v>
      </c>
      <c r="I462" s="162" t="s">
        <v>550</v>
      </c>
      <c r="J462" s="164">
        <v>1184.4602319999999</v>
      </c>
      <c r="K462" s="165" t="s">
        <v>1817</v>
      </c>
      <c r="L462" s="166">
        <v>6.1408777459016368E-3</v>
      </c>
      <c r="M462" s="166">
        <v>7.2736254795942887</v>
      </c>
      <c r="N462" s="163" t="s">
        <v>62</v>
      </c>
      <c r="O462" s="167">
        <v>1</v>
      </c>
      <c r="P462" s="167">
        <v>0</v>
      </c>
      <c r="Q462" s="167">
        <v>1</v>
      </c>
      <c r="R462" s="167">
        <v>0</v>
      </c>
      <c r="S462" s="167">
        <v>1</v>
      </c>
      <c r="T462" s="167" t="s">
        <v>13210</v>
      </c>
      <c r="U462" s="167" t="s">
        <v>1281</v>
      </c>
      <c r="V462" s="167" t="s">
        <v>86</v>
      </c>
      <c r="W462" s="163"/>
      <c r="X462" s="163" t="s">
        <v>261</v>
      </c>
      <c r="Y462" s="163" t="s">
        <v>5539</v>
      </c>
      <c r="Z462" s="168">
        <v>39583</v>
      </c>
      <c r="AA462" s="169" t="s">
        <v>2495</v>
      </c>
      <c r="AB462" s="169" t="s">
        <v>2496</v>
      </c>
      <c r="AC462" s="169" t="s">
        <v>2429</v>
      </c>
      <c r="AD462" s="170">
        <v>2009</v>
      </c>
      <c r="AE462" s="167" t="s">
        <v>1321</v>
      </c>
    </row>
    <row r="463" spans="1:31" x14ac:dyDescent="0.3">
      <c r="A463" s="162" t="s">
        <v>261</v>
      </c>
      <c r="B463" s="162" t="s">
        <v>550</v>
      </c>
      <c r="C463" s="162">
        <v>2</v>
      </c>
      <c r="D463" s="162">
        <v>2007</v>
      </c>
      <c r="E463" s="162" t="s">
        <v>2393</v>
      </c>
      <c r="F463" s="162" t="s">
        <v>1</v>
      </c>
      <c r="G463" s="162">
        <v>2008</v>
      </c>
      <c r="H463" s="163" t="s">
        <v>62</v>
      </c>
      <c r="I463" s="162" t="s">
        <v>550</v>
      </c>
      <c r="J463" s="164">
        <v>955.80896499999994</v>
      </c>
      <c r="K463" s="165" t="s">
        <v>1817</v>
      </c>
      <c r="L463" s="166">
        <v>6.1408777459016368E-3</v>
      </c>
      <c r="M463" s="166">
        <v>5.869506002501776</v>
      </c>
      <c r="N463" s="163" t="s">
        <v>62</v>
      </c>
      <c r="O463" s="167">
        <v>1</v>
      </c>
      <c r="P463" s="167">
        <v>0</v>
      </c>
      <c r="Q463" s="167">
        <v>1</v>
      </c>
      <c r="R463" s="167">
        <v>0</v>
      </c>
      <c r="S463" s="167">
        <v>1</v>
      </c>
      <c r="T463" s="167" t="s">
        <v>13210</v>
      </c>
      <c r="U463" s="167" t="s">
        <v>1281</v>
      </c>
      <c r="V463" s="167" t="s">
        <v>86</v>
      </c>
      <c r="W463" s="163"/>
      <c r="X463" s="163" t="s">
        <v>261</v>
      </c>
      <c r="Y463" s="163" t="s">
        <v>5540</v>
      </c>
      <c r="Z463" s="168">
        <v>39583</v>
      </c>
      <c r="AA463" s="169" t="s">
        <v>2495</v>
      </c>
      <c r="AB463" s="169" t="s">
        <v>2496</v>
      </c>
      <c r="AC463" s="169" t="s">
        <v>2429</v>
      </c>
      <c r="AD463" s="170">
        <v>2009</v>
      </c>
      <c r="AE463" s="167" t="s">
        <v>1321</v>
      </c>
    </row>
    <row r="464" spans="1:31" x14ac:dyDescent="0.3">
      <c r="A464" s="162" t="s">
        <v>261</v>
      </c>
      <c r="B464" s="162" t="s">
        <v>550</v>
      </c>
      <c r="C464" s="162">
        <v>3</v>
      </c>
      <c r="D464" s="162">
        <v>2007</v>
      </c>
      <c r="E464" s="162" t="s">
        <v>2393</v>
      </c>
      <c r="F464" s="162" t="s">
        <v>1</v>
      </c>
      <c r="G464" s="162">
        <v>2008</v>
      </c>
      <c r="H464" s="163" t="s">
        <v>62</v>
      </c>
      <c r="I464" s="162" t="s">
        <v>550</v>
      </c>
      <c r="J464" s="164">
        <v>548.51289999999995</v>
      </c>
      <c r="K464" s="165" t="s">
        <v>1817</v>
      </c>
      <c r="L464" s="166">
        <v>6.1408777459016368E-3</v>
      </c>
      <c r="M464" s="166">
        <v>3.3683506609499694</v>
      </c>
      <c r="N464" s="163" t="s">
        <v>62</v>
      </c>
      <c r="O464" s="167">
        <v>1</v>
      </c>
      <c r="P464" s="167">
        <v>0</v>
      </c>
      <c r="Q464" s="167">
        <v>1</v>
      </c>
      <c r="R464" s="167">
        <v>0</v>
      </c>
      <c r="S464" s="167">
        <v>1</v>
      </c>
      <c r="T464" s="167" t="s">
        <v>13210</v>
      </c>
      <c r="U464" s="167" t="s">
        <v>1281</v>
      </c>
      <c r="V464" s="167" t="s">
        <v>86</v>
      </c>
      <c r="W464" s="163"/>
      <c r="X464" s="163" t="s">
        <v>261</v>
      </c>
      <c r="Y464" s="163" t="s">
        <v>5541</v>
      </c>
      <c r="Z464" s="168">
        <v>39577</v>
      </c>
      <c r="AA464" s="169" t="s">
        <v>2615</v>
      </c>
      <c r="AB464" s="169" t="s">
        <v>2492</v>
      </c>
      <c r="AC464" s="169" t="s">
        <v>2429</v>
      </c>
      <c r="AD464" s="170">
        <v>2009</v>
      </c>
      <c r="AE464" s="167" t="s">
        <v>1321</v>
      </c>
    </row>
    <row r="465" spans="1:31" x14ac:dyDescent="0.3">
      <c r="A465" s="162" t="s">
        <v>261</v>
      </c>
      <c r="B465" s="162" t="s">
        <v>550</v>
      </c>
      <c r="C465" s="162">
        <v>4</v>
      </c>
      <c r="D465" s="162">
        <v>2007</v>
      </c>
      <c r="E465" s="162" t="s">
        <v>2393</v>
      </c>
      <c r="F465" s="162" t="s">
        <v>1</v>
      </c>
      <c r="G465" s="162">
        <v>2008</v>
      </c>
      <c r="H465" s="163" t="s">
        <v>62</v>
      </c>
      <c r="I465" s="162" t="s">
        <v>550</v>
      </c>
      <c r="J465" s="164">
        <v>539.96845399999995</v>
      </c>
      <c r="K465" s="165" t="s">
        <v>1817</v>
      </c>
      <c r="L465" s="166">
        <v>6.1408777459016368E-3</v>
      </c>
      <c r="M465" s="166">
        <v>3.3158802626575112</v>
      </c>
      <c r="N465" s="163" t="s">
        <v>62</v>
      </c>
      <c r="O465" s="167">
        <v>1</v>
      </c>
      <c r="P465" s="167">
        <v>0</v>
      </c>
      <c r="Q465" s="167">
        <v>1</v>
      </c>
      <c r="R465" s="167">
        <v>0</v>
      </c>
      <c r="S465" s="167">
        <v>1</v>
      </c>
      <c r="T465" s="167" t="s">
        <v>13210</v>
      </c>
      <c r="U465" s="167" t="s">
        <v>1281</v>
      </c>
      <c r="V465" s="167" t="s">
        <v>86</v>
      </c>
      <c r="W465" s="163"/>
      <c r="X465" s="163" t="s">
        <v>261</v>
      </c>
      <c r="Y465" s="163" t="s">
        <v>5542</v>
      </c>
      <c r="Z465" s="168">
        <v>39583</v>
      </c>
      <c r="AA465" s="169" t="s">
        <v>2495</v>
      </c>
      <c r="AB465" s="169" t="s">
        <v>2496</v>
      </c>
      <c r="AC465" s="169" t="s">
        <v>2429</v>
      </c>
      <c r="AD465" s="170">
        <v>2009</v>
      </c>
      <c r="AE465" s="167" t="s">
        <v>1321</v>
      </c>
    </row>
    <row r="466" spans="1:31" x14ac:dyDescent="0.3">
      <c r="A466" s="162" t="s">
        <v>261</v>
      </c>
      <c r="B466" s="162" t="s">
        <v>550</v>
      </c>
      <c r="C466" s="162">
        <v>5</v>
      </c>
      <c r="D466" s="162">
        <v>2007</v>
      </c>
      <c r="E466" s="162" t="s">
        <v>2393</v>
      </c>
      <c r="F466" s="162" t="s">
        <v>1</v>
      </c>
      <c r="G466" s="162">
        <v>2008</v>
      </c>
      <c r="H466" s="163" t="s">
        <v>62</v>
      </c>
      <c r="I466" s="162" t="s">
        <v>550</v>
      </c>
      <c r="J466" s="164">
        <v>452.05381799999998</v>
      </c>
      <c r="K466" s="165" t="s">
        <v>1817</v>
      </c>
      <c r="L466" s="166">
        <v>6.1408777459016368E-3</v>
      </c>
      <c r="M466" s="166">
        <v>2.7760072309060688</v>
      </c>
      <c r="N466" s="163" t="s">
        <v>62</v>
      </c>
      <c r="O466" s="167">
        <v>1</v>
      </c>
      <c r="P466" s="167">
        <v>0</v>
      </c>
      <c r="Q466" s="167">
        <v>1</v>
      </c>
      <c r="R466" s="167">
        <v>0</v>
      </c>
      <c r="S466" s="167">
        <v>1</v>
      </c>
      <c r="T466" s="167" t="s">
        <v>13210</v>
      </c>
      <c r="U466" s="167" t="s">
        <v>1281</v>
      </c>
      <c r="V466" s="167" t="s">
        <v>86</v>
      </c>
      <c r="W466" s="163"/>
      <c r="X466" s="163" t="s">
        <v>261</v>
      </c>
      <c r="Y466" s="163" t="s">
        <v>5543</v>
      </c>
      <c r="Z466" s="168">
        <v>39583</v>
      </c>
      <c r="AA466" s="169" t="s">
        <v>2495</v>
      </c>
      <c r="AB466" s="169" t="s">
        <v>2496</v>
      </c>
      <c r="AC466" s="169" t="s">
        <v>2429</v>
      </c>
      <c r="AD466" s="170">
        <v>2009</v>
      </c>
      <c r="AE466" s="167" t="s">
        <v>1321</v>
      </c>
    </row>
    <row r="467" spans="1:31" x14ac:dyDescent="0.3">
      <c r="A467" s="162" t="s">
        <v>261</v>
      </c>
      <c r="B467" s="162" t="s">
        <v>550</v>
      </c>
      <c r="C467" s="162">
        <v>6</v>
      </c>
      <c r="D467" s="162">
        <v>2007</v>
      </c>
      <c r="E467" s="162" t="s">
        <v>2393</v>
      </c>
      <c r="F467" s="162" t="s">
        <v>1</v>
      </c>
      <c r="G467" s="162">
        <v>2008</v>
      </c>
      <c r="H467" s="163" t="s">
        <v>62</v>
      </c>
      <c r="I467" s="162" t="s">
        <v>550</v>
      </c>
      <c r="J467" s="164">
        <v>404.321123</v>
      </c>
      <c r="K467" s="165" t="s">
        <v>1817</v>
      </c>
      <c r="L467" s="166">
        <v>6.1408777459016368E-3</v>
      </c>
      <c r="M467" s="166">
        <v>2.4828865864286582</v>
      </c>
      <c r="N467" s="163" t="s">
        <v>62</v>
      </c>
      <c r="O467" s="167">
        <v>1</v>
      </c>
      <c r="P467" s="167">
        <v>0</v>
      </c>
      <c r="Q467" s="167">
        <v>1</v>
      </c>
      <c r="R467" s="167">
        <v>0</v>
      </c>
      <c r="S467" s="167">
        <v>1</v>
      </c>
      <c r="T467" s="167" t="s">
        <v>13210</v>
      </c>
      <c r="U467" s="167" t="s">
        <v>1281</v>
      </c>
      <c r="V467" s="167" t="s">
        <v>86</v>
      </c>
      <c r="W467" s="163"/>
      <c r="X467" s="163" t="s">
        <v>261</v>
      </c>
      <c r="Y467" s="163" t="s">
        <v>5544</v>
      </c>
      <c r="Z467" s="168">
        <v>39798</v>
      </c>
      <c r="AA467" s="169" t="s">
        <v>2973</v>
      </c>
      <c r="AB467" s="169" t="s">
        <v>2974</v>
      </c>
      <c r="AC467" s="169" t="s">
        <v>2429</v>
      </c>
      <c r="AD467" s="170">
        <v>2009</v>
      </c>
      <c r="AE467" s="167" t="s">
        <v>1321</v>
      </c>
    </row>
    <row r="468" spans="1:31" x14ac:dyDescent="0.3">
      <c r="A468" s="162" t="s">
        <v>261</v>
      </c>
      <c r="B468" s="162" t="s">
        <v>550</v>
      </c>
      <c r="C468" s="162">
        <v>7</v>
      </c>
      <c r="D468" s="162">
        <v>2007</v>
      </c>
      <c r="E468" s="162" t="s">
        <v>2393</v>
      </c>
      <c r="F468" s="162" t="s">
        <v>1</v>
      </c>
      <c r="G468" s="162">
        <v>2008</v>
      </c>
      <c r="H468" s="163" t="s">
        <v>62</v>
      </c>
      <c r="I468" s="162" t="s">
        <v>550</v>
      </c>
      <c r="J468" s="164">
        <v>401.12352900000002</v>
      </c>
      <c r="K468" s="165" t="s">
        <v>1817</v>
      </c>
      <c r="L468" s="166">
        <v>6.1408777459016368E-3</v>
      </c>
      <c r="M468" s="166">
        <v>2.4632505525936299</v>
      </c>
      <c r="N468" s="163" t="s">
        <v>62</v>
      </c>
      <c r="O468" s="167">
        <v>1</v>
      </c>
      <c r="P468" s="167">
        <v>0</v>
      </c>
      <c r="Q468" s="167">
        <v>1</v>
      </c>
      <c r="R468" s="167">
        <v>0</v>
      </c>
      <c r="S468" s="167">
        <v>1</v>
      </c>
      <c r="T468" s="167" t="s">
        <v>13210</v>
      </c>
      <c r="U468" s="167" t="s">
        <v>1281</v>
      </c>
      <c r="V468" s="167" t="s">
        <v>86</v>
      </c>
      <c r="W468" s="163"/>
      <c r="X468" s="163" t="s">
        <v>261</v>
      </c>
      <c r="Y468" s="163" t="s">
        <v>5545</v>
      </c>
      <c r="Z468" s="168">
        <v>39583</v>
      </c>
      <c r="AA468" s="169" t="s">
        <v>2495</v>
      </c>
      <c r="AB468" s="169" t="s">
        <v>2496</v>
      </c>
      <c r="AC468" s="169" t="s">
        <v>2429</v>
      </c>
      <c r="AD468" s="170">
        <v>2009</v>
      </c>
      <c r="AE468" s="167" t="s">
        <v>1321</v>
      </c>
    </row>
    <row r="469" spans="1:31" x14ac:dyDescent="0.3">
      <c r="A469" s="162" t="s">
        <v>261</v>
      </c>
      <c r="B469" s="162" t="s">
        <v>550</v>
      </c>
      <c r="C469" s="162">
        <v>8</v>
      </c>
      <c r="D469" s="162">
        <v>2007</v>
      </c>
      <c r="E469" s="162" t="s">
        <v>2393</v>
      </c>
      <c r="F469" s="162" t="s">
        <v>1</v>
      </c>
      <c r="G469" s="162">
        <v>2008</v>
      </c>
      <c r="H469" s="163" t="s">
        <v>62</v>
      </c>
      <c r="I469" s="162" t="s">
        <v>550</v>
      </c>
      <c r="J469" s="164">
        <v>386.123808</v>
      </c>
      <c r="K469" s="165" t="s">
        <v>1817</v>
      </c>
      <c r="L469" s="166">
        <v>6.1408777459016368E-3</v>
      </c>
      <c r="M469" s="166">
        <v>2.3711390997099961</v>
      </c>
      <c r="N469" s="163" t="s">
        <v>62</v>
      </c>
      <c r="O469" s="167">
        <v>1</v>
      </c>
      <c r="P469" s="167">
        <v>0</v>
      </c>
      <c r="Q469" s="167">
        <v>1</v>
      </c>
      <c r="R469" s="167">
        <v>0</v>
      </c>
      <c r="S469" s="167">
        <v>1</v>
      </c>
      <c r="T469" s="167" t="s">
        <v>13210</v>
      </c>
      <c r="U469" s="167" t="s">
        <v>1281</v>
      </c>
      <c r="V469" s="167" t="s">
        <v>86</v>
      </c>
      <c r="W469" s="163"/>
      <c r="X469" s="163" t="s">
        <v>261</v>
      </c>
      <c r="Y469" s="163" t="s">
        <v>5546</v>
      </c>
      <c r="Z469" s="168">
        <v>39583</v>
      </c>
      <c r="AA469" s="169" t="s">
        <v>2495</v>
      </c>
      <c r="AB469" s="169" t="s">
        <v>2496</v>
      </c>
      <c r="AC469" s="169" t="s">
        <v>2429</v>
      </c>
      <c r="AD469" s="170">
        <v>2009</v>
      </c>
      <c r="AE469" s="167" t="s">
        <v>1321</v>
      </c>
    </row>
    <row r="470" spans="1:31" x14ac:dyDescent="0.3">
      <c r="A470" s="162" t="s">
        <v>261</v>
      </c>
      <c r="B470" s="162" t="s">
        <v>550</v>
      </c>
      <c r="C470" s="162">
        <v>9</v>
      </c>
      <c r="D470" s="162">
        <v>2007</v>
      </c>
      <c r="E470" s="162" t="s">
        <v>2393</v>
      </c>
      <c r="F470" s="162" t="s">
        <v>1</v>
      </c>
      <c r="G470" s="162">
        <v>2008</v>
      </c>
      <c r="H470" s="163" t="s">
        <v>62</v>
      </c>
      <c r="I470" s="162" t="s">
        <v>550</v>
      </c>
      <c r="J470" s="164">
        <v>365.61834700000003</v>
      </c>
      <c r="K470" s="165" t="s">
        <v>1817</v>
      </c>
      <c r="L470" s="166">
        <v>6.1408777459016368E-3</v>
      </c>
      <c r="M470" s="166">
        <v>2.2452175705856425</v>
      </c>
      <c r="N470" s="163" t="s">
        <v>62</v>
      </c>
      <c r="O470" s="167">
        <v>1</v>
      </c>
      <c r="P470" s="167">
        <v>0</v>
      </c>
      <c r="Q470" s="167">
        <v>1</v>
      </c>
      <c r="R470" s="167">
        <v>0</v>
      </c>
      <c r="S470" s="167">
        <v>1</v>
      </c>
      <c r="T470" s="167" t="s">
        <v>13210</v>
      </c>
      <c r="U470" s="167" t="s">
        <v>1281</v>
      </c>
      <c r="V470" s="167" t="s">
        <v>86</v>
      </c>
      <c r="W470" s="163"/>
      <c r="X470" s="163" t="s">
        <v>261</v>
      </c>
      <c r="Y470" s="163" t="s">
        <v>5547</v>
      </c>
      <c r="Z470" s="168">
        <v>39674</v>
      </c>
      <c r="AA470" s="169" t="s">
        <v>2830</v>
      </c>
      <c r="AB470" s="169" t="s">
        <v>2492</v>
      </c>
      <c r="AC470" s="169" t="s">
        <v>2429</v>
      </c>
      <c r="AD470" s="170">
        <v>2009</v>
      </c>
      <c r="AE470" s="167" t="s">
        <v>1321</v>
      </c>
    </row>
    <row r="471" spans="1:31" x14ac:dyDescent="0.3">
      <c r="A471" s="162" t="s">
        <v>261</v>
      </c>
      <c r="B471" s="162" t="s">
        <v>550</v>
      </c>
      <c r="C471" s="162">
        <v>10</v>
      </c>
      <c r="D471" s="162">
        <v>2007</v>
      </c>
      <c r="E471" s="162" t="s">
        <v>2393</v>
      </c>
      <c r="F471" s="162" t="s">
        <v>1</v>
      </c>
      <c r="G471" s="162">
        <v>2008</v>
      </c>
      <c r="H471" s="163" t="s">
        <v>62</v>
      </c>
      <c r="I471" s="162" t="s">
        <v>550</v>
      </c>
      <c r="J471" s="164">
        <v>353.84726999999998</v>
      </c>
      <c r="K471" s="165" t="s">
        <v>1817</v>
      </c>
      <c r="L471" s="166">
        <v>6.1408777459016368E-3</v>
      </c>
      <c r="M471" s="166">
        <v>2.1729328257910479</v>
      </c>
      <c r="N471" s="163" t="s">
        <v>62</v>
      </c>
      <c r="O471" s="167">
        <v>1</v>
      </c>
      <c r="P471" s="167">
        <v>0</v>
      </c>
      <c r="Q471" s="167">
        <v>1</v>
      </c>
      <c r="R471" s="167">
        <v>0</v>
      </c>
      <c r="S471" s="167">
        <v>1</v>
      </c>
      <c r="T471" s="167" t="s">
        <v>13210</v>
      </c>
      <c r="U471" s="167" t="s">
        <v>1281</v>
      </c>
      <c r="V471" s="167" t="s">
        <v>86</v>
      </c>
      <c r="W471" s="163"/>
      <c r="X471" s="163" t="s">
        <v>261</v>
      </c>
      <c r="Y471" s="163" t="s">
        <v>5548</v>
      </c>
      <c r="Z471" s="168">
        <v>39577</v>
      </c>
      <c r="AA471" s="169" t="s">
        <v>2615</v>
      </c>
      <c r="AB471" s="169" t="s">
        <v>2492</v>
      </c>
      <c r="AC471" s="169" t="s">
        <v>2429</v>
      </c>
      <c r="AD471" s="170">
        <v>2009</v>
      </c>
      <c r="AE471" s="167" t="s">
        <v>1321</v>
      </c>
    </row>
    <row r="472" spans="1:31" x14ac:dyDescent="0.3">
      <c r="A472" s="162" t="s">
        <v>261</v>
      </c>
      <c r="B472" s="162" t="s">
        <v>550</v>
      </c>
      <c r="C472" s="162">
        <v>11</v>
      </c>
      <c r="D472" s="162">
        <v>2007</v>
      </c>
      <c r="E472" s="162" t="s">
        <v>2393</v>
      </c>
      <c r="F472" s="162" t="s">
        <v>1</v>
      </c>
      <c r="G472" s="162">
        <v>2008</v>
      </c>
      <c r="H472" s="163" t="s">
        <v>62</v>
      </c>
      <c r="I472" s="162" t="s">
        <v>550</v>
      </c>
      <c r="J472" s="164">
        <v>306.994482</v>
      </c>
      <c r="K472" s="165" t="s">
        <v>1817</v>
      </c>
      <c r="L472" s="166">
        <v>6.1408777459016368E-3</v>
      </c>
      <c r="M472" s="166">
        <v>1.8852155826284007</v>
      </c>
      <c r="N472" s="163" t="s">
        <v>62</v>
      </c>
      <c r="O472" s="167">
        <v>1</v>
      </c>
      <c r="P472" s="167">
        <v>0</v>
      </c>
      <c r="Q472" s="167">
        <v>1</v>
      </c>
      <c r="R472" s="167">
        <v>0</v>
      </c>
      <c r="S472" s="167">
        <v>1</v>
      </c>
      <c r="T472" s="167" t="s">
        <v>13210</v>
      </c>
      <c r="U472" s="167" t="s">
        <v>1281</v>
      </c>
      <c r="V472" s="167" t="s">
        <v>86</v>
      </c>
      <c r="W472" s="163"/>
      <c r="X472" s="163" t="s">
        <v>261</v>
      </c>
      <c r="Y472" s="163" t="s">
        <v>5549</v>
      </c>
      <c r="Z472" s="168">
        <v>39583</v>
      </c>
      <c r="AA472" s="169" t="s">
        <v>2495</v>
      </c>
      <c r="AB472" s="169" t="s">
        <v>2496</v>
      </c>
      <c r="AC472" s="169" t="s">
        <v>2429</v>
      </c>
      <c r="AD472" s="170">
        <v>2009</v>
      </c>
      <c r="AE472" s="167" t="s">
        <v>1321</v>
      </c>
    </row>
    <row r="473" spans="1:31" x14ac:dyDescent="0.3">
      <c r="A473" s="162" t="s">
        <v>261</v>
      </c>
      <c r="B473" s="162" t="s">
        <v>550</v>
      </c>
      <c r="C473" s="162">
        <v>12</v>
      </c>
      <c r="D473" s="162">
        <v>2007</v>
      </c>
      <c r="E473" s="162" t="s">
        <v>2393</v>
      </c>
      <c r="F473" s="162" t="s">
        <v>1</v>
      </c>
      <c r="G473" s="162">
        <v>2008</v>
      </c>
      <c r="H473" s="163" t="s">
        <v>62</v>
      </c>
      <c r="I473" s="162" t="s">
        <v>550</v>
      </c>
      <c r="J473" s="164">
        <v>289.05405400000001</v>
      </c>
      <c r="K473" s="165" t="s">
        <v>1817</v>
      </c>
      <c r="L473" s="166">
        <v>6.1408777459016368E-3</v>
      </c>
      <c r="M473" s="166">
        <v>1.77504560757125</v>
      </c>
      <c r="N473" s="163" t="s">
        <v>62</v>
      </c>
      <c r="O473" s="167">
        <v>1</v>
      </c>
      <c r="P473" s="167">
        <v>0</v>
      </c>
      <c r="Q473" s="167">
        <v>1</v>
      </c>
      <c r="R473" s="167">
        <v>0</v>
      </c>
      <c r="S473" s="167">
        <v>1</v>
      </c>
      <c r="T473" s="167" t="s">
        <v>13210</v>
      </c>
      <c r="U473" s="167" t="s">
        <v>1281</v>
      </c>
      <c r="V473" s="167" t="s">
        <v>86</v>
      </c>
      <c r="W473" s="163"/>
      <c r="X473" s="163" t="s">
        <v>261</v>
      </c>
      <c r="Y473" s="163" t="s">
        <v>5550</v>
      </c>
      <c r="Z473" s="168">
        <v>39798</v>
      </c>
      <c r="AA473" s="169" t="s">
        <v>2975</v>
      </c>
      <c r="AB473" s="169" t="s">
        <v>2974</v>
      </c>
      <c r="AC473" s="169" t="s">
        <v>2429</v>
      </c>
      <c r="AD473" s="170">
        <v>2009</v>
      </c>
      <c r="AE473" s="167" t="s">
        <v>1321</v>
      </c>
    </row>
    <row r="474" spans="1:31" x14ac:dyDescent="0.3">
      <c r="A474" s="162" t="s">
        <v>262</v>
      </c>
      <c r="B474" s="162" t="s">
        <v>550</v>
      </c>
      <c r="C474" s="162">
        <v>1</v>
      </c>
      <c r="D474" s="162">
        <v>2007</v>
      </c>
      <c r="E474" s="162" t="s">
        <v>2393</v>
      </c>
      <c r="F474" s="162" t="s">
        <v>1</v>
      </c>
      <c r="G474" s="162">
        <v>2008</v>
      </c>
      <c r="H474" s="163" t="s">
        <v>62</v>
      </c>
      <c r="I474" s="162" t="s">
        <v>550</v>
      </c>
      <c r="J474" s="164">
        <v>428.8</v>
      </c>
      <c r="K474" s="165" t="s">
        <v>1817</v>
      </c>
      <c r="L474" s="166">
        <v>6.1408777459016368E-3</v>
      </c>
      <c r="M474" s="166">
        <v>2.6332083774426218</v>
      </c>
      <c r="N474" s="163" t="s">
        <v>62</v>
      </c>
      <c r="O474" s="167">
        <v>1</v>
      </c>
      <c r="P474" s="167">
        <v>0</v>
      </c>
      <c r="Q474" s="167">
        <v>1</v>
      </c>
      <c r="R474" s="167">
        <v>0</v>
      </c>
      <c r="S474" s="167">
        <v>1</v>
      </c>
      <c r="T474" s="167" t="s">
        <v>13210</v>
      </c>
      <c r="U474" s="167" t="s">
        <v>1281</v>
      </c>
      <c r="V474" s="167" t="s">
        <v>86</v>
      </c>
      <c r="W474" s="163"/>
      <c r="X474" s="163" t="s">
        <v>262</v>
      </c>
      <c r="Y474" s="163" t="s">
        <v>5551</v>
      </c>
      <c r="Z474" s="168">
        <v>39807</v>
      </c>
      <c r="AA474" s="169" t="s">
        <v>2827</v>
      </c>
      <c r="AB474" s="169" t="s">
        <v>2828</v>
      </c>
      <c r="AC474" s="169" t="s">
        <v>2429</v>
      </c>
      <c r="AD474" s="170">
        <v>2009</v>
      </c>
      <c r="AE474" s="167" t="s">
        <v>1321</v>
      </c>
    </row>
    <row r="475" spans="1:31" x14ac:dyDescent="0.3">
      <c r="A475" s="162" t="s">
        <v>262</v>
      </c>
      <c r="B475" s="162" t="s">
        <v>550</v>
      </c>
      <c r="C475" s="162">
        <v>2</v>
      </c>
      <c r="D475" s="162">
        <v>2007</v>
      </c>
      <c r="E475" s="162" t="s">
        <v>2393</v>
      </c>
      <c r="F475" s="162" t="s">
        <v>1</v>
      </c>
      <c r="G475" s="162">
        <v>2008</v>
      </c>
      <c r="H475" s="163" t="s">
        <v>62</v>
      </c>
      <c r="I475" s="162" t="s">
        <v>550</v>
      </c>
      <c r="J475" s="164">
        <v>346.85371300000003</v>
      </c>
      <c r="K475" s="165" t="s">
        <v>1817</v>
      </c>
      <c r="L475" s="166">
        <v>6.1408777459016368E-3</v>
      </c>
      <c r="M475" s="166">
        <v>2.1299862472450535</v>
      </c>
      <c r="N475" s="163" t="s">
        <v>62</v>
      </c>
      <c r="O475" s="167">
        <v>1</v>
      </c>
      <c r="P475" s="167">
        <v>0</v>
      </c>
      <c r="Q475" s="167">
        <v>1</v>
      </c>
      <c r="R475" s="167">
        <v>0</v>
      </c>
      <c r="S475" s="167">
        <v>1</v>
      </c>
      <c r="T475" s="167" t="s">
        <v>13210</v>
      </c>
      <c r="U475" s="167" t="s">
        <v>1281</v>
      </c>
      <c r="V475" s="167" t="s">
        <v>86</v>
      </c>
      <c r="W475" s="163"/>
      <c r="X475" s="163" t="s">
        <v>262</v>
      </c>
      <c r="Y475" s="163" t="s">
        <v>5552</v>
      </c>
      <c r="Z475" s="168">
        <v>39807</v>
      </c>
      <c r="AA475" s="169" t="s">
        <v>2976</v>
      </c>
      <c r="AB475" s="169" t="s">
        <v>2977</v>
      </c>
      <c r="AC475" s="169" t="s">
        <v>2429</v>
      </c>
      <c r="AD475" s="170">
        <v>2009</v>
      </c>
      <c r="AE475" s="167" t="s">
        <v>1321</v>
      </c>
    </row>
    <row r="476" spans="1:31" x14ac:dyDescent="0.3">
      <c r="A476" s="162" t="s">
        <v>262</v>
      </c>
      <c r="B476" s="162" t="s">
        <v>550</v>
      </c>
      <c r="C476" s="162">
        <v>3</v>
      </c>
      <c r="D476" s="162">
        <v>2007</v>
      </c>
      <c r="E476" s="162" t="s">
        <v>2393</v>
      </c>
      <c r="F476" s="162" t="s">
        <v>1</v>
      </c>
      <c r="G476" s="162">
        <v>2008</v>
      </c>
      <c r="H476" s="163" t="s">
        <v>62</v>
      </c>
      <c r="I476" s="162" t="s">
        <v>550</v>
      </c>
      <c r="J476" s="164">
        <v>293.17849100000001</v>
      </c>
      <c r="K476" s="165" t="s">
        <v>1817</v>
      </c>
      <c r="L476" s="166">
        <v>6.1408777459016368E-3</v>
      </c>
      <c r="M476" s="166">
        <v>1.8003732709589233</v>
      </c>
      <c r="N476" s="163" t="s">
        <v>62</v>
      </c>
      <c r="O476" s="167">
        <v>1</v>
      </c>
      <c r="P476" s="167">
        <v>0</v>
      </c>
      <c r="Q476" s="167">
        <v>1</v>
      </c>
      <c r="R476" s="167">
        <v>0</v>
      </c>
      <c r="S476" s="167">
        <v>1</v>
      </c>
      <c r="T476" s="167" t="s">
        <v>13210</v>
      </c>
      <c r="U476" s="167" t="s">
        <v>1281</v>
      </c>
      <c r="V476" s="167" t="s">
        <v>86</v>
      </c>
      <c r="W476" s="163"/>
      <c r="X476" s="163" t="s">
        <v>262</v>
      </c>
      <c r="Y476" s="163" t="s">
        <v>5553</v>
      </c>
      <c r="Z476" s="168">
        <v>39612</v>
      </c>
      <c r="AA476" s="169" t="s">
        <v>2978</v>
      </c>
      <c r="AB476" s="169" t="s">
        <v>2979</v>
      </c>
      <c r="AC476" s="169" t="s">
        <v>2429</v>
      </c>
      <c r="AD476" s="170">
        <v>2009</v>
      </c>
      <c r="AE476" s="167" t="s">
        <v>1321</v>
      </c>
    </row>
    <row r="477" spans="1:31" x14ac:dyDescent="0.3">
      <c r="A477" s="162" t="s">
        <v>263</v>
      </c>
      <c r="B477" s="162" t="s">
        <v>550</v>
      </c>
      <c r="C477" s="162">
        <v>1</v>
      </c>
      <c r="D477" s="162">
        <v>2007</v>
      </c>
      <c r="E477" s="162" t="s">
        <v>115</v>
      </c>
      <c r="F477" s="162" t="s">
        <v>1</v>
      </c>
      <c r="G477" s="162">
        <v>2008</v>
      </c>
      <c r="H477" s="163" t="s">
        <v>62</v>
      </c>
      <c r="I477" s="162" t="s">
        <v>550</v>
      </c>
      <c r="J477" s="164">
        <v>786.81002000000001</v>
      </c>
      <c r="K477" s="165" t="s">
        <v>1817</v>
      </c>
      <c r="L477" s="166">
        <v>6.1408777459016368E-3</v>
      </c>
      <c r="M477" s="166">
        <v>4.8317041420704214</v>
      </c>
      <c r="N477" s="163" t="s">
        <v>62</v>
      </c>
      <c r="O477" s="167">
        <v>1</v>
      </c>
      <c r="P477" s="167">
        <v>0</v>
      </c>
      <c r="Q477" s="167">
        <v>1</v>
      </c>
      <c r="R477" s="167">
        <v>0</v>
      </c>
      <c r="S477" s="167">
        <v>1</v>
      </c>
      <c r="T477" s="167" t="s">
        <v>13210</v>
      </c>
      <c r="U477" s="167" t="s">
        <v>1281</v>
      </c>
      <c r="V477" s="167" t="s">
        <v>86</v>
      </c>
      <c r="W477" s="163"/>
      <c r="X477" s="163" t="s">
        <v>263</v>
      </c>
      <c r="Y477" s="163" t="s">
        <v>5554</v>
      </c>
      <c r="Z477" s="168">
        <v>39616</v>
      </c>
      <c r="AA477" s="169" t="s">
        <v>2980</v>
      </c>
      <c r="AB477" s="169" t="s">
        <v>2981</v>
      </c>
      <c r="AC477" s="169" t="s">
        <v>2429</v>
      </c>
      <c r="AD477" s="170">
        <v>2009</v>
      </c>
      <c r="AE477" s="167" t="s">
        <v>1321</v>
      </c>
    </row>
    <row r="478" spans="1:31" x14ac:dyDescent="0.3">
      <c r="A478" s="162" t="s">
        <v>263</v>
      </c>
      <c r="B478" s="162" t="s">
        <v>550</v>
      </c>
      <c r="C478" s="162">
        <v>2</v>
      </c>
      <c r="D478" s="162">
        <v>2007</v>
      </c>
      <c r="E478" s="162" t="s">
        <v>115</v>
      </c>
      <c r="F478" s="162" t="s">
        <v>1</v>
      </c>
      <c r="G478" s="162">
        <v>2008</v>
      </c>
      <c r="H478" s="163" t="s">
        <v>62</v>
      </c>
      <c r="I478" s="162" t="s">
        <v>550</v>
      </c>
      <c r="J478" s="164">
        <v>435.12653999999998</v>
      </c>
      <c r="K478" s="165" t="s">
        <v>1817</v>
      </c>
      <c r="L478" s="166">
        <v>6.1408777459016368E-3</v>
      </c>
      <c r="M478" s="166">
        <v>2.6720588861371781</v>
      </c>
      <c r="N478" s="163" t="s">
        <v>62</v>
      </c>
      <c r="O478" s="167">
        <v>1</v>
      </c>
      <c r="P478" s="167">
        <v>0</v>
      </c>
      <c r="Q478" s="167">
        <v>1</v>
      </c>
      <c r="R478" s="167">
        <v>0</v>
      </c>
      <c r="S478" s="167">
        <v>1</v>
      </c>
      <c r="T478" s="167" t="s">
        <v>13210</v>
      </c>
      <c r="U478" s="167" t="s">
        <v>1281</v>
      </c>
      <c r="V478" s="167" t="s">
        <v>86</v>
      </c>
      <c r="W478" s="163"/>
      <c r="X478" s="163" t="s">
        <v>263</v>
      </c>
      <c r="Y478" s="163" t="s">
        <v>5555</v>
      </c>
      <c r="Z478" s="168">
        <v>39689</v>
      </c>
      <c r="AA478" s="169" t="s">
        <v>2982</v>
      </c>
      <c r="AB478" s="169" t="s">
        <v>2981</v>
      </c>
      <c r="AC478" s="169" t="s">
        <v>2429</v>
      </c>
      <c r="AD478" s="170">
        <v>2009</v>
      </c>
      <c r="AE478" s="167" t="s">
        <v>1321</v>
      </c>
    </row>
    <row r="479" spans="1:31" x14ac:dyDescent="0.3">
      <c r="A479" s="162" t="s">
        <v>265</v>
      </c>
      <c r="B479" s="162" t="s">
        <v>550</v>
      </c>
      <c r="C479" s="162">
        <v>1</v>
      </c>
      <c r="D479" s="162">
        <v>2007</v>
      </c>
      <c r="E479" s="162" t="s">
        <v>115</v>
      </c>
      <c r="F479" s="162" t="s">
        <v>1</v>
      </c>
      <c r="G479" s="162">
        <v>2008</v>
      </c>
      <c r="H479" s="163" t="s">
        <v>61</v>
      </c>
      <c r="I479" s="162" t="s">
        <v>550</v>
      </c>
      <c r="J479" s="164">
        <v>67.927715000000006</v>
      </c>
      <c r="K479" s="165" t="s">
        <v>1817</v>
      </c>
      <c r="L479" s="166">
        <v>6.1408777459016368E-3</v>
      </c>
      <c r="M479" s="166">
        <v>0.41713579337344886</v>
      </c>
      <c r="N479" s="163" t="s">
        <v>1</v>
      </c>
      <c r="O479" s="167">
        <v>1</v>
      </c>
      <c r="P479" s="167">
        <v>1</v>
      </c>
      <c r="Q479" s="167">
        <v>0</v>
      </c>
      <c r="R479" s="167">
        <v>1</v>
      </c>
      <c r="S479" s="167">
        <v>0</v>
      </c>
      <c r="T479" s="167" t="s">
        <v>13211</v>
      </c>
      <c r="U479" s="167" t="s">
        <v>1453</v>
      </c>
      <c r="V479" s="167" t="s">
        <v>83</v>
      </c>
      <c r="W479" s="163"/>
      <c r="X479" s="163" t="s">
        <v>265</v>
      </c>
      <c r="Y479" s="163" t="s">
        <v>5556</v>
      </c>
      <c r="Z479" s="168">
        <v>39757</v>
      </c>
      <c r="AA479" s="169" t="s">
        <v>2983</v>
      </c>
      <c r="AB479" s="169" t="s">
        <v>2984</v>
      </c>
      <c r="AC479" s="169" t="s">
        <v>2820</v>
      </c>
      <c r="AD479" s="170">
        <v>2009</v>
      </c>
      <c r="AE479" s="167" t="s">
        <v>1321</v>
      </c>
    </row>
    <row r="480" spans="1:31" x14ac:dyDescent="0.3">
      <c r="A480" s="162" t="s">
        <v>268</v>
      </c>
      <c r="B480" s="162" t="s">
        <v>550</v>
      </c>
      <c r="C480" s="162">
        <v>1</v>
      </c>
      <c r="D480" s="162">
        <v>2007</v>
      </c>
      <c r="E480" s="162" t="s">
        <v>2393</v>
      </c>
      <c r="F480" s="162" t="s">
        <v>1</v>
      </c>
      <c r="G480" s="162">
        <v>2008</v>
      </c>
      <c r="H480" s="163" t="s">
        <v>70</v>
      </c>
      <c r="I480" s="162" t="s">
        <v>550</v>
      </c>
      <c r="J480" s="164">
        <v>143.38314199999999</v>
      </c>
      <c r="K480" s="165" t="s">
        <v>1817</v>
      </c>
      <c r="L480" s="166">
        <v>6.1408777459016368E-3</v>
      </c>
      <c r="M480" s="166">
        <v>0.88049834584525422</v>
      </c>
      <c r="N480" s="163" t="s">
        <v>1254</v>
      </c>
      <c r="O480" s="167">
        <v>1</v>
      </c>
      <c r="P480" s="167">
        <v>0</v>
      </c>
      <c r="Q480" s="167">
        <v>0</v>
      </c>
      <c r="R480" s="167">
        <v>1</v>
      </c>
      <c r="S480" s="167">
        <v>0</v>
      </c>
      <c r="T480" s="167" t="s">
        <v>13213</v>
      </c>
      <c r="U480" s="167" t="s">
        <v>1512</v>
      </c>
      <c r="V480" s="167" t="s">
        <v>89</v>
      </c>
      <c r="W480" s="163"/>
      <c r="X480" s="163" t="s">
        <v>268</v>
      </c>
      <c r="Y480" s="163" t="s">
        <v>5557</v>
      </c>
      <c r="Z480" s="168">
        <v>39798</v>
      </c>
      <c r="AA480" s="169" t="s">
        <v>2985</v>
      </c>
      <c r="AB480" s="169" t="s">
        <v>2986</v>
      </c>
      <c r="AC480" s="169" t="s">
        <v>1254</v>
      </c>
      <c r="AD480" s="170">
        <v>2009</v>
      </c>
      <c r="AE480" s="167" t="s">
        <v>1241</v>
      </c>
    </row>
    <row r="481" spans="1:31" x14ac:dyDescent="0.3">
      <c r="A481" s="162" t="s">
        <v>270</v>
      </c>
      <c r="B481" s="162" t="s">
        <v>550</v>
      </c>
      <c r="C481" s="162">
        <v>1</v>
      </c>
      <c r="D481" s="162">
        <v>2007</v>
      </c>
      <c r="E481" s="162" t="s">
        <v>115</v>
      </c>
      <c r="F481" s="162" t="s">
        <v>1</v>
      </c>
      <c r="G481" s="162">
        <v>2008</v>
      </c>
      <c r="H481" s="163" t="s">
        <v>69</v>
      </c>
      <c r="I481" s="162" t="s">
        <v>550</v>
      </c>
      <c r="J481" s="164">
        <v>1157.250256</v>
      </c>
      <c r="K481" s="165" t="s">
        <v>1817</v>
      </c>
      <c r="L481" s="166">
        <v>6.1408777459016368E-3</v>
      </c>
      <c r="M481" s="166">
        <v>7.1065323435093726</v>
      </c>
      <c r="N481" s="163" t="s">
        <v>1888</v>
      </c>
      <c r="O481" s="167">
        <v>2</v>
      </c>
      <c r="P481" s="167">
        <v>1</v>
      </c>
      <c r="Q481" s="167">
        <v>0</v>
      </c>
      <c r="R481" s="167">
        <v>2</v>
      </c>
      <c r="S481" s="167">
        <v>0</v>
      </c>
      <c r="T481" s="167" t="s">
        <v>13212</v>
      </c>
      <c r="U481" s="167" t="s">
        <v>1453</v>
      </c>
      <c r="V481" s="167" t="s">
        <v>90</v>
      </c>
      <c r="W481" s="163" t="s">
        <v>1848</v>
      </c>
      <c r="X481" s="163" t="s">
        <v>270</v>
      </c>
      <c r="Y481" s="163" t="s">
        <v>5558</v>
      </c>
      <c r="Z481" s="168">
        <v>39479</v>
      </c>
      <c r="AA481" s="169" t="s">
        <v>2987</v>
      </c>
      <c r="AB481" s="169" t="s">
        <v>2988</v>
      </c>
      <c r="AC481" s="169" t="s">
        <v>2989</v>
      </c>
      <c r="AD481" s="170">
        <v>2009</v>
      </c>
      <c r="AE481" s="167" t="s">
        <v>1321</v>
      </c>
    </row>
    <row r="482" spans="1:31" x14ac:dyDescent="0.3">
      <c r="A482" s="162" t="s">
        <v>271</v>
      </c>
      <c r="B482" s="162" t="s">
        <v>550</v>
      </c>
      <c r="C482" s="162">
        <v>1</v>
      </c>
      <c r="D482" s="162">
        <v>2007</v>
      </c>
      <c r="E482" s="162" t="s">
        <v>115</v>
      </c>
      <c r="F482" s="162" t="s">
        <v>1</v>
      </c>
      <c r="G482" s="162">
        <v>2008</v>
      </c>
      <c r="H482" s="163" t="s">
        <v>69</v>
      </c>
      <c r="I482" s="162" t="s">
        <v>550</v>
      </c>
      <c r="J482" s="164">
        <v>956.90099699999996</v>
      </c>
      <c r="K482" s="165" t="s">
        <v>1817</v>
      </c>
      <c r="L482" s="166">
        <v>6.1408777459016368E-3</v>
      </c>
      <c r="M482" s="166">
        <v>5.8762120375083891</v>
      </c>
      <c r="N482" s="163" t="s">
        <v>1889</v>
      </c>
      <c r="O482" s="167">
        <v>3</v>
      </c>
      <c r="P482" s="167">
        <v>1</v>
      </c>
      <c r="Q482" s="167">
        <v>1</v>
      </c>
      <c r="R482" s="167">
        <v>2</v>
      </c>
      <c r="S482" s="167">
        <v>1</v>
      </c>
      <c r="T482" s="167" t="s">
        <v>13212</v>
      </c>
      <c r="U482" s="167" t="s">
        <v>1281</v>
      </c>
      <c r="V482" s="167" t="s">
        <v>86</v>
      </c>
      <c r="W482" s="163" t="s">
        <v>1848</v>
      </c>
      <c r="X482" s="163" t="s">
        <v>271</v>
      </c>
      <c r="Y482" s="163" t="s">
        <v>5559</v>
      </c>
      <c r="Z482" s="168">
        <v>39623</v>
      </c>
      <c r="AA482" s="169" t="s">
        <v>2990</v>
      </c>
      <c r="AB482" s="169" t="s">
        <v>2991</v>
      </c>
      <c r="AC482" s="169" t="s">
        <v>2992</v>
      </c>
      <c r="AD482" s="170">
        <v>2009</v>
      </c>
      <c r="AE482" s="167" t="s">
        <v>1321</v>
      </c>
    </row>
    <row r="483" spans="1:31" x14ac:dyDescent="0.3">
      <c r="A483" s="162" t="s">
        <v>272</v>
      </c>
      <c r="B483" s="162" t="s">
        <v>550</v>
      </c>
      <c r="C483" s="162">
        <v>1</v>
      </c>
      <c r="D483" s="162">
        <v>2007</v>
      </c>
      <c r="E483" s="162" t="s">
        <v>2393</v>
      </c>
      <c r="F483" s="162" t="s">
        <v>1</v>
      </c>
      <c r="G483" s="162">
        <v>2008</v>
      </c>
      <c r="H483" s="163" t="s">
        <v>69</v>
      </c>
      <c r="I483" s="162" t="s">
        <v>550</v>
      </c>
      <c r="J483" s="164">
        <v>1477.7427680000001</v>
      </c>
      <c r="K483" s="165" t="s">
        <v>1817</v>
      </c>
      <c r="L483" s="166">
        <v>6.1408777459016368E-3</v>
      </c>
      <c r="M483" s="166">
        <v>9.074637678178286</v>
      </c>
      <c r="N483" s="163" t="s">
        <v>1888</v>
      </c>
      <c r="O483" s="167">
        <v>2</v>
      </c>
      <c r="P483" s="167">
        <v>1</v>
      </c>
      <c r="Q483" s="167">
        <v>0</v>
      </c>
      <c r="R483" s="167">
        <v>2</v>
      </c>
      <c r="S483" s="167">
        <v>0</v>
      </c>
      <c r="T483" s="167" t="s">
        <v>13212</v>
      </c>
      <c r="U483" s="167" t="s">
        <v>1360</v>
      </c>
      <c r="V483" s="167" t="s">
        <v>1364</v>
      </c>
      <c r="W483" s="163" t="s">
        <v>1848</v>
      </c>
      <c r="X483" s="163" t="s">
        <v>272</v>
      </c>
      <c r="Y483" s="163" t="s">
        <v>5560</v>
      </c>
      <c r="Z483" s="168">
        <v>39554</v>
      </c>
      <c r="AA483" s="169" t="s">
        <v>2993</v>
      </c>
      <c r="AB483" s="169" t="s">
        <v>2994</v>
      </c>
      <c r="AC483" s="169" t="s">
        <v>2989</v>
      </c>
      <c r="AD483" s="170">
        <v>2009</v>
      </c>
      <c r="AE483" s="167" t="s">
        <v>1321</v>
      </c>
    </row>
    <row r="484" spans="1:31" x14ac:dyDescent="0.3">
      <c r="A484" s="162" t="s">
        <v>275</v>
      </c>
      <c r="B484" s="162" t="s">
        <v>550</v>
      </c>
      <c r="C484" s="162">
        <v>1</v>
      </c>
      <c r="D484" s="162">
        <v>2007</v>
      </c>
      <c r="E484" s="162" t="s">
        <v>115</v>
      </c>
      <c r="F484" s="162" t="s">
        <v>1</v>
      </c>
      <c r="G484" s="162">
        <v>2008</v>
      </c>
      <c r="H484" s="163" t="s">
        <v>64</v>
      </c>
      <c r="I484" s="162" t="s">
        <v>550</v>
      </c>
      <c r="J484" s="164">
        <v>273.14677499999999</v>
      </c>
      <c r="K484" s="165" t="s">
        <v>1817</v>
      </c>
      <c r="L484" s="166">
        <v>6.1408777459016368E-3</v>
      </c>
      <c r="M484" s="166">
        <v>1.6773609519623014</v>
      </c>
      <c r="N484" s="163" t="s">
        <v>1841</v>
      </c>
      <c r="O484" s="167">
        <v>2</v>
      </c>
      <c r="P484" s="167">
        <v>1</v>
      </c>
      <c r="Q484" s="167">
        <v>1</v>
      </c>
      <c r="R484" s="167">
        <v>1</v>
      </c>
      <c r="S484" s="167">
        <v>1</v>
      </c>
      <c r="T484" s="167" t="s">
        <v>13212</v>
      </c>
      <c r="U484" s="167" t="s">
        <v>1571</v>
      </c>
      <c r="V484" s="167" t="s">
        <v>306</v>
      </c>
      <c r="W484" s="163" t="s">
        <v>1848</v>
      </c>
      <c r="X484" s="163" t="s">
        <v>275</v>
      </c>
      <c r="Y484" s="163" t="s">
        <v>5561</v>
      </c>
      <c r="Z484" s="168">
        <v>39673</v>
      </c>
      <c r="AA484" s="169" t="s">
        <v>2995</v>
      </c>
      <c r="AB484" s="169" t="s">
        <v>2626</v>
      </c>
      <c r="AC484" s="169" t="s">
        <v>2996</v>
      </c>
      <c r="AD484" s="170">
        <v>2009</v>
      </c>
      <c r="AE484" s="167" t="s">
        <v>1321</v>
      </c>
    </row>
    <row r="485" spans="1:31" x14ac:dyDescent="0.3">
      <c r="A485" s="162" t="s">
        <v>278</v>
      </c>
      <c r="B485" s="162" t="s">
        <v>550</v>
      </c>
      <c r="C485" s="162">
        <v>2</v>
      </c>
      <c r="D485" s="162">
        <v>2007</v>
      </c>
      <c r="E485" s="162" t="s">
        <v>115</v>
      </c>
      <c r="F485" s="162" t="s">
        <v>1</v>
      </c>
      <c r="G485" s="162">
        <v>2008</v>
      </c>
      <c r="H485" s="163" t="s">
        <v>64</v>
      </c>
      <c r="I485" s="162" t="s">
        <v>550</v>
      </c>
      <c r="J485" s="164">
        <v>58.675939</v>
      </c>
      <c r="K485" s="165" t="s">
        <v>1817</v>
      </c>
      <c r="L485" s="166">
        <v>6.1408777459016368E-3</v>
      </c>
      <c r="M485" s="166">
        <v>0.36032176802498195</v>
      </c>
      <c r="N485" s="163" t="s">
        <v>1</v>
      </c>
      <c r="O485" s="167">
        <v>1</v>
      </c>
      <c r="P485" s="167">
        <v>1</v>
      </c>
      <c r="Q485" s="167">
        <v>0</v>
      </c>
      <c r="R485" s="167">
        <v>1</v>
      </c>
      <c r="S485" s="167">
        <v>0</v>
      </c>
      <c r="T485" s="167" t="s">
        <v>13211</v>
      </c>
      <c r="U485" s="167" t="s">
        <v>1221</v>
      </c>
      <c r="V485" s="167" t="s">
        <v>108</v>
      </c>
      <c r="W485" s="163" t="s">
        <v>1848</v>
      </c>
      <c r="X485" s="163" t="s">
        <v>278</v>
      </c>
      <c r="Y485" s="163" t="s">
        <v>5562</v>
      </c>
      <c r="Z485" s="168">
        <v>39478</v>
      </c>
      <c r="AA485" s="169" t="s">
        <v>2997</v>
      </c>
      <c r="AB485" s="169" t="s">
        <v>2487</v>
      </c>
      <c r="AC485" s="169" t="s">
        <v>2820</v>
      </c>
      <c r="AD485" s="170">
        <v>2009</v>
      </c>
      <c r="AE485" s="167" t="s">
        <v>1321</v>
      </c>
    </row>
    <row r="486" spans="1:31" x14ac:dyDescent="0.3">
      <c r="A486" s="162" t="s">
        <v>280</v>
      </c>
      <c r="B486" s="162" t="s">
        <v>550</v>
      </c>
      <c r="C486" s="162">
        <v>1</v>
      </c>
      <c r="D486" s="162">
        <v>2007</v>
      </c>
      <c r="E486" s="162" t="s">
        <v>2393</v>
      </c>
      <c r="F486" s="162" t="s">
        <v>1</v>
      </c>
      <c r="G486" s="162">
        <v>2008</v>
      </c>
      <c r="H486" s="163" t="s">
        <v>64</v>
      </c>
      <c r="I486" s="162" t="s">
        <v>550</v>
      </c>
      <c r="J486" s="164">
        <v>213.47218699999999</v>
      </c>
      <c r="K486" s="165" t="s">
        <v>1817</v>
      </c>
      <c r="L486" s="166">
        <v>6.1408777459016368E-3</v>
      </c>
      <c r="M486" s="166">
        <v>1.3109066025172527</v>
      </c>
      <c r="N486" s="163" t="s">
        <v>64</v>
      </c>
      <c r="O486" s="167">
        <v>1</v>
      </c>
      <c r="P486" s="167">
        <v>0</v>
      </c>
      <c r="Q486" s="167">
        <v>1</v>
      </c>
      <c r="R486" s="167">
        <v>0</v>
      </c>
      <c r="S486" s="167">
        <v>1</v>
      </c>
      <c r="T486" s="167" t="s">
        <v>13210</v>
      </c>
      <c r="U486" s="167" t="s">
        <v>1571</v>
      </c>
      <c r="V486" s="167" t="s">
        <v>306</v>
      </c>
      <c r="W486" s="163" t="s">
        <v>1848</v>
      </c>
      <c r="X486" s="163" t="s">
        <v>280</v>
      </c>
      <c r="Y486" s="163" t="s">
        <v>5563</v>
      </c>
      <c r="Z486" s="168">
        <v>39625</v>
      </c>
      <c r="AA486" s="169" t="s">
        <v>2998</v>
      </c>
      <c r="AB486" s="169" t="s">
        <v>2516</v>
      </c>
      <c r="AC486" s="169" t="s">
        <v>64</v>
      </c>
      <c r="AD486" s="170">
        <v>2009</v>
      </c>
      <c r="AE486" s="167" t="s">
        <v>1321</v>
      </c>
    </row>
    <row r="487" spans="1:31" x14ac:dyDescent="0.3">
      <c r="A487" s="162" t="s">
        <v>280</v>
      </c>
      <c r="B487" s="162" t="s">
        <v>550</v>
      </c>
      <c r="C487" s="162">
        <v>2</v>
      </c>
      <c r="D487" s="162">
        <v>2007</v>
      </c>
      <c r="E487" s="162" t="s">
        <v>2393</v>
      </c>
      <c r="F487" s="162" t="s">
        <v>1</v>
      </c>
      <c r="G487" s="162">
        <v>2008</v>
      </c>
      <c r="H487" s="163" t="s">
        <v>64</v>
      </c>
      <c r="I487" s="162" t="s">
        <v>550</v>
      </c>
      <c r="J487" s="164">
        <v>190.38463100000001</v>
      </c>
      <c r="K487" s="165" t="s">
        <v>1817</v>
      </c>
      <c r="L487" s="166">
        <v>6.1408777459016368E-3</v>
      </c>
      <c r="M487" s="166">
        <v>1.169128743669595</v>
      </c>
      <c r="N487" s="163" t="s">
        <v>64</v>
      </c>
      <c r="O487" s="167">
        <v>1</v>
      </c>
      <c r="P487" s="167">
        <v>0</v>
      </c>
      <c r="Q487" s="167">
        <v>1</v>
      </c>
      <c r="R487" s="167">
        <v>0</v>
      </c>
      <c r="S487" s="167">
        <v>1</v>
      </c>
      <c r="T487" s="167" t="s">
        <v>13210</v>
      </c>
      <c r="U487" s="167" t="s">
        <v>1571</v>
      </c>
      <c r="V487" s="167" t="s">
        <v>306</v>
      </c>
      <c r="W487" s="163" t="s">
        <v>1848</v>
      </c>
      <c r="X487" s="163" t="s">
        <v>280</v>
      </c>
      <c r="Y487" s="163" t="s">
        <v>5564</v>
      </c>
      <c r="Z487" s="168">
        <v>39625</v>
      </c>
      <c r="AA487" s="169" t="s">
        <v>2999</v>
      </c>
      <c r="AB487" s="169" t="s">
        <v>3000</v>
      </c>
      <c r="AC487" s="169" t="s">
        <v>64</v>
      </c>
      <c r="AD487" s="170">
        <v>2009</v>
      </c>
      <c r="AE487" s="167" t="s">
        <v>1321</v>
      </c>
    </row>
    <row r="488" spans="1:31" x14ac:dyDescent="0.3">
      <c r="A488" s="162" t="s">
        <v>280</v>
      </c>
      <c r="B488" s="162" t="s">
        <v>550</v>
      </c>
      <c r="C488" s="162">
        <v>3</v>
      </c>
      <c r="D488" s="162">
        <v>2007</v>
      </c>
      <c r="E488" s="162" t="s">
        <v>2393</v>
      </c>
      <c r="F488" s="162" t="s">
        <v>1</v>
      </c>
      <c r="G488" s="162">
        <v>2008</v>
      </c>
      <c r="H488" s="163" t="s">
        <v>64</v>
      </c>
      <c r="I488" s="162" t="s">
        <v>550</v>
      </c>
      <c r="J488" s="164">
        <v>173.537375</v>
      </c>
      <c r="K488" s="165" t="s">
        <v>1817</v>
      </c>
      <c r="L488" s="166">
        <v>6.1408777459016368E-3</v>
      </c>
      <c r="M488" s="166">
        <v>1.0656718042196871</v>
      </c>
      <c r="N488" s="163" t="s">
        <v>64</v>
      </c>
      <c r="O488" s="167">
        <v>1</v>
      </c>
      <c r="P488" s="167">
        <v>0</v>
      </c>
      <c r="Q488" s="167">
        <v>1</v>
      </c>
      <c r="R488" s="167">
        <v>0</v>
      </c>
      <c r="S488" s="167">
        <v>1</v>
      </c>
      <c r="T488" s="167" t="s">
        <v>13210</v>
      </c>
      <c r="U488" s="167" t="s">
        <v>1571</v>
      </c>
      <c r="V488" s="167" t="s">
        <v>306</v>
      </c>
      <c r="W488" s="163" t="s">
        <v>1848</v>
      </c>
      <c r="X488" s="163" t="s">
        <v>280</v>
      </c>
      <c r="Y488" s="163" t="s">
        <v>5565</v>
      </c>
      <c r="Z488" s="168">
        <v>39625</v>
      </c>
      <c r="AA488" s="169" t="s">
        <v>3001</v>
      </c>
      <c r="AB488" s="169" t="s">
        <v>3002</v>
      </c>
      <c r="AC488" s="169" t="s">
        <v>64</v>
      </c>
      <c r="AD488" s="170">
        <v>2009</v>
      </c>
      <c r="AE488" s="167" t="s">
        <v>1321</v>
      </c>
    </row>
    <row r="489" spans="1:31" x14ac:dyDescent="0.3">
      <c r="A489" s="162" t="s">
        <v>280</v>
      </c>
      <c r="B489" s="162" t="s">
        <v>550</v>
      </c>
      <c r="C489" s="162">
        <v>4</v>
      </c>
      <c r="D489" s="162">
        <v>2007</v>
      </c>
      <c r="E489" s="162" t="s">
        <v>2393</v>
      </c>
      <c r="F489" s="162" t="s">
        <v>1</v>
      </c>
      <c r="G489" s="162">
        <v>2008</v>
      </c>
      <c r="H489" s="163" t="s">
        <v>64</v>
      </c>
      <c r="I489" s="162" t="s">
        <v>550</v>
      </c>
      <c r="J489" s="164">
        <v>313.74708700000002</v>
      </c>
      <c r="K489" s="165" t="s">
        <v>1817</v>
      </c>
      <c r="L489" s="166">
        <v>6.1408777459016368E-3</v>
      </c>
      <c r="M489" s="166">
        <v>1.9266825043997649</v>
      </c>
      <c r="N489" s="163" t="s">
        <v>64</v>
      </c>
      <c r="O489" s="167">
        <v>1</v>
      </c>
      <c r="P489" s="167">
        <v>0</v>
      </c>
      <c r="Q489" s="167">
        <v>1</v>
      </c>
      <c r="R489" s="167">
        <v>0</v>
      </c>
      <c r="S489" s="167">
        <v>1</v>
      </c>
      <c r="T489" s="167" t="s">
        <v>13210</v>
      </c>
      <c r="U489" s="167" t="s">
        <v>1571</v>
      </c>
      <c r="V489" s="167" t="s">
        <v>306</v>
      </c>
      <c r="W489" s="163" t="s">
        <v>1848</v>
      </c>
      <c r="X489" s="163" t="s">
        <v>280</v>
      </c>
      <c r="Y489" s="163" t="s">
        <v>5566</v>
      </c>
      <c r="Z489" s="168">
        <v>39519</v>
      </c>
      <c r="AA489" s="169" t="s">
        <v>3003</v>
      </c>
      <c r="AB489" s="169" t="s">
        <v>2516</v>
      </c>
      <c r="AC489" s="169" t="s">
        <v>64</v>
      </c>
      <c r="AD489" s="170">
        <v>2009</v>
      </c>
      <c r="AE489" s="167" t="s">
        <v>1321</v>
      </c>
    </row>
    <row r="490" spans="1:31" x14ac:dyDescent="0.3">
      <c r="A490" s="162" t="s">
        <v>280</v>
      </c>
      <c r="B490" s="162" t="s">
        <v>550</v>
      </c>
      <c r="C490" s="162">
        <v>5</v>
      </c>
      <c r="D490" s="162">
        <v>2007</v>
      </c>
      <c r="E490" s="162" t="s">
        <v>2393</v>
      </c>
      <c r="F490" s="162" t="s">
        <v>1</v>
      </c>
      <c r="G490" s="162">
        <v>2008</v>
      </c>
      <c r="H490" s="163" t="s">
        <v>64</v>
      </c>
      <c r="I490" s="162" t="s">
        <v>550</v>
      </c>
      <c r="J490" s="164">
        <v>662.98182499999996</v>
      </c>
      <c r="K490" s="165" t="s">
        <v>1817</v>
      </c>
      <c r="L490" s="166">
        <v>6.1408777459016368E-3</v>
      </c>
      <c r="M490" s="166">
        <v>4.0712903350797536</v>
      </c>
      <c r="N490" s="163" t="s">
        <v>64</v>
      </c>
      <c r="O490" s="167">
        <v>1</v>
      </c>
      <c r="P490" s="167">
        <v>0</v>
      </c>
      <c r="Q490" s="167">
        <v>1</v>
      </c>
      <c r="R490" s="167">
        <v>0</v>
      </c>
      <c r="S490" s="167">
        <v>1</v>
      </c>
      <c r="T490" s="167" t="s">
        <v>13210</v>
      </c>
      <c r="U490" s="167" t="s">
        <v>1571</v>
      </c>
      <c r="V490" s="167" t="s">
        <v>306</v>
      </c>
      <c r="W490" s="163" t="s">
        <v>1848</v>
      </c>
      <c r="X490" s="163" t="s">
        <v>280</v>
      </c>
      <c r="Y490" s="163" t="s">
        <v>5567</v>
      </c>
      <c r="Z490" s="168">
        <v>39685</v>
      </c>
      <c r="AA490" s="169" t="s">
        <v>3004</v>
      </c>
      <c r="AB490" s="169" t="s">
        <v>3005</v>
      </c>
      <c r="AC490" s="169" t="s">
        <v>64</v>
      </c>
      <c r="AD490" s="170">
        <v>2009</v>
      </c>
      <c r="AE490" s="167" t="s">
        <v>1321</v>
      </c>
    </row>
    <row r="491" spans="1:31" x14ac:dyDescent="0.3">
      <c r="A491" s="162" t="s">
        <v>281</v>
      </c>
      <c r="B491" s="162" t="s">
        <v>550</v>
      </c>
      <c r="C491" s="162">
        <v>1</v>
      </c>
      <c r="D491" s="162">
        <v>2007</v>
      </c>
      <c r="E491" s="162" t="s">
        <v>115</v>
      </c>
      <c r="F491" s="162" t="s">
        <v>1</v>
      </c>
      <c r="G491" s="162">
        <v>2008</v>
      </c>
      <c r="H491" s="163" t="s">
        <v>64</v>
      </c>
      <c r="I491" s="162" t="s">
        <v>550</v>
      </c>
      <c r="J491" s="164">
        <v>366.11298699999998</v>
      </c>
      <c r="K491" s="165" t="s">
        <v>1817</v>
      </c>
      <c r="L491" s="166">
        <v>6.1408777459016368E-3</v>
      </c>
      <c r="M491" s="166">
        <v>2.2482550943538753</v>
      </c>
      <c r="N491" s="163" t="s">
        <v>1</v>
      </c>
      <c r="O491" s="167">
        <v>1</v>
      </c>
      <c r="P491" s="167">
        <v>1</v>
      </c>
      <c r="Q491" s="167">
        <v>0</v>
      </c>
      <c r="R491" s="167">
        <v>1</v>
      </c>
      <c r="S491" s="167">
        <v>0</v>
      </c>
      <c r="T491" s="167" t="s">
        <v>13211</v>
      </c>
      <c r="U491" s="167" t="s">
        <v>1453</v>
      </c>
      <c r="V491" s="167" t="s">
        <v>83</v>
      </c>
      <c r="W491" s="163"/>
      <c r="X491" s="163" t="s">
        <v>281</v>
      </c>
      <c r="Y491" s="163" t="s">
        <v>5568</v>
      </c>
      <c r="Z491" s="168">
        <v>39791</v>
      </c>
      <c r="AA491" s="169" t="s">
        <v>2839</v>
      </c>
      <c r="AB491" s="169" t="s">
        <v>2840</v>
      </c>
      <c r="AC491" s="169" t="s">
        <v>2820</v>
      </c>
      <c r="AD491" s="170">
        <v>2009</v>
      </c>
      <c r="AE491" s="167" t="s">
        <v>1321</v>
      </c>
    </row>
    <row r="492" spans="1:31" x14ac:dyDescent="0.3">
      <c r="A492" s="162" t="s">
        <v>285</v>
      </c>
      <c r="B492" s="162" t="s">
        <v>550</v>
      </c>
      <c r="C492" s="162">
        <v>1</v>
      </c>
      <c r="D492" s="162">
        <v>2007</v>
      </c>
      <c r="E492" s="162" t="s">
        <v>115</v>
      </c>
      <c r="F492" s="162" t="s">
        <v>1</v>
      </c>
      <c r="G492" s="162">
        <v>2008</v>
      </c>
      <c r="H492" s="163" t="s">
        <v>228</v>
      </c>
      <c r="I492" s="162" t="s">
        <v>550</v>
      </c>
      <c r="J492" s="164">
        <v>2245.0140000000001</v>
      </c>
      <c r="K492" s="165" t="s">
        <v>1817</v>
      </c>
      <c r="L492" s="166">
        <v>6.1408777459016368E-3</v>
      </c>
      <c r="M492" s="166">
        <v>13.786356511837617</v>
      </c>
      <c r="N492" s="163" t="s">
        <v>1</v>
      </c>
      <c r="O492" s="167">
        <v>1</v>
      </c>
      <c r="P492" s="167">
        <v>1</v>
      </c>
      <c r="Q492" s="167">
        <v>0</v>
      </c>
      <c r="R492" s="167">
        <v>1</v>
      </c>
      <c r="S492" s="167">
        <v>0</v>
      </c>
      <c r="T492" s="167" t="s">
        <v>13211</v>
      </c>
      <c r="U492" s="167" t="s">
        <v>1453</v>
      </c>
      <c r="V492" s="167" t="s">
        <v>94</v>
      </c>
      <c r="W492" s="163"/>
      <c r="X492" s="163" t="s">
        <v>285</v>
      </c>
      <c r="Y492" s="163" t="s">
        <v>5569</v>
      </c>
      <c r="Z492" s="168">
        <v>39786</v>
      </c>
      <c r="AA492" s="169" t="s">
        <v>2414</v>
      </c>
      <c r="AB492" s="169" t="s">
        <v>2487</v>
      </c>
      <c r="AC492" s="169" t="s">
        <v>2820</v>
      </c>
      <c r="AD492" s="170">
        <v>2009</v>
      </c>
      <c r="AE492" s="167" t="s">
        <v>1241</v>
      </c>
    </row>
    <row r="493" spans="1:31" x14ac:dyDescent="0.3">
      <c r="A493" s="162" t="s">
        <v>290</v>
      </c>
      <c r="B493" s="162" t="s">
        <v>550</v>
      </c>
      <c r="C493" s="162">
        <v>1</v>
      </c>
      <c r="D493" s="162">
        <v>2007</v>
      </c>
      <c r="E493" s="162" t="s">
        <v>2393</v>
      </c>
      <c r="F493" s="162" t="s">
        <v>1</v>
      </c>
      <c r="G493" s="162">
        <v>2008</v>
      </c>
      <c r="H493" s="163" t="s">
        <v>291</v>
      </c>
      <c r="I493" s="162" t="s">
        <v>550</v>
      </c>
      <c r="J493" s="164">
        <v>163.15291400000001</v>
      </c>
      <c r="K493" s="165" t="s">
        <v>1817</v>
      </c>
      <c r="L493" s="166">
        <v>6.1408777459016368E-3</v>
      </c>
      <c r="M493" s="166">
        <v>1.0019020987616036</v>
      </c>
      <c r="N493" s="163" t="s">
        <v>1</v>
      </c>
      <c r="O493" s="167">
        <v>1</v>
      </c>
      <c r="P493" s="167">
        <v>1</v>
      </c>
      <c r="Q493" s="167">
        <v>0</v>
      </c>
      <c r="R493" s="167">
        <v>1</v>
      </c>
      <c r="S493" s="167">
        <v>0</v>
      </c>
      <c r="T493" s="167" t="s">
        <v>13211</v>
      </c>
      <c r="U493" s="167" t="s">
        <v>1453</v>
      </c>
      <c r="V493" s="167" t="s">
        <v>83</v>
      </c>
      <c r="W493" s="163"/>
      <c r="X493" s="163" t="s">
        <v>290</v>
      </c>
      <c r="Y493" s="163" t="s">
        <v>5570</v>
      </c>
      <c r="Z493" s="168">
        <v>39462</v>
      </c>
      <c r="AA493" s="169" t="s">
        <v>2518</v>
      </c>
      <c r="AB493" s="169" t="s">
        <v>2487</v>
      </c>
      <c r="AC493" s="169" t="s">
        <v>2820</v>
      </c>
      <c r="AD493" s="170">
        <v>2009</v>
      </c>
      <c r="AE493" s="167" t="s">
        <v>1218</v>
      </c>
    </row>
    <row r="494" spans="1:31" x14ac:dyDescent="0.3">
      <c r="A494" s="162" t="s">
        <v>295</v>
      </c>
      <c r="B494" s="162" t="s">
        <v>550</v>
      </c>
      <c r="C494" s="162">
        <v>1</v>
      </c>
      <c r="D494" s="162">
        <v>2007</v>
      </c>
      <c r="E494" s="162" t="s">
        <v>115</v>
      </c>
      <c r="F494" s="162" t="s">
        <v>1</v>
      </c>
      <c r="G494" s="162">
        <v>2008</v>
      </c>
      <c r="H494" s="163" t="s">
        <v>228</v>
      </c>
      <c r="I494" s="162" t="s">
        <v>550</v>
      </c>
      <c r="J494" s="164">
        <v>61.459330000000001</v>
      </c>
      <c r="K494" s="165" t="s">
        <v>1817</v>
      </c>
      <c r="L494" s="166">
        <v>6.1408777459016368E-3</v>
      </c>
      <c r="M494" s="166">
        <v>0.37741423187502487</v>
      </c>
      <c r="N494" s="163" t="s">
        <v>1890</v>
      </c>
      <c r="O494" s="167">
        <v>1</v>
      </c>
      <c r="P494" s="167">
        <v>0</v>
      </c>
      <c r="Q494" s="167">
        <v>0</v>
      </c>
      <c r="R494" s="167">
        <v>0</v>
      </c>
      <c r="S494" s="167">
        <v>0</v>
      </c>
      <c r="T494" s="167" t="s">
        <v>13213</v>
      </c>
      <c r="U494" s="167" t="s">
        <v>1453</v>
      </c>
      <c r="V494" s="167" t="s">
        <v>83</v>
      </c>
      <c r="W494" s="163"/>
      <c r="X494" s="163" t="s">
        <v>295</v>
      </c>
      <c r="Y494" s="163" t="s">
        <v>5571</v>
      </c>
      <c r="Z494" s="168">
        <v>39769</v>
      </c>
      <c r="AA494" s="169" t="s">
        <v>3006</v>
      </c>
      <c r="AB494" s="169" t="s">
        <v>3007</v>
      </c>
      <c r="AC494" s="169" t="s">
        <v>1890</v>
      </c>
      <c r="AD494" s="170">
        <v>2009</v>
      </c>
      <c r="AE494" s="167" t="s">
        <v>1241</v>
      </c>
    </row>
    <row r="495" spans="1:31" x14ac:dyDescent="0.3">
      <c r="A495" s="162" t="s">
        <v>304</v>
      </c>
      <c r="B495" s="162" t="s">
        <v>550</v>
      </c>
      <c r="C495" s="162">
        <v>1</v>
      </c>
      <c r="D495" s="162">
        <v>2007</v>
      </c>
      <c r="E495" s="162" t="s">
        <v>115</v>
      </c>
      <c r="F495" s="162" t="s">
        <v>1</v>
      </c>
      <c r="G495" s="162">
        <v>2008</v>
      </c>
      <c r="H495" s="163" t="s">
        <v>60</v>
      </c>
      <c r="I495" s="162" t="s">
        <v>550</v>
      </c>
      <c r="J495" s="164">
        <v>1431.1823609999999</v>
      </c>
      <c r="K495" s="165" t="s">
        <v>1817</v>
      </c>
      <c r="L495" s="166">
        <v>6.1408777459016368E-3</v>
      </c>
      <c r="M495" s="166">
        <v>8.7887159109918613</v>
      </c>
      <c r="N495" s="163" t="s">
        <v>1891</v>
      </c>
      <c r="O495" s="167">
        <v>5</v>
      </c>
      <c r="P495" s="167">
        <v>0</v>
      </c>
      <c r="Q495" s="167">
        <v>1</v>
      </c>
      <c r="R495" s="167">
        <v>4</v>
      </c>
      <c r="S495" s="167">
        <v>1</v>
      </c>
      <c r="T495" s="167" t="s">
        <v>13210</v>
      </c>
      <c r="U495" s="167" t="s">
        <v>1453</v>
      </c>
      <c r="V495" s="167" t="s">
        <v>166</v>
      </c>
      <c r="W495" s="163" t="s">
        <v>1848</v>
      </c>
      <c r="X495" s="163" t="s">
        <v>304</v>
      </c>
      <c r="Y495" s="163" t="s">
        <v>5572</v>
      </c>
      <c r="Z495" s="168">
        <v>39810</v>
      </c>
      <c r="AA495" s="169" t="s">
        <v>3008</v>
      </c>
      <c r="AB495" s="169" t="s">
        <v>3009</v>
      </c>
      <c r="AC495" s="169" t="s">
        <v>3010</v>
      </c>
      <c r="AD495" s="170">
        <v>2009</v>
      </c>
      <c r="AE495" s="167" t="s">
        <v>1218</v>
      </c>
    </row>
    <row r="496" spans="1:31" x14ac:dyDescent="0.3">
      <c r="A496" s="162" t="s">
        <v>310</v>
      </c>
      <c r="B496" s="162" t="s">
        <v>550</v>
      </c>
      <c r="C496" s="162">
        <v>1</v>
      </c>
      <c r="D496" s="162">
        <v>2007</v>
      </c>
      <c r="E496" s="162" t="s">
        <v>2393</v>
      </c>
      <c r="F496" s="162" t="s">
        <v>1</v>
      </c>
      <c r="G496" s="162">
        <v>2008</v>
      </c>
      <c r="H496" s="163" t="s">
        <v>194</v>
      </c>
      <c r="I496" s="162" t="s">
        <v>550</v>
      </c>
      <c r="J496" s="164">
        <v>1103.279121</v>
      </c>
      <c r="K496" s="165" t="s">
        <v>1817</v>
      </c>
      <c r="L496" s="166">
        <v>6.1408777459016368E-3</v>
      </c>
      <c r="M496" s="166">
        <v>6.7751022016668196</v>
      </c>
      <c r="N496" s="163" t="s">
        <v>1892</v>
      </c>
      <c r="O496" s="167">
        <v>2</v>
      </c>
      <c r="P496" s="167">
        <v>1</v>
      </c>
      <c r="Q496" s="167">
        <v>1</v>
      </c>
      <c r="R496" s="167">
        <v>1</v>
      </c>
      <c r="S496" s="167">
        <v>1</v>
      </c>
      <c r="T496" s="167" t="s">
        <v>13212</v>
      </c>
      <c r="U496" s="167" t="s">
        <v>1576</v>
      </c>
      <c r="V496" s="167" t="s">
        <v>96</v>
      </c>
      <c r="W496" s="163" t="s">
        <v>1848</v>
      </c>
      <c r="X496" s="163" t="s">
        <v>310</v>
      </c>
      <c r="Y496" s="163" t="s">
        <v>5573</v>
      </c>
      <c r="Z496" s="168">
        <v>39724</v>
      </c>
      <c r="AA496" s="169" t="s">
        <v>3011</v>
      </c>
      <c r="AB496" s="169" t="s">
        <v>3012</v>
      </c>
      <c r="AC496" s="169" t="s">
        <v>3013</v>
      </c>
      <c r="AD496" s="170">
        <v>2009</v>
      </c>
      <c r="AE496" s="167" t="s">
        <v>1321</v>
      </c>
    </row>
    <row r="497" spans="1:31" x14ac:dyDescent="0.3">
      <c r="A497" s="162" t="s">
        <v>311</v>
      </c>
      <c r="B497" s="162" t="s">
        <v>550</v>
      </c>
      <c r="C497" s="162">
        <v>1</v>
      </c>
      <c r="D497" s="162">
        <v>2007</v>
      </c>
      <c r="E497" s="162" t="s">
        <v>2393</v>
      </c>
      <c r="F497" s="162" t="s">
        <v>1</v>
      </c>
      <c r="G497" s="162">
        <v>2008</v>
      </c>
      <c r="H497" s="163" t="s">
        <v>194</v>
      </c>
      <c r="I497" s="162" t="s">
        <v>550</v>
      </c>
      <c r="J497" s="164">
        <v>1294.7306739999999</v>
      </c>
      <c r="K497" s="165" t="s">
        <v>1817</v>
      </c>
      <c r="L497" s="166">
        <v>6.1408777459016368E-3</v>
      </c>
      <c r="M497" s="166">
        <v>7.9507827829028264</v>
      </c>
      <c r="N497" s="163" t="s">
        <v>1</v>
      </c>
      <c r="O497" s="167">
        <v>1</v>
      </c>
      <c r="P497" s="167">
        <v>1</v>
      </c>
      <c r="Q497" s="167">
        <v>0</v>
      </c>
      <c r="R497" s="167">
        <v>1</v>
      </c>
      <c r="S497" s="167">
        <v>0</v>
      </c>
      <c r="T497" s="167" t="s">
        <v>13211</v>
      </c>
      <c r="U497" s="167" t="s">
        <v>1512</v>
      </c>
      <c r="V497" s="167" t="s">
        <v>312</v>
      </c>
      <c r="W497" s="163"/>
      <c r="X497" s="163" t="s">
        <v>311</v>
      </c>
      <c r="Y497" s="163" t="s">
        <v>5574</v>
      </c>
      <c r="Z497" s="168">
        <v>39561</v>
      </c>
      <c r="AA497" s="169" t="s">
        <v>2518</v>
      </c>
      <c r="AB497" s="169" t="s">
        <v>2487</v>
      </c>
      <c r="AC497" s="169" t="s">
        <v>2820</v>
      </c>
      <c r="AD497" s="170">
        <v>2009</v>
      </c>
      <c r="AE497" s="167" t="s">
        <v>1321</v>
      </c>
    </row>
    <row r="498" spans="1:31" x14ac:dyDescent="0.3">
      <c r="A498" s="162" t="s">
        <v>315</v>
      </c>
      <c r="B498" s="162" t="s">
        <v>550</v>
      </c>
      <c r="C498" s="162">
        <v>1</v>
      </c>
      <c r="D498" s="162">
        <v>2007</v>
      </c>
      <c r="E498" s="162" t="s">
        <v>2395</v>
      </c>
      <c r="F498" s="162" t="s">
        <v>1</v>
      </c>
      <c r="G498" s="162">
        <v>2009</v>
      </c>
      <c r="H498" s="163" t="s">
        <v>317</v>
      </c>
      <c r="I498" s="162" t="s">
        <v>550</v>
      </c>
      <c r="J498" s="164">
        <v>2188.631359</v>
      </c>
      <c r="K498" s="165" t="s">
        <v>1817</v>
      </c>
      <c r="L498" s="166">
        <v>6.9395296280991767E-3</v>
      </c>
      <c r="M498" s="166">
        <v>15.188072160767465</v>
      </c>
      <c r="N498" s="163" t="s">
        <v>1</v>
      </c>
      <c r="O498" s="167">
        <v>1</v>
      </c>
      <c r="P498" s="167">
        <v>1</v>
      </c>
      <c r="Q498" s="167">
        <v>0</v>
      </c>
      <c r="R498" s="167">
        <v>1</v>
      </c>
      <c r="S498" s="167">
        <v>0</v>
      </c>
      <c r="T498" s="167" t="s">
        <v>13211</v>
      </c>
      <c r="U498" s="167" t="s">
        <v>1453</v>
      </c>
      <c r="V498" s="167" t="s">
        <v>105</v>
      </c>
      <c r="W498" s="163"/>
      <c r="X498" s="163" t="s">
        <v>315</v>
      </c>
      <c r="Y498" s="163" t="s">
        <v>5575</v>
      </c>
      <c r="Z498" s="171" t="s">
        <v>114</v>
      </c>
      <c r="AA498" s="169" t="s">
        <v>2518</v>
      </c>
      <c r="AB498" s="169">
        <v>0</v>
      </c>
      <c r="AC498" s="169" t="s">
        <v>2820</v>
      </c>
      <c r="AD498" s="170">
        <v>2009</v>
      </c>
      <c r="AE498" s="167" t="s">
        <v>10573</v>
      </c>
    </row>
    <row r="499" spans="1:31" x14ac:dyDescent="0.3">
      <c r="A499" s="162" t="s">
        <v>326</v>
      </c>
      <c r="B499" s="162" t="s">
        <v>550</v>
      </c>
      <c r="C499" s="162">
        <v>1</v>
      </c>
      <c r="D499" s="162">
        <v>2007</v>
      </c>
      <c r="E499" s="162" t="s">
        <v>2393</v>
      </c>
      <c r="F499" s="162" t="s">
        <v>1</v>
      </c>
      <c r="G499" s="162">
        <v>2008</v>
      </c>
      <c r="H499" s="163" t="s">
        <v>62</v>
      </c>
      <c r="I499" s="162" t="s">
        <v>550</v>
      </c>
      <c r="J499" s="164">
        <v>335.64949999999999</v>
      </c>
      <c r="K499" s="165" t="s">
        <v>1817</v>
      </c>
      <c r="L499" s="166">
        <v>6.1408777459016368E-3</v>
      </c>
      <c r="M499" s="166">
        <v>2.0611825449730112</v>
      </c>
      <c r="N499" s="163" t="s">
        <v>62</v>
      </c>
      <c r="O499" s="167">
        <v>1</v>
      </c>
      <c r="P499" s="167">
        <v>0</v>
      </c>
      <c r="Q499" s="167">
        <v>1</v>
      </c>
      <c r="R499" s="167">
        <v>0</v>
      </c>
      <c r="S499" s="167">
        <v>1</v>
      </c>
      <c r="T499" s="167" t="s">
        <v>13210</v>
      </c>
      <c r="U499" s="167" t="s">
        <v>1281</v>
      </c>
      <c r="V499" s="167" t="s">
        <v>86</v>
      </c>
      <c r="W499" s="163"/>
      <c r="X499" s="163" t="s">
        <v>326</v>
      </c>
      <c r="Y499" s="163" t="s">
        <v>5576</v>
      </c>
      <c r="Z499" s="168">
        <v>39685</v>
      </c>
      <c r="AA499" s="169" t="s">
        <v>3014</v>
      </c>
      <c r="AB499" s="169" t="s">
        <v>2492</v>
      </c>
      <c r="AC499" s="169" t="s">
        <v>2429</v>
      </c>
      <c r="AD499" s="170">
        <v>2009</v>
      </c>
      <c r="AE499" s="167" t="s">
        <v>1321</v>
      </c>
    </row>
    <row r="500" spans="1:31" x14ac:dyDescent="0.3">
      <c r="A500" s="162" t="s">
        <v>326</v>
      </c>
      <c r="B500" s="162" t="s">
        <v>550</v>
      </c>
      <c r="C500" s="162">
        <v>2</v>
      </c>
      <c r="D500" s="162">
        <v>2007</v>
      </c>
      <c r="E500" s="162" t="s">
        <v>2393</v>
      </c>
      <c r="F500" s="162" t="s">
        <v>1</v>
      </c>
      <c r="G500" s="162">
        <v>2008</v>
      </c>
      <c r="H500" s="163" t="s">
        <v>62</v>
      </c>
      <c r="I500" s="162" t="s">
        <v>550</v>
      </c>
      <c r="J500" s="164">
        <v>281.66129999999998</v>
      </c>
      <c r="K500" s="165" t="s">
        <v>1817</v>
      </c>
      <c r="L500" s="166">
        <v>6.1408777459016368E-3</v>
      </c>
      <c r="M500" s="166">
        <v>1.7296476090517245</v>
      </c>
      <c r="N500" s="163" t="s">
        <v>62</v>
      </c>
      <c r="O500" s="167">
        <v>1</v>
      </c>
      <c r="P500" s="167">
        <v>0</v>
      </c>
      <c r="Q500" s="167">
        <v>1</v>
      </c>
      <c r="R500" s="167">
        <v>0</v>
      </c>
      <c r="S500" s="167">
        <v>1</v>
      </c>
      <c r="T500" s="167" t="s">
        <v>13210</v>
      </c>
      <c r="U500" s="167" t="s">
        <v>1281</v>
      </c>
      <c r="V500" s="167" t="s">
        <v>86</v>
      </c>
      <c r="W500" s="163"/>
      <c r="X500" s="163" t="s">
        <v>326</v>
      </c>
      <c r="Y500" s="163" t="s">
        <v>5577</v>
      </c>
      <c r="Z500" s="168">
        <v>39685</v>
      </c>
      <c r="AA500" s="169" t="s">
        <v>3014</v>
      </c>
      <c r="AB500" s="169" t="s">
        <v>2492</v>
      </c>
      <c r="AC500" s="169" t="s">
        <v>2429</v>
      </c>
      <c r="AD500" s="170">
        <v>2009</v>
      </c>
      <c r="AE500" s="167" t="s">
        <v>1321</v>
      </c>
    </row>
    <row r="501" spans="1:31" x14ac:dyDescent="0.3">
      <c r="A501" s="162" t="s">
        <v>326</v>
      </c>
      <c r="B501" s="162" t="s">
        <v>550</v>
      </c>
      <c r="C501" s="162">
        <v>3</v>
      </c>
      <c r="D501" s="162">
        <v>2007</v>
      </c>
      <c r="E501" s="162" t="s">
        <v>2393</v>
      </c>
      <c r="F501" s="162" t="s">
        <v>1</v>
      </c>
      <c r="G501" s="162">
        <v>2008</v>
      </c>
      <c r="H501" s="163" t="s">
        <v>62</v>
      </c>
      <c r="I501" s="162" t="s">
        <v>550</v>
      </c>
      <c r="J501" s="164">
        <v>573</v>
      </c>
      <c r="K501" s="165" t="s">
        <v>1817</v>
      </c>
      <c r="L501" s="166">
        <v>6.1408777459016368E-3</v>
      </c>
      <c r="M501" s="166">
        <v>3.518722948401638</v>
      </c>
      <c r="N501" s="163" t="s">
        <v>62</v>
      </c>
      <c r="O501" s="167">
        <v>1</v>
      </c>
      <c r="P501" s="167">
        <v>0</v>
      </c>
      <c r="Q501" s="167">
        <v>1</v>
      </c>
      <c r="R501" s="167">
        <v>0</v>
      </c>
      <c r="S501" s="167">
        <v>1</v>
      </c>
      <c r="T501" s="167" t="s">
        <v>13210</v>
      </c>
      <c r="U501" s="167" t="s">
        <v>1281</v>
      </c>
      <c r="V501" s="167" t="s">
        <v>86</v>
      </c>
      <c r="W501" s="163"/>
      <c r="X501" s="163" t="s">
        <v>326</v>
      </c>
      <c r="Y501" s="163" t="s">
        <v>5578</v>
      </c>
      <c r="Z501" s="168">
        <v>39693</v>
      </c>
      <c r="AA501" s="169" t="s">
        <v>2914</v>
      </c>
      <c r="AB501" s="169" t="s">
        <v>2492</v>
      </c>
      <c r="AC501" s="169" t="s">
        <v>2429</v>
      </c>
      <c r="AD501" s="170">
        <v>2009</v>
      </c>
      <c r="AE501" s="167" t="s">
        <v>1321</v>
      </c>
    </row>
    <row r="502" spans="1:31" x14ac:dyDescent="0.3">
      <c r="A502" s="162" t="s">
        <v>326</v>
      </c>
      <c r="B502" s="162" t="s">
        <v>550</v>
      </c>
      <c r="C502" s="162">
        <v>4</v>
      </c>
      <c r="D502" s="162">
        <v>2007</v>
      </c>
      <c r="E502" s="162" t="s">
        <v>2393</v>
      </c>
      <c r="F502" s="162" t="s">
        <v>1</v>
      </c>
      <c r="G502" s="162">
        <v>2008</v>
      </c>
      <c r="H502" s="163" t="s">
        <v>62</v>
      </c>
      <c r="I502" s="162" t="s">
        <v>550</v>
      </c>
      <c r="J502" s="164">
        <v>648.36844599999995</v>
      </c>
      <c r="K502" s="165" t="s">
        <v>1817</v>
      </c>
      <c r="L502" s="166">
        <v>6.1408777459016368E-3</v>
      </c>
      <c r="M502" s="166">
        <v>3.9815513611862268</v>
      </c>
      <c r="N502" s="163" t="s">
        <v>62</v>
      </c>
      <c r="O502" s="167">
        <v>1</v>
      </c>
      <c r="P502" s="167">
        <v>0</v>
      </c>
      <c r="Q502" s="167">
        <v>1</v>
      </c>
      <c r="R502" s="167">
        <v>0</v>
      </c>
      <c r="S502" s="167">
        <v>1</v>
      </c>
      <c r="T502" s="167" t="s">
        <v>13210</v>
      </c>
      <c r="U502" s="167" t="s">
        <v>1281</v>
      </c>
      <c r="V502" s="167" t="s">
        <v>86</v>
      </c>
      <c r="W502" s="163"/>
      <c r="X502" s="163" t="s">
        <v>326</v>
      </c>
      <c r="Y502" s="163" t="s">
        <v>5579</v>
      </c>
      <c r="Z502" s="168">
        <v>39762</v>
      </c>
      <c r="AA502" s="169" t="s">
        <v>2914</v>
      </c>
      <c r="AB502" s="169" t="s">
        <v>2492</v>
      </c>
      <c r="AC502" s="169" t="s">
        <v>2429</v>
      </c>
      <c r="AD502" s="170">
        <v>2009</v>
      </c>
      <c r="AE502" s="167" t="s">
        <v>1321</v>
      </c>
    </row>
    <row r="503" spans="1:31" x14ac:dyDescent="0.3">
      <c r="A503" s="162" t="s">
        <v>348</v>
      </c>
      <c r="B503" s="162" t="s">
        <v>550</v>
      </c>
      <c r="C503" s="162">
        <v>1</v>
      </c>
      <c r="D503" s="162">
        <v>2008</v>
      </c>
      <c r="E503" s="162" t="s">
        <v>2393</v>
      </c>
      <c r="F503" s="162" t="s">
        <v>1</v>
      </c>
      <c r="G503" s="162">
        <v>2008</v>
      </c>
      <c r="H503" s="163" t="s">
        <v>63</v>
      </c>
      <c r="I503" s="162" t="s">
        <v>550</v>
      </c>
      <c r="J503" s="164">
        <v>1488.4692910000001</v>
      </c>
      <c r="K503" s="165" t="s">
        <v>1817</v>
      </c>
      <c r="L503" s="166">
        <v>6.1408777459016368E-3</v>
      </c>
      <c r="M503" s="166">
        <v>9.1405079445598876</v>
      </c>
      <c r="N503" s="163" t="s">
        <v>1893</v>
      </c>
      <c r="O503" s="167">
        <v>3</v>
      </c>
      <c r="P503" s="167">
        <v>1</v>
      </c>
      <c r="Q503" s="167">
        <v>1</v>
      </c>
      <c r="R503" s="167">
        <v>1</v>
      </c>
      <c r="S503" s="167">
        <v>2</v>
      </c>
      <c r="T503" s="167" t="s">
        <v>13212</v>
      </c>
      <c r="U503" s="167" t="s">
        <v>1281</v>
      </c>
      <c r="V503" s="167" t="s">
        <v>86</v>
      </c>
      <c r="W503" s="163" t="s">
        <v>1848</v>
      </c>
      <c r="X503" s="163" t="s">
        <v>348</v>
      </c>
      <c r="Y503" s="163" t="s">
        <v>5580</v>
      </c>
      <c r="Z503" s="168">
        <v>39709</v>
      </c>
      <c r="AA503" s="169" t="s">
        <v>3015</v>
      </c>
      <c r="AB503" s="169" t="s">
        <v>3016</v>
      </c>
      <c r="AC503" s="169" t="s">
        <v>3017</v>
      </c>
      <c r="AD503" s="170">
        <v>2009</v>
      </c>
      <c r="AE503" s="167" t="s">
        <v>1218</v>
      </c>
    </row>
    <row r="504" spans="1:31" x14ac:dyDescent="0.3">
      <c r="A504" s="162" t="s">
        <v>376</v>
      </c>
      <c r="B504" s="162" t="s">
        <v>550</v>
      </c>
      <c r="C504" s="162">
        <v>1</v>
      </c>
      <c r="D504" s="162">
        <v>2008</v>
      </c>
      <c r="E504" s="162" t="s">
        <v>115</v>
      </c>
      <c r="F504" s="162" t="s">
        <v>1</v>
      </c>
      <c r="G504" s="162">
        <v>2008</v>
      </c>
      <c r="H504" s="163" t="s">
        <v>212</v>
      </c>
      <c r="I504" s="162" t="s">
        <v>550</v>
      </c>
      <c r="J504" s="164">
        <v>1107.9758039999999</v>
      </c>
      <c r="K504" s="165" t="s">
        <v>1817</v>
      </c>
      <c r="L504" s="166">
        <v>6.1408777459016368E-3</v>
      </c>
      <c r="M504" s="166">
        <v>6.8039439577810734</v>
      </c>
      <c r="N504" s="163" t="s">
        <v>1</v>
      </c>
      <c r="O504" s="167">
        <v>1</v>
      </c>
      <c r="P504" s="167">
        <v>1</v>
      </c>
      <c r="Q504" s="167">
        <v>0</v>
      </c>
      <c r="R504" s="167">
        <v>1</v>
      </c>
      <c r="S504" s="167">
        <v>0</v>
      </c>
      <c r="T504" s="167" t="s">
        <v>13211</v>
      </c>
      <c r="U504" s="167" t="s">
        <v>1281</v>
      </c>
      <c r="V504" s="167" t="s">
        <v>86</v>
      </c>
      <c r="W504" s="163"/>
      <c r="X504" s="163" t="s">
        <v>376</v>
      </c>
      <c r="Y504" s="163" t="s">
        <v>5581</v>
      </c>
      <c r="Z504" s="168">
        <v>39792</v>
      </c>
      <c r="AA504" s="169" t="s">
        <v>2618</v>
      </c>
      <c r="AB504" s="169" t="s">
        <v>2487</v>
      </c>
      <c r="AC504" s="169" t="s">
        <v>2820</v>
      </c>
      <c r="AD504" s="170">
        <v>2009</v>
      </c>
      <c r="AE504" s="167" t="s">
        <v>10573</v>
      </c>
    </row>
    <row r="505" spans="1:31" x14ac:dyDescent="0.3">
      <c r="A505" s="162" t="s">
        <v>175</v>
      </c>
      <c r="B505" s="162" t="s">
        <v>550</v>
      </c>
      <c r="C505" s="162">
        <v>1</v>
      </c>
      <c r="D505" s="162">
        <v>2006</v>
      </c>
      <c r="E505" s="162" t="s">
        <v>115</v>
      </c>
      <c r="F505" s="162" t="s">
        <v>45</v>
      </c>
      <c r="G505" s="162">
        <v>2008</v>
      </c>
      <c r="H505" s="163" t="s">
        <v>81</v>
      </c>
      <c r="I505" s="162" t="s">
        <v>550</v>
      </c>
      <c r="J505" s="164">
        <v>4.7220000000000004</v>
      </c>
      <c r="K505" s="165" t="s">
        <v>1818</v>
      </c>
      <c r="L505" s="166">
        <v>0.92933720866141778</v>
      </c>
      <c r="M505" s="166">
        <v>4.3883302992992155</v>
      </c>
      <c r="N505" s="163" t="s">
        <v>81</v>
      </c>
      <c r="O505" s="167">
        <v>1</v>
      </c>
      <c r="P505" s="167">
        <v>0</v>
      </c>
      <c r="Q505" s="167">
        <v>1</v>
      </c>
      <c r="R505" s="167">
        <v>0</v>
      </c>
      <c r="S505" s="167">
        <v>1</v>
      </c>
      <c r="T505" s="167" t="s">
        <v>13210</v>
      </c>
      <c r="U505" s="167" t="s">
        <v>1281</v>
      </c>
      <c r="V505" s="167" t="s">
        <v>101</v>
      </c>
      <c r="W505" s="163"/>
      <c r="X505" s="163" t="s">
        <v>175</v>
      </c>
      <c r="Y505" s="163" t="s">
        <v>5582</v>
      </c>
      <c r="Z505" s="168">
        <v>39475</v>
      </c>
      <c r="AA505" s="169" t="s">
        <v>3018</v>
      </c>
      <c r="AB505" s="169" t="s">
        <v>3019</v>
      </c>
      <c r="AC505" s="169" t="s">
        <v>81</v>
      </c>
      <c r="AD505" s="170">
        <v>2009</v>
      </c>
      <c r="AE505" s="167" t="s">
        <v>1245</v>
      </c>
    </row>
    <row r="506" spans="1:31" x14ac:dyDescent="0.3">
      <c r="A506" s="162" t="s">
        <v>175</v>
      </c>
      <c r="B506" s="162" t="s">
        <v>550</v>
      </c>
      <c r="C506" s="162">
        <v>2</v>
      </c>
      <c r="D506" s="162">
        <v>2006</v>
      </c>
      <c r="E506" s="162" t="s">
        <v>115</v>
      </c>
      <c r="F506" s="162" t="s">
        <v>45</v>
      </c>
      <c r="G506" s="162">
        <v>2008</v>
      </c>
      <c r="H506" s="163" t="s">
        <v>81</v>
      </c>
      <c r="I506" s="162" t="s">
        <v>550</v>
      </c>
      <c r="J506" s="164">
        <v>6.13</v>
      </c>
      <c r="K506" s="165" t="s">
        <v>1818</v>
      </c>
      <c r="L506" s="166">
        <v>0.92933720866141778</v>
      </c>
      <c r="M506" s="166">
        <v>5.6968370890944913</v>
      </c>
      <c r="N506" s="163" t="s">
        <v>81</v>
      </c>
      <c r="O506" s="167">
        <v>1</v>
      </c>
      <c r="P506" s="167">
        <v>0</v>
      </c>
      <c r="Q506" s="167">
        <v>1</v>
      </c>
      <c r="R506" s="167">
        <v>0</v>
      </c>
      <c r="S506" s="167">
        <v>1</v>
      </c>
      <c r="T506" s="167" t="s">
        <v>13210</v>
      </c>
      <c r="U506" s="167" t="s">
        <v>1281</v>
      </c>
      <c r="V506" s="167" t="s">
        <v>101</v>
      </c>
      <c r="W506" s="163"/>
      <c r="X506" s="163" t="s">
        <v>175</v>
      </c>
      <c r="Y506" s="163" t="s">
        <v>5583</v>
      </c>
      <c r="Z506" s="168">
        <v>39456</v>
      </c>
      <c r="AA506" s="169" t="s">
        <v>3018</v>
      </c>
      <c r="AB506" s="169" t="s">
        <v>3019</v>
      </c>
      <c r="AC506" s="169" t="s">
        <v>81</v>
      </c>
      <c r="AD506" s="170">
        <v>2009</v>
      </c>
      <c r="AE506" s="167" t="s">
        <v>1245</v>
      </c>
    </row>
    <row r="507" spans="1:31" x14ac:dyDescent="0.3">
      <c r="A507" s="162" t="s">
        <v>196</v>
      </c>
      <c r="B507" s="162" t="s">
        <v>550</v>
      </c>
      <c r="C507" s="162">
        <v>2</v>
      </c>
      <c r="D507" s="162">
        <v>2006</v>
      </c>
      <c r="E507" s="162" t="s">
        <v>115</v>
      </c>
      <c r="F507" s="162" t="s">
        <v>45</v>
      </c>
      <c r="G507" s="162">
        <v>2007</v>
      </c>
      <c r="H507" s="163" t="s">
        <v>159</v>
      </c>
      <c r="I507" s="162" t="s">
        <v>550</v>
      </c>
      <c r="J507" s="173">
        <v>0.55000000000000004</v>
      </c>
      <c r="K507" s="165" t="s">
        <v>1818</v>
      </c>
      <c r="L507" s="166">
        <v>0.89489271764705858</v>
      </c>
      <c r="M507" s="166">
        <v>0.49219099470588223</v>
      </c>
      <c r="N507" s="163" t="s">
        <v>32</v>
      </c>
      <c r="O507" s="167">
        <v>1</v>
      </c>
      <c r="P507" s="167">
        <v>0</v>
      </c>
      <c r="Q507" s="167">
        <v>0</v>
      </c>
      <c r="R507" s="167">
        <v>1</v>
      </c>
      <c r="S507" s="167">
        <v>0</v>
      </c>
      <c r="T507" s="167" t="s">
        <v>13213</v>
      </c>
      <c r="U507" s="167" t="s">
        <v>1281</v>
      </c>
      <c r="V507" s="167" t="s">
        <v>86</v>
      </c>
      <c r="W507" s="163" t="s">
        <v>1894</v>
      </c>
      <c r="X507" s="174" t="s">
        <v>196</v>
      </c>
      <c r="Y507" s="163" t="s">
        <v>5584</v>
      </c>
      <c r="Z507" s="168">
        <v>39267</v>
      </c>
      <c r="AA507" s="169" t="s">
        <v>3020</v>
      </c>
      <c r="AB507" s="169" t="s">
        <v>3021</v>
      </c>
      <c r="AC507" s="169" t="s">
        <v>32</v>
      </c>
      <c r="AD507" s="170">
        <v>2009</v>
      </c>
      <c r="AE507" s="167" t="s">
        <v>1245</v>
      </c>
    </row>
    <row r="508" spans="1:31" x14ac:dyDescent="0.3">
      <c r="A508" s="162" t="s">
        <v>196</v>
      </c>
      <c r="B508" s="162" t="s">
        <v>550</v>
      </c>
      <c r="C508" s="162">
        <v>3</v>
      </c>
      <c r="D508" s="162">
        <v>2006</v>
      </c>
      <c r="E508" s="162" t="s">
        <v>115</v>
      </c>
      <c r="F508" s="162" t="s">
        <v>45</v>
      </c>
      <c r="G508" s="162">
        <v>2008</v>
      </c>
      <c r="H508" s="163" t="s">
        <v>159</v>
      </c>
      <c r="I508" s="162" t="s">
        <v>550</v>
      </c>
      <c r="J508" s="173">
        <v>2.5299999999999998</v>
      </c>
      <c r="K508" s="165" t="s">
        <v>1818</v>
      </c>
      <c r="L508" s="166">
        <v>0.92933720866141778</v>
      </c>
      <c r="M508" s="166">
        <v>2.351223137913387</v>
      </c>
      <c r="N508" s="163" t="s">
        <v>1283</v>
      </c>
      <c r="O508" s="167">
        <v>1</v>
      </c>
      <c r="P508" s="167">
        <v>0</v>
      </c>
      <c r="Q508" s="167">
        <v>0</v>
      </c>
      <c r="R508" s="167">
        <v>1</v>
      </c>
      <c r="S508" s="167">
        <v>0</v>
      </c>
      <c r="T508" s="167" t="s">
        <v>13213</v>
      </c>
      <c r="U508" s="167" t="s">
        <v>1281</v>
      </c>
      <c r="V508" s="167" t="s">
        <v>86</v>
      </c>
      <c r="W508" s="163" t="s">
        <v>1894</v>
      </c>
      <c r="X508" s="174" t="s">
        <v>196</v>
      </c>
      <c r="Y508" s="163" t="s">
        <v>5585</v>
      </c>
      <c r="Z508" s="168">
        <v>39457</v>
      </c>
      <c r="AA508" s="169" t="s">
        <v>3022</v>
      </c>
      <c r="AB508" s="169" t="s">
        <v>3023</v>
      </c>
      <c r="AC508" s="169" t="s">
        <v>1283</v>
      </c>
      <c r="AD508" s="170">
        <v>2009</v>
      </c>
      <c r="AE508" s="167" t="s">
        <v>1245</v>
      </c>
    </row>
    <row r="509" spans="1:31" x14ac:dyDescent="0.3">
      <c r="A509" s="162" t="s">
        <v>196</v>
      </c>
      <c r="B509" s="162" t="s">
        <v>550</v>
      </c>
      <c r="C509" s="162">
        <v>4</v>
      </c>
      <c r="D509" s="162">
        <v>2006</v>
      </c>
      <c r="E509" s="162" t="s">
        <v>115</v>
      </c>
      <c r="F509" s="162" t="s">
        <v>45</v>
      </c>
      <c r="G509" s="162">
        <v>2008</v>
      </c>
      <c r="H509" s="163" t="s">
        <v>159</v>
      </c>
      <c r="I509" s="162" t="s">
        <v>550</v>
      </c>
      <c r="J509" s="173">
        <v>1.2</v>
      </c>
      <c r="K509" s="165" t="s">
        <v>1818</v>
      </c>
      <c r="L509" s="166">
        <v>0.92933720866141778</v>
      </c>
      <c r="M509" s="166">
        <v>1.1152046503937012</v>
      </c>
      <c r="N509" s="163" t="s">
        <v>28</v>
      </c>
      <c r="O509" s="167">
        <v>1</v>
      </c>
      <c r="P509" s="167">
        <v>0</v>
      </c>
      <c r="Q509" s="167">
        <v>0</v>
      </c>
      <c r="R509" s="167">
        <v>1</v>
      </c>
      <c r="S509" s="167">
        <v>0</v>
      </c>
      <c r="T509" s="167" t="s">
        <v>13213</v>
      </c>
      <c r="U509" s="167" t="s">
        <v>1281</v>
      </c>
      <c r="V509" s="167" t="s">
        <v>86</v>
      </c>
      <c r="W509" s="163" t="s">
        <v>1894</v>
      </c>
      <c r="X509" s="174" t="s">
        <v>196</v>
      </c>
      <c r="Y509" s="163" t="s">
        <v>5586</v>
      </c>
      <c r="Z509" s="168">
        <v>39457</v>
      </c>
      <c r="AA509" s="169" t="s">
        <v>3024</v>
      </c>
      <c r="AB509" s="169" t="s">
        <v>3025</v>
      </c>
      <c r="AC509" s="169" t="s">
        <v>28</v>
      </c>
      <c r="AD509" s="170">
        <v>2009</v>
      </c>
      <c r="AE509" s="167" t="s">
        <v>1245</v>
      </c>
    </row>
    <row r="510" spans="1:31" x14ac:dyDescent="0.3">
      <c r="A510" s="162" t="s">
        <v>384</v>
      </c>
      <c r="B510" s="162" t="s">
        <v>550</v>
      </c>
      <c r="C510" s="162">
        <v>1</v>
      </c>
      <c r="D510" s="162">
        <v>2008</v>
      </c>
      <c r="E510" s="162" t="s">
        <v>115</v>
      </c>
      <c r="F510" s="162" t="s">
        <v>36</v>
      </c>
      <c r="G510" s="162">
        <v>2008</v>
      </c>
      <c r="H510" s="163" t="s">
        <v>59</v>
      </c>
      <c r="I510" s="162" t="s">
        <v>550</v>
      </c>
      <c r="J510" s="164">
        <v>93.167999999999992</v>
      </c>
      <c r="K510" s="165" t="s">
        <v>1820</v>
      </c>
      <c r="L510" s="166">
        <v>0.11366081169354844</v>
      </c>
      <c r="M510" s="166">
        <v>10.589550503864521</v>
      </c>
      <c r="N510" s="163" t="s">
        <v>320</v>
      </c>
      <c r="O510" s="167">
        <v>1</v>
      </c>
      <c r="P510" s="167">
        <v>0</v>
      </c>
      <c r="Q510" s="167">
        <v>0</v>
      </c>
      <c r="R510" s="167">
        <v>0</v>
      </c>
      <c r="S510" s="167">
        <v>1</v>
      </c>
      <c r="T510" s="167" t="s">
        <v>13213</v>
      </c>
      <c r="U510" s="167" t="s">
        <v>1453</v>
      </c>
      <c r="V510" s="167" t="s">
        <v>105</v>
      </c>
      <c r="W510" s="163"/>
      <c r="X510" s="163" t="s">
        <v>384</v>
      </c>
      <c r="Y510" s="163" t="s">
        <v>5587</v>
      </c>
      <c r="Z510" s="168">
        <v>39752</v>
      </c>
      <c r="AA510" s="169" t="s">
        <v>3026</v>
      </c>
      <c r="AB510" s="169" t="s">
        <v>3027</v>
      </c>
      <c r="AC510" s="169" t="s">
        <v>320</v>
      </c>
      <c r="AD510" s="170">
        <v>2009</v>
      </c>
      <c r="AE510" s="167" t="s">
        <v>1321</v>
      </c>
    </row>
    <row r="511" spans="1:31" x14ac:dyDescent="0.3">
      <c r="A511" s="162" t="s">
        <v>27</v>
      </c>
      <c r="B511" s="162" t="s">
        <v>550</v>
      </c>
      <c r="C511" s="162">
        <v>1</v>
      </c>
      <c r="D511" s="162">
        <v>2005</v>
      </c>
      <c r="E511" s="162" t="s">
        <v>115</v>
      </c>
      <c r="F511" s="162" t="s">
        <v>28</v>
      </c>
      <c r="G511" s="162">
        <v>2009</v>
      </c>
      <c r="H511" s="163" t="s">
        <v>70</v>
      </c>
      <c r="I511" s="162" t="s">
        <v>550</v>
      </c>
      <c r="J511" s="164">
        <v>14.46605813</v>
      </c>
      <c r="K511" s="165" t="s">
        <v>1818</v>
      </c>
      <c r="L511" s="166">
        <v>0.90361567968750012</v>
      </c>
      <c r="M511" s="166">
        <v>13.071756949538837</v>
      </c>
      <c r="N511" s="163" t="s">
        <v>70</v>
      </c>
      <c r="O511" s="167">
        <v>1</v>
      </c>
      <c r="P511" s="167">
        <v>0</v>
      </c>
      <c r="Q511" s="167">
        <v>1</v>
      </c>
      <c r="R511" s="167">
        <v>0</v>
      </c>
      <c r="S511" s="167">
        <v>1</v>
      </c>
      <c r="T511" s="167" t="s">
        <v>13210</v>
      </c>
      <c r="U511" s="167" t="s">
        <v>1453</v>
      </c>
      <c r="V511" s="167" t="s">
        <v>105</v>
      </c>
      <c r="W511" s="163"/>
      <c r="X511" s="174" t="s">
        <v>27</v>
      </c>
      <c r="Y511" s="163" t="s">
        <v>5588</v>
      </c>
      <c r="Z511" s="168">
        <v>40009</v>
      </c>
      <c r="AA511" s="169" t="s">
        <v>3028</v>
      </c>
      <c r="AB511" s="169" t="s">
        <v>3029</v>
      </c>
      <c r="AC511" s="169" t="s">
        <v>70</v>
      </c>
      <c r="AD511" s="170">
        <v>2010</v>
      </c>
      <c r="AE511" s="167" t="s">
        <v>1241</v>
      </c>
    </row>
    <row r="512" spans="1:31" x14ac:dyDescent="0.3">
      <c r="A512" s="162" t="s">
        <v>27</v>
      </c>
      <c r="B512" s="162" t="s">
        <v>550</v>
      </c>
      <c r="C512" s="162">
        <v>2</v>
      </c>
      <c r="D512" s="162">
        <v>2005</v>
      </c>
      <c r="E512" s="162" t="s">
        <v>115</v>
      </c>
      <c r="F512" s="162" t="s">
        <v>28</v>
      </c>
      <c r="G512" s="162">
        <v>2009</v>
      </c>
      <c r="H512" s="163" t="s">
        <v>70</v>
      </c>
      <c r="I512" s="162" t="s">
        <v>550</v>
      </c>
      <c r="J512" s="164">
        <v>4.2411155199999993</v>
      </c>
      <c r="K512" s="165" t="s">
        <v>1818</v>
      </c>
      <c r="L512" s="166">
        <v>0.90361567968750012</v>
      </c>
      <c r="M512" s="166">
        <v>3.8323384832380047</v>
      </c>
      <c r="N512" s="163" t="s">
        <v>70</v>
      </c>
      <c r="O512" s="167">
        <v>1</v>
      </c>
      <c r="P512" s="167">
        <v>0</v>
      </c>
      <c r="Q512" s="167">
        <v>1</v>
      </c>
      <c r="R512" s="167">
        <v>0</v>
      </c>
      <c r="S512" s="167">
        <v>1</v>
      </c>
      <c r="T512" s="167" t="s">
        <v>13210</v>
      </c>
      <c r="U512" s="167" t="s">
        <v>1453</v>
      </c>
      <c r="V512" s="167" t="s">
        <v>105</v>
      </c>
      <c r="W512" s="163"/>
      <c r="X512" s="174" t="s">
        <v>27</v>
      </c>
      <c r="Y512" s="163" t="s">
        <v>5589</v>
      </c>
      <c r="Z512" s="168">
        <v>40009</v>
      </c>
      <c r="AA512" s="169" t="s">
        <v>3028</v>
      </c>
      <c r="AB512" s="169" t="s">
        <v>3029</v>
      </c>
      <c r="AC512" s="169" t="s">
        <v>70</v>
      </c>
      <c r="AD512" s="170">
        <v>2010</v>
      </c>
      <c r="AE512" s="167" t="s">
        <v>1241</v>
      </c>
    </row>
    <row r="513" spans="1:31" x14ac:dyDescent="0.3">
      <c r="A513" s="162" t="s">
        <v>27</v>
      </c>
      <c r="B513" s="162" t="s">
        <v>550</v>
      </c>
      <c r="C513" s="162">
        <v>3</v>
      </c>
      <c r="D513" s="162">
        <v>2005</v>
      </c>
      <c r="E513" s="162" t="s">
        <v>115</v>
      </c>
      <c r="F513" s="162" t="s">
        <v>28</v>
      </c>
      <c r="G513" s="162">
        <v>2009</v>
      </c>
      <c r="H513" s="163" t="s">
        <v>70</v>
      </c>
      <c r="I513" s="162" t="s">
        <v>550</v>
      </c>
      <c r="J513" s="164">
        <v>1.8</v>
      </c>
      <c r="K513" s="165" t="s">
        <v>1818</v>
      </c>
      <c r="L513" s="166">
        <v>0.90361567968750012</v>
      </c>
      <c r="M513" s="166">
        <v>1.6265082234375003</v>
      </c>
      <c r="N513" s="163" t="s">
        <v>70</v>
      </c>
      <c r="O513" s="167">
        <v>1</v>
      </c>
      <c r="P513" s="167">
        <v>0</v>
      </c>
      <c r="Q513" s="167">
        <v>1</v>
      </c>
      <c r="R513" s="167">
        <v>0</v>
      </c>
      <c r="S513" s="167">
        <v>1</v>
      </c>
      <c r="T513" s="167" t="s">
        <v>13210</v>
      </c>
      <c r="U513" s="167" t="s">
        <v>1453</v>
      </c>
      <c r="V513" s="167" t="s">
        <v>105</v>
      </c>
      <c r="W513" s="163"/>
      <c r="X513" s="174" t="s">
        <v>27</v>
      </c>
      <c r="Y513" s="163" t="s">
        <v>5590</v>
      </c>
      <c r="Z513" s="168">
        <v>40009</v>
      </c>
      <c r="AA513" s="169" t="s">
        <v>3028</v>
      </c>
      <c r="AB513" s="169" t="s">
        <v>3029</v>
      </c>
      <c r="AC513" s="169" t="s">
        <v>70</v>
      </c>
      <c r="AD513" s="170">
        <v>2010</v>
      </c>
      <c r="AE513" s="167" t="s">
        <v>1241</v>
      </c>
    </row>
    <row r="514" spans="1:31" x14ac:dyDescent="0.3">
      <c r="A514" s="162" t="s">
        <v>27</v>
      </c>
      <c r="B514" s="162" t="s">
        <v>550</v>
      </c>
      <c r="C514" s="162">
        <v>4</v>
      </c>
      <c r="D514" s="162">
        <v>2005</v>
      </c>
      <c r="E514" s="162" t="s">
        <v>115</v>
      </c>
      <c r="F514" s="162" t="s">
        <v>28</v>
      </c>
      <c r="G514" s="162">
        <v>2009</v>
      </c>
      <c r="H514" s="163" t="s">
        <v>70</v>
      </c>
      <c r="I514" s="162" t="s">
        <v>550</v>
      </c>
      <c r="J514" s="164">
        <v>8.3160621900000002</v>
      </c>
      <c r="K514" s="165" t="s">
        <v>1818</v>
      </c>
      <c r="L514" s="166">
        <v>0.90361567968750012</v>
      </c>
      <c r="M514" s="166">
        <v>7.5145241881403706</v>
      </c>
      <c r="N514" s="163" t="s">
        <v>70</v>
      </c>
      <c r="O514" s="167">
        <v>1</v>
      </c>
      <c r="P514" s="167">
        <v>0</v>
      </c>
      <c r="Q514" s="167">
        <v>1</v>
      </c>
      <c r="R514" s="167">
        <v>0</v>
      </c>
      <c r="S514" s="167">
        <v>1</v>
      </c>
      <c r="T514" s="167" t="s">
        <v>13210</v>
      </c>
      <c r="U514" s="167" t="s">
        <v>1453</v>
      </c>
      <c r="V514" s="167" t="s">
        <v>105</v>
      </c>
      <c r="W514" s="163"/>
      <c r="X514" s="174" t="s">
        <v>27</v>
      </c>
      <c r="Y514" s="163" t="s">
        <v>5591</v>
      </c>
      <c r="Z514" s="168">
        <v>40009</v>
      </c>
      <c r="AA514" s="169" t="s">
        <v>3028</v>
      </c>
      <c r="AB514" s="169" t="s">
        <v>3029</v>
      </c>
      <c r="AC514" s="169" t="s">
        <v>70</v>
      </c>
      <c r="AD514" s="170">
        <v>2010</v>
      </c>
      <c r="AE514" s="167" t="s">
        <v>1241</v>
      </c>
    </row>
    <row r="515" spans="1:31" x14ac:dyDescent="0.3">
      <c r="A515" s="162" t="s">
        <v>52</v>
      </c>
      <c r="B515" s="162" t="s">
        <v>550</v>
      </c>
      <c r="C515" s="162">
        <v>19</v>
      </c>
      <c r="D515" s="162">
        <v>2005</v>
      </c>
      <c r="E515" s="162" t="s">
        <v>115</v>
      </c>
      <c r="F515" s="162" t="s">
        <v>28</v>
      </c>
      <c r="G515" s="162">
        <v>2009</v>
      </c>
      <c r="H515" s="163" t="s">
        <v>62</v>
      </c>
      <c r="I515" s="162" t="s">
        <v>550</v>
      </c>
      <c r="J515" s="173">
        <v>1.8544221699999999</v>
      </c>
      <c r="K515" s="165" t="s">
        <v>1818</v>
      </c>
      <c r="L515" s="166">
        <v>0.90361567968750012</v>
      </c>
      <c r="M515" s="166">
        <v>1.6756849495721187</v>
      </c>
      <c r="N515" s="163" t="s">
        <v>62</v>
      </c>
      <c r="O515" s="167">
        <v>1</v>
      </c>
      <c r="P515" s="167">
        <v>0</v>
      </c>
      <c r="Q515" s="167">
        <v>1</v>
      </c>
      <c r="R515" s="167">
        <v>0</v>
      </c>
      <c r="S515" s="167">
        <v>1</v>
      </c>
      <c r="T515" s="167" t="s">
        <v>13210</v>
      </c>
      <c r="U515" s="167" t="s">
        <v>1360</v>
      </c>
      <c r="V515" s="167" t="s">
        <v>1383</v>
      </c>
      <c r="W515" s="163"/>
      <c r="X515" s="174" t="s">
        <v>52</v>
      </c>
      <c r="Y515" s="163" t="s">
        <v>5592</v>
      </c>
      <c r="Z515" s="168">
        <v>40069</v>
      </c>
      <c r="AA515" s="169" t="s">
        <v>2453</v>
      </c>
      <c r="AB515" s="169" t="s">
        <v>3030</v>
      </c>
      <c r="AC515" s="169" t="s">
        <v>2429</v>
      </c>
      <c r="AD515" s="170">
        <v>2010</v>
      </c>
      <c r="AE515" s="167" t="s">
        <v>1321</v>
      </c>
    </row>
    <row r="516" spans="1:31" x14ac:dyDescent="0.3">
      <c r="A516" s="162" t="s">
        <v>209</v>
      </c>
      <c r="B516" s="162" t="s">
        <v>550</v>
      </c>
      <c r="C516" s="162">
        <v>1</v>
      </c>
      <c r="D516" s="162">
        <v>2006</v>
      </c>
      <c r="E516" s="162" t="s">
        <v>115</v>
      </c>
      <c r="F516" s="162" t="s">
        <v>28</v>
      </c>
      <c r="G516" s="162">
        <v>2009</v>
      </c>
      <c r="H516" s="174" t="s">
        <v>210</v>
      </c>
      <c r="I516" s="162" t="s">
        <v>550</v>
      </c>
      <c r="J516" s="164">
        <v>31.416989000000001</v>
      </c>
      <c r="K516" s="165" t="s">
        <v>1818</v>
      </c>
      <c r="L516" s="166">
        <v>0.90361567968750012</v>
      </c>
      <c r="M516" s="166">
        <v>28.388883868969714</v>
      </c>
      <c r="N516" s="163" t="s">
        <v>28</v>
      </c>
      <c r="O516" s="167">
        <v>1</v>
      </c>
      <c r="P516" s="167">
        <v>1</v>
      </c>
      <c r="Q516" s="167">
        <v>0</v>
      </c>
      <c r="R516" s="167">
        <v>1</v>
      </c>
      <c r="S516" s="167">
        <v>0</v>
      </c>
      <c r="T516" s="167" t="s">
        <v>13211</v>
      </c>
      <c r="U516" s="167" t="s">
        <v>1453</v>
      </c>
      <c r="V516" s="167" t="s">
        <v>90</v>
      </c>
      <c r="W516" s="163" t="s">
        <v>1895</v>
      </c>
      <c r="X516" s="163" t="s">
        <v>209</v>
      </c>
      <c r="Y516" s="163" t="s">
        <v>5593</v>
      </c>
      <c r="Z516" s="168">
        <v>40135</v>
      </c>
      <c r="AA516" s="169" t="s">
        <v>3031</v>
      </c>
      <c r="AB516" s="169" t="s">
        <v>3032</v>
      </c>
      <c r="AC516" s="169" t="s">
        <v>28</v>
      </c>
      <c r="AD516" s="170">
        <v>2010</v>
      </c>
      <c r="AE516" s="167" t="s">
        <v>1232</v>
      </c>
    </row>
    <row r="517" spans="1:31" x14ac:dyDescent="0.3">
      <c r="A517" s="162" t="s">
        <v>327</v>
      </c>
      <c r="B517" s="162" t="s">
        <v>550</v>
      </c>
      <c r="C517" s="162">
        <v>3</v>
      </c>
      <c r="D517" s="162">
        <v>2007</v>
      </c>
      <c r="E517" s="162" t="s">
        <v>115</v>
      </c>
      <c r="F517" s="162" t="s">
        <v>28</v>
      </c>
      <c r="G517" s="162">
        <v>2009</v>
      </c>
      <c r="H517" s="174" t="s">
        <v>207</v>
      </c>
      <c r="I517" s="162" t="s">
        <v>550</v>
      </c>
      <c r="J517" s="164">
        <v>5.0560929999999997E-2</v>
      </c>
      <c r="K517" s="165" t="s">
        <v>1818</v>
      </c>
      <c r="L517" s="166">
        <v>0.90361567968750012</v>
      </c>
      <c r="M517" s="166">
        <v>4.5687649127582115E-2</v>
      </c>
      <c r="N517" s="163" t="s">
        <v>1283</v>
      </c>
      <c r="O517" s="167">
        <v>1</v>
      </c>
      <c r="P517" s="167">
        <v>0</v>
      </c>
      <c r="Q517" s="167">
        <v>0</v>
      </c>
      <c r="R517" s="167">
        <v>1</v>
      </c>
      <c r="S517" s="167">
        <v>0</v>
      </c>
      <c r="T517" s="167" t="s">
        <v>13213</v>
      </c>
      <c r="U517" s="167" t="s">
        <v>1281</v>
      </c>
      <c r="V517" s="167" t="s">
        <v>86</v>
      </c>
      <c r="W517" s="163" t="s">
        <v>1896</v>
      </c>
      <c r="X517" s="174" t="s">
        <v>327</v>
      </c>
      <c r="Y517" s="163" t="s">
        <v>5594</v>
      </c>
      <c r="Z517" s="168">
        <v>40102</v>
      </c>
      <c r="AA517" s="169" t="s">
        <v>3033</v>
      </c>
      <c r="AB517" s="169" t="s">
        <v>3034</v>
      </c>
      <c r="AC517" s="169" t="s">
        <v>1283</v>
      </c>
      <c r="AD517" s="170">
        <v>2010</v>
      </c>
      <c r="AE517" s="167" t="s">
        <v>1232</v>
      </c>
    </row>
    <row r="518" spans="1:31" x14ac:dyDescent="0.3">
      <c r="A518" s="162" t="s">
        <v>339</v>
      </c>
      <c r="B518" s="162" t="s">
        <v>550</v>
      </c>
      <c r="C518" s="162">
        <v>1</v>
      </c>
      <c r="D518" s="162">
        <v>2008</v>
      </c>
      <c r="E518" s="162" t="s">
        <v>115</v>
      </c>
      <c r="F518" s="162" t="s">
        <v>28</v>
      </c>
      <c r="G518" s="162">
        <v>2009</v>
      </c>
      <c r="H518" s="163" t="s">
        <v>62</v>
      </c>
      <c r="I518" s="162" t="s">
        <v>550</v>
      </c>
      <c r="J518" s="164">
        <v>2.4806000000000002E-2</v>
      </c>
      <c r="K518" s="165" t="s">
        <v>1818</v>
      </c>
      <c r="L518" s="166">
        <v>0.90361567968750012</v>
      </c>
      <c r="M518" s="166">
        <v>2.2415090550328129E-2</v>
      </c>
      <c r="N518" s="163" t="s">
        <v>28</v>
      </c>
      <c r="O518" s="167">
        <v>1</v>
      </c>
      <c r="P518" s="167">
        <v>1</v>
      </c>
      <c r="Q518" s="167">
        <v>0</v>
      </c>
      <c r="R518" s="167">
        <v>1</v>
      </c>
      <c r="S518" s="167">
        <v>0</v>
      </c>
      <c r="T518" s="167" t="s">
        <v>13211</v>
      </c>
      <c r="U518" s="167" t="s">
        <v>1281</v>
      </c>
      <c r="V518" s="167" t="s">
        <v>99</v>
      </c>
      <c r="W518" s="163"/>
      <c r="X518" s="163" t="s">
        <v>339</v>
      </c>
      <c r="Y518" s="163" t="s">
        <v>5595</v>
      </c>
      <c r="Z518" s="168">
        <v>40148</v>
      </c>
      <c r="AA518" s="169" t="s">
        <v>3035</v>
      </c>
      <c r="AB518" s="169" t="s">
        <v>3036</v>
      </c>
      <c r="AC518" s="169" t="s">
        <v>28</v>
      </c>
      <c r="AD518" s="170">
        <v>2010</v>
      </c>
      <c r="AE518" s="167" t="s">
        <v>1321</v>
      </c>
    </row>
    <row r="519" spans="1:31" x14ac:dyDescent="0.3">
      <c r="A519" s="162" t="s">
        <v>403</v>
      </c>
      <c r="B519" s="162" t="s">
        <v>550</v>
      </c>
      <c r="C519" s="162">
        <v>1</v>
      </c>
      <c r="D519" s="162">
        <v>2008</v>
      </c>
      <c r="E519" s="162" t="s">
        <v>115</v>
      </c>
      <c r="F519" s="162" t="s">
        <v>28</v>
      </c>
      <c r="G519" s="162">
        <v>2009</v>
      </c>
      <c r="H519" s="163" t="s">
        <v>62</v>
      </c>
      <c r="I519" s="162" t="s">
        <v>550</v>
      </c>
      <c r="J519" s="164">
        <v>17.40979626</v>
      </c>
      <c r="K519" s="165" t="s">
        <v>1818</v>
      </c>
      <c r="L519" s="166">
        <v>0.90361567968750012</v>
      </c>
      <c r="M519" s="166">
        <v>15.731764880700798</v>
      </c>
      <c r="N519" s="163" t="s">
        <v>62</v>
      </c>
      <c r="O519" s="167">
        <v>1</v>
      </c>
      <c r="P519" s="167">
        <v>0</v>
      </c>
      <c r="Q519" s="167">
        <v>1</v>
      </c>
      <c r="R519" s="167">
        <v>0</v>
      </c>
      <c r="S519" s="167">
        <v>1</v>
      </c>
      <c r="T519" s="167" t="s">
        <v>13210</v>
      </c>
      <c r="U519" s="167" t="s">
        <v>1360</v>
      </c>
      <c r="V519" s="167" t="s">
        <v>1383</v>
      </c>
      <c r="W519" s="163"/>
      <c r="X519" s="163" t="s">
        <v>403</v>
      </c>
      <c r="Y519" s="163" t="s">
        <v>5596</v>
      </c>
      <c r="Z519" s="168">
        <v>40116</v>
      </c>
      <c r="AA519" s="169" t="s">
        <v>3037</v>
      </c>
      <c r="AB519" s="169" t="s">
        <v>3038</v>
      </c>
      <c r="AC519" s="169" t="s">
        <v>2429</v>
      </c>
      <c r="AD519" s="170">
        <v>2010</v>
      </c>
      <c r="AE519" s="167" t="s">
        <v>1321</v>
      </c>
    </row>
    <row r="520" spans="1:31" x14ac:dyDescent="0.3">
      <c r="A520" s="162" t="s">
        <v>403</v>
      </c>
      <c r="B520" s="162" t="s">
        <v>550</v>
      </c>
      <c r="C520" s="162">
        <v>2</v>
      </c>
      <c r="D520" s="162">
        <v>2008</v>
      </c>
      <c r="E520" s="162" t="s">
        <v>115</v>
      </c>
      <c r="F520" s="162" t="s">
        <v>28</v>
      </c>
      <c r="G520" s="162">
        <v>2009</v>
      </c>
      <c r="H520" s="163" t="s">
        <v>62</v>
      </c>
      <c r="I520" s="162" t="s">
        <v>550</v>
      </c>
      <c r="J520" s="164">
        <v>16.465506000000001</v>
      </c>
      <c r="K520" s="165" t="s">
        <v>1818</v>
      </c>
      <c r="L520" s="166">
        <v>0.90361567968750012</v>
      </c>
      <c r="M520" s="166">
        <v>14.878489395588613</v>
      </c>
      <c r="N520" s="163" t="s">
        <v>62</v>
      </c>
      <c r="O520" s="167">
        <v>1</v>
      </c>
      <c r="P520" s="167">
        <v>0</v>
      </c>
      <c r="Q520" s="167">
        <v>1</v>
      </c>
      <c r="R520" s="167">
        <v>0</v>
      </c>
      <c r="S520" s="167">
        <v>1</v>
      </c>
      <c r="T520" s="167" t="s">
        <v>13210</v>
      </c>
      <c r="U520" s="167" t="s">
        <v>1360</v>
      </c>
      <c r="V520" s="167" t="s">
        <v>1383</v>
      </c>
      <c r="W520" s="163"/>
      <c r="X520" s="163" t="s">
        <v>403</v>
      </c>
      <c r="Y520" s="163" t="s">
        <v>5597</v>
      </c>
      <c r="Z520" s="168">
        <v>40116</v>
      </c>
      <c r="AA520" s="169" t="s">
        <v>3039</v>
      </c>
      <c r="AB520" s="169" t="s">
        <v>3038</v>
      </c>
      <c r="AC520" s="169" t="s">
        <v>2429</v>
      </c>
      <c r="AD520" s="170">
        <v>2010</v>
      </c>
      <c r="AE520" s="167" t="s">
        <v>1321</v>
      </c>
    </row>
    <row r="521" spans="1:31" x14ac:dyDescent="0.3">
      <c r="A521" s="162" t="s">
        <v>403</v>
      </c>
      <c r="B521" s="162" t="s">
        <v>550</v>
      </c>
      <c r="C521" s="162">
        <v>3</v>
      </c>
      <c r="D521" s="162">
        <v>2008</v>
      </c>
      <c r="E521" s="162" t="s">
        <v>115</v>
      </c>
      <c r="F521" s="162" t="s">
        <v>28</v>
      </c>
      <c r="G521" s="162">
        <v>2009</v>
      </c>
      <c r="H521" s="163" t="s">
        <v>62</v>
      </c>
      <c r="I521" s="162" t="s">
        <v>550</v>
      </c>
      <c r="J521" s="164">
        <v>20.897036230000001</v>
      </c>
      <c r="K521" s="165" t="s">
        <v>1818</v>
      </c>
      <c r="L521" s="166">
        <v>0.90361567968750012</v>
      </c>
      <c r="M521" s="166">
        <v>18.882889596425766</v>
      </c>
      <c r="N521" s="163" t="s">
        <v>62</v>
      </c>
      <c r="O521" s="167">
        <v>1</v>
      </c>
      <c r="P521" s="167">
        <v>0</v>
      </c>
      <c r="Q521" s="167">
        <v>1</v>
      </c>
      <c r="R521" s="167">
        <v>0</v>
      </c>
      <c r="S521" s="167">
        <v>1</v>
      </c>
      <c r="T521" s="167" t="s">
        <v>13210</v>
      </c>
      <c r="U521" s="167" t="s">
        <v>1360</v>
      </c>
      <c r="V521" s="167" t="s">
        <v>1383</v>
      </c>
      <c r="W521" s="163"/>
      <c r="X521" s="163" t="s">
        <v>403</v>
      </c>
      <c r="Y521" s="163" t="s">
        <v>5598</v>
      </c>
      <c r="Z521" s="168">
        <v>40120</v>
      </c>
      <c r="AA521" s="169" t="s">
        <v>3040</v>
      </c>
      <c r="AB521" s="169" t="s">
        <v>3041</v>
      </c>
      <c r="AC521" s="169" t="s">
        <v>2429</v>
      </c>
      <c r="AD521" s="170">
        <v>2010</v>
      </c>
      <c r="AE521" s="167" t="s">
        <v>1321</v>
      </c>
    </row>
    <row r="522" spans="1:31" x14ac:dyDescent="0.3">
      <c r="A522" s="162" t="s">
        <v>403</v>
      </c>
      <c r="B522" s="162" t="s">
        <v>550</v>
      </c>
      <c r="C522" s="162">
        <v>4</v>
      </c>
      <c r="D522" s="162">
        <v>2008</v>
      </c>
      <c r="E522" s="162" t="s">
        <v>115</v>
      </c>
      <c r="F522" s="162" t="s">
        <v>28</v>
      </c>
      <c r="G522" s="162">
        <v>2009</v>
      </c>
      <c r="H522" s="163" t="s">
        <v>62</v>
      </c>
      <c r="I522" s="162" t="s">
        <v>550</v>
      </c>
      <c r="J522" s="164">
        <v>14.599928</v>
      </c>
      <c r="K522" s="165" t="s">
        <v>1818</v>
      </c>
      <c r="L522" s="166">
        <v>0.90361567968750012</v>
      </c>
      <c r="M522" s="166">
        <v>13.192723863108565</v>
      </c>
      <c r="N522" s="163" t="s">
        <v>62</v>
      </c>
      <c r="O522" s="167">
        <v>1</v>
      </c>
      <c r="P522" s="167">
        <v>0</v>
      </c>
      <c r="Q522" s="167">
        <v>1</v>
      </c>
      <c r="R522" s="167">
        <v>0</v>
      </c>
      <c r="S522" s="167">
        <v>1</v>
      </c>
      <c r="T522" s="167" t="s">
        <v>13210</v>
      </c>
      <c r="U522" s="167" t="s">
        <v>1360</v>
      </c>
      <c r="V522" s="167" t="s">
        <v>1383</v>
      </c>
      <c r="W522" s="163"/>
      <c r="X522" s="163" t="s">
        <v>403</v>
      </c>
      <c r="Y522" s="163" t="s">
        <v>5599</v>
      </c>
      <c r="Z522" s="168">
        <v>40130</v>
      </c>
      <c r="AA522" s="169" t="s">
        <v>3042</v>
      </c>
      <c r="AB522" s="169" t="s">
        <v>3043</v>
      </c>
      <c r="AC522" s="169" t="s">
        <v>2429</v>
      </c>
      <c r="AD522" s="170">
        <v>2010</v>
      </c>
      <c r="AE522" s="167" t="s">
        <v>1321</v>
      </c>
    </row>
    <row r="523" spans="1:31" x14ac:dyDescent="0.3">
      <c r="A523" s="162" t="s">
        <v>403</v>
      </c>
      <c r="B523" s="162" t="s">
        <v>550</v>
      </c>
      <c r="C523" s="162">
        <v>5</v>
      </c>
      <c r="D523" s="162">
        <v>2008</v>
      </c>
      <c r="E523" s="162" t="s">
        <v>115</v>
      </c>
      <c r="F523" s="162" t="s">
        <v>28</v>
      </c>
      <c r="G523" s="162">
        <v>2009</v>
      </c>
      <c r="H523" s="163" t="s">
        <v>62</v>
      </c>
      <c r="I523" s="162" t="s">
        <v>550</v>
      </c>
      <c r="J523" s="164">
        <v>1.9604109999999999</v>
      </c>
      <c r="K523" s="165" t="s">
        <v>1818</v>
      </c>
      <c r="L523" s="166">
        <v>0.90361567968750012</v>
      </c>
      <c r="M523" s="166">
        <v>1.7714581182318516</v>
      </c>
      <c r="N523" s="163" t="s">
        <v>62</v>
      </c>
      <c r="O523" s="167">
        <v>1</v>
      </c>
      <c r="P523" s="167">
        <v>0</v>
      </c>
      <c r="Q523" s="167">
        <v>1</v>
      </c>
      <c r="R523" s="167">
        <v>0</v>
      </c>
      <c r="S523" s="167">
        <v>1</v>
      </c>
      <c r="T523" s="167" t="s">
        <v>13210</v>
      </c>
      <c r="U523" s="167" t="s">
        <v>1360</v>
      </c>
      <c r="V523" s="167" t="s">
        <v>1383</v>
      </c>
      <c r="W523" s="163"/>
      <c r="X523" s="163" t="s">
        <v>403</v>
      </c>
      <c r="Y523" s="163" t="s">
        <v>5600</v>
      </c>
      <c r="Z523" s="168">
        <v>40137</v>
      </c>
      <c r="AA523" s="169" t="s">
        <v>3044</v>
      </c>
      <c r="AB523" s="169" t="s">
        <v>3045</v>
      </c>
      <c r="AC523" s="169" t="s">
        <v>2429</v>
      </c>
      <c r="AD523" s="170">
        <v>2010</v>
      </c>
      <c r="AE523" s="167" t="s">
        <v>1321</v>
      </c>
    </row>
    <row r="524" spans="1:31" x14ac:dyDescent="0.3">
      <c r="A524" s="162" t="s">
        <v>403</v>
      </c>
      <c r="B524" s="162" t="s">
        <v>550</v>
      </c>
      <c r="C524" s="162">
        <v>6</v>
      </c>
      <c r="D524" s="162">
        <v>2008</v>
      </c>
      <c r="E524" s="162" t="s">
        <v>115</v>
      </c>
      <c r="F524" s="162" t="s">
        <v>28</v>
      </c>
      <c r="G524" s="162">
        <v>2009</v>
      </c>
      <c r="H524" s="163" t="s">
        <v>62</v>
      </c>
      <c r="I524" s="162" t="s">
        <v>550</v>
      </c>
      <c r="J524" s="164">
        <v>3.9457672599999998</v>
      </c>
      <c r="K524" s="165" t="s">
        <v>1818</v>
      </c>
      <c r="L524" s="166">
        <v>0.90361567968750012</v>
      </c>
      <c r="M524" s="166">
        <v>3.5654571645335849</v>
      </c>
      <c r="N524" s="163" t="s">
        <v>62</v>
      </c>
      <c r="O524" s="167">
        <v>1</v>
      </c>
      <c r="P524" s="167">
        <v>0</v>
      </c>
      <c r="Q524" s="167">
        <v>1</v>
      </c>
      <c r="R524" s="167">
        <v>0</v>
      </c>
      <c r="S524" s="167">
        <v>1</v>
      </c>
      <c r="T524" s="167" t="s">
        <v>13210</v>
      </c>
      <c r="U524" s="167" t="s">
        <v>1360</v>
      </c>
      <c r="V524" s="167" t="s">
        <v>1383</v>
      </c>
      <c r="W524" s="163"/>
      <c r="X524" s="163" t="s">
        <v>403</v>
      </c>
      <c r="Y524" s="163" t="s">
        <v>5601</v>
      </c>
      <c r="Z524" s="168">
        <v>40141</v>
      </c>
      <c r="AA524" s="169" t="s">
        <v>3046</v>
      </c>
      <c r="AB524" s="169" t="s">
        <v>3043</v>
      </c>
      <c r="AC524" s="169" t="s">
        <v>2429</v>
      </c>
      <c r="AD524" s="170">
        <v>2010</v>
      </c>
      <c r="AE524" s="167" t="s">
        <v>1321</v>
      </c>
    </row>
    <row r="525" spans="1:31" x14ac:dyDescent="0.3">
      <c r="A525" s="162" t="s">
        <v>406</v>
      </c>
      <c r="B525" s="162" t="s">
        <v>550</v>
      </c>
      <c r="C525" s="162">
        <v>1</v>
      </c>
      <c r="D525" s="162">
        <v>2008</v>
      </c>
      <c r="E525" s="162" t="s">
        <v>115</v>
      </c>
      <c r="F525" s="162" t="s">
        <v>28</v>
      </c>
      <c r="G525" s="162">
        <v>2009</v>
      </c>
      <c r="H525" s="163" t="s">
        <v>62</v>
      </c>
      <c r="I525" s="162" t="s">
        <v>550</v>
      </c>
      <c r="J525" s="164">
        <v>14.493938779999999</v>
      </c>
      <c r="K525" s="165" t="s">
        <v>1818</v>
      </c>
      <c r="L525" s="166">
        <v>0.90361567968750012</v>
      </c>
      <c r="M525" s="166">
        <v>13.096950342038715</v>
      </c>
      <c r="N525" s="163" t="s">
        <v>62</v>
      </c>
      <c r="O525" s="167">
        <v>1</v>
      </c>
      <c r="P525" s="167">
        <v>0</v>
      </c>
      <c r="Q525" s="167">
        <v>1</v>
      </c>
      <c r="R525" s="167">
        <v>0</v>
      </c>
      <c r="S525" s="167">
        <v>1</v>
      </c>
      <c r="T525" s="167" t="s">
        <v>13210</v>
      </c>
      <c r="U525" s="167" t="s">
        <v>1453</v>
      </c>
      <c r="V525" s="167" t="s">
        <v>188</v>
      </c>
      <c r="W525" s="163"/>
      <c r="X525" s="163" t="s">
        <v>406</v>
      </c>
      <c r="Y525" s="163" t="s">
        <v>5602</v>
      </c>
      <c r="Z525" s="168">
        <v>40159</v>
      </c>
      <c r="AA525" s="169" t="s">
        <v>2746</v>
      </c>
      <c r="AB525" s="169" t="s">
        <v>2747</v>
      </c>
      <c r="AC525" s="169" t="s">
        <v>2429</v>
      </c>
      <c r="AD525" s="170">
        <v>2010</v>
      </c>
      <c r="AE525" s="167" t="s">
        <v>1321</v>
      </c>
    </row>
    <row r="526" spans="1:31" x14ac:dyDescent="0.3">
      <c r="A526" s="162" t="s">
        <v>414</v>
      </c>
      <c r="B526" s="162" t="s">
        <v>550</v>
      </c>
      <c r="C526" s="162">
        <v>4</v>
      </c>
      <c r="D526" s="162">
        <v>2009</v>
      </c>
      <c r="E526" s="162" t="s">
        <v>115</v>
      </c>
      <c r="F526" s="162" t="s">
        <v>28</v>
      </c>
      <c r="G526" s="162">
        <v>2009</v>
      </c>
      <c r="H526" s="163" t="s">
        <v>79</v>
      </c>
      <c r="I526" s="162" t="s">
        <v>550</v>
      </c>
      <c r="J526" s="175">
        <v>2.12564456</v>
      </c>
      <c r="K526" s="165" t="s">
        <v>1818</v>
      </c>
      <c r="L526" s="166">
        <v>0.90361567968750012</v>
      </c>
      <c r="M526" s="166">
        <v>1.9207657538584371</v>
      </c>
      <c r="N526" s="163" t="s">
        <v>79</v>
      </c>
      <c r="O526" s="167">
        <v>1</v>
      </c>
      <c r="P526" s="167">
        <v>0</v>
      </c>
      <c r="Q526" s="167">
        <v>1</v>
      </c>
      <c r="R526" s="167">
        <v>0</v>
      </c>
      <c r="S526" s="167">
        <v>1</v>
      </c>
      <c r="T526" s="167" t="s">
        <v>13210</v>
      </c>
      <c r="U526" s="167" t="s">
        <v>1281</v>
      </c>
      <c r="V526" s="167" t="s">
        <v>86</v>
      </c>
      <c r="W526" s="163"/>
      <c r="X526" s="163" t="s">
        <v>414</v>
      </c>
      <c r="Y526" s="163" t="s">
        <v>5603</v>
      </c>
      <c r="Z526" s="168">
        <v>40152</v>
      </c>
      <c r="AA526" s="169" t="s">
        <v>3047</v>
      </c>
      <c r="AB526" s="169" t="s">
        <v>2776</v>
      </c>
      <c r="AC526" s="169" t="s">
        <v>79</v>
      </c>
      <c r="AD526" s="170">
        <v>2010</v>
      </c>
      <c r="AE526" s="167" t="s">
        <v>1232</v>
      </c>
    </row>
    <row r="527" spans="1:31" x14ac:dyDescent="0.3">
      <c r="A527" s="162" t="s">
        <v>414</v>
      </c>
      <c r="B527" s="162" t="s">
        <v>550</v>
      </c>
      <c r="C527" s="162">
        <v>5</v>
      </c>
      <c r="D527" s="162">
        <v>2009</v>
      </c>
      <c r="E527" s="162" t="s">
        <v>115</v>
      </c>
      <c r="F527" s="162" t="s">
        <v>28</v>
      </c>
      <c r="G527" s="162">
        <v>2009</v>
      </c>
      <c r="H527" s="163" t="s">
        <v>79</v>
      </c>
      <c r="I527" s="162" t="s">
        <v>550</v>
      </c>
      <c r="J527" s="175">
        <v>4.1943927800000003</v>
      </c>
      <c r="K527" s="165" t="s">
        <v>1818</v>
      </c>
      <c r="L527" s="166">
        <v>0.90361567968750012</v>
      </c>
      <c r="M527" s="166">
        <v>3.7901190827760436</v>
      </c>
      <c r="N527" s="163" t="s">
        <v>79</v>
      </c>
      <c r="O527" s="167">
        <v>1</v>
      </c>
      <c r="P527" s="167">
        <v>0</v>
      </c>
      <c r="Q527" s="167">
        <v>1</v>
      </c>
      <c r="R527" s="167">
        <v>0</v>
      </c>
      <c r="S527" s="167">
        <v>1</v>
      </c>
      <c r="T527" s="167" t="s">
        <v>13210</v>
      </c>
      <c r="U527" s="167" t="s">
        <v>1281</v>
      </c>
      <c r="V527" s="167" t="s">
        <v>86</v>
      </c>
      <c r="W527" s="163"/>
      <c r="X527" s="163" t="s">
        <v>414</v>
      </c>
      <c r="Y527" s="163" t="s">
        <v>5604</v>
      </c>
      <c r="Z527" s="168">
        <v>40152</v>
      </c>
      <c r="AA527" s="169" t="s">
        <v>3047</v>
      </c>
      <c r="AB527" s="169" t="s">
        <v>2776</v>
      </c>
      <c r="AC527" s="169" t="s">
        <v>79</v>
      </c>
      <c r="AD527" s="170">
        <v>2010</v>
      </c>
      <c r="AE527" s="167" t="s">
        <v>1232</v>
      </c>
    </row>
    <row r="528" spans="1:31" x14ac:dyDescent="0.3">
      <c r="A528" s="162" t="s">
        <v>414</v>
      </c>
      <c r="B528" s="162" t="s">
        <v>550</v>
      </c>
      <c r="C528" s="162">
        <v>6</v>
      </c>
      <c r="D528" s="162">
        <v>2009</v>
      </c>
      <c r="E528" s="162" t="s">
        <v>115</v>
      </c>
      <c r="F528" s="162" t="s">
        <v>28</v>
      </c>
      <c r="G528" s="162">
        <v>2009</v>
      </c>
      <c r="H528" s="163" t="s">
        <v>79</v>
      </c>
      <c r="I528" s="162" t="s">
        <v>550</v>
      </c>
      <c r="J528" s="175">
        <v>12.145529099999999</v>
      </c>
      <c r="K528" s="165" t="s">
        <v>1818</v>
      </c>
      <c r="L528" s="166">
        <v>0.90361567968750012</v>
      </c>
      <c r="M528" s="166">
        <v>10.974890532860812</v>
      </c>
      <c r="N528" s="163" t="s">
        <v>80</v>
      </c>
      <c r="O528" s="167">
        <v>1</v>
      </c>
      <c r="P528" s="167">
        <v>0</v>
      </c>
      <c r="Q528" s="167">
        <v>0</v>
      </c>
      <c r="R528" s="167">
        <v>1</v>
      </c>
      <c r="S528" s="167">
        <v>1</v>
      </c>
      <c r="T528" s="167" t="s">
        <v>13213</v>
      </c>
      <c r="U528" s="167" t="s">
        <v>1281</v>
      </c>
      <c r="V528" s="167" t="s">
        <v>86</v>
      </c>
      <c r="W528" s="163"/>
      <c r="X528" s="163" t="s">
        <v>414</v>
      </c>
      <c r="Y528" s="163" t="s">
        <v>5605</v>
      </c>
      <c r="Z528" s="168">
        <v>40161</v>
      </c>
      <c r="AA528" s="169" t="s">
        <v>3048</v>
      </c>
      <c r="AB528" s="169" t="s">
        <v>3049</v>
      </c>
      <c r="AC528" s="169" t="s">
        <v>80</v>
      </c>
      <c r="AD528" s="170">
        <v>2010</v>
      </c>
      <c r="AE528" s="167" t="s">
        <v>1232</v>
      </c>
    </row>
    <row r="529" spans="1:31" x14ac:dyDescent="0.3">
      <c r="A529" s="162" t="s">
        <v>423</v>
      </c>
      <c r="B529" s="162" t="s">
        <v>550</v>
      </c>
      <c r="C529" s="162">
        <v>3</v>
      </c>
      <c r="D529" s="162">
        <v>2009</v>
      </c>
      <c r="E529" s="162" t="s">
        <v>115</v>
      </c>
      <c r="F529" s="162" t="s">
        <v>28</v>
      </c>
      <c r="G529" s="162">
        <v>2009</v>
      </c>
      <c r="H529" s="163" t="s">
        <v>62</v>
      </c>
      <c r="I529" s="162" t="s">
        <v>550</v>
      </c>
      <c r="J529" s="164">
        <v>9.0983889999999992</v>
      </c>
      <c r="K529" s="165" t="s">
        <v>1818</v>
      </c>
      <c r="L529" s="166">
        <v>0.90361567968750012</v>
      </c>
      <c r="M529" s="166">
        <v>8.221446960296273</v>
      </c>
      <c r="N529" s="163" t="s">
        <v>62</v>
      </c>
      <c r="O529" s="167">
        <v>1</v>
      </c>
      <c r="P529" s="167">
        <v>0</v>
      </c>
      <c r="Q529" s="167">
        <v>1</v>
      </c>
      <c r="R529" s="167">
        <v>0</v>
      </c>
      <c r="S529" s="167">
        <v>1</v>
      </c>
      <c r="T529" s="167" t="s">
        <v>13210</v>
      </c>
      <c r="U529" s="167" t="s">
        <v>1281</v>
      </c>
      <c r="V529" s="167" t="s">
        <v>86</v>
      </c>
      <c r="W529" s="163"/>
      <c r="X529" s="163" t="s">
        <v>423</v>
      </c>
      <c r="Y529" s="163" t="s">
        <v>5606</v>
      </c>
      <c r="Z529" s="168">
        <v>39926</v>
      </c>
      <c r="AA529" s="169" t="s">
        <v>3050</v>
      </c>
      <c r="AB529" s="169" t="s">
        <v>3051</v>
      </c>
      <c r="AC529" s="169" t="s">
        <v>2429</v>
      </c>
      <c r="AD529" s="170">
        <v>2010</v>
      </c>
      <c r="AE529" s="167" t="s">
        <v>1321</v>
      </c>
    </row>
    <row r="530" spans="1:31" x14ac:dyDescent="0.3">
      <c r="A530" s="162" t="s">
        <v>423</v>
      </c>
      <c r="B530" s="162" t="s">
        <v>550</v>
      </c>
      <c r="C530" s="162">
        <v>4</v>
      </c>
      <c r="D530" s="162">
        <v>2009</v>
      </c>
      <c r="E530" s="162" t="s">
        <v>115</v>
      </c>
      <c r="F530" s="162" t="s">
        <v>28</v>
      </c>
      <c r="G530" s="162">
        <v>2009</v>
      </c>
      <c r="H530" s="163" t="s">
        <v>62</v>
      </c>
      <c r="I530" s="162" t="s">
        <v>550</v>
      </c>
      <c r="J530" s="164">
        <v>0.90315000000000001</v>
      </c>
      <c r="K530" s="165" t="s">
        <v>1818</v>
      </c>
      <c r="L530" s="166">
        <v>0.90361567968750012</v>
      </c>
      <c r="M530" s="166">
        <v>0.81610050110976573</v>
      </c>
      <c r="N530" s="163" t="s">
        <v>62</v>
      </c>
      <c r="O530" s="167">
        <v>1</v>
      </c>
      <c r="P530" s="167">
        <v>0</v>
      </c>
      <c r="Q530" s="167">
        <v>1</v>
      </c>
      <c r="R530" s="167">
        <v>0</v>
      </c>
      <c r="S530" s="167">
        <v>1</v>
      </c>
      <c r="T530" s="167" t="s">
        <v>13210</v>
      </c>
      <c r="U530" s="167" t="s">
        <v>1281</v>
      </c>
      <c r="V530" s="167" t="s">
        <v>86</v>
      </c>
      <c r="W530" s="163"/>
      <c r="X530" s="163" t="s">
        <v>423</v>
      </c>
      <c r="Y530" s="163" t="s">
        <v>5607</v>
      </c>
      <c r="Z530" s="168">
        <v>39926</v>
      </c>
      <c r="AA530" s="169" t="s">
        <v>3052</v>
      </c>
      <c r="AB530" s="169" t="s">
        <v>3053</v>
      </c>
      <c r="AC530" s="169" t="s">
        <v>2429</v>
      </c>
      <c r="AD530" s="170">
        <v>2010</v>
      </c>
      <c r="AE530" s="167" t="s">
        <v>1321</v>
      </c>
    </row>
    <row r="531" spans="1:31" x14ac:dyDescent="0.3">
      <c r="A531" s="162" t="s">
        <v>423</v>
      </c>
      <c r="B531" s="162" t="s">
        <v>550</v>
      </c>
      <c r="C531" s="162">
        <v>5</v>
      </c>
      <c r="D531" s="162">
        <v>2009</v>
      </c>
      <c r="E531" s="162" t="s">
        <v>115</v>
      </c>
      <c r="F531" s="162" t="s">
        <v>28</v>
      </c>
      <c r="G531" s="162">
        <v>2009</v>
      </c>
      <c r="H531" s="163" t="s">
        <v>62</v>
      </c>
      <c r="I531" s="162" t="s">
        <v>550</v>
      </c>
      <c r="J531" s="164">
        <v>1.946928</v>
      </c>
      <c r="K531" s="165" t="s">
        <v>1818</v>
      </c>
      <c r="L531" s="166">
        <v>0.90361567968750012</v>
      </c>
      <c r="M531" s="166">
        <v>1.7592746680226252</v>
      </c>
      <c r="N531" s="163" t="s">
        <v>62</v>
      </c>
      <c r="O531" s="167">
        <v>1</v>
      </c>
      <c r="P531" s="167">
        <v>0</v>
      </c>
      <c r="Q531" s="167">
        <v>1</v>
      </c>
      <c r="R531" s="167">
        <v>0</v>
      </c>
      <c r="S531" s="167">
        <v>1</v>
      </c>
      <c r="T531" s="167" t="s">
        <v>13210</v>
      </c>
      <c r="U531" s="167" t="s">
        <v>1281</v>
      </c>
      <c r="V531" s="167" t="s">
        <v>86</v>
      </c>
      <c r="W531" s="163"/>
      <c r="X531" s="163" t="s">
        <v>423</v>
      </c>
      <c r="Y531" s="163" t="s">
        <v>5608</v>
      </c>
      <c r="Z531" s="168">
        <v>39927</v>
      </c>
      <c r="AA531" s="169" t="s">
        <v>3054</v>
      </c>
      <c r="AB531" s="169" t="s">
        <v>3055</v>
      </c>
      <c r="AC531" s="169" t="s">
        <v>2429</v>
      </c>
      <c r="AD531" s="170">
        <v>2010</v>
      </c>
      <c r="AE531" s="167" t="s">
        <v>1321</v>
      </c>
    </row>
    <row r="532" spans="1:31" x14ac:dyDescent="0.3">
      <c r="A532" s="162" t="s">
        <v>423</v>
      </c>
      <c r="B532" s="162" t="s">
        <v>550</v>
      </c>
      <c r="C532" s="162">
        <v>6</v>
      </c>
      <c r="D532" s="162">
        <v>2009</v>
      </c>
      <c r="E532" s="162" t="s">
        <v>115</v>
      </c>
      <c r="F532" s="162" t="s">
        <v>28</v>
      </c>
      <c r="G532" s="162">
        <v>2009</v>
      </c>
      <c r="H532" s="163" t="s">
        <v>62</v>
      </c>
      <c r="I532" s="162" t="s">
        <v>550</v>
      </c>
      <c r="J532" s="164">
        <v>4.0638300000000003</v>
      </c>
      <c r="K532" s="165" t="s">
        <v>1818</v>
      </c>
      <c r="L532" s="166">
        <v>0.90361567968750012</v>
      </c>
      <c r="M532" s="166">
        <v>3.6721405075844538</v>
      </c>
      <c r="N532" s="163" t="s">
        <v>62</v>
      </c>
      <c r="O532" s="167">
        <v>1</v>
      </c>
      <c r="P532" s="167">
        <v>0</v>
      </c>
      <c r="Q532" s="167">
        <v>1</v>
      </c>
      <c r="R532" s="167">
        <v>0</v>
      </c>
      <c r="S532" s="167">
        <v>1</v>
      </c>
      <c r="T532" s="167" t="s">
        <v>13210</v>
      </c>
      <c r="U532" s="167" t="s">
        <v>1281</v>
      </c>
      <c r="V532" s="167" t="s">
        <v>86</v>
      </c>
      <c r="W532" s="163"/>
      <c r="X532" s="163" t="s">
        <v>423</v>
      </c>
      <c r="Y532" s="163" t="s">
        <v>5609</v>
      </c>
      <c r="Z532" s="168">
        <v>40044</v>
      </c>
      <c r="AA532" s="169" t="s">
        <v>3056</v>
      </c>
      <c r="AB532" s="169" t="s">
        <v>3051</v>
      </c>
      <c r="AC532" s="169" t="s">
        <v>2429</v>
      </c>
      <c r="AD532" s="170">
        <v>2010</v>
      </c>
      <c r="AE532" s="167" t="s">
        <v>1321</v>
      </c>
    </row>
    <row r="533" spans="1:31" x14ac:dyDescent="0.3">
      <c r="A533" s="162" t="s">
        <v>423</v>
      </c>
      <c r="B533" s="162" t="s">
        <v>550</v>
      </c>
      <c r="C533" s="162">
        <v>7</v>
      </c>
      <c r="D533" s="162">
        <v>2009</v>
      </c>
      <c r="E533" s="162" t="s">
        <v>115</v>
      </c>
      <c r="F533" s="162" t="s">
        <v>28</v>
      </c>
      <c r="G533" s="162">
        <v>2009</v>
      </c>
      <c r="H533" s="163" t="s">
        <v>62</v>
      </c>
      <c r="I533" s="162" t="s">
        <v>550</v>
      </c>
      <c r="J533" s="164">
        <v>0.20465549999999999</v>
      </c>
      <c r="K533" s="165" t="s">
        <v>1818</v>
      </c>
      <c r="L533" s="166">
        <v>0.90361567968750012</v>
      </c>
      <c r="M533" s="166">
        <v>0.18492991873428516</v>
      </c>
      <c r="N533" s="163" t="s">
        <v>28</v>
      </c>
      <c r="O533" s="167">
        <v>1</v>
      </c>
      <c r="P533" s="167">
        <v>1</v>
      </c>
      <c r="Q533" s="167">
        <v>0</v>
      </c>
      <c r="R533" s="167">
        <v>1</v>
      </c>
      <c r="S533" s="167">
        <v>0</v>
      </c>
      <c r="T533" s="167" t="s">
        <v>13211</v>
      </c>
      <c r="U533" s="167" t="s">
        <v>1281</v>
      </c>
      <c r="V533" s="167" t="s">
        <v>86</v>
      </c>
      <c r="W533" s="163"/>
      <c r="X533" s="163" t="s">
        <v>423</v>
      </c>
      <c r="Y533" s="163" t="s">
        <v>5610</v>
      </c>
      <c r="Z533" s="168">
        <v>40077</v>
      </c>
      <c r="AA533" s="169" t="s">
        <v>3057</v>
      </c>
      <c r="AB533" s="169" t="s">
        <v>2753</v>
      </c>
      <c r="AC533" s="169" t="s">
        <v>28</v>
      </c>
      <c r="AD533" s="170">
        <v>2010</v>
      </c>
      <c r="AE533" s="167" t="s">
        <v>1321</v>
      </c>
    </row>
    <row r="534" spans="1:31" x14ac:dyDescent="0.3">
      <c r="A534" s="162" t="s">
        <v>429</v>
      </c>
      <c r="B534" s="162" t="s">
        <v>550</v>
      </c>
      <c r="C534" s="162">
        <v>3</v>
      </c>
      <c r="D534" s="162">
        <v>2009</v>
      </c>
      <c r="E534" s="162" t="s">
        <v>115</v>
      </c>
      <c r="F534" s="162" t="s">
        <v>28</v>
      </c>
      <c r="G534" s="162">
        <v>2009</v>
      </c>
      <c r="H534" s="163" t="s">
        <v>70</v>
      </c>
      <c r="I534" s="162" t="s">
        <v>550</v>
      </c>
      <c r="J534" s="175">
        <v>1.4999999999999999E-2</v>
      </c>
      <c r="K534" s="165" t="s">
        <v>1818</v>
      </c>
      <c r="L534" s="166">
        <v>0.90361567968750012</v>
      </c>
      <c r="M534" s="166">
        <v>1.3554235195312502E-2</v>
      </c>
      <c r="N534" s="163" t="s">
        <v>28</v>
      </c>
      <c r="O534" s="167">
        <v>1</v>
      </c>
      <c r="P534" s="167">
        <v>1</v>
      </c>
      <c r="Q534" s="167">
        <v>0</v>
      </c>
      <c r="R534" s="167">
        <v>1</v>
      </c>
      <c r="S534" s="167">
        <v>0</v>
      </c>
      <c r="T534" s="167" t="s">
        <v>13211</v>
      </c>
      <c r="U534" s="167" t="s">
        <v>1281</v>
      </c>
      <c r="V534" s="167" t="s">
        <v>86</v>
      </c>
      <c r="W534" s="163"/>
      <c r="X534" s="163" t="s">
        <v>429</v>
      </c>
      <c r="Y534" s="163" t="s">
        <v>5611</v>
      </c>
      <c r="Z534" s="168">
        <v>40079</v>
      </c>
      <c r="AA534" s="169" t="s">
        <v>3058</v>
      </c>
      <c r="AB534" s="169" t="s">
        <v>3059</v>
      </c>
      <c r="AC534" s="169" t="s">
        <v>28</v>
      </c>
      <c r="AD534" s="170">
        <v>2010</v>
      </c>
      <c r="AE534" s="167" t="s">
        <v>1241</v>
      </c>
    </row>
    <row r="535" spans="1:31" x14ac:dyDescent="0.3">
      <c r="A535" s="162" t="s">
        <v>437</v>
      </c>
      <c r="B535" s="162" t="s">
        <v>550</v>
      </c>
      <c r="C535" s="162">
        <v>1</v>
      </c>
      <c r="D535" s="162">
        <v>2009</v>
      </c>
      <c r="E535" s="162" t="s">
        <v>115</v>
      </c>
      <c r="F535" s="162" t="s">
        <v>28</v>
      </c>
      <c r="G535" s="162">
        <v>2009</v>
      </c>
      <c r="H535" s="163" t="s">
        <v>62</v>
      </c>
      <c r="I535" s="162" t="s">
        <v>550</v>
      </c>
      <c r="J535" s="164">
        <v>17.407979999999998</v>
      </c>
      <c r="K535" s="165" t="s">
        <v>1818</v>
      </c>
      <c r="L535" s="166">
        <v>0.90361567968750012</v>
      </c>
      <c r="M535" s="166">
        <v>15.730123679686407</v>
      </c>
      <c r="N535" s="163" t="s">
        <v>51</v>
      </c>
      <c r="O535" s="167">
        <v>1</v>
      </c>
      <c r="P535" s="167">
        <v>0</v>
      </c>
      <c r="Q535" s="167">
        <v>0</v>
      </c>
      <c r="R535" s="167">
        <v>1</v>
      </c>
      <c r="S535" s="167">
        <v>1</v>
      </c>
      <c r="T535" s="167" t="s">
        <v>13213</v>
      </c>
      <c r="U535" s="167" t="s">
        <v>1360</v>
      </c>
      <c r="V535" s="167" t="s">
        <v>1383</v>
      </c>
      <c r="W535" s="163"/>
      <c r="X535" s="163" t="s">
        <v>437</v>
      </c>
      <c r="Y535" s="163" t="s">
        <v>5612</v>
      </c>
      <c r="Z535" s="168">
        <v>40177</v>
      </c>
      <c r="AA535" s="169" t="s">
        <v>3060</v>
      </c>
      <c r="AB535" s="169" t="s">
        <v>3061</v>
      </c>
      <c r="AC535" s="169" t="s">
        <v>51</v>
      </c>
      <c r="AD535" s="170">
        <v>2010</v>
      </c>
      <c r="AE535" s="167" t="s">
        <v>1321</v>
      </c>
    </row>
    <row r="536" spans="1:31" x14ac:dyDescent="0.3">
      <c r="A536" s="162" t="s">
        <v>437</v>
      </c>
      <c r="B536" s="162" t="s">
        <v>550</v>
      </c>
      <c r="C536" s="162">
        <v>2</v>
      </c>
      <c r="D536" s="162">
        <v>2009</v>
      </c>
      <c r="E536" s="162" t="s">
        <v>115</v>
      </c>
      <c r="F536" s="162" t="s">
        <v>28</v>
      </c>
      <c r="G536" s="162">
        <v>2009</v>
      </c>
      <c r="H536" s="163" t="s">
        <v>62</v>
      </c>
      <c r="I536" s="162" t="s">
        <v>550</v>
      </c>
      <c r="J536" s="164">
        <v>3.2437680000000002</v>
      </c>
      <c r="K536" s="165" t="s">
        <v>1818</v>
      </c>
      <c r="L536" s="166">
        <v>0.90361567968750012</v>
      </c>
      <c r="M536" s="166">
        <v>2.931119626068563</v>
      </c>
      <c r="N536" s="163" t="s">
        <v>62</v>
      </c>
      <c r="O536" s="167">
        <v>1</v>
      </c>
      <c r="P536" s="167">
        <v>0</v>
      </c>
      <c r="Q536" s="167">
        <v>1</v>
      </c>
      <c r="R536" s="167">
        <v>0</v>
      </c>
      <c r="S536" s="167">
        <v>1</v>
      </c>
      <c r="T536" s="167" t="s">
        <v>13210</v>
      </c>
      <c r="U536" s="167" t="s">
        <v>1360</v>
      </c>
      <c r="V536" s="167" t="s">
        <v>1383</v>
      </c>
      <c r="W536" s="163"/>
      <c r="X536" s="163" t="s">
        <v>437</v>
      </c>
      <c r="Y536" s="163" t="s">
        <v>5613</v>
      </c>
      <c r="Z536" s="168">
        <v>40064</v>
      </c>
      <c r="AA536" s="169" t="s">
        <v>3062</v>
      </c>
      <c r="AB536" s="169" t="s">
        <v>3063</v>
      </c>
      <c r="AC536" s="169" t="s">
        <v>2429</v>
      </c>
      <c r="AD536" s="170">
        <v>2010</v>
      </c>
      <c r="AE536" s="167" t="s">
        <v>1321</v>
      </c>
    </row>
    <row r="537" spans="1:31" x14ac:dyDescent="0.3">
      <c r="A537" s="162" t="s">
        <v>437</v>
      </c>
      <c r="B537" s="162" t="s">
        <v>550</v>
      </c>
      <c r="C537" s="162">
        <v>3</v>
      </c>
      <c r="D537" s="162">
        <v>2009</v>
      </c>
      <c r="E537" s="162" t="s">
        <v>115</v>
      </c>
      <c r="F537" s="162" t="s">
        <v>28</v>
      </c>
      <c r="G537" s="162">
        <v>2009</v>
      </c>
      <c r="H537" s="163" t="s">
        <v>62</v>
      </c>
      <c r="I537" s="162" t="s">
        <v>550</v>
      </c>
      <c r="J537" s="164">
        <v>11.397899519999999</v>
      </c>
      <c r="K537" s="165" t="s">
        <v>1818</v>
      </c>
      <c r="L537" s="166">
        <v>0.90361567968750012</v>
      </c>
      <c r="M537" s="166">
        <v>10.299320721774631</v>
      </c>
      <c r="N537" s="163" t="s">
        <v>62</v>
      </c>
      <c r="O537" s="167">
        <v>1</v>
      </c>
      <c r="P537" s="167">
        <v>0</v>
      </c>
      <c r="Q537" s="167">
        <v>1</v>
      </c>
      <c r="R537" s="167">
        <v>0</v>
      </c>
      <c r="S537" s="167">
        <v>1</v>
      </c>
      <c r="T537" s="167" t="s">
        <v>13210</v>
      </c>
      <c r="U537" s="167" t="s">
        <v>1360</v>
      </c>
      <c r="V537" s="167" t="s">
        <v>1383</v>
      </c>
      <c r="W537" s="163"/>
      <c r="X537" s="163" t="s">
        <v>437</v>
      </c>
      <c r="Y537" s="163" t="s">
        <v>5614</v>
      </c>
      <c r="Z537" s="168">
        <v>40064</v>
      </c>
      <c r="AA537" s="169" t="s">
        <v>3064</v>
      </c>
      <c r="AB537" s="169" t="s">
        <v>3065</v>
      </c>
      <c r="AC537" s="169" t="s">
        <v>2429</v>
      </c>
      <c r="AD537" s="170">
        <v>2010</v>
      </c>
      <c r="AE537" s="167" t="s">
        <v>1321</v>
      </c>
    </row>
    <row r="538" spans="1:31" x14ac:dyDescent="0.3">
      <c r="A538" s="162" t="s">
        <v>437</v>
      </c>
      <c r="B538" s="162" t="s">
        <v>550</v>
      </c>
      <c r="C538" s="162">
        <v>4</v>
      </c>
      <c r="D538" s="162">
        <v>2009</v>
      </c>
      <c r="E538" s="162" t="s">
        <v>115</v>
      </c>
      <c r="F538" s="162" t="s">
        <v>28</v>
      </c>
      <c r="G538" s="162">
        <v>2009</v>
      </c>
      <c r="H538" s="163" t="s">
        <v>62</v>
      </c>
      <c r="I538" s="162" t="s">
        <v>550</v>
      </c>
      <c r="J538" s="164">
        <v>27.32417937</v>
      </c>
      <c r="K538" s="165" t="s">
        <v>1818</v>
      </c>
      <c r="L538" s="166">
        <v>0.90361567968750012</v>
      </c>
      <c r="M538" s="166">
        <v>24.690556913325718</v>
      </c>
      <c r="N538" s="163" t="s">
        <v>62</v>
      </c>
      <c r="O538" s="167">
        <v>1</v>
      </c>
      <c r="P538" s="167">
        <v>0</v>
      </c>
      <c r="Q538" s="167">
        <v>1</v>
      </c>
      <c r="R538" s="167">
        <v>0</v>
      </c>
      <c r="S538" s="167">
        <v>1</v>
      </c>
      <c r="T538" s="167" t="s">
        <v>13210</v>
      </c>
      <c r="U538" s="167" t="s">
        <v>1360</v>
      </c>
      <c r="V538" s="167" t="s">
        <v>1383</v>
      </c>
      <c r="W538" s="163"/>
      <c r="X538" s="163" t="s">
        <v>437</v>
      </c>
      <c r="Y538" s="163" t="s">
        <v>5615</v>
      </c>
      <c r="Z538" s="168">
        <v>40064</v>
      </c>
      <c r="AA538" s="169" t="s">
        <v>3064</v>
      </c>
      <c r="AB538" s="169" t="s">
        <v>3065</v>
      </c>
      <c r="AC538" s="169" t="s">
        <v>2429</v>
      </c>
      <c r="AD538" s="170">
        <v>2010</v>
      </c>
      <c r="AE538" s="167" t="s">
        <v>1321</v>
      </c>
    </row>
    <row r="539" spans="1:31" x14ac:dyDescent="0.3">
      <c r="A539" s="162" t="s">
        <v>451</v>
      </c>
      <c r="B539" s="162" t="s">
        <v>550</v>
      </c>
      <c r="C539" s="162">
        <v>1</v>
      </c>
      <c r="D539" s="162">
        <v>2009</v>
      </c>
      <c r="E539" s="162" t="s">
        <v>115</v>
      </c>
      <c r="F539" s="162" t="s">
        <v>28</v>
      </c>
      <c r="G539" s="162">
        <v>2009</v>
      </c>
      <c r="H539" s="163" t="s">
        <v>68</v>
      </c>
      <c r="I539" s="162" t="s">
        <v>550</v>
      </c>
      <c r="J539" s="164">
        <v>1.9990000000000001E-2</v>
      </c>
      <c r="K539" s="165" t="s">
        <v>1818</v>
      </c>
      <c r="L539" s="166">
        <v>0.90361567968750012</v>
      </c>
      <c r="M539" s="166">
        <v>1.8063277436953129E-2</v>
      </c>
      <c r="N539" s="163" t="s">
        <v>28</v>
      </c>
      <c r="O539" s="167">
        <v>1</v>
      </c>
      <c r="P539" s="167">
        <v>1</v>
      </c>
      <c r="Q539" s="167">
        <v>0</v>
      </c>
      <c r="R539" s="167">
        <v>1</v>
      </c>
      <c r="S539" s="167">
        <v>0</v>
      </c>
      <c r="T539" s="167" t="s">
        <v>13211</v>
      </c>
      <c r="U539" s="167" t="s">
        <v>1281</v>
      </c>
      <c r="V539" s="167" t="s">
        <v>86</v>
      </c>
      <c r="W539" s="163"/>
      <c r="X539" s="163" t="s">
        <v>451</v>
      </c>
      <c r="Y539" s="163" t="s">
        <v>5616</v>
      </c>
      <c r="Z539" s="168">
        <v>40151</v>
      </c>
      <c r="AA539" s="169" t="s">
        <v>3066</v>
      </c>
      <c r="AB539" s="169" t="s">
        <v>2753</v>
      </c>
      <c r="AC539" s="169" t="s">
        <v>28</v>
      </c>
      <c r="AD539" s="170">
        <v>2010</v>
      </c>
      <c r="AE539" s="167" t="s">
        <v>1241</v>
      </c>
    </row>
    <row r="540" spans="1:31" x14ac:dyDescent="0.3">
      <c r="A540" s="162" t="s">
        <v>459</v>
      </c>
      <c r="B540" s="162" t="s">
        <v>550</v>
      </c>
      <c r="C540" s="162">
        <v>1</v>
      </c>
      <c r="D540" s="162">
        <v>2009</v>
      </c>
      <c r="E540" s="162" t="s">
        <v>115</v>
      </c>
      <c r="F540" s="162" t="s">
        <v>28</v>
      </c>
      <c r="G540" s="162">
        <v>2009</v>
      </c>
      <c r="H540" s="163" t="s">
        <v>62</v>
      </c>
      <c r="I540" s="162" t="s">
        <v>550</v>
      </c>
      <c r="J540" s="164">
        <v>0.168125</v>
      </c>
      <c r="K540" s="165" t="s">
        <v>1818</v>
      </c>
      <c r="L540" s="166">
        <v>0.90361567968750012</v>
      </c>
      <c r="M540" s="166">
        <v>0.15192038614746095</v>
      </c>
      <c r="N540" s="163" t="s">
        <v>28</v>
      </c>
      <c r="O540" s="167">
        <v>1</v>
      </c>
      <c r="P540" s="167">
        <v>1</v>
      </c>
      <c r="Q540" s="167">
        <v>0</v>
      </c>
      <c r="R540" s="167">
        <v>1</v>
      </c>
      <c r="S540" s="167">
        <v>0</v>
      </c>
      <c r="T540" s="167" t="s">
        <v>13211</v>
      </c>
      <c r="U540" s="167" t="s">
        <v>1281</v>
      </c>
      <c r="V540" s="167" t="s">
        <v>86</v>
      </c>
      <c r="W540" s="163"/>
      <c r="X540" s="163" t="s">
        <v>459</v>
      </c>
      <c r="Y540" s="163" t="s">
        <v>5617</v>
      </c>
      <c r="Z540" s="168">
        <v>40091</v>
      </c>
      <c r="AA540" s="169" t="s">
        <v>3067</v>
      </c>
      <c r="AB540" s="169" t="s">
        <v>3068</v>
      </c>
      <c r="AC540" s="169" t="s">
        <v>28</v>
      </c>
      <c r="AD540" s="170">
        <v>2010</v>
      </c>
      <c r="AE540" s="167" t="s">
        <v>1321</v>
      </c>
    </row>
    <row r="541" spans="1:31" x14ac:dyDescent="0.3">
      <c r="A541" s="162" t="s">
        <v>461</v>
      </c>
      <c r="B541" s="162" t="s">
        <v>550</v>
      </c>
      <c r="C541" s="162">
        <v>1</v>
      </c>
      <c r="D541" s="162">
        <v>2009</v>
      </c>
      <c r="E541" s="162" t="s">
        <v>115</v>
      </c>
      <c r="F541" s="162" t="s">
        <v>28</v>
      </c>
      <c r="G541" s="162">
        <v>2009</v>
      </c>
      <c r="H541" s="163" t="s">
        <v>62</v>
      </c>
      <c r="I541" s="162" t="s">
        <v>550</v>
      </c>
      <c r="J541" s="164">
        <v>6.045E-3</v>
      </c>
      <c r="K541" s="165" t="s">
        <v>1818</v>
      </c>
      <c r="L541" s="166">
        <v>0.90361567968750012</v>
      </c>
      <c r="M541" s="166">
        <v>5.462356783710938E-3</v>
      </c>
      <c r="N541" s="163" t="s">
        <v>28</v>
      </c>
      <c r="O541" s="167">
        <v>1</v>
      </c>
      <c r="P541" s="167">
        <v>1</v>
      </c>
      <c r="Q541" s="167">
        <v>0</v>
      </c>
      <c r="R541" s="167">
        <v>1</v>
      </c>
      <c r="S541" s="167">
        <v>0</v>
      </c>
      <c r="T541" s="167" t="s">
        <v>13211</v>
      </c>
      <c r="U541" s="167" t="s">
        <v>1281</v>
      </c>
      <c r="V541" s="167" t="s">
        <v>86</v>
      </c>
      <c r="W541" s="163"/>
      <c r="X541" s="163" t="s">
        <v>461</v>
      </c>
      <c r="Y541" s="163" t="s">
        <v>5618</v>
      </c>
      <c r="Z541" s="168">
        <v>39967</v>
      </c>
      <c r="AA541" s="169" t="s">
        <v>2752</v>
      </c>
      <c r="AB541" s="169" t="s">
        <v>2753</v>
      </c>
      <c r="AC541" s="169" t="s">
        <v>28</v>
      </c>
      <c r="AD541" s="170">
        <v>2010</v>
      </c>
      <c r="AE541" s="167" t="s">
        <v>1321</v>
      </c>
    </row>
    <row r="542" spans="1:31" x14ac:dyDescent="0.3">
      <c r="A542" s="162" t="s">
        <v>464</v>
      </c>
      <c r="B542" s="162" t="s">
        <v>550</v>
      </c>
      <c r="C542" s="162">
        <v>1</v>
      </c>
      <c r="D542" s="162">
        <v>2009</v>
      </c>
      <c r="E542" s="162" t="s">
        <v>115</v>
      </c>
      <c r="F542" s="162" t="s">
        <v>28</v>
      </c>
      <c r="G542" s="162">
        <v>2009</v>
      </c>
      <c r="H542" s="163" t="s">
        <v>10570</v>
      </c>
      <c r="I542" s="162" t="s">
        <v>550</v>
      </c>
      <c r="J542" s="175">
        <v>6.0000000000000001E-3</v>
      </c>
      <c r="K542" s="165" t="s">
        <v>1818</v>
      </c>
      <c r="L542" s="166">
        <v>0.90361567968750012</v>
      </c>
      <c r="M542" s="166">
        <v>5.4216940781250007E-3</v>
      </c>
      <c r="N542" s="163" t="s">
        <v>28</v>
      </c>
      <c r="O542" s="167">
        <v>1</v>
      </c>
      <c r="P542" s="167">
        <v>1</v>
      </c>
      <c r="Q542" s="167">
        <v>0</v>
      </c>
      <c r="R542" s="167">
        <v>1</v>
      </c>
      <c r="S542" s="167">
        <v>0</v>
      </c>
      <c r="T542" s="167" t="s">
        <v>13211</v>
      </c>
      <c r="U542" s="167" t="s">
        <v>1453</v>
      </c>
      <c r="V542" s="167" t="s">
        <v>105</v>
      </c>
      <c r="W542" s="163"/>
      <c r="X542" s="174" t="s">
        <v>464</v>
      </c>
      <c r="Y542" s="163" t="s">
        <v>5619</v>
      </c>
      <c r="Z542" s="168">
        <v>40161</v>
      </c>
      <c r="AA542" s="169" t="s">
        <v>3069</v>
      </c>
      <c r="AB542" s="169" t="s">
        <v>3070</v>
      </c>
      <c r="AC542" s="169" t="s">
        <v>28</v>
      </c>
      <c r="AD542" s="170">
        <v>2010</v>
      </c>
      <c r="AE542" s="167" t="s">
        <v>1232</v>
      </c>
    </row>
    <row r="543" spans="1:31" x14ac:dyDescent="0.3">
      <c r="A543" s="162" t="s">
        <v>37</v>
      </c>
      <c r="B543" s="162" t="s">
        <v>550</v>
      </c>
      <c r="C543" s="162">
        <v>3</v>
      </c>
      <c r="D543" s="162">
        <v>2005</v>
      </c>
      <c r="E543" s="162" t="s">
        <v>115</v>
      </c>
      <c r="F543" s="162" t="s">
        <v>32</v>
      </c>
      <c r="G543" s="162">
        <v>2009</v>
      </c>
      <c r="H543" s="163" t="s">
        <v>58</v>
      </c>
      <c r="I543" s="162" t="s">
        <v>550</v>
      </c>
      <c r="J543" s="177">
        <v>1.129</v>
      </c>
      <c r="K543" s="178" t="s">
        <v>1818</v>
      </c>
      <c r="L543" s="166">
        <v>0.90361567968750012</v>
      </c>
      <c r="M543" s="166">
        <v>1.0201821023671875</v>
      </c>
      <c r="N543" s="163" t="s">
        <v>58</v>
      </c>
      <c r="O543" s="167">
        <v>1</v>
      </c>
      <c r="P543" s="167">
        <v>0</v>
      </c>
      <c r="Q543" s="167">
        <v>1</v>
      </c>
      <c r="R543" s="167">
        <v>0</v>
      </c>
      <c r="S543" s="167">
        <v>1</v>
      </c>
      <c r="T543" s="167" t="s">
        <v>13210</v>
      </c>
      <c r="U543" s="167" t="s">
        <v>1360</v>
      </c>
      <c r="V543" s="167" t="s">
        <v>1364</v>
      </c>
      <c r="W543" s="163"/>
      <c r="X543" s="163" t="s">
        <v>37</v>
      </c>
      <c r="Y543" s="163" t="s">
        <v>5620</v>
      </c>
      <c r="Z543" s="168">
        <v>40071</v>
      </c>
      <c r="AA543" s="169" t="s">
        <v>3071</v>
      </c>
      <c r="AB543" s="169" t="s">
        <v>2792</v>
      </c>
      <c r="AC543" s="169" t="s">
        <v>58</v>
      </c>
      <c r="AD543" s="170">
        <v>2010</v>
      </c>
      <c r="AE543" s="167" t="s">
        <v>1218</v>
      </c>
    </row>
    <row r="544" spans="1:31" x14ac:dyDescent="0.3">
      <c r="A544" s="162" t="s">
        <v>38</v>
      </c>
      <c r="B544" s="162" t="s">
        <v>550</v>
      </c>
      <c r="C544" s="162">
        <v>6</v>
      </c>
      <c r="D544" s="162">
        <v>2005</v>
      </c>
      <c r="E544" s="162" t="s">
        <v>115</v>
      </c>
      <c r="F544" s="162" t="s">
        <v>32</v>
      </c>
      <c r="G544" s="162">
        <v>2009</v>
      </c>
      <c r="H544" s="163" t="s">
        <v>72</v>
      </c>
      <c r="I544" s="162" t="s">
        <v>550</v>
      </c>
      <c r="J544" s="177">
        <v>1.5149999999999999</v>
      </c>
      <c r="K544" s="178" t="s">
        <v>1818</v>
      </c>
      <c r="L544" s="166">
        <v>0.90361567968750012</v>
      </c>
      <c r="M544" s="166">
        <v>1.3689777547265627</v>
      </c>
      <c r="N544" s="163" t="s">
        <v>72</v>
      </c>
      <c r="O544" s="167">
        <v>1</v>
      </c>
      <c r="P544" s="167">
        <v>0</v>
      </c>
      <c r="Q544" s="167">
        <v>1</v>
      </c>
      <c r="R544" s="167">
        <v>0</v>
      </c>
      <c r="S544" s="167">
        <v>1</v>
      </c>
      <c r="T544" s="167" t="s">
        <v>13210</v>
      </c>
      <c r="U544" s="167" t="s">
        <v>1281</v>
      </c>
      <c r="V544" s="167" t="s">
        <v>86</v>
      </c>
      <c r="W544" s="163"/>
      <c r="X544" s="163" t="s">
        <v>38</v>
      </c>
      <c r="Y544" s="163" t="s">
        <v>5621</v>
      </c>
      <c r="Z544" s="168">
        <v>40001</v>
      </c>
      <c r="AA544" s="169" t="s">
        <v>3072</v>
      </c>
      <c r="AB544" s="169" t="s">
        <v>2792</v>
      </c>
      <c r="AC544" s="169" t="s">
        <v>72</v>
      </c>
      <c r="AD544" s="170">
        <v>2010</v>
      </c>
      <c r="AE544" s="167" t="s">
        <v>1245</v>
      </c>
    </row>
    <row r="545" spans="1:31" x14ac:dyDescent="0.3">
      <c r="A545" s="162" t="s">
        <v>39</v>
      </c>
      <c r="B545" s="162" t="s">
        <v>550</v>
      </c>
      <c r="C545" s="162">
        <v>1</v>
      </c>
      <c r="D545" s="162">
        <v>2005</v>
      </c>
      <c r="E545" s="162" t="s">
        <v>115</v>
      </c>
      <c r="F545" s="162" t="s">
        <v>32</v>
      </c>
      <c r="G545" s="162">
        <v>2009</v>
      </c>
      <c r="H545" s="163" t="s">
        <v>70</v>
      </c>
      <c r="I545" s="162" t="s">
        <v>550</v>
      </c>
      <c r="J545" s="177">
        <v>0.82899999999999996</v>
      </c>
      <c r="K545" s="178" t="s">
        <v>1818</v>
      </c>
      <c r="L545" s="166">
        <v>0.90361567968750012</v>
      </c>
      <c r="M545" s="166">
        <v>0.74909739846093759</v>
      </c>
      <c r="N545" s="163" t="s">
        <v>70</v>
      </c>
      <c r="O545" s="167">
        <v>1</v>
      </c>
      <c r="P545" s="167">
        <v>0</v>
      </c>
      <c r="Q545" s="167">
        <v>1</v>
      </c>
      <c r="R545" s="167">
        <v>0</v>
      </c>
      <c r="S545" s="167">
        <v>1</v>
      </c>
      <c r="T545" s="167" t="s">
        <v>13210</v>
      </c>
      <c r="U545" s="167" t="s">
        <v>1281</v>
      </c>
      <c r="V545" s="167" t="s">
        <v>99</v>
      </c>
      <c r="W545" s="163"/>
      <c r="X545" s="163" t="s">
        <v>39</v>
      </c>
      <c r="Y545" s="163" t="s">
        <v>5622</v>
      </c>
      <c r="Z545" s="168">
        <v>39867</v>
      </c>
      <c r="AA545" s="169" t="s">
        <v>3073</v>
      </c>
      <c r="AB545" s="169" t="s">
        <v>2792</v>
      </c>
      <c r="AC545" s="169" t="s">
        <v>70</v>
      </c>
      <c r="AD545" s="170">
        <v>2010</v>
      </c>
      <c r="AE545" s="167" t="s">
        <v>1241</v>
      </c>
    </row>
    <row r="546" spans="1:31" x14ac:dyDescent="0.3">
      <c r="A546" s="162" t="s">
        <v>119</v>
      </c>
      <c r="B546" s="162" t="s">
        <v>550</v>
      </c>
      <c r="C546" s="162">
        <v>9</v>
      </c>
      <c r="D546" s="162">
        <v>2006</v>
      </c>
      <c r="E546" s="162" t="s">
        <v>115</v>
      </c>
      <c r="F546" s="162" t="s">
        <v>32</v>
      </c>
      <c r="G546" s="162">
        <v>2009</v>
      </c>
      <c r="H546" s="163" t="s">
        <v>120</v>
      </c>
      <c r="I546" s="162" t="s">
        <v>550</v>
      </c>
      <c r="J546" s="180">
        <v>13.914999999999999</v>
      </c>
      <c r="K546" s="178" t="s">
        <v>1818</v>
      </c>
      <c r="L546" s="166">
        <v>0.90361567968750012</v>
      </c>
      <c r="M546" s="166">
        <v>12.573812182851563</v>
      </c>
      <c r="N546" s="163" t="s">
        <v>1317</v>
      </c>
      <c r="O546" s="167">
        <v>1</v>
      </c>
      <c r="P546" s="167">
        <v>0</v>
      </c>
      <c r="Q546" s="167">
        <v>0</v>
      </c>
      <c r="R546" s="167">
        <v>0</v>
      </c>
      <c r="S546" s="167">
        <v>1</v>
      </c>
      <c r="T546" s="167" t="s">
        <v>13213</v>
      </c>
      <c r="U546" s="167" t="s">
        <v>1350</v>
      </c>
      <c r="V546" s="167" t="s">
        <v>84</v>
      </c>
      <c r="W546" s="163"/>
      <c r="X546" s="163" t="s">
        <v>119</v>
      </c>
      <c r="Y546" s="163" t="s">
        <v>5623</v>
      </c>
      <c r="Z546" s="168">
        <v>40033</v>
      </c>
      <c r="AA546" s="169" t="s">
        <v>3074</v>
      </c>
      <c r="AB546" s="169" t="s">
        <v>2792</v>
      </c>
      <c r="AC546" s="169" t="s">
        <v>1317</v>
      </c>
      <c r="AD546" s="170">
        <v>2010</v>
      </c>
      <c r="AE546" s="167" t="s">
        <v>1245</v>
      </c>
    </row>
    <row r="547" spans="1:31" x14ac:dyDescent="0.3">
      <c r="A547" s="162" t="s">
        <v>119</v>
      </c>
      <c r="B547" s="162" t="s">
        <v>550</v>
      </c>
      <c r="C547" s="162">
        <v>10</v>
      </c>
      <c r="D547" s="162">
        <v>2006</v>
      </c>
      <c r="E547" s="162" t="s">
        <v>115</v>
      </c>
      <c r="F547" s="162" t="s">
        <v>32</v>
      </c>
      <c r="G547" s="162">
        <v>2009</v>
      </c>
      <c r="H547" s="163" t="s">
        <v>120</v>
      </c>
      <c r="I547" s="162" t="s">
        <v>550</v>
      </c>
      <c r="J547" s="180">
        <v>6.5049999999999999</v>
      </c>
      <c r="K547" s="178" t="s">
        <v>1818</v>
      </c>
      <c r="L547" s="166">
        <v>0.90361567968750012</v>
      </c>
      <c r="M547" s="166">
        <v>5.878019996367188</v>
      </c>
      <c r="N547" s="163" t="s">
        <v>62</v>
      </c>
      <c r="O547" s="167">
        <v>1</v>
      </c>
      <c r="P547" s="167">
        <v>0</v>
      </c>
      <c r="Q547" s="167">
        <v>0</v>
      </c>
      <c r="R547" s="167">
        <v>0</v>
      </c>
      <c r="S547" s="167">
        <v>1</v>
      </c>
      <c r="T547" s="167" t="s">
        <v>13213</v>
      </c>
      <c r="U547" s="167" t="s">
        <v>1350</v>
      </c>
      <c r="V547" s="167" t="s">
        <v>84</v>
      </c>
      <c r="W547" s="163"/>
      <c r="X547" s="163" t="s">
        <v>119</v>
      </c>
      <c r="Y547" s="163" t="s">
        <v>5624</v>
      </c>
      <c r="Z547" s="168">
        <v>39990</v>
      </c>
      <c r="AA547" s="169" t="s">
        <v>3075</v>
      </c>
      <c r="AB547" s="169" t="s">
        <v>2792</v>
      </c>
      <c r="AC547" s="169" t="s">
        <v>2429</v>
      </c>
      <c r="AD547" s="170">
        <v>2010</v>
      </c>
      <c r="AE547" s="167" t="s">
        <v>1245</v>
      </c>
    </row>
    <row r="548" spans="1:31" x14ac:dyDescent="0.3">
      <c r="A548" s="162" t="s">
        <v>122</v>
      </c>
      <c r="B548" s="162" t="s">
        <v>550</v>
      </c>
      <c r="C548" s="162">
        <v>3</v>
      </c>
      <c r="D548" s="162">
        <v>2006</v>
      </c>
      <c r="E548" s="162" t="s">
        <v>115</v>
      </c>
      <c r="F548" s="162" t="s">
        <v>32</v>
      </c>
      <c r="G548" s="162">
        <v>2009</v>
      </c>
      <c r="H548" s="163" t="s">
        <v>72</v>
      </c>
      <c r="I548" s="162" t="s">
        <v>550</v>
      </c>
      <c r="J548" s="179">
        <v>3.286</v>
      </c>
      <c r="K548" s="178" t="s">
        <v>1818</v>
      </c>
      <c r="L548" s="166">
        <v>0.90361567968750012</v>
      </c>
      <c r="M548" s="166">
        <v>2.9692811234531256</v>
      </c>
      <c r="N548" s="163" t="s">
        <v>1283</v>
      </c>
      <c r="O548" s="167">
        <v>1</v>
      </c>
      <c r="P548" s="167">
        <v>0</v>
      </c>
      <c r="Q548" s="167">
        <v>0</v>
      </c>
      <c r="R548" s="167">
        <v>1</v>
      </c>
      <c r="S548" s="167">
        <v>0</v>
      </c>
      <c r="T548" s="167" t="s">
        <v>13213</v>
      </c>
      <c r="U548" s="167" t="s">
        <v>1360</v>
      </c>
      <c r="V548" s="167" t="s">
        <v>1364</v>
      </c>
      <c r="W548" s="163"/>
      <c r="X548" s="174" t="s">
        <v>122</v>
      </c>
      <c r="Y548" s="163" t="s">
        <v>5625</v>
      </c>
      <c r="Z548" s="168">
        <v>39989</v>
      </c>
      <c r="AA548" s="169" t="s">
        <v>3076</v>
      </c>
      <c r="AB548" s="169" t="s">
        <v>2792</v>
      </c>
      <c r="AC548" s="169" t="s">
        <v>1283</v>
      </c>
      <c r="AD548" s="170">
        <v>2010</v>
      </c>
      <c r="AE548" s="167" t="s">
        <v>1245</v>
      </c>
    </row>
    <row r="549" spans="1:31" x14ac:dyDescent="0.3">
      <c r="A549" s="162" t="s">
        <v>144</v>
      </c>
      <c r="B549" s="162" t="s">
        <v>550</v>
      </c>
      <c r="C549" s="162">
        <v>2</v>
      </c>
      <c r="D549" s="162">
        <v>2006</v>
      </c>
      <c r="E549" s="162" t="s">
        <v>2393</v>
      </c>
      <c r="F549" s="162" t="s">
        <v>32</v>
      </c>
      <c r="G549" s="162">
        <v>2009</v>
      </c>
      <c r="H549" s="163" t="s">
        <v>70</v>
      </c>
      <c r="I549" s="162" t="s">
        <v>550</v>
      </c>
      <c r="J549" s="181">
        <v>1.29</v>
      </c>
      <c r="K549" s="178" t="s">
        <v>1818</v>
      </c>
      <c r="L549" s="166">
        <v>0.90361567968750012</v>
      </c>
      <c r="M549" s="166">
        <v>1.1656642267968751</v>
      </c>
      <c r="N549" s="163" t="s">
        <v>70</v>
      </c>
      <c r="O549" s="167">
        <v>1</v>
      </c>
      <c r="P549" s="167">
        <v>0</v>
      </c>
      <c r="Q549" s="167">
        <v>1</v>
      </c>
      <c r="R549" s="167">
        <v>0</v>
      </c>
      <c r="S549" s="167">
        <v>1</v>
      </c>
      <c r="T549" s="167" t="s">
        <v>13210</v>
      </c>
      <c r="U549" s="167" t="s">
        <v>1281</v>
      </c>
      <c r="V549" s="167" t="s">
        <v>86</v>
      </c>
      <c r="W549" s="163"/>
      <c r="X549" s="163" t="s">
        <v>144</v>
      </c>
      <c r="Y549" s="163" t="s">
        <v>5626</v>
      </c>
      <c r="Z549" s="168">
        <v>40003</v>
      </c>
      <c r="AA549" s="169" t="s">
        <v>3077</v>
      </c>
      <c r="AB549" s="169" t="s">
        <v>2792</v>
      </c>
      <c r="AC549" s="169" t="s">
        <v>70</v>
      </c>
      <c r="AD549" s="170">
        <v>2010</v>
      </c>
      <c r="AE549" s="167" t="s">
        <v>1241</v>
      </c>
    </row>
    <row r="550" spans="1:31" x14ac:dyDescent="0.3">
      <c r="A550" s="162" t="s">
        <v>144</v>
      </c>
      <c r="B550" s="162" t="s">
        <v>550</v>
      </c>
      <c r="C550" s="162">
        <v>3</v>
      </c>
      <c r="D550" s="162">
        <v>2006</v>
      </c>
      <c r="E550" s="162" t="s">
        <v>2393</v>
      </c>
      <c r="F550" s="162" t="s">
        <v>32</v>
      </c>
      <c r="G550" s="162">
        <v>2009</v>
      </c>
      <c r="H550" s="163" t="s">
        <v>70</v>
      </c>
      <c r="I550" s="162" t="s">
        <v>550</v>
      </c>
      <c r="J550" s="181">
        <v>1.0049999999999999</v>
      </c>
      <c r="K550" s="178" t="s">
        <v>1818</v>
      </c>
      <c r="L550" s="166">
        <v>0.90361567968750012</v>
      </c>
      <c r="M550" s="166">
        <v>0.90813375808593755</v>
      </c>
      <c r="N550" s="163" t="s">
        <v>70</v>
      </c>
      <c r="O550" s="167">
        <v>1</v>
      </c>
      <c r="P550" s="167">
        <v>0</v>
      </c>
      <c r="Q550" s="167">
        <v>1</v>
      </c>
      <c r="R550" s="167">
        <v>0</v>
      </c>
      <c r="S550" s="167">
        <v>1</v>
      </c>
      <c r="T550" s="167" t="s">
        <v>13210</v>
      </c>
      <c r="U550" s="167" t="s">
        <v>1281</v>
      </c>
      <c r="V550" s="167" t="s">
        <v>86</v>
      </c>
      <c r="W550" s="163"/>
      <c r="X550" s="163" t="s">
        <v>144</v>
      </c>
      <c r="Y550" s="163" t="s">
        <v>5627</v>
      </c>
      <c r="Z550" s="168">
        <v>40015</v>
      </c>
      <c r="AA550" s="169" t="s">
        <v>3077</v>
      </c>
      <c r="AB550" s="169" t="s">
        <v>2792</v>
      </c>
      <c r="AC550" s="169" t="s">
        <v>70</v>
      </c>
      <c r="AD550" s="170">
        <v>2010</v>
      </c>
      <c r="AE550" s="167" t="s">
        <v>1241</v>
      </c>
    </row>
    <row r="551" spans="1:31" x14ac:dyDescent="0.3">
      <c r="A551" s="162" t="s">
        <v>144</v>
      </c>
      <c r="B551" s="162" t="s">
        <v>550</v>
      </c>
      <c r="C551" s="162">
        <v>4</v>
      </c>
      <c r="D551" s="162">
        <v>2006</v>
      </c>
      <c r="E551" s="162" t="s">
        <v>2393</v>
      </c>
      <c r="F551" s="162" t="s">
        <v>32</v>
      </c>
      <c r="G551" s="162">
        <v>2009</v>
      </c>
      <c r="H551" s="163" t="s">
        <v>70</v>
      </c>
      <c r="I551" s="162" t="s">
        <v>550</v>
      </c>
      <c r="J551" s="181">
        <v>0.94699999999999995</v>
      </c>
      <c r="K551" s="178" t="s">
        <v>1818</v>
      </c>
      <c r="L551" s="166">
        <v>0.90361567968750012</v>
      </c>
      <c r="M551" s="166">
        <v>0.8557240486640626</v>
      </c>
      <c r="N551" s="163" t="s">
        <v>70</v>
      </c>
      <c r="O551" s="167">
        <v>1</v>
      </c>
      <c r="P551" s="167">
        <v>0</v>
      </c>
      <c r="Q551" s="167">
        <v>1</v>
      </c>
      <c r="R551" s="167">
        <v>0</v>
      </c>
      <c r="S551" s="167">
        <v>1</v>
      </c>
      <c r="T551" s="167" t="s">
        <v>13210</v>
      </c>
      <c r="U551" s="167" t="s">
        <v>1281</v>
      </c>
      <c r="V551" s="167" t="s">
        <v>86</v>
      </c>
      <c r="W551" s="163"/>
      <c r="X551" s="163" t="s">
        <v>144</v>
      </c>
      <c r="Y551" s="163" t="s">
        <v>5628</v>
      </c>
      <c r="Z551" s="168">
        <v>39899</v>
      </c>
      <c r="AA551" s="169" t="s">
        <v>3078</v>
      </c>
      <c r="AB551" s="169" t="s">
        <v>2792</v>
      </c>
      <c r="AC551" s="169" t="s">
        <v>70</v>
      </c>
      <c r="AD551" s="170">
        <v>2010</v>
      </c>
      <c r="AE551" s="167" t="s">
        <v>1241</v>
      </c>
    </row>
    <row r="552" spans="1:31" x14ac:dyDescent="0.3">
      <c r="A552" s="162" t="s">
        <v>144</v>
      </c>
      <c r="B552" s="162" t="s">
        <v>550</v>
      </c>
      <c r="C552" s="162">
        <v>5</v>
      </c>
      <c r="D552" s="162">
        <v>2006</v>
      </c>
      <c r="E552" s="162" t="s">
        <v>2393</v>
      </c>
      <c r="F552" s="162" t="s">
        <v>32</v>
      </c>
      <c r="G552" s="162">
        <v>2009</v>
      </c>
      <c r="H552" s="163" t="s">
        <v>70</v>
      </c>
      <c r="I552" s="162" t="s">
        <v>550</v>
      </c>
      <c r="J552" s="181">
        <v>0.80600000000000005</v>
      </c>
      <c r="K552" s="178" t="s">
        <v>1818</v>
      </c>
      <c r="L552" s="166">
        <v>0.90361567968750012</v>
      </c>
      <c r="M552" s="166">
        <v>0.7283142378281251</v>
      </c>
      <c r="N552" s="163" t="s">
        <v>70</v>
      </c>
      <c r="O552" s="167">
        <v>1</v>
      </c>
      <c r="P552" s="167">
        <v>0</v>
      </c>
      <c r="Q552" s="167">
        <v>1</v>
      </c>
      <c r="R552" s="167">
        <v>0</v>
      </c>
      <c r="S552" s="167">
        <v>1</v>
      </c>
      <c r="T552" s="167" t="s">
        <v>13210</v>
      </c>
      <c r="U552" s="167" t="s">
        <v>1281</v>
      </c>
      <c r="V552" s="167" t="s">
        <v>86</v>
      </c>
      <c r="W552" s="163"/>
      <c r="X552" s="163" t="s">
        <v>144</v>
      </c>
      <c r="Y552" s="163" t="s">
        <v>5629</v>
      </c>
      <c r="Z552" s="168">
        <v>39893</v>
      </c>
      <c r="AA552" s="169" t="s">
        <v>3079</v>
      </c>
      <c r="AB552" s="169" t="s">
        <v>2792</v>
      </c>
      <c r="AC552" s="169" t="s">
        <v>70</v>
      </c>
      <c r="AD552" s="170">
        <v>2010</v>
      </c>
      <c r="AE552" s="167" t="s">
        <v>1241</v>
      </c>
    </row>
    <row r="553" spans="1:31" x14ac:dyDescent="0.3">
      <c r="A553" s="162" t="s">
        <v>144</v>
      </c>
      <c r="B553" s="162" t="s">
        <v>550</v>
      </c>
      <c r="C553" s="162">
        <v>6</v>
      </c>
      <c r="D553" s="162">
        <v>2006</v>
      </c>
      <c r="E553" s="162" t="s">
        <v>2393</v>
      </c>
      <c r="F553" s="162" t="s">
        <v>32</v>
      </c>
      <c r="G553" s="162">
        <v>2009</v>
      </c>
      <c r="H553" s="163" t="s">
        <v>70</v>
      </c>
      <c r="I553" s="162" t="s">
        <v>550</v>
      </c>
      <c r="J553" s="181">
        <v>0.77</v>
      </c>
      <c r="K553" s="178" t="s">
        <v>1818</v>
      </c>
      <c r="L553" s="166">
        <v>0.90361567968750012</v>
      </c>
      <c r="M553" s="166">
        <v>0.69578407335937509</v>
      </c>
      <c r="N553" s="163" t="s">
        <v>70</v>
      </c>
      <c r="O553" s="167">
        <v>1</v>
      </c>
      <c r="P553" s="167">
        <v>0</v>
      </c>
      <c r="Q553" s="167">
        <v>1</v>
      </c>
      <c r="R553" s="167">
        <v>0</v>
      </c>
      <c r="S553" s="167">
        <v>1</v>
      </c>
      <c r="T553" s="167" t="s">
        <v>13210</v>
      </c>
      <c r="U553" s="167" t="s">
        <v>1281</v>
      </c>
      <c r="V553" s="167" t="s">
        <v>86</v>
      </c>
      <c r="W553" s="163"/>
      <c r="X553" s="163" t="s">
        <v>144</v>
      </c>
      <c r="Y553" s="163" t="s">
        <v>5630</v>
      </c>
      <c r="Z553" s="168">
        <v>39815</v>
      </c>
      <c r="AA553" s="169" t="s">
        <v>3080</v>
      </c>
      <c r="AB553" s="169" t="s">
        <v>2792</v>
      </c>
      <c r="AC553" s="169" t="s">
        <v>70</v>
      </c>
      <c r="AD553" s="170">
        <v>2010</v>
      </c>
      <c r="AE553" s="167" t="s">
        <v>1241</v>
      </c>
    </row>
    <row r="554" spans="1:31" x14ac:dyDescent="0.3">
      <c r="A554" s="162" t="s">
        <v>229</v>
      </c>
      <c r="B554" s="162" t="s">
        <v>550</v>
      </c>
      <c r="C554" s="162">
        <v>1</v>
      </c>
      <c r="D554" s="162">
        <v>2007</v>
      </c>
      <c r="E554" s="162" t="s">
        <v>115</v>
      </c>
      <c r="F554" s="162" t="s">
        <v>32</v>
      </c>
      <c r="G554" s="162">
        <v>2009</v>
      </c>
      <c r="H554" s="163" t="s">
        <v>120</v>
      </c>
      <c r="I554" s="162" t="s">
        <v>550</v>
      </c>
      <c r="J554" s="177">
        <v>0.89200000000000002</v>
      </c>
      <c r="K554" s="178" t="s">
        <v>1818</v>
      </c>
      <c r="L554" s="166">
        <v>0.90361567968750012</v>
      </c>
      <c r="M554" s="166">
        <v>0.80602518628125008</v>
      </c>
      <c r="N554" s="163" t="s">
        <v>32</v>
      </c>
      <c r="O554" s="167">
        <v>1</v>
      </c>
      <c r="P554" s="167">
        <v>1</v>
      </c>
      <c r="Q554" s="167">
        <v>0</v>
      </c>
      <c r="R554" s="167">
        <v>1</v>
      </c>
      <c r="S554" s="167">
        <v>0</v>
      </c>
      <c r="T554" s="167" t="s">
        <v>13211</v>
      </c>
      <c r="U554" s="167" t="s">
        <v>1512</v>
      </c>
      <c r="V554" s="167" t="s">
        <v>178</v>
      </c>
      <c r="W554" s="163"/>
      <c r="X554" s="163" t="s">
        <v>229</v>
      </c>
      <c r="Y554" s="163" t="s">
        <v>5631</v>
      </c>
      <c r="Z554" s="168">
        <v>40015</v>
      </c>
      <c r="AA554" s="169" t="s">
        <v>3081</v>
      </c>
      <c r="AB554" s="169" t="s">
        <v>2792</v>
      </c>
      <c r="AC554" s="169" t="s">
        <v>32</v>
      </c>
      <c r="AD554" s="170">
        <v>2010</v>
      </c>
      <c r="AE554" s="167" t="s">
        <v>1245</v>
      </c>
    </row>
    <row r="555" spans="1:31" x14ac:dyDescent="0.3">
      <c r="A555" s="162" t="s">
        <v>234</v>
      </c>
      <c r="B555" s="162" t="s">
        <v>550</v>
      </c>
      <c r="C555" s="162">
        <v>1</v>
      </c>
      <c r="D555" s="162">
        <v>2007</v>
      </c>
      <c r="E555" s="162" t="s">
        <v>2393</v>
      </c>
      <c r="F555" s="162" t="s">
        <v>32</v>
      </c>
      <c r="G555" s="162">
        <v>2009</v>
      </c>
      <c r="H555" s="163" t="s">
        <v>69</v>
      </c>
      <c r="I555" s="162" t="s">
        <v>550</v>
      </c>
      <c r="J555" s="177">
        <v>1.3979999999999999</v>
      </c>
      <c r="K555" s="178" t="s">
        <v>1818</v>
      </c>
      <c r="L555" s="166">
        <v>0.90361567968750012</v>
      </c>
      <c r="M555" s="166">
        <v>1.263254720203125</v>
      </c>
      <c r="N555" s="163" t="s">
        <v>32</v>
      </c>
      <c r="O555" s="167">
        <v>1</v>
      </c>
      <c r="P555" s="167">
        <v>1</v>
      </c>
      <c r="Q555" s="167">
        <v>0</v>
      </c>
      <c r="R555" s="167">
        <v>1</v>
      </c>
      <c r="S555" s="167">
        <v>0</v>
      </c>
      <c r="T555" s="167" t="s">
        <v>13211</v>
      </c>
      <c r="U555" s="167" t="s">
        <v>1281</v>
      </c>
      <c r="V555" s="167" t="s">
        <v>86</v>
      </c>
      <c r="W555" s="163"/>
      <c r="X555" s="163" t="s">
        <v>234</v>
      </c>
      <c r="Y555" s="163" t="s">
        <v>5632</v>
      </c>
      <c r="Z555" s="168">
        <v>40100</v>
      </c>
      <c r="AA555" s="169" t="s">
        <v>3082</v>
      </c>
      <c r="AB555" s="169" t="s">
        <v>2792</v>
      </c>
      <c r="AC555" s="169" t="s">
        <v>32</v>
      </c>
      <c r="AD555" s="170">
        <v>2010</v>
      </c>
      <c r="AE555" s="167" t="s">
        <v>1321</v>
      </c>
    </row>
    <row r="556" spans="1:31" x14ac:dyDescent="0.3">
      <c r="A556" s="162" t="s">
        <v>237</v>
      </c>
      <c r="B556" s="162" t="s">
        <v>550</v>
      </c>
      <c r="C556" s="162">
        <v>1</v>
      </c>
      <c r="D556" s="162">
        <v>2007</v>
      </c>
      <c r="E556" s="162" t="s">
        <v>2393</v>
      </c>
      <c r="F556" s="162" t="s">
        <v>32</v>
      </c>
      <c r="G556" s="162">
        <v>2009</v>
      </c>
      <c r="H556" s="163" t="s">
        <v>73</v>
      </c>
      <c r="I556" s="162" t="s">
        <v>550</v>
      </c>
      <c r="J556" s="177">
        <v>0.97099999999999997</v>
      </c>
      <c r="K556" s="178" t="s">
        <v>1818</v>
      </c>
      <c r="L556" s="166">
        <v>0.90361567968750012</v>
      </c>
      <c r="M556" s="166">
        <v>0.87741082497656264</v>
      </c>
      <c r="N556" s="163" t="s">
        <v>73</v>
      </c>
      <c r="O556" s="167">
        <v>1</v>
      </c>
      <c r="P556" s="167">
        <v>0</v>
      </c>
      <c r="Q556" s="167">
        <v>1</v>
      </c>
      <c r="R556" s="167">
        <v>0</v>
      </c>
      <c r="S556" s="167">
        <v>1</v>
      </c>
      <c r="T556" s="167" t="s">
        <v>13210</v>
      </c>
      <c r="U556" s="167" t="s">
        <v>1281</v>
      </c>
      <c r="V556" s="167" t="s">
        <v>86</v>
      </c>
      <c r="W556" s="163"/>
      <c r="X556" s="163" t="s">
        <v>237</v>
      </c>
      <c r="Y556" s="163" t="s">
        <v>5633</v>
      </c>
      <c r="Z556" s="168">
        <v>40172</v>
      </c>
      <c r="AA556" s="169" t="s">
        <v>3083</v>
      </c>
      <c r="AB556" s="169" t="s">
        <v>2792</v>
      </c>
      <c r="AC556" s="169" t="s">
        <v>73</v>
      </c>
      <c r="AD556" s="170">
        <v>2010</v>
      </c>
      <c r="AE556" s="167" t="s">
        <v>1241</v>
      </c>
    </row>
    <row r="557" spans="1:31" x14ac:dyDescent="0.3">
      <c r="A557" s="162" t="s">
        <v>237</v>
      </c>
      <c r="B557" s="162" t="s">
        <v>550</v>
      </c>
      <c r="C557" s="162">
        <v>2</v>
      </c>
      <c r="D557" s="162">
        <v>2007</v>
      </c>
      <c r="E557" s="162" t="s">
        <v>2393</v>
      </c>
      <c r="F557" s="162" t="s">
        <v>32</v>
      </c>
      <c r="G557" s="162">
        <v>2009</v>
      </c>
      <c r="H557" s="163" t="s">
        <v>73</v>
      </c>
      <c r="I557" s="162" t="s">
        <v>550</v>
      </c>
      <c r="J557" s="177">
        <v>0.90300000000000002</v>
      </c>
      <c r="K557" s="178" t="s">
        <v>1818</v>
      </c>
      <c r="L557" s="166">
        <v>0.90361567968750012</v>
      </c>
      <c r="M557" s="166">
        <v>0.81596495875781261</v>
      </c>
      <c r="N557" s="163" t="s">
        <v>73</v>
      </c>
      <c r="O557" s="167">
        <v>1</v>
      </c>
      <c r="P557" s="167">
        <v>0</v>
      </c>
      <c r="Q557" s="167">
        <v>1</v>
      </c>
      <c r="R557" s="167">
        <v>0</v>
      </c>
      <c r="S557" s="167">
        <v>1</v>
      </c>
      <c r="T557" s="167" t="s">
        <v>13210</v>
      </c>
      <c r="U557" s="167" t="s">
        <v>1281</v>
      </c>
      <c r="V557" s="167" t="s">
        <v>86</v>
      </c>
      <c r="W557" s="163"/>
      <c r="X557" s="163" t="s">
        <v>237</v>
      </c>
      <c r="Y557" s="163" t="s">
        <v>5634</v>
      </c>
      <c r="Z557" s="168">
        <v>39849</v>
      </c>
      <c r="AA557" s="169" t="s">
        <v>3084</v>
      </c>
      <c r="AB557" s="169" t="s">
        <v>2792</v>
      </c>
      <c r="AC557" s="169" t="s">
        <v>73</v>
      </c>
      <c r="AD557" s="170">
        <v>2010</v>
      </c>
      <c r="AE557" s="167" t="s">
        <v>1241</v>
      </c>
    </row>
    <row r="558" spans="1:31" x14ac:dyDescent="0.3">
      <c r="A558" s="162" t="s">
        <v>237</v>
      </c>
      <c r="B558" s="162" t="s">
        <v>550</v>
      </c>
      <c r="C558" s="162">
        <v>3</v>
      </c>
      <c r="D558" s="162">
        <v>2007</v>
      </c>
      <c r="E558" s="162" t="s">
        <v>2393</v>
      </c>
      <c r="F558" s="162" t="s">
        <v>32</v>
      </c>
      <c r="G558" s="162">
        <v>2009</v>
      </c>
      <c r="H558" s="163" t="s">
        <v>73</v>
      </c>
      <c r="I558" s="162" t="s">
        <v>550</v>
      </c>
      <c r="J558" s="177">
        <v>0.88100000000000001</v>
      </c>
      <c r="K558" s="178" t="s">
        <v>1818</v>
      </c>
      <c r="L558" s="166">
        <v>0.90361567968750012</v>
      </c>
      <c r="M558" s="166">
        <v>0.79608541380468756</v>
      </c>
      <c r="N558" s="163" t="s">
        <v>73</v>
      </c>
      <c r="O558" s="167">
        <v>1</v>
      </c>
      <c r="P558" s="167">
        <v>0</v>
      </c>
      <c r="Q558" s="167">
        <v>1</v>
      </c>
      <c r="R558" s="167">
        <v>0</v>
      </c>
      <c r="S558" s="167">
        <v>1</v>
      </c>
      <c r="T558" s="167" t="s">
        <v>13210</v>
      </c>
      <c r="U558" s="167" t="s">
        <v>1281</v>
      </c>
      <c r="V558" s="167" t="s">
        <v>86</v>
      </c>
      <c r="W558" s="163"/>
      <c r="X558" s="163" t="s">
        <v>237</v>
      </c>
      <c r="Y558" s="163" t="s">
        <v>5635</v>
      </c>
      <c r="Z558" s="168">
        <v>40025</v>
      </c>
      <c r="AA558" s="169" t="s">
        <v>3084</v>
      </c>
      <c r="AB558" s="169" t="s">
        <v>2792</v>
      </c>
      <c r="AC558" s="169" t="s">
        <v>73</v>
      </c>
      <c r="AD558" s="170">
        <v>2010</v>
      </c>
      <c r="AE558" s="167" t="s">
        <v>1241</v>
      </c>
    </row>
    <row r="559" spans="1:31" x14ac:dyDescent="0.3">
      <c r="A559" s="162" t="s">
        <v>237</v>
      </c>
      <c r="B559" s="162" t="s">
        <v>550</v>
      </c>
      <c r="C559" s="162">
        <v>4</v>
      </c>
      <c r="D559" s="162">
        <v>2007</v>
      </c>
      <c r="E559" s="162" t="s">
        <v>2393</v>
      </c>
      <c r="F559" s="162" t="s">
        <v>32</v>
      </c>
      <c r="G559" s="162">
        <v>2009</v>
      </c>
      <c r="H559" s="163" t="s">
        <v>73</v>
      </c>
      <c r="I559" s="162" t="s">
        <v>550</v>
      </c>
      <c r="J559" s="177">
        <v>0.83799999999999997</v>
      </c>
      <c r="K559" s="178" t="s">
        <v>1818</v>
      </c>
      <c r="L559" s="166">
        <v>0.90361567968750012</v>
      </c>
      <c r="M559" s="166">
        <v>0.75722993957812512</v>
      </c>
      <c r="N559" s="163" t="s">
        <v>73</v>
      </c>
      <c r="O559" s="167">
        <v>1</v>
      </c>
      <c r="P559" s="167">
        <v>0</v>
      </c>
      <c r="Q559" s="167">
        <v>1</v>
      </c>
      <c r="R559" s="167">
        <v>0</v>
      </c>
      <c r="S559" s="167">
        <v>1</v>
      </c>
      <c r="T559" s="167" t="s">
        <v>13210</v>
      </c>
      <c r="U559" s="167" t="s">
        <v>1281</v>
      </c>
      <c r="V559" s="167" t="s">
        <v>86</v>
      </c>
      <c r="W559" s="163"/>
      <c r="X559" s="163" t="s">
        <v>237</v>
      </c>
      <c r="Y559" s="163" t="s">
        <v>5636</v>
      </c>
      <c r="Z559" s="168">
        <v>39829</v>
      </c>
      <c r="AA559" s="169" t="s">
        <v>3085</v>
      </c>
      <c r="AB559" s="169" t="s">
        <v>2792</v>
      </c>
      <c r="AC559" s="169" t="s">
        <v>73</v>
      </c>
      <c r="AD559" s="170">
        <v>2010</v>
      </c>
      <c r="AE559" s="167" t="s">
        <v>1241</v>
      </c>
    </row>
    <row r="560" spans="1:31" x14ac:dyDescent="0.3">
      <c r="A560" s="162" t="s">
        <v>237</v>
      </c>
      <c r="B560" s="162" t="s">
        <v>550</v>
      </c>
      <c r="C560" s="162">
        <v>5</v>
      </c>
      <c r="D560" s="162">
        <v>2007</v>
      </c>
      <c r="E560" s="162" t="s">
        <v>2393</v>
      </c>
      <c r="F560" s="162" t="s">
        <v>32</v>
      </c>
      <c r="G560" s="162">
        <v>2009</v>
      </c>
      <c r="H560" s="163" t="s">
        <v>73</v>
      </c>
      <c r="I560" s="162" t="s">
        <v>550</v>
      </c>
      <c r="J560" s="177">
        <v>0.79400000000000004</v>
      </c>
      <c r="K560" s="178" t="s">
        <v>1818</v>
      </c>
      <c r="L560" s="166">
        <v>0.90361567968750012</v>
      </c>
      <c r="M560" s="166">
        <v>0.71747084967187513</v>
      </c>
      <c r="N560" s="163" t="s">
        <v>73</v>
      </c>
      <c r="O560" s="167">
        <v>1</v>
      </c>
      <c r="P560" s="167">
        <v>0</v>
      </c>
      <c r="Q560" s="167">
        <v>1</v>
      </c>
      <c r="R560" s="167">
        <v>0</v>
      </c>
      <c r="S560" s="167">
        <v>1</v>
      </c>
      <c r="T560" s="167" t="s">
        <v>13210</v>
      </c>
      <c r="U560" s="167" t="s">
        <v>1281</v>
      </c>
      <c r="V560" s="167" t="s">
        <v>86</v>
      </c>
      <c r="W560" s="163"/>
      <c r="X560" s="163" t="s">
        <v>237</v>
      </c>
      <c r="Y560" s="163" t="s">
        <v>5637</v>
      </c>
      <c r="Z560" s="168">
        <v>40175</v>
      </c>
      <c r="AA560" s="169" t="s">
        <v>3085</v>
      </c>
      <c r="AB560" s="169" t="s">
        <v>2792</v>
      </c>
      <c r="AC560" s="169" t="s">
        <v>73</v>
      </c>
      <c r="AD560" s="170">
        <v>2010</v>
      </c>
      <c r="AE560" s="167" t="s">
        <v>1241</v>
      </c>
    </row>
    <row r="561" spans="1:31" x14ac:dyDescent="0.3">
      <c r="A561" s="162" t="s">
        <v>332</v>
      </c>
      <c r="B561" s="162" t="s">
        <v>550</v>
      </c>
      <c r="C561" s="162">
        <v>1</v>
      </c>
      <c r="D561" s="162">
        <v>2007</v>
      </c>
      <c r="E561" s="162" t="s">
        <v>115</v>
      </c>
      <c r="F561" s="162" t="s">
        <v>32</v>
      </c>
      <c r="G561" s="162">
        <v>2009</v>
      </c>
      <c r="H561" s="163" t="s">
        <v>299</v>
      </c>
      <c r="I561" s="162" t="s">
        <v>550</v>
      </c>
      <c r="J561" s="177">
        <v>4.2789999999999999</v>
      </c>
      <c r="K561" s="178" t="s">
        <v>1818</v>
      </c>
      <c r="L561" s="166">
        <v>0.90361567968750012</v>
      </c>
      <c r="M561" s="166">
        <v>3.8665714933828128</v>
      </c>
      <c r="N561" s="163" t="s">
        <v>1803</v>
      </c>
      <c r="O561" s="167">
        <v>1</v>
      </c>
      <c r="P561" s="167">
        <v>0</v>
      </c>
      <c r="Q561" s="167">
        <v>0</v>
      </c>
      <c r="R561" s="167">
        <v>0</v>
      </c>
      <c r="S561" s="167">
        <v>1</v>
      </c>
      <c r="T561" s="167" t="s">
        <v>13213</v>
      </c>
      <c r="U561" s="167" t="s">
        <v>1453</v>
      </c>
      <c r="V561" s="167" t="s">
        <v>83</v>
      </c>
      <c r="W561" s="163"/>
      <c r="X561" s="163" t="s">
        <v>332</v>
      </c>
      <c r="Y561" s="163" t="s">
        <v>5638</v>
      </c>
      <c r="Z561" s="168">
        <v>40159</v>
      </c>
      <c r="AA561" s="169" t="s">
        <v>3086</v>
      </c>
      <c r="AB561" s="169" t="s">
        <v>2792</v>
      </c>
      <c r="AC561" s="169" t="s">
        <v>1803</v>
      </c>
      <c r="AD561" s="170">
        <v>2010</v>
      </c>
      <c r="AE561" s="167" t="s">
        <v>1241</v>
      </c>
    </row>
    <row r="562" spans="1:31" x14ac:dyDescent="0.3">
      <c r="A562" s="162" t="s">
        <v>340</v>
      </c>
      <c r="B562" s="162" t="s">
        <v>550</v>
      </c>
      <c r="C562" s="162">
        <v>1</v>
      </c>
      <c r="D562" s="162">
        <v>2008</v>
      </c>
      <c r="E562" s="162" t="s">
        <v>115</v>
      </c>
      <c r="F562" s="162" t="s">
        <v>32</v>
      </c>
      <c r="G562" s="162">
        <v>2009</v>
      </c>
      <c r="H562" s="163" t="s">
        <v>64</v>
      </c>
      <c r="I562" s="162" t="s">
        <v>550</v>
      </c>
      <c r="J562" s="177">
        <v>1.5</v>
      </c>
      <c r="K562" s="178" t="s">
        <v>1818</v>
      </c>
      <c r="L562" s="166">
        <v>0.90361567968750012</v>
      </c>
      <c r="M562" s="166">
        <v>1.3554235195312501</v>
      </c>
      <c r="N562" s="163" t="s">
        <v>32</v>
      </c>
      <c r="O562" s="167">
        <v>1</v>
      </c>
      <c r="P562" s="167">
        <v>1</v>
      </c>
      <c r="Q562" s="167">
        <v>0</v>
      </c>
      <c r="R562" s="167">
        <v>1</v>
      </c>
      <c r="S562" s="167">
        <v>0</v>
      </c>
      <c r="T562" s="167" t="s">
        <v>13211</v>
      </c>
      <c r="U562" s="167" t="s">
        <v>1281</v>
      </c>
      <c r="V562" s="167" t="s">
        <v>86</v>
      </c>
      <c r="W562" s="163"/>
      <c r="X562" s="163" t="s">
        <v>340</v>
      </c>
      <c r="Y562" s="163" t="s">
        <v>5639</v>
      </c>
      <c r="Z562" s="168">
        <v>40071</v>
      </c>
      <c r="AA562" s="169" t="s">
        <v>3087</v>
      </c>
      <c r="AB562" s="169" t="s">
        <v>2792</v>
      </c>
      <c r="AC562" s="169" t="s">
        <v>32</v>
      </c>
      <c r="AD562" s="170">
        <v>2010</v>
      </c>
      <c r="AE562" s="167" t="s">
        <v>1321</v>
      </c>
    </row>
    <row r="563" spans="1:31" x14ac:dyDescent="0.3">
      <c r="A563" s="162" t="s">
        <v>372</v>
      </c>
      <c r="B563" s="162" t="s">
        <v>550</v>
      </c>
      <c r="C563" s="162">
        <v>3</v>
      </c>
      <c r="D563" s="162">
        <v>2008</v>
      </c>
      <c r="E563" s="162" t="s">
        <v>2393</v>
      </c>
      <c r="F563" s="162" t="s">
        <v>32</v>
      </c>
      <c r="G563" s="162">
        <v>2009</v>
      </c>
      <c r="H563" s="163" t="s">
        <v>70</v>
      </c>
      <c r="I563" s="162" t="s">
        <v>550</v>
      </c>
      <c r="J563" s="177">
        <v>2.9550000000000001</v>
      </c>
      <c r="K563" s="178" t="s">
        <v>1818</v>
      </c>
      <c r="L563" s="166">
        <v>0.90361567968750012</v>
      </c>
      <c r="M563" s="166">
        <v>2.6701843334765627</v>
      </c>
      <c r="N563" s="163" t="s">
        <v>70</v>
      </c>
      <c r="O563" s="167">
        <v>1</v>
      </c>
      <c r="P563" s="167">
        <v>0</v>
      </c>
      <c r="Q563" s="167">
        <v>1</v>
      </c>
      <c r="R563" s="167">
        <v>0</v>
      </c>
      <c r="S563" s="167">
        <v>1</v>
      </c>
      <c r="T563" s="167" t="s">
        <v>13210</v>
      </c>
      <c r="U563" s="167" t="s">
        <v>1221</v>
      </c>
      <c r="V563" s="167" t="s">
        <v>142</v>
      </c>
      <c r="W563" s="163"/>
      <c r="X563" s="163" t="s">
        <v>372</v>
      </c>
      <c r="Y563" s="163" t="s">
        <v>5640</v>
      </c>
      <c r="Z563" s="168">
        <v>40154</v>
      </c>
      <c r="AA563" s="169" t="s">
        <v>3088</v>
      </c>
      <c r="AB563" s="169" t="s">
        <v>2792</v>
      </c>
      <c r="AC563" s="169" t="s">
        <v>70</v>
      </c>
      <c r="AD563" s="170">
        <v>2010</v>
      </c>
      <c r="AE563" s="167" t="s">
        <v>1241</v>
      </c>
    </row>
    <row r="564" spans="1:31" x14ac:dyDescent="0.3">
      <c r="A564" s="162" t="s">
        <v>446</v>
      </c>
      <c r="B564" s="162" t="s">
        <v>550</v>
      </c>
      <c r="C564" s="162">
        <v>1</v>
      </c>
      <c r="D564" s="162">
        <v>2009</v>
      </c>
      <c r="E564" s="162" t="s">
        <v>2393</v>
      </c>
      <c r="F564" s="162" t="s">
        <v>32</v>
      </c>
      <c r="G564" s="162">
        <v>2009</v>
      </c>
      <c r="H564" s="163" t="s">
        <v>70</v>
      </c>
      <c r="I564" s="162" t="s">
        <v>550</v>
      </c>
      <c r="J564" s="177">
        <v>0.82899999999999996</v>
      </c>
      <c r="K564" s="178" t="s">
        <v>1818</v>
      </c>
      <c r="L564" s="166">
        <v>0.90361567968750012</v>
      </c>
      <c r="M564" s="166">
        <v>0.74909739846093759</v>
      </c>
      <c r="N564" s="163" t="s">
        <v>70</v>
      </c>
      <c r="O564" s="167">
        <v>1</v>
      </c>
      <c r="P564" s="167">
        <v>0</v>
      </c>
      <c r="Q564" s="167">
        <v>1</v>
      </c>
      <c r="R564" s="167">
        <v>0</v>
      </c>
      <c r="S564" s="167">
        <v>1</v>
      </c>
      <c r="T564" s="167" t="s">
        <v>13210</v>
      </c>
      <c r="U564" s="167" t="s">
        <v>1281</v>
      </c>
      <c r="V564" s="167" t="s">
        <v>157</v>
      </c>
      <c r="W564" s="163"/>
      <c r="X564" s="163" t="s">
        <v>446</v>
      </c>
      <c r="Y564" s="163" t="s">
        <v>5641</v>
      </c>
      <c r="Z564" s="168">
        <v>40162</v>
      </c>
      <c r="AA564" s="169" t="s">
        <v>3089</v>
      </c>
      <c r="AB564" s="169" t="s">
        <v>2792</v>
      </c>
      <c r="AC564" s="169" t="s">
        <v>70</v>
      </c>
      <c r="AD564" s="170">
        <v>2010</v>
      </c>
      <c r="AE564" s="167" t="s">
        <v>1241</v>
      </c>
    </row>
    <row r="565" spans="1:31" x14ac:dyDescent="0.3">
      <c r="A565" s="162" t="s">
        <v>468</v>
      </c>
      <c r="B565" s="162" t="s">
        <v>550</v>
      </c>
      <c r="C565" s="162">
        <v>1</v>
      </c>
      <c r="D565" s="162">
        <v>2009</v>
      </c>
      <c r="E565" s="162" t="s">
        <v>2393</v>
      </c>
      <c r="F565" s="162" t="s">
        <v>32</v>
      </c>
      <c r="G565" s="162">
        <v>2009</v>
      </c>
      <c r="H565" s="163" t="s">
        <v>70</v>
      </c>
      <c r="I565" s="162" t="s">
        <v>550</v>
      </c>
      <c r="J565" s="177">
        <v>1.536</v>
      </c>
      <c r="K565" s="178" t="s">
        <v>1818</v>
      </c>
      <c r="L565" s="166">
        <v>0.90361567968750012</v>
      </c>
      <c r="M565" s="166">
        <v>1.3879536840000002</v>
      </c>
      <c r="N565" s="163" t="s">
        <v>70</v>
      </c>
      <c r="O565" s="167">
        <v>1</v>
      </c>
      <c r="P565" s="167">
        <v>0</v>
      </c>
      <c r="Q565" s="167">
        <v>1</v>
      </c>
      <c r="R565" s="167">
        <v>0</v>
      </c>
      <c r="S565" s="167">
        <v>1</v>
      </c>
      <c r="T565" s="167" t="s">
        <v>13210</v>
      </c>
      <c r="U565" s="167" t="s">
        <v>1453</v>
      </c>
      <c r="V565" s="167" t="s">
        <v>83</v>
      </c>
      <c r="W565" s="163"/>
      <c r="X565" s="163" t="s">
        <v>468</v>
      </c>
      <c r="Y565" s="163" t="s">
        <v>5642</v>
      </c>
      <c r="Z565" s="168">
        <v>40143</v>
      </c>
      <c r="AA565" s="169" t="s">
        <v>3090</v>
      </c>
      <c r="AB565" s="169" t="s">
        <v>2792</v>
      </c>
      <c r="AC565" s="169" t="s">
        <v>70</v>
      </c>
      <c r="AD565" s="170">
        <v>2010</v>
      </c>
      <c r="AE565" s="167" t="s">
        <v>1241</v>
      </c>
    </row>
    <row r="566" spans="1:31" x14ac:dyDescent="0.3">
      <c r="A566" s="162" t="s">
        <v>513</v>
      </c>
      <c r="B566" s="162" t="s">
        <v>550</v>
      </c>
      <c r="C566" s="162">
        <v>1</v>
      </c>
      <c r="D566" s="162">
        <v>2010</v>
      </c>
      <c r="E566" s="162" t="s">
        <v>115</v>
      </c>
      <c r="F566" s="162" t="s">
        <v>32</v>
      </c>
      <c r="G566" s="162">
        <v>2009</v>
      </c>
      <c r="H566" s="163" t="s">
        <v>70</v>
      </c>
      <c r="I566" s="162" t="s">
        <v>550</v>
      </c>
      <c r="J566" s="177">
        <v>1.867</v>
      </c>
      <c r="K566" s="178" t="s">
        <v>1818</v>
      </c>
      <c r="L566" s="166">
        <v>0.90361567968750012</v>
      </c>
      <c r="M566" s="166">
        <v>1.6870504739765626</v>
      </c>
      <c r="N566" s="163" t="s">
        <v>70</v>
      </c>
      <c r="O566" s="167">
        <v>1</v>
      </c>
      <c r="P566" s="167">
        <v>0</v>
      </c>
      <c r="Q566" s="167">
        <v>1</v>
      </c>
      <c r="R566" s="167">
        <v>0</v>
      </c>
      <c r="S566" s="167">
        <v>1</v>
      </c>
      <c r="T566" s="167" t="s">
        <v>13210</v>
      </c>
      <c r="U566" s="167" t="s">
        <v>1512</v>
      </c>
      <c r="V566" s="167" t="s">
        <v>370</v>
      </c>
      <c r="W566" s="163"/>
      <c r="X566" s="163" t="s">
        <v>513</v>
      </c>
      <c r="Y566" s="163" t="s">
        <v>5643</v>
      </c>
      <c r="Z566" s="168">
        <v>40148</v>
      </c>
      <c r="AA566" s="169" t="s">
        <v>3090</v>
      </c>
      <c r="AB566" s="169" t="s">
        <v>2792</v>
      </c>
      <c r="AC566" s="169" t="s">
        <v>70</v>
      </c>
      <c r="AD566" s="170">
        <v>2010</v>
      </c>
      <c r="AE566" s="167" t="s">
        <v>1241</v>
      </c>
    </row>
    <row r="567" spans="1:31" x14ac:dyDescent="0.3">
      <c r="A567" s="162" t="s">
        <v>3</v>
      </c>
      <c r="B567" s="162" t="s">
        <v>550</v>
      </c>
      <c r="C567" s="162">
        <v>2</v>
      </c>
      <c r="D567" s="162">
        <v>2005</v>
      </c>
      <c r="E567" s="162" t="s">
        <v>2393</v>
      </c>
      <c r="F567" s="162" t="s">
        <v>1</v>
      </c>
      <c r="G567" s="162">
        <v>2009</v>
      </c>
      <c r="H567" s="163" t="s">
        <v>60</v>
      </c>
      <c r="I567" s="162" t="s">
        <v>550</v>
      </c>
      <c r="J567" s="164">
        <v>55.970905000000002</v>
      </c>
      <c r="K567" s="178" t="s">
        <v>1817</v>
      </c>
      <c r="L567" s="166">
        <v>6.9395296280991767E-3</v>
      </c>
      <c r="M567" s="166">
        <v>0.38841175355902435</v>
      </c>
      <c r="N567" s="163" t="s">
        <v>1839</v>
      </c>
      <c r="O567" s="167">
        <v>3</v>
      </c>
      <c r="P567" s="167">
        <v>1</v>
      </c>
      <c r="Q567" s="167">
        <v>1</v>
      </c>
      <c r="R567" s="167">
        <v>2</v>
      </c>
      <c r="S567" s="167">
        <v>1</v>
      </c>
      <c r="T567" s="167" t="s">
        <v>13212</v>
      </c>
      <c r="U567" s="167" t="s">
        <v>1360</v>
      </c>
      <c r="V567" s="167" t="s">
        <v>1364</v>
      </c>
      <c r="W567" s="163" t="s">
        <v>1897</v>
      </c>
      <c r="X567" s="163" t="s">
        <v>3</v>
      </c>
      <c r="Y567" s="163" t="s">
        <v>5644</v>
      </c>
      <c r="Z567" s="168">
        <v>39884</v>
      </c>
      <c r="AA567" s="169" t="s">
        <v>3091</v>
      </c>
      <c r="AB567" s="169" t="s">
        <v>3092</v>
      </c>
      <c r="AC567" s="169" t="s">
        <v>2490</v>
      </c>
      <c r="AD567" s="170">
        <v>2010</v>
      </c>
      <c r="AE567" s="167" t="s">
        <v>1218</v>
      </c>
    </row>
    <row r="568" spans="1:31" x14ac:dyDescent="0.3">
      <c r="A568" s="162" t="s">
        <v>5</v>
      </c>
      <c r="B568" s="162" t="s">
        <v>550</v>
      </c>
      <c r="C568" s="162">
        <v>13</v>
      </c>
      <c r="D568" s="162">
        <v>2005</v>
      </c>
      <c r="E568" s="162" t="s">
        <v>115</v>
      </c>
      <c r="F568" s="162" t="s">
        <v>1</v>
      </c>
      <c r="G568" s="162">
        <v>2009</v>
      </c>
      <c r="H568" s="163" t="s">
        <v>62</v>
      </c>
      <c r="I568" s="162" t="s">
        <v>550</v>
      </c>
      <c r="J568" s="164">
        <v>486.55510800000002</v>
      </c>
      <c r="K568" s="182" t="s">
        <v>1817</v>
      </c>
      <c r="L568" s="166">
        <v>6.9395296280991767E-3</v>
      </c>
      <c r="M568" s="166">
        <v>3.376463587668995</v>
      </c>
      <c r="N568" s="163" t="s">
        <v>62</v>
      </c>
      <c r="O568" s="167">
        <v>1</v>
      </c>
      <c r="P568" s="167">
        <v>0</v>
      </c>
      <c r="Q568" s="167">
        <v>1</v>
      </c>
      <c r="R568" s="167">
        <v>0</v>
      </c>
      <c r="S568" s="167">
        <v>1</v>
      </c>
      <c r="T568" s="167" t="s">
        <v>13210</v>
      </c>
      <c r="U568" s="167" t="s">
        <v>1281</v>
      </c>
      <c r="V568" s="167" t="s">
        <v>86</v>
      </c>
      <c r="W568" s="163"/>
      <c r="X568" s="163" t="s">
        <v>5</v>
      </c>
      <c r="Y568" s="163" t="s">
        <v>5645</v>
      </c>
      <c r="Z568" s="168">
        <v>39850</v>
      </c>
      <c r="AA568" s="169" t="s">
        <v>3093</v>
      </c>
      <c r="AB568" s="169" t="s">
        <v>3094</v>
      </c>
      <c r="AC568" s="169" t="s">
        <v>2429</v>
      </c>
      <c r="AD568" s="170">
        <v>2010</v>
      </c>
      <c r="AE568" s="167" t="s">
        <v>1321</v>
      </c>
    </row>
    <row r="569" spans="1:31" x14ac:dyDescent="0.3">
      <c r="A569" s="162" t="s">
        <v>5</v>
      </c>
      <c r="B569" s="162" t="s">
        <v>550</v>
      </c>
      <c r="C569" s="162">
        <v>14</v>
      </c>
      <c r="D569" s="162">
        <v>2005</v>
      </c>
      <c r="E569" s="162" t="s">
        <v>115</v>
      </c>
      <c r="F569" s="162" t="s">
        <v>1</v>
      </c>
      <c r="G569" s="162">
        <v>2009</v>
      </c>
      <c r="H569" s="163" t="s">
        <v>62</v>
      </c>
      <c r="I569" s="162" t="s">
        <v>550</v>
      </c>
      <c r="J569" s="164">
        <v>562.11042399999997</v>
      </c>
      <c r="K569" s="182" t="s">
        <v>1817</v>
      </c>
      <c r="L569" s="166">
        <v>6.9395296280991767E-3</v>
      </c>
      <c r="M569" s="166">
        <v>3.9007819416113905</v>
      </c>
      <c r="N569" s="163" t="s">
        <v>62</v>
      </c>
      <c r="O569" s="167">
        <v>1</v>
      </c>
      <c r="P569" s="167">
        <v>0</v>
      </c>
      <c r="Q569" s="167">
        <v>1</v>
      </c>
      <c r="R569" s="167">
        <v>0</v>
      </c>
      <c r="S569" s="167">
        <v>1</v>
      </c>
      <c r="T569" s="167" t="s">
        <v>13210</v>
      </c>
      <c r="U569" s="167" t="s">
        <v>1281</v>
      </c>
      <c r="V569" s="167" t="s">
        <v>86</v>
      </c>
      <c r="W569" s="163"/>
      <c r="X569" s="163" t="s">
        <v>5</v>
      </c>
      <c r="Y569" s="163" t="s">
        <v>5646</v>
      </c>
      <c r="Z569" s="168">
        <v>39850</v>
      </c>
      <c r="AA569" s="169" t="s">
        <v>3095</v>
      </c>
      <c r="AB569" s="169" t="s">
        <v>3096</v>
      </c>
      <c r="AC569" s="169" t="s">
        <v>2429</v>
      </c>
      <c r="AD569" s="170">
        <v>2010</v>
      </c>
      <c r="AE569" s="167" t="s">
        <v>1321</v>
      </c>
    </row>
    <row r="570" spans="1:31" x14ac:dyDescent="0.3">
      <c r="A570" s="162" t="s">
        <v>5</v>
      </c>
      <c r="B570" s="162" t="s">
        <v>550</v>
      </c>
      <c r="C570" s="162">
        <v>15</v>
      </c>
      <c r="D570" s="162">
        <v>2005</v>
      </c>
      <c r="E570" s="162" t="s">
        <v>115</v>
      </c>
      <c r="F570" s="162" t="s">
        <v>1</v>
      </c>
      <c r="G570" s="162">
        <v>2009</v>
      </c>
      <c r="H570" s="163" t="s">
        <v>62</v>
      </c>
      <c r="I570" s="162" t="s">
        <v>550</v>
      </c>
      <c r="J570" s="164">
        <v>615.46302100000003</v>
      </c>
      <c r="K570" s="182" t="s">
        <v>1817</v>
      </c>
      <c r="L570" s="166">
        <v>6.9395296280991767E-3</v>
      </c>
      <c r="M570" s="166">
        <v>4.2710238692289257</v>
      </c>
      <c r="N570" s="163" t="s">
        <v>62</v>
      </c>
      <c r="O570" s="167">
        <v>1</v>
      </c>
      <c r="P570" s="167">
        <v>0</v>
      </c>
      <c r="Q570" s="167">
        <v>1</v>
      </c>
      <c r="R570" s="167">
        <v>0</v>
      </c>
      <c r="S570" s="167">
        <v>1</v>
      </c>
      <c r="T570" s="167" t="s">
        <v>13210</v>
      </c>
      <c r="U570" s="167" t="s">
        <v>1281</v>
      </c>
      <c r="V570" s="167" t="s">
        <v>86</v>
      </c>
      <c r="W570" s="163" t="s">
        <v>1897</v>
      </c>
      <c r="X570" s="163" t="s">
        <v>5</v>
      </c>
      <c r="Y570" s="163" t="s">
        <v>5647</v>
      </c>
      <c r="Z570" s="168">
        <v>39864</v>
      </c>
      <c r="AA570" s="169" t="s">
        <v>3097</v>
      </c>
      <c r="AB570" s="169" t="s">
        <v>3098</v>
      </c>
      <c r="AC570" s="169" t="s">
        <v>2429</v>
      </c>
      <c r="AD570" s="170">
        <v>2010</v>
      </c>
      <c r="AE570" s="167" t="s">
        <v>1321</v>
      </c>
    </row>
    <row r="571" spans="1:31" x14ac:dyDescent="0.3">
      <c r="A571" s="162" t="s">
        <v>5</v>
      </c>
      <c r="B571" s="162" t="s">
        <v>550</v>
      </c>
      <c r="C571" s="162">
        <v>16</v>
      </c>
      <c r="D571" s="162">
        <v>2005</v>
      </c>
      <c r="E571" s="162" t="s">
        <v>115</v>
      </c>
      <c r="F571" s="162" t="s">
        <v>1</v>
      </c>
      <c r="G571" s="162">
        <v>2009</v>
      </c>
      <c r="H571" s="163" t="s">
        <v>62</v>
      </c>
      <c r="I571" s="162" t="s">
        <v>550</v>
      </c>
      <c r="J571" s="164">
        <v>1796.4589089999999</v>
      </c>
      <c r="K571" s="182" t="s">
        <v>1817</v>
      </c>
      <c r="L571" s="166">
        <v>6.9395296280991767E-3</v>
      </c>
      <c r="M571" s="166">
        <v>12.466579824668223</v>
      </c>
      <c r="N571" s="163" t="s">
        <v>1352</v>
      </c>
      <c r="O571" s="167">
        <v>1</v>
      </c>
      <c r="P571" s="167">
        <v>0</v>
      </c>
      <c r="Q571" s="167">
        <v>0</v>
      </c>
      <c r="R571" s="167">
        <v>1</v>
      </c>
      <c r="S571" s="167">
        <v>0</v>
      </c>
      <c r="T571" s="167" t="s">
        <v>13213</v>
      </c>
      <c r="U571" s="167" t="s">
        <v>1281</v>
      </c>
      <c r="V571" s="167" t="s">
        <v>86</v>
      </c>
      <c r="W571" s="163"/>
      <c r="X571" s="163" t="s">
        <v>5</v>
      </c>
      <c r="Y571" s="163" t="s">
        <v>5648</v>
      </c>
      <c r="Z571" s="168">
        <v>39897</v>
      </c>
      <c r="AA571" s="169" t="s">
        <v>3099</v>
      </c>
      <c r="AB571" s="169" t="s">
        <v>3100</v>
      </c>
      <c r="AC571" s="169" t="s">
        <v>1352</v>
      </c>
      <c r="AD571" s="170">
        <v>2010</v>
      </c>
      <c r="AE571" s="167" t="s">
        <v>1321</v>
      </c>
    </row>
    <row r="572" spans="1:31" x14ac:dyDescent="0.3">
      <c r="A572" s="162" t="s">
        <v>5</v>
      </c>
      <c r="B572" s="162" t="s">
        <v>550</v>
      </c>
      <c r="C572" s="162">
        <v>17</v>
      </c>
      <c r="D572" s="162">
        <v>2005</v>
      </c>
      <c r="E572" s="162" t="s">
        <v>115</v>
      </c>
      <c r="F572" s="162" t="s">
        <v>1</v>
      </c>
      <c r="G572" s="162">
        <v>2009</v>
      </c>
      <c r="H572" s="163" t="s">
        <v>62</v>
      </c>
      <c r="I572" s="162" t="s">
        <v>550</v>
      </c>
      <c r="J572" s="164">
        <v>1092.6260689999999</v>
      </c>
      <c r="K572" s="182" t="s">
        <v>1817</v>
      </c>
      <c r="L572" s="166">
        <v>6.9395296280991767E-3</v>
      </c>
      <c r="M572" s="166">
        <v>7.5823109782590343</v>
      </c>
      <c r="N572" s="163" t="s">
        <v>62</v>
      </c>
      <c r="O572" s="167">
        <v>1</v>
      </c>
      <c r="P572" s="167">
        <v>0</v>
      </c>
      <c r="Q572" s="167">
        <v>1</v>
      </c>
      <c r="R572" s="167">
        <v>0</v>
      </c>
      <c r="S572" s="167">
        <v>1</v>
      </c>
      <c r="T572" s="167" t="s">
        <v>13210</v>
      </c>
      <c r="U572" s="167" t="s">
        <v>1281</v>
      </c>
      <c r="V572" s="167" t="s">
        <v>86</v>
      </c>
      <c r="W572" s="163"/>
      <c r="X572" s="163" t="s">
        <v>5</v>
      </c>
      <c r="Y572" s="163" t="s">
        <v>5649</v>
      </c>
      <c r="Z572" s="168">
        <v>40164</v>
      </c>
      <c r="AA572" s="169" t="s">
        <v>3101</v>
      </c>
      <c r="AB572" s="169" t="s">
        <v>3102</v>
      </c>
      <c r="AC572" s="169" t="s">
        <v>2429</v>
      </c>
      <c r="AD572" s="170">
        <v>2010</v>
      </c>
      <c r="AE572" s="167" t="s">
        <v>1321</v>
      </c>
    </row>
    <row r="573" spans="1:31" x14ac:dyDescent="0.3">
      <c r="A573" s="162" t="s">
        <v>8</v>
      </c>
      <c r="B573" s="162" t="s">
        <v>550</v>
      </c>
      <c r="C573" s="162">
        <v>3</v>
      </c>
      <c r="D573" s="162">
        <v>2005</v>
      </c>
      <c r="E573" s="162" t="s">
        <v>115</v>
      </c>
      <c r="F573" s="162" t="s">
        <v>1</v>
      </c>
      <c r="G573" s="162">
        <v>2009</v>
      </c>
      <c r="H573" s="163" t="s">
        <v>62</v>
      </c>
      <c r="I573" s="162" t="s">
        <v>550</v>
      </c>
      <c r="J573" s="164">
        <v>417.36099999999999</v>
      </c>
      <c r="K573" s="182" t="s">
        <v>1817</v>
      </c>
      <c r="L573" s="166">
        <v>6.9395296280991767E-3</v>
      </c>
      <c r="M573" s="166">
        <v>2.8962890251131004</v>
      </c>
      <c r="N573" s="163" t="s">
        <v>62</v>
      </c>
      <c r="O573" s="167">
        <v>1</v>
      </c>
      <c r="P573" s="167">
        <v>0</v>
      </c>
      <c r="Q573" s="167">
        <v>1</v>
      </c>
      <c r="R573" s="167">
        <v>0</v>
      </c>
      <c r="S573" s="167">
        <v>1</v>
      </c>
      <c r="T573" s="167" t="s">
        <v>13210</v>
      </c>
      <c r="U573" s="167" t="s">
        <v>1453</v>
      </c>
      <c r="V573" s="167" t="s">
        <v>88</v>
      </c>
      <c r="W573" s="163"/>
      <c r="X573" s="163" t="s">
        <v>8</v>
      </c>
      <c r="Y573" s="163" t="s">
        <v>5650</v>
      </c>
      <c r="Z573" s="168">
        <v>40053</v>
      </c>
      <c r="AA573" s="169" t="s">
        <v>2915</v>
      </c>
      <c r="AB573" s="169" t="s">
        <v>3102</v>
      </c>
      <c r="AC573" s="169" t="s">
        <v>2429</v>
      </c>
      <c r="AD573" s="170">
        <v>2010</v>
      </c>
      <c r="AE573" s="167" t="s">
        <v>1321</v>
      </c>
    </row>
    <row r="574" spans="1:31" x14ac:dyDescent="0.3">
      <c r="A574" s="162" t="s">
        <v>8</v>
      </c>
      <c r="B574" s="162" t="s">
        <v>550</v>
      </c>
      <c r="C574" s="162">
        <v>4</v>
      </c>
      <c r="D574" s="162">
        <v>2005</v>
      </c>
      <c r="E574" s="162" t="s">
        <v>115</v>
      </c>
      <c r="F574" s="162" t="s">
        <v>1</v>
      </c>
      <c r="G574" s="162">
        <v>2009</v>
      </c>
      <c r="H574" s="163" t="s">
        <v>62</v>
      </c>
      <c r="I574" s="162" t="s">
        <v>550</v>
      </c>
      <c r="J574" s="164">
        <v>568.95067700000004</v>
      </c>
      <c r="K574" s="182" t="s">
        <v>1817</v>
      </c>
      <c r="L574" s="166">
        <v>6.9395296280991767E-3</v>
      </c>
      <c r="M574" s="166">
        <v>3.9482500799685849</v>
      </c>
      <c r="N574" s="163" t="s">
        <v>62</v>
      </c>
      <c r="O574" s="167">
        <v>1</v>
      </c>
      <c r="P574" s="167">
        <v>0</v>
      </c>
      <c r="Q574" s="167">
        <v>1</v>
      </c>
      <c r="R574" s="167">
        <v>0</v>
      </c>
      <c r="S574" s="167">
        <v>1</v>
      </c>
      <c r="T574" s="167" t="s">
        <v>13210</v>
      </c>
      <c r="U574" s="167" t="s">
        <v>1453</v>
      </c>
      <c r="V574" s="167" t="s">
        <v>88</v>
      </c>
      <c r="W574" s="163"/>
      <c r="X574" s="163" t="s">
        <v>8</v>
      </c>
      <c r="Y574" s="163" t="s">
        <v>5651</v>
      </c>
      <c r="Z574" s="168">
        <v>40053</v>
      </c>
      <c r="AA574" s="169" t="s">
        <v>3103</v>
      </c>
      <c r="AB574" s="169" t="s">
        <v>3104</v>
      </c>
      <c r="AC574" s="169" t="s">
        <v>2429</v>
      </c>
      <c r="AD574" s="170">
        <v>2010</v>
      </c>
      <c r="AE574" s="167" t="s">
        <v>1321</v>
      </c>
    </row>
    <row r="575" spans="1:31" x14ac:dyDescent="0.3">
      <c r="A575" s="162" t="s">
        <v>11</v>
      </c>
      <c r="B575" s="162" t="s">
        <v>550</v>
      </c>
      <c r="C575" s="162">
        <v>2</v>
      </c>
      <c r="D575" s="162">
        <v>2005</v>
      </c>
      <c r="E575" s="162" t="s">
        <v>2393</v>
      </c>
      <c r="F575" s="162" t="s">
        <v>1</v>
      </c>
      <c r="G575" s="162">
        <v>2009</v>
      </c>
      <c r="H575" s="163" t="s">
        <v>63</v>
      </c>
      <c r="I575" s="162" t="s">
        <v>550</v>
      </c>
      <c r="J575" s="164">
        <v>6919.6532969999998</v>
      </c>
      <c r="K575" s="182" t="s">
        <v>1817</v>
      </c>
      <c r="L575" s="166">
        <v>6.9395296280991767E-3</v>
      </c>
      <c r="M575" s="166">
        <v>48.019139070705648</v>
      </c>
      <c r="N575" s="163" t="s">
        <v>63</v>
      </c>
      <c r="O575" s="167">
        <v>1</v>
      </c>
      <c r="P575" s="167">
        <v>0</v>
      </c>
      <c r="Q575" s="167">
        <v>1</v>
      </c>
      <c r="R575" s="167">
        <v>0</v>
      </c>
      <c r="S575" s="167">
        <v>1</v>
      </c>
      <c r="T575" s="167" t="s">
        <v>13210</v>
      </c>
      <c r="U575" s="167" t="s">
        <v>1281</v>
      </c>
      <c r="V575" s="167" t="s">
        <v>86</v>
      </c>
      <c r="W575" s="163"/>
      <c r="X575" s="163" t="s">
        <v>11</v>
      </c>
      <c r="Y575" s="163" t="s">
        <v>5652</v>
      </c>
      <c r="Z575" s="168">
        <v>39864</v>
      </c>
      <c r="AA575" s="169" t="s">
        <v>2700</v>
      </c>
      <c r="AB575" s="169" t="s">
        <v>2685</v>
      </c>
      <c r="AC575" s="169" t="s">
        <v>63</v>
      </c>
      <c r="AD575" s="170">
        <v>2010</v>
      </c>
      <c r="AE575" s="167" t="s">
        <v>1218</v>
      </c>
    </row>
    <row r="576" spans="1:31" x14ac:dyDescent="0.3">
      <c r="A576" s="162" t="s">
        <v>11</v>
      </c>
      <c r="B576" s="162" t="s">
        <v>550</v>
      </c>
      <c r="C576" s="162">
        <v>3</v>
      </c>
      <c r="D576" s="162">
        <v>2005</v>
      </c>
      <c r="E576" s="162" t="s">
        <v>2393</v>
      </c>
      <c r="F576" s="162" t="s">
        <v>1</v>
      </c>
      <c r="G576" s="162">
        <v>2009</v>
      </c>
      <c r="H576" s="163" t="s">
        <v>63</v>
      </c>
      <c r="I576" s="162" t="s">
        <v>550</v>
      </c>
      <c r="J576" s="164">
        <v>3230.4299639999999</v>
      </c>
      <c r="K576" s="182" t="s">
        <v>1817</v>
      </c>
      <c r="L576" s="166">
        <v>6.9395296280991767E-3</v>
      </c>
      <c r="M576" s="166">
        <v>22.417664446677357</v>
      </c>
      <c r="N576" s="163" t="s">
        <v>63</v>
      </c>
      <c r="O576" s="167">
        <v>1</v>
      </c>
      <c r="P576" s="167">
        <v>0</v>
      </c>
      <c r="Q576" s="167">
        <v>1</v>
      </c>
      <c r="R576" s="167">
        <v>0</v>
      </c>
      <c r="S576" s="167">
        <v>1</v>
      </c>
      <c r="T576" s="167" t="s">
        <v>13210</v>
      </c>
      <c r="U576" s="167" t="s">
        <v>1281</v>
      </c>
      <c r="V576" s="167" t="s">
        <v>86</v>
      </c>
      <c r="W576" s="163"/>
      <c r="X576" s="163" t="s">
        <v>11</v>
      </c>
      <c r="Y576" s="163" t="s">
        <v>5653</v>
      </c>
      <c r="Z576" s="168">
        <v>40120</v>
      </c>
      <c r="AA576" s="169" t="s">
        <v>3105</v>
      </c>
      <c r="AB576" s="169" t="s">
        <v>2685</v>
      </c>
      <c r="AC576" s="169" t="s">
        <v>63</v>
      </c>
      <c r="AD576" s="170">
        <v>2010</v>
      </c>
      <c r="AE576" s="167" t="s">
        <v>1218</v>
      </c>
    </row>
    <row r="577" spans="1:31" x14ac:dyDescent="0.3">
      <c r="A577" s="162" t="s">
        <v>11</v>
      </c>
      <c r="B577" s="162" t="s">
        <v>550</v>
      </c>
      <c r="C577" s="162">
        <v>4</v>
      </c>
      <c r="D577" s="162">
        <v>2005</v>
      </c>
      <c r="E577" s="162" t="s">
        <v>2393</v>
      </c>
      <c r="F577" s="162" t="s">
        <v>1</v>
      </c>
      <c r="G577" s="162">
        <v>2009</v>
      </c>
      <c r="H577" s="163" t="s">
        <v>63</v>
      </c>
      <c r="I577" s="162" t="s">
        <v>550</v>
      </c>
      <c r="J577" s="164">
        <v>7420.9175880000003</v>
      </c>
      <c r="K577" s="182" t="s">
        <v>1817</v>
      </c>
      <c r="L577" s="166">
        <v>6.9395296280991767E-3</v>
      </c>
      <c r="M577" s="166">
        <v>51.497677469608284</v>
      </c>
      <c r="N577" s="163" t="s">
        <v>63</v>
      </c>
      <c r="O577" s="167">
        <v>1</v>
      </c>
      <c r="P577" s="167">
        <v>0</v>
      </c>
      <c r="Q577" s="167">
        <v>1</v>
      </c>
      <c r="R577" s="167">
        <v>0</v>
      </c>
      <c r="S577" s="167">
        <v>1</v>
      </c>
      <c r="T577" s="167" t="s">
        <v>13210</v>
      </c>
      <c r="U577" s="167" t="s">
        <v>1281</v>
      </c>
      <c r="V577" s="167" t="s">
        <v>86</v>
      </c>
      <c r="W577" s="163"/>
      <c r="X577" s="163" t="s">
        <v>11</v>
      </c>
      <c r="Y577" s="163" t="s">
        <v>5654</v>
      </c>
      <c r="Z577" s="168">
        <v>40129</v>
      </c>
      <c r="AA577" s="169" t="s">
        <v>3106</v>
      </c>
      <c r="AB577" s="169" t="s">
        <v>3107</v>
      </c>
      <c r="AC577" s="169" t="s">
        <v>63</v>
      </c>
      <c r="AD577" s="170">
        <v>2010</v>
      </c>
      <c r="AE577" s="167" t="s">
        <v>1218</v>
      </c>
    </row>
    <row r="578" spans="1:31" x14ac:dyDescent="0.3">
      <c r="A578" s="162" t="s">
        <v>11</v>
      </c>
      <c r="B578" s="162" t="s">
        <v>550</v>
      </c>
      <c r="C578" s="162">
        <v>5</v>
      </c>
      <c r="D578" s="162">
        <v>2005</v>
      </c>
      <c r="E578" s="162" t="s">
        <v>2393</v>
      </c>
      <c r="F578" s="162" t="s">
        <v>1</v>
      </c>
      <c r="G578" s="162">
        <v>2009</v>
      </c>
      <c r="H578" s="163" t="s">
        <v>63</v>
      </c>
      <c r="I578" s="162" t="s">
        <v>550</v>
      </c>
      <c r="J578" s="164">
        <v>4026.151194</v>
      </c>
      <c r="K578" s="182" t="s">
        <v>1817</v>
      </c>
      <c r="L578" s="166">
        <v>6.9395296280991767E-3</v>
      </c>
      <c r="M578" s="166">
        <v>27.939595497969876</v>
      </c>
      <c r="N578" s="163" t="s">
        <v>63</v>
      </c>
      <c r="O578" s="167">
        <v>1</v>
      </c>
      <c r="P578" s="167">
        <v>0</v>
      </c>
      <c r="Q578" s="167">
        <v>1</v>
      </c>
      <c r="R578" s="167">
        <v>0</v>
      </c>
      <c r="S578" s="167">
        <v>1</v>
      </c>
      <c r="T578" s="167" t="s">
        <v>13210</v>
      </c>
      <c r="U578" s="167" t="s">
        <v>1281</v>
      </c>
      <c r="V578" s="167" t="s">
        <v>86</v>
      </c>
      <c r="W578" s="163"/>
      <c r="X578" s="163" t="s">
        <v>11</v>
      </c>
      <c r="Y578" s="163" t="s">
        <v>5655</v>
      </c>
      <c r="Z578" s="168">
        <v>40133</v>
      </c>
      <c r="AA578" s="169" t="s">
        <v>3108</v>
      </c>
      <c r="AB578" s="169" t="s">
        <v>2531</v>
      </c>
      <c r="AC578" s="169" t="s">
        <v>63</v>
      </c>
      <c r="AD578" s="170">
        <v>2010</v>
      </c>
      <c r="AE578" s="167" t="s">
        <v>1218</v>
      </c>
    </row>
    <row r="579" spans="1:31" x14ac:dyDescent="0.3">
      <c r="A579" s="162" t="s">
        <v>11</v>
      </c>
      <c r="B579" s="162" t="s">
        <v>550</v>
      </c>
      <c r="C579" s="162">
        <v>6</v>
      </c>
      <c r="D579" s="162">
        <v>2005</v>
      </c>
      <c r="E579" s="162" t="s">
        <v>2393</v>
      </c>
      <c r="F579" s="162" t="s">
        <v>1</v>
      </c>
      <c r="G579" s="162">
        <v>2009</v>
      </c>
      <c r="H579" s="163" t="s">
        <v>63</v>
      </c>
      <c r="I579" s="162" t="s">
        <v>550</v>
      </c>
      <c r="J579" s="164">
        <v>3693.3584620000001</v>
      </c>
      <c r="K579" s="182" t="s">
        <v>1817</v>
      </c>
      <c r="L579" s="166">
        <v>6.9395296280991767E-3</v>
      </c>
      <c r="M579" s="166">
        <v>25.630170474239808</v>
      </c>
      <c r="N579" s="163" t="s">
        <v>1877</v>
      </c>
      <c r="O579" s="167">
        <v>2</v>
      </c>
      <c r="P579" s="167">
        <v>0</v>
      </c>
      <c r="Q579" s="167">
        <v>1</v>
      </c>
      <c r="R579" s="167">
        <v>0</v>
      </c>
      <c r="S579" s="167">
        <v>2</v>
      </c>
      <c r="T579" s="167" t="s">
        <v>13210</v>
      </c>
      <c r="U579" s="167" t="s">
        <v>1281</v>
      </c>
      <c r="V579" s="167" t="s">
        <v>86</v>
      </c>
      <c r="W579" s="163" t="s">
        <v>1897</v>
      </c>
      <c r="X579" s="163" t="s">
        <v>11</v>
      </c>
      <c r="Y579" s="163" t="s">
        <v>5656</v>
      </c>
      <c r="Z579" s="168">
        <v>40135</v>
      </c>
      <c r="AA579" s="169" t="s">
        <v>3109</v>
      </c>
      <c r="AB579" s="169" t="s">
        <v>3110</v>
      </c>
      <c r="AC579" s="169" t="s">
        <v>1877</v>
      </c>
      <c r="AD579" s="170">
        <v>2010</v>
      </c>
      <c r="AE579" s="167" t="s">
        <v>1218</v>
      </c>
    </row>
    <row r="580" spans="1:31" x14ac:dyDescent="0.3">
      <c r="A580" s="162" t="s">
        <v>11</v>
      </c>
      <c r="B580" s="162" t="s">
        <v>550</v>
      </c>
      <c r="C580" s="162">
        <v>7</v>
      </c>
      <c r="D580" s="162">
        <v>2005</v>
      </c>
      <c r="E580" s="162" t="s">
        <v>2393</v>
      </c>
      <c r="F580" s="162" t="s">
        <v>1</v>
      </c>
      <c r="G580" s="162">
        <v>2009</v>
      </c>
      <c r="H580" s="163" t="s">
        <v>63</v>
      </c>
      <c r="I580" s="162" t="s">
        <v>550</v>
      </c>
      <c r="J580" s="164">
        <v>6037.6103999999996</v>
      </c>
      <c r="K580" s="182" t="s">
        <v>1817</v>
      </c>
      <c r="L580" s="166">
        <v>6.9395296280991767E-3</v>
      </c>
      <c r="M580" s="166">
        <v>41.898176253719718</v>
      </c>
      <c r="N580" s="163" t="s">
        <v>63</v>
      </c>
      <c r="O580" s="167">
        <v>1</v>
      </c>
      <c r="P580" s="167">
        <v>0</v>
      </c>
      <c r="Q580" s="167">
        <v>1</v>
      </c>
      <c r="R580" s="167">
        <v>0</v>
      </c>
      <c r="S580" s="167">
        <v>1</v>
      </c>
      <c r="T580" s="167" t="s">
        <v>13210</v>
      </c>
      <c r="U580" s="167" t="s">
        <v>1281</v>
      </c>
      <c r="V580" s="167" t="s">
        <v>86</v>
      </c>
      <c r="W580" s="163" t="s">
        <v>1897</v>
      </c>
      <c r="X580" s="163" t="s">
        <v>11</v>
      </c>
      <c r="Y580" s="163" t="s">
        <v>5657</v>
      </c>
      <c r="Z580" s="168">
        <v>40135</v>
      </c>
      <c r="AA580" s="169" t="s">
        <v>3111</v>
      </c>
      <c r="AB580" s="169" t="s">
        <v>2670</v>
      </c>
      <c r="AC580" s="169" t="s">
        <v>63</v>
      </c>
      <c r="AD580" s="170">
        <v>2010</v>
      </c>
      <c r="AE580" s="167" t="s">
        <v>1218</v>
      </c>
    </row>
    <row r="581" spans="1:31" x14ac:dyDescent="0.3">
      <c r="A581" s="162" t="s">
        <v>11</v>
      </c>
      <c r="B581" s="162" t="s">
        <v>550</v>
      </c>
      <c r="C581" s="162">
        <v>8</v>
      </c>
      <c r="D581" s="162">
        <v>2005</v>
      </c>
      <c r="E581" s="162" t="s">
        <v>2393</v>
      </c>
      <c r="F581" s="162" t="s">
        <v>1</v>
      </c>
      <c r="G581" s="162">
        <v>2009</v>
      </c>
      <c r="H581" s="163" t="s">
        <v>63</v>
      </c>
      <c r="I581" s="162" t="s">
        <v>550</v>
      </c>
      <c r="J581" s="164">
        <v>1266.53827</v>
      </c>
      <c r="K581" s="182" t="s">
        <v>1817</v>
      </c>
      <c r="L581" s="166">
        <v>6.9395296280991767E-3</v>
      </c>
      <c r="M581" s="166">
        <v>8.7891798497864748</v>
      </c>
      <c r="N581" s="163" t="s">
        <v>63</v>
      </c>
      <c r="O581" s="167">
        <v>1</v>
      </c>
      <c r="P581" s="167">
        <v>0</v>
      </c>
      <c r="Q581" s="167">
        <v>1</v>
      </c>
      <c r="R581" s="167">
        <v>0</v>
      </c>
      <c r="S581" s="167">
        <v>1</v>
      </c>
      <c r="T581" s="167" t="s">
        <v>13210</v>
      </c>
      <c r="U581" s="167" t="s">
        <v>1281</v>
      </c>
      <c r="V581" s="167" t="s">
        <v>86</v>
      </c>
      <c r="W581" s="163"/>
      <c r="X581" s="163" t="s">
        <v>11</v>
      </c>
      <c r="Y581" s="163" t="s">
        <v>5658</v>
      </c>
      <c r="Z581" s="168">
        <v>40140</v>
      </c>
      <c r="AA581" s="169" t="s">
        <v>3112</v>
      </c>
      <c r="AB581" s="169" t="s">
        <v>2667</v>
      </c>
      <c r="AC581" s="169" t="s">
        <v>63</v>
      </c>
      <c r="AD581" s="170">
        <v>2010</v>
      </c>
      <c r="AE581" s="167" t="s">
        <v>1218</v>
      </c>
    </row>
    <row r="582" spans="1:31" x14ac:dyDescent="0.3">
      <c r="A582" s="162" t="s">
        <v>11</v>
      </c>
      <c r="B582" s="162" t="s">
        <v>550</v>
      </c>
      <c r="C582" s="162">
        <v>9</v>
      </c>
      <c r="D582" s="162">
        <v>2005</v>
      </c>
      <c r="E582" s="162" t="s">
        <v>2393</v>
      </c>
      <c r="F582" s="162" t="s">
        <v>1</v>
      </c>
      <c r="G582" s="162">
        <v>2009</v>
      </c>
      <c r="H582" s="163" t="s">
        <v>63</v>
      </c>
      <c r="I582" s="162" t="s">
        <v>550</v>
      </c>
      <c r="J582" s="164">
        <v>1574.019914</v>
      </c>
      <c r="K582" s="182" t="s">
        <v>1817</v>
      </c>
      <c r="L582" s="166">
        <v>6.9395296280991767E-3</v>
      </c>
      <c r="M582" s="166">
        <v>10.922957828421119</v>
      </c>
      <c r="N582" s="163" t="s">
        <v>63</v>
      </c>
      <c r="O582" s="167">
        <v>1</v>
      </c>
      <c r="P582" s="167">
        <v>0</v>
      </c>
      <c r="Q582" s="167">
        <v>1</v>
      </c>
      <c r="R582" s="167">
        <v>0</v>
      </c>
      <c r="S582" s="167">
        <v>1</v>
      </c>
      <c r="T582" s="167" t="s">
        <v>13210</v>
      </c>
      <c r="U582" s="167" t="s">
        <v>1281</v>
      </c>
      <c r="V582" s="167" t="s">
        <v>86</v>
      </c>
      <c r="W582" s="163"/>
      <c r="X582" s="163" t="s">
        <v>11</v>
      </c>
      <c r="Y582" s="163" t="s">
        <v>5659</v>
      </c>
      <c r="Z582" s="168">
        <v>40140</v>
      </c>
      <c r="AA582" s="169" t="s">
        <v>3113</v>
      </c>
      <c r="AB582" s="169" t="s">
        <v>2667</v>
      </c>
      <c r="AC582" s="169" t="s">
        <v>63</v>
      </c>
      <c r="AD582" s="170">
        <v>2010</v>
      </c>
      <c r="AE582" s="167" t="s">
        <v>1218</v>
      </c>
    </row>
    <row r="583" spans="1:31" x14ac:dyDescent="0.3">
      <c r="A583" s="162" t="s">
        <v>14</v>
      </c>
      <c r="B583" s="162" t="s">
        <v>550</v>
      </c>
      <c r="C583" s="162">
        <v>4</v>
      </c>
      <c r="D583" s="162">
        <v>2005</v>
      </c>
      <c r="E583" s="162" t="s">
        <v>2393</v>
      </c>
      <c r="F583" s="162" t="s">
        <v>1</v>
      </c>
      <c r="G583" s="162">
        <v>2009</v>
      </c>
      <c r="H583" s="163" t="s">
        <v>64</v>
      </c>
      <c r="I583" s="162" t="s">
        <v>550</v>
      </c>
      <c r="J583" s="164">
        <v>675.03400999999997</v>
      </c>
      <c r="K583" s="182" t="s">
        <v>1817</v>
      </c>
      <c r="L583" s="166">
        <v>6.9395296280991767E-3</v>
      </c>
      <c r="M583" s="166">
        <v>4.6844185123695956</v>
      </c>
      <c r="N583" s="163" t="s">
        <v>1</v>
      </c>
      <c r="O583" s="167">
        <v>1</v>
      </c>
      <c r="P583" s="167">
        <v>1</v>
      </c>
      <c r="Q583" s="167">
        <v>0</v>
      </c>
      <c r="R583" s="167">
        <v>1</v>
      </c>
      <c r="S583" s="167">
        <v>0</v>
      </c>
      <c r="T583" s="167" t="s">
        <v>13211</v>
      </c>
      <c r="U583" s="167" t="s">
        <v>1261</v>
      </c>
      <c r="V583" s="167" t="s">
        <v>106</v>
      </c>
      <c r="W583" s="163"/>
      <c r="X583" s="163" t="s">
        <v>14</v>
      </c>
      <c r="Y583" s="163" t="s">
        <v>5660</v>
      </c>
      <c r="Z583" s="168">
        <v>40137</v>
      </c>
      <c r="AA583" s="169" t="s">
        <v>3114</v>
      </c>
      <c r="AB583" s="169" t="s">
        <v>2984</v>
      </c>
      <c r="AC583" s="169" t="s">
        <v>1</v>
      </c>
      <c r="AD583" s="170">
        <v>2010</v>
      </c>
      <c r="AE583" s="167" t="s">
        <v>1321</v>
      </c>
    </row>
    <row r="584" spans="1:31" x14ac:dyDescent="0.3">
      <c r="A584" s="162" t="s">
        <v>16</v>
      </c>
      <c r="B584" s="162" t="s">
        <v>550</v>
      </c>
      <c r="C584" s="162">
        <v>21</v>
      </c>
      <c r="D584" s="162">
        <v>2005</v>
      </c>
      <c r="E584" s="162" t="s">
        <v>2393</v>
      </c>
      <c r="F584" s="162" t="s">
        <v>1</v>
      </c>
      <c r="G584" s="162">
        <v>2009</v>
      </c>
      <c r="H584" s="163" t="s">
        <v>64</v>
      </c>
      <c r="I584" s="162" t="s">
        <v>550</v>
      </c>
      <c r="J584" s="164">
        <v>897.78492700000004</v>
      </c>
      <c r="K584" s="182" t="s">
        <v>1817</v>
      </c>
      <c r="L584" s="166">
        <v>6.9395296280991767E-3</v>
      </c>
      <c r="M584" s="166">
        <v>6.2302051005773569</v>
      </c>
      <c r="N584" s="163" t="s">
        <v>64</v>
      </c>
      <c r="O584" s="167">
        <v>1</v>
      </c>
      <c r="P584" s="167">
        <v>0</v>
      </c>
      <c r="Q584" s="167">
        <v>1</v>
      </c>
      <c r="R584" s="167">
        <v>0</v>
      </c>
      <c r="S584" s="167">
        <v>1</v>
      </c>
      <c r="T584" s="167" t="s">
        <v>13210</v>
      </c>
      <c r="U584" s="167" t="s">
        <v>1512</v>
      </c>
      <c r="V584" s="167" t="s">
        <v>91</v>
      </c>
      <c r="W584" s="163"/>
      <c r="X584" s="163" t="s">
        <v>16</v>
      </c>
      <c r="Y584" s="163" t="s">
        <v>5661</v>
      </c>
      <c r="Z584" s="168">
        <v>39876</v>
      </c>
      <c r="AA584" s="169" t="s">
        <v>2841</v>
      </c>
      <c r="AB584" s="169" t="s">
        <v>2516</v>
      </c>
      <c r="AC584" s="169" t="s">
        <v>64</v>
      </c>
      <c r="AD584" s="170">
        <v>2010</v>
      </c>
      <c r="AE584" s="167" t="s">
        <v>1321</v>
      </c>
    </row>
    <row r="585" spans="1:31" x14ac:dyDescent="0.3">
      <c r="A585" s="162" t="s">
        <v>17</v>
      </c>
      <c r="B585" s="162" t="s">
        <v>550</v>
      </c>
      <c r="C585" s="162">
        <v>11</v>
      </c>
      <c r="D585" s="162">
        <v>2005</v>
      </c>
      <c r="E585" s="162" t="s">
        <v>2393</v>
      </c>
      <c r="F585" s="162" t="s">
        <v>1</v>
      </c>
      <c r="G585" s="162">
        <v>2009</v>
      </c>
      <c r="H585" s="163" t="s">
        <v>64</v>
      </c>
      <c r="I585" s="162" t="s">
        <v>550</v>
      </c>
      <c r="J585" s="164">
        <v>485.90099900000001</v>
      </c>
      <c r="K585" s="182" t="s">
        <v>1817</v>
      </c>
      <c r="L585" s="166">
        <v>6.9395296280991767E-3</v>
      </c>
      <c r="M585" s="166">
        <v>3.3719243788834885</v>
      </c>
      <c r="N585" s="163" t="s">
        <v>64</v>
      </c>
      <c r="O585" s="167">
        <v>1</v>
      </c>
      <c r="P585" s="167">
        <v>0</v>
      </c>
      <c r="Q585" s="167">
        <v>1</v>
      </c>
      <c r="R585" s="167">
        <v>0</v>
      </c>
      <c r="S585" s="167">
        <v>1</v>
      </c>
      <c r="T585" s="167" t="s">
        <v>13210</v>
      </c>
      <c r="U585" s="167" t="s">
        <v>1576</v>
      </c>
      <c r="V585" s="167" t="s">
        <v>96</v>
      </c>
      <c r="W585" s="163" t="s">
        <v>1897</v>
      </c>
      <c r="X585" s="163" t="s">
        <v>17</v>
      </c>
      <c r="Y585" s="163" t="s">
        <v>5662</v>
      </c>
      <c r="Z585" s="168">
        <v>39910</v>
      </c>
      <c r="AA585" s="169" t="s">
        <v>3115</v>
      </c>
      <c r="AB585" s="169" t="s">
        <v>2516</v>
      </c>
      <c r="AC585" s="169" t="s">
        <v>64</v>
      </c>
      <c r="AD585" s="170">
        <v>2010</v>
      </c>
      <c r="AE585" s="167" t="s">
        <v>1321</v>
      </c>
    </row>
    <row r="586" spans="1:31" x14ac:dyDescent="0.3">
      <c r="A586" s="162" t="s">
        <v>17</v>
      </c>
      <c r="B586" s="162" t="s">
        <v>550</v>
      </c>
      <c r="C586" s="162">
        <v>12</v>
      </c>
      <c r="D586" s="162">
        <v>2005</v>
      </c>
      <c r="E586" s="162" t="s">
        <v>2393</v>
      </c>
      <c r="F586" s="162" t="s">
        <v>1</v>
      </c>
      <c r="G586" s="162">
        <v>2009</v>
      </c>
      <c r="H586" s="163" t="s">
        <v>64</v>
      </c>
      <c r="I586" s="162" t="s">
        <v>550</v>
      </c>
      <c r="J586" s="164">
        <v>1570.120015</v>
      </c>
      <c r="K586" s="182" t="s">
        <v>1817</v>
      </c>
      <c r="L586" s="166">
        <v>6.9395296280991767E-3</v>
      </c>
      <c r="M586" s="166">
        <v>10.895894363764024</v>
      </c>
      <c r="N586" s="163" t="s">
        <v>1834</v>
      </c>
      <c r="O586" s="167">
        <v>2</v>
      </c>
      <c r="P586" s="167">
        <v>1</v>
      </c>
      <c r="Q586" s="167">
        <v>1</v>
      </c>
      <c r="R586" s="167">
        <v>1</v>
      </c>
      <c r="S586" s="167">
        <v>1</v>
      </c>
      <c r="T586" s="167" t="s">
        <v>13212</v>
      </c>
      <c r="U586" s="167" t="s">
        <v>1576</v>
      </c>
      <c r="V586" s="167" t="s">
        <v>96</v>
      </c>
      <c r="W586" s="163" t="s">
        <v>1897</v>
      </c>
      <c r="X586" s="163" t="s">
        <v>17</v>
      </c>
      <c r="Y586" s="163" t="s">
        <v>5663</v>
      </c>
      <c r="Z586" s="168">
        <v>39924</v>
      </c>
      <c r="AA586" s="169" t="s">
        <v>3116</v>
      </c>
      <c r="AB586" s="169" t="s">
        <v>2659</v>
      </c>
      <c r="AC586" s="169" t="s">
        <v>1834</v>
      </c>
      <c r="AD586" s="170">
        <v>2010</v>
      </c>
      <c r="AE586" s="167" t="s">
        <v>1321</v>
      </c>
    </row>
    <row r="587" spans="1:31" x14ac:dyDescent="0.3">
      <c r="A587" s="162" t="s">
        <v>17</v>
      </c>
      <c r="B587" s="162" t="s">
        <v>550</v>
      </c>
      <c r="C587" s="162">
        <v>13</v>
      </c>
      <c r="D587" s="162">
        <v>2005</v>
      </c>
      <c r="E587" s="162" t="s">
        <v>2393</v>
      </c>
      <c r="F587" s="162" t="s">
        <v>1</v>
      </c>
      <c r="G587" s="162">
        <v>2009</v>
      </c>
      <c r="H587" s="163" t="s">
        <v>64</v>
      </c>
      <c r="I587" s="162" t="s">
        <v>550</v>
      </c>
      <c r="J587" s="164">
        <v>606.17700000000002</v>
      </c>
      <c r="K587" s="182" t="s">
        <v>1817</v>
      </c>
      <c r="L587" s="166">
        <v>6.9395296280991767E-3</v>
      </c>
      <c r="M587" s="166">
        <v>4.2065832513722752</v>
      </c>
      <c r="N587" s="163" t="s">
        <v>1834</v>
      </c>
      <c r="O587" s="167">
        <v>2</v>
      </c>
      <c r="P587" s="167">
        <v>1</v>
      </c>
      <c r="Q587" s="167">
        <v>1</v>
      </c>
      <c r="R587" s="167">
        <v>1</v>
      </c>
      <c r="S587" s="167">
        <v>1</v>
      </c>
      <c r="T587" s="167" t="s">
        <v>13212</v>
      </c>
      <c r="U587" s="167" t="s">
        <v>1576</v>
      </c>
      <c r="V587" s="167" t="s">
        <v>96</v>
      </c>
      <c r="W587" s="163" t="s">
        <v>1897</v>
      </c>
      <c r="X587" s="163" t="s">
        <v>17</v>
      </c>
      <c r="Y587" s="163" t="s">
        <v>5664</v>
      </c>
      <c r="Z587" s="168">
        <v>39924</v>
      </c>
      <c r="AA587" s="169" t="s">
        <v>2849</v>
      </c>
      <c r="AB587" s="169" t="s">
        <v>2659</v>
      </c>
      <c r="AC587" s="169" t="s">
        <v>1834</v>
      </c>
      <c r="AD587" s="170">
        <v>2010</v>
      </c>
      <c r="AE587" s="167" t="s">
        <v>1321</v>
      </c>
    </row>
    <row r="588" spans="1:31" x14ac:dyDescent="0.3">
      <c r="A588" s="162" t="s">
        <v>18</v>
      </c>
      <c r="B588" s="162" t="s">
        <v>550</v>
      </c>
      <c r="C588" s="162">
        <v>4</v>
      </c>
      <c r="D588" s="162">
        <v>2005</v>
      </c>
      <c r="E588" s="162" t="s">
        <v>115</v>
      </c>
      <c r="F588" s="162" t="s">
        <v>1</v>
      </c>
      <c r="G588" s="162">
        <v>2009</v>
      </c>
      <c r="H588" s="163" t="s">
        <v>64</v>
      </c>
      <c r="I588" s="162" t="s">
        <v>550</v>
      </c>
      <c r="J588" s="164">
        <v>1842.2559550000001</v>
      </c>
      <c r="K588" s="182" t="s">
        <v>1817</v>
      </c>
      <c r="L588" s="166">
        <v>6.9395296280991767E-3</v>
      </c>
      <c r="M588" s="166">
        <v>12.784389782264643</v>
      </c>
      <c r="N588" s="163" t="s">
        <v>64</v>
      </c>
      <c r="O588" s="167">
        <v>1</v>
      </c>
      <c r="P588" s="167">
        <v>0</v>
      </c>
      <c r="Q588" s="167">
        <v>1</v>
      </c>
      <c r="R588" s="167">
        <v>0</v>
      </c>
      <c r="S588" s="167">
        <v>1</v>
      </c>
      <c r="T588" s="167" t="s">
        <v>13210</v>
      </c>
      <c r="U588" s="167" t="s">
        <v>1576</v>
      </c>
      <c r="V588" s="167" t="s">
        <v>96</v>
      </c>
      <c r="W588" s="163" t="s">
        <v>1897</v>
      </c>
      <c r="X588" s="163" t="s">
        <v>18</v>
      </c>
      <c r="Y588" s="163" t="s">
        <v>5665</v>
      </c>
      <c r="Z588" s="168">
        <v>40164</v>
      </c>
      <c r="AA588" s="169" t="s">
        <v>3117</v>
      </c>
      <c r="AB588" s="169" t="s">
        <v>2516</v>
      </c>
      <c r="AC588" s="169" t="s">
        <v>64</v>
      </c>
      <c r="AD588" s="170">
        <v>2010</v>
      </c>
      <c r="AE588" s="167" t="s">
        <v>1321</v>
      </c>
    </row>
    <row r="589" spans="1:31" x14ac:dyDescent="0.3">
      <c r="A589" s="162" t="s">
        <v>26</v>
      </c>
      <c r="B589" s="162" t="s">
        <v>550</v>
      </c>
      <c r="C589" s="162">
        <v>2</v>
      </c>
      <c r="D589" s="162">
        <v>2005</v>
      </c>
      <c r="E589" s="162" t="s">
        <v>2396</v>
      </c>
      <c r="F589" s="162" t="s">
        <v>1</v>
      </c>
      <c r="G589" s="162">
        <v>2009</v>
      </c>
      <c r="H589" s="163" t="s">
        <v>69</v>
      </c>
      <c r="I589" s="162" t="s">
        <v>550</v>
      </c>
      <c r="J589" s="164">
        <v>8230.2361970000002</v>
      </c>
      <c r="K589" s="182" t="s">
        <v>1817</v>
      </c>
      <c r="L589" s="166">
        <v>6.9395296280991767E-3</v>
      </c>
      <c r="M589" s="166">
        <v>57.113967935335793</v>
      </c>
      <c r="N589" s="163" t="s">
        <v>69</v>
      </c>
      <c r="O589" s="167">
        <v>1</v>
      </c>
      <c r="P589" s="167">
        <v>0</v>
      </c>
      <c r="Q589" s="167">
        <v>1</v>
      </c>
      <c r="R589" s="167">
        <v>0</v>
      </c>
      <c r="S589" s="167">
        <v>1</v>
      </c>
      <c r="T589" s="167" t="s">
        <v>13210</v>
      </c>
      <c r="U589" s="167" t="s">
        <v>1360</v>
      </c>
      <c r="V589" s="167" t="s">
        <v>1364</v>
      </c>
      <c r="W589" s="163" t="s">
        <v>1897</v>
      </c>
      <c r="X589" s="163" t="s">
        <v>26</v>
      </c>
      <c r="Y589" s="163" t="s">
        <v>5666</v>
      </c>
      <c r="Z589" s="168">
        <v>40102</v>
      </c>
      <c r="AA589" s="169" t="s">
        <v>3118</v>
      </c>
      <c r="AB589" s="169" t="s">
        <v>3119</v>
      </c>
      <c r="AC589" s="169" t="s">
        <v>667</v>
      </c>
      <c r="AD589" s="170">
        <v>2010</v>
      </c>
      <c r="AE589" s="167" t="s">
        <v>1321</v>
      </c>
    </row>
    <row r="590" spans="1:31" x14ac:dyDescent="0.3">
      <c r="A590" s="162" t="s">
        <v>42</v>
      </c>
      <c r="B590" s="162" t="s">
        <v>550</v>
      </c>
      <c r="C590" s="162">
        <v>2</v>
      </c>
      <c r="D590" s="162">
        <v>2005</v>
      </c>
      <c r="E590" s="162" t="s">
        <v>2393</v>
      </c>
      <c r="F590" s="162" t="s">
        <v>1</v>
      </c>
      <c r="G590" s="162">
        <v>2009</v>
      </c>
      <c r="H590" s="163" t="s">
        <v>75</v>
      </c>
      <c r="I590" s="162" t="s">
        <v>550</v>
      </c>
      <c r="J590" s="164">
        <v>312.12341400000003</v>
      </c>
      <c r="K590" s="182" t="s">
        <v>1817</v>
      </c>
      <c r="L590" s="166">
        <v>6.9395296280991767E-3</v>
      </c>
      <c r="M590" s="166">
        <v>2.1659896790764654</v>
      </c>
      <c r="N590" s="163" t="s">
        <v>63</v>
      </c>
      <c r="O590" s="167">
        <v>1</v>
      </c>
      <c r="P590" s="167">
        <v>0</v>
      </c>
      <c r="Q590" s="167">
        <v>0</v>
      </c>
      <c r="R590" s="167">
        <v>0</v>
      </c>
      <c r="S590" s="167">
        <v>1</v>
      </c>
      <c r="T590" s="167" t="s">
        <v>13213</v>
      </c>
      <c r="U590" s="167" t="s">
        <v>1512</v>
      </c>
      <c r="V590" s="167" t="s">
        <v>91</v>
      </c>
      <c r="W590" s="163" t="s">
        <v>1897</v>
      </c>
      <c r="X590" s="163" t="s">
        <v>42</v>
      </c>
      <c r="Y590" s="163" t="s">
        <v>5667</v>
      </c>
      <c r="Z590" s="168">
        <v>40067</v>
      </c>
      <c r="AA590" s="169" t="s">
        <v>3120</v>
      </c>
      <c r="AB590" s="169" t="s">
        <v>2642</v>
      </c>
      <c r="AC590" s="169" t="s">
        <v>63</v>
      </c>
      <c r="AD590" s="170">
        <v>2010</v>
      </c>
      <c r="AE590" s="167" t="s">
        <v>1218</v>
      </c>
    </row>
    <row r="591" spans="1:31" x14ac:dyDescent="0.3">
      <c r="A591" s="162" t="s">
        <v>47</v>
      </c>
      <c r="B591" s="162" t="s">
        <v>550</v>
      </c>
      <c r="C591" s="162">
        <v>2</v>
      </c>
      <c r="D591" s="162">
        <v>2005</v>
      </c>
      <c r="E591" s="162" t="s">
        <v>2396</v>
      </c>
      <c r="F591" s="162" t="s">
        <v>1</v>
      </c>
      <c r="G591" s="162">
        <v>2009</v>
      </c>
      <c r="H591" s="163" t="s">
        <v>78</v>
      </c>
      <c r="I591" s="162" t="s">
        <v>550</v>
      </c>
      <c r="J591" s="164">
        <v>2967.929267</v>
      </c>
      <c r="K591" s="182" t="s">
        <v>1817</v>
      </c>
      <c r="L591" s="166">
        <v>6.9395296280991767E-3</v>
      </c>
      <c r="M591" s="166">
        <v>20.596033082449171</v>
      </c>
      <c r="N591" s="163" t="s">
        <v>1</v>
      </c>
      <c r="O591" s="167">
        <v>1</v>
      </c>
      <c r="P591" s="167">
        <v>1</v>
      </c>
      <c r="Q591" s="167">
        <v>0</v>
      </c>
      <c r="R591" s="167">
        <v>1</v>
      </c>
      <c r="S591" s="167">
        <v>0</v>
      </c>
      <c r="T591" s="167" t="s">
        <v>13211</v>
      </c>
      <c r="U591" s="167" t="s">
        <v>1360</v>
      </c>
      <c r="V591" s="167" t="s">
        <v>1364</v>
      </c>
      <c r="W591" s="163"/>
      <c r="X591" s="163" t="s">
        <v>47</v>
      </c>
      <c r="Y591" s="163" t="s">
        <v>5668</v>
      </c>
      <c r="Z591" s="168">
        <v>39861</v>
      </c>
      <c r="AA591" s="169" t="s">
        <v>3121</v>
      </c>
      <c r="AB591" s="169" t="s">
        <v>3122</v>
      </c>
      <c r="AC591" s="169" t="s">
        <v>1</v>
      </c>
      <c r="AD591" s="170">
        <v>2010</v>
      </c>
      <c r="AE591" s="167" t="s">
        <v>10573</v>
      </c>
    </row>
    <row r="592" spans="1:31" x14ac:dyDescent="0.3">
      <c r="A592" s="162" t="s">
        <v>47</v>
      </c>
      <c r="B592" s="162" t="s">
        <v>550</v>
      </c>
      <c r="C592" s="162">
        <v>3</v>
      </c>
      <c r="D592" s="162">
        <v>2005</v>
      </c>
      <c r="E592" s="162" t="s">
        <v>2396</v>
      </c>
      <c r="F592" s="162" t="s">
        <v>1</v>
      </c>
      <c r="G592" s="162">
        <v>2009</v>
      </c>
      <c r="H592" s="163" t="s">
        <v>78</v>
      </c>
      <c r="I592" s="162" t="s">
        <v>550</v>
      </c>
      <c r="J592" s="164">
        <v>2136.150232</v>
      </c>
      <c r="K592" s="182" t="s">
        <v>1817</v>
      </c>
      <c r="L592" s="166">
        <v>6.9395296280991767E-3</v>
      </c>
      <c r="M592" s="166">
        <v>14.823877825034931</v>
      </c>
      <c r="N592" s="163" t="s">
        <v>1</v>
      </c>
      <c r="O592" s="167">
        <v>1</v>
      </c>
      <c r="P592" s="167">
        <v>1</v>
      </c>
      <c r="Q592" s="167">
        <v>0</v>
      </c>
      <c r="R592" s="167">
        <v>1</v>
      </c>
      <c r="S592" s="167">
        <v>0</v>
      </c>
      <c r="T592" s="167" t="s">
        <v>13211</v>
      </c>
      <c r="U592" s="167" t="s">
        <v>1360</v>
      </c>
      <c r="V592" s="167" t="s">
        <v>1364</v>
      </c>
      <c r="W592" s="163"/>
      <c r="X592" s="163" t="s">
        <v>47</v>
      </c>
      <c r="Y592" s="163" t="s">
        <v>5669</v>
      </c>
      <c r="Z592" s="168">
        <v>39863</v>
      </c>
      <c r="AA592" s="169" t="s">
        <v>3121</v>
      </c>
      <c r="AB592" s="169" t="s">
        <v>3122</v>
      </c>
      <c r="AC592" s="169" t="s">
        <v>1</v>
      </c>
      <c r="AD592" s="170">
        <v>2010</v>
      </c>
      <c r="AE592" s="167" t="s">
        <v>10573</v>
      </c>
    </row>
    <row r="593" spans="1:31" x14ac:dyDescent="0.3">
      <c r="A593" s="162" t="s">
        <v>47</v>
      </c>
      <c r="B593" s="162" t="s">
        <v>550</v>
      </c>
      <c r="C593" s="162">
        <v>4</v>
      </c>
      <c r="D593" s="162">
        <v>2005</v>
      </c>
      <c r="E593" s="162" t="s">
        <v>2396</v>
      </c>
      <c r="F593" s="162" t="s">
        <v>1</v>
      </c>
      <c r="G593" s="162">
        <v>2009</v>
      </c>
      <c r="H593" s="163" t="s">
        <v>78</v>
      </c>
      <c r="I593" s="162" t="s">
        <v>550</v>
      </c>
      <c r="J593" s="164">
        <v>2237.4755</v>
      </c>
      <c r="K593" s="182" t="s">
        <v>1817</v>
      </c>
      <c r="L593" s="166">
        <v>6.9395296280991767E-3</v>
      </c>
      <c r="M593" s="166">
        <v>15.52702752439602</v>
      </c>
      <c r="N593" s="163" t="s">
        <v>78</v>
      </c>
      <c r="O593" s="167">
        <v>1</v>
      </c>
      <c r="P593" s="167">
        <v>0</v>
      </c>
      <c r="Q593" s="167">
        <v>1</v>
      </c>
      <c r="R593" s="167">
        <v>0</v>
      </c>
      <c r="S593" s="167">
        <v>1</v>
      </c>
      <c r="T593" s="167" t="s">
        <v>13210</v>
      </c>
      <c r="U593" s="167" t="s">
        <v>1360</v>
      </c>
      <c r="V593" s="167" t="s">
        <v>1364</v>
      </c>
      <c r="W593" s="163"/>
      <c r="X593" s="163" t="s">
        <v>47</v>
      </c>
      <c r="Y593" s="163" t="s">
        <v>5670</v>
      </c>
      <c r="Z593" s="168">
        <v>39868</v>
      </c>
      <c r="AA593" s="169" t="s">
        <v>3123</v>
      </c>
      <c r="AB593" s="169" t="s">
        <v>78</v>
      </c>
      <c r="AC593" s="169" t="s">
        <v>78</v>
      </c>
      <c r="AD593" s="170">
        <v>2010</v>
      </c>
      <c r="AE593" s="167" t="s">
        <v>10573</v>
      </c>
    </row>
    <row r="594" spans="1:31" x14ac:dyDescent="0.3">
      <c r="A594" s="162" t="s">
        <v>47</v>
      </c>
      <c r="B594" s="162" t="s">
        <v>550</v>
      </c>
      <c r="C594" s="162">
        <v>5</v>
      </c>
      <c r="D594" s="162">
        <v>2005</v>
      </c>
      <c r="E594" s="162" t="s">
        <v>2396</v>
      </c>
      <c r="F594" s="162" t="s">
        <v>1</v>
      </c>
      <c r="G594" s="162">
        <v>2009</v>
      </c>
      <c r="H594" s="163" t="s">
        <v>78</v>
      </c>
      <c r="I594" s="162" t="s">
        <v>550</v>
      </c>
      <c r="J594" s="164">
        <v>1647.892464</v>
      </c>
      <c r="K594" s="182" t="s">
        <v>1817</v>
      </c>
      <c r="L594" s="166">
        <v>6.9395296280991767E-3</v>
      </c>
      <c r="M594" s="166">
        <v>11.435598577849357</v>
      </c>
      <c r="N594" s="163" t="s">
        <v>1898</v>
      </c>
      <c r="O594" s="167">
        <v>2</v>
      </c>
      <c r="P594" s="167">
        <v>0</v>
      </c>
      <c r="Q594" s="167">
        <v>1</v>
      </c>
      <c r="R594" s="167">
        <v>1</v>
      </c>
      <c r="S594" s="167">
        <v>1</v>
      </c>
      <c r="T594" s="167" t="s">
        <v>13210</v>
      </c>
      <c r="U594" s="167" t="s">
        <v>1360</v>
      </c>
      <c r="V594" s="167" t="s">
        <v>1364</v>
      </c>
      <c r="W594" s="163" t="s">
        <v>1897</v>
      </c>
      <c r="X594" s="163" t="s">
        <v>47</v>
      </c>
      <c r="Y594" s="163" t="s">
        <v>5671</v>
      </c>
      <c r="Z594" s="168">
        <v>39877</v>
      </c>
      <c r="AA594" s="169" t="s">
        <v>3124</v>
      </c>
      <c r="AB594" s="169" t="s">
        <v>3125</v>
      </c>
      <c r="AC594" s="169" t="s">
        <v>1898</v>
      </c>
      <c r="AD594" s="170">
        <v>2010</v>
      </c>
      <c r="AE594" s="167" t="s">
        <v>10573</v>
      </c>
    </row>
    <row r="595" spans="1:31" x14ac:dyDescent="0.3">
      <c r="A595" s="162" t="s">
        <v>53</v>
      </c>
      <c r="B595" s="162" t="s">
        <v>550</v>
      </c>
      <c r="C595" s="162">
        <v>5</v>
      </c>
      <c r="D595" s="162">
        <v>2005</v>
      </c>
      <c r="E595" s="162" t="s">
        <v>2393</v>
      </c>
      <c r="F595" s="162" t="s">
        <v>1</v>
      </c>
      <c r="G595" s="162">
        <v>2009</v>
      </c>
      <c r="H595" s="163" t="s">
        <v>70</v>
      </c>
      <c r="I595" s="162" t="s">
        <v>550</v>
      </c>
      <c r="J595" s="164">
        <v>294.24560300000002</v>
      </c>
      <c r="K595" s="182" t="s">
        <v>1817</v>
      </c>
      <c r="L595" s="166">
        <v>6.9395296280991767E-3</v>
      </c>
      <c r="M595" s="166">
        <v>2.0419260799564083</v>
      </c>
      <c r="N595" s="163" t="s">
        <v>70</v>
      </c>
      <c r="O595" s="167">
        <v>1</v>
      </c>
      <c r="P595" s="167">
        <v>0</v>
      </c>
      <c r="Q595" s="167">
        <v>1</v>
      </c>
      <c r="R595" s="167">
        <v>0</v>
      </c>
      <c r="S595" s="167">
        <v>1</v>
      </c>
      <c r="T595" s="167" t="s">
        <v>13210</v>
      </c>
      <c r="U595" s="167" t="s">
        <v>1281</v>
      </c>
      <c r="V595" s="167" t="s">
        <v>86</v>
      </c>
      <c r="W595" s="163"/>
      <c r="X595" s="163" t="s">
        <v>53</v>
      </c>
      <c r="Y595" s="163" t="s">
        <v>5672</v>
      </c>
      <c r="Z595" s="168">
        <v>39856</v>
      </c>
      <c r="AA595" s="169" t="s">
        <v>3126</v>
      </c>
      <c r="AB595" s="169" t="s">
        <v>2526</v>
      </c>
      <c r="AC595" s="169" t="s">
        <v>70</v>
      </c>
      <c r="AD595" s="170">
        <v>2010</v>
      </c>
      <c r="AE595" s="167" t="s">
        <v>1241</v>
      </c>
    </row>
    <row r="596" spans="1:31" x14ac:dyDescent="0.3">
      <c r="A596" s="162" t="s">
        <v>53</v>
      </c>
      <c r="B596" s="162" t="s">
        <v>550</v>
      </c>
      <c r="C596" s="162">
        <v>6</v>
      </c>
      <c r="D596" s="162">
        <v>2005</v>
      </c>
      <c r="E596" s="162" t="s">
        <v>2393</v>
      </c>
      <c r="F596" s="162" t="s">
        <v>1</v>
      </c>
      <c r="G596" s="162">
        <v>2009</v>
      </c>
      <c r="H596" s="163" t="s">
        <v>70</v>
      </c>
      <c r="I596" s="162" t="s">
        <v>550</v>
      </c>
      <c r="J596" s="164">
        <v>514.47167899999999</v>
      </c>
      <c r="K596" s="182" t="s">
        <v>1817</v>
      </c>
      <c r="L596" s="166">
        <v>6.9395296280991767E-3</v>
      </c>
      <c r="M596" s="166">
        <v>3.570191459238429</v>
      </c>
      <c r="N596" s="163" t="s">
        <v>70</v>
      </c>
      <c r="O596" s="167">
        <v>1</v>
      </c>
      <c r="P596" s="167">
        <v>0</v>
      </c>
      <c r="Q596" s="167">
        <v>1</v>
      </c>
      <c r="R596" s="167">
        <v>0</v>
      </c>
      <c r="S596" s="167">
        <v>1</v>
      </c>
      <c r="T596" s="167" t="s">
        <v>13210</v>
      </c>
      <c r="U596" s="167" t="s">
        <v>1281</v>
      </c>
      <c r="V596" s="167" t="s">
        <v>86</v>
      </c>
      <c r="W596" s="163"/>
      <c r="X596" s="163" t="s">
        <v>53</v>
      </c>
      <c r="Y596" s="163" t="s">
        <v>5673</v>
      </c>
      <c r="Z596" s="168">
        <v>39864</v>
      </c>
      <c r="AA596" s="169" t="s">
        <v>2524</v>
      </c>
      <c r="AB596" s="169" t="s">
        <v>2523</v>
      </c>
      <c r="AC596" s="169" t="s">
        <v>70</v>
      </c>
      <c r="AD596" s="170">
        <v>2010</v>
      </c>
      <c r="AE596" s="167" t="s">
        <v>1241</v>
      </c>
    </row>
    <row r="597" spans="1:31" x14ac:dyDescent="0.3">
      <c r="A597" s="162" t="s">
        <v>125</v>
      </c>
      <c r="B597" s="162" t="s">
        <v>550</v>
      </c>
      <c r="C597" s="162">
        <v>2</v>
      </c>
      <c r="D597" s="162">
        <v>2006</v>
      </c>
      <c r="E597" s="162" t="s">
        <v>115</v>
      </c>
      <c r="F597" s="162" t="s">
        <v>1</v>
      </c>
      <c r="G597" s="162">
        <v>2009</v>
      </c>
      <c r="H597" s="163" t="s">
        <v>61</v>
      </c>
      <c r="I597" s="162" t="s">
        <v>550</v>
      </c>
      <c r="J597" s="164">
        <v>3130.865847</v>
      </c>
      <c r="K597" s="182" t="s">
        <v>1817</v>
      </c>
      <c r="L597" s="166">
        <v>6.9395296280991767E-3</v>
      </c>
      <c r="M597" s="166">
        <v>21.726736306860325</v>
      </c>
      <c r="N597" s="163" t="s">
        <v>1</v>
      </c>
      <c r="O597" s="167">
        <v>1</v>
      </c>
      <c r="P597" s="167">
        <v>1</v>
      </c>
      <c r="Q597" s="167">
        <v>0</v>
      </c>
      <c r="R597" s="167">
        <v>1</v>
      </c>
      <c r="S597" s="167">
        <v>0</v>
      </c>
      <c r="T597" s="167" t="s">
        <v>13211</v>
      </c>
      <c r="U597" s="167" t="s">
        <v>1360</v>
      </c>
      <c r="V597" s="167" t="s">
        <v>1401</v>
      </c>
      <c r="W597" s="163"/>
      <c r="X597" s="163" t="s">
        <v>125</v>
      </c>
      <c r="Y597" s="163" t="s">
        <v>5674</v>
      </c>
      <c r="Z597" s="168">
        <v>40070</v>
      </c>
      <c r="AA597" s="169" t="s">
        <v>3127</v>
      </c>
      <c r="AB597" s="169" t="s">
        <v>2487</v>
      </c>
      <c r="AC597" s="169" t="s">
        <v>1</v>
      </c>
      <c r="AD597" s="170">
        <v>2010</v>
      </c>
      <c r="AE597" s="167" t="s">
        <v>1321</v>
      </c>
    </row>
    <row r="598" spans="1:31" x14ac:dyDescent="0.3">
      <c r="A598" s="162" t="s">
        <v>125</v>
      </c>
      <c r="B598" s="162" t="s">
        <v>550</v>
      </c>
      <c r="C598" s="162">
        <v>3</v>
      </c>
      <c r="D598" s="162">
        <v>2006</v>
      </c>
      <c r="E598" s="162" t="s">
        <v>115</v>
      </c>
      <c r="F598" s="162" t="s">
        <v>1</v>
      </c>
      <c r="G598" s="162">
        <v>2009</v>
      </c>
      <c r="H598" s="163" t="s">
        <v>61</v>
      </c>
      <c r="I598" s="162" t="s">
        <v>550</v>
      </c>
      <c r="J598" s="164">
        <v>50.314236999999999</v>
      </c>
      <c r="K598" s="182" t="s">
        <v>1817</v>
      </c>
      <c r="L598" s="166">
        <v>6.9395296280991767E-3</v>
      </c>
      <c r="M598" s="166">
        <v>0.34915713837670381</v>
      </c>
      <c r="N598" s="163" t="s">
        <v>1</v>
      </c>
      <c r="O598" s="167">
        <v>1</v>
      </c>
      <c r="P598" s="167">
        <v>1</v>
      </c>
      <c r="Q598" s="167">
        <v>0</v>
      </c>
      <c r="R598" s="167">
        <v>1</v>
      </c>
      <c r="S598" s="167">
        <v>0</v>
      </c>
      <c r="T598" s="167" t="s">
        <v>13211</v>
      </c>
      <c r="U598" s="167" t="s">
        <v>1360</v>
      </c>
      <c r="V598" s="167" t="s">
        <v>1401</v>
      </c>
      <c r="W598" s="163" t="s">
        <v>1897</v>
      </c>
      <c r="X598" s="163" t="s">
        <v>125</v>
      </c>
      <c r="Y598" s="163" t="s">
        <v>5675</v>
      </c>
      <c r="Z598" s="168">
        <v>39892</v>
      </c>
      <c r="AA598" s="169" t="s">
        <v>3128</v>
      </c>
      <c r="AB598" s="169" t="s">
        <v>2487</v>
      </c>
      <c r="AC598" s="169" t="s">
        <v>1</v>
      </c>
      <c r="AD598" s="170">
        <v>2010</v>
      </c>
      <c r="AE598" s="167" t="s">
        <v>1321</v>
      </c>
    </row>
    <row r="599" spans="1:31" x14ac:dyDescent="0.3">
      <c r="A599" s="162" t="s">
        <v>125</v>
      </c>
      <c r="B599" s="162" t="s">
        <v>550</v>
      </c>
      <c r="C599" s="162">
        <v>4</v>
      </c>
      <c r="D599" s="162">
        <v>2006</v>
      </c>
      <c r="E599" s="162" t="s">
        <v>115</v>
      </c>
      <c r="F599" s="162" t="s">
        <v>1</v>
      </c>
      <c r="G599" s="162">
        <v>2009</v>
      </c>
      <c r="H599" s="163" t="s">
        <v>61</v>
      </c>
      <c r="I599" s="162" t="s">
        <v>550</v>
      </c>
      <c r="J599" s="164">
        <v>143.824174</v>
      </c>
      <c r="K599" s="182" t="s">
        <v>1817</v>
      </c>
      <c r="L599" s="166">
        <v>6.9395296280991767E-3</v>
      </c>
      <c r="M599" s="166">
        <v>0.99807211670989127</v>
      </c>
      <c r="N599" s="163" t="s">
        <v>1899</v>
      </c>
      <c r="O599" s="167">
        <v>2</v>
      </c>
      <c r="P599" s="167">
        <v>1</v>
      </c>
      <c r="Q599" s="167">
        <v>1</v>
      </c>
      <c r="R599" s="167">
        <v>1</v>
      </c>
      <c r="S599" s="167">
        <v>1</v>
      </c>
      <c r="T599" s="167" t="s">
        <v>13212</v>
      </c>
      <c r="U599" s="167" t="s">
        <v>1360</v>
      </c>
      <c r="V599" s="167" t="s">
        <v>1401</v>
      </c>
      <c r="W599" s="163" t="s">
        <v>1897</v>
      </c>
      <c r="X599" s="163" t="s">
        <v>125</v>
      </c>
      <c r="Y599" s="163" t="s">
        <v>5676</v>
      </c>
      <c r="Z599" s="168">
        <v>40043</v>
      </c>
      <c r="AA599" s="169" t="s">
        <v>3129</v>
      </c>
      <c r="AB599" s="169" t="s">
        <v>3130</v>
      </c>
      <c r="AC599" s="169" t="s">
        <v>1899</v>
      </c>
      <c r="AD599" s="170">
        <v>2010</v>
      </c>
      <c r="AE599" s="167" t="s">
        <v>1321</v>
      </c>
    </row>
    <row r="600" spans="1:31" x14ac:dyDescent="0.3">
      <c r="A600" s="162" t="s">
        <v>140</v>
      </c>
      <c r="B600" s="162" t="s">
        <v>550</v>
      </c>
      <c r="C600" s="162">
        <v>3</v>
      </c>
      <c r="D600" s="162">
        <v>2006</v>
      </c>
      <c r="E600" s="162" t="s">
        <v>2393</v>
      </c>
      <c r="F600" s="162" t="s">
        <v>1</v>
      </c>
      <c r="G600" s="162">
        <v>2009</v>
      </c>
      <c r="H600" s="163" t="s">
        <v>64</v>
      </c>
      <c r="I600" s="162" t="s">
        <v>550</v>
      </c>
      <c r="J600" s="164">
        <v>2923.4239109999999</v>
      </c>
      <c r="K600" s="182" t="s">
        <v>1817</v>
      </c>
      <c r="L600" s="166">
        <v>6.9395296280991767E-3</v>
      </c>
      <c r="M600" s="166">
        <v>20.287186845878068</v>
      </c>
      <c r="N600" s="163" t="s">
        <v>64</v>
      </c>
      <c r="O600" s="167">
        <v>1</v>
      </c>
      <c r="P600" s="167">
        <v>0</v>
      </c>
      <c r="Q600" s="167">
        <v>1</v>
      </c>
      <c r="R600" s="167">
        <v>0</v>
      </c>
      <c r="S600" s="167">
        <v>1</v>
      </c>
      <c r="T600" s="167" t="s">
        <v>13210</v>
      </c>
      <c r="U600" s="167" t="s">
        <v>1576</v>
      </c>
      <c r="V600" s="167" t="s">
        <v>96</v>
      </c>
      <c r="W600" s="163" t="s">
        <v>1897</v>
      </c>
      <c r="X600" s="163" t="s">
        <v>140</v>
      </c>
      <c r="Y600" s="163" t="s">
        <v>5677</v>
      </c>
      <c r="Z600" s="168">
        <v>40101</v>
      </c>
      <c r="AA600" s="169" t="s">
        <v>3131</v>
      </c>
      <c r="AB600" s="169" t="s">
        <v>2516</v>
      </c>
      <c r="AC600" s="169" t="s">
        <v>64</v>
      </c>
      <c r="AD600" s="170">
        <v>2010</v>
      </c>
      <c r="AE600" s="167" t="s">
        <v>1321</v>
      </c>
    </row>
    <row r="601" spans="1:31" x14ac:dyDescent="0.3">
      <c r="A601" s="162" t="s">
        <v>140</v>
      </c>
      <c r="B601" s="162" t="s">
        <v>550</v>
      </c>
      <c r="C601" s="162">
        <v>4</v>
      </c>
      <c r="D601" s="162">
        <v>2006</v>
      </c>
      <c r="E601" s="162" t="s">
        <v>2393</v>
      </c>
      <c r="F601" s="162" t="s">
        <v>1</v>
      </c>
      <c r="G601" s="162">
        <v>2009</v>
      </c>
      <c r="H601" s="163" t="s">
        <v>64</v>
      </c>
      <c r="I601" s="162" t="s">
        <v>550</v>
      </c>
      <c r="J601" s="164">
        <v>5666.7463760000001</v>
      </c>
      <c r="K601" s="182" t="s">
        <v>1817</v>
      </c>
      <c r="L601" s="166">
        <v>6.9395296280991767E-3</v>
      </c>
      <c r="M601" s="166">
        <v>39.324554371175637</v>
      </c>
      <c r="N601" s="163" t="s">
        <v>64</v>
      </c>
      <c r="O601" s="167">
        <v>1</v>
      </c>
      <c r="P601" s="167">
        <v>0</v>
      </c>
      <c r="Q601" s="167">
        <v>1</v>
      </c>
      <c r="R601" s="167">
        <v>0</v>
      </c>
      <c r="S601" s="167">
        <v>1</v>
      </c>
      <c r="T601" s="167" t="s">
        <v>13210</v>
      </c>
      <c r="U601" s="167" t="s">
        <v>1576</v>
      </c>
      <c r="V601" s="167" t="s">
        <v>96</v>
      </c>
      <c r="W601" s="163" t="s">
        <v>1897</v>
      </c>
      <c r="X601" s="163" t="s">
        <v>140</v>
      </c>
      <c r="Y601" s="163" t="s">
        <v>5678</v>
      </c>
      <c r="Z601" s="168">
        <v>40101</v>
      </c>
      <c r="AA601" s="169" t="s">
        <v>3132</v>
      </c>
      <c r="AB601" s="169" t="s">
        <v>2516</v>
      </c>
      <c r="AC601" s="169" t="s">
        <v>64</v>
      </c>
      <c r="AD601" s="170">
        <v>2010</v>
      </c>
      <c r="AE601" s="167" t="s">
        <v>1321</v>
      </c>
    </row>
    <row r="602" spans="1:31" x14ac:dyDescent="0.3">
      <c r="A602" s="162" t="s">
        <v>140</v>
      </c>
      <c r="B602" s="162" t="s">
        <v>550</v>
      </c>
      <c r="C602" s="162">
        <v>5</v>
      </c>
      <c r="D602" s="162">
        <v>2006</v>
      </c>
      <c r="E602" s="162" t="s">
        <v>2393</v>
      </c>
      <c r="F602" s="162" t="s">
        <v>1</v>
      </c>
      <c r="G602" s="162">
        <v>2009</v>
      </c>
      <c r="H602" s="163" t="s">
        <v>64</v>
      </c>
      <c r="I602" s="162" t="s">
        <v>550</v>
      </c>
      <c r="J602" s="164">
        <v>1531.797159</v>
      </c>
      <c r="K602" s="182" t="s">
        <v>1817</v>
      </c>
      <c r="L602" s="166">
        <v>6.9395296280991767E-3</v>
      </c>
      <c r="M602" s="166">
        <v>10.629951769118644</v>
      </c>
      <c r="N602" s="163" t="s">
        <v>64</v>
      </c>
      <c r="O602" s="167">
        <v>1</v>
      </c>
      <c r="P602" s="167">
        <v>0</v>
      </c>
      <c r="Q602" s="167">
        <v>1</v>
      </c>
      <c r="R602" s="167">
        <v>0</v>
      </c>
      <c r="S602" s="167">
        <v>1</v>
      </c>
      <c r="T602" s="167" t="s">
        <v>13210</v>
      </c>
      <c r="U602" s="167" t="s">
        <v>1576</v>
      </c>
      <c r="V602" s="167" t="s">
        <v>96</v>
      </c>
      <c r="W602" s="163" t="s">
        <v>1897</v>
      </c>
      <c r="X602" s="163" t="s">
        <v>140</v>
      </c>
      <c r="Y602" s="163" t="s">
        <v>5679</v>
      </c>
      <c r="Z602" s="168">
        <v>40143</v>
      </c>
      <c r="AA602" s="169" t="s">
        <v>3133</v>
      </c>
      <c r="AB602" s="169" t="s">
        <v>2516</v>
      </c>
      <c r="AC602" s="169" t="s">
        <v>64</v>
      </c>
      <c r="AD602" s="170">
        <v>2010</v>
      </c>
      <c r="AE602" s="167" t="s">
        <v>1321</v>
      </c>
    </row>
    <row r="603" spans="1:31" x14ac:dyDescent="0.3">
      <c r="A603" s="162" t="s">
        <v>153</v>
      </c>
      <c r="B603" s="162" t="s">
        <v>550</v>
      </c>
      <c r="C603" s="162">
        <v>2</v>
      </c>
      <c r="D603" s="162">
        <v>2006</v>
      </c>
      <c r="E603" s="162" t="s">
        <v>2393</v>
      </c>
      <c r="F603" s="162" t="s">
        <v>1</v>
      </c>
      <c r="G603" s="162">
        <v>2009</v>
      </c>
      <c r="H603" s="163" t="s">
        <v>63</v>
      </c>
      <c r="I603" s="162" t="s">
        <v>550</v>
      </c>
      <c r="J603" s="164">
        <v>1394.6</v>
      </c>
      <c r="K603" s="182" t="s">
        <v>1817</v>
      </c>
      <c r="L603" s="166">
        <v>6.9395296280991767E-3</v>
      </c>
      <c r="M603" s="166">
        <v>9.6778680193471107</v>
      </c>
      <c r="N603" s="163" t="s">
        <v>1900</v>
      </c>
      <c r="O603" s="167">
        <v>2</v>
      </c>
      <c r="P603" s="167">
        <v>0</v>
      </c>
      <c r="Q603" s="167">
        <v>1</v>
      </c>
      <c r="R603" s="167">
        <v>1</v>
      </c>
      <c r="S603" s="167">
        <v>1</v>
      </c>
      <c r="T603" s="167" t="s">
        <v>13210</v>
      </c>
      <c r="U603" s="167" t="s">
        <v>1360</v>
      </c>
      <c r="V603" s="167" t="s">
        <v>1383</v>
      </c>
      <c r="W603" s="163" t="s">
        <v>1897</v>
      </c>
      <c r="X603" s="163" t="s">
        <v>153</v>
      </c>
      <c r="Y603" s="163" t="s">
        <v>5680</v>
      </c>
      <c r="Z603" s="168">
        <v>40044</v>
      </c>
      <c r="AA603" s="169" t="s">
        <v>3134</v>
      </c>
      <c r="AB603" s="169" t="s">
        <v>3135</v>
      </c>
      <c r="AC603" s="169" t="s">
        <v>1900</v>
      </c>
      <c r="AD603" s="170">
        <v>2010</v>
      </c>
      <c r="AE603" s="167" t="s">
        <v>1218</v>
      </c>
    </row>
    <row r="604" spans="1:31" x14ac:dyDescent="0.3">
      <c r="A604" s="162" t="s">
        <v>153</v>
      </c>
      <c r="B604" s="162" t="s">
        <v>550</v>
      </c>
      <c r="C604" s="162">
        <v>3</v>
      </c>
      <c r="D604" s="162">
        <v>2006</v>
      </c>
      <c r="E604" s="162" t="s">
        <v>2393</v>
      </c>
      <c r="F604" s="162" t="s">
        <v>1</v>
      </c>
      <c r="G604" s="162">
        <v>2009</v>
      </c>
      <c r="H604" s="163" t="s">
        <v>63</v>
      </c>
      <c r="I604" s="162" t="s">
        <v>550</v>
      </c>
      <c r="J604" s="164">
        <v>11665.507799000001</v>
      </c>
      <c r="K604" s="182" t="s">
        <v>1817</v>
      </c>
      <c r="L604" s="166">
        <v>6.9395296280991767E-3</v>
      </c>
      <c r="M604" s="166">
        <v>80.953136997982526</v>
      </c>
      <c r="N604" s="163" t="s">
        <v>1901</v>
      </c>
      <c r="O604" s="167">
        <v>4</v>
      </c>
      <c r="P604" s="167">
        <v>1</v>
      </c>
      <c r="Q604" s="167">
        <v>1</v>
      </c>
      <c r="R604" s="167">
        <v>3</v>
      </c>
      <c r="S604" s="167">
        <v>1</v>
      </c>
      <c r="T604" s="167" t="s">
        <v>13212</v>
      </c>
      <c r="U604" s="167" t="s">
        <v>1360</v>
      </c>
      <c r="V604" s="167" t="s">
        <v>1383</v>
      </c>
      <c r="W604" s="163" t="s">
        <v>1897</v>
      </c>
      <c r="X604" s="163" t="s">
        <v>153</v>
      </c>
      <c r="Y604" s="163" t="s">
        <v>5681</v>
      </c>
      <c r="Z604" s="168">
        <v>40072</v>
      </c>
      <c r="AA604" s="169" t="s">
        <v>3136</v>
      </c>
      <c r="AB604" s="169" t="s">
        <v>3137</v>
      </c>
      <c r="AC604" s="169" t="s">
        <v>1901</v>
      </c>
      <c r="AD604" s="170">
        <v>2010</v>
      </c>
      <c r="AE604" s="167" t="s">
        <v>1218</v>
      </c>
    </row>
    <row r="605" spans="1:31" x14ac:dyDescent="0.3">
      <c r="A605" s="162" t="s">
        <v>154</v>
      </c>
      <c r="B605" s="162" t="s">
        <v>550</v>
      </c>
      <c r="C605" s="162">
        <v>46</v>
      </c>
      <c r="D605" s="162">
        <v>2006</v>
      </c>
      <c r="E605" s="162" t="s">
        <v>2393</v>
      </c>
      <c r="F605" s="162" t="s">
        <v>1</v>
      </c>
      <c r="G605" s="162">
        <v>2009</v>
      </c>
      <c r="H605" s="163" t="s">
        <v>63</v>
      </c>
      <c r="I605" s="162" t="s">
        <v>550</v>
      </c>
      <c r="J605" s="164">
        <v>656.64342099999999</v>
      </c>
      <c r="K605" s="182" t="s">
        <v>1817</v>
      </c>
      <c r="L605" s="166">
        <v>6.9395296280991767E-3</v>
      </c>
      <c r="M605" s="166">
        <v>4.5567964751259007</v>
      </c>
      <c r="N605" s="163" t="s">
        <v>1352</v>
      </c>
      <c r="O605" s="167">
        <v>1</v>
      </c>
      <c r="P605" s="167">
        <v>0</v>
      </c>
      <c r="Q605" s="167">
        <v>0</v>
      </c>
      <c r="R605" s="167">
        <v>1</v>
      </c>
      <c r="S605" s="167">
        <v>0</v>
      </c>
      <c r="T605" s="167" t="s">
        <v>13213</v>
      </c>
      <c r="U605" s="167" t="s">
        <v>1360</v>
      </c>
      <c r="V605" s="167" t="s">
        <v>1383</v>
      </c>
      <c r="W605" s="163"/>
      <c r="X605" s="163" t="s">
        <v>154</v>
      </c>
      <c r="Y605" s="163" t="s">
        <v>5682</v>
      </c>
      <c r="Z605" s="168">
        <v>39814</v>
      </c>
      <c r="AA605" s="169" t="s">
        <v>3138</v>
      </c>
      <c r="AB605" s="169" t="s">
        <v>3139</v>
      </c>
      <c r="AC605" s="169" t="s">
        <v>1352</v>
      </c>
      <c r="AD605" s="170">
        <v>2010</v>
      </c>
      <c r="AE605" s="167" t="s">
        <v>1218</v>
      </c>
    </row>
    <row r="606" spans="1:31" x14ac:dyDescent="0.3">
      <c r="A606" s="162" t="s">
        <v>154</v>
      </c>
      <c r="B606" s="162" t="s">
        <v>550</v>
      </c>
      <c r="C606" s="162">
        <v>47</v>
      </c>
      <c r="D606" s="162">
        <v>2006</v>
      </c>
      <c r="E606" s="162" t="s">
        <v>2393</v>
      </c>
      <c r="F606" s="162" t="s">
        <v>1</v>
      </c>
      <c r="G606" s="162">
        <v>2009</v>
      </c>
      <c r="H606" s="163" t="s">
        <v>63</v>
      </c>
      <c r="I606" s="162" t="s">
        <v>550</v>
      </c>
      <c r="J606" s="164">
        <v>411.898053</v>
      </c>
      <c r="K606" s="182" t="s">
        <v>1817</v>
      </c>
      <c r="L606" s="166">
        <v>6.9395296280991767E-3</v>
      </c>
      <c r="M606" s="166">
        <v>2.8583787425498648</v>
      </c>
      <c r="N606" s="163" t="s">
        <v>63</v>
      </c>
      <c r="O606" s="167">
        <v>1</v>
      </c>
      <c r="P606" s="167">
        <v>0</v>
      </c>
      <c r="Q606" s="167">
        <v>1</v>
      </c>
      <c r="R606" s="167">
        <v>0</v>
      </c>
      <c r="S606" s="167">
        <v>1</v>
      </c>
      <c r="T606" s="167" t="s">
        <v>13210</v>
      </c>
      <c r="U606" s="167" t="s">
        <v>1360</v>
      </c>
      <c r="V606" s="167" t="s">
        <v>1383</v>
      </c>
      <c r="W606" s="163"/>
      <c r="X606" s="163" t="s">
        <v>154</v>
      </c>
      <c r="Y606" s="163" t="s">
        <v>5683</v>
      </c>
      <c r="Z606" s="168">
        <v>39938</v>
      </c>
      <c r="AA606" s="169" t="s">
        <v>3140</v>
      </c>
      <c r="AB606" s="169" t="s">
        <v>2693</v>
      </c>
      <c r="AC606" s="169" t="s">
        <v>63</v>
      </c>
      <c r="AD606" s="170">
        <v>2010</v>
      </c>
      <c r="AE606" s="167" t="s">
        <v>1218</v>
      </c>
    </row>
    <row r="607" spans="1:31" x14ac:dyDescent="0.3">
      <c r="A607" s="162" t="s">
        <v>154</v>
      </c>
      <c r="B607" s="162" t="s">
        <v>550</v>
      </c>
      <c r="C607" s="162">
        <v>48</v>
      </c>
      <c r="D607" s="162">
        <v>2006</v>
      </c>
      <c r="E607" s="162" t="s">
        <v>2393</v>
      </c>
      <c r="F607" s="162" t="s">
        <v>1</v>
      </c>
      <c r="G607" s="162">
        <v>2009</v>
      </c>
      <c r="H607" s="163" t="s">
        <v>63</v>
      </c>
      <c r="I607" s="162" t="s">
        <v>550</v>
      </c>
      <c r="J607" s="164">
        <v>324.08865800000001</v>
      </c>
      <c r="K607" s="182" t="s">
        <v>1817</v>
      </c>
      <c r="L607" s="166">
        <v>6.9395296280991767E-3</v>
      </c>
      <c r="M607" s="166">
        <v>2.2490228443219014</v>
      </c>
      <c r="N607" s="163" t="s">
        <v>63</v>
      </c>
      <c r="O607" s="167">
        <v>1</v>
      </c>
      <c r="P607" s="167">
        <v>0</v>
      </c>
      <c r="Q607" s="167">
        <v>1</v>
      </c>
      <c r="R607" s="167">
        <v>0</v>
      </c>
      <c r="S607" s="167">
        <v>1</v>
      </c>
      <c r="T607" s="167" t="s">
        <v>13210</v>
      </c>
      <c r="U607" s="167" t="s">
        <v>1360</v>
      </c>
      <c r="V607" s="167" t="s">
        <v>1383</v>
      </c>
      <c r="W607" s="163"/>
      <c r="X607" s="163" t="s">
        <v>154</v>
      </c>
      <c r="Y607" s="163" t="s">
        <v>5684</v>
      </c>
      <c r="Z607" s="168">
        <v>39954</v>
      </c>
      <c r="AA607" s="169" t="s">
        <v>3141</v>
      </c>
      <c r="AB607" s="169" t="s">
        <v>2685</v>
      </c>
      <c r="AC607" s="169" t="s">
        <v>63</v>
      </c>
      <c r="AD607" s="170">
        <v>2010</v>
      </c>
      <c r="AE607" s="167" t="s">
        <v>1218</v>
      </c>
    </row>
    <row r="608" spans="1:31" x14ac:dyDescent="0.3">
      <c r="A608" s="162" t="s">
        <v>154</v>
      </c>
      <c r="B608" s="162" t="s">
        <v>550</v>
      </c>
      <c r="C608" s="162">
        <v>49</v>
      </c>
      <c r="D608" s="162">
        <v>2006</v>
      </c>
      <c r="E608" s="162" t="s">
        <v>2393</v>
      </c>
      <c r="F608" s="162" t="s">
        <v>1</v>
      </c>
      <c r="G608" s="162">
        <v>2009</v>
      </c>
      <c r="H608" s="163" t="s">
        <v>63</v>
      </c>
      <c r="I608" s="162" t="s">
        <v>550</v>
      </c>
      <c r="J608" s="164">
        <v>939.49689899999998</v>
      </c>
      <c r="K608" s="182" t="s">
        <v>1817</v>
      </c>
      <c r="L608" s="166">
        <v>6.9395296280991767E-3</v>
      </c>
      <c r="M608" s="166">
        <v>6.5196665661177997</v>
      </c>
      <c r="N608" s="163" t="s">
        <v>1902</v>
      </c>
      <c r="O608" s="167">
        <v>2</v>
      </c>
      <c r="P608" s="167">
        <v>0</v>
      </c>
      <c r="Q608" s="167">
        <v>1</v>
      </c>
      <c r="R608" s="167">
        <v>0</v>
      </c>
      <c r="S608" s="167">
        <v>2</v>
      </c>
      <c r="T608" s="167" t="s">
        <v>13210</v>
      </c>
      <c r="U608" s="167" t="s">
        <v>1360</v>
      </c>
      <c r="V608" s="167" t="s">
        <v>1383</v>
      </c>
      <c r="W608" s="163" t="s">
        <v>1897</v>
      </c>
      <c r="X608" s="163" t="s">
        <v>154</v>
      </c>
      <c r="Y608" s="163" t="s">
        <v>5685</v>
      </c>
      <c r="Z608" s="168">
        <v>39995</v>
      </c>
      <c r="AA608" s="169" t="s">
        <v>3142</v>
      </c>
      <c r="AB608" s="169" t="s">
        <v>3143</v>
      </c>
      <c r="AC608" s="169" t="s">
        <v>1902</v>
      </c>
      <c r="AD608" s="170">
        <v>2010</v>
      </c>
      <c r="AE608" s="167" t="s">
        <v>1218</v>
      </c>
    </row>
    <row r="609" spans="1:31" x14ac:dyDescent="0.3">
      <c r="A609" s="162" t="s">
        <v>154</v>
      </c>
      <c r="B609" s="162" t="s">
        <v>550</v>
      </c>
      <c r="C609" s="162">
        <v>50</v>
      </c>
      <c r="D609" s="162">
        <v>2006</v>
      </c>
      <c r="E609" s="162" t="s">
        <v>2393</v>
      </c>
      <c r="F609" s="162" t="s">
        <v>1</v>
      </c>
      <c r="G609" s="162">
        <v>2009</v>
      </c>
      <c r="H609" s="163" t="s">
        <v>63</v>
      </c>
      <c r="I609" s="162" t="s">
        <v>550</v>
      </c>
      <c r="J609" s="164">
        <v>446.380608</v>
      </c>
      <c r="K609" s="182" t="s">
        <v>1817</v>
      </c>
      <c r="L609" s="166">
        <v>6.9395296280991767E-3</v>
      </c>
      <c r="M609" s="166">
        <v>3.0976714546249244</v>
      </c>
      <c r="N609" s="163" t="s">
        <v>63</v>
      </c>
      <c r="O609" s="167">
        <v>1</v>
      </c>
      <c r="P609" s="167">
        <v>0</v>
      </c>
      <c r="Q609" s="167">
        <v>1</v>
      </c>
      <c r="R609" s="167">
        <v>0</v>
      </c>
      <c r="S609" s="167">
        <v>1</v>
      </c>
      <c r="T609" s="167" t="s">
        <v>13210</v>
      </c>
      <c r="U609" s="167" t="s">
        <v>1360</v>
      </c>
      <c r="V609" s="167" t="s">
        <v>1383</v>
      </c>
      <c r="W609" s="163"/>
      <c r="X609" s="163" t="s">
        <v>154</v>
      </c>
      <c r="Y609" s="163" t="s">
        <v>5686</v>
      </c>
      <c r="Z609" s="168">
        <v>40114</v>
      </c>
      <c r="AA609" s="169" t="s">
        <v>3144</v>
      </c>
      <c r="AB609" s="169" t="s">
        <v>2685</v>
      </c>
      <c r="AC609" s="169" t="s">
        <v>63</v>
      </c>
      <c r="AD609" s="170">
        <v>2010</v>
      </c>
      <c r="AE609" s="167" t="s">
        <v>1218</v>
      </c>
    </row>
    <row r="610" spans="1:31" x14ac:dyDescent="0.3">
      <c r="A610" s="162" t="s">
        <v>182</v>
      </c>
      <c r="B610" s="162" t="s">
        <v>550</v>
      </c>
      <c r="C610" s="162">
        <v>6</v>
      </c>
      <c r="D610" s="162">
        <v>2006</v>
      </c>
      <c r="E610" s="162" t="s">
        <v>115</v>
      </c>
      <c r="F610" s="162" t="s">
        <v>1</v>
      </c>
      <c r="G610" s="162">
        <v>2009</v>
      </c>
      <c r="H610" s="163" t="s">
        <v>62</v>
      </c>
      <c r="I610" s="162" t="s">
        <v>550</v>
      </c>
      <c r="J610" s="164">
        <v>535.96614999999997</v>
      </c>
      <c r="K610" s="182" t="s">
        <v>1817</v>
      </c>
      <c r="L610" s="166">
        <v>6.9395296280991767E-3</v>
      </c>
      <c r="M610" s="166">
        <v>3.7193529775832475</v>
      </c>
      <c r="N610" s="163" t="s">
        <v>62</v>
      </c>
      <c r="O610" s="167">
        <v>1</v>
      </c>
      <c r="P610" s="167">
        <v>0</v>
      </c>
      <c r="Q610" s="167">
        <v>1</v>
      </c>
      <c r="R610" s="167">
        <v>0</v>
      </c>
      <c r="S610" s="167">
        <v>1</v>
      </c>
      <c r="T610" s="167" t="s">
        <v>13210</v>
      </c>
      <c r="U610" s="167" t="s">
        <v>1281</v>
      </c>
      <c r="V610" s="167" t="s">
        <v>86</v>
      </c>
      <c r="W610" s="163"/>
      <c r="X610" s="163" t="s">
        <v>182</v>
      </c>
      <c r="Y610" s="163" t="s">
        <v>5687</v>
      </c>
      <c r="Z610" s="168">
        <v>40141</v>
      </c>
      <c r="AA610" s="169" t="s">
        <v>2915</v>
      </c>
      <c r="AB610" s="169" t="s">
        <v>3102</v>
      </c>
      <c r="AC610" s="169" t="s">
        <v>2429</v>
      </c>
      <c r="AD610" s="170">
        <v>2010</v>
      </c>
      <c r="AE610" s="167" t="s">
        <v>1321</v>
      </c>
    </row>
    <row r="611" spans="1:31" x14ac:dyDescent="0.3">
      <c r="A611" s="162" t="s">
        <v>191</v>
      </c>
      <c r="B611" s="162" t="s">
        <v>550</v>
      </c>
      <c r="C611" s="162">
        <v>2</v>
      </c>
      <c r="D611" s="162">
        <v>2006</v>
      </c>
      <c r="E611" s="162" t="s">
        <v>115</v>
      </c>
      <c r="F611" s="162" t="s">
        <v>1</v>
      </c>
      <c r="G611" s="162">
        <v>2009</v>
      </c>
      <c r="H611" s="163" t="s">
        <v>60</v>
      </c>
      <c r="I611" s="162" t="s">
        <v>550</v>
      </c>
      <c r="J611" s="164">
        <v>1414.4988940000001</v>
      </c>
      <c r="K611" s="178" t="s">
        <v>1817</v>
      </c>
      <c r="L611" s="166">
        <v>6.9395296280991767E-3</v>
      </c>
      <c r="M611" s="166">
        <v>9.815956983826517</v>
      </c>
      <c r="N611" s="163" t="s">
        <v>433</v>
      </c>
      <c r="O611" s="167">
        <v>1</v>
      </c>
      <c r="P611" s="167">
        <v>0</v>
      </c>
      <c r="Q611" s="167">
        <v>0</v>
      </c>
      <c r="R611" s="167">
        <v>1</v>
      </c>
      <c r="S611" s="167">
        <v>0</v>
      </c>
      <c r="T611" s="167" t="s">
        <v>13213</v>
      </c>
      <c r="U611" s="167" t="s">
        <v>1453</v>
      </c>
      <c r="V611" s="167" t="s">
        <v>83</v>
      </c>
      <c r="W611" s="163"/>
      <c r="X611" s="163" t="s">
        <v>191</v>
      </c>
      <c r="Y611" s="163" t="s">
        <v>5688</v>
      </c>
      <c r="Z611" s="168">
        <v>39846</v>
      </c>
      <c r="AA611" s="169" t="s">
        <v>3145</v>
      </c>
      <c r="AB611" s="169" t="s">
        <v>3146</v>
      </c>
      <c r="AC611" s="169" t="s">
        <v>433</v>
      </c>
      <c r="AD611" s="170">
        <v>2010</v>
      </c>
      <c r="AE611" s="167" t="s">
        <v>1218</v>
      </c>
    </row>
    <row r="612" spans="1:31" x14ac:dyDescent="0.3">
      <c r="A612" s="162" t="s">
        <v>191</v>
      </c>
      <c r="B612" s="162" t="s">
        <v>550</v>
      </c>
      <c r="C612" s="162">
        <v>3</v>
      </c>
      <c r="D612" s="162">
        <v>2006</v>
      </c>
      <c r="E612" s="162" t="s">
        <v>115</v>
      </c>
      <c r="F612" s="162" t="s">
        <v>1</v>
      </c>
      <c r="G612" s="162">
        <v>2009</v>
      </c>
      <c r="H612" s="163" t="s">
        <v>60</v>
      </c>
      <c r="I612" s="162" t="s">
        <v>550</v>
      </c>
      <c r="J612" s="164">
        <v>1726.6472799999999</v>
      </c>
      <c r="K612" s="182" t="s">
        <v>1817</v>
      </c>
      <c r="L612" s="166">
        <v>6.9395296280991767E-3</v>
      </c>
      <c r="M612" s="166">
        <v>11.982119956836854</v>
      </c>
      <c r="N612" s="163" t="s">
        <v>62</v>
      </c>
      <c r="O612" s="167">
        <v>1</v>
      </c>
      <c r="P612" s="167">
        <v>0</v>
      </c>
      <c r="Q612" s="167">
        <v>0</v>
      </c>
      <c r="R612" s="167">
        <v>0</v>
      </c>
      <c r="S612" s="167">
        <v>1</v>
      </c>
      <c r="T612" s="167" t="s">
        <v>13213</v>
      </c>
      <c r="U612" s="167" t="s">
        <v>1453</v>
      </c>
      <c r="V612" s="167" t="s">
        <v>83</v>
      </c>
      <c r="W612" s="163" t="s">
        <v>1897</v>
      </c>
      <c r="X612" s="163" t="s">
        <v>191</v>
      </c>
      <c r="Y612" s="163" t="s">
        <v>5689</v>
      </c>
      <c r="Z612" s="168">
        <v>39957</v>
      </c>
      <c r="AA612" s="169" t="s">
        <v>3147</v>
      </c>
      <c r="AB612" s="169" t="s">
        <v>3148</v>
      </c>
      <c r="AC612" s="169" t="s">
        <v>2429</v>
      </c>
      <c r="AD612" s="170">
        <v>2010</v>
      </c>
      <c r="AE612" s="167" t="s">
        <v>1218</v>
      </c>
    </row>
    <row r="613" spans="1:31" x14ac:dyDescent="0.3">
      <c r="A613" s="162" t="s">
        <v>191</v>
      </c>
      <c r="B613" s="162" t="s">
        <v>550</v>
      </c>
      <c r="C613" s="162">
        <v>4</v>
      </c>
      <c r="D613" s="162">
        <v>2006</v>
      </c>
      <c r="E613" s="162" t="s">
        <v>115</v>
      </c>
      <c r="F613" s="162" t="s">
        <v>1</v>
      </c>
      <c r="G613" s="162">
        <v>2009</v>
      </c>
      <c r="H613" s="163" t="s">
        <v>60</v>
      </c>
      <c r="I613" s="162" t="s">
        <v>550</v>
      </c>
      <c r="J613" s="164">
        <v>2073.8591759999999</v>
      </c>
      <c r="K613" s="182" t="s">
        <v>1817</v>
      </c>
      <c r="L613" s="166">
        <v>6.9395296280991767E-3</v>
      </c>
      <c r="M613" s="166">
        <v>14.391607196357345</v>
      </c>
      <c r="N613" s="163" t="s">
        <v>63</v>
      </c>
      <c r="O613" s="167">
        <v>1</v>
      </c>
      <c r="P613" s="167">
        <v>0</v>
      </c>
      <c r="Q613" s="167">
        <v>0</v>
      </c>
      <c r="R613" s="167">
        <v>0</v>
      </c>
      <c r="S613" s="167">
        <v>1</v>
      </c>
      <c r="T613" s="167" t="s">
        <v>13213</v>
      </c>
      <c r="U613" s="167" t="s">
        <v>1453</v>
      </c>
      <c r="V613" s="167" t="s">
        <v>83</v>
      </c>
      <c r="W613" s="163" t="s">
        <v>1897</v>
      </c>
      <c r="X613" s="163" t="s">
        <v>191</v>
      </c>
      <c r="Y613" s="163" t="s">
        <v>5690</v>
      </c>
      <c r="Z613" s="168">
        <v>40168</v>
      </c>
      <c r="AA613" s="169" t="s">
        <v>3149</v>
      </c>
      <c r="AB613" s="169" t="s">
        <v>3150</v>
      </c>
      <c r="AC613" s="169" t="s">
        <v>63</v>
      </c>
      <c r="AD613" s="170">
        <v>2010</v>
      </c>
      <c r="AE613" s="167" t="s">
        <v>1218</v>
      </c>
    </row>
    <row r="614" spans="1:31" x14ac:dyDescent="0.3">
      <c r="A614" s="162" t="s">
        <v>192</v>
      </c>
      <c r="B614" s="162" t="s">
        <v>550</v>
      </c>
      <c r="C614" s="162">
        <v>2</v>
      </c>
      <c r="D614" s="162">
        <v>2006</v>
      </c>
      <c r="E614" s="162" t="s">
        <v>115</v>
      </c>
      <c r="F614" s="162" t="s">
        <v>1</v>
      </c>
      <c r="G614" s="162">
        <v>2009</v>
      </c>
      <c r="H614" s="174" t="s">
        <v>76</v>
      </c>
      <c r="I614" s="162" t="s">
        <v>550</v>
      </c>
      <c r="J614" s="164">
        <v>1783.7628999999999</v>
      </c>
      <c r="K614" s="182" t="s">
        <v>1817</v>
      </c>
      <c r="L614" s="166">
        <v>6.9395296280991767E-3</v>
      </c>
      <c r="M614" s="166">
        <v>12.378475494054108</v>
      </c>
      <c r="N614" s="163" t="s">
        <v>293</v>
      </c>
      <c r="O614" s="167">
        <v>1</v>
      </c>
      <c r="P614" s="167">
        <v>0</v>
      </c>
      <c r="Q614" s="167">
        <v>0</v>
      </c>
      <c r="R614" s="167">
        <v>1</v>
      </c>
      <c r="S614" s="167">
        <v>0</v>
      </c>
      <c r="T614" s="167" t="s">
        <v>13213</v>
      </c>
      <c r="U614" s="167" t="s">
        <v>1360</v>
      </c>
      <c r="V614" s="167" t="s">
        <v>1401</v>
      </c>
      <c r="W614" s="163"/>
      <c r="X614" s="174" t="s">
        <v>192</v>
      </c>
      <c r="Y614" s="163" t="s">
        <v>5691</v>
      </c>
      <c r="Z614" s="168">
        <v>39929</v>
      </c>
      <c r="AA614" s="169" t="s">
        <v>3151</v>
      </c>
      <c r="AB614" s="169" t="s">
        <v>3152</v>
      </c>
      <c r="AC614" s="169" t="s">
        <v>293</v>
      </c>
      <c r="AD614" s="170">
        <v>2010</v>
      </c>
      <c r="AE614" s="167" t="s">
        <v>1218</v>
      </c>
    </row>
    <row r="615" spans="1:31" x14ac:dyDescent="0.3">
      <c r="A615" s="162" t="s">
        <v>192</v>
      </c>
      <c r="B615" s="162" t="s">
        <v>550</v>
      </c>
      <c r="C615" s="162">
        <v>3</v>
      </c>
      <c r="D615" s="162">
        <v>2006</v>
      </c>
      <c r="E615" s="162" t="s">
        <v>115</v>
      </c>
      <c r="F615" s="162" t="s">
        <v>1</v>
      </c>
      <c r="G615" s="162">
        <v>2009</v>
      </c>
      <c r="H615" s="163" t="s">
        <v>76</v>
      </c>
      <c r="I615" s="162" t="s">
        <v>550</v>
      </c>
      <c r="J615" s="164">
        <v>455.03376100000003</v>
      </c>
      <c r="K615" s="182" t="s">
        <v>1817</v>
      </c>
      <c r="L615" s="166">
        <v>6.9395296280991767E-3</v>
      </c>
      <c r="M615" s="166">
        <v>3.1577202662448998</v>
      </c>
      <c r="N615" s="163" t="s">
        <v>1</v>
      </c>
      <c r="O615" s="167">
        <v>1</v>
      </c>
      <c r="P615" s="167">
        <v>1</v>
      </c>
      <c r="Q615" s="167">
        <v>0</v>
      </c>
      <c r="R615" s="167">
        <v>1</v>
      </c>
      <c r="S615" s="167">
        <v>0</v>
      </c>
      <c r="T615" s="167" t="s">
        <v>13211</v>
      </c>
      <c r="U615" s="167" t="s">
        <v>1360</v>
      </c>
      <c r="V615" s="167" t="s">
        <v>1401</v>
      </c>
      <c r="W615" s="163"/>
      <c r="X615" s="163" t="s">
        <v>192</v>
      </c>
      <c r="Y615" s="163" t="s">
        <v>5692</v>
      </c>
      <c r="Z615" s="168">
        <v>39967</v>
      </c>
      <c r="AA615" s="169" t="s">
        <v>3153</v>
      </c>
      <c r="AB615" s="169" t="s">
        <v>2487</v>
      </c>
      <c r="AC615" s="169" t="s">
        <v>1</v>
      </c>
      <c r="AD615" s="170">
        <v>2010</v>
      </c>
      <c r="AE615" s="167" t="s">
        <v>1218</v>
      </c>
    </row>
    <row r="616" spans="1:31" x14ac:dyDescent="0.3">
      <c r="A616" s="162" t="s">
        <v>226</v>
      </c>
      <c r="B616" s="162" t="s">
        <v>550</v>
      </c>
      <c r="C616" s="162">
        <v>1</v>
      </c>
      <c r="D616" s="162">
        <v>2007</v>
      </c>
      <c r="E616" s="162" t="s">
        <v>115</v>
      </c>
      <c r="F616" s="162" t="s">
        <v>1</v>
      </c>
      <c r="G616" s="162">
        <v>2009</v>
      </c>
      <c r="H616" s="163" t="s">
        <v>228</v>
      </c>
      <c r="I616" s="162" t="s">
        <v>550</v>
      </c>
      <c r="J616" s="164">
        <v>203.770602</v>
      </c>
      <c r="K616" s="182" t="s">
        <v>1817</v>
      </c>
      <c r="L616" s="166">
        <v>6.9395296280991767E-3</v>
      </c>
      <c r="M616" s="166">
        <v>1.4140721299146053</v>
      </c>
      <c r="N616" s="163" t="s">
        <v>64</v>
      </c>
      <c r="O616" s="167">
        <v>1</v>
      </c>
      <c r="P616" s="167">
        <v>0</v>
      </c>
      <c r="Q616" s="167">
        <v>0</v>
      </c>
      <c r="R616" s="167">
        <v>0</v>
      </c>
      <c r="S616" s="167">
        <v>1</v>
      </c>
      <c r="T616" s="167" t="s">
        <v>13213</v>
      </c>
      <c r="U616" s="167" t="s">
        <v>1360</v>
      </c>
      <c r="V616" s="167" t="s">
        <v>1364</v>
      </c>
      <c r="W616" s="163"/>
      <c r="X616" s="163" t="s">
        <v>226</v>
      </c>
      <c r="Y616" s="163" t="s">
        <v>5693</v>
      </c>
      <c r="Z616" s="168">
        <v>39876</v>
      </c>
      <c r="AA616" s="169" t="s">
        <v>3154</v>
      </c>
      <c r="AB616" s="169" t="s">
        <v>3155</v>
      </c>
      <c r="AC616" s="169" t="s">
        <v>64</v>
      </c>
      <c r="AD616" s="170">
        <v>2010</v>
      </c>
      <c r="AE616" s="167" t="s">
        <v>1241</v>
      </c>
    </row>
    <row r="617" spans="1:31" x14ac:dyDescent="0.3">
      <c r="A617" s="162" t="s">
        <v>227</v>
      </c>
      <c r="B617" s="162" t="s">
        <v>550</v>
      </c>
      <c r="C617" s="162">
        <v>1</v>
      </c>
      <c r="D617" s="162">
        <v>2007</v>
      </c>
      <c r="E617" s="162" t="s">
        <v>115</v>
      </c>
      <c r="F617" s="162" t="s">
        <v>1</v>
      </c>
      <c r="G617" s="162">
        <v>2009</v>
      </c>
      <c r="H617" s="163" t="s">
        <v>228</v>
      </c>
      <c r="I617" s="162" t="s">
        <v>550</v>
      </c>
      <c r="J617" s="164">
        <v>2165.1849999999999</v>
      </c>
      <c r="K617" s="182" t="s">
        <v>1817</v>
      </c>
      <c r="L617" s="166">
        <v>6.9395296280991767E-3</v>
      </c>
      <c r="M617" s="166">
        <v>15.025365457815916</v>
      </c>
      <c r="N617" s="163" t="s">
        <v>1</v>
      </c>
      <c r="O617" s="167">
        <v>1</v>
      </c>
      <c r="P617" s="167">
        <v>1</v>
      </c>
      <c r="Q617" s="167">
        <v>0</v>
      </c>
      <c r="R617" s="167">
        <v>1</v>
      </c>
      <c r="S617" s="167">
        <v>0</v>
      </c>
      <c r="T617" s="167" t="s">
        <v>13211</v>
      </c>
      <c r="U617" s="167" t="s">
        <v>1453</v>
      </c>
      <c r="V617" s="167" t="s">
        <v>98</v>
      </c>
      <c r="W617" s="163"/>
      <c r="X617" s="163" t="s">
        <v>227</v>
      </c>
      <c r="Y617" s="163" t="s">
        <v>5694</v>
      </c>
      <c r="Z617" s="168">
        <v>39876</v>
      </c>
      <c r="AA617" s="169" t="s">
        <v>2414</v>
      </c>
      <c r="AB617" s="169" t="s">
        <v>2487</v>
      </c>
      <c r="AC617" s="169" t="s">
        <v>1</v>
      </c>
      <c r="AD617" s="170">
        <v>2010</v>
      </c>
      <c r="AE617" s="167" t="s">
        <v>1241</v>
      </c>
    </row>
    <row r="618" spans="1:31" x14ac:dyDescent="0.3">
      <c r="A618" s="162" t="s">
        <v>286</v>
      </c>
      <c r="B618" s="162" t="s">
        <v>550</v>
      </c>
      <c r="C618" s="162">
        <v>1</v>
      </c>
      <c r="D618" s="162">
        <v>2007</v>
      </c>
      <c r="E618" s="162" t="s">
        <v>115</v>
      </c>
      <c r="F618" s="162" t="s">
        <v>1</v>
      </c>
      <c r="G618" s="162">
        <v>2009</v>
      </c>
      <c r="H618" s="176" t="s">
        <v>228</v>
      </c>
      <c r="I618" s="162" t="s">
        <v>550</v>
      </c>
      <c r="J618" s="164">
        <v>899.54</v>
      </c>
      <c r="K618" s="182" t="s">
        <v>1817</v>
      </c>
      <c r="L618" s="166">
        <v>6.9395296280991767E-3</v>
      </c>
      <c r="M618" s="166">
        <v>6.2423844816603333</v>
      </c>
      <c r="N618" s="163" t="s">
        <v>1</v>
      </c>
      <c r="O618" s="167">
        <v>1</v>
      </c>
      <c r="P618" s="167">
        <v>1</v>
      </c>
      <c r="Q618" s="167">
        <v>0</v>
      </c>
      <c r="R618" s="167">
        <v>1</v>
      </c>
      <c r="S618" s="167">
        <v>0</v>
      </c>
      <c r="T618" s="167" t="s">
        <v>13211</v>
      </c>
      <c r="U618" s="167" t="s">
        <v>1521</v>
      </c>
      <c r="V618" s="167" t="s">
        <v>289</v>
      </c>
      <c r="W618" s="163"/>
      <c r="X618" s="174" t="s">
        <v>286</v>
      </c>
      <c r="Y618" s="163" t="s">
        <v>5695</v>
      </c>
      <c r="Z618" s="168">
        <v>39909</v>
      </c>
      <c r="AA618" s="169" t="s">
        <v>3156</v>
      </c>
      <c r="AB618" s="169" t="s">
        <v>2487</v>
      </c>
      <c r="AC618" s="169" t="s">
        <v>1</v>
      </c>
      <c r="AD618" s="170">
        <v>2010</v>
      </c>
      <c r="AE618" s="167" t="s">
        <v>1241</v>
      </c>
    </row>
    <row r="619" spans="1:31" x14ac:dyDescent="0.3">
      <c r="A619" s="162" t="s">
        <v>241</v>
      </c>
      <c r="B619" s="162" t="s">
        <v>550</v>
      </c>
      <c r="C619" s="162">
        <v>2</v>
      </c>
      <c r="D619" s="162">
        <v>2007</v>
      </c>
      <c r="E619" s="162" t="s">
        <v>115</v>
      </c>
      <c r="F619" s="162" t="s">
        <v>1</v>
      </c>
      <c r="G619" s="162">
        <v>2009</v>
      </c>
      <c r="H619" s="163" t="s">
        <v>255</v>
      </c>
      <c r="I619" s="162" t="s">
        <v>550</v>
      </c>
      <c r="J619" s="164">
        <v>12179.2762</v>
      </c>
      <c r="K619" s="182" t="s">
        <v>1817</v>
      </c>
      <c r="L619" s="166">
        <v>6.9395296280991767E-3</v>
      </c>
      <c r="M619" s="166">
        <v>84.518448038703156</v>
      </c>
      <c r="N619" s="163" t="s">
        <v>375</v>
      </c>
      <c r="O619" s="167">
        <v>1</v>
      </c>
      <c r="P619" s="167">
        <v>0</v>
      </c>
      <c r="Q619" s="167">
        <v>0</v>
      </c>
      <c r="R619" s="167">
        <v>0</v>
      </c>
      <c r="S619" s="167">
        <v>1</v>
      </c>
      <c r="T619" s="167" t="s">
        <v>13213</v>
      </c>
      <c r="U619" s="167" t="s">
        <v>1281</v>
      </c>
      <c r="V619" s="167" t="s">
        <v>86</v>
      </c>
      <c r="W619" s="163"/>
      <c r="X619" s="163" t="s">
        <v>241</v>
      </c>
      <c r="Y619" s="163" t="s">
        <v>5696</v>
      </c>
      <c r="Z619" s="168">
        <v>40057</v>
      </c>
      <c r="AA619" s="169" t="s">
        <v>3157</v>
      </c>
      <c r="AB619" s="169" t="s">
        <v>3158</v>
      </c>
      <c r="AC619" s="169" t="s">
        <v>375</v>
      </c>
      <c r="AD619" s="170">
        <v>2010</v>
      </c>
      <c r="AE619" s="167" t="s">
        <v>10573</v>
      </c>
    </row>
    <row r="620" spans="1:31" x14ac:dyDescent="0.3">
      <c r="A620" s="162" t="s">
        <v>241</v>
      </c>
      <c r="B620" s="162" t="s">
        <v>550</v>
      </c>
      <c r="C620" s="162">
        <v>3</v>
      </c>
      <c r="D620" s="162">
        <v>2007</v>
      </c>
      <c r="E620" s="162" t="s">
        <v>115</v>
      </c>
      <c r="F620" s="162" t="s">
        <v>1</v>
      </c>
      <c r="G620" s="162">
        <v>2009</v>
      </c>
      <c r="H620" s="163" t="s">
        <v>255</v>
      </c>
      <c r="I620" s="162" t="s">
        <v>550</v>
      </c>
      <c r="J620" s="164">
        <v>18481.347912000001</v>
      </c>
      <c r="K620" s="182" t="s">
        <v>1817</v>
      </c>
      <c r="L620" s="166">
        <v>6.9395296280991767E-3</v>
      </c>
      <c r="M620" s="166">
        <v>128.25186140253285</v>
      </c>
      <c r="N620" s="163" t="s">
        <v>1903</v>
      </c>
      <c r="O620" s="167">
        <v>2</v>
      </c>
      <c r="P620" s="167">
        <v>0</v>
      </c>
      <c r="Q620" s="167">
        <v>0</v>
      </c>
      <c r="R620" s="167">
        <v>1</v>
      </c>
      <c r="S620" s="167">
        <v>1</v>
      </c>
      <c r="T620" s="167" t="s">
        <v>13213</v>
      </c>
      <c r="U620" s="167" t="s">
        <v>1281</v>
      </c>
      <c r="V620" s="167" t="s">
        <v>86</v>
      </c>
      <c r="W620" s="163" t="s">
        <v>1897</v>
      </c>
      <c r="X620" s="163" t="s">
        <v>241</v>
      </c>
      <c r="Y620" s="163" t="s">
        <v>5697</v>
      </c>
      <c r="Z620" s="168">
        <v>40057</v>
      </c>
      <c r="AA620" s="169" t="s">
        <v>3159</v>
      </c>
      <c r="AB620" s="169" t="s">
        <v>3160</v>
      </c>
      <c r="AC620" s="169" t="s">
        <v>1903</v>
      </c>
      <c r="AD620" s="170">
        <v>2010</v>
      </c>
      <c r="AE620" s="167" t="s">
        <v>10573</v>
      </c>
    </row>
    <row r="621" spans="1:31" x14ac:dyDescent="0.3">
      <c r="A621" s="162" t="s">
        <v>243</v>
      </c>
      <c r="B621" s="162" t="s">
        <v>550</v>
      </c>
      <c r="C621" s="162">
        <v>1</v>
      </c>
      <c r="D621" s="162">
        <v>2007</v>
      </c>
      <c r="E621" s="162" t="s">
        <v>2393</v>
      </c>
      <c r="F621" s="162" t="s">
        <v>1</v>
      </c>
      <c r="G621" s="162">
        <v>2009</v>
      </c>
      <c r="H621" s="163" t="s">
        <v>63</v>
      </c>
      <c r="I621" s="162" t="s">
        <v>550</v>
      </c>
      <c r="J621" s="164">
        <v>1476.0658000000001</v>
      </c>
      <c r="K621" s="182" t="s">
        <v>1817</v>
      </c>
      <c r="L621" s="166">
        <v>6.9395296280991767E-3</v>
      </c>
      <c r="M621" s="166">
        <v>10.243202352123914</v>
      </c>
      <c r="N621" s="163" t="s">
        <v>63</v>
      </c>
      <c r="O621" s="167">
        <v>1</v>
      </c>
      <c r="P621" s="167">
        <v>0</v>
      </c>
      <c r="Q621" s="167">
        <v>1</v>
      </c>
      <c r="R621" s="167">
        <v>0</v>
      </c>
      <c r="S621" s="167">
        <v>1</v>
      </c>
      <c r="T621" s="167" t="s">
        <v>13210</v>
      </c>
      <c r="U621" s="167" t="s">
        <v>1453</v>
      </c>
      <c r="V621" s="167" t="s">
        <v>83</v>
      </c>
      <c r="W621" s="163"/>
      <c r="X621" s="163" t="s">
        <v>243</v>
      </c>
      <c r="Y621" s="163" t="s">
        <v>5698</v>
      </c>
      <c r="Z621" s="168">
        <v>40078</v>
      </c>
      <c r="AA621" s="169" t="s">
        <v>3161</v>
      </c>
      <c r="AB621" s="169" t="s">
        <v>3107</v>
      </c>
      <c r="AC621" s="169" t="s">
        <v>63</v>
      </c>
      <c r="AD621" s="170">
        <v>2010</v>
      </c>
      <c r="AE621" s="167" t="s">
        <v>1218</v>
      </c>
    </row>
    <row r="622" spans="1:31" x14ac:dyDescent="0.3">
      <c r="A622" s="162" t="s">
        <v>243</v>
      </c>
      <c r="B622" s="162" t="s">
        <v>550</v>
      </c>
      <c r="C622" s="162">
        <v>2</v>
      </c>
      <c r="D622" s="162">
        <v>2007</v>
      </c>
      <c r="E622" s="162" t="s">
        <v>2393</v>
      </c>
      <c r="F622" s="162" t="s">
        <v>1</v>
      </c>
      <c r="G622" s="162">
        <v>2009</v>
      </c>
      <c r="H622" s="163" t="s">
        <v>63</v>
      </c>
      <c r="I622" s="162" t="s">
        <v>550</v>
      </c>
      <c r="J622" s="164">
        <v>7240.1324999999997</v>
      </c>
      <c r="K622" s="182" t="s">
        <v>1817</v>
      </c>
      <c r="L622" s="166">
        <v>6.9395296280991767E-3</v>
      </c>
      <c r="M622" s="166">
        <v>50.24311399511376</v>
      </c>
      <c r="N622" s="163" t="s">
        <v>63</v>
      </c>
      <c r="O622" s="167">
        <v>1</v>
      </c>
      <c r="P622" s="167">
        <v>0</v>
      </c>
      <c r="Q622" s="167">
        <v>1</v>
      </c>
      <c r="R622" s="167">
        <v>0</v>
      </c>
      <c r="S622" s="167">
        <v>1</v>
      </c>
      <c r="T622" s="167" t="s">
        <v>13210</v>
      </c>
      <c r="U622" s="167" t="s">
        <v>1453</v>
      </c>
      <c r="V622" s="167" t="s">
        <v>83</v>
      </c>
      <c r="W622" s="163"/>
      <c r="X622" s="163" t="s">
        <v>243</v>
      </c>
      <c r="Y622" s="163" t="s">
        <v>5699</v>
      </c>
      <c r="Z622" s="168">
        <v>40078</v>
      </c>
      <c r="AA622" s="169" t="s">
        <v>3161</v>
      </c>
      <c r="AB622" s="169" t="s">
        <v>3107</v>
      </c>
      <c r="AC622" s="169" t="s">
        <v>63</v>
      </c>
      <c r="AD622" s="170">
        <v>2010</v>
      </c>
      <c r="AE622" s="167" t="s">
        <v>1218</v>
      </c>
    </row>
    <row r="623" spans="1:31" x14ac:dyDescent="0.3">
      <c r="A623" s="162" t="s">
        <v>245</v>
      </c>
      <c r="B623" s="162" t="s">
        <v>550</v>
      </c>
      <c r="C623" s="162">
        <v>2</v>
      </c>
      <c r="D623" s="162">
        <v>2007</v>
      </c>
      <c r="E623" s="162" t="s">
        <v>2393</v>
      </c>
      <c r="F623" s="162" t="s">
        <v>1</v>
      </c>
      <c r="G623" s="162">
        <v>2009</v>
      </c>
      <c r="H623" s="163" t="s">
        <v>63</v>
      </c>
      <c r="I623" s="162" t="s">
        <v>550</v>
      </c>
      <c r="J623" s="164">
        <v>955.545614</v>
      </c>
      <c r="K623" s="182" t="s">
        <v>1817</v>
      </c>
      <c r="L623" s="166">
        <v>6.9395296280991767E-3</v>
      </c>
      <c r="M623" s="166">
        <v>6.6310370993532191</v>
      </c>
      <c r="N623" s="163" t="s">
        <v>63</v>
      </c>
      <c r="O623" s="167">
        <v>1</v>
      </c>
      <c r="P623" s="167">
        <v>0</v>
      </c>
      <c r="Q623" s="167">
        <v>1</v>
      </c>
      <c r="R623" s="167">
        <v>0</v>
      </c>
      <c r="S623" s="167">
        <v>1</v>
      </c>
      <c r="T623" s="167" t="s">
        <v>13210</v>
      </c>
      <c r="U623" s="167" t="s">
        <v>1512</v>
      </c>
      <c r="V623" s="167" t="s">
        <v>91</v>
      </c>
      <c r="W623" s="163"/>
      <c r="X623" s="163" t="s">
        <v>245</v>
      </c>
      <c r="Y623" s="163" t="s">
        <v>5700</v>
      </c>
      <c r="Z623" s="168">
        <v>40014</v>
      </c>
      <c r="AA623" s="169" t="s">
        <v>3162</v>
      </c>
      <c r="AB623" s="169" t="s">
        <v>3163</v>
      </c>
      <c r="AC623" s="169" t="s">
        <v>63</v>
      </c>
      <c r="AD623" s="170">
        <v>2010</v>
      </c>
      <c r="AE623" s="167" t="s">
        <v>1218</v>
      </c>
    </row>
    <row r="624" spans="1:31" x14ac:dyDescent="0.3">
      <c r="A624" s="162" t="s">
        <v>245</v>
      </c>
      <c r="B624" s="162" t="s">
        <v>550</v>
      </c>
      <c r="C624" s="162">
        <v>3</v>
      </c>
      <c r="D624" s="162">
        <v>2007</v>
      </c>
      <c r="E624" s="162" t="s">
        <v>2393</v>
      </c>
      <c r="F624" s="162" t="s">
        <v>1</v>
      </c>
      <c r="G624" s="162">
        <v>2009</v>
      </c>
      <c r="H624" s="163" t="s">
        <v>63</v>
      </c>
      <c r="I624" s="162" t="s">
        <v>550</v>
      </c>
      <c r="J624" s="164">
        <v>907.15525600000001</v>
      </c>
      <c r="K624" s="182" t="s">
        <v>1817</v>
      </c>
      <c r="L624" s="166">
        <v>6.9395296280991767E-3</v>
      </c>
      <c r="M624" s="166">
        <v>6.2952307762978936</v>
      </c>
      <c r="N624" s="163" t="s">
        <v>63</v>
      </c>
      <c r="O624" s="167">
        <v>1</v>
      </c>
      <c r="P624" s="167">
        <v>0</v>
      </c>
      <c r="Q624" s="167">
        <v>1</v>
      </c>
      <c r="R624" s="167">
        <v>0</v>
      </c>
      <c r="S624" s="167">
        <v>1</v>
      </c>
      <c r="T624" s="167" t="s">
        <v>13210</v>
      </c>
      <c r="U624" s="167" t="s">
        <v>1512</v>
      </c>
      <c r="V624" s="167" t="s">
        <v>91</v>
      </c>
      <c r="W624" s="163"/>
      <c r="X624" s="163" t="s">
        <v>245</v>
      </c>
      <c r="Y624" s="163" t="s">
        <v>5701</v>
      </c>
      <c r="Z624" s="168">
        <v>40086</v>
      </c>
      <c r="AA624" s="169" t="s">
        <v>3164</v>
      </c>
      <c r="AB624" s="169" t="s">
        <v>3107</v>
      </c>
      <c r="AC624" s="169" t="s">
        <v>63</v>
      </c>
      <c r="AD624" s="170">
        <v>2010</v>
      </c>
      <c r="AE624" s="167" t="s">
        <v>1218</v>
      </c>
    </row>
    <row r="625" spans="1:31" x14ac:dyDescent="0.3">
      <c r="A625" s="162" t="s">
        <v>248</v>
      </c>
      <c r="B625" s="162" t="s">
        <v>550</v>
      </c>
      <c r="C625" s="162">
        <v>1</v>
      </c>
      <c r="D625" s="162">
        <v>2007</v>
      </c>
      <c r="E625" s="162" t="s">
        <v>2393</v>
      </c>
      <c r="F625" s="162" t="s">
        <v>1</v>
      </c>
      <c r="G625" s="162">
        <v>2009</v>
      </c>
      <c r="H625" s="163" t="s">
        <v>63</v>
      </c>
      <c r="I625" s="162" t="s">
        <v>550</v>
      </c>
      <c r="J625" s="164">
        <v>1095.5220730000001</v>
      </c>
      <c r="K625" s="182" t="s">
        <v>1817</v>
      </c>
      <c r="L625" s="166">
        <v>6.9395296280991767E-3</v>
      </c>
      <c r="M625" s="166">
        <v>7.6024078838201294</v>
      </c>
      <c r="N625" s="163" t="s">
        <v>1904</v>
      </c>
      <c r="O625" s="167">
        <v>3</v>
      </c>
      <c r="P625" s="167">
        <v>1</v>
      </c>
      <c r="Q625" s="167">
        <v>0</v>
      </c>
      <c r="R625" s="167">
        <v>3</v>
      </c>
      <c r="S625" s="167">
        <v>0</v>
      </c>
      <c r="T625" s="167" t="s">
        <v>13212</v>
      </c>
      <c r="U625" s="167" t="s">
        <v>1281</v>
      </c>
      <c r="V625" s="167" t="s">
        <v>86</v>
      </c>
      <c r="W625" s="163" t="s">
        <v>1897</v>
      </c>
      <c r="X625" s="163" t="s">
        <v>248</v>
      </c>
      <c r="Y625" s="163" t="s">
        <v>5702</v>
      </c>
      <c r="Z625" s="168">
        <v>40116</v>
      </c>
      <c r="AA625" s="169" t="s">
        <v>3165</v>
      </c>
      <c r="AB625" s="169" t="s">
        <v>3166</v>
      </c>
      <c r="AC625" s="169" t="s">
        <v>1904</v>
      </c>
      <c r="AD625" s="170">
        <v>2010</v>
      </c>
      <c r="AE625" s="167" t="s">
        <v>1218</v>
      </c>
    </row>
    <row r="626" spans="1:31" x14ac:dyDescent="0.3">
      <c r="A626" s="162" t="s">
        <v>249</v>
      </c>
      <c r="B626" s="162" t="s">
        <v>550</v>
      </c>
      <c r="C626" s="162">
        <v>1</v>
      </c>
      <c r="D626" s="162">
        <v>2007</v>
      </c>
      <c r="E626" s="162" t="s">
        <v>2393</v>
      </c>
      <c r="F626" s="162" t="s">
        <v>1</v>
      </c>
      <c r="G626" s="162">
        <v>2009</v>
      </c>
      <c r="H626" s="163" t="s">
        <v>63</v>
      </c>
      <c r="I626" s="162" t="s">
        <v>550</v>
      </c>
      <c r="J626" s="164">
        <v>1830.765543</v>
      </c>
      <c r="K626" s="182" t="s">
        <v>1817</v>
      </c>
      <c r="L626" s="166">
        <v>6.9395296280991767E-3</v>
      </c>
      <c r="M626" s="166">
        <v>12.704651727751576</v>
      </c>
      <c r="N626" s="163" t="s">
        <v>1905</v>
      </c>
      <c r="O626" s="167">
        <v>3</v>
      </c>
      <c r="P626" s="167">
        <v>1</v>
      </c>
      <c r="Q626" s="167">
        <v>1</v>
      </c>
      <c r="R626" s="167">
        <v>2</v>
      </c>
      <c r="S626" s="167">
        <v>1</v>
      </c>
      <c r="T626" s="167" t="s">
        <v>13212</v>
      </c>
      <c r="U626" s="167" t="s">
        <v>1281</v>
      </c>
      <c r="V626" s="167" t="s">
        <v>86</v>
      </c>
      <c r="W626" s="163" t="s">
        <v>1897</v>
      </c>
      <c r="X626" s="163" t="s">
        <v>249</v>
      </c>
      <c r="Y626" s="163" t="s">
        <v>5703</v>
      </c>
      <c r="Z626" s="168">
        <v>39830</v>
      </c>
      <c r="AA626" s="169" t="s">
        <v>3167</v>
      </c>
      <c r="AB626" s="169" t="s">
        <v>3168</v>
      </c>
      <c r="AC626" s="169" t="s">
        <v>1905</v>
      </c>
      <c r="AD626" s="170">
        <v>2010</v>
      </c>
      <c r="AE626" s="167" t="s">
        <v>1218</v>
      </c>
    </row>
    <row r="627" spans="1:31" x14ac:dyDescent="0.3">
      <c r="A627" s="162" t="s">
        <v>251</v>
      </c>
      <c r="B627" s="162" t="s">
        <v>550</v>
      </c>
      <c r="C627" s="162">
        <v>5</v>
      </c>
      <c r="D627" s="162">
        <v>2007</v>
      </c>
      <c r="E627" s="162" t="s">
        <v>2393</v>
      </c>
      <c r="F627" s="162" t="s">
        <v>1</v>
      </c>
      <c r="G627" s="162">
        <v>2009</v>
      </c>
      <c r="H627" s="163" t="s">
        <v>58</v>
      </c>
      <c r="I627" s="162" t="s">
        <v>550</v>
      </c>
      <c r="J627" s="164">
        <v>1560.6483350000001</v>
      </c>
      <c r="K627" s="182" t="s">
        <v>1817</v>
      </c>
      <c r="L627" s="166">
        <v>6.9395296280991767E-3</v>
      </c>
      <c r="M627" s="166">
        <v>10.830165359776149</v>
      </c>
      <c r="N627" s="163" t="s">
        <v>1906</v>
      </c>
      <c r="O627" s="167">
        <v>2</v>
      </c>
      <c r="P627" s="167">
        <v>0</v>
      </c>
      <c r="Q627" s="167">
        <v>1</v>
      </c>
      <c r="R627" s="167">
        <v>0</v>
      </c>
      <c r="S627" s="167">
        <v>2</v>
      </c>
      <c r="T627" s="167" t="s">
        <v>13210</v>
      </c>
      <c r="U627" s="167" t="s">
        <v>1281</v>
      </c>
      <c r="V627" s="167" t="s">
        <v>86</v>
      </c>
      <c r="W627" s="163" t="s">
        <v>1897</v>
      </c>
      <c r="X627" s="163" t="s">
        <v>251</v>
      </c>
      <c r="Y627" s="163" t="s">
        <v>5704</v>
      </c>
      <c r="Z627" s="168">
        <v>40142</v>
      </c>
      <c r="AA627" s="169" t="s">
        <v>3169</v>
      </c>
      <c r="AB627" s="169" t="s">
        <v>3170</v>
      </c>
      <c r="AC627" s="169" t="s">
        <v>1906</v>
      </c>
      <c r="AD627" s="170">
        <v>2010</v>
      </c>
      <c r="AE627" s="167" t="s">
        <v>1218</v>
      </c>
    </row>
    <row r="628" spans="1:31" x14ac:dyDescent="0.3">
      <c r="A628" s="162" t="s">
        <v>251</v>
      </c>
      <c r="B628" s="162" t="s">
        <v>550</v>
      </c>
      <c r="C628" s="162">
        <v>6</v>
      </c>
      <c r="D628" s="162">
        <v>2007</v>
      </c>
      <c r="E628" s="162" t="s">
        <v>2393</v>
      </c>
      <c r="F628" s="162" t="s">
        <v>1</v>
      </c>
      <c r="G628" s="162">
        <v>2009</v>
      </c>
      <c r="H628" s="163" t="s">
        <v>58</v>
      </c>
      <c r="I628" s="162" t="s">
        <v>550</v>
      </c>
      <c r="J628" s="164">
        <v>1695.5926099999999</v>
      </c>
      <c r="K628" s="182" t="s">
        <v>1817</v>
      </c>
      <c r="L628" s="166">
        <v>6.9395296280991767E-3</v>
      </c>
      <c r="M628" s="166">
        <v>11.766615154281011</v>
      </c>
      <c r="N628" s="163" t="s">
        <v>1906</v>
      </c>
      <c r="O628" s="167">
        <v>2</v>
      </c>
      <c r="P628" s="167">
        <v>0</v>
      </c>
      <c r="Q628" s="167">
        <v>1</v>
      </c>
      <c r="R628" s="167">
        <v>0</v>
      </c>
      <c r="S628" s="167">
        <v>2</v>
      </c>
      <c r="T628" s="167" t="s">
        <v>13210</v>
      </c>
      <c r="U628" s="167" t="s">
        <v>1281</v>
      </c>
      <c r="V628" s="167" t="s">
        <v>86</v>
      </c>
      <c r="W628" s="163" t="s">
        <v>1897</v>
      </c>
      <c r="X628" s="163" t="s">
        <v>251</v>
      </c>
      <c r="Y628" s="163" t="s">
        <v>5705</v>
      </c>
      <c r="Z628" s="168">
        <v>40142</v>
      </c>
      <c r="AA628" s="169" t="s">
        <v>3169</v>
      </c>
      <c r="AB628" s="169" t="s">
        <v>3170</v>
      </c>
      <c r="AC628" s="169" t="s">
        <v>1906</v>
      </c>
      <c r="AD628" s="170">
        <v>2010</v>
      </c>
      <c r="AE628" s="167" t="s">
        <v>1218</v>
      </c>
    </row>
    <row r="629" spans="1:31" x14ac:dyDescent="0.3">
      <c r="A629" s="162" t="s">
        <v>251</v>
      </c>
      <c r="B629" s="162" t="s">
        <v>550</v>
      </c>
      <c r="C629" s="162">
        <v>7</v>
      </c>
      <c r="D629" s="162">
        <v>2007</v>
      </c>
      <c r="E629" s="162" t="s">
        <v>2393</v>
      </c>
      <c r="F629" s="162" t="s">
        <v>1</v>
      </c>
      <c r="G629" s="162">
        <v>2009</v>
      </c>
      <c r="H629" s="163" t="s">
        <v>58</v>
      </c>
      <c r="I629" s="162" t="s">
        <v>550</v>
      </c>
      <c r="J629" s="164">
        <v>487.15341799999999</v>
      </c>
      <c r="K629" s="182" t="s">
        <v>1817</v>
      </c>
      <c r="L629" s="166">
        <v>6.9395296280991767E-3</v>
      </c>
      <c r="M629" s="166">
        <v>3.3806155776407825</v>
      </c>
      <c r="N629" s="163" t="s">
        <v>58</v>
      </c>
      <c r="O629" s="167">
        <v>1</v>
      </c>
      <c r="P629" s="167">
        <v>0</v>
      </c>
      <c r="Q629" s="167">
        <v>1</v>
      </c>
      <c r="R629" s="167">
        <v>0</v>
      </c>
      <c r="S629" s="167">
        <v>1</v>
      </c>
      <c r="T629" s="167" t="s">
        <v>13210</v>
      </c>
      <c r="U629" s="167" t="s">
        <v>1281</v>
      </c>
      <c r="V629" s="167" t="s">
        <v>86</v>
      </c>
      <c r="W629" s="163"/>
      <c r="X629" s="163" t="s">
        <v>251</v>
      </c>
      <c r="Y629" s="163" t="s">
        <v>5706</v>
      </c>
      <c r="Z629" s="168">
        <v>40149</v>
      </c>
      <c r="AA629" s="169" t="s">
        <v>3171</v>
      </c>
      <c r="AB629" s="169" t="s">
        <v>2733</v>
      </c>
      <c r="AC629" s="169" t="s">
        <v>58</v>
      </c>
      <c r="AD629" s="170">
        <v>2010</v>
      </c>
      <c r="AE629" s="167" t="s">
        <v>1218</v>
      </c>
    </row>
    <row r="630" spans="1:31" x14ac:dyDescent="0.3">
      <c r="A630" s="162" t="s">
        <v>251</v>
      </c>
      <c r="B630" s="162" t="s">
        <v>550</v>
      </c>
      <c r="C630" s="162">
        <v>8</v>
      </c>
      <c r="D630" s="162">
        <v>2007</v>
      </c>
      <c r="E630" s="162" t="s">
        <v>2393</v>
      </c>
      <c r="F630" s="162" t="s">
        <v>1</v>
      </c>
      <c r="G630" s="162">
        <v>2009</v>
      </c>
      <c r="H630" s="163" t="s">
        <v>58</v>
      </c>
      <c r="I630" s="162" t="s">
        <v>550</v>
      </c>
      <c r="J630" s="164">
        <v>434.6268</v>
      </c>
      <c r="K630" s="182" t="s">
        <v>1817</v>
      </c>
      <c r="L630" s="166">
        <v>6.9395296280991767E-3</v>
      </c>
      <c r="M630" s="166">
        <v>3.0161055557659351</v>
      </c>
      <c r="N630" s="163" t="s">
        <v>58</v>
      </c>
      <c r="O630" s="167">
        <v>1</v>
      </c>
      <c r="P630" s="167">
        <v>0</v>
      </c>
      <c r="Q630" s="167">
        <v>1</v>
      </c>
      <c r="R630" s="167">
        <v>0</v>
      </c>
      <c r="S630" s="167">
        <v>1</v>
      </c>
      <c r="T630" s="167" t="s">
        <v>13210</v>
      </c>
      <c r="U630" s="167" t="s">
        <v>1281</v>
      </c>
      <c r="V630" s="167" t="s">
        <v>86</v>
      </c>
      <c r="W630" s="163"/>
      <c r="X630" s="163" t="s">
        <v>251</v>
      </c>
      <c r="Y630" s="163" t="s">
        <v>5707</v>
      </c>
      <c r="Z630" s="168">
        <v>40177</v>
      </c>
      <c r="AA630" s="169" t="s">
        <v>3172</v>
      </c>
      <c r="AB630" s="169" t="s">
        <v>2733</v>
      </c>
      <c r="AC630" s="169" t="s">
        <v>58</v>
      </c>
      <c r="AD630" s="170">
        <v>2010</v>
      </c>
      <c r="AE630" s="167" t="s">
        <v>1218</v>
      </c>
    </row>
    <row r="631" spans="1:31" x14ac:dyDescent="0.3">
      <c r="A631" s="162" t="s">
        <v>252</v>
      </c>
      <c r="B631" s="162" t="s">
        <v>550</v>
      </c>
      <c r="C631" s="162">
        <v>2</v>
      </c>
      <c r="D631" s="162">
        <v>2007</v>
      </c>
      <c r="E631" s="162" t="s">
        <v>2393</v>
      </c>
      <c r="F631" s="162" t="s">
        <v>1</v>
      </c>
      <c r="G631" s="162">
        <v>2009</v>
      </c>
      <c r="H631" s="163" t="s">
        <v>58</v>
      </c>
      <c r="I631" s="162" t="s">
        <v>550</v>
      </c>
      <c r="J631" s="164">
        <v>321.00749999999999</v>
      </c>
      <c r="K631" s="182" t="s">
        <v>1817</v>
      </c>
      <c r="L631" s="166">
        <v>6.9395296280991767E-3</v>
      </c>
      <c r="M631" s="166">
        <v>2.2276410570920464</v>
      </c>
      <c r="N631" s="163" t="s">
        <v>1</v>
      </c>
      <c r="O631" s="167">
        <v>1</v>
      </c>
      <c r="P631" s="167">
        <v>1</v>
      </c>
      <c r="Q631" s="167">
        <v>0</v>
      </c>
      <c r="R631" s="167">
        <v>1</v>
      </c>
      <c r="S631" s="167">
        <v>0</v>
      </c>
      <c r="T631" s="167" t="s">
        <v>13211</v>
      </c>
      <c r="U631" s="167" t="s">
        <v>1360</v>
      </c>
      <c r="V631" s="167" t="s">
        <v>1364</v>
      </c>
      <c r="W631" s="163"/>
      <c r="X631" s="163" t="s">
        <v>252</v>
      </c>
      <c r="Y631" s="163" t="s">
        <v>5708</v>
      </c>
      <c r="Z631" s="168">
        <v>39981</v>
      </c>
      <c r="AA631" s="169" t="s">
        <v>3173</v>
      </c>
      <c r="AB631" s="169" t="s">
        <v>2487</v>
      </c>
      <c r="AC631" s="169" t="s">
        <v>1</v>
      </c>
      <c r="AD631" s="170">
        <v>2010</v>
      </c>
      <c r="AE631" s="167" t="s">
        <v>1218</v>
      </c>
    </row>
    <row r="632" spans="1:31" x14ac:dyDescent="0.3">
      <c r="A632" s="162" t="s">
        <v>252</v>
      </c>
      <c r="B632" s="162" t="s">
        <v>550</v>
      </c>
      <c r="C632" s="162">
        <v>3</v>
      </c>
      <c r="D632" s="162">
        <v>2007</v>
      </c>
      <c r="E632" s="162" t="s">
        <v>2393</v>
      </c>
      <c r="F632" s="162" t="s">
        <v>1</v>
      </c>
      <c r="G632" s="162">
        <v>2009</v>
      </c>
      <c r="H632" s="163" t="s">
        <v>58</v>
      </c>
      <c r="I632" s="162" t="s">
        <v>550</v>
      </c>
      <c r="J632" s="164">
        <v>20307.209132</v>
      </c>
      <c r="K632" s="182" t="s">
        <v>1817</v>
      </c>
      <c r="L632" s="166">
        <v>6.9395296280991767E-3</v>
      </c>
      <c r="M632" s="166">
        <v>140.92247943552016</v>
      </c>
      <c r="N632" s="163" t="s">
        <v>62</v>
      </c>
      <c r="O632" s="167">
        <v>1</v>
      </c>
      <c r="P632" s="167">
        <v>0</v>
      </c>
      <c r="Q632" s="167">
        <v>0</v>
      </c>
      <c r="R632" s="167">
        <v>0</v>
      </c>
      <c r="S632" s="167">
        <v>1</v>
      </c>
      <c r="T632" s="167" t="s">
        <v>13213</v>
      </c>
      <c r="U632" s="167" t="s">
        <v>1360</v>
      </c>
      <c r="V632" s="167" t="s">
        <v>1364</v>
      </c>
      <c r="W632" s="163"/>
      <c r="X632" s="163" t="s">
        <v>252</v>
      </c>
      <c r="Y632" s="163" t="s">
        <v>5709</v>
      </c>
      <c r="Z632" s="168">
        <v>40108</v>
      </c>
      <c r="AA632" s="169" t="s">
        <v>3174</v>
      </c>
      <c r="AB632" s="169" t="s">
        <v>2492</v>
      </c>
      <c r="AC632" s="169" t="s">
        <v>2429</v>
      </c>
      <c r="AD632" s="170">
        <v>2010</v>
      </c>
      <c r="AE632" s="167" t="s">
        <v>1218</v>
      </c>
    </row>
    <row r="633" spans="1:31" x14ac:dyDescent="0.3">
      <c r="A633" s="162" t="s">
        <v>257</v>
      </c>
      <c r="B633" s="162" t="s">
        <v>550</v>
      </c>
      <c r="C633" s="162">
        <v>3</v>
      </c>
      <c r="D633" s="162">
        <v>2007</v>
      </c>
      <c r="E633" s="162" t="s">
        <v>115</v>
      </c>
      <c r="F633" s="162" t="s">
        <v>1</v>
      </c>
      <c r="G633" s="162">
        <v>2009</v>
      </c>
      <c r="H633" s="163" t="s">
        <v>258</v>
      </c>
      <c r="I633" s="162" t="s">
        <v>550</v>
      </c>
      <c r="J633" s="164">
        <v>5932.962012</v>
      </c>
      <c r="K633" s="182" t="s">
        <v>1817</v>
      </c>
      <c r="L633" s="166">
        <v>6.9395296280991767E-3</v>
      </c>
      <c r="M633" s="166">
        <v>41.171965664660902</v>
      </c>
      <c r="N633" s="163" t="s">
        <v>533</v>
      </c>
      <c r="O633" s="167">
        <v>1</v>
      </c>
      <c r="P633" s="167">
        <v>0</v>
      </c>
      <c r="Q633" s="167">
        <v>0</v>
      </c>
      <c r="R633" s="167">
        <v>0</v>
      </c>
      <c r="S633" s="167">
        <v>1</v>
      </c>
      <c r="T633" s="167" t="s">
        <v>13213</v>
      </c>
      <c r="U633" s="167" t="s">
        <v>1360</v>
      </c>
      <c r="V633" s="167" t="s">
        <v>1364</v>
      </c>
      <c r="W633" s="163"/>
      <c r="X633" s="163" t="s">
        <v>257</v>
      </c>
      <c r="Y633" s="163" t="s">
        <v>5710</v>
      </c>
      <c r="Z633" s="168">
        <v>39938</v>
      </c>
      <c r="AA633" s="169" t="s">
        <v>3175</v>
      </c>
      <c r="AB633" s="169" t="s">
        <v>3176</v>
      </c>
      <c r="AC633" s="169" t="s">
        <v>533</v>
      </c>
      <c r="AD633" s="170">
        <v>2010</v>
      </c>
      <c r="AE633" s="167" t="s">
        <v>1245</v>
      </c>
    </row>
    <row r="634" spans="1:31" x14ac:dyDescent="0.3">
      <c r="A634" s="162" t="s">
        <v>257</v>
      </c>
      <c r="B634" s="162" t="s">
        <v>550</v>
      </c>
      <c r="C634" s="162">
        <v>4</v>
      </c>
      <c r="D634" s="162">
        <v>2007</v>
      </c>
      <c r="E634" s="162" t="s">
        <v>115</v>
      </c>
      <c r="F634" s="162" t="s">
        <v>1</v>
      </c>
      <c r="G634" s="162">
        <v>2009</v>
      </c>
      <c r="H634" s="163" t="s">
        <v>258</v>
      </c>
      <c r="I634" s="162" t="s">
        <v>550</v>
      </c>
      <c r="J634" s="164">
        <v>5962.6817700000001</v>
      </c>
      <c r="K634" s="182" t="s">
        <v>1817</v>
      </c>
      <c r="L634" s="166">
        <v>6.9395296280991767E-3</v>
      </c>
      <c r="M634" s="166">
        <v>41.378206805841842</v>
      </c>
      <c r="N634" s="163" t="s">
        <v>533</v>
      </c>
      <c r="O634" s="167">
        <v>1</v>
      </c>
      <c r="P634" s="167">
        <v>0</v>
      </c>
      <c r="Q634" s="167">
        <v>0</v>
      </c>
      <c r="R634" s="167">
        <v>0</v>
      </c>
      <c r="S634" s="167">
        <v>1</v>
      </c>
      <c r="T634" s="167" t="s">
        <v>13213</v>
      </c>
      <c r="U634" s="167" t="s">
        <v>1360</v>
      </c>
      <c r="V634" s="167" t="s">
        <v>1364</v>
      </c>
      <c r="W634" s="163"/>
      <c r="X634" s="163" t="s">
        <v>257</v>
      </c>
      <c r="Y634" s="163" t="s">
        <v>5711</v>
      </c>
      <c r="Z634" s="168">
        <v>39938</v>
      </c>
      <c r="AA634" s="169" t="s">
        <v>3175</v>
      </c>
      <c r="AB634" s="169" t="s">
        <v>3176</v>
      </c>
      <c r="AC634" s="169" t="s">
        <v>533</v>
      </c>
      <c r="AD634" s="170">
        <v>2010</v>
      </c>
      <c r="AE634" s="167" t="s">
        <v>1245</v>
      </c>
    </row>
    <row r="635" spans="1:31" x14ac:dyDescent="0.3">
      <c r="A635" s="162" t="s">
        <v>259</v>
      </c>
      <c r="B635" s="162" t="s">
        <v>550</v>
      </c>
      <c r="C635" s="162">
        <v>1</v>
      </c>
      <c r="D635" s="162">
        <v>2007</v>
      </c>
      <c r="E635" s="162" t="s">
        <v>115</v>
      </c>
      <c r="F635" s="162" t="s">
        <v>1</v>
      </c>
      <c r="G635" s="162">
        <v>2009</v>
      </c>
      <c r="H635" s="163" t="s">
        <v>62</v>
      </c>
      <c r="I635" s="162" t="s">
        <v>550</v>
      </c>
      <c r="J635" s="164">
        <v>687.04695900000002</v>
      </c>
      <c r="K635" s="182" t="s">
        <v>1817</v>
      </c>
      <c r="L635" s="166">
        <v>6.9395296280991767E-3</v>
      </c>
      <c r="M635" s="166">
        <v>4.7677827278759404</v>
      </c>
      <c r="N635" s="163" t="s">
        <v>62</v>
      </c>
      <c r="O635" s="167">
        <v>1</v>
      </c>
      <c r="P635" s="167">
        <v>0</v>
      </c>
      <c r="Q635" s="167">
        <v>1</v>
      </c>
      <c r="R635" s="167">
        <v>0</v>
      </c>
      <c r="S635" s="167">
        <v>1</v>
      </c>
      <c r="T635" s="167" t="s">
        <v>13210</v>
      </c>
      <c r="U635" s="167" t="s">
        <v>1281</v>
      </c>
      <c r="V635" s="167" t="s">
        <v>86</v>
      </c>
      <c r="W635" s="163"/>
      <c r="X635" s="163" t="s">
        <v>259</v>
      </c>
      <c r="Y635" s="163" t="s">
        <v>5712</v>
      </c>
      <c r="Z635" s="168">
        <v>40015</v>
      </c>
      <c r="AA635" s="169" t="s">
        <v>2495</v>
      </c>
      <c r="AB635" s="169" t="s">
        <v>3177</v>
      </c>
      <c r="AC635" s="169" t="s">
        <v>2429</v>
      </c>
      <c r="AD635" s="170">
        <v>2010</v>
      </c>
      <c r="AE635" s="167" t="s">
        <v>1321</v>
      </c>
    </row>
    <row r="636" spans="1:31" x14ac:dyDescent="0.3">
      <c r="A636" s="162" t="s">
        <v>259</v>
      </c>
      <c r="B636" s="162" t="s">
        <v>550</v>
      </c>
      <c r="C636" s="162">
        <v>2</v>
      </c>
      <c r="D636" s="162">
        <v>2007</v>
      </c>
      <c r="E636" s="162" t="s">
        <v>115</v>
      </c>
      <c r="F636" s="162" t="s">
        <v>1</v>
      </c>
      <c r="G636" s="162">
        <v>2009</v>
      </c>
      <c r="H636" s="163" t="s">
        <v>62</v>
      </c>
      <c r="I636" s="162" t="s">
        <v>550</v>
      </c>
      <c r="J636" s="164">
        <v>830.48571300000003</v>
      </c>
      <c r="K636" s="182" t="s">
        <v>1817</v>
      </c>
      <c r="L636" s="166">
        <v>6.9395296280991767E-3</v>
      </c>
      <c r="M636" s="166">
        <v>5.7631802110765697</v>
      </c>
      <c r="N636" s="163" t="s">
        <v>62</v>
      </c>
      <c r="O636" s="167">
        <v>1</v>
      </c>
      <c r="P636" s="167">
        <v>0</v>
      </c>
      <c r="Q636" s="167">
        <v>1</v>
      </c>
      <c r="R636" s="167">
        <v>0</v>
      </c>
      <c r="S636" s="167">
        <v>1</v>
      </c>
      <c r="T636" s="167" t="s">
        <v>13210</v>
      </c>
      <c r="U636" s="167" t="s">
        <v>1281</v>
      </c>
      <c r="V636" s="167" t="s">
        <v>86</v>
      </c>
      <c r="W636" s="163"/>
      <c r="X636" s="163" t="s">
        <v>259</v>
      </c>
      <c r="Y636" s="163" t="s">
        <v>5713</v>
      </c>
      <c r="Z636" s="168">
        <v>40017</v>
      </c>
      <c r="AA636" s="169" t="s">
        <v>3178</v>
      </c>
      <c r="AB636" s="169" t="s">
        <v>3179</v>
      </c>
      <c r="AC636" s="169" t="s">
        <v>2429</v>
      </c>
      <c r="AD636" s="170">
        <v>2010</v>
      </c>
      <c r="AE636" s="167" t="s">
        <v>1321</v>
      </c>
    </row>
    <row r="637" spans="1:31" x14ac:dyDescent="0.3">
      <c r="A637" s="162" t="s">
        <v>259</v>
      </c>
      <c r="B637" s="162" t="s">
        <v>550</v>
      </c>
      <c r="C637" s="162">
        <v>3</v>
      </c>
      <c r="D637" s="162">
        <v>2007</v>
      </c>
      <c r="E637" s="162" t="s">
        <v>115</v>
      </c>
      <c r="F637" s="162" t="s">
        <v>1</v>
      </c>
      <c r="G637" s="162">
        <v>2009</v>
      </c>
      <c r="H637" s="163" t="s">
        <v>62</v>
      </c>
      <c r="I637" s="162" t="s">
        <v>550</v>
      </c>
      <c r="J637" s="164">
        <v>360.08003200000002</v>
      </c>
      <c r="K637" s="182" t="s">
        <v>1817</v>
      </c>
      <c r="L637" s="166">
        <v>6.9395296280991767E-3</v>
      </c>
      <c r="M637" s="166">
        <v>2.4987860505508999</v>
      </c>
      <c r="N637" s="163" t="s">
        <v>62</v>
      </c>
      <c r="O637" s="167">
        <v>1</v>
      </c>
      <c r="P637" s="167">
        <v>0</v>
      </c>
      <c r="Q637" s="167">
        <v>1</v>
      </c>
      <c r="R637" s="167">
        <v>0</v>
      </c>
      <c r="S637" s="167">
        <v>1</v>
      </c>
      <c r="T637" s="167" t="s">
        <v>13210</v>
      </c>
      <c r="U637" s="167" t="s">
        <v>1281</v>
      </c>
      <c r="V637" s="167" t="s">
        <v>86</v>
      </c>
      <c r="W637" s="163"/>
      <c r="X637" s="163" t="s">
        <v>259</v>
      </c>
      <c r="Y637" s="163" t="s">
        <v>5714</v>
      </c>
      <c r="Z637" s="168">
        <v>40058</v>
      </c>
      <c r="AA637" s="169" t="s">
        <v>3180</v>
      </c>
      <c r="AB637" s="169" t="s">
        <v>3102</v>
      </c>
      <c r="AC637" s="169" t="s">
        <v>2429</v>
      </c>
      <c r="AD637" s="170">
        <v>2010</v>
      </c>
      <c r="AE637" s="167" t="s">
        <v>1321</v>
      </c>
    </row>
    <row r="638" spans="1:31" x14ac:dyDescent="0.3">
      <c r="A638" s="162" t="s">
        <v>260</v>
      </c>
      <c r="B638" s="162" t="s">
        <v>550</v>
      </c>
      <c r="C638" s="162">
        <v>1</v>
      </c>
      <c r="D638" s="162">
        <v>2007</v>
      </c>
      <c r="E638" s="162" t="s">
        <v>2393</v>
      </c>
      <c r="F638" s="162" t="s">
        <v>1</v>
      </c>
      <c r="G638" s="162">
        <v>2009</v>
      </c>
      <c r="H638" s="163" t="s">
        <v>62</v>
      </c>
      <c r="I638" s="162" t="s">
        <v>550</v>
      </c>
      <c r="J638" s="164">
        <v>380.834203</v>
      </c>
      <c r="K638" s="182" t="s">
        <v>1817</v>
      </c>
      <c r="L638" s="166">
        <v>6.9395296280991767E-3</v>
      </c>
      <c r="M638" s="166">
        <v>2.6428102351120364</v>
      </c>
      <c r="N638" s="163" t="s">
        <v>62</v>
      </c>
      <c r="O638" s="167">
        <v>1</v>
      </c>
      <c r="P638" s="167">
        <v>0</v>
      </c>
      <c r="Q638" s="167">
        <v>1</v>
      </c>
      <c r="R638" s="167">
        <v>0</v>
      </c>
      <c r="S638" s="167">
        <v>1</v>
      </c>
      <c r="T638" s="167" t="s">
        <v>13210</v>
      </c>
      <c r="U638" s="167" t="s">
        <v>1281</v>
      </c>
      <c r="V638" s="167" t="s">
        <v>86</v>
      </c>
      <c r="W638" s="163"/>
      <c r="X638" s="163" t="s">
        <v>260</v>
      </c>
      <c r="Y638" s="163" t="s">
        <v>5715</v>
      </c>
      <c r="Z638" s="168">
        <v>40106</v>
      </c>
      <c r="AA638" s="169" t="s">
        <v>3181</v>
      </c>
      <c r="AB638" s="169" t="s">
        <v>3182</v>
      </c>
      <c r="AC638" s="169" t="s">
        <v>2429</v>
      </c>
      <c r="AD638" s="170">
        <v>2010</v>
      </c>
      <c r="AE638" s="167" t="s">
        <v>1321</v>
      </c>
    </row>
    <row r="639" spans="1:31" x14ac:dyDescent="0.3">
      <c r="A639" s="162" t="s">
        <v>261</v>
      </c>
      <c r="B639" s="162" t="s">
        <v>550</v>
      </c>
      <c r="C639" s="162">
        <v>13</v>
      </c>
      <c r="D639" s="162">
        <v>2007</v>
      </c>
      <c r="E639" s="162" t="s">
        <v>2393</v>
      </c>
      <c r="F639" s="162" t="s">
        <v>1</v>
      </c>
      <c r="G639" s="162">
        <v>2009</v>
      </c>
      <c r="H639" s="163" t="s">
        <v>62</v>
      </c>
      <c r="I639" s="162" t="s">
        <v>550</v>
      </c>
      <c r="J639" s="164">
        <v>459.99813399999999</v>
      </c>
      <c r="K639" s="182" t="s">
        <v>1817</v>
      </c>
      <c r="L639" s="166">
        <v>6.9395296280991767E-3</v>
      </c>
      <c r="M639" s="166">
        <v>3.1921706797633354</v>
      </c>
      <c r="N639" s="163" t="s">
        <v>62</v>
      </c>
      <c r="O639" s="167">
        <v>1</v>
      </c>
      <c r="P639" s="167">
        <v>0</v>
      </c>
      <c r="Q639" s="167">
        <v>1</v>
      </c>
      <c r="R639" s="167">
        <v>0</v>
      </c>
      <c r="S639" s="167">
        <v>1</v>
      </c>
      <c r="T639" s="167" t="s">
        <v>13210</v>
      </c>
      <c r="U639" s="167" t="s">
        <v>1281</v>
      </c>
      <c r="V639" s="167" t="s">
        <v>86</v>
      </c>
      <c r="W639" s="163"/>
      <c r="X639" s="163" t="s">
        <v>261</v>
      </c>
      <c r="Y639" s="163" t="s">
        <v>5716</v>
      </c>
      <c r="Z639" s="168">
        <v>39863</v>
      </c>
      <c r="AA639" s="169" t="s">
        <v>2830</v>
      </c>
      <c r="AB639" s="169" t="s">
        <v>3102</v>
      </c>
      <c r="AC639" s="169" t="s">
        <v>2429</v>
      </c>
      <c r="AD639" s="170">
        <v>2010</v>
      </c>
      <c r="AE639" s="167" t="s">
        <v>1321</v>
      </c>
    </row>
    <row r="640" spans="1:31" x14ac:dyDescent="0.3">
      <c r="A640" s="162" t="s">
        <v>261</v>
      </c>
      <c r="B640" s="162" t="s">
        <v>550</v>
      </c>
      <c r="C640" s="162">
        <v>14</v>
      </c>
      <c r="D640" s="162">
        <v>2007</v>
      </c>
      <c r="E640" s="162" t="s">
        <v>2393</v>
      </c>
      <c r="F640" s="162" t="s">
        <v>1</v>
      </c>
      <c r="G640" s="162">
        <v>2009</v>
      </c>
      <c r="H640" s="163" t="s">
        <v>62</v>
      </c>
      <c r="I640" s="162" t="s">
        <v>550</v>
      </c>
      <c r="J640" s="164">
        <v>471.72571699999997</v>
      </c>
      <c r="K640" s="182" t="s">
        <v>1817</v>
      </c>
      <c r="L640" s="166">
        <v>6.9395296280991767E-3</v>
      </c>
      <c r="M640" s="166">
        <v>3.2735545894578273</v>
      </c>
      <c r="N640" s="163" t="s">
        <v>62</v>
      </c>
      <c r="O640" s="167">
        <v>1</v>
      </c>
      <c r="P640" s="167">
        <v>0</v>
      </c>
      <c r="Q640" s="167">
        <v>1</v>
      </c>
      <c r="R640" s="167">
        <v>0</v>
      </c>
      <c r="S640" s="167">
        <v>1</v>
      </c>
      <c r="T640" s="167" t="s">
        <v>13210</v>
      </c>
      <c r="U640" s="167" t="s">
        <v>1281</v>
      </c>
      <c r="V640" s="167" t="s">
        <v>86</v>
      </c>
      <c r="W640" s="163"/>
      <c r="X640" s="163" t="s">
        <v>261</v>
      </c>
      <c r="Y640" s="163" t="s">
        <v>5717</v>
      </c>
      <c r="Z640" s="168">
        <v>39863</v>
      </c>
      <c r="AA640" s="169" t="s">
        <v>3183</v>
      </c>
      <c r="AB640" s="169" t="s">
        <v>3102</v>
      </c>
      <c r="AC640" s="169" t="s">
        <v>2429</v>
      </c>
      <c r="AD640" s="170">
        <v>2010</v>
      </c>
      <c r="AE640" s="167" t="s">
        <v>1321</v>
      </c>
    </row>
    <row r="641" spans="1:31" x14ac:dyDescent="0.3">
      <c r="A641" s="162" t="s">
        <v>261</v>
      </c>
      <c r="B641" s="162" t="s">
        <v>550</v>
      </c>
      <c r="C641" s="162">
        <v>15</v>
      </c>
      <c r="D641" s="162">
        <v>2007</v>
      </c>
      <c r="E641" s="162" t="s">
        <v>2393</v>
      </c>
      <c r="F641" s="162" t="s">
        <v>1</v>
      </c>
      <c r="G641" s="162">
        <v>2009</v>
      </c>
      <c r="H641" s="163" t="s">
        <v>62</v>
      </c>
      <c r="I641" s="162" t="s">
        <v>550</v>
      </c>
      <c r="J641" s="164">
        <v>335.81200000000001</v>
      </c>
      <c r="K641" s="182" t="s">
        <v>1817</v>
      </c>
      <c r="L641" s="166">
        <v>6.9395296280991767E-3</v>
      </c>
      <c r="M641" s="166">
        <v>2.3303773234712408</v>
      </c>
      <c r="N641" s="163" t="s">
        <v>62</v>
      </c>
      <c r="O641" s="167">
        <v>1</v>
      </c>
      <c r="P641" s="167">
        <v>0</v>
      </c>
      <c r="Q641" s="167">
        <v>1</v>
      </c>
      <c r="R641" s="167">
        <v>0</v>
      </c>
      <c r="S641" s="167">
        <v>1</v>
      </c>
      <c r="T641" s="167" t="s">
        <v>13210</v>
      </c>
      <c r="U641" s="167" t="s">
        <v>1281</v>
      </c>
      <c r="V641" s="167" t="s">
        <v>86</v>
      </c>
      <c r="W641" s="163"/>
      <c r="X641" s="163" t="s">
        <v>261</v>
      </c>
      <c r="Y641" s="163" t="s">
        <v>5718</v>
      </c>
      <c r="Z641" s="168">
        <v>39886</v>
      </c>
      <c r="AA641" s="169" t="s">
        <v>3184</v>
      </c>
      <c r="AB641" s="169" t="s">
        <v>3185</v>
      </c>
      <c r="AC641" s="169" t="s">
        <v>2429</v>
      </c>
      <c r="AD641" s="170">
        <v>2010</v>
      </c>
      <c r="AE641" s="167" t="s">
        <v>1321</v>
      </c>
    </row>
    <row r="642" spans="1:31" x14ac:dyDescent="0.3">
      <c r="A642" s="162" t="s">
        <v>261</v>
      </c>
      <c r="B642" s="162" t="s">
        <v>550</v>
      </c>
      <c r="C642" s="162">
        <v>16</v>
      </c>
      <c r="D642" s="162">
        <v>2007</v>
      </c>
      <c r="E642" s="162" t="s">
        <v>2393</v>
      </c>
      <c r="F642" s="162" t="s">
        <v>1</v>
      </c>
      <c r="G642" s="162">
        <v>2009</v>
      </c>
      <c r="H642" s="163" t="s">
        <v>62</v>
      </c>
      <c r="I642" s="162" t="s">
        <v>550</v>
      </c>
      <c r="J642" s="164">
        <v>370.34167300000001</v>
      </c>
      <c r="K642" s="182" t="s">
        <v>1817</v>
      </c>
      <c r="L642" s="166">
        <v>6.9395296280991767E-3</v>
      </c>
      <c r="M642" s="166">
        <v>2.5699970123033169</v>
      </c>
      <c r="N642" s="163" t="s">
        <v>62</v>
      </c>
      <c r="O642" s="167">
        <v>1</v>
      </c>
      <c r="P642" s="167">
        <v>0</v>
      </c>
      <c r="Q642" s="167">
        <v>1</v>
      </c>
      <c r="R642" s="167">
        <v>0</v>
      </c>
      <c r="S642" s="167">
        <v>1</v>
      </c>
      <c r="T642" s="167" t="s">
        <v>13210</v>
      </c>
      <c r="U642" s="167" t="s">
        <v>1281</v>
      </c>
      <c r="V642" s="167" t="s">
        <v>86</v>
      </c>
      <c r="W642" s="163"/>
      <c r="X642" s="163" t="s">
        <v>261</v>
      </c>
      <c r="Y642" s="163" t="s">
        <v>5719</v>
      </c>
      <c r="Z642" s="168">
        <v>39915</v>
      </c>
      <c r="AA642" s="169" t="s">
        <v>2495</v>
      </c>
      <c r="AB642" s="169" t="s">
        <v>3177</v>
      </c>
      <c r="AC642" s="169" t="s">
        <v>2429</v>
      </c>
      <c r="AD642" s="170">
        <v>2010</v>
      </c>
      <c r="AE642" s="167" t="s">
        <v>1321</v>
      </c>
    </row>
    <row r="643" spans="1:31" x14ac:dyDescent="0.3">
      <c r="A643" s="162" t="s">
        <v>261</v>
      </c>
      <c r="B643" s="162" t="s">
        <v>550</v>
      </c>
      <c r="C643" s="162">
        <v>17</v>
      </c>
      <c r="D643" s="162">
        <v>2007</v>
      </c>
      <c r="E643" s="162" t="s">
        <v>2393</v>
      </c>
      <c r="F643" s="162" t="s">
        <v>1</v>
      </c>
      <c r="G643" s="162">
        <v>2009</v>
      </c>
      <c r="H643" s="163" t="s">
        <v>62</v>
      </c>
      <c r="I643" s="162" t="s">
        <v>550</v>
      </c>
      <c r="J643" s="164">
        <v>388.89774899999998</v>
      </c>
      <c r="K643" s="182" t="s">
        <v>1817</v>
      </c>
      <c r="L643" s="166">
        <v>6.9395296280991767E-3</v>
      </c>
      <c r="M643" s="166">
        <v>2.6987674514865767</v>
      </c>
      <c r="N643" s="163" t="s">
        <v>62</v>
      </c>
      <c r="O643" s="167">
        <v>1</v>
      </c>
      <c r="P643" s="167">
        <v>0</v>
      </c>
      <c r="Q643" s="167">
        <v>1</v>
      </c>
      <c r="R643" s="167">
        <v>0</v>
      </c>
      <c r="S643" s="167">
        <v>1</v>
      </c>
      <c r="T643" s="167" t="s">
        <v>13210</v>
      </c>
      <c r="U643" s="167" t="s">
        <v>1281</v>
      </c>
      <c r="V643" s="167" t="s">
        <v>86</v>
      </c>
      <c r="W643" s="163"/>
      <c r="X643" s="163" t="s">
        <v>261</v>
      </c>
      <c r="Y643" s="163" t="s">
        <v>5720</v>
      </c>
      <c r="Z643" s="168">
        <v>39933</v>
      </c>
      <c r="AA643" s="169" t="s">
        <v>3186</v>
      </c>
      <c r="AB643" s="169" t="s">
        <v>3187</v>
      </c>
      <c r="AC643" s="169" t="s">
        <v>2429</v>
      </c>
      <c r="AD643" s="170">
        <v>2010</v>
      </c>
      <c r="AE643" s="167" t="s">
        <v>1321</v>
      </c>
    </row>
    <row r="644" spans="1:31" x14ac:dyDescent="0.3">
      <c r="A644" s="162" t="s">
        <v>261</v>
      </c>
      <c r="B644" s="162" t="s">
        <v>550</v>
      </c>
      <c r="C644" s="162">
        <v>18</v>
      </c>
      <c r="D644" s="162">
        <v>2007</v>
      </c>
      <c r="E644" s="162" t="s">
        <v>2393</v>
      </c>
      <c r="F644" s="162" t="s">
        <v>1</v>
      </c>
      <c r="G644" s="162">
        <v>2009</v>
      </c>
      <c r="H644" s="163" t="s">
        <v>62</v>
      </c>
      <c r="I644" s="162" t="s">
        <v>550</v>
      </c>
      <c r="J644" s="164">
        <v>994.14415699999995</v>
      </c>
      <c r="K644" s="182" t="s">
        <v>1817</v>
      </c>
      <c r="L644" s="166">
        <v>6.9395296280991767E-3</v>
      </c>
      <c r="M644" s="166">
        <v>6.8988928321031793</v>
      </c>
      <c r="N644" s="163" t="s">
        <v>62</v>
      </c>
      <c r="O644" s="167">
        <v>1</v>
      </c>
      <c r="P644" s="167">
        <v>0</v>
      </c>
      <c r="Q644" s="167">
        <v>1</v>
      </c>
      <c r="R644" s="167">
        <v>0</v>
      </c>
      <c r="S644" s="167">
        <v>1</v>
      </c>
      <c r="T644" s="167" t="s">
        <v>13210</v>
      </c>
      <c r="U644" s="167" t="s">
        <v>1281</v>
      </c>
      <c r="V644" s="167" t="s">
        <v>86</v>
      </c>
      <c r="W644" s="163"/>
      <c r="X644" s="163" t="s">
        <v>261</v>
      </c>
      <c r="Y644" s="163" t="s">
        <v>5721</v>
      </c>
      <c r="Z644" s="168">
        <v>39933</v>
      </c>
      <c r="AA644" s="169" t="s">
        <v>3186</v>
      </c>
      <c r="AB644" s="169" t="s">
        <v>3187</v>
      </c>
      <c r="AC644" s="169" t="s">
        <v>2429</v>
      </c>
      <c r="AD644" s="170">
        <v>2010</v>
      </c>
      <c r="AE644" s="167" t="s">
        <v>1321</v>
      </c>
    </row>
    <row r="645" spans="1:31" x14ac:dyDescent="0.3">
      <c r="A645" s="162" t="s">
        <v>262</v>
      </c>
      <c r="B645" s="162" t="s">
        <v>550</v>
      </c>
      <c r="C645" s="162">
        <v>4</v>
      </c>
      <c r="D645" s="162">
        <v>2007</v>
      </c>
      <c r="E645" s="162" t="s">
        <v>2393</v>
      </c>
      <c r="F645" s="162" t="s">
        <v>1</v>
      </c>
      <c r="G645" s="162">
        <v>2009</v>
      </c>
      <c r="H645" s="163" t="s">
        <v>62</v>
      </c>
      <c r="I645" s="162" t="s">
        <v>550</v>
      </c>
      <c r="J645" s="164">
        <v>443.09113500000001</v>
      </c>
      <c r="K645" s="182" t="s">
        <v>1817</v>
      </c>
      <c r="L645" s="166">
        <v>6.9395296280991767E-3</v>
      </c>
      <c r="M645" s="166">
        <v>3.0748440592805921</v>
      </c>
      <c r="N645" s="163" t="s">
        <v>62</v>
      </c>
      <c r="O645" s="167">
        <v>1</v>
      </c>
      <c r="P645" s="167">
        <v>0</v>
      </c>
      <c r="Q645" s="167">
        <v>1</v>
      </c>
      <c r="R645" s="167">
        <v>0</v>
      </c>
      <c r="S645" s="167">
        <v>1</v>
      </c>
      <c r="T645" s="167" t="s">
        <v>13210</v>
      </c>
      <c r="U645" s="167" t="s">
        <v>1281</v>
      </c>
      <c r="V645" s="167" t="s">
        <v>86</v>
      </c>
      <c r="W645" s="163"/>
      <c r="X645" s="163" t="s">
        <v>262</v>
      </c>
      <c r="Y645" s="163" t="s">
        <v>5722</v>
      </c>
      <c r="Z645" s="168">
        <v>40051</v>
      </c>
      <c r="AA645" s="169" t="s">
        <v>3188</v>
      </c>
      <c r="AB645" s="169" t="s">
        <v>3179</v>
      </c>
      <c r="AC645" s="169" t="s">
        <v>2429</v>
      </c>
      <c r="AD645" s="170">
        <v>2010</v>
      </c>
      <c r="AE645" s="167" t="s">
        <v>1321</v>
      </c>
    </row>
    <row r="646" spans="1:31" x14ac:dyDescent="0.3">
      <c r="A646" s="162" t="s">
        <v>262</v>
      </c>
      <c r="B646" s="162" t="s">
        <v>550</v>
      </c>
      <c r="C646" s="162">
        <v>5</v>
      </c>
      <c r="D646" s="162">
        <v>2007</v>
      </c>
      <c r="E646" s="162" t="s">
        <v>2393</v>
      </c>
      <c r="F646" s="162" t="s">
        <v>1</v>
      </c>
      <c r="G646" s="162">
        <v>2009</v>
      </c>
      <c r="H646" s="163" t="s">
        <v>62</v>
      </c>
      <c r="I646" s="162" t="s">
        <v>550</v>
      </c>
      <c r="J646" s="164">
        <v>409.24003099999999</v>
      </c>
      <c r="K646" s="182" t="s">
        <v>1817</v>
      </c>
      <c r="L646" s="166">
        <v>6.9395296280991767E-3</v>
      </c>
      <c r="M646" s="166">
        <v>2.8399333201287256</v>
      </c>
      <c r="N646" s="163" t="s">
        <v>62</v>
      </c>
      <c r="O646" s="167">
        <v>1</v>
      </c>
      <c r="P646" s="167">
        <v>0</v>
      </c>
      <c r="Q646" s="167">
        <v>1</v>
      </c>
      <c r="R646" s="167">
        <v>0</v>
      </c>
      <c r="S646" s="167">
        <v>1</v>
      </c>
      <c r="T646" s="167" t="s">
        <v>13210</v>
      </c>
      <c r="U646" s="167" t="s">
        <v>1281</v>
      </c>
      <c r="V646" s="167" t="s">
        <v>86</v>
      </c>
      <c r="W646" s="163"/>
      <c r="X646" s="163" t="s">
        <v>262</v>
      </c>
      <c r="Y646" s="163" t="s">
        <v>5723</v>
      </c>
      <c r="Z646" s="168">
        <v>40123</v>
      </c>
      <c r="AA646" s="169" t="s">
        <v>3189</v>
      </c>
      <c r="AB646" s="169" t="s">
        <v>3187</v>
      </c>
      <c r="AC646" s="169" t="s">
        <v>2429</v>
      </c>
      <c r="AD646" s="170">
        <v>2010</v>
      </c>
      <c r="AE646" s="167" t="s">
        <v>1321</v>
      </c>
    </row>
    <row r="647" spans="1:31" x14ac:dyDescent="0.3">
      <c r="A647" s="162" t="s">
        <v>262</v>
      </c>
      <c r="B647" s="162" t="s">
        <v>550</v>
      </c>
      <c r="C647" s="162">
        <v>6</v>
      </c>
      <c r="D647" s="162">
        <v>2007</v>
      </c>
      <c r="E647" s="162" t="s">
        <v>2393</v>
      </c>
      <c r="F647" s="162" t="s">
        <v>1</v>
      </c>
      <c r="G647" s="162">
        <v>2009</v>
      </c>
      <c r="H647" s="163" t="s">
        <v>62</v>
      </c>
      <c r="I647" s="162" t="s">
        <v>550</v>
      </c>
      <c r="J647" s="164">
        <v>492.73796399999998</v>
      </c>
      <c r="K647" s="182" t="s">
        <v>1817</v>
      </c>
      <c r="L647" s="166">
        <v>6.9395296280991767E-3</v>
      </c>
      <c r="M647" s="166">
        <v>3.4193697000672651</v>
      </c>
      <c r="N647" s="163" t="s">
        <v>62</v>
      </c>
      <c r="O647" s="167">
        <v>1</v>
      </c>
      <c r="P647" s="167">
        <v>0</v>
      </c>
      <c r="Q647" s="167">
        <v>1</v>
      </c>
      <c r="R647" s="167">
        <v>0</v>
      </c>
      <c r="S647" s="167">
        <v>1</v>
      </c>
      <c r="T647" s="167" t="s">
        <v>13210</v>
      </c>
      <c r="U647" s="167" t="s">
        <v>1281</v>
      </c>
      <c r="V647" s="167" t="s">
        <v>86</v>
      </c>
      <c r="W647" s="163"/>
      <c r="X647" s="163" t="s">
        <v>262</v>
      </c>
      <c r="Y647" s="163" t="s">
        <v>5724</v>
      </c>
      <c r="Z647" s="168">
        <v>40169</v>
      </c>
      <c r="AA647" s="169" t="s">
        <v>3190</v>
      </c>
      <c r="AB647" s="169" t="s">
        <v>3191</v>
      </c>
      <c r="AC647" s="169" t="s">
        <v>2429</v>
      </c>
      <c r="AD647" s="170">
        <v>2010</v>
      </c>
      <c r="AE647" s="167" t="s">
        <v>1321</v>
      </c>
    </row>
    <row r="648" spans="1:31" x14ac:dyDescent="0.3">
      <c r="A648" s="162" t="s">
        <v>263</v>
      </c>
      <c r="B648" s="162" t="s">
        <v>550</v>
      </c>
      <c r="C648" s="162">
        <v>3</v>
      </c>
      <c r="D648" s="162">
        <v>2007</v>
      </c>
      <c r="E648" s="162" t="s">
        <v>115</v>
      </c>
      <c r="F648" s="162" t="s">
        <v>1</v>
      </c>
      <c r="G648" s="162">
        <v>2009</v>
      </c>
      <c r="H648" s="163" t="s">
        <v>62</v>
      </c>
      <c r="I648" s="162" t="s">
        <v>550</v>
      </c>
      <c r="J648" s="164">
        <v>1077.352005</v>
      </c>
      <c r="K648" s="182" t="s">
        <v>1817</v>
      </c>
      <c r="L648" s="166">
        <v>6.9395296280991767E-3</v>
      </c>
      <c r="M648" s="166">
        <v>7.4763161585895519</v>
      </c>
      <c r="N648" s="163" t="s">
        <v>62</v>
      </c>
      <c r="O648" s="167">
        <v>1</v>
      </c>
      <c r="P648" s="167">
        <v>0</v>
      </c>
      <c r="Q648" s="167">
        <v>1</v>
      </c>
      <c r="R648" s="167">
        <v>0</v>
      </c>
      <c r="S648" s="167">
        <v>1</v>
      </c>
      <c r="T648" s="167" t="s">
        <v>13210</v>
      </c>
      <c r="U648" s="167" t="s">
        <v>1281</v>
      </c>
      <c r="V648" s="167" t="s">
        <v>86</v>
      </c>
      <c r="W648" s="163"/>
      <c r="X648" s="163" t="s">
        <v>263</v>
      </c>
      <c r="Y648" s="163" t="s">
        <v>5725</v>
      </c>
      <c r="Z648" s="168">
        <v>39864</v>
      </c>
      <c r="AA648" s="169" t="s">
        <v>3192</v>
      </c>
      <c r="AB648" s="169" t="s">
        <v>3102</v>
      </c>
      <c r="AC648" s="169" t="s">
        <v>2429</v>
      </c>
      <c r="AD648" s="170">
        <v>2010</v>
      </c>
      <c r="AE648" s="167" t="s">
        <v>1321</v>
      </c>
    </row>
    <row r="649" spans="1:31" x14ac:dyDescent="0.3">
      <c r="A649" s="162" t="s">
        <v>263</v>
      </c>
      <c r="B649" s="162" t="s">
        <v>550</v>
      </c>
      <c r="C649" s="162">
        <v>4</v>
      </c>
      <c r="D649" s="162">
        <v>2007</v>
      </c>
      <c r="E649" s="162" t="s">
        <v>115</v>
      </c>
      <c r="F649" s="162" t="s">
        <v>1</v>
      </c>
      <c r="G649" s="162">
        <v>2009</v>
      </c>
      <c r="H649" s="163" t="s">
        <v>62</v>
      </c>
      <c r="I649" s="162" t="s">
        <v>550</v>
      </c>
      <c r="J649" s="164">
        <v>424.11786000000001</v>
      </c>
      <c r="K649" s="182" t="s">
        <v>1817</v>
      </c>
      <c r="L649" s="166">
        <v>6.9395296280991767E-3</v>
      </c>
      <c r="M649" s="166">
        <v>2.9431784552760187</v>
      </c>
      <c r="N649" s="163" t="s">
        <v>62</v>
      </c>
      <c r="O649" s="167">
        <v>1</v>
      </c>
      <c r="P649" s="167">
        <v>0</v>
      </c>
      <c r="Q649" s="167">
        <v>1</v>
      </c>
      <c r="R649" s="167">
        <v>0</v>
      </c>
      <c r="S649" s="167">
        <v>1</v>
      </c>
      <c r="T649" s="167" t="s">
        <v>13210</v>
      </c>
      <c r="U649" s="167" t="s">
        <v>1281</v>
      </c>
      <c r="V649" s="167" t="s">
        <v>86</v>
      </c>
      <c r="W649" s="163"/>
      <c r="X649" s="163" t="s">
        <v>263</v>
      </c>
      <c r="Y649" s="163" t="s">
        <v>5726</v>
      </c>
      <c r="Z649" s="168">
        <v>40100</v>
      </c>
      <c r="AA649" s="169" t="s">
        <v>3193</v>
      </c>
      <c r="AB649" s="169" t="s">
        <v>3194</v>
      </c>
      <c r="AC649" s="169" t="s">
        <v>2429</v>
      </c>
      <c r="AD649" s="170">
        <v>2010</v>
      </c>
      <c r="AE649" s="167" t="s">
        <v>1321</v>
      </c>
    </row>
    <row r="650" spans="1:31" x14ac:dyDescent="0.3">
      <c r="A650" s="162" t="s">
        <v>264</v>
      </c>
      <c r="B650" s="162" t="s">
        <v>550</v>
      </c>
      <c r="C650" s="162">
        <v>1</v>
      </c>
      <c r="D650" s="162">
        <v>2007</v>
      </c>
      <c r="E650" s="162" t="s">
        <v>115</v>
      </c>
      <c r="F650" s="162" t="s">
        <v>1</v>
      </c>
      <c r="G650" s="162">
        <v>2009</v>
      </c>
      <c r="H650" s="163" t="s">
        <v>62</v>
      </c>
      <c r="I650" s="162" t="s">
        <v>550</v>
      </c>
      <c r="J650" s="164">
        <v>327</v>
      </c>
      <c r="K650" s="182" t="s">
        <v>1817</v>
      </c>
      <c r="L650" s="166">
        <v>6.9395296280991767E-3</v>
      </c>
      <c r="M650" s="166">
        <v>2.2692261883884308</v>
      </c>
      <c r="N650" s="163" t="s">
        <v>62</v>
      </c>
      <c r="O650" s="167">
        <v>1</v>
      </c>
      <c r="P650" s="167">
        <v>0</v>
      </c>
      <c r="Q650" s="167">
        <v>1</v>
      </c>
      <c r="R650" s="167">
        <v>0</v>
      </c>
      <c r="S650" s="167">
        <v>1</v>
      </c>
      <c r="T650" s="167" t="s">
        <v>13210</v>
      </c>
      <c r="U650" s="167" t="s">
        <v>1453</v>
      </c>
      <c r="V650" s="167" t="s">
        <v>188</v>
      </c>
      <c r="W650" s="163"/>
      <c r="X650" s="163" t="s">
        <v>264</v>
      </c>
      <c r="Y650" s="163" t="s">
        <v>5727</v>
      </c>
      <c r="Z650" s="168">
        <v>39980</v>
      </c>
      <c r="AA650" s="169" t="s">
        <v>2493</v>
      </c>
      <c r="AB650" s="169" t="s">
        <v>3102</v>
      </c>
      <c r="AC650" s="169" t="s">
        <v>2429</v>
      </c>
      <c r="AD650" s="170">
        <v>2010</v>
      </c>
      <c r="AE650" s="167" t="s">
        <v>1321</v>
      </c>
    </row>
    <row r="651" spans="1:31" x14ac:dyDescent="0.3">
      <c r="A651" s="162" t="s">
        <v>264</v>
      </c>
      <c r="B651" s="162" t="s">
        <v>550</v>
      </c>
      <c r="C651" s="162">
        <v>2</v>
      </c>
      <c r="D651" s="162">
        <v>2007</v>
      </c>
      <c r="E651" s="162" t="s">
        <v>115</v>
      </c>
      <c r="F651" s="162" t="s">
        <v>1</v>
      </c>
      <c r="G651" s="162">
        <v>2009</v>
      </c>
      <c r="H651" s="163" t="s">
        <v>62</v>
      </c>
      <c r="I651" s="162" t="s">
        <v>550</v>
      </c>
      <c r="J651" s="164">
        <v>566.95895499999995</v>
      </c>
      <c r="K651" s="182" t="s">
        <v>1817</v>
      </c>
      <c r="L651" s="166">
        <v>6.9395296280991767E-3</v>
      </c>
      <c r="M651" s="166">
        <v>3.9344284661386473</v>
      </c>
      <c r="N651" s="163" t="s">
        <v>62</v>
      </c>
      <c r="O651" s="167">
        <v>1</v>
      </c>
      <c r="P651" s="167">
        <v>0</v>
      </c>
      <c r="Q651" s="167">
        <v>1</v>
      </c>
      <c r="R651" s="167">
        <v>0</v>
      </c>
      <c r="S651" s="167">
        <v>1</v>
      </c>
      <c r="T651" s="167" t="s">
        <v>13210</v>
      </c>
      <c r="U651" s="167" t="s">
        <v>1453</v>
      </c>
      <c r="V651" s="167" t="s">
        <v>188</v>
      </c>
      <c r="W651" s="163"/>
      <c r="X651" s="163" t="s">
        <v>264</v>
      </c>
      <c r="Y651" s="163" t="s">
        <v>5728</v>
      </c>
      <c r="Z651" s="168">
        <v>39980</v>
      </c>
      <c r="AA651" s="169" t="s">
        <v>3192</v>
      </c>
      <c r="AB651" s="169" t="s">
        <v>3102</v>
      </c>
      <c r="AC651" s="169" t="s">
        <v>2429</v>
      </c>
      <c r="AD651" s="170">
        <v>2010</v>
      </c>
      <c r="AE651" s="167" t="s">
        <v>1321</v>
      </c>
    </row>
    <row r="652" spans="1:31" x14ac:dyDescent="0.3">
      <c r="A652" s="162" t="s">
        <v>264</v>
      </c>
      <c r="B652" s="162" t="s">
        <v>550</v>
      </c>
      <c r="C652" s="162">
        <v>3</v>
      </c>
      <c r="D652" s="162">
        <v>2007</v>
      </c>
      <c r="E652" s="162" t="s">
        <v>115</v>
      </c>
      <c r="F652" s="162" t="s">
        <v>1</v>
      </c>
      <c r="G652" s="162">
        <v>2009</v>
      </c>
      <c r="H652" s="163" t="s">
        <v>62</v>
      </c>
      <c r="I652" s="162" t="s">
        <v>550</v>
      </c>
      <c r="J652" s="164">
        <v>724.15438400000005</v>
      </c>
      <c r="K652" s="182" t="s">
        <v>1817</v>
      </c>
      <c r="L652" s="166">
        <v>6.9395296280991767E-3</v>
      </c>
      <c r="M652" s="166">
        <v>5.0252908030859089</v>
      </c>
      <c r="N652" s="163" t="s">
        <v>62</v>
      </c>
      <c r="O652" s="167">
        <v>1</v>
      </c>
      <c r="P652" s="167">
        <v>0</v>
      </c>
      <c r="Q652" s="167">
        <v>1</v>
      </c>
      <c r="R652" s="167">
        <v>0</v>
      </c>
      <c r="S652" s="167">
        <v>1</v>
      </c>
      <c r="T652" s="167" t="s">
        <v>13210</v>
      </c>
      <c r="U652" s="167" t="s">
        <v>1453</v>
      </c>
      <c r="V652" s="167" t="s">
        <v>188</v>
      </c>
      <c r="W652" s="163"/>
      <c r="X652" s="163" t="s">
        <v>264</v>
      </c>
      <c r="Y652" s="163" t="s">
        <v>5729</v>
      </c>
      <c r="Z652" s="168">
        <v>39980</v>
      </c>
      <c r="AA652" s="169" t="s">
        <v>3195</v>
      </c>
      <c r="AB652" s="169" t="s">
        <v>3102</v>
      </c>
      <c r="AC652" s="169" t="s">
        <v>2429</v>
      </c>
      <c r="AD652" s="170">
        <v>2010</v>
      </c>
      <c r="AE652" s="167" t="s">
        <v>1321</v>
      </c>
    </row>
    <row r="653" spans="1:31" x14ac:dyDescent="0.3">
      <c r="A653" s="162" t="s">
        <v>267</v>
      </c>
      <c r="B653" s="162" t="s">
        <v>550</v>
      </c>
      <c r="C653" s="162">
        <v>1</v>
      </c>
      <c r="D653" s="162">
        <v>2007</v>
      </c>
      <c r="E653" s="162" t="s">
        <v>2393</v>
      </c>
      <c r="F653" s="162" t="s">
        <v>1</v>
      </c>
      <c r="G653" s="162">
        <v>2009</v>
      </c>
      <c r="H653" s="163" t="s">
        <v>70</v>
      </c>
      <c r="I653" s="162" t="s">
        <v>550</v>
      </c>
      <c r="J653" s="164">
        <v>111.10714299999999</v>
      </c>
      <c r="K653" s="182" t="s">
        <v>1817</v>
      </c>
      <c r="L653" s="166">
        <v>6.9395296280991767E-3</v>
      </c>
      <c r="M653" s="166">
        <v>0.77103131074195197</v>
      </c>
      <c r="N653" s="163" t="s">
        <v>1907</v>
      </c>
      <c r="O653" s="167">
        <v>2</v>
      </c>
      <c r="P653" s="167">
        <v>1</v>
      </c>
      <c r="Q653" s="167">
        <v>0</v>
      </c>
      <c r="R653" s="167">
        <v>2</v>
      </c>
      <c r="S653" s="167">
        <v>0</v>
      </c>
      <c r="T653" s="167" t="s">
        <v>13212</v>
      </c>
      <c r="U653" s="167" t="s">
        <v>1281</v>
      </c>
      <c r="V653" s="167" t="s">
        <v>86</v>
      </c>
      <c r="W653" s="163" t="s">
        <v>1897</v>
      </c>
      <c r="X653" s="163" t="s">
        <v>267</v>
      </c>
      <c r="Y653" s="163" t="s">
        <v>5730</v>
      </c>
      <c r="Z653" s="168">
        <v>40129</v>
      </c>
      <c r="AA653" s="169" t="s">
        <v>3196</v>
      </c>
      <c r="AB653" s="169" t="s">
        <v>3197</v>
      </c>
      <c r="AC653" s="169" t="s">
        <v>1907</v>
      </c>
      <c r="AD653" s="170">
        <v>2010</v>
      </c>
      <c r="AE653" s="167" t="s">
        <v>1241</v>
      </c>
    </row>
    <row r="654" spans="1:31" x14ac:dyDescent="0.3">
      <c r="A654" s="162" t="s">
        <v>267</v>
      </c>
      <c r="B654" s="162" t="s">
        <v>550</v>
      </c>
      <c r="C654" s="162">
        <v>2</v>
      </c>
      <c r="D654" s="162">
        <v>2007</v>
      </c>
      <c r="E654" s="162" t="s">
        <v>2393</v>
      </c>
      <c r="F654" s="162" t="s">
        <v>1</v>
      </c>
      <c r="G654" s="162">
        <v>2009</v>
      </c>
      <c r="H654" s="163" t="s">
        <v>70</v>
      </c>
      <c r="I654" s="162" t="s">
        <v>550</v>
      </c>
      <c r="J654" s="164">
        <v>487.28293000000002</v>
      </c>
      <c r="K654" s="182" t="s">
        <v>1817</v>
      </c>
      <c r="L654" s="166">
        <v>6.9395296280991767E-3</v>
      </c>
      <c r="M654" s="166">
        <v>3.3815143300019774</v>
      </c>
      <c r="N654" s="163" t="s">
        <v>1907</v>
      </c>
      <c r="O654" s="167">
        <v>2</v>
      </c>
      <c r="P654" s="167">
        <v>1</v>
      </c>
      <c r="Q654" s="167">
        <v>0</v>
      </c>
      <c r="R654" s="167">
        <v>2</v>
      </c>
      <c r="S654" s="167">
        <v>0</v>
      </c>
      <c r="T654" s="167" t="s">
        <v>13212</v>
      </c>
      <c r="U654" s="167" t="s">
        <v>1281</v>
      </c>
      <c r="V654" s="167" t="s">
        <v>86</v>
      </c>
      <c r="W654" s="163" t="s">
        <v>1897</v>
      </c>
      <c r="X654" s="163" t="s">
        <v>267</v>
      </c>
      <c r="Y654" s="163" t="s">
        <v>5731</v>
      </c>
      <c r="Z654" s="168">
        <v>40129</v>
      </c>
      <c r="AA654" s="169" t="s">
        <v>3196</v>
      </c>
      <c r="AB654" s="169" t="s">
        <v>3197</v>
      </c>
      <c r="AC654" s="169" t="s">
        <v>1907</v>
      </c>
      <c r="AD654" s="170">
        <v>2010</v>
      </c>
      <c r="AE654" s="167" t="s">
        <v>1241</v>
      </c>
    </row>
    <row r="655" spans="1:31" x14ac:dyDescent="0.3">
      <c r="A655" s="162" t="s">
        <v>273</v>
      </c>
      <c r="B655" s="162" t="s">
        <v>550</v>
      </c>
      <c r="C655" s="162">
        <v>1</v>
      </c>
      <c r="D655" s="162">
        <v>2007</v>
      </c>
      <c r="E655" s="162" t="s">
        <v>2393</v>
      </c>
      <c r="F655" s="162" t="s">
        <v>1</v>
      </c>
      <c r="G655" s="162">
        <v>2009</v>
      </c>
      <c r="H655" s="163" t="s">
        <v>69</v>
      </c>
      <c r="I655" s="162" t="s">
        <v>550</v>
      </c>
      <c r="J655" s="164">
        <v>1057.4008710000001</v>
      </c>
      <c r="K655" s="182" t="s">
        <v>1817</v>
      </c>
      <c r="L655" s="166">
        <v>6.9395296280991767E-3</v>
      </c>
      <c r="M655" s="166">
        <v>7.3378646730823762</v>
      </c>
      <c r="N655" s="163" t="s">
        <v>1908</v>
      </c>
      <c r="O655" s="167">
        <v>2</v>
      </c>
      <c r="P655" s="167">
        <v>1</v>
      </c>
      <c r="Q655" s="167">
        <v>0</v>
      </c>
      <c r="R655" s="167">
        <v>2</v>
      </c>
      <c r="S655" s="167">
        <v>0</v>
      </c>
      <c r="T655" s="167" t="s">
        <v>13212</v>
      </c>
      <c r="U655" s="167" t="s">
        <v>1360</v>
      </c>
      <c r="V655" s="167" t="s">
        <v>1364</v>
      </c>
      <c r="W655" s="163" t="s">
        <v>1897</v>
      </c>
      <c r="X655" s="163" t="s">
        <v>273</v>
      </c>
      <c r="Y655" s="163" t="s">
        <v>5732</v>
      </c>
      <c r="Z655" s="168">
        <v>40135</v>
      </c>
      <c r="AA655" s="169" t="s">
        <v>3198</v>
      </c>
      <c r="AB655" s="169" t="s">
        <v>3199</v>
      </c>
      <c r="AC655" s="169" t="s">
        <v>1908</v>
      </c>
      <c r="AD655" s="170">
        <v>2010</v>
      </c>
      <c r="AE655" s="167" t="s">
        <v>1321</v>
      </c>
    </row>
    <row r="656" spans="1:31" x14ac:dyDescent="0.3">
      <c r="A656" s="162" t="s">
        <v>275</v>
      </c>
      <c r="B656" s="162" t="s">
        <v>550</v>
      </c>
      <c r="C656" s="162">
        <v>2</v>
      </c>
      <c r="D656" s="162">
        <v>2007</v>
      </c>
      <c r="E656" s="162" t="s">
        <v>115</v>
      </c>
      <c r="F656" s="162" t="s">
        <v>1</v>
      </c>
      <c r="G656" s="162">
        <v>2009</v>
      </c>
      <c r="H656" s="163" t="s">
        <v>64</v>
      </c>
      <c r="I656" s="162" t="s">
        <v>550</v>
      </c>
      <c r="J656" s="164">
        <v>655.45075399999996</v>
      </c>
      <c r="K656" s="182" t="s">
        <v>1817</v>
      </c>
      <c r="L656" s="166">
        <v>6.9395296280991767E-3</v>
      </c>
      <c r="M656" s="166">
        <v>4.5485199271429444</v>
      </c>
      <c r="N656" s="163" t="s">
        <v>64</v>
      </c>
      <c r="O656" s="167">
        <v>1</v>
      </c>
      <c r="P656" s="167">
        <v>0</v>
      </c>
      <c r="Q656" s="167">
        <v>1</v>
      </c>
      <c r="R656" s="167">
        <v>0</v>
      </c>
      <c r="S656" s="167">
        <v>1</v>
      </c>
      <c r="T656" s="167" t="s">
        <v>13210</v>
      </c>
      <c r="U656" s="167" t="s">
        <v>1571</v>
      </c>
      <c r="V656" s="167" t="s">
        <v>306</v>
      </c>
      <c r="W656" s="163"/>
      <c r="X656" s="163" t="s">
        <v>275</v>
      </c>
      <c r="Y656" s="163" t="s">
        <v>5733</v>
      </c>
      <c r="Z656" s="168">
        <v>39897</v>
      </c>
      <c r="AA656" s="169" t="s">
        <v>3200</v>
      </c>
      <c r="AB656" s="169" t="s">
        <v>2516</v>
      </c>
      <c r="AC656" s="169" t="s">
        <v>64</v>
      </c>
      <c r="AD656" s="170">
        <v>2010</v>
      </c>
      <c r="AE656" s="167" t="s">
        <v>1321</v>
      </c>
    </row>
    <row r="657" spans="1:31" x14ac:dyDescent="0.3">
      <c r="A657" s="162" t="s">
        <v>275</v>
      </c>
      <c r="B657" s="162" t="s">
        <v>550</v>
      </c>
      <c r="C657" s="162">
        <v>3</v>
      </c>
      <c r="D657" s="162">
        <v>2007</v>
      </c>
      <c r="E657" s="162" t="s">
        <v>115</v>
      </c>
      <c r="F657" s="162" t="s">
        <v>1</v>
      </c>
      <c r="G657" s="162">
        <v>2009</v>
      </c>
      <c r="H657" s="163" t="s">
        <v>64</v>
      </c>
      <c r="I657" s="162" t="s">
        <v>550</v>
      </c>
      <c r="J657" s="164">
        <v>880.20443799999998</v>
      </c>
      <c r="K657" s="182" t="s">
        <v>1817</v>
      </c>
      <c r="L657" s="166">
        <v>6.9395296280991767E-3</v>
      </c>
      <c r="M657" s="166">
        <v>6.1082047762853851</v>
      </c>
      <c r="N657" s="163" t="s">
        <v>64</v>
      </c>
      <c r="O657" s="167">
        <v>1</v>
      </c>
      <c r="P657" s="167">
        <v>0</v>
      </c>
      <c r="Q657" s="167">
        <v>1</v>
      </c>
      <c r="R657" s="167">
        <v>0</v>
      </c>
      <c r="S657" s="167">
        <v>1</v>
      </c>
      <c r="T657" s="167" t="s">
        <v>13210</v>
      </c>
      <c r="U657" s="167" t="s">
        <v>1571</v>
      </c>
      <c r="V657" s="167" t="s">
        <v>306</v>
      </c>
      <c r="W657" s="163"/>
      <c r="X657" s="163" t="s">
        <v>275</v>
      </c>
      <c r="Y657" s="163" t="s">
        <v>5734</v>
      </c>
      <c r="Z657" s="168">
        <v>39897</v>
      </c>
      <c r="AA657" s="169" t="s">
        <v>2509</v>
      </c>
      <c r="AB657" s="169" t="s">
        <v>2516</v>
      </c>
      <c r="AC657" s="169" t="s">
        <v>64</v>
      </c>
      <c r="AD657" s="170">
        <v>2010</v>
      </c>
      <c r="AE657" s="167" t="s">
        <v>1321</v>
      </c>
    </row>
    <row r="658" spans="1:31" x14ac:dyDescent="0.3">
      <c r="A658" s="162" t="s">
        <v>275</v>
      </c>
      <c r="B658" s="162" t="s">
        <v>550</v>
      </c>
      <c r="C658" s="162">
        <v>4</v>
      </c>
      <c r="D658" s="162">
        <v>2007</v>
      </c>
      <c r="E658" s="162" t="s">
        <v>115</v>
      </c>
      <c r="F658" s="162" t="s">
        <v>1</v>
      </c>
      <c r="G658" s="162">
        <v>2009</v>
      </c>
      <c r="H658" s="163" t="s">
        <v>64</v>
      </c>
      <c r="I658" s="162" t="s">
        <v>550</v>
      </c>
      <c r="J658" s="164">
        <v>818.478072</v>
      </c>
      <c r="K658" s="182" t="s">
        <v>1817</v>
      </c>
      <c r="L658" s="166">
        <v>6.9395296280991767E-3</v>
      </c>
      <c r="M658" s="166">
        <v>5.6798528305934912</v>
      </c>
      <c r="N658" s="163" t="s">
        <v>1</v>
      </c>
      <c r="O658" s="167">
        <v>1</v>
      </c>
      <c r="P658" s="167">
        <v>1</v>
      </c>
      <c r="Q658" s="167">
        <v>0</v>
      </c>
      <c r="R658" s="167">
        <v>1</v>
      </c>
      <c r="S658" s="167">
        <v>0</v>
      </c>
      <c r="T658" s="167" t="s">
        <v>13211</v>
      </c>
      <c r="U658" s="167" t="s">
        <v>1571</v>
      </c>
      <c r="V658" s="167" t="s">
        <v>306</v>
      </c>
      <c r="W658" s="163"/>
      <c r="X658" s="163" t="s">
        <v>275</v>
      </c>
      <c r="Y658" s="163" t="s">
        <v>5735</v>
      </c>
      <c r="Z658" s="168">
        <v>40024</v>
      </c>
      <c r="AA658" s="169" t="s">
        <v>3201</v>
      </c>
      <c r="AB658" s="169" t="s">
        <v>2487</v>
      </c>
      <c r="AC658" s="169" t="s">
        <v>1</v>
      </c>
      <c r="AD658" s="170">
        <v>2010</v>
      </c>
      <c r="AE658" s="167" t="s">
        <v>1321</v>
      </c>
    </row>
    <row r="659" spans="1:31" x14ac:dyDescent="0.3">
      <c r="A659" s="162" t="s">
        <v>275</v>
      </c>
      <c r="B659" s="162" t="s">
        <v>550</v>
      </c>
      <c r="C659" s="162">
        <v>5</v>
      </c>
      <c r="D659" s="162">
        <v>2007</v>
      </c>
      <c r="E659" s="162" t="s">
        <v>115</v>
      </c>
      <c r="F659" s="162" t="s">
        <v>1</v>
      </c>
      <c r="G659" s="162">
        <v>2009</v>
      </c>
      <c r="H659" s="163" t="s">
        <v>64</v>
      </c>
      <c r="I659" s="162" t="s">
        <v>550</v>
      </c>
      <c r="J659" s="164">
        <v>1315.2613899999999</v>
      </c>
      <c r="K659" s="182" t="s">
        <v>1817</v>
      </c>
      <c r="L659" s="166">
        <v>6.9395296280991767E-3</v>
      </c>
      <c r="M659" s="166">
        <v>9.1272953845999059</v>
      </c>
      <c r="N659" s="163" t="s">
        <v>64</v>
      </c>
      <c r="O659" s="167">
        <v>1</v>
      </c>
      <c r="P659" s="167">
        <v>0</v>
      </c>
      <c r="Q659" s="167">
        <v>1</v>
      </c>
      <c r="R659" s="167">
        <v>0</v>
      </c>
      <c r="S659" s="167">
        <v>1</v>
      </c>
      <c r="T659" s="167" t="s">
        <v>13210</v>
      </c>
      <c r="U659" s="167" t="s">
        <v>1571</v>
      </c>
      <c r="V659" s="167" t="s">
        <v>306</v>
      </c>
      <c r="W659" s="163"/>
      <c r="X659" s="163" t="s">
        <v>275</v>
      </c>
      <c r="Y659" s="163" t="s">
        <v>5736</v>
      </c>
      <c r="Z659" s="168">
        <v>40050</v>
      </c>
      <c r="AA659" s="169" t="s">
        <v>2624</v>
      </c>
      <c r="AB659" s="169" t="s">
        <v>2516</v>
      </c>
      <c r="AC659" s="169" t="s">
        <v>64</v>
      </c>
      <c r="AD659" s="170">
        <v>2010</v>
      </c>
      <c r="AE659" s="167" t="s">
        <v>1321</v>
      </c>
    </row>
    <row r="660" spans="1:31" x14ac:dyDescent="0.3">
      <c r="A660" s="162" t="s">
        <v>277</v>
      </c>
      <c r="B660" s="162" t="s">
        <v>550</v>
      </c>
      <c r="C660" s="162">
        <v>1</v>
      </c>
      <c r="D660" s="162">
        <v>2007</v>
      </c>
      <c r="E660" s="162" t="s">
        <v>2393</v>
      </c>
      <c r="F660" s="162" t="s">
        <v>1</v>
      </c>
      <c r="G660" s="162">
        <v>2009</v>
      </c>
      <c r="H660" s="163" t="s">
        <v>64</v>
      </c>
      <c r="I660" s="162" t="s">
        <v>550</v>
      </c>
      <c r="J660" s="164">
        <v>267.78004399999998</v>
      </c>
      <c r="K660" s="182" t="s">
        <v>1817</v>
      </c>
      <c r="L660" s="166">
        <v>6.9395296280991767E-3</v>
      </c>
      <c r="M660" s="166">
        <v>1.8582675491517009</v>
      </c>
      <c r="N660" s="163" t="s">
        <v>1841</v>
      </c>
      <c r="O660" s="167">
        <v>2</v>
      </c>
      <c r="P660" s="167">
        <v>1</v>
      </c>
      <c r="Q660" s="167">
        <v>1</v>
      </c>
      <c r="R660" s="167">
        <v>1</v>
      </c>
      <c r="S660" s="167">
        <v>1</v>
      </c>
      <c r="T660" s="167" t="s">
        <v>13212</v>
      </c>
      <c r="U660" s="167" t="s">
        <v>1221</v>
      </c>
      <c r="V660" s="167" t="s">
        <v>108</v>
      </c>
      <c r="W660" s="163" t="s">
        <v>1897</v>
      </c>
      <c r="X660" s="163" t="s">
        <v>277</v>
      </c>
      <c r="Y660" s="163" t="s">
        <v>5737</v>
      </c>
      <c r="Z660" s="168">
        <v>40028</v>
      </c>
      <c r="AA660" s="169" t="s">
        <v>3202</v>
      </c>
      <c r="AB660" s="169" t="s">
        <v>2626</v>
      </c>
      <c r="AC660" s="169" t="s">
        <v>1841</v>
      </c>
      <c r="AD660" s="170">
        <v>2010</v>
      </c>
      <c r="AE660" s="167" t="s">
        <v>1321</v>
      </c>
    </row>
    <row r="661" spans="1:31" x14ac:dyDescent="0.3">
      <c r="A661" s="162" t="s">
        <v>278</v>
      </c>
      <c r="B661" s="162" t="s">
        <v>550</v>
      </c>
      <c r="C661" s="162">
        <v>3</v>
      </c>
      <c r="D661" s="162">
        <v>2007</v>
      </c>
      <c r="E661" s="162" t="s">
        <v>115</v>
      </c>
      <c r="F661" s="162" t="s">
        <v>1</v>
      </c>
      <c r="G661" s="162">
        <v>2009</v>
      </c>
      <c r="H661" s="163" t="s">
        <v>64</v>
      </c>
      <c r="I661" s="162" t="s">
        <v>550</v>
      </c>
      <c r="J661" s="164">
        <v>4052.958161</v>
      </c>
      <c r="K661" s="182" t="s">
        <v>1817</v>
      </c>
      <c r="L661" s="166">
        <v>6.9395296280991767E-3</v>
      </c>
      <c r="M661" s="166">
        <v>28.125623239705853</v>
      </c>
      <c r="N661" s="163" t="s">
        <v>1841</v>
      </c>
      <c r="O661" s="167">
        <v>2</v>
      </c>
      <c r="P661" s="167">
        <v>1</v>
      </c>
      <c r="Q661" s="167">
        <v>1</v>
      </c>
      <c r="R661" s="167">
        <v>1</v>
      </c>
      <c r="S661" s="167">
        <v>1</v>
      </c>
      <c r="T661" s="167" t="s">
        <v>13212</v>
      </c>
      <c r="U661" s="167" t="s">
        <v>1221</v>
      </c>
      <c r="V661" s="167" t="s">
        <v>108</v>
      </c>
      <c r="W661" s="163" t="s">
        <v>1897</v>
      </c>
      <c r="X661" s="163" t="s">
        <v>278</v>
      </c>
      <c r="Y661" s="163" t="s">
        <v>5738</v>
      </c>
      <c r="Z661" s="168">
        <v>40109</v>
      </c>
      <c r="AA661" s="169" t="s">
        <v>3203</v>
      </c>
      <c r="AB661" s="169" t="s">
        <v>2626</v>
      </c>
      <c r="AC661" s="169" t="s">
        <v>1841</v>
      </c>
      <c r="AD661" s="170">
        <v>2010</v>
      </c>
      <c r="AE661" s="167" t="s">
        <v>1321</v>
      </c>
    </row>
    <row r="662" spans="1:31" x14ac:dyDescent="0.3">
      <c r="A662" s="162" t="s">
        <v>279</v>
      </c>
      <c r="B662" s="162" t="s">
        <v>550</v>
      </c>
      <c r="C662" s="162">
        <v>1</v>
      </c>
      <c r="D662" s="162">
        <v>2007</v>
      </c>
      <c r="E662" s="162" t="s">
        <v>115</v>
      </c>
      <c r="F662" s="162" t="s">
        <v>1</v>
      </c>
      <c r="G662" s="162">
        <v>2009</v>
      </c>
      <c r="H662" s="163" t="s">
        <v>64</v>
      </c>
      <c r="I662" s="162" t="s">
        <v>550</v>
      </c>
      <c r="J662" s="164">
        <v>3419.3277800000001</v>
      </c>
      <c r="K662" s="182" t="s">
        <v>1817</v>
      </c>
      <c r="L662" s="166">
        <v>6.9395296280991767E-3</v>
      </c>
      <c r="M662" s="166">
        <v>23.728526437492583</v>
      </c>
      <c r="N662" s="163" t="s">
        <v>1</v>
      </c>
      <c r="O662" s="167">
        <v>1</v>
      </c>
      <c r="P662" s="167">
        <v>1</v>
      </c>
      <c r="Q662" s="167">
        <v>0</v>
      </c>
      <c r="R662" s="167">
        <v>1</v>
      </c>
      <c r="S662" s="167">
        <v>0</v>
      </c>
      <c r="T662" s="167" t="s">
        <v>13211</v>
      </c>
      <c r="U662" s="167" t="s">
        <v>1453</v>
      </c>
      <c r="V662" s="167" t="s">
        <v>105</v>
      </c>
      <c r="W662" s="163"/>
      <c r="X662" s="163" t="s">
        <v>279</v>
      </c>
      <c r="Y662" s="163" t="s">
        <v>5739</v>
      </c>
      <c r="Z662" s="168">
        <v>39867</v>
      </c>
      <c r="AA662" s="169" t="s">
        <v>2518</v>
      </c>
      <c r="AB662" s="169" t="s">
        <v>2487</v>
      </c>
      <c r="AC662" s="169" t="s">
        <v>1</v>
      </c>
      <c r="AD662" s="170">
        <v>2010</v>
      </c>
      <c r="AE662" s="167" t="s">
        <v>1321</v>
      </c>
    </row>
    <row r="663" spans="1:31" x14ac:dyDescent="0.3">
      <c r="A663" s="162" t="s">
        <v>284</v>
      </c>
      <c r="B663" s="162" t="s">
        <v>550</v>
      </c>
      <c r="C663" s="162">
        <v>1</v>
      </c>
      <c r="D663" s="162">
        <v>2007</v>
      </c>
      <c r="E663" s="162" t="s">
        <v>115</v>
      </c>
      <c r="F663" s="162" t="s">
        <v>1</v>
      </c>
      <c r="G663" s="162">
        <v>2009</v>
      </c>
      <c r="H663" s="163" t="s">
        <v>228</v>
      </c>
      <c r="I663" s="162" t="s">
        <v>550</v>
      </c>
      <c r="J663" s="164">
        <v>3527.0706359999999</v>
      </c>
      <c r="K663" s="182" t="s">
        <v>1817</v>
      </c>
      <c r="L663" s="166">
        <v>6.9395296280991767E-3</v>
      </c>
      <c r="M663" s="166">
        <v>24.476211178920607</v>
      </c>
      <c r="N663" s="163" t="s">
        <v>1</v>
      </c>
      <c r="O663" s="167">
        <v>1</v>
      </c>
      <c r="P663" s="167">
        <v>1</v>
      </c>
      <c r="Q663" s="167">
        <v>0</v>
      </c>
      <c r="R663" s="167">
        <v>1</v>
      </c>
      <c r="S663" s="167">
        <v>0</v>
      </c>
      <c r="T663" s="167" t="s">
        <v>13211</v>
      </c>
      <c r="U663" s="167" t="s">
        <v>1552</v>
      </c>
      <c r="V663" s="167" t="s">
        <v>288</v>
      </c>
      <c r="W663" s="163" t="s">
        <v>1897</v>
      </c>
      <c r="X663" s="163" t="s">
        <v>284</v>
      </c>
      <c r="Y663" s="163" t="s">
        <v>5740</v>
      </c>
      <c r="Z663" s="168">
        <v>39999</v>
      </c>
      <c r="AA663" s="169" t="s">
        <v>3204</v>
      </c>
      <c r="AB663" s="169" t="s">
        <v>2487</v>
      </c>
      <c r="AC663" s="169" t="s">
        <v>1</v>
      </c>
      <c r="AD663" s="170">
        <v>2010</v>
      </c>
      <c r="AE663" s="167" t="s">
        <v>1241</v>
      </c>
    </row>
    <row r="664" spans="1:31" x14ac:dyDescent="0.3">
      <c r="A664" s="162" t="s">
        <v>290</v>
      </c>
      <c r="B664" s="162" t="s">
        <v>550</v>
      </c>
      <c r="C664" s="162">
        <v>2</v>
      </c>
      <c r="D664" s="162">
        <v>2007</v>
      </c>
      <c r="E664" s="162" t="s">
        <v>2393</v>
      </c>
      <c r="F664" s="162" t="s">
        <v>1</v>
      </c>
      <c r="G664" s="162">
        <v>2009</v>
      </c>
      <c r="H664" s="163" t="s">
        <v>291</v>
      </c>
      <c r="I664" s="162" t="s">
        <v>550</v>
      </c>
      <c r="J664" s="164">
        <v>448.17330199999998</v>
      </c>
      <c r="K664" s="182" t="s">
        <v>1817</v>
      </c>
      <c r="L664" s="166">
        <v>6.9395296280991767E-3</v>
      </c>
      <c r="M664" s="166">
        <v>3.1101119077520401</v>
      </c>
      <c r="N664" s="163" t="s">
        <v>64</v>
      </c>
      <c r="O664" s="167">
        <v>1</v>
      </c>
      <c r="P664" s="167">
        <v>0</v>
      </c>
      <c r="Q664" s="167">
        <v>0</v>
      </c>
      <c r="R664" s="167">
        <v>0</v>
      </c>
      <c r="S664" s="167">
        <v>1</v>
      </c>
      <c r="T664" s="167" t="s">
        <v>13213</v>
      </c>
      <c r="U664" s="167" t="s">
        <v>1453</v>
      </c>
      <c r="V664" s="167" t="s">
        <v>83</v>
      </c>
      <c r="W664" s="163"/>
      <c r="X664" s="163" t="s">
        <v>290</v>
      </c>
      <c r="Y664" s="163" t="s">
        <v>5741</v>
      </c>
      <c r="Z664" s="168">
        <v>39925</v>
      </c>
      <c r="AA664" s="169" t="s">
        <v>3205</v>
      </c>
      <c r="AB664" s="169" t="s">
        <v>3206</v>
      </c>
      <c r="AC664" s="169" t="s">
        <v>64</v>
      </c>
      <c r="AD664" s="170">
        <v>2010</v>
      </c>
      <c r="AE664" s="167" t="s">
        <v>1218</v>
      </c>
    </row>
    <row r="665" spans="1:31" x14ac:dyDescent="0.3">
      <c r="A665" s="162" t="s">
        <v>295</v>
      </c>
      <c r="B665" s="162" t="s">
        <v>550</v>
      </c>
      <c r="C665" s="162">
        <v>2</v>
      </c>
      <c r="D665" s="162">
        <v>2007</v>
      </c>
      <c r="E665" s="162" t="s">
        <v>115</v>
      </c>
      <c r="F665" s="162" t="s">
        <v>1</v>
      </c>
      <c r="G665" s="162">
        <v>2009</v>
      </c>
      <c r="H665" s="163" t="s">
        <v>228</v>
      </c>
      <c r="I665" s="162" t="s">
        <v>550</v>
      </c>
      <c r="J665" s="164">
        <v>1957.6845840000001</v>
      </c>
      <c r="K665" s="182" t="s">
        <v>1817</v>
      </c>
      <c r="L665" s="166">
        <v>6.9395296280991767E-3</v>
      </c>
      <c r="M665" s="166">
        <v>13.585410173141012</v>
      </c>
      <c r="N665" s="163" t="s">
        <v>608</v>
      </c>
      <c r="O665" s="167">
        <v>1</v>
      </c>
      <c r="P665" s="167">
        <v>0</v>
      </c>
      <c r="Q665" s="167">
        <v>0</v>
      </c>
      <c r="R665" s="167">
        <v>0</v>
      </c>
      <c r="S665" s="167">
        <v>1</v>
      </c>
      <c r="T665" s="167" t="s">
        <v>13213</v>
      </c>
      <c r="U665" s="167" t="s">
        <v>1453</v>
      </c>
      <c r="V665" s="167" t="s">
        <v>83</v>
      </c>
      <c r="W665" s="163"/>
      <c r="X665" s="163" t="s">
        <v>295</v>
      </c>
      <c r="Y665" s="163" t="s">
        <v>5742</v>
      </c>
      <c r="Z665" s="168">
        <v>40015</v>
      </c>
      <c r="AA665" s="169" t="s">
        <v>3207</v>
      </c>
      <c r="AB665" s="169" t="s">
        <v>3208</v>
      </c>
      <c r="AC665" s="169" t="s">
        <v>608</v>
      </c>
      <c r="AD665" s="170">
        <v>2010</v>
      </c>
      <c r="AE665" s="167" t="s">
        <v>1241</v>
      </c>
    </row>
    <row r="666" spans="1:31" x14ac:dyDescent="0.3">
      <c r="A666" s="162" t="s">
        <v>303</v>
      </c>
      <c r="B666" s="162" t="s">
        <v>550</v>
      </c>
      <c r="C666" s="162">
        <v>1</v>
      </c>
      <c r="D666" s="162">
        <v>2007</v>
      </c>
      <c r="E666" s="162" t="s">
        <v>115</v>
      </c>
      <c r="F666" s="162" t="s">
        <v>1</v>
      </c>
      <c r="G666" s="162">
        <v>2009</v>
      </c>
      <c r="H666" s="163" t="s">
        <v>60</v>
      </c>
      <c r="I666" s="162" t="s">
        <v>550</v>
      </c>
      <c r="J666" s="164">
        <v>1786.837753</v>
      </c>
      <c r="K666" s="182" t="s">
        <v>1817</v>
      </c>
      <c r="L666" s="166">
        <v>6.9395296280991767E-3</v>
      </c>
      <c r="M666" s="166">
        <v>12.399813527549659</v>
      </c>
      <c r="N666" s="163" t="s">
        <v>1909</v>
      </c>
      <c r="O666" s="167">
        <v>3</v>
      </c>
      <c r="P666" s="167">
        <v>0</v>
      </c>
      <c r="Q666" s="167">
        <v>0</v>
      </c>
      <c r="R666" s="167">
        <v>3</v>
      </c>
      <c r="S666" s="167">
        <v>0</v>
      </c>
      <c r="T666" s="167" t="s">
        <v>13213</v>
      </c>
      <c r="U666" s="167" t="s">
        <v>1360</v>
      </c>
      <c r="V666" s="167" t="s">
        <v>1383</v>
      </c>
      <c r="W666" s="163" t="s">
        <v>1897</v>
      </c>
      <c r="X666" s="163" t="s">
        <v>303</v>
      </c>
      <c r="Y666" s="163" t="s">
        <v>5743</v>
      </c>
      <c r="Z666" s="168">
        <v>39943</v>
      </c>
      <c r="AA666" s="169" t="s">
        <v>3209</v>
      </c>
      <c r="AB666" s="169" t="s">
        <v>3210</v>
      </c>
      <c r="AC666" s="169" t="s">
        <v>1909</v>
      </c>
      <c r="AD666" s="170">
        <v>2010</v>
      </c>
      <c r="AE666" s="167" t="s">
        <v>1218</v>
      </c>
    </row>
    <row r="667" spans="1:31" x14ac:dyDescent="0.3">
      <c r="A667" s="162" t="s">
        <v>305</v>
      </c>
      <c r="B667" s="162" t="s">
        <v>550</v>
      </c>
      <c r="C667" s="162">
        <v>1</v>
      </c>
      <c r="D667" s="162">
        <v>2007</v>
      </c>
      <c r="E667" s="162" t="s">
        <v>2393</v>
      </c>
      <c r="F667" s="162" t="s">
        <v>1</v>
      </c>
      <c r="G667" s="162">
        <v>2009</v>
      </c>
      <c r="H667" s="163" t="s">
        <v>60</v>
      </c>
      <c r="I667" s="162" t="s">
        <v>550</v>
      </c>
      <c r="J667" s="164">
        <v>543.54076199999997</v>
      </c>
      <c r="K667" s="182" t="s">
        <v>1817</v>
      </c>
      <c r="L667" s="166">
        <v>6.9395296280991767E-3</v>
      </c>
      <c r="M667" s="166">
        <v>3.7719172219786028</v>
      </c>
      <c r="N667" s="163" t="s">
        <v>1910</v>
      </c>
      <c r="O667" s="167">
        <v>3</v>
      </c>
      <c r="P667" s="167">
        <v>1</v>
      </c>
      <c r="Q667" s="167">
        <v>1</v>
      </c>
      <c r="R667" s="167">
        <v>2</v>
      </c>
      <c r="S667" s="167">
        <v>1</v>
      </c>
      <c r="T667" s="167" t="s">
        <v>13212</v>
      </c>
      <c r="U667" s="167" t="s">
        <v>1571</v>
      </c>
      <c r="V667" s="167" t="s">
        <v>306</v>
      </c>
      <c r="W667" s="163" t="s">
        <v>1897</v>
      </c>
      <c r="X667" s="163" t="s">
        <v>305</v>
      </c>
      <c r="Y667" s="163" t="s">
        <v>5744</v>
      </c>
      <c r="Z667" s="168">
        <v>39889</v>
      </c>
      <c r="AA667" s="169" t="s">
        <v>3211</v>
      </c>
      <c r="AB667" s="169" t="s">
        <v>3212</v>
      </c>
      <c r="AC667" s="169" t="s">
        <v>1910</v>
      </c>
      <c r="AD667" s="170">
        <v>2010</v>
      </c>
      <c r="AE667" s="167" t="s">
        <v>1218</v>
      </c>
    </row>
    <row r="668" spans="1:31" x14ac:dyDescent="0.3">
      <c r="A668" s="162" t="s">
        <v>308</v>
      </c>
      <c r="B668" s="162" t="s">
        <v>550</v>
      </c>
      <c r="C668" s="162">
        <v>1</v>
      </c>
      <c r="D668" s="162">
        <v>2007</v>
      </c>
      <c r="E668" s="162" t="s">
        <v>2393</v>
      </c>
      <c r="F668" s="162" t="s">
        <v>1</v>
      </c>
      <c r="G668" s="162">
        <v>2009</v>
      </c>
      <c r="H668" s="163" t="s">
        <v>63</v>
      </c>
      <c r="I668" s="162" t="s">
        <v>550</v>
      </c>
      <c r="J668" s="164">
        <v>1621.3740889999999</v>
      </c>
      <c r="K668" s="182" t="s">
        <v>1817</v>
      </c>
      <c r="L668" s="166">
        <v>6.9395296280991767E-3</v>
      </c>
      <c r="M668" s="166">
        <v>11.25157352884781</v>
      </c>
      <c r="N668" s="163" t="s">
        <v>63</v>
      </c>
      <c r="O668" s="167">
        <v>1</v>
      </c>
      <c r="P668" s="167">
        <v>0</v>
      </c>
      <c r="Q668" s="167">
        <v>1</v>
      </c>
      <c r="R668" s="167">
        <v>0</v>
      </c>
      <c r="S668" s="167">
        <v>1</v>
      </c>
      <c r="T668" s="167" t="s">
        <v>13210</v>
      </c>
      <c r="U668" s="167" t="s">
        <v>1453</v>
      </c>
      <c r="V668" s="167" t="s">
        <v>83</v>
      </c>
      <c r="W668" s="163"/>
      <c r="X668" s="163" t="s">
        <v>308</v>
      </c>
      <c r="Y668" s="163" t="s">
        <v>5745</v>
      </c>
      <c r="Z668" s="168">
        <v>40021</v>
      </c>
      <c r="AA668" s="169" t="s">
        <v>3213</v>
      </c>
      <c r="AB668" s="169" t="s">
        <v>3107</v>
      </c>
      <c r="AC668" s="169" t="s">
        <v>63</v>
      </c>
      <c r="AD668" s="170">
        <v>2010</v>
      </c>
      <c r="AE668" s="167" t="s">
        <v>1218</v>
      </c>
    </row>
    <row r="669" spans="1:31" x14ac:dyDescent="0.3">
      <c r="A669" s="162" t="s">
        <v>308</v>
      </c>
      <c r="B669" s="162" t="s">
        <v>550</v>
      </c>
      <c r="C669" s="162">
        <v>2</v>
      </c>
      <c r="D669" s="162">
        <v>2007</v>
      </c>
      <c r="E669" s="162" t="s">
        <v>2393</v>
      </c>
      <c r="F669" s="162" t="s">
        <v>1</v>
      </c>
      <c r="G669" s="162">
        <v>2009</v>
      </c>
      <c r="H669" s="163" t="s">
        <v>63</v>
      </c>
      <c r="I669" s="162" t="s">
        <v>550</v>
      </c>
      <c r="J669" s="164">
        <v>1653.199243</v>
      </c>
      <c r="K669" s="182" t="s">
        <v>1817</v>
      </c>
      <c r="L669" s="166">
        <v>6.9395296280991767E-3</v>
      </c>
      <c r="M669" s="166">
        <v>11.472425127949631</v>
      </c>
      <c r="N669" s="163" t="s">
        <v>63</v>
      </c>
      <c r="O669" s="167">
        <v>1</v>
      </c>
      <c r="P669" s="167">
        <v>0</v>
      </c>
      <c r="Q669" s="167">
        <v>1</v>
      </c>
      <c r="R669" s="167">
        <v>0</v>
      </c>
      <c r="S669" s="167">
        <v>1</v>
      </c>
      <c r="T669" s="167" t="s">
        <v>13210</v>
      </c>
      <c r="U669" s="167" t="s">
        <v>1453</v>
      </c>
      <c r="V669" s="167" t="s">
        <v>83</v>
      </c>
      <c r="W669" s="163"/>
      <c r="X669" s="163" t="s">
        <v>308</v>
      </c>
      <c r="Y669" s="163" t="s">
        <v>5746</v>
      </c>
      <c r="Z669" s="168">
        <v>40021</v>
      </c>
      <c r="AA669" s="169" t="s">
        <v>3214</v>
      </c>
      <c r="AB669" s="169" t="s">
        <v>3215</v>
      </c>
      <c r="AC669" s="169" t="s">
        <v>63</v>
      </c>
      <c r="AD669" s="170">
        <v>2010</v>
      </c>
      <c r="AE669" s="167" t="s">
        <v>1218</v>
      </c>
    </row>
    <row r="670" spans="1:31" x14ac:dyDescent="0.3">
      <c r="A670" s="162" t="s">
        <v>308</v>
      </c>
      <c r="B670" s="162" t="s">
        <v>550</v>
      </c>
      <c r="C670" s="162">
        <v>3</v>
      </c>
      <c r="D670" s="162">
        <v>2007</v>
      </c>
      <c r="E670" s="162" t="s">
        <v>2393</v>
      </c>
      <c r="F670" s="162" t="s">
        <v>1</v>
      </c>
      <c r="G670" s="162">
        <v>2009</v>
      </c>
      <c r="H670" s="163" t="s">
        <v>63</v>
      </c>
      <c r="I670" s="162" t="s">
        <v>550</v>
      </c>
      <c r="J670" s="164">
        <v>2431.8348649999998</v>
      </c>
      <c r="K670" s="182" t="s">
        <v>1817</v>
      </c>
      <c r="L670" s="166">
        <v>6.9395296280991767E-3</v>
      </c>
      <c r="M670" s="166">
        <v>16.875790096312059</v>
      </c>
      <c r="N670" s="163" t="s">
        <v>71</v>
      </c>
      <c r="O670" s="167">
        <v>1</v>
      </c>
      <c r="P670" s="167">
        <v>0</v>
      </c>
      <c r="Q670" s="167">
        <v>0</v>
      </c>
      <c r="R670" s="167">
        <v>0</v>
      </c>
      <c r="S670" s="167">
        <v>1</v>
      </c>
      <c r="T670" s="167" t="s">
        <v>13213</v>
      </c>
      <c r="U670" s="167" t="s">
        <v>1453</v>
      </c>
      <c r="V670" s="167" t="s">
        <v>83</v>
      </c>
      <c r="W670" s="163"/>
      <c r="X670" s="163" t="s">
        <v>308</v>
      </c>
      <c r="Y670" s="163" t="s">
        <v>5747</v>
      </c>
      <c r="Z670" s="168">
        <v>40021</v>
      </c>
      <c r="AA670" s="169" t="s">
        <v>3216</v>
      </c>
      <c r="AB670" s="169" t="s">
        <v>3217</v>
      </c>
      <c r="AC670" s="169" t="s">
        <v>71</v>
      </c>
      <c r="AD670" s="170">
        <v>2010</v>
      </c>
      <c r="AE670" s="167" t="s">
        <v>1218</v>
      </c>
    </row>
    <row r="671" spans="1:31" x14ac:dyDescent="0.3">
      <c r="A671" s="162" t="s">
        <v>308</v>
      </c>
      <c r="B671" s="162" t="s">
        <v>550</v>
      </c>
      <c r="C671" s="162">
        <v>4</v>
      </c>
      <c r="D671" s="162">
        <v>2007</v>
      </c>
      <c r="E671" s="162" t="s">
        <v>2393</v>
      </c>
      <c r="F671" s="162" t="s">
        <v>1</v>
      </c>
      <c r="G671" s="162">
        <v>2009</v>
      </c>
      <c r="H671" s="163" t="s">
        <v>63</v>
      </c>
      <c r="I671" s="162" t="s">
        <v>550</v>
      </c>
      <c r="J671" s="164">
        <v>3644.094568</v>
      </c>
      <c r="K671" s="182" t="s">
        <v>1817</v>
      </c>
      <c r="L671" s="166">
        <v>6.9395296280991767E-3</v>
      </c>
      <c r="M671" s="166">
        <v>25.28830222223127</v>
      </c>
      <c r="N671" s="163" t="s">
        <v>63</v>
      </c>
      <c r="O671" s="167">
        <v>1</v>
      </c>
      <c r="P671" s="167">
        <v>0</v>
      </c>
      <c r="Q671" s="167">
        <v>1</v>
      </c>
      <c r="R671" s="167">
        <v>0</v>
      </c>
      <c r="S671" s="167">
        <v>1</v>
      </c>
      <c r="T671" s="167" t="s">
        <v>13210</v>
      </c>
      <c r="U671" s="167" t="s">
        <v>1453</v>
      </c>
      <c r="V671" s="167" t="s">
        <v>83</v>
      </c>
      <c r="W671" s="163"/>
      <c r="X671" s="163" t="s">
        <v>308</v>
      </c>
      <c r="Y671" s="163" t="s">
        <v>5748</v>
      </c>
      <c r="Z671" s="168">
        <v>40065</v>
      </c>
      <c r="AA671" s="169" t="s">
        <v>3213</v>
      </c>
      <c r="AB671" s="169" t="s">
        <v>3107</v>
      </c>
      <c r="AC671" s="169" t="s">
        <v>63</v>
      </c>
      <c r="AD671" s="170">
        <v>2010</v>
      </c>
      <c r="AE671" s="167" t="s">
        <v>1218</v>
      </c>
    </row>
    <row r="672" spans="1:31" x14ac:dyDescent="0.3">
      <c r="A672" s="162" t="s">
        <v>308</v>
      </c>
      <c r="B672" s="162" t="s">
        <v>550</v>
      </c>
      <c r="C672" s="162">
        <v>5</v>
      </c>
      <c r="D672" s="162">
        <v>2007</v>
      </c>
      <c r="E672" s="162" t="s">
        <v>2393</v>
      </c>
      <c r="F672" s="162" t="s">
        <v>1</v>
      </c>
      <c r="G672" s="162">
        <v>2009</v>
      </c>
      <c r="H672" s="163" t="s">
        <v>63</v>
      </c>
      <c r="I672" s="162" t="s">
        <v>550</v>
      </c>
      <c r="J672" s="164">
        <v>1096.9956030000001</v>
      </c>
      <c r="K672" s="182" t="s">
        <v>1817</v>
      </c>
      <c r="L672" s="166">
        <v>6.9395296280991767E-3</v>
      </c>
      <c r="M672" s="166">
        <v>7.6126334889130227</v>
      </c>
      <c r="N672" s="163" t="s">
        <v>63</v>
      </c>
      <c r="O672" s="167">
        <v>1</v>
      </c>
      <c r="P672" s="167">
        <v>0</v>
      </c>
      <c r="Q672" s="167">
        <v>1</v>
      </c>
      <c r="R672" s="167">
        <v>0</v>
      </c>
      <c r="S672" s="167">
        <v>1</v>
      </c>
      <c r="T672" s="167" t="s">
        <v>13210</v>
      </c>
      <c r="U672" s="167" t="s">
        <v>1453</v>
      </c>
      <c r="V672" s="167" t="s">
        <v>83</v>
      </c>
      <c r="W672" s="163"/>
      <c r="X672" s="163" t="s">
        <v>308</v>
      </c>
      <c r="Y672" s="163" t="s">
        <v>5749</v>
      </c>
      <c r="Z672" s="168">
        <v>40021</v>
      </c>
      <c r="AA672" s="169" t="s">
        <v>3218</v>
      </c>
      <c r="AB672" s="169" t="s">
        <v>3219</v>
      </c>
      <c r="AC672" s="169" t="s">
        <v>63</v>
      </c>
      <c r="AD672" s="170">
        <v>2010</v>
      </c>
      <c r="AE672" s="167" t="s">
        <v>1218</v>
      </c>
    </row>
    <row r="673" spans="1:31" x14ac:dyDescent="0.3">
      <c r="A673" s="162" t="s">
        <v>308</v>
      </c>
      <c r="B673" s="162" t="s">
        <v>550</v>
      </c>
      <c r="C673" s="162">
        <v>6</v>
      </c>
      <c r="D673" s="162">
        <v>2007</v>
      </c>
      <c r="E673" s="162" t="s">
        <v>2393</v>
      </c>
      <c r="F673" s="162" t="s">
        <v>1</v>
      </c>
      <c r="G673" s="162">
        <v>2009</v>
      </c>
      <c r="H673" s="163" t="s">
        <v>63</v>
      </c>
      <c r="I673" s="162" t="s">
        <v>550</v>
      </c>
      <c r="J673" s="164">
        <v>138.14546799999999</v>
      </c>
      <c r="K673" s="182" t="s">
        <v>1817</v>
      </c>
      <c r="L673" s="166">
        <v>6.9395296280991767E-3</v>
      </c>
      <c r="M673" s="166">
        <v>0.95866456817362666</v>
      </c>
      <c r="N673" s="163" t="s">
        <v>1858</v>
      </c>
      <c r="O673" s="167">
        <v>2</v>
      </c>
      <c r="P673" s="167">
        <v>1</v>
      </c>
      <c r="Q673" s="167">
        <v>1</v>
      </c>
      <c r="R673" s="167">
        <v>1</v>
      </c>
      <c r="S673" s="167">
        <v>1</v>
      </c>
      <c r="T673" s="167" t="s">
        <v>13212</v>
      </c>
      <c r="U673" s="167" t="s">
        <v>1453</v>
      </c>
      <c r="V673" s="167" t="s">
        <v>83</v>
      </c>
      <c r="W673" s="163" t="s">
        <v>1897</v>
      </c>
      <c r="X673" s="163" t="s">
        <v>308</v>
      </c>
      <c r="Y673" s="163" t="s">
        <v>5750</v>
      </c>
      <c r="Z673" s="168">
        <v>39848</v>
      </c>
      <c r="AA673" s="169" t="s">
        <v>3220</v>
      </c>
      <c r="AB673" s="169" t="s">
        <v>2960</v>
      </c>
      <c r="AC673" s="169" t="s">
        <v>1858</v>
      </c>
      <c r="AD673" s="170">
        <v>2010</v>
      </c>
      <c r="AE673" s="167" t="s">
        <v>1218</v>
      </c>
    </row>
    <row r="674" spans="1:31" x14ac:dyDescent="0.3">
      <c r="A674" s="162" t="s">
        <v>309</v>
      </c>
      <c r="B674" s="162" t="s">
        <v>550</v>
      </c>
      <c r="C674" s="162">
        <v>1</v>
      </c>
      <c r="D674" s="162">
        <v>2007</v>
      </c>
      <c r="E674" s="162" t="s">
        <v>2393</v>
      </c>
      <c r="F674" s="162" t="s">
        <v>1</v>
      </c>
      <c r="G674" s="162">
        <v>2009</v>
      </c>
      <c r="H674" s="163" t="s">
        <v>63</v>
      </c>
      <c r="I674" s="162" t="s">
        <v>550</v>
      </c>
      <c r="J674" s="164">
        <v>1502.9812079999999</v>
      </c>
      <c r="K674" s="182" t="s">
        <v>1817</v>
      </c>
      <c r="L674" s="166">
        <v>6.9395296280991767E-3</v>
      </c>
      <c r="M674" s="166">
        <v>10.429982623392291</v>
      </c>
      <c r="N674" s="163" t="s">
        <v>1844</v>
      </c>
      <c r="O674" s="167">
        <v>3</v>
      </c>
      <c r="P674" s="167">
        <v>1</v>
      </c>
      <c r="Q674" s="167">
        <v>1</v>
      </c>
      <c r="R674" s="167">
        <v>2</v>
      </c>
      <c r="S674" s="167">
        <v>1</v>
      </c>
      <c r="T674" s="167" t="s">
        <v>13212</v>
      </c>
      <c r="U674" s="167" t="s">
        <v>1281</v>
      </c>
      <c r="V674" s="167" t="s">
        <v>86</v>
      </c>
      <c r="W674" s="163" t="s">
        <v>1897</v>
      </c>
      <c r="X674" s="163" t="s">
        <v>309</v>
      </c>
      <c r="Y674" s="163" t="s">
        <v>5751</v>
      </c>
      <c r="Z674" s="168">
        <v>39959</v>
      </c>
      <c r="AA674" s="169" t="s">
        <v>3221</v>
      </c>
      <c r="AB674" s="169" t="s">
        <v>3222</v>
      </c>
      <c r="AC674" s="169" t="s">
        <v>1844</v>
      </c>
      <c r="AD674" s="170">
        <v>2010</v>
      </c>
      <c r="AE674" s="167" t="s">
        <v>1218</v>
      </c>
    </row>
    <row r="675" spans="1:31" x14ac:dyDescent="0.3">
      <c r="A675" s="162" t="s">
        <v>310</v>
      </c>
      <c r="B675" s="162" t="s">
        <v>550</v>
      </c>
      <c r="C675" s="162">
        <v>2</v>
      </c>
      <c r="D675" s="162">
        <v>2007</v>
      </c>
      <c r="E675" s="162" t="s">
        <v>2393</v>
      </c>
      <c r="F675" s="162" t="s">
        <v>1</v>
      </c>
      <c r="G675" s="162">
        <v>2009</v>
      </c>
      <c r="H675" s="163" t="s">
        <v>194</v>
      </c>
      <c r="I675" s="162" t="s">
        <v>550</v>
      </c>
      <c r="J675" s="164">
        <v>337.50832800000001</v>
      </c>
      <c r="K675" s="182" t="s">
        <v>1817</v>
      </c>
      <c r="L675" s="166">
        <v>6.9395296280991767E-3</v>
      </c>
      <c r="M675" s="166">
        <v>2.342149041886215</v>
      </c>
      <c r="N675" s="163" t="s">
        <v>194</v>
      </c>
      <c r="O675" s="167">
        <v>1</v>
      </c>
      <c r="P675" s="167">
        <v>0</v>
      </c>
      <c r="Q675" s="167">
        <v>1</v>
      </c>
      <c r="R675" s="167">
        <v>0</v>
      </c>
      <c r="S675" s="167">
        <v>1</v>
      </c>
      <c r="T675" s="167" t="s">
        <v>13210</v>
      </c>
      <c r="U675" s="167" t="s">
        <v>1576</v>
      </c>
      <c r="V675" s="167" t="s">
        <v>96</v>
      </c>
      <c r="W675" s="163"/>
      <c r="X675" s="163" t="s">
        <v>310</v>
      </c>
      <c r="Y675" s="163" t="s">
        <v>5752</v>
      </c>
      <c r="Z675" s="168">
        <v>40025</v>
      </c>
      <c r="AA675" s="169" t="s">
        <v>3223</v>
      </c>
      <c r="AB675" s="169" t="s">
        <v>3224</v>
      </c>
      <c r="AC675" s="169" t="s">
        <v>194</v>
      </c>
      <c r="AD675" s="170">
        <v>2010</v>
      </c>
      <c r="AE675" s="167" t="s">
        <v>1321</v>
      </c>
    </row>
    <row r="676" spans="1:31" x14ac:dyDescent="0.3">
      <c r="A676" s="162" t="s">
        <v>319</v>
      </c>
      <c r="B676" s="162" t="s">
        <v>550</v>
      </c>
      <c r="C676" s="162">
        <v>1</v>
      </c>
      <c r="D676" s="162">
        <v>2007</v>
      </c>
      <c r="E676" s="162" t="s">
        <v>115</v>
      </c>
      <c r="F676" s="162" t="s">
        <v>1</v>
      </c>
      <c r="G676" s="162">
        <v>2009</v>
      </c>
      <c r="H676" s="163" t="s">
        <v>320</v>
      </c>
      <c r="I676" s="162" t="s">
        <v>550</v>
      </c>
      <c r="J676" s="164">
        <v>3353.3256500000002</v>
      </c>
      <c r="K676" s="182" t="s">
        <v>1817</v>
      </c>
      <c r="L676" s="166">
        <v>6.9395296280991767E-3</v>
      </c>
      <c r="M676" s="166">
        <v>23.270502700839931</v>
      </c>
      <c r="N676" s="163" t="s">
        <v>1911</v>
      </c>
      <c r="O676" s="167">
        <v>3</v>
      </c>
      <c r="P676" s="167">
        <v>0</v>
      </c>
      <c r="Q676" s="167">
        <v>1</v>
      </c>
      <c r="R676" s="167">
        <v>1</v>
      </c>
      <c r="S676" s="167">
        <v>2</v>
      </c>
      <c r="T676" s="167" t="s">
        <v>13210</v>
      </c>
      <c r="U676" s="167" t="s">
        <v>1360</v>
      </c>
      <c r="V676" s="167" t="s">
        <v>1383</v>
      </c>
      <c r="W676" s="163" t="s">
        <v>1897</v>
      </c>
      <c r="X676" s="163" t="s">
        <v>319</v>
      </c>
      <c r="Y676" s="163" t="s">
        <v>5753</v>
      </c>
      <c r="Z676" s="168">
        <v>40175</v>
      </c>
      <c r="AA676" s="169" t="s">
        <v>3225</v>
      </c>
      <c r="AB676" s="169" t="s">
        <v>3226</v>
      </c>
      <c r="AC676" s="169" t="s">
        <v>1911</v>
      </c>
      <c r="AD676" s="170">
        <v>2010</v>
      </c>
      <c r="AE676" s="167" t="s">
        <v>1321</v>
      </c>
    </row>
    <row r="677" spans="1:31" x14ac:dyDescent="0.3">
      <c r="A677" s="162" t="s">
        <v>319</v>
      </c>
      <c r="B677" s="162" t="s">
        <v>550</v>
      </c>
      <c r="C677" s="162">
        <v>2</v>
      </c>
      <c r="D677" s="162">
        <v>2007</v>
      </c>
      <c r="E677" s="162" t="s">
        <v>115</v>
      </c>
      <c r="F677" s="162" t="s">
        <v>1</v>
      </c>
      <c r="G677" s="162">
        <v>2009</v>
      </c>
      <c r="H677" s="163" t="s">
        <v>320</v>
      </c>
      <c r="I677" s="162" t="s">
        <v>550</v>
      </c>
      <c r="J677" s="164">
        <v>39820.3704</v>
      </c>
      <c r="K677" s="182" t="s">
        <v>1817</v>
      </c>
      <c r="L677" s="166">
        <v>6.9395296280991767E-3</v>
      </c>
      <c r="M677" s="166">
        <v>276.33464019268348</v>
      </c>
      <c r="N677" s="163" t="s">
        <v>1912</v>
      </c>
      <c r="O677" s="167">
        <v>2</v>
      </c>
      <c r="P677" s="167">
        <v>1</v>
      </c>
      <c r="Q677" s="167">
        <v>1</v>
      </c>
      <c r="R677" s="167">
        <v>1</v>
      </c>
      <c r="S677" s="167">
        <v>1</v>
      </c>
      <c r="T677" s="167" t="s">
        <v>13212</v>
      </c>
      <c r="U677" s="167" t="s">
        <v>1360</v>
      </c>
      <c r="V677" s="167" t="s">
        <v>1383</v>
      </c>
      <c r="W677" s="163" t="s">
        <v>1897</v>
      </c>
      <c r="X677" s="163" t="s">
        <v>319</v>
      </c>
      <c r="Y677" s="163" t="s">
        <v>5754</v>
      </c>
      <c r="Z677" s="168">
        <v>40051</v>
      </c>
      <c r="AA677" s="169" t="s">
        <v>3227</v>
      </c>
      <c r="AB677" s="169" t="s">
        <v>3228</v>
      </c>
      <c r="AC677" s="169" t="s">
        <v>1912</v>
      </c>
      <c r="AD677" s="170">
        <v>2010</v>
      </c>
      <c r="AE677" s="167" t="s">
        <v>1321</v>
      </c>
    </row>
    <row r="678" spans="1:31" x14ac:dyDescent="0.3">
      <c r="A678" s="162" t="s">
        <v>322</v>
      </c>
      <c r="B678" s="162" t="s">
        <v>550</v>
      </c>
      <c r="C678" s="162">
        <v>1</v>
      </c>
      <c r="D678" s="162">
        <v>2007</v>
      </c>
      <c r="E678" s="162" t="s">
        <v>115</v>
      </c>
      <c r="F678" s="162" t="s">
        <v>1</v>
      </c>
      <c r="G678" s="162">
        <v>2009</v>
      </c>
      <c r="H678" s="163" t="s">
        <v>62</v>
      </c>
      <c r="I678" s="162" t="s">
        <v>550</v>
      </c>
      <c r="J678" s="164">
        <v>532.164265</v>
      </c>
      <c r="K678" s="182" t="s">
        <v>1817</v>
      </c>
      <c r="L678" s="166">
        <v>6.9395296280991767E-3</v>
      </c>
      <c r="M678" s="166">
        <v>3.6929696839831219</v>
      </c>
      <c r="N678" s="163" t="s">
        <v>62</v>
      </c>
      <c r="O678" s="167">
        <v>1</v>
      </c>
      <c r="P678" s="167">
        <v>0</v>
      </c>
      <c r="Q678" s="167">
        <v>1</v>
      </c>
      <c r="R678" s="167">
        <v>0</v>
      </c>
      <c r="S678" s="167">
        <v>1</v>
      </c>
      <c r="T678" s="167" t="s">
        <v>13210</v>
      </c>
      <c r="U678" s="167" t="s">
        <v>1281</v>
      </c>
      <c r="V678" s="167" t="s">
        <v>99</v>
      </c>
      <c r="W678" s="163"/>
      <c r="X678" s="163" t="s">
        <v>322</v>
      </c>
      <c r="Y678" s="163" t="s">
        <v>5755</v>
      </c>
      <c r="Z678" s="168">
        <v>40043</v>
      </c>
      <c r="AA678" s="169" t="s">
        <v>3229</v>
      </c>
      <c r="AB678" s="169" t="s">
        <v>3230</v>
      </c>
      <c r="AC678" s="169" t="s">
        <v>2429</v>
      </c>
      <c r="AD678" s="170">
        <v>2010</v>
      </c>
      <c r="AE678" s="167" t="s">
        <v>1321</v>
      </c>
    </row>
    <row r="679" spans="1:31" x14ac:dyDescent="0.3">
      <c r="A679" s="162" t="s">
        <v>323</v>
      </c>
      <c r="B679" s="162" t="s">
        <v>550</v>
      </c>
      <c r="C679" s="162">
        <v>1</v>
      </c>
      <c r="D679" s="162">
        <v>2007</v>
      </c>
      <c r="E679" s="162" t="s">
        <v>115</v>
      </c>
      <c r="F679" s="162" t="s">
        <v>1</v>
      </c>
      <c r="G679" s="162">
        <v>2009</v>
      </c>
      <c r="H679" s="163" t="s">
        <v>62</v>
      </c>
      <c r="I679" s="162" t="s">
        <v>550</v>
      </c>
      <c r="J679" s="164">
        <v>771.70677999999998</v>
      </c>
      <c r="K679" s="182" t="s">
        <v>1817</v>
      </c>
      <c r="L679" s="166">
        <v>6.9395296280991767E-3</v>
      </c>
      <c r="M679" s="166">
        <v>5.3552820640150127</v>
      </c>
      <c r="N679" s="163" t="s">
        <v>62</v>
      </c>
      <c r="O679" s="167">
        <v>1</v>
      </c>
      <c r="P679" s="167">
        <v>0</v>
      </c>
      <c r="Q679" s="167">
        <v>1</v>
      </c>
      <c r="R679" s="167">
        <v>0</v>
      </c>
      <c r="S679" s="167">
        <v>1</v>
      </c>
      <c r="T679" s="167" t="s">
        <v>13210</v>
      </c>
      <c r="U679" s="167" t="s">
        <v>1281</v>
      </c>
      <c r="V679" s="167" t="s">
        <v>86</v>
      </c>
      <c r="W679" s="163"/>
      <c r="X679" s="163" t="s">
        <v>323</v>
      </c>
      <c r="Y679" s="163" t="s">
        <v>5756</v>
      </c>
      <c r="Z679" s="168">
        <v>40046</v>
      </c>
      <c r="AA679" s="169" t="s">
        <v>3192</v>
      </c>
      <c r="AB679" s="169" t="s">
        <v>3102</v>
      </c>
      <c r="AC679" s="169" t="s">
        <v>2429</v>
      </c>
      <c r="AD679" s="170">
        <v>2010</v>
      </c>
      <c r="AE679" s="167" t="s">
        <v>1321</v>
      </c>
    </row>
    <row r="680" spans="1:31" x14ac:dyDescent="0.3">
      <c r="A680" s="162" t="s">
        <v>323</v>
      </c>
      <c r="B680" s="162" t="s">
        <v>550</v>
      </c>
      <c r="C680" s="162">
        <v>2</v>
      </c>
      <c r="D680" s="162">
        <v>2007</v>
      </c>
      <c r="E680" s="162" t="s">
        <v>115</v>
      </c>
      <c r="F680" s="162" t="s">
        <v>1</v>
      </c>
      <c r="G680" s="162">
        <v>2009</v>
      </c>
      <c r="H680" s="163" t="s">
        <v>62</v>
      </c>
      <c r="I680" s="162" t="s">
        <v>550</v>
      </c>
      <c r="J680" s="164">
        <v>982.55339000000004</v>
      </c>
      <c r="K680" s="182" t="s">
        <v>1817</v>
      </c>
      <c r="L680" s="166">
        <v>6.9395296280991767E-3</v>
      </c>
      <c r="M680" s="166">
        <v>6.8184583610942857</v>
      </c>
      <c r="N680" s="163" t="s">
        <v>62</v>
      </c>
      <c r="O680" s="167">
        <v>1</v>
      </c>
      <c r="P680" s="167">
        <v>0</v>
      </c>
      <c r="Q680" s="167">
        <v>1</v>
      </c>
      <c r="R680" s="167">
        <v>0</v>
      </c>
      <c r="S680" s="167">
        <v>1</v>
      </c>
      <c r="T680" s="167" t="s">
        <v>13210</v>
      </c>
      <c r="U680" s="167" t="s">
        <v>1281</v>
      </c>
      <c r="V680" s="167" t="s">
        <v>86</v>
      </c>
      <c r="W680" s="163"/>
      <c r="X680" s="163" t="s">
        <v>323</v>
      </c>
      <c r="Y680" s="163" t="s">
        <v>5757</v>
      </c>
      <c r="Z680" s="168">
        <v>40046</v>
      </c>
      <c r="AA680" s="169" t="s">
        <v>3231</v>
      </c>
      <c r="AB680" s="169" t="s">
        <v>3232</v>
      </c>
      <c r="AC680" s="169" t="s">
        <v>2429</v>
      </c>
      <c r="AD680" s="170">
        <v>2010</v>
      </c>
      <c r="AE680" s="167" t="s">
        <v>1321</v>
      </c>
    </row>
    <row r="681" spans="1:31" x14ac:dyDescent="0.3">
      <c r="A681" s="162" t="s">
        <v>323</v>
      </c>
      <c r="B681" s="162" t="s">
        <v>550</v>
      </c>
      <c r="C681" s="162">
        <v>3</v>
      </c>
      <c r="D681" s="162">
        <v>2007</v>
      </c>
      <c r="E681" s="162" t="s">
        <v>115</v>
      </c>
      <c r="F681" s="162" t="s">
        <v>1</v>
      </c>
      <c r="G681" s="162">
        <v>2009</v>
      </c>
      <c r="H681" s="163" t="s">
        <v>62</v>
      </c>
      <c r="I681" s="162" t="s">
        <v>550</v>
      </c>
      <c r="J681" s="164">
        <v>1093.286079</v>
      </c>
      <c r="K681" s="182" t="s">
        <v>1817</v>
      </c>
      <c r="L681" s="166">
        <v>6.9395296280991767E-3</v>
      </c>
      <c r="M681" s="166">
        <v>7.5868911372088768</v>
      </c>
      <c r="N681" s="163" t="s">
        <v>62</v>
      </c>
      <c r="O681" s="167">
        <v>1</v>
      </c>
      <c r="P681" s="167">
        <v>0</v>
      </c>
      <c r="Q681" s="167">
        <v>1</v>
      </c>
      <c r="R681" s="167">
        <v>0</v>
      </c>
      <c r="S681" s="167">
        <v>1</v>
      </c>
      <c r="T681" s="167" t="s">
        <v>13210</v>
      </c>
      <c r="U681" s="167" t="s">
        <v>1281</v>
      </c>
      <c r="V681" s="167" t="s">
        <v>86</v>
      </c>
      <c r="W681" s="163"/>
      <c r="X681" s="163" t="s">
        <v>323</v>
      </c>
      <c r="Y681" s="163" t="s">
        <v>5758</v>
      </c>
      <c r="Z681" s="168">
        <v>40046</v>
      </c>
      <c r="AA681" s="169" t="s">
        <v>3192</v>
      </c>
      <c r="AB681" s="169" t="s">
        <v>3102</v>
      </c>
      <c r="AC681" s="169" t="s">
        <v>2429</v>
      </c>
      <c r="AD681" s="170">
        <v>2010</v>
      </c>
      <c r="AE681" s="167" t="s">
        <v>1321</v>
      </c>
    </row>
    <row r="682" spans="1:31" x14ac:dyDescent="0.3">
      <c r="A682" s="162" t="s">
        <v>323</v>
      </c>
      <c r="B682" s="162" t="s">
        <v>550</v>
      </c>
      <c r="C682" s="162">
        <v>4</v>
      </c>
      <c r="D682" s="162">
        <v>2007</v>
      </c>
      <c r="E682" s="162" t="s">
        <v>115</v>
      </c>
      <c r="F682" s="162" t="s">
        <v>1</v>
      </c>
      <c r="G682" s="162">
        <v>2009</v>
      </c>
      <c r="H682" s="163" t="s">
        <v>62</v>
      </c>
      <c r="I682" s="162" t="s">
        <v>550</v>
      </c>
      <c r="J682" s="164">
        <v>685.56780000000003</v>
      </c>
      <c r="K682" s="182" t="s">
        <v>1817</v>
      </c>
      <c r="L682" s="166">
        <v>6.9395296280991767E-3</v>
      </c>
      <c r="M682" s="166">
        <v>4.7575180601707707</v>
      </c>
      <c r="N682" s="163" t="s">
        <v>62</v>
      </c>
      <c r="O682" s="167">
        <v>1</v>
      </c>
      <c r="P682" s="167">
        <v>0</v>
      </c>
      <c r="Q682" s="167">
        <v>1</v>
      </c>
      <c r="R682" s="167">
        <v>0</v>
      </c>
      <c r="S682" s="167">
        <v>1</v>
      </c>
      <c r="T682" s="167" t="s">
        <v>13210</v>
      </c>
      <c r="U682" s="167" t="s">
        <v>1281</v>
      </c>
      <c r="V682" s="167" t="s">
        <v>86</v>
      </c>
      <c r="W682" s="163"/>
      <c r="X682" s="163" t="s">
        <v>323</v>
      </c>
      <c r="Y682" s="163" t="s">
        <v>5759</v>
      </c>
      <c r="Z682" s="168">
        <v>40046</v>
      </c>
      <c r="AA682" s="169" t="s">
        <v>3231</v>
      </c>
      <c r="AB682" s="169" t="s">
        <v>3232</v>
      </c>
      <c r="AC682" s="169" t="s">
        <v>2429</v>
      </c>
      <c r="AD682" s="170">
        <v>2010</v>
      </c>
      <c r="AE682" s="167" t="s">
        <v>1321</v>
      </c>
    </row>
    <row r="683" spans="1:31" x14ac:dyDescent="0.3">
      <c r="A683" s="162" t="s">
        <v>323</v>
      </c>
      <c r="B683" s="162" t="s">
        <v>550</v>
      </c>
      <c r="C683" s="162">
        <v>5</v>
      </c>
      <c r="D683" s="162">
        <v>2007</v>
      </c>
      <c r="E683" s="162" t="s">
        <v>115</v>
      </c>
      <c r="F683" s="162" t="s">
        <v>1</v>
      </c>
      <c r="G683" s="162">
        <v>2009</v>
      </c>
      <c r="H683" s="163" t="s">
        <v>62</v>
      </c>
      <c r="I683" s="162" t="s">
        <v>550</v>
      </c>
      <c r="J683" s="164">
        <v>673.11752999999999</v>
      </c>
      <c r="K683" s="182" t="s">
        <v>1817</v>
      </c>
      <c r="L683" s="166">
        <v>6.9395296280991767E-3</v>
      </c>
      <c r="M683" s="166">
        <v>4.6711190426279359</v>
      </c>
      <c r="N683" s="163" t="s">
        <v>62</v>
      </c>
      <c r="O683" s="167">
        <v>1</v>
      </c>
      <c r="P683" s="167">
        <v>0</v>
      </c>
      <c r="Q683" s="167">
        <v>1</v>
      </c>
      <c r="R683" s="167">
        <v>0</v>
      </c>
      <c r="S683" s="167">
        <v>1</v>
      </c>
      <c r="T683" s="167" t="s">
        <v>13210</v>
      </c>
      <c r="U683" s="167" t="s">
        <v>1281</v>
      </c>
      <c r="V683" s="167" t="s">
        <v>86</v>
      </c>
      <c r="W683" s="163"/>
      <c r="X683" s="163" t="s">
        <v>323</v>
      </c>
      <c r="Y683" s="163" t="s">
        <v>5760</v>
      </c>
      <c r="Z683" s="168">
        <v>40046</v>
      </c>
      <c r="AA683" s="169" t="s">
        <v>3231</v>
      </c>
      <c r="AB683" s="169" t="s">
        <v>3232</v>
      </c>
      <c r="AC683" s="169" t="s">
        <v>2429</v>
      </c>
      <c r="AD683" s="170">
        <v>2010</v>
      </c>
      <c r="AE683" s="167" t="s">
        <v>1321</v>
      </c>
    </row>
    <row r="684" spans="1:31" x14ac:dyDescent="0.3">
      <c r="A684" s="162" t="s">
        <v>324</v>
      </c>
      <c r="B684" s="162" t="s">
        <v>550</v>
      </c>
      <c r="C684" s="162">
        <v>1</v>
      </c>
      <c r="D684" s="162">
        <v>2007</v>
      </c>
      <c r="E684" s="162" t="s">
        <v>115</v>
      </c>
      <c r="F684" s="162" t="s">
        <v>1</v>
      </c>
      <c r="G684" s="162">
        <v>2009</v>
      </c>
      <c r="H684" s="163" t="s">
        <v>62</v>
      </c>
      <c r="I684" s="162" t="s">
        <v>550</v>
      </c>
      <c r="J684" s="164">
        <v>1020.961288</v>
      </c>
      <c r="K684" s="182" t="s">
        <v>1817</v>
      </c>
      <c r="L684" s="166">
        <v>6.9395296280991767E-3</v>
      </c>
      <c r="M684" s="166">
        <v>7.0849911072182961</v>
      </c>
      <c r="N684" s="163" t="s">
        <v>62</v>
      </c>
      <c r="O684" s="167">
        <v>1</v>
      </c>
      <c r="P684" s="167">
        <v>0</v>
      </c>
      <c r="Q684" s="167">
        <v>1</v>
      </c>
      <c r="R684" s="167">
        <v>0</v>
      </c>
      <c r="S684" s="167">
        <v>1</v>
      </c>
      <c r="T684" s="167" t="s">
        <v>13210</v>
      </c>
      <c r="U684" s="167" t="s">
        <v>1453</v>
      </c>
      <c r="V684" s="167" t="s">
        <v>188</v>
      </c>
      <c r="W684" s="163"/>
      <c r="X684" s="163" t="s">
        <v>324</v>
      </c>
      <c r="Y684" s="163" t="s">
        <v>5761</v>
      </c>
      <c r="Z684" s="168">
        <v>39948</v>
      </c>
      <c r="AA684" s="169" t="s">
        <v>3233</v>
      </c>
      <c r="AB684" s="169" t="s">
        <v>3187</v>
      </c>
      <c r="AC684" s="169" t="s">
        <v>2429</v>
      </c>
      <c r="AD684" s="170">
        <v>2010</v>
      </c>
      <c r="AE684" s="167" t="s">
        <v>1321</v>
      </c>
    </row>
    <row r="685" spans="1:31" x14ac:dyDescent="0.3">
      <c r="A685" s="162" t="s">
        <v>324</v>
      </c>
      <c r="B685" s="162" t="s">
        <v>550</v>
      </c>
      <c r="C685" s="162">
        <v>2</v>
      </c>
      <c r="D685" s="162">
        <v>2007</v>
      </c>
      <c r="E685" s="162" t="s">
        <v>115</v>
      </c>
      <c r="F685" s="162" t="s">
        <v>1</v>
      </c>
      <c r="G685" s="162">
        <v>2009</v>
      </c>
      <c r="H685" s="163" t="s">
        <v>62</v>
      </c>
      <c r="I685" s="162" t="s">
        <v>550</v>
      </c>
      <c r="J685" s="164">
        <v>996.19458999999995</v>
      </c>
      <c r="K685" s="182" t="s">
        <v>1817</v>
      </c>
      <c r="L685" s="166">
        <v>6.9395296280991767E-3</v>
      </c>
      <c r="M685" s="166">
        <v>6.9131218726571113</v>
      </c>
      <c r="N685" s="163" t="s">
        <v>62</v>
      </c>
      <c r="O685" s="167">
        <v>1</v>
      </c>
      <c r="P685" s="167">
        <v>0</v>
      </c>
      <c r="Q685" s="167">
        <v>1</v>
      </c>
      <c r="R685" s="167">
        <v>0</v>
      </c>
      <c r="S685" s="167">
        <v>1</v>
      </c>
      <c r="T685" s="167" t="s">
        <v>13210</v>
      </c>
      <c r="U685" s="167" t="s">
        <v>1453</v>
      </c>
      <c r="V685" s="167" t="s">
        <v>188</v>
      </c>
      <c r="W685" s="163"/>
      <c r="X685" s="163" t="s">
        <v>324</v>
      </c>
      <c r="Y685" s="163" t="s">
        <v>5762</v>
      </c>
      <c r="Z685" s="168">
        <v>39948</v>
      </c>
      <c r="AA685" s="169" t="s">
        <v>3234</v>
      </c>
      <c r="AB685" s="169" t="s">
        <v>3235</v>
      </c>
      <c r="AC685" s="169" t="s">
        <v>2429</v>
      </c>
      <c r="AD685" s="170">
        <v>2010</v>
      </c>
      <c r="AE685" s="167" t="s">
        <v>1321</v>
      </c>
    </row>
    <row r="686" spans="1:31" x14ac:dyDescent="0.3">
      <c r="A686" s="162" t="s">
        <v>325</v>
      </c>
      <c r="B686" s="162" t="s">
        <v>550</v>
      </c>
      <c r="C686" s="162">
        <v>1</v>
      </c>
      <c r="D686" s="162">
        <v>2007</v>
      </c>
      <c r="E686" s="162" t="s">
        <v>2393</v>
      </c>
      <c r="F686" s="162" t="s">
        <v>1</v>
      </c>
      <c r="G686" s="162">
        <v>2009</v>
      </c>
      <c r="H686" s="163" t="s">
        <v>62</v>
      </c>
      <c r="I686" s="162" t="s">
        <v>550</v>
      </c>
      <c r="J686" s="164">
        <v>470</v>
      </c>
      <c r="K686" s="182" t="s">
        <v>1817</v>
      </c>
      <c r="L686" s="166">
        <v>6.9395296280991767E-3</v>
      </c>
      <c r="M686" s="166">
        <v>3.2615789252066132</v>
      </c>
      <c r="N686" s="163" t="s">
        <v>62</v>
      </c>
      <c r="O686" s="167">
        <v>1</v>
      </c>
      <c r="P686" s="167">
        <v>0</v>
      </c>
      <c r="Q686" s="167">
        <v>1</v>
      </c>
      <c r="R686" s="167">
        <v>0</v>
      </c>
      <c r="S686" s="167">
        <v>1</v>
      </c>
      <c r="T686" s="167" t="s">
        <v>13210</v>
      </c>
      <c r="U686" s="167" t="s">
        <v>1281</v>
      </c>
      <c r="V686" s="167" t="s">
        <v>99</v>
      </c>
      <c r="W686" s="163"/>
      <c r="X686" s="163" t="s">
        <v>325</v>
      </c>
      <c r="Y686" s="163" t="s">
        <v>5763</v>
      </c>
      <c r="Z686" s="168">
        <v>40098</v>
      </c>
      <c r="AA686" s="169" t="s">
        <v>3236</v>
      </c>
      <c r="AB686" s="169" t="s">
        <v>3237</v>
      </c>
      <c r="AC686" s="169" t="s">
        <v>2429</v>
      </c>
      <c r="AD686" s="170">
        <v>2010</v>
      </c>
      <c r="AE686" s="167" t="s">
        <v>1321</v>
      </c>
    </row>
    <row r="687" spans="1:31" x14ac:dyDescent="0.3">
      <c r="A687" s="162" t="s">
        <v>325</v>
      </c>
      <c r="B687" s="162" t="s">
        <v>550</v>
      </c>
      <c r="C687" s="162">
        <v>2</v>
      </c>
      <c r="D687" s="162">
        <v>2007</v>
      </c>
      <c r="E687" s="162" t="s">
        <v>2393</v>
      </c>
      <c r="F687" s="162" t="s">
        <v>1</v>
      </c>
      <c r="G687" s="162">
        <v>2009</v>
      </c>
      <c r="H687" s="163" t="s">
        <v>62</v>
      </c>
      <c r="I687" s="162" t="s">
        <v>550</v>
      </c>
      <c r="J687" s="164">
        <v>455</v>
      </c>
      <c r="K687" s="182" t="s">
        <v>1817</v>
      </c>
      <c r="L687" s="166">
        <v>6.9395296280991767E-3</v>
      </c>
      <c r="M687" s="166">
        <v>3.1574859807851254</v>
      </c>
      <c r="N687" s="163" t="s">
        <v>62</v>
      </c>
      <c r="O687" s="167">
        <v>1</v>
      </c>
      <c r="P687" s="167">
        <v>0</v>
      </c>
      <c r="Q687" s="167">
        <v>1</v>
      </c>
      <c r="R687" s="167">
        <v>0</v>
      </c>
      <c r="S687" s="167">
        <v>1</v>
      </c>
      <c r="T687" s="167" t="s">
        <v>13210</v>
      </c>
      <c r="U687" s="167" t="s">
        <v>1281</v>
      </c>
      <c r="V687" s="167" t="s">
        <v>99</v>
      </c>
      <c r="W687" s="163"/>
      <c r="X687" s="163" t="s">
        <v>325</v>
      </c>
      <c r="Y687" s="163" t="s">
        <v>5764</v>
      </c>
      <c r="Z687" s="168">
        <v>40098</v>
      </c>
      <c r="AA687" s="169" t="s">
        <v>3236</v>
      </c>
      <c r="AB687" s="169" t="s">
        <v>3237</v>
      </c>
      <c r="AC687" s="169" t="s">
        <v>2429</v>
      </c>
      <c r="AD687" s="170">
        <v>2010</v>
      </c>
      <c r="AE687" s="167" t="s">
        <v>1321</v>
      </c>
    </row>
    <row r="688" spans="1:31" x14ac:dyDescent="0.3">
      <c r="A688" s="162" t="s">
        <v>325</v>
      </c>
      <c r="B688" s="162" t="s">
        <v>550</v>
      </c>
      <c r="C688" s="162">
        <v>3</v>
      </c>
      <c r="D688" s="162">
        <v>2007</v>
      </c>
      <c r="E688" s="162" t="s">
        <v>2393</v>
      </c>
      <c r="F688" s="162" t="s">
        <v>1</v>
      </c>
      <c r="G688" s="162">
        <v>2009</v>
      </c>
      <c r="H688" s="163" t="s">
        <v>62</v>
      </c>
      <c r="I688" s="162" t="s">
        <v>550</v>
      </c>
      <c r="J688" s="164">
        <v>362.33977199999998</v>
      </c>
      <c r="K688" s="182" t="s">
        <v>1817</v>
      </c>
      <c r="L688" s="166">
        <v>6.9395296280991767E-3</v>
      </c>
      <c r="M688" s="166">
        <v>2.5144675832327001</v>
      </c>
      <c r="N688" s="163" t="s">
        <v>62</v>
      </c>
      <c r="O688" s="167">
        <v>1</v>
      </c>
      <c r="P688" s="167">
        <v>0</v>
      </c>
      <c r="Q688" s="167">
        <v>1</v>
      </c>
      <c r="R688" s="167">
        <v>0</v>
      </c>
      <c r="S688" s="167">
        <v>1</v>
      </c>
      <c r="T688" s="167" t="s">
        <v>13210</v>
      </c>
      <c r="U688" s="167" t="s">
        <v>1281</v>
      </c>
      <c r="V688" s="167" t="s">
        <v>99</v>
      </c>
      <c r="W688" s="163"/>
      <c r="X688" s="163" t="s">
        <v>325</v>
      </c>
      <c r="Y688" s="163" t="s">
        <v>5765</v>
      </c>
      <c r="Z688" s="168">
        <v>39972</v>
      </c>
      <c r="AA688" s="169" t="s">
        <v>3238</v>
      </c>
      <c r="AB688" s="169" t="s">
        <v>3102</v>
      </c>
      <c r="AC688" s="169" t="s">
        <v>2429</v>
      </c>
      <c r="AD688" s="170">
        <v>2010</v>
      </c>
      <c r="AE688" s="167" t="s">
        <v>1321</v>
      </c>
    </row>
    <row r="689" spans="1:31" x14ac:dyDescent="0.3">
      <c r="A689" s="162" t="s">
        <v>329</v>
      </c>
      <c r="B689" s="162" t="s">
        <v>550</v>
      </c>
      <c r="C689" s="162">
        <v>1</v>
      </c>
      <c r="D689" s="162">
        <v>2007</v>
      </c>
      <c r="E689" s="162" t="s">
        <v>115</v>
      </c>
      <c r="F689" s="162" t="s">
        <v>1</v>
      </c>
      <c r="G689" s="162">
        <v>2009</v>
      </c>
      <c r="H689" s="163" t="s">
        <v>69</v>
      </c>
      <c r="I689" s="162" t="s">
        <v>550</v>
      </c>
      <c r="J689" s="164">
        <v>1431.113998</v>
      </c>
      <c r="K689" s="182" t="s">
        <v>1817</v>
      </c>
      <c r="L689" s="166">
        <v>6.9395296280991767E-3</v>
      </c>
      <c r="M689" s="166">
        <v>9.9312579903084668</v>
      </c>
      <c r="N689" s="163" t="s">
        <v>1</v>
      </c>
      <c r="O689" s="167">
        <v>1</v>
      </c>
      <c r="P689" s="167">
        <v>1</v>
      </c>
      <c r="Q689" s="167">
        <v>0</v>
      </c>
      <c r="R689" s="167">
        <v>1</v>
      </c>
      <c r="S689" s="167">
        <v>0</v>
      </c>
      <c r="T689" s="167" t="s">
        <v>13211</v>
      </c>
      <c r="U689" s="167" t="s">
        <v>1360</v>
      </c>
      <c r="V689" s="167" t="s">
        <v>1364</v>
      </c>
      <c r="W689" s="163" t="s">
        <v>1897</v>
      </c>
      <c r="X689" s="163" t="s">
        <v>329</v>
      </c>
      <c r="Y689" s="163" t="s">
        <v>5766</v>
      </c>
      <c r="Z689" s="168">
        <v>40170</v>
      </c>
      <c r="AA689" s="169" t="s">
        <v>3239</v>
      </c>
      <c r="AB689" s="169" t="s">
        <v>2487</v>
      </c>
      <c r="AC689" s="169" t="s">
        <v>1</v>
      </c>
      <c r="AD689" s="170">
        <v>2010</v>
      </c>
      <c r="AE689" s="167" t="s">
        <v>1321</v>
      </c>
    </row>
    <row r="690" spans="1:31" x14ac:dyDescent="0.3">
      <c r="A690" s="162" t="s">
        <v>331</v>
      </c>
      <c r="B690" s="162" t="s">
        <v>550</v>
      </c>
      <c r="C690" s="162">
        <v>1</v>
      </c>
      <c r="D690" s="162">
        <v>2007</v>
      </c>
      <c r="E690" s="162" t="s">
        <v>115</v>
      </c>
      <c r="F690" s="162" t="s">
        <v>1</v>
      </c>
      <c r="G690" s="162">
        <v>2009</v>
      </c>
      <c r="H690" s="163" t="s">
        <v>69</v>
      </c>
      <c r="I690" s="162" t="s">
        <v>550</v>
      </c>
      <c r="J690" s="164">
        <v>7256.5648339999998</v>
      </c>
      <c r="K690" s="182" t="s">
        <v>1817</v>
      </c>
      <c r="L690" s="166">
        <v>6.9395296280991767E-3</v>
      </c>
      <c r="M690" s="166">
        <v>50.357146663765583</v>
      </c>
      <c r="N690" s="163" t="s">
        <v>62</v>
      </c>
      <c r="O690" s="167">
        <v>1</v>
      </c>
      <c r="P690" s="167">
        <v>0</v>
      </c>
      <c r="Q690" s="167">
        <v>0</v>
      </c>
      <c r="R690" s="167">
        <v>0</v>
      </c>
      <c r="S690" s="167">
        <v>1</v>
      </c>
      <c r="T690" s="167" t="s">
        <v>13213</v>
      </c>
      <c r="U690" s="167" t="s">
        <v>1360</v>
      </c>
      <c r="V690" s="167" t="s">
        <v>1364</v>
      </c>
      <c r="W690" s="163"/>
      <c r="X690" s="163" t="s">
        <v>331</v>
      </c>
      <c r="Y690" s="163" t="s">
        <v>5767</v>
      </c>
      <c r="Z690" s="168">
        <v>40030</v>
      </c>
      <c r="AA690" s="169" t="s">
        <v>3240</v>
      </c>
      <c r="AB690" s="169" t="s">
        <v>2492</v>
      </c>
      <c r="AC690" s="169" t="s">
        <v>2429</v>
      </c>
      <c r="AD690" s="170">
        <v>2010</v>
      </c>
      <c r="AE690" s="167" t="s">
        <v>1321</v>
      </c>
    </row>
    <row r="691" spans="1:31" x14ac:dyDescent="0.3">
      <c r="A691" s="162" t="s">
        <v>331</v>
      </c>
      <c r="B691" s="162" t="s">
        <v>550</v>
      </c>
      <c r="C691" s="162">
        <v>2</v>
      </c>
      <c r="D691" s="162">
        <v>2007</v>
      </c>
      <c r="E691" s="162" t="s">
        <v>115</v>
      </c>
      <c r="F691" s="162" t="s">
        <v>1</v>
      </c>
      <c r="G691" s="162">
        <v>2009</v>
      </c>
      <c r="H691" s="163" t="s">
        <v>69</v>
      </c>
      <c r="I691" s="162" t="s">
        <v>550</v>
      </c>
      <c r="J691" s="164">
        <v>1721.043539</v>
      </c>
      <c r="K691" s="182" t="s">
        <v>1817</v>
      </c>
      <c r="L691" s="166">
        <v>6.9395296280991767E-3</v>
      </c>
      <c r="M691" s="166">
        <v>11.94323263013916</v>
      </c>
      <c r="N691" s="163" t="s">
        <v>1857</v>
      </c>
      <c r="O691" s="167">
        <v>2</v>
      </c>
      <c r="P691" s="167">
        <v>1</v>
      </c>
      <c r="Q691" s="167">
        <v>1</v>
      </c>
      <c r="R691" s="167">
        <v>1</v>
      </c>
      <c r="S691" s="167">
        <v>1</v>
      </c>
      <c r="T691" s="167" t="s">
        <v>13212</v>
      </c>
      <c r="U691" s="167" t="s">
        <v>1360</v>
      </c>
      <c r="V691" s="167" t="s">
        <v>1364</v>
      </c>
      <c r="W691" s="163" t="s">
        <v>1897</v>
      </c>
      <c r="X691" s="163" t="s">
        <v>331</v>
      </c>
      <c r="Y691" s="163" t="s">
        <v>5768</v>
      </c>
      <c r="Z691" s="168">
        <v>39874</v>
      </c>
      <c r="AA691" s="169" t="s">
        <v>3241</v>
      </c>
      <c r="AB691" s="169" t="s">
        <v>3242</v>
      </c>
      <c r="AC691" s="169" t="s">
        <v>1913</v>
      </c>
      <c r="AD691" s="170">
        <v>2010</v>
      </c>
      <c r="AE691" s="167" t="s">
        <v>1321</v>
      </c>
    </row>
    <row r="692" spans="1:31" x14ac:dyDescent="0.3">
      <c r="A692" s="162" t="s">
        <v>342</v>
      </c>
      <c r="B692" s="162" t="s">
        <v>550</v>
      </c>
      <c r="C692" s="162">
        <v>1</v>
      </c>
      <c r="D692" s="162">
        <v>2008</v>
      </c>
      <c r="E692" s="162" t="s">
        <v>2393</v>
      </c>
      <c r="F692" s="162" t="s">
        <v>1</v>
      </c>
      <c r="G692" s="162">
        <v>2009</v>
      </c>
      <c r="H692" s="163" t="s">
        <v>58</v>
      </c>
      <c r="I692" s="162" t="s">
        <v>550</v>
      </c>
      <c r="J692" s="164">
        <v>270.30166300000002</v>
      </c>
      <c r="K692" s="182" t="s">
        <v>1817</v>
      </c>
      <c r="L692" s="166">
        <v>6.9395296280991767E-3</v>
      </c>
      <c r="M692" s="166">
        <v>1.8757663989129791</v>
      </c>
      <c r="N692" s="163" t="s">
        <v>1</v>
      </c>
      <c r="O692" s="167">
        <v>1</v>
      </c>
      <c r="P692" s="167">
        <v>1</v>
      </c>
      <c r="Q692" s="167">
        <v>0</v>
      </c>
      <c r="R692" s="167">
        <v>1</v>
      </c>
      <c r="S692" s="167">
        <v>0</v>
      </c>
      <c r="T692" s="167" t="s">
        <v>13211</v>
      </c>
      <c r="U692" s="167" t="s">
        <v>1281</v>
      </c>
      <c r="V692" s="167" t="s">
        <v>86</v>
      </c>
      <c r="W692" s="163"/>
      <c r="X692" s="163" t="s">
        <v>342</v>
      </c>
      <c r="Y692" s="163" t="s">
        <v>5769</v>
      </c>
      <c r="Z692" s="168">
        <v>40095</v>
      </c>
      <c r="AA692" s="169" t="s">
        <v>3243</v>
      </c>
      <c r="AB692" s="169" t="s">
        <v>2487</v>
      </c>
      <c r="AC692" s="169" t="s">
        <v>1</v>
      </c>
      <c r="AD692" s="170">
        <v>2010</v>
      </c>
      <c r="AE692" s="167" t="s">
        <v>1218</v>
      </c>
    </row>
    <row r="693" spans="1:31" x14ac:dyDescent="0.3">
      <c r="A693" s="162" t="s">
        <v>343</v>
      </c>
      <c r="B693" s="162" t="s">
        <v>550</v>
      </c>
      <c r="C693" s="162">
        <v>1</v>
      </c>
      <c r="D693" s="162">
        <v>2008</v>
      </c>
      <c r="E693" s="162" t="s">
        <v>115</v>
      </c>
      <c r="F693" s="162" t="s">
        <v>1</v>
      </c>
      <c r="G693" s="162">
        <v>2009</v>
      </c>
      <c r="H693" s="163" t="s">
        <v>58</v>
      </c>
      <c r="I693" s="162" t="s">
        <v>550</v>
      </c>
      <c r="J693" s="164">
        <v>50.371319999999997</v>
      </c>
      <c r="K693" s="182" t="s">
        <v>1817</v>
      </c>
      <c r="L693" s="166">
        <v>6.9395296280991767E-3</v>
      </c>
      <c r="M693" s="166">
        <v>0.3495532675464646</v>
      </c>
      <c r="N693" s="163" t="s">
        <v>1</v>
      </c>
      <c r="O693" s="167">
        <v>1</v>
      </c>
      <c r="P693" s="167">
        <v>1</v>
      </c>
      <c r="Q693" s="167">
        <v>0</v>
      </c>
      <c r="R693" s="167">
        <v>1</v>
      </c>
      <c r="S693" s="167">
        <v>0</v>
      </c>
      <c r="T693" s="167" t="s">
        <v>13211</v>
      </c>
      <c r="U693" s="167" t="s">
        <v>1552</v>
      </c>
      <c r="V693" s="167" t="s">
        <v>288</v>
      </c>
      <c r="W693" s="163"/>
      <c r="X693" s="163" t="s">
        <v>343</v>
      </c>
      <c r="Y693" s="163" t="s">
        <v>5770</v>
      </c>
      <c r="Z693" s="168">
        <v>40141</v>
      </c>
      <c r="AA693" s="169" t="s">
        <v>3244</v>
      </c>
      <c r="AB693" s="169" t="s">
        <v>2487</v>
      </c>
      <c r="AC693" s="169" t="s">
        <v>1</v>
      </c>
      <c r="AD693" s="170">
        <v>2010</v>
      </c>
      <c r="AE693" s="167" t="s">
        <v>1218</v>
      </c>
    </row>
    <row r="694" spans="1:31" x14ac:dyDescent="0.3">
      <c r="A694" s="162" t="s">
        <v>344</v>
      </c>
      <c r="B694" s="162" t="s">
        <v>550</v>
      </c>
      <c r="C694" s="162">
        <v>1</v>
      </c>
      <c r="D694" s="162">
        <v>2008</v>
      </c>
      <c r="E694" s="162" t="s">
        <v>115</v>
      </c>
      <c r="F694" s="162" t="s">
        <v>1</v>
      </c>
      <c r="G694" s="162">
        <v>2009</v>
      </c>
      <c r="H694" s="163" t="s">
        <v>63</v>
      </c>
      <c r="I694" s="162" t="s">
        <v>550</v>
      </c>
      <c r="J694" s="164">
        <v>1523.62195</v>
      </c>
      <c r="K694" s="182" t="s">
        <v>1817</v>
      </c>
      <c r="L694" s="166">
        <v>6.9395296280991767E-3</v>
      </c>
      <c r="M694" s="166">
        <v>10.573219664047242</v>
      </c>
      <c r="N694" s="163" t="s">
        <v>63</v>
      </c>
      <c r="O694" s="167">
        <v>1</v>
      </c>
      <c r="P694" s="167">
        <v>0</v>
      </c>
      <c r="Q694" s="167">
        <v>1</v>
      </c>
      <c r="R694" s="167">
        <v>0</v>
      </c>
      <c r="S694" s="167">
        <v>1</v>
      </c>
      <c r="T694" s="167" t="s">
        <v>13210</v>
      </c>
      <c r="U694" s="167" t="s">
        <v>1453</v>
      </c>
      <c r="V694" s="167" t="s">
        <v>83</v>
      </c>
      <c r="W694" s="163"/>
      <c r="X694" s="163" t="s">
        <v>344</v>
      </c>
      <c r="Y694" s="163" t="s">
        <v>5771</v>
      </c>
      <c r="Z694" s="168">
        <v>39878</v>
      </c>
      <c r="AA694" s="169" t="s">
        <v>3245</v>
      </c>
      <c r="AB694" s="169" t="s">
        <v>3246</v>
      </c>
      <c r="AC694" s="169" t="s">
        <v>63</v>
      </c>
      <c r="AD694" s="170">
        <v>2010</v>
      </c>
      <c r="AE694" s="167" t="s">
        <v>1218</v>
      </c>
    </row>
    <row r="695" spans="1:31" x14ac:dyDescent="0.3">
      <c r="A695" s="162" t="s">
        <v>344</v>
      </c>
      <c r="B695" s="162" t="s">
        <v>550</v>
      </c>
      <c r="C695" s="162">
        <v>2</v>
      </c>
      <c r="D695" s="162">
        <v>2008</v>
      </c>
      <c r="E695" s="162" t="s">
        <v>115</v>
      </c>
      <c r="F695" s="162" t="s">
        <v>1</v>
      </c>
      <c r="G695" s="162">
        <v>2009</v>
      </c>
      <c r="H695" s="163" t="s">
        <v>63</v>
      </c>
      <c r="I695" s="162" t="s">
        <v>550</v>
      </c>
      <c r="J695" s="164">
        <v>452.27956399999999</v>
      </c>
      <c r="K695" s="182" t="s">
        <v>1817</v>
      </c>
      <c r="L695" s="166">
        <v>6.9395296280991767E-3</v>
      </c>
      <c r="M695" s="166">
        <v>3.1386074345617776</v>
      </c>
      <c r="N695" s="163" t="s">
        <v>63</v>
      </c>
      <c r="O695" s="167">
        <v>1</v>
      </c>
      <c r="P695" s="167">
        <v>0</v>
      </c>
      <c r="Q695" s="167">
        <v>1</v>
      </c>
      <c r="R695" s="167">
        <v>0</v>
      </c>
      <c r="S695" s="167">
        <v>1</v>
      </c>
      <c r="T695" s="167" t="s">
        <v>13210</v>
      </c>
      <c r="U695" s="167" t="s">
        <v>1453</v>
      </c>
      <c r="V695" s="167" t="s">
        <v>83</v>
      </c>
      <c r="W695" s="163"/>
      <c r="X695" s="163" t="s">
        <v>344</v>
      </c>
      <c r="Y695" s="163" t="s">
        <v>5772</v>
      </c>
      <c r="Z695" s="168">
        <v>39886</v>
      </c>
      <c r="AA695" s="169" t="s">
        <v>3245</v>
      </c>
      <c r="AB695" s="169" t="s">
        <v>3246</v>
      </c>
      <c r="AC695" s="169" t="s">
        <v>63</v>
      </c>
      <c r="AD695" s="170">
        <v>2010</v>
      </c>
      <c r="AE695" s="167" t="s">
        <v>1218</v>
      </c>
    </row>
    <row r="696" spans="1:31" x14ac:dyDescent="0.3">
      <c r="A696" s="162" t="s">
        <v>344</v>
      </c>
      <c r="B696" s="162" t="s">
        <v>550</v>
      </c>
      <c r="C696" s="162">
        <v>3</v>
      </c>
      <c r="D696" s="162">
        <v>2008</v>
      </c>
      <c r="E696" s="162" t="s">
        <v>115</v>
      </c>
      <c r="F696" s="162" t="s">
        <v>1</v>
      </c>
      <c r="G696" s="162">
        <v>2009</v>
      </c>
      <c r="H696" s="163" t="s">
        <v>63</v>
      </c>
      <c r="I696" s="162" t="s">
        <v>550</v>
      </c>
      <c r="J696" s="164">
        <v>1615.6785150000001</v>
      </c>
      <c r="K696" s="182" t="s">
        <v>1817</v>
      </c>
      <c r="L696" s="166">
        <v>6.9395296280991767E-3</v>
      </c>
      <c r="M696" s="166">
        <v>11.21204892432578</v>
      </c>
      <c r="N696" s="163" t="s">
        <v>63</v>
      </c>
      <c r="O696" s="167">
        <v>1</v>
      </c>
      <c r="P696" s="167">
        <v>0</v>
      </c>
      <c r="Q696" s="167">
        <v>1</v>
      </c>
      <c r="R696" s="167">
        <v>0</v>
      </c>
      <c r="S696" s="167">
        <v>1</v>
      </c>
      <c r="T696" s="167" t="s">
        <v>13210</v>
      </c>
      <c r="U696" s="167" t="s">
        <v>1453</v>
      </c>
      <c r="V696" s="167" t="s">
        <v>83</v>
      </c>
      <c r="W696" s="163"/>
      <c r="X696" s="163" t="s">
        <v>344</v>
      </c>
      <c r="Y696" s="163" t="s">
        <v>5773</v>
      </c>
      <c r="Z696" s="168">
        <v>39886</v>
      </c>
      <c r="AA696" s="169" t="s">
        <v>3245</v>
      </c>
      <c r="AB696" s="169" t="s">
        <v>3246</v>
      </c>
      <c r="AC696" s="169" t="s">
        <v>63</v>
      </c>
      <c r="AD696" s="170">
        <v>2010</v>
      </c>
      <c r="AE696" s="167" t="s">
        <v>1218</v>
      </c>
    </row>
    <row r="697" spans="1:31" x14ac:dyDescent="0.3">
      <c r="A697" s="162" t="s">
        <v>344</v>
      </c>
      <c r="B697" s="162" t="s">
        <v>550</v>
      </c>
      <c r="C697" s="162">
        <v>4</v>
      </c>
      <c r="D697" s="162">
        <v>2008</v>
      </c>
      <c r="E697" s="162" t="s">
        <v>115</v>
      </c>
      <c r="F697" s="162" t="s">
        <v>1</v>
      </c>
      <c r="G697" s="162">
        <v>2009</v>
      </c>
      <c r="H697" s="163" t="s">
        <v>63</v>
      </c>
      <c r="I697" s="162" t="s">
        <v>550</v>
      </c>
      <c r="J697" s="164">
        <v>1457.107501</v>
      </c>
      <c r="K697" s="182" t="s">
        <v>1817</v>
      </c>
      <c r="L697" s="166">
        <v>6.9395296280991767E-3</v>
      </c>
      <c r="M697" s="166">
        <v>10.11164067451505</v>
      </c>
      <c r="N697" s="163" t="s">
        <v>63</v>
      </c>
      <c r="O697" s="167">
        <v>1</v>
      </c>
      <c r="P697" s="167">
        <v>0</v>
      </c>
      <c r="Q697" s="167">
        <v>1</v>
      </c>
      <c r="R697" s="167">
        <v>0</v>
      </c>
      <c r="S697" s="167">
        <v>1</v>
      </c>
      <c r="T697" s="167" t="s">
        <v>13210</v>
      </c>
      <c r="U697" s="167" t="s">
        <v>1453</v>
      </c>
      <c r="V697" s="167" t="s">
        <v>83</v>
      </c>
      <c r="W697" s="163" t="s">
        <v>1897</v>
      </c>
      <c r="X697" s="163" t="s">
        <v>344</v>
      </c>
      <c r="Y697" s="163" t="s">
        <v>5774</v>
      </c>
      <c r="Z697" s="168">
        <v>39976</v>
      </c>
      <c r="AA697" s="169" t="s">
        <v>3247</v>
      </c>
      <c r="AB697" s="169" t="s">
        <v>3248</v>
      </c>
      <c r="AC697" s="169" t="s">
        <v>63</v>
      </c>
      <c r="AD697" s="170">
        <v>2010</v>
      </c>
      <c r="AE697" s="167" t="s">
        <v>1218</v>
      </c>
    </row>
    <row r="698" spans="1:31" x14ac:dyDescent="0.3">
      <c r="A698" s="162" t="s">
        <v>344</v>
      </c>
      <c r="B698" s="162" t="s">
        <v>550</v>
      </c>
      <c r="C698" s="162">
        <v>5</v>
      </c>
      <c r="D698" s="162">
        <v>2008</v>
      </c>
      <c r="E698" s="162" t="s">
        <v>115</v>
      </c>
      <c r="F698" s="162" t="s">
        <v>1</v>
      </c>
      <c r="G698" s="162">
        <v>2009</v>
      </c>
      <c r="H698" s="163" t="s">
        <v>63</v>
      </c>
      <c r="I698" s="162" t="s">
        <v>550</v>
      </c>
      <c r="J698" s="164">
        <v>374.999774</v>
      </c>
      <c r="K698" s="182" t="s">
        <v>1817</v>
      </c>
      <c r="L698" s="166">
        <v>6.9395296280991767E-3</v>
      </c>
      <c r="M698" s="166">
        <v>2.6023220422034954</v>
      </c>
      <c r="N698" s="163" t="s">
        <v>63</v>
      </c>
      <c r="O698" s="167">
        <v>1</v>
      </c>
      <c r="P698" s="167">
        <v>0</v>
      </c>
      <c r="Q698" s="167">
        <v>1</v>
      </c>
      <c r="R698" s="167">
        <v>0</v>
      </c>
      <c r="S698" s="167">
        <v>1</v>
      </c>
      <c r="T698" s="167" t="s">
        <v>13210</v>
      </c>
      <c r="U698" s="167" t="s">
        <v>1453</v>
      </c>
      <c r="V698" s="167" t="s">
        <v>83</v>
      </c>
      <c r="W698" s="163"/>
      <c r="X698" s="163" t="s">
        <v>344</v>
      </c>
      <c r="Y698" s="163" t="s">
        <v>5775</v>
      </c>
      <c r="Z698" s="168">
        <v>39986</v>
      </c>
      <c r="AA698" s="169" t="s">
        <v>3249</v>
      </c>
      <c r="AB698" s="169" t="s">
        <v>2667</v>
      </c>
      <c r="AC698" s="169" t="s">
        <v>63</v>
      </c>
      <c r="AD698" s="170">
        <v>2010</v>
      </c>
      <c r="AE698" s="167" t="s">
        <v>1218</v>
      </c>
    </row>
    <row r="699" spans="1:31" x14ac:dyDescent="0.3">
      <c r="A699" s="162" t="s">
        <v>344</v>
      </c>
      <c r="B699" s="162" t="s">
        <v>550</v>
      </c>
      <c r="C699" s="162">
        <v>6</v>
      </c>
      <c r="D699" s="162">
        <v>2008</v>
      </c>
      <c r="E699" s="162" t="s">
        <v>115</v>
      </c>
      <c r="F699" s="162" t="s">
        <v>1</v>
      </c>
      <c r="G699" s="162">
        <v>2009</v>
      </c>
      <c r="H699" s="163" t="s">
        <v>63</v>
      </c>
      <c r="I699" s="162" t="s">
        <v>550</v>
      </c>
      <c r="J699" s="164">
        <v>1524.8716529999999</v>
      </c>
      <c r="K699" s="182" t="s">
        <v>1817</v>
      </c>
      <c r="L699" s="166">
        <v>6.9395296280991767E-3</v>
      </c>
      <c r="M699" s="166">
        <v>10.581892015042067</v>
      </c>
      <c r="N699" s="163" t="s">
        <v>40</v>
      </c>
      <c r="O699" s="167">
        <v>1</v>
      </c>
      <c r="P699" s="167">
        <v>0</v>
      </c>
      <c r="Q699" s="167">
        <v>0</v>
      </c>
      <c r="R699" s="167">
        <v>1</v>
      </c>
      <c r="S699" s="167">
        <v>0</v>
      </c>
      <c r="T699" s="167" t="s">
        <v>13213</v>
      </c>
      <c r="U699" s="167" t="s">
        <v>1453</v>
      </c>
      <c r="V699" s="167" t="s">
        <v>83</v>
      </c>
      <c r="W699" s="163"/>
      <c r="X699" s="163" t="s">
        <v>344</v>
      </c>
      <c r="Y699" s="163" t="s">
        <v>5776</v>
      </c>
      <c r="Z699" s="168">
        <v>40003</v>
      </c>
      <c r="AA699" s="169" t="s">
        <v>3250</v>
      </c>
      <c r="AB699" s="169" t="s">
        <v>3251</v>
      </c>
      <c r="AC699" s="169" t="s">
        <v>40</v>
      </c>
      <c r="AD699" s="170">
        <v>2010</v>
      </c>
      <c r="AE699" s="167" t="s">
        <v>1218</v>
      </c>
    </row>
    <row r="700" spans="1:31" x14ac:dyDescent="0.3">
      <c r="A700" s="162" t="s">
        <v>344</v>
      </c>
      <c r="B700" s="162" t="s">
        <v>550</v>
      </c>
      <c r="C700" s="162">
        <v>7</v>
      </c>
      <c r="D700" s="162">
        <v>2008</v>
      </c>
      <c r="E700" s="162" t="s">
        <v>115</v>
      </c>
      <c r="F700" s="162" t="s">
        <v>1</v>
      </c>
      <c r="G700" s="162">
        <v>2009</v>
      </c>
      <c r="H700" s="163" t="s">
        <v>63</v>
      </c>
      <c r="I700" s="162" t="s">
        <v>550</v>
      </c>
      <c r="J700" s="164">
        <v>362.72410600000001</v>
      </c>
      <c r="K700" s="182" t="s">
        <v>1817</v>
      </c>
      <c r="L700" s="166">
        <v>6.9395296280991767E-3</v>
      </c>
      <c r="M700" s="166">
        <v>2.5171346804127865</v>
      </c>
      <c r="N700" s="163" t="s">
        <v>63</v>
      </c>
      <c r="O700" s="167">
        <v>1</v>
      </c>
      <c r="P700" s="167">
        <v>0</v>
      </c>
      <c r="Q700" s="167">
        <v>1</v>
      </c>
      <c r="R700" s="167">
        <v>0</v>
      </c>
      <c r="S700" s="167">
        <v>1</v>
      </c>
      <c r="T700" s="167" t="s">
        <v>13210</v>
      </c>
      <c r="U700" s="167" t="s">
        <v>1453</v>
      </c>
      <c r="V700" s="167" t="s">
        <v>83</v>
      </c>
      <c r="W700" s="163"/>
      <c r="X700" s="163" t="s">
        <v>344</v>
      </c>
      <c r="Y700" s="163" t="s">
        <v>5777</v>
      </c>
      <c r="Z700" s="168">
        <v>40053</v>
      </c>
      <c r="AA700" s="169" t="s">
        <v>3245</v>
      </c>
      <c r="AB700" s="169" t="s">
        <v>3252</v>
      </c>
      <c r="AC700" s="169" t="s">
        <v>63</v>
      </c>
      <c r="AD700" s="170">
        <v>2010</v>
      </c>
      <c r="AE700" s="167" t="s">
        <v>1218</v>
      </c>
    </row>
    <row r="701" spans="1:31" x14ac:dyDescent="0.3">
      <c r="A701" s="162" t="s">
        <v>344</v>
      </c>
      <c r="B701" s="162" t="s">
        <v>550</v>
      </c>
      <c r="C701" s="162">
        <v>8</v>
      </c>
      <c r="D701" s="162">
        <v>2008</v>
      </c>
      <c r="E701" s="162" t="s">
        <v>115</v>
      </c>
      <c r="F701" s="162" t="s">
        <v>1</v>
      </c>
      <c r="G701" s="162">
        <v>2009</v>
      </c>
      <c r="H701" s="163" t="s">
        <v>63</v>
      </c>
      <c r="I701" s="162" t="s">
        <v>550</v>
      </c>
      <c r="J701" s="164">
        <v>1247.718378</v>
      </c>
      <c r="K701" s="182" t="s">
        <v>1817</v>
      </c>
      <c r="L701" s="166">
        <v>6.9395296280991767E-3</v>
      </c>
      <c r="M701" s="166">
        <v>8.6585786516548477</v>
      </c>
      <c r="N701" s="163" t="s">
        <v>63</v>
      </c>
      <c r="O701" s="167">
        <v>1</v>
      </c>
      <c r="P701" s="167">
        <v>0</v>
      </c>
      <c r="Q701" s="167">
        <v>1</v>
      </c>
      <c r="R701" s="167">
        <v>0</v>
      </c>
      <c r="S701" s="167">
        <v>1</v>
      </c>
      <c r="T701" s="167" t="s">
        <v>13210</v>
      </c>
      <c r="U701" s="167" t="s">
        <v>1453</v>
      </c>
      <c r="V701" s="167" t="s">
        <v>83</v>
      </c>
      <c r="W701" s="163"/>
      <c r="X701" s="163" t="s">
        <v>344</v>
      </c>
      <c r="Y701" s="163" t="s">
        <v>5778</v>
      </c>
      <c r="Z701" s="168">
        <v>40053</v>
      </c>
      <c r="AA701" s="169" t="s">
        <v>3245</v>
      </c>
      <c r="AB701" s="169" t="s">
        <v>3246</v>
      </c>
      <c r="AC701" s="169" t="s">
        <v>63</v>
      </c>
      <c r="AD701" s="170">
        <v>2010</v>
      </c>
      <c r="AE701" s="167" t="s">
        <v>1218</v>
      </c>
    </row>
    <row r="702" spans="1:31" x14ac:dyDescent="0.3">
      <c r="A702" s="162" t="s">
        <v>344</v>
      </c>
      <c r="B702" s="162" t="s">
        <v>550</v>
      </c>
      <c r="C702" s="162">
        <v>9</v>
      </c>
      <c r="D702" s="162">
        <v>2008</v>
      </c>
      <c r="E702" s="162" t="s">
        <v>115</v>
      </c>
      <c r="F702" s="162" t="s">
        <v>1</v>
      </c>
      <c r="G702" s="162">
        <v>2009</v>
      </c>
      <c r="H702" s="163" t="s">
        <v>63</v>
      </c>
      <c r="I702" s="162" t="s">
        <v>550</v>
      </c>
      <c r="J702" s="164">
        <v>423.44028200000002</v>
      </c>
      <c r="K702" s="182" t="s">
        <v>1817</v>
      </c>
      <c r="L702" s="166">
        <v>6.9395296280991767E-3</v>
      </c>
      <c r="M702" s="166">
        <v>2.9384763826696707</v>
      </c>
      <c r="N702" s="163" t="s">
        <v>63</v>
      </c>
      <c r="O702" s="167">
        <v>1</v>
      </c>
      <c r="P702" s="167">
        <v>0</v>
      </c>
      <c r="Q702" s="167">
        <v>1</v>
      </c>
      <c r="R702" s="167">
        <v>0</v>
      </c>
      <c r="S702" s="167">
        <v>1</v>
      </c>
      <c r="T702" s="167" t="s">
        <v>13210</v>
      </c>
      <c r="U702" s="167" t="s">
        <v>1453</v>
      </c>
      <c r="V702" s="167" t="s">
        <v>83</v>
      </c>
      <c r="W702" s="163"/>
      <c r="X702" s="163" t="s">
        <v>344</v>
      </c>
      <c r="Y702" s="163" t="s">
        <v>5779</v>
      </c>
      <c r="Z702" s="168">
        <v>40091</v>
      </c>
      <c r="AA702" s="169" t="s">
        <v>3253</v>
      </c>
      <c r="AB702" s="169" t="s">
        <v>3254</v>
      </c>
      <c r="AC702" s="169" t="s">
        <v>63</v>
      </c>
      <c r="AD702" s="170">
        <v>2010</v>
      </c>
      <c r="AE702" s="167" t="s">
        <v>1218</v>
      </c>
    </row>
    <row r="703" spans="1:31" x14ac:dyDescent="0.3">
      <c r="A703" s="162" t="s">
        <v>344</v>
      </c>
      <c r="B703" s="162" t="s">
        <v>550</v>
      </c>
      <c r="C703" s="162">
        <v>10</v>
      </c>
      <c r="D703" s="162">
        <v>2008</v>
      </c>
      <c r="E703" s="162" t="s">
        <v>115</v>
      </c>
      <c r="F703" s="162" t="s">
        <v>1</v>
      </c>
      <c r="G703" s="162">
        <v>2009</v>
      </c>
      <c r="H703" s="163" t="s">
        <v>63</v>
      </c>
      <c r="I703" s="162" t="s">
        <v>550</v>
      </c>
      <c r="J703" s="164">
        <v>452.01732199999998</v>
      </c>
      <c r="K703" s="182" t="s">
        <v>1817</v>
      </c>
      <c r="L703" s="166">
        <v>6.9395296280991767E-3</v>
      </c>
      <c r="M703" s="166">
        <v>3.1367875984330458</v>
      </c>
      <c r="N703" s="163" t="s">
        <v>63</v>
      </c>
      <c r="O703" s="167">
        <v>1</v>
      </c>
      <c r="P703" s="167">
        <v>0</v>
      </c>
      <c r="Q703" s="167">
        <v>1</v>
      </c>
      <c r="R703" s="167">
        <v>0</v>
      </c>
      <c r="S703" s="167">
        <v>1</v>
      </c>
      <c r="T703" s="167" t="s">
        <v>13210</v>
      </c>
      <c r="U703" s="167" t="s">
        <v>1453</v>
      </c>
      <c r="V703" s="167" t="s">
        <v>83</v>
      </c>
      <c r="W703" s="163"/>
      <c r="X703" s="163" t="s">
        <v>344</v>
      </c>
      <c r="Y703" s="163" t="s">
        <v>5780</v>
      </c>
      <c r="Z703" s="168">
        <v>40091</v>
      </c>
      <c r="AA703" s="169" t="s">
        <v>3253</v>
      </c>
      <c r="AB703" s="169" t="s">
        <v>3254</v>
      </c>
      <c r="AC703" s="169" t="s">
        <v>63</v>
      </c>
      <c r="AD703" s="170">
        <v>2010</v>
      </c>
      <c r="AE703" s="167" t="s">
        <v>1218</v>
      </c>
    </row>
    <row r="704" spans="1:31" x14ac:dyDescent="0.3">
      <c r="A704" s="162" t="s">
        <v>344</v>
      </c>
      <c r="B704" s="162" t="s">
        <v>550</v>
      </c>
      <c r="C704" s="162">
        <v>11</v>
      </c>
      <c r="D704" s="162">
        <v>2008</v>
      </c>
      <c r="E704" s="162" t="s">
        <v>115</v>
      </c>
      <c r="F704" s="162" t="s">
        <v>1</v>
      </c>
      <c r="G704" s="162">
        <v>2009</v>
      </c>
      <c r="H704" s="163" t="s">
        <v>63</v>
      </c>
      <c r="I704" s="162" t="s">
        <v>550</v>
      </c>
      <c r="J704" s="164">
        <v>779.30781100000002</v>
      </c>
      <c r="K704" s="182" t="s">
        <v>1817</v>
      </c>
      <c r="L704" s="166">
        <v>6.9395296280991767E-3</v>
      </c>
      <c r="M704" s="166">
        <v>5.408029643843614</v>
      </c>
      <c r="N704" s="163" t="s">
        <v>40</v>
      </c>
      <c r="O704" s="167">
        <v>1</v>
      </c>
      <c r="P704" s="167">
        <v>0</v>
      </c>
      <c r="Q704" s="167">
        <v>0</v>
      </c>
      <c r="R704" s="167">
        <v>1</v>
      </c>
      <c r="S704" s="167">
        <v>0</v>
      </c>
      <c r="T704" s="167" t="s">
        <v>13213</v>
      </c>
      <c r="U704" s="167" t="s">
        <v>1453</v>
      </c>
      <c r="V704" s="167" t="s">
        <v>83</v>
      </c>
      <c r="W704" s="163"/>
      <c r="X704" s="163" t="s">
        <v>344</v>
      </c>
      <c r="Y704" s="163" t="s">
        <v>5781</v>
      </c>
      <c r="Z704" s="168">
        <v>39871</v>
      </c>
      <c r="AA704" s="169" t="s">
        <v>3250</v>
      </c>
      <c r="AB704" s="169" t="s">
        <v>3251</v>
      </c>
      <c r="AC704" s="169" t="s">
        <v>40</v>
      </c>
      <c r="AD704" s="170">
        <v>2010</v>
      </c>
      <c r="AE704" s="167" t="s">
        <v>1218</v>
      </c>
    </row>
    <row r="705" spans="1:31" x14ac:dyDescent="0.3">
      <c r="A705" s="162" t="s">
        <v>344</v>
      </c>
      <c r="B705" s="162" t="s">
        <v>550</v>
      </c>
      <c r="C705" s="162">
        <v>12</v>
      </c>
      <c r="D705" s="162">
        <v>2008</v>
      </c>
      <c r="E705" s="162" t="s">
        <v>115</v>
      </c>
      <c r="F705" s="162" t="s">
        <v>1</v>
      </c>
      <c r="G705" s="162">
        <v>2009</v>
      </c>
      <c r="H705" s="163" t="s">
        <v>63</v>
      </c>
      <c r="I705" s="162" t="s">
        <v>550</v>
      </c>
      <c r="J705" s="164">
        <v>1202.2977980000001</v>
      </c>
      <c r="K705" s="182" t="s">
        <v>1817</v>
      </c>
      <c r="L705" s="166">
        <v>6.9395296280991767E-3</v>
      </c>
      <c r="M705" s="166">
        <v>8.3433811910194002</v>
      </c>
      <c r="N705" s="163" t="s">
        <v>63</v>
      </c>
      <c r="O705" s="167">
        <v>1</v>
      </c>
      <c r="P705" s="167">
        <v>0</v>
      </c>
      <c r="Q705" s="167">
        <v>1</v>
      </c>
      <c r="R705" s="167">
        <v>0</v>
      </c>
      <c r="S705" s="167">
        <v>1</v>
      </c>
      <c r="T705" s="167" t="s">
        <v>13210</v>
      </c>
      <c r="U705" s="167" t="s">
        <v>1453</v>
      </c>
      <c r="V705" s="167" t="s">
        <v>83</v>
      </c>
      <c r="W705" s="163" t="s">
        <v>1897</v>
      </c>
      <c r="X705" s="163" t="s">
        <v>344</v>
      </c>
      <c r="Y705" s="163" t="s">
        <v>5782</v>
      </c>
      <c r="Z705" s="168">
        <v>39860</v>
      </c>
      <c r="AA705" s="169" t="s">
        <v>3255</v>
      </c>
      <c r="AB705" s="169" t="s">
        <v>2667</v>
      </c>
      <c r="AC705" s="169" t="s">
        <v>63</v>
      </c>
      <c r="AD705" s="170">
        <v>2010</v>
      </c>
      <c r="AE705" s="167" t="s">
        <v>1218</v>
      </c>
    </row>
    <row r="706" spans="1:31" x14ac:dyDescent="0.3">
      <c r="A706" s="162" t="s">
        <v>344</v>
      </c>
      <c r="B706" s="162" t="s">
        <v>550</v>
      </c>
      <c r="C706" s="162">
        <v>13</v>
      </c>
      <c r="D706" s="162">
        <v>2008</v>
      </c>
      <c r="E706" s="162" t="s">
        <v>115</v>
      </c>
      <c r="F706" s="162" t="s">
        <v>1</v>
      </c>
      <c r="G706" s="162">
        <v>2009</v>
      </c>
      <c r="H706" s="163" t="s">
        <v>63</v>
      </c>
      <c r="I706" s="162" t="s">
        <v>550</v>
      </c>
      <c r="J706" s="164">
        <v>327.15899899999999</v>
      </c>
      <c r="K706" s="182" t="s">
        <v>1817</v>
      </c>
      <c r="L706" s="166">
        <v>6.9395296280991767E-3</v>
      </c>
      <c r="M706" s="166">
        <v>2.2703295666597687</v>
      </c>
      <c r="N706" s="163" t="s">
        <v>63</v>
      </c>
      <c r="O706" s="167">
        <v>1</v>
      </c>
      <c r="P706" s="167">
        <v>0</v>
      </c>
      <c r="Q706" s="167">
        <v>1</v>
      </c>
      <c r="R706" s="167">
        <v>0</v>
      </c>
      <c r="S706" s="167">
        <v>1</v>
      </c>
      <c r="T706" s="167" t="s">
        <v>13210</v>
      </c>
      <c r="U706" s="167" t="s">
        <v>1453</v>
      </c>
      <c r="V706" s="167" t="s">
        <v>83</v>
      </c>
      <c r="W706" s="163" t="s">
        <v>1897</v>
      </c>
      <c r="X706" s="163" t="s">
        <v>344</v>
      </c>
      <c r="Y706" s="163" t="s">
        <v>5783</v>
      </c>
      <c r="Z706" s="168">
        <v>39860</v>
      </c>
      <c r="AA706" s="169" t="s">
        <v>3255</v>
      </c>
      <c r="AB706" s="169" t="s">
        <v>2667</v>
      </c>
      <c r="AC706" s="169" t="s">
        <v>63</v>
      </c>
      <c r="AD706" s="170">
        <v>2010</v>
      </c>
      <c r="AE706" s="167" t="s">
        <v>1218</v>
      </c>
    </row>
    <row r="707" spans="1:31" x14ac:dyDescent="0.3">
      <c r="A707" s="162" t="s">
        <v>345</v>
      </c>
      <c r="B707" s="162" t="s">
        <v>550</v>
      </c>
      <c r="C707" s="162">
        <v>1</v>
      </c>
      <c r="D707" s="162">
        <v>2008</v>
      </c>
      <c r="E707" s="162" t="s">
        <v>2393</v>
      </c>
      <c r="F707" s="162" t="s">
        <v>1</v>
      </c>
      <c r="G707" s="162">
        <v>2009</v>
      </c>
      <c r="H707" s="163" t="s">
        <v>63</v>
      </c>
      <c r="I707" s="162" t="s">
        <v>550</v>
      </c>
      <c r="J707" s="164">
        <v>4308.8066779999999</v>
      </c>
      <c r="K707" s="182" t="s">
        <v>1817</v>
      </c>
      <c r="L707" s="166">
        <v>6.9395296280991767E-3</v>
      </c>
      <c r="M707" s="166">
        <v>29.901091603732588</v>
      </c>
      <c r="N707" s="163" t="s">
        <v>1914</v>
      </c>
      <c r="O707" s="167">
        <v>6</v>
      </c>
      <c r="P707" s="167">
        <v>1</v>
      </c>
      <c r="Q707" s="167">
        <v>1</v>
      </c>
      <c r="R707" s="167">
        <v>3</v>
      </c>
      <c r="S707" s="167">
        <v>3</v>
      </c>
      <c r="T707" s="167" t="s">
        <v>13212</v>
      </c>
      <c r="U707" s="167" t="s">
        <v>1360</v>
      </c>
      <c r="V707" s="167" t="s">
        <v>1383</v>
      </c>
      <c r="W707" s="163" t="s">
        <v>1897</v>
      </c>
      <c r="X707" s="163" t="s">
        <v>345</v>
      </c>
      <c r="Y707" s="163" t="s">
        <v>5784</v>
      </c>
      <c r="Z707" s="168">
        <v>39864</v>
      </c>
      <c r="AA707" s="169" t="s">
        <v>3256</v>
      </c>
      <c r="AB707" s="169" t="s">
        <v>3257</v>
      </c>
      <c r="AC707" s="169" t="s">
        <v>1914</v>
      </c>
      <c r="AD707" s="170">
        <v>2010</v>
      </c>
      <c r="AE707" s="167" t="s">
        <v>1218</v>
      </c>
    </row>
    <row r="708" spans="1:31" x14ac:dyDescent="0.3">
      <c r="A708" s="162" t="s">
        <v>346</v>
      </c>
      <c r="B708" s="162" t="s">
        <v>550</v>
      </c>
      <c r="C708" s="162">
        <v>1</v>
      </c>
      <c r="D708" s="162">
        <v>2008</v>
      </c>
      <c r="E708" s="162" t="s">
        <v>2393</v>
      </c>
      <c r="F708" s="162" t="s">
        <v>1</v>
      </c>
      <c r="G708" s="162">
        <v>2009</v>
      </c>
      <c r="H708" s="163" t="s">
        <v>63</v>
      </c>
      <c r="I708" s="162" t="s">
        <v>550</v>
      </c>
      <c r="J708" s="164">
        <v>6219.8545160000003</v>
      </c>
      <c r="K708" s="182" t="s">
        <v>1817</v>
      </c>
      <c r="L708" s="166">
        <v>6.9395296280991767E-3</v>
      </c>
      <c r="M708" s="166">
        <v>43.162864696248469</v>
      </c>
      <c r="N708" s="163" t="s">
        <v>63</v>
      </c>
      <c r="O708" s="167">
        <v>1</v>
      </c>
      <c r="P708" s="167">
        <v>0</v>
      </c>
      <c r="Q708" s="167">
        <v>1</v>
      </c>
      <c r="R708" s="167">
        <v>0</v>
      </c>
      <c r="S708" s="167">
        <v>1</v>
      </c>
      <c r="T708" s="167" t="s">
        <v>13210</v>
      </c>
      <c r="U708" s="167" t="s">
        <v>1360</v>
      </c>
      <c r="V708" s="167" t="s">
        <v>1364</v>
      </c>
      <c r="W708" s="163"/>
      <c r="X708" s="163" t="s">
        <v>346</v>
      </c>
      <c r="Y708" s="163" t="s">
        <v>5785</v>
      </c>
      <c r="Z708" s="168">
        <v>39874</v>
      </c>
      <c r="AA708" s="169" t="s">
        <v>3258</v>
      </c>
      <c r="AB708" s="169" t="s">
        <v>3107</v>
      </c>
      <c r="AC708" s="169" t="s">
        <v>63</v>
      </c>
      <c r="AD708" s="170">
        <v>2010</v>
      </c>
      <c r="AE708" s="167" t="s">
        <v>1218</v>
      </c>
    </row>
    <row r="709" spans="1:31" x14ac:dyDescent="0.3">
      <c r="A709" s="162" t="s">
        <v>346</v>
      </c>
      <c r="B709" s="162" t="s">
        <v>550</v>
      </c>
      <c r="C709" s="162">
        <v>2</v>
      </c>
      <c r="D709" s="162">
        <v>2008</v>
      </c>
      <c r="E709" s="162" t="s">
        <v>2393</v>
      </c>
      <c r="F709" s="162" t="s">
        <v>1</v>
      </c>
      <c r="G709" s="162">
        <v>2009</v>
      </c>
      <c r="H709" s="163" t="s">
        <v>63</v>
      </c>
      <c r="I709" s="162" t="s">
        <v>550</v>
      </c>
      <c r="J709" s="164">
        <v>6219.7667000000001</v>
      </c>
      <c r="K709" s="182" t="s">
        <v>1817</v>
      </c>
      <c r="L709" s="166">
        <v>6.9395296280991767E-3</v>
      </c>
      <c r="M709" s="166">
        <v>43.162255294514644</v>
      </c>
      <c r="N709" s="163" t="s">
        <v>63</v>
      </c>
      <c r="O709" s="167">
        <v>1</v>
      </c>
      <c r="P709" s="167">
        <v>0</v>
      </c>
      <c r="Q709" s="167">
        <v>1</v>
      </c>
      <c r="R709" s="167">
        <v>0</v>
      </c>
      <c r="S709" s="167">
        <v>1</v>
      </c>
      <c r="T709" s="167" t="s">
        <v>13210</v>
      </c>
      <c r="U709" s="167" t="s">
        <v>1360</v>
      </c>
      <c r="V709" s="167" t="s">
        <v>1364</v>
      </c>
      <c r="W709" s="163" t="s">
        <v>1897</v>
      </c>
      <c r="X709" s="163" t="s">
        <v>346</v>
      </c>
      <c r="Y709" s="163" t="s">
        <v>5786</v>
      </c>
      <c r="Z709" s="168">
        <v>39874</v>
      </c>
      <c r="AA709" s="169" t="s">
        <v>3259</v>
      </c>
      <c r="AB709" s="169" t="s">
        <v>3260</v>
      </c>
      <c r="AC709" s="169" t="s">
        <v>63</v>
      </c>
      <c r="AD709" s="170">
        <v>2010</v>
      </c>
      <c r="AE709" s="167" t="s">
        <v>1218</v>
      </c>
    </row>
    <row r="710" spans="1:31" x14ac:dyDescent="0.3">
      <c r="A710" s="162" t="s">
        <v>346</v>
      </c>
      <c r="B710" s="162" t="s">
        <v>550</v>
      </c>
      <c r="C710" s="162">
        <v>3</v>
      </c>
      <c r="D710" s="162">
        <v>2008</v>
      </c>
      <c r="E710" s="162" t="s">
        <v>2393</v>
      </c>
      <c r="F710" s="162" t="s">
        <v>1</v>
      </c>
      <c r="G710" s="162">
        <v>2009</v>
      </c>
      <c r="H710" s="163" t="s">
        <v>63</v>
      </c>
      <c r="I710" s="162" t="s">
        <v>550</v>
      </c>
      <c r="J710" s="164">
        <v>11065.987254</v>
      </c>
      <c r="K710" s="182" t="s">
        <v>1817</v>
      </c>
      <c r="L710" s="166">
        <v>6.9395296280991767E-3</v>
      </c>
      <c r="M710" s="166">
        <v>76.792746413300847</v>
      </c>
      <c r="N710" s="163" t="s">
        <v>63</v>
      </c>
      <c r="O710" s="167">
        <v>1</v>
      </c>
      <c r="P710" s="167">
        <v>0</v>
      </c>
      <c r="Q710" s="167">
        <v>1</v>
      </c>
      <c r="R710" s="167">
        <v>0</v>
      </c>
      <c r="S710" s="167">
        <v>1</v>
      </c>
      <c r="T710" s="167" t="s">
        <v>13210</v>
      </c>
      <c r="U710" s="167" t="s">
        <v>1360</v>
      </c>
      <c r="V710" s="167" t="s">
        <v>1364</v>
      </c>
      <c r="W710" s="163" t="s">
        <v>1897</v>
      </c>
      <c r="X710" s="163" t="s">
        <v>346</v>
      </c>
      <c r="Y710" s="163" t="s">
        <v>5787</v>
      </c>
      <c r="Z710" s="168">
        <v>39872</v>
      </c>
      <c r="AA710" s="169" t="s">
        <v>3261</v>
      </c>
      <c r="AB710" s="169" t="s">
        <v>3262</v>
      </c>
      <c r="AC710" s="169" t="s">
        <v>63</v>
      </c>
      <c r="AD710" s="170">
        <v>2010</v>
      </c>
      <c r="AE710" s="167" t="s">
        <v>1218</v>
      </c>
    </row>
    <row r="711" spans="1:31" x14ac:dyDescent="0.3">
      <c r="A711" s="162" t="s">
        <v>346</v>
      </c>
      <c r="B711" s="162" t="s">
        <v>550</v>
      </c>
      <c r="C711" s="162">
        <v>4</v>
      </c>
      <c r="D711" s="162">
        <v>2008</v>
      </c>
      <c r="E711" s="162" t="s">
        <v>2393</v>
      </c>
      <c r="F711" s="162" t="s">
        <v>1</v>
      </c>
      <c r="G711" s="162">
        <v>2009</v>
      </c>
      <c r="H711" s="163" t="s">
        <v>63</v>
      </c>
      <c r="I711" s="162" t="s">
        <v>550</v>
      </c>
      <c r="J711" s="164">
        <v>783.00037099999997</v>
      </c>
      <c r="K711" s="182" t="s">
        <v>1817</v>
      </c>
      <c r="L711" s="166">
        <v>6.9395296280991767E-3</v>
      </c>
      <c r="M711" s="166">
        <v>5.4336542733671473</v>
      </c>
      <c r="N711" s="163" t="s">
        <v>1861</v>
      </c>
      <c r="O711" s="167">
        <v>3</v>
      </c>
      <c r="P711" s="167">
        <v>1</v>
      </c>
      <c r="Q711" s="167">
        <v>1</v>
      </c>
      <c r="R711" s="167">
        <v>2</v>
      </c>
      <c r="S711" s="167">
        <v>1</v>
      </c>
      <c r="T711" s="167" t="s">
        <v>13212</v>
      </c>
      <c r="U711" s="167" t="s">
        <v>1360</v>
      </c>
      <c r="V711" s="167" t="s">
        <v>1364</v>
      </c>
      <c r="W711" s="163"/>
      <c r="X711" s="163" t="s">
        <v>346</v>
      </c>
      <c r="Y711" s="163" t="s">
        <v>5788</v>
      </c>
      <c r="Z711" s="168">
        <v>39870</v>
      </c>
      <c r="AA711" s="169" t="s">
        <v>3263</v>
      </c>
      <c r="AB711" s="169" t="s">
        <v>3264</v>
      </c>
      <c r="AC711" s="169" t="s">
        <v>1861</v>
      </c>
      <c r="AD711" s="170">
        <v>2010</v>
      </c>
      <c r="AE711" s="167" t="s">
        <v>1218</v>
      </c>
    </row>
    <row r="712" spans="1:31" x14ac:dyDescent="0.3">
      <c r="A712" s="162" t="s">
        <v>347</v>
      </c>
      <c r="B712" s="162" t="s">
        <v>550</v>
      </c>
      <c r="C712" s="162">
        <v>1</v>
      </c>
      <c r="D712" s="162">
        <v>2008</v>
      </c>
      <c r="E712" s="162" t="s">
        <v>2393</v>
      </c>
      <c r="F712" s="162" t="s">
        <v>1</v>
      </c>
      <c r="G712" s="162">
        <v>2009</v>
      </c>
      <c r="H712" s="163" t="s">
        <v>63</v>
      </c>
      <c r="I712" s="162" t="s">
        <v>550</v>
      </c>
      <c r="J712" s="164">
        <v>592.96463600000004</v>
      </c>
      <c r="K712" s="182" t="s">
        <v>1817</v>
      </c>
      <c r="L712" s="166">
        <v>6.9395296280991767E-3</v>
      </c>
      <c r="M712" s="166">
        <v>4.1148956599370443</v>
      </c>
      <c r="N712" s="163" t="s">
        <v>1915</v>
      </c>
      <c r="O712" s="167">
        <v>3</v>
      </c>
      <c r="P712" s="167">
        <v>1</v>
      </c>
      <c r="Q712" s="167">
        <v>1</v>
      </c>
      <c r="R712" s="167">
        <v>2</v>
      </c>
      <c r="S712" s="167">
        <v>1</v>
      </c>
      <c r="T712" s="167" t="s">
        <v>13212</v>
      </c>
      <c r="U712" s="167" t="s">
        <v>1512</v>
      </c>
      <c r="V712" s="167" t="s">
        <v>89</v>
      </c>
      <c r="W712" s="163" t="s">
        <v>1897</v>
      </c>
      <c r="X712" s="163" t="s">
        <v>347</v>
      </c>
      <c r="Y712" s="163" t="s">
        <v>5789</v>
      </c>
      <c r="Z712" s="168">
        <v>40024</v>
      </c>
      <c r="AA712" s="169" t="s">
        <v>3265</v>
      </c>
      <c r="AB712" s="169" t="s">
        <v>3266</v>
      </c>
      <c r="AC712" s="169" t="s">
        <v>1915</v>
      </c>
      <c r="AD712" s="170">
        <v>2010</v>
      </c>
      <c r="AE712" s="167" t="s">
        <v>1218</v>
      </c>
    </row>
    <row r="713" spans="1:31" x14ac:dyDescent="0.3">
      <c r="A713" s="162" t="s">
        <v>351</v>
      </c>
      <c r="B713" s="162" t="s">
        <v>550</v>
      </c>
      <c r="C713" s="162">
        <v>1</v>
      </c>
      <c r="D713" s="162">
        <v>2008</v>
      </c>
      <c r="E713" s="162" t="s">
        <v>2393</v>
      </c>
      <c r="F713" s="162" t="s">
        <v>1</v>
      </c>
      <c r="G713" s="162">
        <v>2009</v>
      </c>
      <c r="H713" s="163" t="s">
        <v>75</v>
      </c>
      <c r="I713" s="162" t="s">
        <v>550</v>
      </c>
      <c r="J713" s="164">
        <v>540.07879600000001</v>
      </c>
      <c r="K713" s="182" t="s">
        <v>1817</v>
      </c>
      <c r="L713" s="166">
        <v>6.9395296280991767E-3</v>
      </c>
      <c r="M713" s="166">
        <v>3.7478928063501313</v>
      </c>
      <c r="N713" s="163" t="s">
        <v>1</v>
      </c>
      <c r="O713" s="167">
        <v>1</v>
      </c>
      <c r="P713" s="167">
        <v>1</v>
      </c>
      <c r="Q713" s="167">
        <v>0</v>
      </c>
      <c r="R713" s="167">
        <v>1</v>
      </c>
      <c r="S713" s="167">
        <v>0</v>
      </c>
      <c r="T713" s="167" t="s">
        <v>13211</v>
      </c>
      <c r="U713" s="167" t="s">
        <v>1360</v>
      </c>
      <c r="V713" s="167" t="s">
        <v>1364</v>
      </c>
      <c r="W713" s="163"/>
      <c r="X713" s="163" t="s">
        <v>351</v>
      </c>
      <c r="Y713" s="163" t="s">
        <v>5790</v>
      </c>
      <c r="Z713" s="168">
        <v>40158</v>
      </c>
      <c r="AA713" s="169" t="s">
        <v>3267</v>
      </c>
      <c r="AB713" s="169" t="s">
        <v>2487</v>
      </c>
      <c r="AC713" s="169" t="s">
        <v>1</v>
      </c>
      <c r="AD713" s="170">
        <v>2010</v>
      </c>
      <c r="AE713" s="167" t="s">
        <v>1218</v>
      </c>
    </row>
    <row r="714" spans="1:31" x14ac:dyDescent="0.3">
      <c r="A714" s="162" t="s">
        <v>353</v>
      </c>
      <c r="B714" s="162" t="s">
        <v>550</v>
      </c>
      <c r="C714" s="162">
        <v>1</v>
      </c>
      <c r="D714" s="162">
        <v>2008</v>
      </c>
      <c r="E714" s="162" t="s">
        <v>2393</v>
      </c>
      <c r="F714" s="162" t="s">
        <v>1</v>
      </c>
      <c r="G714" s="162">
        <v>2009</v>
      </c>
      <c r="H714" s="163" t="s">
        <v>64</v>
      </c>
      <c r="I714" s="162" t="s">
        <v>550</v>
      </c>
      <c r="J714" s="164">
        <v>825.48452699999996</v>
      </c>
      <c r="K714" s="182" t="s">
        <v>1817</v>
      </c>
      <c r="L714" s="166">
        <v>6.9395296280991767E-3</v>
      </c>
      <c r="M714" s="166">
        <v>5.7284743326539349</v>
      </c>
      <c r="N714" s="163" t="s">
        <v>64</v>
      </c>
      <c r="O714" s="167">
        <v>1</v>
      </c>
      <c r="P714" s="167">
        <v>0</v>
      </c>
      <c r="Q714" s="167">
        <v>1</v>
      </c>
      <c r="R714" s="167">
        <v>0</v>
      </c>
      <c r="S714" s="167">
        <v>1</v>
      </c>
      <c r="T714" s="167" t="s">
        <v>13210</v>
      </c>
      <c r="U714" s="167" t="s">
        <v>1512</v>
      </c>
      <c r="V714" s="167" t="s">
        <v>91</v>
      </c>
      <c r="W714" s="163"/>
      <c r="X714" s="163" t="s">
        <v>353</v>
      </c>
      <c r="Y714" s="163" t="s">
        <v>5791</v>
      </c>
      <c r="Z714" s="168">
        <v>40143</v>
      </c>
      <c r="AA714" s="169" t="s">
        <v>2509</v>
      </c>
      <c r="AB714" s="169" t="s">
        <v>2516</v>
      </c>
      <c r="AC714" s="169" t="s">
        <v>64</v>
      </c>
      <c r="AD714" s="170">
        <v>2010</v>
      </c>
      <c r="AE714" s="167" t="s">
        <v>1321</v>
      </c>
    </row>
    <row r="715" spans="1:31" x14ac:dyDescent="0.3">
      <c r="A715" s="162" t="s">
        <v>353</v>
      </c>
      <c r="B715" s="162" t="s">
        <v>550</v>
      </c>
      <c r="C715" s="162">
        <v>2</v>
      </c>
      <c r="D715" s="162">
        <v>2008</v>
      </c>
      <c r="E715" s="162" t="s">
        <v>2393</v>
      </c>
      <c r="F715" s="162" t="s">
        <v>1</v>
      </c>
      <c r="G715" s="162">
        <v>2009</v>
      </c>
      <c r="H715" s="163" t="s">
        <v>64</v>
      </c>
      <c r="I715" s="162" t="s">
        <v>550</v>
      </c>
      <c r="J715" s="164">
        <v>843.58353299999999</v>
      </c>
      <c r="K715" s="182" t="s">
        <v>1817</v>
      </c>
      <c r="L715" s="166">
        <v>6.9395296280991767E-3</v>
      </c>
      <c r="M715" s="166">
        <v>5.8540729210300793</v>
      </c>
      <c r="N715" s="163" t="s">
        <v>64</v>
      </c>
      <c r="O715" s="167">
        <v>1</v>
      </c>
      <c r="P715" s="167">
        <v>0</v>
      </c>
      <c r="Q715" s="167">
        <v>1</v>
      </c>
      <c r="R715" s="167">
        <v>0</v>
      </c>
      <c r="S715" s="167">
        <v>1</v>
      </c>
      <c r="T715" s="167" t="s">
        <v>13210</v>
      </c>
      <c r="U715" s="167" t="s">
        <v>1512</v>
      </c>
      <c r="V715" s="167" t="s">
        <v>91</v>
      </c>
      <c r="W715" s="163" t="s">
        <v>1897</v>
      </c>
      <c r="X715" s="163" t="s">
        <v>353</v>
      </c>
      <c r="Y715" s="163" t="s">
        <v>5792</v>
      </c>
      <c r="Z715" s="168">
        <v>40143</v>
      </c>
      <c r="AA715" s="169" t="s">
        <v>3268</v>
      </c>
      <c r="AB715" s="169" t="s">
        <v>2516</v>
      </c>
      <c r="AC715" s="169" t="s">
        <v>64</v>
      </c>
      <c r="AD715" s="170">
        <v>2010</v>
      </c>
      <c r="AE715" s="167" t="s">
        <v>1321</v>
      </c>
    </row>
    <row r="716" spans="1:31" x14ac:dyDescent="0.3">
      <c r="A716" s="162" t="s">
        <v>353</v>
      </c>
      <c r="B716" s="162" t="s">
        <v>550</v>
      </c>
      <c r="C716" s="162">
        <v>3</v>
      </c>
      <c r="D716" s="162">
        <v>2008</v>
      </c>
      <c r="E716" s="162" t="s">
        <v>2393</v>
      </c>
      <c r="F716" s="162" t="s">
        <v>1</v>
      </c>
      <c r="G716" s="162">
        <v>2009</v>
      </c>
      <c r="H716" s="163" t="s">
        <v>64</v>
      </c>
      <c r="I716" s="162" t="s">
        <v>550</v>
      </c>
      <c r="J716" s="164">
        <v>2172.0381149999998</v>
      </c>
      <c r="K716" s="182" t="s">
        <v>1817</v>
      </c>
      <c r="L716" s="166">
        <v>6.9395296280991767E-3</v>
      </c>
      <c r="M716" s="166">
        <v>15.072922852403186</v>
      </c>
      <c r="N716" s="163" t="s">
        <v>1</v>
      </c>
      <c r="O716" s="167">
        <v>1</v>
      </c>
      <c r="P716" s="167">
        <v>1</v>
      </c>
      <c r="Q716" s="167">
        <v>0</v>
      </c>
      <c r="R716" s="167">
        <v>1</v>
      </c>
      <c r="S716" s="167">
        <v>0</v>
      </c>
      <c r="T716" s="167" t="s">
        <v>13211</v>
      </c>
      <c r="U716" s="167" t="s">
        <v>1512</v>
      </c>
      <c r="V716" s="167" t="s">
        <v>91</v>
      </c>
      <c r="W716" s="163"/>
      <c r="X716" s="163" t="s">
        <v>353</v>
      </c>
      <c r="Y716" s="163" t="s">
        <v>5793</v>
      </c>
      <c r="Z716" s="168">
        <v>40143</v>
      </c>
      <c r="AA716" s="169" t="s">
        <v>2518</v>
      </c>
      <c r="AB716" s="169" t="s">
        <v>2487</v>
      </c>
      <c r="AC716" s="169" t="s">
        <v>1</v>
      </c>
      <c r="AD716" s="170">
        <v>2010</v>
      </c>
      <c r="AE716" s="167" t="s">
        <v>1321</v>
      </c>
    </row>
    <row r="717" spans="1:31" x14ac:dyDescent="0.3">
      <c r="A717" s="162" t="s">
        <v>353</v>
      </c>
      <c r="B717" s="162" t="s">
        <v>550</v>
      </c>
      <c r="C717" s="162">
        <v>4</v>
      </c>
      <c r="D717" s="162">
        <v>2008</v>
      </c>
      <c r="E717" s="162" t="s">
        <v>2393</v>
      </c>
      <c r="F717" s="162" t="s">
        <v>1</v>
      </c>
      <c r="G717" s="162">
        <v>2009</v>
      </c>
      <c r="H717" s="163" t="s">
        <v>64</v>
      </c>
      <c r="I717" s="162" t="s">
        <v>550</v>
      </c>
      <c r="J717" s="164">
        <v>590.05172400000004</v>
      </c>
      <c r="K717" s="182" t="s">
        <v>1817</v>
      </c>
      <c r="L717" s="166">
        <v>6.9395296280991767E-3</v>
      </c>
      <c r="M717" s="166">
        <v>4.0946814208089979</v>
      </c>
      <c r="N717" s="163" t="s">
        <v>64</v>
      </c>
      <c r="O717" s="167">
        <v>1</v>
      </c>
      <c r="P717" s="167">
        <v>0</v>
      </c>
      <c r="Q717" s="167">
        <v>1</v>
      </c>
      <c r="R717" s="167">
        <v>0</v>
      </c>
      <c r="S717" s="167">
        <v>1</v>
      </c>
      <c r="T717" s="167" t="s">
        <v>13210</v>
      </c>
      <c r="U717" s="167" t="s">
        <v>1512</v>
      </c>
      <c r="V717" s="167" t="s">
        <v>91</v>
      </c>
      <c r="W717" s="163" t="s">
        <v>1897</v>
      </c>
      <c r="X717" s="163" t="s">
        <v>353</v>
      </c>
      <c r="Y717" s="163" t="s">
        <v>5794</v>
      </c>
      <c r="Z717" s="168">
        <v>40143</v>
      </c>
      <c r="AA717" s="169" t="s">
        <v>3269</v>
      </c>
      <c r="AB717" s="169" t="s">
        <v>2516</v>
      </c>
      <c r="AC717" s="169" t="s">
        <v>64</v>
      </c>
      <c r="AD717" s="170">
        <v>2010</v>
      </c>
      <c r="AE717" s="167" t="s">
        <v>1321</v>
      </c>
    </row>
    <row r="718" spans="1:31" x14ac:dyDescent="0.3">
      <c r="A718" s="162" t="s">
        <v>353</v>
      </c>
      <c r="B718" s="162" t="s">
        <v>550</v>
      </c>
      <c r="C718" s="162">
        <v>5</v>
      </c>
      <c r="D718" s="162">
        <v>2008</v>
      </c>
      <c r="E718" s="162" t="s">
        <v>2393</v>
      </c>
      <c r="F718" s="162" t="s">
        <v>1</v>
      </c>
      <c r="G718" s="162">
        <v>2009</v>
      </c>
      <c r="H718" s="163" t="s">
        <v>64</v>
      </c>
      <c r="I718" s="162" t="s">
        <v>550</v>
      </c>
      <c r="J718" s="164">
        <v>559.40361600000006</v>
      </c>
      <c r="K718" s="182" t="s">
        <v>1817</v>
      </c>
      <c r="L718" s="166">
        <v>6.9395296280991767E-3</v>
      </c>
      <c r="M718" s="166">
        <v>3.8819979672978149</v>
      </c>
      <c r="N718" s="163" t="s">
        <v>64</v>
      </c>
      <c r="O718" s="167">
        <v>1</v>
      </c>
      <c r="P718" s="167">
        <v>0</v>
      </c>
      <c r="Q718" s="167">
        <v>1</v>
      </c>
      <c r="R718" s="167">
        <v>0</v>
      </c>
      <c r="S718" s="167">
        <v>1</v>
      </c>
      <c r="T718" s="167" t="s">
        <v>13210</v>
      </c>
      <c r="U718" s="167" t="s">
        <v>1512</v>
      </c>
      <c r="V718" s="167" t="s">
        <v>91</v>
      </c>
      <c r="W718" s="163"/>
      <c r="X718" s="163" t="s">
        <v>353</v>
      </c>
      <c r="Y718" s="163" t="s">
        <v>5795</v>
      </c>
      <c r="Z718" s="168">
        <v>40143</v>
      </c>
      <c r="AA718" s="169" t="s">
        <v>2841</v>
      </c>
      <c r="AB718" s="169" t="s">
        <v>2516</v>
      </c>
      <c r="AC718" s="169" t="s">
        <v>64</v>
      </c>
      <c r="AD718" s="170">
        <v>2010</v>
      </c>
      <c r="AE718" s="167" t="s">
        <v>1321</v>
      </c>
    </row>
    <row r="719" spans="1:31" x14ac:dyDescent="0.3">
      <c r="A719" s="162" t="s">
        <v>353</v>
      </c>
      <c r="B719" s="162" t="s">
        <v>550</v>
      </c>
      <c r="C719" s="162">
        <v>6</v>
      </c>
      <c r="D719" s="162">
        <v>2008</v>
      </c>
      <c r="E719" s="162" t="s">
        <v>2393</v>
      </c>
      <c r="F719" s="162" t="s">
        <v>1</v>
      </c>
      <c r="G719" s="162">
        <v>2009</v>
      </c>
      <c r="H719" s="163" t="s">
        <v>64</v>
      </c>
      <c r="I719" s="162" t="s">
        <v>550</v>
      </c>
      <c r="J719" s="164">
        <v>485.46300000000002</v>
      </c>
      <c r="K719" s="182" t="s">
        <v>1817</v>
      </c>
      <c r="L719" s="166">
        <v>6.9395296280991767E-3</v>
      </c>
      <c r="M719" s="166">
        <v>3.3688848718459106</v>
      </c>
      <c r="N719" s="163" t="s">
        <v>64</v>
      </c>
      <c r="O719" s="167">
        <v>1</v>
      </c>
      <c r="P719" s="167">
        <v>0</v>
      </c>
      <c r="Q719" s="167">
        <v>1</v>
      </c>
      <c r="R719" s="167">
        <v>0</v>
      </c>
      <c r="S719" s="167">
        <v>1</v>
      </c>
      <c r="T719" s="167" t="s">
        <v>13210</v>
      </c>
      <c r="U719" s="167" t="s">
        <v>1512</v>
      </c>
      <c r="V719" s="167" t="s">
        <v>91</v>
      </c>
      <c r="W719" s="163"/>
      <c r="X719" s="163" t="s">
        <v>353</v>
      </c>
      <c r="Y719" s="163" t="s">
        <v>5796</v>
      </c>
      <c r="Z719" s="168">
        <v>40143</v>
      </c>
      <c r="AA719" s="169" t="s">
        <v>3200</v>
      </c>
      <c r="AB719" s="169" t="s">
        <v>2516</v>
      </c>
      <c r="AC719" s="169" t="s">
        <v>64</v>
      </c>
      <c r="AD719" s="170">
        <v>2010</v>
      </c>
      <c r="AE719" s="167" t="s">
        <v>1321</v>
      </c>
    </row>
    <row r="720" spans="1:31" x14ac:dyDescent="0.3">
      <c r="A720" s="162" t="s">
        <v>354</v>
      </c>
      <c r="B720" s="162" t="s">
        <v>550</v>
      </c>
      <c r="C720" s="162">
        <v>1</v>
      </c>
      <c r="D720" s="162">
        <v>2008</v>
      </c>
      <c r="E720" s="162" t="s">
        <v>2393</v>
      </c>
      <c r="F720" s="162" t="s">
        <v>1</v>
      </c>
      <c r="G720" s="162">
        <v>2009</v>
      </c>
      <c r="H720" s="163" t="s">
        <v>64</v>
      </c>
      <c r="I720" s="162" t="s">
        <v>550</v>
      </c>
      <c r="J720" s="164">
        <v>1955.988795</v>
      </c>
      <c r="K720" s="182" t="s">
        <v>1817</v>
      </c>
      <c r="L720" s="166">
        <v>6.9395296280991767E-3</v>
      </c>
      <c r="M720" s="166">
        <v>13.573642195132507</v>
      </c>
      <c r="N720" s="163" t="s">
        <v>1834</v>
      </c>
      <c r="O720" s="167">
        <v>2</v>
      </c>
      <c r="P720" s="167">
        <v>1</v>
      </c>
      <c r="Q720" s="167">
        <v>1</v>
      </c>
      <c r="R720" s="167">
        <v>1</v>
      </c>
      <c r="S720" s="167">
        <v>1</v>
      </c>
      <c r="T720" s="167" t="s">
        <v>13212</v>
      </c>
      <c r="U720" s="167" t="s">
        <v>1281</v>
      </c>
      <c r="V720" s="167" t="s">
        <v>86</v>
      </c>
      <c r="W720" s="163" t="s">
        <v>1897</v>
      </c>
      <c r="X720" s="163" t="s">
        <v>354</v>
      </c>
      <c r="Y720" s="163" t="s">
        <v>5797</v>
      </c>
      <c r="Z720" s="168">
        <v>40107</v>
      </c>
      <c r="AA720" s="169" t="s">
        <v>3270</v>
      </c>
      <c r="AB720" s="169" t="s">
        <v>3271</v>
      </c>
      <c r="AC720" s="169" t="s">
        <v>1834</v>
      </c>
      <c r="AD720" s="170">
        <v>2010</v>
      </c>
      <c r="AE720" s="167" t="s">
        <v>1321</v>
      </c>
    </row>
    <row r="721" spans="1:31" x14ac:dyDescent="0.3">
      <c r="A721" s="162" t="s">
        <v>354</v>
      </c>
      <c r="B721" s="162" t="s">
        <v>550</v>
      </c>
      <c r="C721" s="162">
        <v>2</v>
      </c>
      <c r="D721" s="162">
        <v>2008</v>
      </c>
      <c r="E721" s="162" t="s">
        <v>2393</v>
      </c>
      <c r="F721" s="162" t="s">
        <v>1</v>
      </c>
      <c r="G721" s="162">
        <v>2009</v>
      </c>
      <c r="H721" s="163" t="s">
        <v>64</v>
      </c>
      <c r="I721" s="162" t="s">
        <v>550</v>
      </c>
      <c r="J721" s="164">
        <v>1774.6943100000001</v>
      </c>
      <c r="K721" s="182" t="s">
        <v>1817</v>
      </c>
      <c r="L721" s="166">
        <v>6.9395296280991767E-3</v>
      </c>
      <c r="M721" s="166">
        <v>12.315543745064026</v>
      </c>
      <c r="N721" s="163" t="s">
        <v>64</v>
      </c>
      <c r="O721" s="167">
        <v>1</v>
      </c>
      <c r="P721" s="167">
        <v>0</v>
      </c>
      <c r="Q721" s="167">
        <v>1</v>
      </c>
      <c r="R721" s="167">
        <v>0</v>
      </c>
      <c r="S721" s="167">
        <v>1</v>
      </c>
      <c r="T721" s="167" t="s">
        <v>13210</v>
      </c>
      <c r="U721" s="167" t="s">
        <v>1281</v>
      </c>
      <c r="V721" s="167" t="s">
        <v>86</v>
      </c>
      <c r="W721" s="163" t="s">
        <v>1897</v>
      </c>
      <c r="X721" s="163" t="s">
        <v>354</v>
      </c>
      <c r="Y721" s="163" t="s">
        <v>5798</v>
      </c>
      <c r="Z721" s="168">
        <v>40107</v>
      </c>
      <c r="AA721" s="169" t="s">
        <v>3272</v>
      </c>
      <c r="AB721" s="169" t="s">
        <v>2516</v>
      </c>
      <c r="AC721" s="169" t="s">
        <v>64</v>
      </c>
      <c r="AD721" s="170">
        <v>2010</v>
      </c>
      <c r="AE721" s="167" t="s">
        <v>1321</v>
      </c>
    </row>
    <row r="722" spans="1:31" x14ac:dyDescent="0.3">
      <c r="A722" s="162" t="s">
        <v>354</v>
      </c>
      <c r="B722" s="162" t="s">
        <v>550</v>
      </c>
      <c r="C722" s="162">
        <v>3</v>
      </c>
      <c r="D722" s="162">
        <v>2008</v>
      </c>
      <c r="E722" s="162" t="s">
        <v>2393</v>
      </c>
      <c r="F722" s="162" t="s">
        <v>1</v>
      </c>
      <c r="G722" s="162">
        <v>2009</v>
      </c>
      <c r="H722" s="163" t="s">
        <v>64</v>
      </c>
      <c r="I722" s="162" t="s">
        <v>550</v>
      </c>
      <c r="J722" s="164">
        <v>675.95050000000003</v>
      </c>
      <c r="K722" s="182" t="s">
        <v>1817</v>
      </c>
      <c r="L722" s="166">
        <v>6.9395296280991767E-3</v>
      </c>
      <c r="M722" s="166">
        <v>4.6907785218784523</v>
      </c>
      <c r="N722" s="163" t="s">
        <v>1</v>
      </c>
      <c r="O722" s="167">
        <v>1</v>
      </c>
      <c r="P722" s="167">
        <v>1</v>
      </c>
      <c r="Q722" s="167">
        <v>0</v>
      </c>
      <c r="R722" s="167">
        <v>1</v>
      </c>
      <c r="S722" s="167">
        <v>0</v>
      </c>
      <c r="T722" s="167" t="s">
        <v>13211</v>
      </c>
      <c r="U722" s="167" t="s">
        <v>1281</v>
      </c>
      <c r="V722" s="167" t="s">
        <v>86</v>
      </c>
      <c r="W722" s="163"/>
      <c r="X722" s="163" t="s">
        <v>354</v>
      </c>
      <c r="Y722" s="163" t="s">
        <v>5799</v>
      </c>
      <c r="Z722" s="168">
        <v>40004</v>
      </c>
      <c r="AA722" s="169" t="s">
        <v>3201</v>
      </c>
      <c r="AB722" s="169" t="s">
        <v>2487</v>
      </c>
      <c r="AC722" s="169" t="s">
        <v>1</v>
      </c>
      <c r="AD722" s="170">
        <v>2010</v>
      </c>
      <c r="AE722" s="167" t="s">
        <v>1321</v>
      </c>
    </row>
    <row r="723" spans="1:31" x14ac:dyDescent="0.3">
      <c r="A723" s="162" t="s">
        <v>355</v>
      </c>
      <c r="B723" s="162" t="s">
        <v>550</v>
      </c>
      <c r="C723" s="162">
        <v>1</v>
      </c>
      <c r="D723" s="162">
        <v>2008</v>
      </c>
      <c r="E723" s="162" t="s">
        <v>2393</v>
      </c>
      <c r="F723" s="162" t="s">
        <v>1</v>
      </c>
      <c r="G723" s="162">
        <v>2009</v>
      </c>
      <c r="H723" s="163" t="s">
        <v>64</v>
      </c>
      <c r="I723" s="162" t="s">
        <v>550</v>
      </c>
      <c r="J723" s="164">
        <v>1378.351392</v>
      </c>
      <c r="K723" s="182" t="s">
        <v>1817</v>
      </c>
      <c r="L723" s="166">
        <v>6.9395296280991767E-3</v>
      </c>
      <c r="M723" s="166">
        <v>9.5651103227157428</v>
      </c>
      <c r="N723" s="163" t="s">
        <v>1841</v>
      </c>
      <c r="O723" s="167">
        <v>2</v>
      </c>
      <c r="P723" s="167">
        <v>1</v>
      </c>
      <c r="Q723" s="167">
        <v>1</v>
      </c>
      <c r="R723" s="167">
        <v>1</v>
      </c>
      <c r="S723" s="167">
        <v>1</v>
      </c>
      <c r="T723" s="167" t="s">
        <v>13212</v>
      </c>
      <c r="U723" s="167" t="s">
        <v>1261</v>
      </c>
      <c r="V723" s="167" t="s">
        <v>106</v>
      </c>
      <c r="W723" s="163" t="s">
        <v>1897</v>
      </c>
      <c r="X723" s="163" t="s">
        <v>355</v>
      </c>
      <c r="Y723" s="163" t="s">
        <v>5800</v>
      </c>
      <c r="Z723" s="168">
        <v>40037</v>
      </c>
      <c r="AA723" s="169" t="s">
        <v>3273</v>
      </c>
      <c r="AB723" s="169" t="s">
        <v>2626</v>
      </c>
      <c r="AC723" s="169" t="s">
        <v>1841</v>
      </c>
      <c r="AD723" s="170">
        <v>2010</v>
      </c>
      <c r="AE723" s="167" t="s">
        <v>1321</v>
      </c>
    </row>
    <row r="724" spans="1:31" x14ac:dyDescent="0.3">
      <c r="A724" s="162" t="s">
        <v>356</v>
      </c>
      <c r="B724" s="162" t="s">
        <v>550</v>
      </c>
      <c r="C724" s="162">
        <v>1</v>
      </c>
      <c r="D724" s="162">
        <v>2008</v>
      </c>
      <c r="E724" s="162" t="s">
        <v>115</v>
      </c>
      <c r="F724" s="162" t="s">
        <v>1</v>
      </c>
      <c r="G724" s="162">
        <v>2009</v>
      </c>
      <c r="H724" s="174" t="s">
        <v>357</v>
      </c>
      <c r="I724" s="162" t="s">
        <v>550</v>
      </c>
      <c r="J724" s="164">
        <v>1029.9089160000001</v>
      </c>
      <c r="K724" s="182" t="s">
        <v>1817</v>
      </c>
      <c r="L724" s="166">
        <v>6.9395296280991767E-3</v>
      </c>
      <c r="M724" s="166">
        <v>7.1470834368255067</v>
      </c>
      <c r="N724" s="163" t="s">
        <v>1</v>
      </c>
      <c r="O724" s="167">
        <v>1</v>
      </c>
      <c r="P724" s="167">
        <v>1</v>
      </c>
      <c r="Q724" s="167">
        <v>0</v>
      </c>
      <c r="R724" s="167">
        <v>1</v>
      </c>
      <c r="S724" s="167">
        <v>0</v>
      </c>
      <c r="T724" s="167" t="s">
        <v>13211</v>
      </c>
      <c r="U724" s="167" t="s">
        <v>1281</v>
      </c>
      <c r="V724" s="167" t="s">
        <v>86</v>
      </c>
      <c r="W724" s="163"/>
      <c r="X724" s="174" t="s">
        <v>356</v>
      </c>
      <c r="Y724" s="163" t="s">
        <v>5801</v>
      </c>
      <c r="Z724" s="168">
        <v>40105</v>
      </c>
      <c r="AA724" s="169" t="s">
        <v>3274</v>
      </c>
      <c r="AB724" s="169" t="s">
        <v>2487</v>
      </c>
      <c r="AC724" s="169" t="s">
        <v>1</v>
      </c>
      <c r="AD724" s="170">
        <v>2010</v>
      </c>
      <c r="AE724" s="167" t="s">
        <v>1232</v>
      </c>
    </row>
    <row r="725" spans="1:31" x14ac:dyDescent="0.3">
      <c r="A725" s="162" t="s">
        <v>358</v>
      </c>
      <c r="B725" s="162" t="s">
        <v>550</v>
      </c>
      <c r="C725" s="162">
        <v>1</v>
      </c>
      <c r="D725" s="162">
        <v>2008</v>
      </c>
      <c r="E725" s="162" t="s">
        <v>115</v>
      </c>
      <c r="F725" s="162" t="s">
        <v>1</v>
      </c>
      <c r="G725" s="162">
        <v>2009</v>
      </c>
      <c r="H725" s="163" t="s">
        <v>359</v>
      </c>
      <c r="I725" s="162" t="s">
        <v>550</v>
      </c>
      <c r="J725" s="164">
        <v>2500.3185170000002</v>
      </c>
      <c r="K725" s="182" t="s">
        <v>1817</v>
      </c>
      <c r="L725" s="166">
        <v>6.9395296280991767E-3</v>
      </c>
      <c r="M725" s="166">
        <v>17.351034428406496</v>
      </c>
      <c r="N725" s="163" t="s">
        <v>1916</v>
      </c>
      <c r="O725" s="167">
        <v>2</v>
      </c>
      <c r="P725" s="167">
        <v>1</v>
      </c>
      <c r="Q725" s="167">
        <v>0</v>
      </c>
      <c r="R725" s="167">
        <v>2</v>
      </c>
      <c r="S725" s="167">
        <v>0</v>
      </c>
      <c r="T725" s="167" t="s">
        <v>13212</v>
      </c>
      <c r="U725" s="167" t="s">
        <v>1360</v>
      </c>
      <c r="V725" s="167" t="s">
        <v>1401</v>
      </c>
      <c r="W725" s="163" t="s">
        <v>1897</v>
      </c>
      <c r="X725" s="163" t="s">
        <v>358</v>
      </c>
      <c r="Y725" s="163" t="s">
        <v>5802</v>
      </c>
      <c r="Z725" s="168">
        <v>40086</v>
      </c>
      <c r="AA725" s="169" t="s">
        <v>3275</v>
      </c>
      <c r="AB725" s="169" t="s">
        <v>3276</v>
      </c>
      <c r="AC725" s="169" t="s">
        <v>3277</v>
      </c>
      <c r="AD725" s="170">
        <v>2010</v>
      </c>
      <c r="AE725" s="167" t="s">
        <v>1232</v>
      </c>
    </row>
    <row r="726" spans="1:31" x14ac:dyDescent="0.3">
      <c r="A726" s="162" t="s">
        <v>377</v>
      </c>
      <c r="B726" s="162" t="s">
        <v>550</v>
      </c>
      <c r="C726" s="162">
        <v>1</v>
      </c>
      <c r="D726" s="162">
        <v>2008</v>
      </c>
      <c r="E726" s="162" t="s">
        <v>115</v>
      </c>
      <c r="F726" s="162" t="s">
        <v>1</v>
      </c>
      <c r="G726" s="162">
        <v>2009</v>
      </c>
      <c r="H726" s="163" t="s">
        <v>212</v>
      </c>
      <c r="I726" s="162" t="s">
        <v>550</v>
      </c>
      <c r="J726" s="164">
        <v>968.86441000000002</v>
      </c>
      <c r="K726" s="182" t="s">
        <v>1817</v>
      </c>
      <c r="L726" s="166">
        <v>6.9395296280991767E-3</v>
      </c>
      <c r="M726" s="166">
        <v>6.7234632788058279</v>
      </c>
      <c r="N726" s="163" t="s">
        <v>1</v>
      </c>
      <c r="O726" s="167">
        <v>1</v>
      </c>
      <c r="P726" s="167">
        <v>1</v>
      </c>
      <c r="Q726" s="167">
        <v>0</v>
      </c>
      <c r="R726" s="167">
        <v>1</v>
      </c>
      <c r="S726" s="167">
        <v>0</v>
      </c>
      <c r="T726" s="167" t="s">
        <v>13211</v>
      </c>
      <c r="U726" s="167" t="s">
        <v>1281</v>
      </c>
      <c r="V726" s="167" t="s">
        <v>86</v>
      </c>
      <c r="W726" s="163"/>
      <c r="X726" s="163" t="s">
        <v>377</v>
      </c>
      <c r="Y726" s="163" t="s">
        <v>5803</v>
      </c>
      <c r="Z726" s="168">
        <v>39925</v>
      </c>
      <c r="AA726" s="169" t="s">
        <v>2618</v>
      </c>
      <c r="AB726" s="169" t="s">
        <v>2487</v>
      </c>
      <c r="AC726" s="169" t="s">
        <v>1</v>
      </c>
      <c r="AD726" s="170">
        <v>2010</v>
      </c>
      <c r="AE726" s="167" t="s">
        <v>10573</v>
      </c>
    </row>
    <row r="727" spans="1:31" x14ac:dyDescent="0.3">
      <c r="A727" s="162" t="s">
        <v>378</v>
      </c>
      <c r="B727" s="162" t="s">
        <v>550</v>
      </c>
      <c r="C727" s="162">
        <v>1</v>
      </c>
      <c r="D727" s="162">
        <v>2008</v>
      </c>
      <c r="E727" s="162" t="s">
        <v>115</v>
      </c>
      <c r="F727" s="162" t="s">
        <v>1</v>
      </c>
      <c r="G727" s="162">
        <v>2009</v>
      </c>
      <c r="H727" s="163" t="s">
        <v>212</v>
      </c>
      <c r="I727" s="162" t="s">
        <v>550</v>
      </c>
      <c r="J727" s="164">
        <v>1968.8338020000001</v>
      </c>
      <c r="K727" s="182" t="s">
        <v>1817</v>
      </c>
      <c r="L727" s="166">
        <v>6.9395296280991767E-3</v>
      </c>
      <c r="M727" s="166">
        <v>13.662780501782148</v>
      </c>
      <c r="N727" s="163" t="s">
        <v>1</v>
      </c>
      <c r="O727" s="167">
        <v>1</v>
      </c>
      <c r="P727" s="167">
        <v>1</v>
      </c>
      <c r="Q727" s="167">
        <v>0</v>
      </c>
      <c r="R727" s="167">
        <v>1</v>
      </c>
      <c r="S727" s="167">
        <v>0</v>
      </c>
      <c r="T727" s="167" t="s">
        <v>13211</v>
      </c>
      <c r="U727" s="167" t="s">
        <v>1281</v>
      </c>
      <c r="V727" s="167" t="s">
        <v>86</v>
      </c>
      <c r="W727" s="163"/>
      <c r="X727" s="163" t="s">
        <v>378</v>
      </c>
      <c r="Y727" s="163" t="s">
        <v>5804</v>
      </c>
      <c r="Z727" s="168">
        <v>40086</v>
      </c>
      <c r="AA727" s="169" t="s">
        <v>3278</v>
      </c>
      <c r="AB727" s="169" t="s">
        <v>2487</v>
      </c>
      <c r="AC727" s="169" t="s">
        <v>1</v>
      </c>
      <c r="AD727" s="170">
        <v>2010</v>
      </c>
      <c r="AE727" s="167" t="s">
        <v>10573</v>
      </c>
    </row>
    <row r="728" spans="1:31" x14ac:dyDescent="0.3">
      <c r="A728" s="162" t="s">
        <v>379</v>
      </c>
      <c r="B728" s="162" t="s">
        <v>550</v>
      </c>
      <c r="C728" s="162">
        <v>1</v>
      </c>
      <c r="D728" s="162">
        <v>2008</v>
      </c>
      <c r="E728" s="162" t="s">
        <v>115</v>
      </c>
      <c r="F728" s="162" t="s">
        <v>1</v>
      </c>
      <c r="G728" s="162">
        <v>2009</v>
      </c>
      <c r="H728" s="163" t="s">
        <v>212</v>
      </c>
      <c r="I728" s="162" t="s">
        <v>550</v>
      </c>
      <c r="J728" s="164">
        <v>306.64582100000001</v>
      </c>
      <c r="K728" s="182" t="s">
        <v>1817</v>
      </c>
      <c r="L728" s="166">
        <v>6.9395296280991767E-3</v>
      </c>
      <c r="M728" s="166">
        <v>2.1279777601622967</v>
      </c>
      <c r="N728" s="163" t="s">
        <v>1313</v>
      </c>
      <c r="O728" s="167">
        <v>1</v>
      </c>
      <c r="P728" s="167">
        <v>0</v>
      </c>
      <c r="Q728" s="167">
        <v>0</v>
      </c>
      <c r="R728" s="167">
        <v>1</v>
      </c>
      <c r="S728" s="167">
        <v>0</v>
      </c>
      <c r="T728" s="167" t="s">
        <v>13213</v>
      </c>
      <c r="U728" s="167" t="s">
        <v>1453</v>
      </c>
      <c r="V728" s="167" t="s">
        <v>83</v>
      </c>
      <c r="W728" s="163"/>
      <c r="X728" s="163" t="s">
        <v>379</v>
      </c>
      <c r="Y728" s="163" t="s">
        <v>5805</v>
      </c>
      <c r="Z728" s="168">
        <v>40177</v>
      </c>
      <c r="AA728" s="169" t="s">
        <v>3279</v>
      </c>
      <c r="AB728" s="169" t="s">
        <v>3280</v>
      </c>
      <c r="AC728" s="169" t="s">
        <v>1313</v>
      </c>
      <c r="AD728" s="170">
        <v>2010</v>
      </c>
      <c r="AE728" s="167" t="s">
        <v>10573</v>
      </c>
    </row>
    <row r="729" spans="1:31" x14ac:dyDescent="0.3">
      <c r="A729" s="162" t="s">
        <v>385</v>
      </c>
      <c r="B729" s="162" t="s">
        <v>550</v>
      </c>
      <c r="C729" s="162">
        <v>1</v>
      </c>
      <c r="D729" s="162">
        <v>2008</v>
      </c>
      <c r="E729" s="162" t="s">
        <v>115</v>
      </c>
      <c r="F729" s="162" t="s">
        <v>1</v>
      </c>
      <c r="G729" s="162">
        <v>2009</v>
      </c>
      <c r="H729" s="163" t="s">
        <v>228</v>
      </c>
      <c r="I729" s="162" t="s">
        <v>550</v>
      </c>
      <c r="J729" s="164">
        <v>1830.2126699999999</v>
      </c>
      <c r="K729" s="182" t="s">
        <v>1817</v>
      </c>
      <c r="L729" s="166">
        <v>6.9395296280991767E-3</v>
      </c>
      <c r="M729" s="166">
        <v>12.700815049187501</v>
      </c>
      <c r="N729" s="163" t="s">
        <v>608</v>
      </c>
      <c r="O729" s="167">
        <v>1</v>
      </c>
      <c r="P729" s="167">
        <v>0</v>
      </c>
      <c r="Q729" s="167">
        <v>0</v>
      </c>
      <c r="R729" s="167">
        <v>0</v>
      </c>
      <c r="S729" s="167">
        <v>1</v>
      </c>
      <c r="T729" s="167" t="s">
        <v>13213</v>
      </c>
      <c r="U729" s="167" t="s">
        <v>1281</v>
      </c>
      <c r="V729" s="167" t="s">
        <v>86</v>
      </c>
      <c r="W729" s="163"/>
      <c r="X729" s="163" t="s">
        <v>385</v>
      </c>
      <c r="Y729" s="163" t="s">
        <v>5806</v>
      </c>
      <c r="Z729" s="168">
        <v>40120</v>
      </c>
      <c r="AA729" s="169" t="s">
        <v>3281</v>
      </c>
      <c r="AB729" s="169" t="s">
        <v>3282</v>
      </c>
      <c r="AC729" s="169" t="s">
        <v>608</v>
      </c>
      <c r="AD729" s="170">
        <v>2010</v>
      </c>
      <c r="AE729" s="167" t="s">
        <v>1241</v>
      </c>
    </row>
    <row r="730" spans="1:31" x14ac:dyDescent="0.3">
      <c r="A730" s="162" t="s">
        <v>393</v>
      </c>
      <c r="B730" s="162" t="s">
        <v>550</v>
      </c>
      <c r="C730" s="162">
        <v>1</v>
      </c>
      <c r="D730" s="162">
        <v>2008</v>
      </c>
      <c r="E730" s="162" t="s">
        <v>115</v>
      </c>
      <c r="F730" s="162" t="s">
        <v>1</v>
      </c>
      <c r="G730" s="162">
        <v>2009</v>
      </c>
      <c r="H730" s="163" t="s">
        <v>63</v>
      </c>
      <c r="I730" s="162" t="s">
        <v>550</v>
      </c>
      <c r="J730" s="164">
        <v>9377.9176000000007</v>
      </c>
      <c r="K730" s="182" t="s">
        <v>1817</v>
      </c>
      <c r="L730" s="166">
        <v>6.9395296280991767E-3</v>
      </c>
      <c r="M730" s="166">
        <v>65.078337035072721</v>
      </c>
      <c r="N730" s="163" t="s">
        <v>1917</v>
      </c>
      <c r="O730" s="167">
        <v>5</v>
      </c>
      <c r="P730" s="167">
        <v>1</v>
      </c>
      <c r="Q730" s="167">
        <v>1</v>
      </c>
      <c r="R730" s="167">
        <v>1</v>
      </c>
      <c r="S730" s="167">
        <v>3</v>
      </c>
      <c r="T730" s="167" t="s">
        <v>13212</v>
      </c>
      <c r="U730" s="167" t="s">
        <v>1360</v>
      </c>
      <c r="V730" s="167" t="s">
        <v>1383</v>
      </c>
      <c r="W730" s="163" t="s">
        <v>1897</v>
      </c>
      <c r="X730" s="163" t="s">
        <v>393</v>
      </c>
      <c r="Y730" s="163" t="s">
        <v>5807</v>
      </c>
      <c r="Z730" s="168">
        <v>39876</v>
      </c>
      <c r="AA730" s="169" t="s">
        <v>3283</v>
      </c>
      <c r="AB730" s="169" t="s">
        <v>3284</v>
      </c>
      <c r="AC730" s="169" t="s">
        <v>1917</v>
      </c>
      <c r="AD730" s="170">
        <v>2010</v>
      </c>
      <c r="AE730" s="167" t="s">
        <v>1218</v>
      </c>
    </row>
    <row r="731" spans="1:31" x14ac:dyDescent="0.3">
      <c r="A731" s="162" t="s">
        <v>158</v>
      </c>
      <c r="B731" s="162" t="s">
        <v>550</v>
      </c>
      <c r="C731" s="162">
        <v>1</v>
      </c>
      <c r="D731" s="162">
        <v>2006</v>
      </c>
      <c r="E731" s="162" t="s">
        <v>115</v>
      </c>
      <c r="F731" s="162" t="s">
        <v>45</v>
      </c>
      <c r="G731" s="162">
        <v>2009</v>
      </c>
      <c r="H731" s="163" t="s">
        <v>159</v>
      </c>
      <c r="I731" s="162" t="s">
        <v>550</v>
      </c>
      <c r="J731" s="177">
        <v>20</v>
      </c>
      <c r="K731" s="178" t="s">
        <v>1818</v>
      </c>
      <c r="L731" s="166">
        <v>0.90361567968750012</v>
      </c>
      <c r="M731" s="166">
        <v>18.072313593750003</v>
      </c>
      <c r="N731" s="163" t="s">
        <v>45</v>
      </c>
      <c r="O731" s="167">
        <v>1</v>
      </c>
      <c r="P731" s="167">
        <v>1</v>
      </c>
      <c r="Q731" s="167">
        <v>0</v>
      </c>
      <c r="R731" s="167">
        <v>1</v>
      </c>
      <c r="S731" s="167">
        <v>0</v>
      </c>
      <c r="T731" s="167" t="s">
        <v>13211</v>
      </c>
      <c r="U731" s="167" t="s">
        <v>1360</v>
      </c>
      <c r="V731" s="167" t="s">
        <v>1401</v>
      </c>
      <c r="W731" s="163" t="s">
        <v>1918</v>
      </c>
      <c r="X731" s="174" t="s">
        <v>158</v>
      </c>
      <c r="Y731" s="163" t="s">
        <v>5808</v>
      </c>
      <c r="Z731" s="168">
        <v>40140</v>
      </c>
      <c r="AA731" s="169" t="s">
        <v>3285</v>
      </c>
      <c r="AB731" s="169" t="s">
        <v>3286</v>
      </c>
      <c r="AC731" s="169" t="s">
        <v>45</v>
      </c>
      <c r="AD731" s="170">
        <v>2010</v>
      </c>
      <c r="AE731" s="167" t="s">
        <v>1245</v>
      </c>
    </row>
    <row r="732" spans="1:31" x14ac:dyDescent="0.3">
      <c r="A732" s="162" t="s">
        <v>196</v>
      </c>
      <c r="B732" s="162" t="s">
        <v>550</v>
      </c>
      <c r="C732" s="162">
        <v>5</v>
      </c>
      <c r="D732" s="162">
        <v>2006</v>
      </c>
      <c r="E732" s="162" t="s">
        <v>115</v>
      </c>
      <c r="F732" s="162" t="s">
        <v>45</v>
      </c>
      <c r="G732" s="162">
        <v>2009</v>
      </c>
      <c r="H732" s="163" t="s">
        <v>159</v>
      </c>
      <c r="I732" s="162" t="s">
        <v>550</v>
      </c>
      <c r="J732" s="181">
        <v>0.19700000000000001</v>
      </c>
      <c r="K732" s="178" t="s">
        <v>1818</v>
      </c>
      <c r="L732" s="166">
        <v>0.90361567968750012</v>
      </c>
      <c r="M732" s="166">
        <v>0.17801228889843754</v>
      </c>
      <c r="N732" s="163" t="s">
        <v>159</v>
      </c>
      <c r="O732" s="167">
        <v>1</v>
      </c>
      <c r="P732" s="167">
        <v>0</v>
      </c>
      <c r="Q732" s="167">
        <v>1</v>
      </c>
      <c r="R732" s="167">
        <v>0</v>
      </c>
      <c r="S732" s="167">
        <v>1</v>
      </c>
      <c r="T732" s="167" t="s">
        <v>13210</v>
      </c>
      <c r="U732" s="167" t="s">
        <v>1281</v>
      </c>
      <c r="V732" s="167" t="s">
        <v>86</v>
      </c>
      <c r="W732" s="163" t="s">
        <v>1919</v>
      </c>
      <c r="X732" s="174" t="s">
        <v>196</v>
      </c>
      <c r="Y732" s="163" t="s">
        <v>5809</v>
      </c>
      <c r="Z732" s="168">
        <v>39891</v>
      </c>
      <c r="AA732" s="169" t="s">
        <v>3287</v>
      </c>
      <c r="AB732" s="169" t="s">
        <v>3288</v>
      </c>
      <c r="AC732" s="169" t="s">
        <v>159</v>
      </c>
      <c r="AD732" s="170">
        <v>2010</v>
      </c>
      <c r="AE732" s="167" t="s">
        <v>1245</v>
      </c>
    </row>
    <row r="733" spans="1:31" x14ac:dyDescent="0.3">
      <c r="A733" s="162" t="s">
        <v>196</v>
      </c>
      <c r="B733" s="162" t="s">
        <v>550</v>
      </c>
      <c r="C733" s="162">
        <v>6</v>
      </c>
      <c r="D733" s="162">
        <v>2006</v>
      </c>
      <c r="E733" s="162" t="s">
        <v>115</v>
      </c>
      <c r="F733" s="162" t="s">
        <v>45</v>
      </c>
      <c r="G733" s="162">
        <v>2009</v>
      </c>
      <c r="H733" s="163" t="s">
        <v>159</v>
      </c>
      <c r="I733" s="162" t="s">
        <v>550</v>
      </c>
      <c r="J733" s="181">
        <v>0.71499999999999997</v>
      </c>
      <c r="K733" s="178" t="s">
        <v>1818</v>
      </c>
      <c r="L733" s="166">
        <v>0.90361567968750012</v>
      </c>
      <c r="M733" s="166">
        <v>0.64608521097656257</v>
      </c>
      <c r="N733" s="163" t="s">
        <v>1283</v>
      </c>
      <c r="O733" s="167">
        <v>1</v>
      </c>
      <c r="P733" s="167">
        <v>0</v>
      </c>
      <c r="Q733" s="167">
        <v>0</v>
      </c>
      <c r="R733" s="167">
        <v>1</v>
      </c>
      <c r="S733" s="167">
        <v>0</v>
      </c>
      <c r="T733" s="167" t="s">
        <v>13213</v>
      </c>
      <c r="U733" s="167" t="s">
        <v>1281</v>
      </c>
      <c r="V733" s="167" t="s">
        <v>86</v>
      </c>
      <c r="W733" s="163" t="s">
        <v>1894</v>
      </c>
      <c r="X733" s="174" t="s">
        <v>196</v>
      </c>
      <c r="Y733" s="163" t="s">
        <v>5810</v>
      </c>
      <c r="Z733" s="168">
        <v>40109</v>
      </c>
      <c r="AA733" s="169" t="s">
        <v>3022</v>
      </c>
      <c r="AB733" s="169" t="s">
        <v>3023</v>
      </c>
      <c r="AC733" s="169" t="s">
        <v>1283</v>
      </c>
      <c r="AD733" s="170">
        <v>2010</v>
      </c>
      <c r="AE733" s="167" t="s">
        <v>1245</v>
      </c>
    </row>
    <row r="734" spans="1:31" x14ac:dyDescent="0.3">
      <c r="A734" s="162" t="s">
        <v>196</v>
      </c>
      <c r="B734" s="162" t="s">
        <v>550</v>
      </c>
      <c r="C734" s="162">
        <v>7</v>
      </c>
      <c r="D734" s="162">
        <v>2006</v>
      </c>
      <c r="E734" s="162" t="s">
        <v>115</v>
      </c>
      <c r="F734" s="162" t="s">
        <v>45</v>
      </c>
      <c r="G734" s="162">
        <v>2009</v>
      </c>
      <c r="H734" s="163" t="s">
        <v>159</v>
      </c>
      <c r="I734" s="162" t="s">
        <v>550</v>
      </c>
      <c r="J734" s="181">
        <v>29.997499999999999</v>
      </c>
      <c r="K734" s="178" t="s">
        <v>1818</v>
      </c>
      <c r="L734" s="166">
        <v>0.90361567968750012</v>
      </c>
      <c r="M734" s="166">
        <v>27.106211351425785</v>
      </c>
      <c r="N734" s="163" t="s">
        <v>1271</v>
      </c>
      <c r="O734" s="167">
        <v>1</v>
      </c>
      <c r="P734" s="167">
        <v>0</v>
      </c>
      <c r="Q734" s="167">
        <v>0</v>
      </c>
      <c r="R734" s="167">
        <v>1</v>
      </c>
      <c r="S734" s="167">
        <v>0</v>
      </c>
      <c r="T734" s="167" t="s">
        <v>13213</v>
      </c>
      <c r="U734" s="167" t="s">
        <v>1281</v>
      </c>
      <c r="V734" s="167" t="s">
        <v>86</v>
      </c>
      <c r="W734" s="163" t="s">
        <v>1920</v>
      </c>
      <c r="X734" s="174" t="s">
        <v>196</v>
      </c>
      <c r="Y734" s="163" t="s">
        <v>5811</v>
      </c>
      <c r="Z734" s="168">
        <v>40109</v>
      </c>
      <c r="AA734" s="169" t="s">
        <v>3289</v>
      </c>
      <c r="AB734" s="169" t="s">
        <v>3290</v>
      </c>
      <c r="AC734" s="169" t="s">
        <v>1271</v>
      </c>
      <c r="AD734" s="170">
        <v>2010</v>
      </c>
      <c r="AE734" s="167" t="s">
        <v>1245</v>
      </c>
    </row>
    <row r="735" spans="1:31" x14ac:dyDescent="0.3">
      <c r="A735" s="162" t="s">
        <v>196</v>
      </c>
      <c r="B735" s="162" t="s">
        <v>550</v>
      </c>
      <c r="C735" s="162">
        <v>8</v>
      </c>
      <c r="D735" s="162">
        <v>2006</v>
      </c>
      <c r="E735" s="162" t="s">
        <v>115</v>
      </c>
      <c r="F735" s="162" t="s">
        <v>45</v>
      </c>
      <c r="G735" s="162">
        <v>2009</v>
      </c>
      <c r="H735" s="163" t="s">
        <v>159</v>
      </c>
      <c r="I735" s="162" t="s">
        <v>550</v>
      </c>
      <c r="J735" s="181">
        <v>11.230600000000001</v>
      </c>
      <c r="K735" s="178" t="s">
        <v>1818</v>
      </c>
      <c r="L735" s="166">
        <v>0.90361567968750012</v>
      </c>
      <c r="M735" s="166">
        <v>10.148146252298439</v>
      </c>
      <c r="N735" s="163" t="s">
        <v>62</v>
      </c>
      <c r="O735" s="167">
        <v>1</v>
      </c>
      <c r="P735" s="167">
        <v>0</v>
      </c>
      <c r="Q735" s="167">
        <v>0</v>
      </c>
      <c r="R735" s="167">
        <v>0</v>
      </c>
      <c r="S735" s="167">
        <v>1</v>
      </c>
      <c r="T735" s="167" t="s">
        <v>13213</v>
      </c>
      <c r="U735" s="167" t="s">
        <v>1281</v>
      </c>
      <c r="V735" s="167" t="s">
        <v>86</v>
      </c>
      <c r="W735" s="163" t="s">
        <v>1920</v>
      </c>
      <c r="X735" s="174" t="s">
        <v>196</v>
      </c>
      <c r="Y735" s="163" t="s">
        <v>5812</v>
      </c>
      <c r="Z735" s="168">
        <v>40109</v>
      </c>
      <c r="AA735" s="169" t="s">
        <v>3291</v>
      </c>
      <c r="AB735" s="169" t="s">
        <v>3292</v>
      </c>
      <c r="AC735" s="169" t="s">
        <v>2429</v>
      </c>
      <c r="AD735" s="170">
        <v>2010</v>
      </c>
      <c r="AE735" s="167" t="s">
        <v>1245</v>
      </c>
    </row>
    <row r="736" spans="1:31" x14ac:dyDescent="0.3">
      <c r="A736" s="162" t="s">
        <v>196</v>
      </c>
      <c r="B736" s="162" t="s">
        <v>550</v>
      </c>
      <c r="C736" s="162">
        <v>9</v>
      </c>
      <c r="D736" s="162">
        <v>2006</v>
      </c>
      <c r="E736" s="162" t="s">
        <v>115</v>
      </c>
      <c r="F736" s="162" t="s">
        <v>45</v>
      </c>
      <c r="G736" s="162">
        <v>2009</v>
      </c>
      <c r="H736" s="163" t="s">
        <v>159</v>
      </c>
      <c r="I736" s="162" t="s">
        <v>550</v>
      </c>
      <c r="J736" s="181">
        <v>9.240354</v>
      </c>
      <c r="K736" s="178" t="s">
        <v>1818</v>
      </c>
      <c r="L736" s="166">
        <v>0.90361567968750012</v>
      </c>
      <c r="M736" s="166">
        <v>8.3497287602631101</v>
      </c>
      <c r="N736" s="163" t="s">
        <v>62</v>
      </c>
      <c r="O736" s="167">
        <v>1</v>
      </c>
      <c r="P736" s="167">
        <v>0</v>
      </c>
      <c r="Q736" s="167">
        <v>0</v>
      </c>
      <c r="R736" s="167">
        <v>0</v>
      </c>
      <c r="S736" s="167">
        <v>1</v>
      </c>
      <c r="T736" s="167" t="s">
        <v>13213</v>
      </c>
      <c r="U736" s="167" t="s">
        <v>1281</v>
      </c>
      <c r="V736" s="167" t="s">
        <v>86</v>
      </c>
      <c r="W736" s="163" t="s">
        <v>1920</v>
      </c>
      <c r="X736" s="174" t="s">
        <v>196</v>
      </c>
      <c r="Y736" s="163" t="s">
        <v>5813</v>
      </c>
      <c r="Z736" s="168">
        <v>40109</v>
      </c>
      <c r="AA736" s="169" t="s">
        <v>3293</v>
      </c>
      <c r="AB736" s="169" t="s">
        <v>3294</v>
      </c>
      <c r="AC736" s="169" t="s">
        <v>2429</v>
      </c>
      <c r="AD736" s="170">
        <v>2010</v>
      </c>
      <c r="AE736" s="167" t="s">
        <v>1245</v>
      </c>
    </row>
    <row r="737" spans="1:31" x14ac:dyDescent="0.3">
      <c r="A737" s="162" t="s">
        <v>196</v>
      </c>
      <c r="B737" s="162" t="s">
        <v>550</v>
      </c>
      <c r="C737" s="162">
        <v>10</v>
      </c>
      <c r="D737" s="162">
        <v>2006</v>
      </c>
      <c r="E737" s="162" t="s">
        <v>115</v>
      </c>
      <c r="F737" s="162" t="s">
        <v>45</v>
      </c>
      <c r="G737" s="162">
        <v>2009</v>
      </c>
      <c r="H737" s="163" t="s">
        <v>159</v>
      </c>
      <c r="I737" s="162" t="s">
        <v>550</v>
      </c>
      <c r="J737" s="181">
        <v>0.41899999999999998</v>
      </c>
      <c r="K737" s="178" t="s">
        <v>1818</v>
      </c>
      <c r="L737" s="166">
        <v>0.90361567968750012</v>
      </c>
      <c r="M737" s="166">
        <v>0.37861496978906256</v>
      </c>
      <c r="N737" s="163" t="s">
        <v>1283</v>
      </c>
      <c r="O737" s="167">
        <v>1</v>
      </c>
      <c r="P737" s="167">
        <v>0</v>
      </c>
      <c r="Q737" s="167">
        <v>0</v>
      </c>
      <c r="R737" s="167">
        <v>1</v>
      </c>
      <c r="S737" s="167">
        <v>0</v>
      </c>
      <c r="T737" s="167" t="s">
        <v>13213</v>
      </c>
      <c r="U737" s="167" t="s">
        <v>1281</v>
      </c>
      <c r="V737" s="167" t="s">
        <v>86</v>
      </c>
      <c r="W737" s="163" t="s">
        <v>1894</v>
      </c>
      <c r="X737" s="174" t="s">
        <v>196</v>
      </c>
      <c r="Y737" s="163" t="s">
        <v>5814</v>
      </c>
      <c r="Z737" s="168">
        <v>40116</v>
      </c>
      <c r="AA737" s="169" t="s">
        <v>3022</v>
      </c>
      <c r="AB737" s="169" t="s">
        <v>3023</v>
      </c>
      <c r="AC737" s="169" t="s">
        <v>1283</v>
      </c>
      <c r="AD737" s="170">
        <v>2010</v>
      </c>
      <c r="AE737" s="167" t="s">
        <v>1245</v>
      </c>
    </row>
    <row r="738" spans="1:31" x14ac:dyDescent="0.3">
      <c r="A738" s="162" t="s">
        <v>196</v>
      </c>
      <c r="B738" s="162" t="s">
        <v>550</v>
      </c>
      <c r="C738" s="162">
        <v>11</v>
      </c>
      <c r="D738" s="162">
        <v>2006</v>
      </c>
      <c r="E738" s="162" t="s">
        <v>115</v>
      </c>
      <c r="F738" s="162" t="s">
        <v>45</v>
      </c>
      <c r="G738" s="162">
        <v>2009</v>
      </c>
      <c r="H738" s="163" t="s">
        <v>159</v>
      </c>
      <c r="I738" s="162" t="s">
        <v>550</v>
      </c>
      <c r="J738" s="181">
        <v>4.2719100000000001</v>
      </c>
      <c r="K738" s="178" t="s">
        <v>1818</v>
      </c>
      <c r="L738" s="166">
        <v>0.90361567968750012</v>
      </c>
      <c r="M738" s="166">
        <v>3.8601648582138286</v>
      </c>
      <c r="N738" s="163" t="s">
        <v>62</v>
      </c>
      <c r="O738" s="167">
        <v>1</v>
      </c>
      <c r="P738" s="167">
        <v>0</v>
      </c>
      <c r="Q738" s="167">
        <v>0</v>
      </c>
      <c r="R738" s="167">
        <v>0</v>
      </c>
      <c r="S738" s="167">
        <v>1</v>
      </c>
      <c r="T738" s="167" t="s">
        <v>13213</v>
      </c>
      <c r="U738" s="167" t="s">
        <v>1281</v>
      </c>
      <c r="V738" s="167" t="s">
        <v>86</v>
      </c>
      <c r="W738" s="163" t="s">
        <v>1920</v>
      </c>
      <c r="X738" s="174" t="s">
        <v>196</v>
      </c>
      <c r="Y738" s="163" t="s">
        <v>5815</v>
      </c>
      <c r="Z738" s="168">
        <v>40140</v>
      </c>
      <c r="AA738" s="169" t="s">
        <v>3291</v>
      </c>
      <c r="AB738" s="169" t="s">
        <v>3292</v>
      </c>
      <c r="AC738" s="169" t="s">
        <v>2429</v>
      </c>
      <c r="AD738" s="170">
        <v>2010</v>
      </c>
      <c r="AE738" s="167" t="s">
        <v>1245</v>
      </c>
    </row>
    <row r="739" spans="1:31" x14ac:dyDescent="0.3">
      <c r="A739" s="162" t="s">
        <v>196</v>
      </c>
      <c r="B739" s="162" t="s">
        <v>550</v>
      </c>
      <c r="C739" s="162">
        <v>12</v>
      </c>
      <c r="D739" s="162">
        <v>2006</v>
      </c>
      <c r="E739" s="162" t="s">
        <v>115</v>
      </c>
      <c r="F739" s="162" t="s">
        <v>45</v>
      </c>
      <c r="G739" s="162">
        <v>2009</v>
      </c>
      <c r="H739" s="163" t="s">
        <v>159</v>
      </c>
      <c r="I739" s="162" t="s">
        <v>550</v>
      </c>
      <c r="J739" s="181">
        <v>0.77052699999999996</v>
      </c>
      <c r="K739" s="178" t="s">
        <v>1818</v>
      </c>
      <c r="L739" s="166">
        <v>0.90361567968750012</v>
      </c>
      <c r="M739" s="166">
        <v>0.69626027882257036</v>
      </c>
      <c r="N739" s="163" t="s">
        <v>159</v>
      </c>
      <c r="O739" s="167">
        <v>1</v>
      </c>
      <c r="P739" s="167">
        <v>0</v>
      </c>
      <c r="Q739" s="167">
        <v>1</v>
      </c>
      <c r="R739" s="167">
        <v>0</v>
      </c>
      <c r="S739" s="167">
        <v>1</v>
      </c>
      <c r="T739" s="167" t="s">
        <v>13210</v>
      </c>
      <c r="U739" s="167" t="s">
        <v>1281</v>
      </c>
      <c r="V739" s="167" t="s">
        <v>86</v>
      </c>
      <c r="W739" s="163" t="s">
        <v>1921</v>
      </c>
      <c r="X739" s="174" t="s">
        <v>196</v>
      </c>
      <c r="Y739" s="163" t="s">
        <v>5816</v>
      </c>
      <c r="Z739" s="168">
        <v>40151</v>
      </c>
      <c r="AA739" s="169" t="s">
        <v>3295</v>
      </c>
      <c r="AB739" s="169" t="s">
        <v>3296</v>
      </c>
      <c r="AC739" s="169" t="s">
        <v>159</v>
      </c>
      <c r="AD739" s="170">
        <v>2010</v>
      </c>
      <c r="AE739" s="167" t="s">
        <v>1245</v>
      </c>
    </row>
    <row r="740" spans="1:31" x14ac:dyDescent="0.3">
      <c r="A740" s="162" t="s">
        <v>369</v>
      </c>
      <c r="B740" s="162" t="s">
        <v>550</v>
      </c>
      <c r="C740" s="162">
        <v>1</v>
      </c>
      <c r="D740" s="162">
        <v>2008</v>
      </c>
      <c r="E740" s="162" t="s">
        <v>115</v>
      </c>
      <c r="F740" s="162" t="s">
        <v>45</v>
      </c>
      <c r="G740" s="162">
        <v>2010</v>
      </c>
      <c r="H740" s="163" t="s">
        <v>361</v>
      </c>
      <c r="I740" s="162" t="s">
        <v>550</v>
      </c>
      <c r="J740" s="177">
        <v>45</v>
      </c>
      <c r="K740" s="178" t="s">
        <v>1818</v>
      </c>
      <c r="L740" s="166">
        <v>0.86902119999999983</v>
      </c>
      <c r="M740" s="166">
        <v>39.10595399999999</v>
      </c>
      <c r="N740" s="163" t="s">
        <v>45</v>
      </c>
      <c r="O740" s="167">
        <v>1</v>
      </c>
      <c r="P740" s="167">
        <v>1</v>
      </c>
      <c r="Q740" s="167">
        <v>0</v>
      </c>
      <c r="R740" s="167">
        <v>1</v>
      </c>
      <c r="S740" s="167">
        <v>0</v>
      </c>
      <c r="T740" s="167" t="s">
        <v>13211</v>
      </c>
      <c r="U740" s="167" t="s">
        <v>1512</v>
      </c>
      <c r="V740" s="167" t="s">
        <v>370</v>
      </c>
      <c r="W740" s="163" t="s">
        <v>1922</v>
      </c>
      <c r="X740" s="174" t="s">
        <v>369</v>
      </c>
      <c r="Y740" s="163" t="s">
        <v>5817</v>
      </c>
      <c r="Z740" s="168">
        <v>40366</v>
      </c>
      <c r="AA740" s="169" t="s">
        <v>3297</v>
      </c>
      <c r="AB740" s="169" t="s">
        <v>3298</v>
      </c>
      <c r="AC740" s="169" t="s">
        <v>45</v>
      </c>
      <c r="AD740" s="170">
        <v>2010</v>
      </c>
      <c r="AE740" s="167" t="s">
        <v>1245</v>
      </c>
    </row>
    <row r="741" spans="1:31" x14ac:dyDescent="0.3">
      <c r="A741" s="162" t="s">
        <v>504</v>
      </c>
      <c r="B741" s="162" t="s">
        <v>550</v>
      </c>
      <c r="C741" s="162">
        <v>1</v>
      </c>
      <c r="D741" s="162">
        <v>2010</v>
      </c>
      <c r="E741" s="162" t="s">
        <v>115</v>
      </c>
      <c r="F741" s="162" t="s">
        <v>45</v>
      </c>
      <c r="G741" s="162">
        <v>2010</v>
      </c>
      <c r="H741" s="163" t="s">
        <v>302</v>
      </c>
      <c r="I741" s="162" t="s">
        <v>550</v>
      </c>
      <c r="J741" s="177">
        <v>10.957000000000001</v>
      </c>
      <c r="K741" s="178" t="s">
        <v>1818</v>
      </c>
      <c r="L741" s="166">
        <v>0.86902119999999983</v>
      </c>
      <c r="M741" s="166">
        <v>9.521865288399999</v>
      </c>
      <c r="N741" s="163" t="s">
        <v>45</v>
      </c>
      <c r="O741" s="167">
        <v>1</v>
      </c>
      <c r="P741" s="167">
        <v>1</v>
      </c>
      <c r="Q741" s="167">
        <v>0</v>
      </c>
      <c r="R741" s="167">
        <v>1</v>
      </c>
      <c r="S741" s="167">
        <v>0</v>
      </c>
      <c r="T741" s="167" t="s">
        <v>13211</v>
      </c>
      <c r="U741" s="167" t="s">
        <v>1360</v>
      </c>
      <c r="V741" s="167" t="s">
        <v>1401</v>
      </c>
      <c r="W741" s="163" t="s">
        <v>1923</v>
      </c>
      <c r="X741" s="174" t="s">
        <v>504</v>
      </c>
      <c r="Y741" s="163" t="s">
        <v>5818</v>
      </c>
      <c r="Z741" s="168">
        <v>40196</v>
      </c>
      <c r="AA741" s="169" t="s">
        <v>3297</v>
      </c>
      <c r="AB741" s="169" t="s">
        <v>3298</v>
      </c>
      <c r="AC741" s="169" t="s">
        <v>45</v>
      </c>
      <c r="AD741" s="170">
        <v>2010</v>
      </c>
      <c r="AE741" s="167" t="s">
        <v>1245</v>
      </c>
    </row>
    <row r="742" spans="1:31" x14ac:dyDescent="0.3">
      <c r="A742" s="162" t="s">
        <v>49</v>
      </c>
      <c r="B742" s="162" t="s">
        <v>550</v>
      </c>
      <c r="C742" s="162">
        <v>2</v>
      </c>
      <c r="D742" s="162">
        <v>2005</v>
      </c>
      <c r="E742" s="162" t="s">
        <v>115</v>
      </c>
      <c r="F742" s="162" t="s">
        <v>28</v>
      </c>
      <c r="G742" s="162">
        <v>2010</v>
      </c>
      <c r="H742" s="163" t="s">
        <v>80</v>
      </c>
      <c r="I742" s="162" t="s">
        <v>550</v>
      </c>
      <c r="J742" s="164">
        <v>1.03E-2</v>
      </c>
      <c r="K742" s="165" t="s">
        <v>1818</v>
      </c>
      <c r="L742" s="166">
        <v>0.86902119999999983</v>
      </c>
      <c r="M742" s="166">
        <v>8.950918359999999E-3</v>
      </c>
      <c r="N742" s="163" t="s">
        <v>28</v>
      </c>
      <c r="O742" s="167">
        <v>1</v>
      </c>
      <c r="P742" s="167">
        <v>1</v>
      </c>
      <c r="Q742" s="167">
        <v>0</v>
      </c>
      <c r="R742" s="167">
        <v>1</v>
      </c>
      <c r="S742" s="167">
        <v>0</v>
      </c>
      <c r="T742" s="167" t="s">
        <v>13211</v>
      </c>
      <c r="U742" s="167" t="s">
        <v>1281</v>
      </c>
      <c r="V742" s="167" t="s">
        <v>86</v>
      </c>
      <c r="W742" s="163"/>
      <c r="X742" s="163" t="s">
        <v>49</v>
      </c>
      <c r="Y742" s="163" t="s">
        <v>5819</v>
      </c>
      <c r="Z742" s="168">
        <v>40309</v>
      </c>
      <c r="AA742" s="169" t="s">
        <v>3299</v>
      </c>
      <c r="AB742" s="169" t="s">
        <v>3300</v>
      </c>
      <c r="AC742" s="169" t="s">
        <v>28</v>
      </c>
      <c r="AD742" s="170">
        <v>2011</v>
      </c>
      <c r="AE742" s="167" t="s">
        <v>1232</v>
      </c>
    </row>
    <row r="743" spans="1:31" x14ac:dyDescent="0.3">
      <c r="A743" s="162" t="s">
        <v>123</v>
      </c>
      <c r="B743" s="162" t="s">
        <v>550</v>
      </c>
      <c r="C743" s="162">
        <v>3</v>
      </c>
      <c r="D743" s="162">
        <v>2006</v>
      </c>
      <c r="E743" s="162" t="s">
        <v>115</v>
      </c>
      <c r="F743" s="162" t="s">
        <v>28</v>
      </c>
      <c r="G743" s="162">
        <v>2010</v>
      </c>
      <c r="H743" s="174" t="s">
        <v>124</v>
      </c>
      <c r="I743" s="162" t="s">
        <v>550</v>
      </c>
      <c r="J743" s="164">
        <v>4.9099999999999998E-2</v>
      </c>
      <c r="K743" s="165" t="s">
        <v>1818</v>
      </c>
      <c r="L743" s="166">
        <v>0.86902119999999983</v>
      </c>
      <c r="M743" s="166">
        <v>4.2668940919999988E-2</v>
      </c>
      <c r="N743" s="163" t="s">
        <v>28</v>
      </c>
      <c r="O743" s="167">
        <v>1</v>
      </c>
      <c r="P743" s="167">
        <v>1</v>
      </c>
      <c r="Q743" s="167">
        <v>0</v>
      </c>
      <c r="R743" s="167">
        <v>1</v>
      </c>
      <c r="S743" s="167">
        <v>0</v>
      </c>
      <c r="T743" s="167" t="s">
        <v>13211</v>
      </c>
      <c r="U743" s="167" t="s">
        <v>1281</v>
      </c>
      <c r="V743" s="167" t="s">
        <v>86</v>
      </c>
      <c r="W743" s="163"/>
      <c r="X743" s="163" t="s">
        <v>123</v>
      </c>
      <c r="Y743" s="163" t="s">
        <v>5820</v>
      </c>
      <c r="Z743" s="168">
        <v>40214</v>
      </c>
      <c r="AA743" s="169" t="s">
        <v>3301</v>
      </c>
      <c r="AB743" s="169" t="s">
        <v>3302</v>
      </c>
      <c r="AC743" s="169" t="s">
        <v>28</v>
      </c>
      <c r="AD743" s="170">
        <v>2011</v>
      </c>
      <c r="AE743" s="167" t="s">
        <v>1232</v>
      </c>
    </row>
    <row r="744" spans="1:31" x14ac:dyDescent="0.3">
      <c r="A744" s="162" t="s">
        <v>123</v>
      </c>
      <c r="B744" s="162" t="s">
        <v>550</v>
      </c>
      <c r="C744" s="162">
        <v>4</v>
      </c>
      <c r="D744" s="162">
        <v>2006</v>
      </c>
      <c r="E744" s="162" t="s">
        <v>115</v>
      </c>
      <c r="F744" s="162" t="s">
        <v>28</v>
      </c>
      <c r="G744" s="162">
        <v>2010</v>
      </c>
      <c r="H744" s="174" t="s">
        <v>124</v>
      </c>
      <c r="I744" s="162" t="s">
        <v>550</v>
      </c>
      <c r="J744" s="164">
        <v>0.15</v>
      </c>
      <c r="K744" s="165" t="s">
        <v>1818</v>
      </c>
      <c r="L744" s="166">
        <v>0.86902119999999983</v>
      </c>
      <c r="M744" s="166">
        <v>0.13035317999999996</v>
      </c>
      <c r="N744" s="163" t="s">
        <v>28</v>
      </c>
      <c r="O744" s="167">
        <v>1</v>
      </c>
      <c r="P744" s="167">
        <v>1</v>
      </c>
      <c r="Q744" s="167">
        <v>0</v>
      </c>
      <c r="R744" s="167">
        <v>1</v>
      </c>
      <c r="S744" s="167">
        <v>0</v>
      </c>
      <c r="T744" s="167" t="s">
        <v>13211</v>
      </c>
      <c r="U744" s="167" t="s">
        <v>1281</v>
      </c>
      <c r="V744" s="167" t="s">
        <v>86</v>
      </c>
      <c r="W744" s="163"/>
      <c r="X744" s="163" t="s">
        <v>123</v>
      </c>
      <c r="Y744" s="163" t="s">
        <v>5821</v>
      </c>
      <c r="Z744" s="168">
        <v>40471</v>
      </c>
      <c r="AA744" s="169" t="s">
        <v>3303</v>
      </c>
      <c r="AB744" s="169" t="s">
        <v>2770</v>
      </c>
      <c r="AC744" s="169" t="s">
        <v>28</v>
      </c>
      <c r="AD744" s="170">
        <v>2011</v>
      </c>
      <c r="AE744" s="167" t="s">
        <v>1232</v>
      </c>
    </row>
    <row r="745" spans="1:31" x14ac:dyDescent="0.3">
      <c r="A745" s="162" t="s">
        <v>209</v>
      </c>
      <c r="B745" s="162" t="s">
        <v>550</v>
      </c>
      <c r="C745" s="162">
        <v>2</v>
      </c>
      <c r="D745" s="162">
        <v>2006</v>
      </c>
      <c r="E745" s="162" t="s">
        <v>115</v>
      </c>
      <c r="F745" s="162" t="s">
        <v>28</v>
      </c>
      <c r="G745" s="162">
        <v>2010</v>
      </c>
      <c r="H745" s="163" t="s">
        <v>210</v>
      </c>
      <c r="I745" s="162" t="s">
        <v>550</v>
      </c>
      <c r="J745" s="164">
        <v>13.581899999999999</v>
      </c>
      <c r="K745" s="165" t="s">
        <v>1818</v>
      </c>
      <c r="L745" s="166">
        <v>0.86902119999999983</v>
      </c>
      <c r="M745" s="166">
        <v>11.802959036279997</v>
      </c>
      <c r="N745" s="163" t="s">
        <v>28</v>
      </c>
      <c r="O745" s="167">
        <v>1</v>
      </c>
      <c r="P745" s="167">
        <v>1</v>
      </c>
      <c r="Q745" s="167">
        <v>0</v>
      </c>
      <c r="R745" s="167">
        <v>1</v>
      </c>
      <c r="S745" s="167">
        <v>0</v>
      </c>
      <c r="T745" s="167" t="s">
        <v>13211</v>
      </c>
      <c r="U745" s="167" t="s">
        <v>1453</v>
      </c>
      <c r="V745" s="167" t="s">
        <v>90</v>
      </c>
      <c r="W745" s="163"/>
      <c r="X745" s="163" t="s">
        <v>209</v>
      </c>
      <c r="Y745" s="163" t="s">
        <v>5822</v>
      </c>
      <c r="Z745" s="168">
        <v>40207</v>
      </c>
      <c r="AA745" s="169" t="s">
        <v>3304</v>
      </c>
      <c r="AB745" s="169" t="s">
        <v>3305</v>
      </c>
      <c r="AC745" s="169" t="s">
        <v>28</v>
      </c>
      <c r="AD745" s="170">
        <v>2011</v>
      </c>
      <c r="AE745" s="167" t="s">
        <v>1232</v>
      </c>
    </row>
    <row r="746" spans="1:31" x14ac:dyDescent="0.3">
      <c r="A746" s="162" t="s">
        <v>339</v>
      </c>
      <c r="B746" s="162" t="s">
        <v>550</v>
      </c>
      <c r="C746" s="162">
        <v>2</v>
      </c>
      <c r="D746" s="162">
        <v>2008</v>
      </c>
      <c r="E746" s="162" t="s">
        <v>115</v>
      </c>
      <c r="F746" s="162" t="s">
        <v>28</v>
      </c>
      <c r="G746" s="162">
        <v>2010</v>
      </c>
      <c r="H746" s="163" t="s">
        <v>62</v>
      </c>
      <c r="I746" s="162" t="s">
        <v>550</v>
      </c>
      <c r="J746" s="164">
        <v>3.8323</v>
      </c>
      <c r="K746" s="165" t="s">
        <v>1818</v>
      </c>
      <c r="L746" s="166">
        <v>0.86902119999999983</v>
      </c>
      <c r="M746" s="166">
        <v>3.3303499447599996</v>
      </c>
      <c r="N746" s="163" t="s">
        <v>28</v>
      </c>
      <c r="O746" s="167">
        <v>1</v>
      </c>
      <c r="P746" s="167">
        <v>1</v>
      </c>
      <c r="Q746" s="167">
        <v>0</v>
      </c>
      <c r="R746" s="167">
        <v>1</v>
      </c>
      <c r="S746" s="167">
        <v>0</v>
      </c>
      <c r="T746" s="167" t="s">
        <v>13211</v>
      </c>
      <c r="U746" s="167" t="s">
        <v>1281</v>
      </c>
      <c r="V746" s="167" t="s">
        <v>99</v>
      </c>
      <c r="W746" s="163"/>
      <c r="X746" s="163" t="s">
        <v>339</v>
      </c>
      <c r="Y746" s="163" t="s">
        <v>5823</v>
      </c>
      <c r="Z746" s="168">
        <v>40304</v>
      </c>
      <c r="AA746" s="169" t="s">
        <v>3306</v>
      </c>
      <c r="AB746" s="169" t="s">
        <v>3307</v>
      </c>
      <c r="AC746" s="169" t="s">
        <v>28</v>
      </c>
      <c r="AD746" s="170">
        <v>2011</v>
      </c>
      <c r="AE746" s="167" t="s">
        <v>1321</v>
      </c>
    </row>
    <row r="747" spans="1:31" x14ac:dyDescent="0.3">
      <c r="A747" s="162" t="s">
        <v>338</v>
      </c>
      <c r="B747" s="162" t="s">
        <v>550</v>
      </c>
      <c r="C747" s="162">
        <v>2</v>
      </c>
      <c r="D747" s="162">
        <v>2008</v>
      </c>
      <c r="E747" s="162" t="s">
        <v>115</v>
      </c>
      <c r="F747" s="162" t="s">
        <v>28</v>
      </c>
      <c r="G747" s="162">
        <v>2010</v>
      </c>
      <c r="H747" s="163" t="s">
        <v>1558</v>
      </c>
      <c r="I747" s="162" t="s">
        <v>550</v>
      </c>
      <c r="J747" s="173">
        <v>0.315</v>
      </c>
      <c r="K747" s="165" t="s">
        <v>1818</v>
      </c>
      <c r="L747" s="166">
        <v>0.86902119999999983</v>
      </c>
      <c r="M747" s="166">
        <v>0.27374167799999993</v>
      </c>
      <c r="N747" s="163" t="s">
        <v>28</v>
      </c>
      <c r="O747" s="167">
        <v>1</v>
      </c>
      <c r="P747" s="167">
        <v>1</v>
      </c>
      <c r="Q747" s="167">
        <v>0</v>
      </c>
      <c r="R747" s="167">
        <v>1</v>
      </c>
      <c r="S747" s="167">
        <v>0</v>
      </c>
      <c r="T747" s="167" t="s">
        <v>13211</v>
      </c>
      <c r="U747" s="167" t="s">
        <v>1281</v>
      </c>
      <c r="V747" s="167" t="s">
        <v>101</v>
      </c>
      <c r="W747" s="163"/>
      <c r="X747" s="163" t="s">
        <v>338</v>
      </c>
      <c r="Y747" s="163" t="s">
        <v>5824</v>
      </c>
      <c r="Z747" s="168">
        <v>40243</v>
      </c>
      <c r="AA747" s="169" t="s">
        <v>3308</v>
      </c>
      <c r="AB747" s="169" t="s">
        <v>3309</v>
      </c>
      <c r="AC747" s="169" t="s">
        <v>28</v>
      </c>
      <c r="AD747" s="170">
        <v>2011</v>
      </c>
      <c r="AE747" s="167" t="s">
        <v>1241</v>
      </c>
    </row>
    <row r="748" spans="1:31" x14ac:dyDescent="0.3">
      <c r="A748" s="162" t="s">
        <v>338</v>
      </c>
      <c r="B748" s="162" t="s">
        <v>550</v>
      </c>
      <c r="C748" s="162">
        <v>3</v>
      </c>
      <c r="D748" s="162">
        <v>2008</v>
      </c>
      <c r="E748" s="162" t="s">
        <v>115</v>
      </c>
      <c r="F748" s="162" t="s">
        <v>28</v>
      </c>
      <c r="G748" s="162">
        <v>2010</v>
      </c>
      <c r="H748" s="163" t="s">
        <v>1558</v>
      </c>
      <c r="I748" s="162" t="s">
        <v>550</v>
      </c>
      <c r="J748" s="173">
        <v>1.048</v>
      </c>
      <c r="K748" s="165" t="s">
        <v>1818</v>
      </c>
      <c r="L748" s="166">
        <v>0.86902119999999983</v>
      </c>
      <c r="M748" s="166">
        <v>0.91073421759999984</v>
      </c>
      <c r="N748" s="163" t="s">
        <v>28</v>
      </c>
      <c r="O748" s="167">
        <v>1</v>
      </c>
      <c r="P748" s="167">
        <v>1</v>
      </c>
      <c r="Q748" s="167">
        <v>0</v>
      </c>
      <c r="R748" s="167">
        <v>1</v>
      </c>
      <c r="S748" s="167">
        <v>0</v>
      </c>
      <c r="T748" s="167" t="s">
        <v>13211</v>
      </c>
      <c r="U748" s="167" t="s">
        <v>1281</v>
      </c>
      <c r="V748" s="167" t="s">
        <v>101</v>
      </c>
      <c r="W748" s="163"/>
      <c r="X748" s="163" t="s">
        <v>338</v>
      </c>
      <c r="Y748" s="163" t="s">
        <v>5825</v>
      </c>
      <c r="Z748" s="168">
        <v>40387</v>
      </c>
      <c r="AA748" s="169" t="s">
        <v>3310</v>
      </c>
      <c r="AB748" s="169" t="s">
        <v>3068</v>
      </c>
      <c r="AC748" s="169" t="s">
        <v>28</v>
      </c>
      <c r="AD748" s="170">
        <v>2011</v>
      </c>
      <c r="AE748" s="167" t="s">
        <v>1241</v>
      </c>
    </row>
    <row r="749" spans="1:31" x14ac:dyDescent="0.3">
      <c r="A749" s="162" t="s">
        <v>403</v>
      </c>
      <c r="B749" s="162" t="s">
        <v>550</v>
      </c>
      <c r="C749" s="162">
        <v>7</v>
      </c>
      <c r="D749" s="162">
        <v>2008</v>
      </c>
      <c r="E749" s="162" t="s">
        <v>115</v>
      </c>
      <c r="F749" s="162" t="s">
        <v>28</v>
      </c>
      <c r="G749" s="162">
        <v>2010</v>
      </c>
      <c r="H749" s="163" t="s">
        <v>62</v>
      </c>
      <c r="I749" s="162" t="s">
        <v>550</v>
      </c>
      <c r="J749" s="164">
        <v>8.1715999999999998</v>
      </c>
      <c r="K749" s="165" t="s">
        <v>1818</v>
      </c>
      <c r="L749" s="166">
        <v>0.86902119999999983</v>
      </c>
      <c r="M749" s="166">
        <v>7.1012936379199987</v>
      </c>
      <c r="N749" s="163" t="s">
        <v>62</v>
      </c>
      <c r="O749" s="167">
        <v>1</v>
      </c>
      <c r="P749" s="167">
        <v>0</v>
      </c>
      <c r="Q749" s="167">
        <v>1</v>
      </c>
      <c r="R749" s="167">
        <v>0</v>
      </c>
      <c r="S749" s="167">
        <v>1</v>
      </c>
      <c r="T749" s="167" t="s">
        <v>13210</v>
      </c>
      <c r="U749" s="167" t="s">
        <v>1360</v>
      </c>
      <c r="V749" s="167" t="s">
        <v>1383</v>
      </c>
      <c r="W749" s="163"/>
      <c r="X749" s="163" t="s">
        <v>403</v>
      </c>
      <c r="Y749" s="163" t="s">
        <v>5826</v>
      </c>
      <c r="Z749" s="168">
        <v>40198</v>
      </c>
      <c r="AA749" s="169" t="s">
        <v>3311</v>
      </c>
      <c r="AB749" s="169" t="s">
        <v>3312</v>
      </c>
      <c r="AC749" s="169" t="s">
        <v>2429</v>
      </c>
      <c r="AD749" s="170">
        <v>2011</v>
      </c>
      <c r="AE749" s="167" t="s">
        <v>1321</v>
      </c>
    </row>
    <row r="750" spans="1:31" x14ac:dyDescent="0.3">
      <c r="A750" s="162" t="s">
        <v>404</v>
      </c>
      <c r="B750" s="162" t="s">
        <v>550</v>
      </c>
      <c r="C750" s="162">
        <v>1</v>
      </c>
      <c r="D750" s="162">
        <v>2008</v>
      </c>
      <c r="E750" s="162" t="s">
        <v>115</v>
      </c>
      <c r="F750" s="162" t="s">
        <v>28</v>
      </c>
      <c r="G750" s="162">
        <v>2010</v>
      </c>
      <c r="H750" s="163" t="s">
        <v>62</v>
      </c>
      <c r="I750" s="162" t="s">
        <v>550</v>
      </c>
      <c r="J750" s="164">
        <v>15.096299999999999</v>
      </c>
      <c r="K750" s="165" t="s">
        <v>1818</v>
      </c>
      <c r="L750" s="166">
        <v>0.86902119999999983</v>
      </c>
      <c r="M750" s="166">
        <v>13.119004741559998</v>
      </c>
      <c r="N750" s="163" t="s">
        <v>1837</v>
      </c>
      <c r="O750" s="167">
        <v>1</v>
      </c>
      <c r="P750" s="167">
        <v>0</v>
      </c>
      <c r="Q750" s="167">
        <v>0</v>
      </c>
      <c r="R750" s="167">
        <v>0</v>
      </c>
      <c r="S750" s="167">
        <v>1</v>
      </c>
      <c r="T750" s="167" t="s">
        <v>13213</v>
      </c>
      <c r="U750" s="167" t="s">
        <v>1360</v>
      </c>
      <c r="V750" s="167" t="s">
        <v>1383</v>
      </c>
      <c r="W750" s="163"/>
      <c r="X750" s="163" t="s">
        <v>404</v>
      </c>
      <c r="Y750" s="163" t="s">
        <v>5827</v>
      </c>
      <c r="Z750" s="168">
        <v>40494</v>
      </c>
      <c r="AA750" s="169" t="s">
        <v>3313</v>
      </c>
      <c r="AB750" s="169" t="s">
        <v>3314</v>
      </c>
      <c r="AC750" s="169" t="s">
        <v>1837</v>
      </c>
      <c r="AD750" s="170">
        <v>2011</v>
      </c>
      <c r="AE750" s="167" t="s">
        <v>1321</v>
      </c>
    </row>
    <row r="751" spans="1:31" x14ac:dyDescent="0.3">
      <c r="A751" s="162" t="s">
        <v>409</v>
      </c>
      <c r="B751" s="162" t="s">
        <v>550</v>
      </c>
      <c r="C751" s="162">
        <v>4</v>
      </c>
      <c r="D751" s="162">
        <v>2008</v>
      </c>
      <c r="E751" s="162" t="s">
        <v>115</v>
      </c>
      <c r="F751" s="162" t="s">
        <v>28</v>
      </c>
      <c r="G751" s="162">
        <v>2010</v>
      </c>
      <c r="H751" s="163" t="s">
        <v>62</v>
      </c>
      <c r="I751" s="162" t="s">
        <v>550</v>
      </c>
      <c r="J751" s="173">
        <v>2.4710999999999999</v>
      </c>
      <c r="K751" s="165" t="s">
        <v>1818</v>
      </c>
      <c r="L751" s="166">
        <v>0.86902119999999983</v>
      </c>
      <c r="M751" s="166">
        <v>2.1474382873199995</v>
      </c>
      <c r="N751" s="163" t="s">
        <v>62</v>
      </c>
      <c r="O751" s="167">
        <v>1</v>
      </c>
      <c r="P751" s="167">
        <v>0</v>
      </c>
      <c r="Q751" s="167">
        <v>1</v>
      </c>
      <c r="R751" s="167">
        <v>0</v>
      </c>
      <c r="S751" s="167">
        <v>1</v>
      </c>
      <c r="T751" s="167" t="s">
        <v>13210</v>
      </c>
      <c r="U751" s="167" t="s">
        <v>1453</v>
      </c>
      <c r="V751" s="167" t="s">
        <v>188</v>
      </c>
      <c r="W751" s="163"/>
      <c r="X751" s="163" t="s">
        <v>409</v>
      </c>
      <c r="Y751" s="163" t="s">
        <v>5828</v>
      </c>
      <c r="Z751" s="168">
        <v>40441</v>
      </c>
      <c r="AA751" s="169" t="s">
        <v>3315</v>
      </c>
      <c r="AB751" s="169" t="s">
        <v>2747</v>
      </c>
      <c r="AC751" s="169" t="s">
        <v>2429</v>
      </c>
      <c r="AD751" s="170">
        <v>2011</v>
      </c>
      <c r="AE751" s="167" t="s">
        <v>1321</v>
      </c>
    </row>
    <row r="752" spans="1:31" x14ac:dyDescent="0.3">
      <c r="A752" s="162" t="s">
        <v>409</v>
      </c>
      <c r="B752" s="162" t="s">
        <v>550</v>
      </c>
      <c r="C752" s="162">
        <v>5</v>
      </c>
      <c r="D752" s="162">
        <v>2008</v>
      </c>
      <c r="E752" s="162" t="s">
        <v>115</v>
      </c>
      <c r="F752" s="162" t="s">
        <v>28</v>
      </c>
      <c r="G752" s="162">
        <v>2010</v>
      </c>
      <c r="H752" s="163" t="s">
        <v>62</v>
      </c>
      <c r="I752" s="162" t="s">
        <v>550</v>
      </c>
      <c r="J752" s="173">
        <v>3.5550999999999999</v>
      </c>
      <c r="K752" s="165" t="s">
        <v>1818</v>
      </c>
      <c r="L752" s="166">
        <v>0.86902119999999983</v>
      </c>
      <c r="M752" s="166">
        <v>3.0894572681199994</v>
      </c>
      <c r="N752" s="163" t="s">
        <v>62</v>
      </c>
      <c r="O752" s="167">
        <v>1</v>
      </c>
      <c r="P752" s="167">
        <v>0</v>
      </c>
      <c r="Q752" s="167">
        <v>1</v>
      </c>
      <c r="R752" s="167">
        <v>0</v>
      </c>
      <c r="S752" s="167">
        <v>1</v>
      </c>
      <c r="T752" s="167" t="s">
        <v>13210</v>
      </c>
      <c r="U752" s="167" t="s">
        <v>1453</v>
      </c>
      <c r="V752" s="167" t="s">
        <v>188</v>
      </c>
      <c r="W752" s="163"/>
      <c r="X752" s="163" t="s">
        <v>409</v>
      </c>
      <c r="Y752" s="163" t="s">
        <v>5829</v>
      </c>
      <c r="Z752" s="168">
        <v>40436</v>
      </c>
      <c r="AA752" s="169" t="s">
        <v>3316</v>
      </c>
      <c r="AB752" s="169" t="s">
        <v>3317</v>
      </c>
      <c r="AC752" s="169" t="s">
        <v>2429</v>
      </c>
      <c r="AD752" s="170">
        <v>2011</v>
      </c>
      <c r="AE752" s="167" t="s">
        <v>1321</v>
      </c>
    </row>
    <row r="753" spans="1:31" x14ac:dyDescent="0.3">
      <c r="A753" s="162" t="s">
        <v>409</v>
      </c>
      <c r="B753" s="162" t="s">
        <v>550</v>
      </c>
      <c r="C753" s="162">
        <v>6</v>
      </c>
      <c r="D753" s="162">
        <v>2008</v>
      </c>
      <c r="E753" s="162" t="s">
        <v>115</v>
      </c>
      <c r="F753" s="162" t="s">
        <v>28</v>
      </c>
      <c r="G753" s="162">
        <v>2010</v>
      </c>
      <c r="H753" s="163" t="s">
        <v>62</v>
      </c>
      <c r="I753" s="162" t="s">
        <v>550</v>
      </c>
      <c r="J753" s="173">
        <v>10.3071</v>
      </c>
      <c r="K753" s="165" t="s">
        <v>1818</v>
      </c>
      <c r="L753" s="166">
        <v>0.86902119999999983</v>
      </c>
      <c r="M753" s="166">
        <v>8.957088410519999</v>
      </c>
      <c r="N753" s="163" t="s">
        <v>62</v>
      </c>
      <c r="O753" s="167">
        <v>1</v>
      </c>
      <c r="P753" s="167">
        <v>0</v>
      </c>
      <c r="Q753" s="167">
        <v>1</v>
      </c>
      <c r="R753" s="167">
        <v>0</v>
      </c>
      <c r="S753" s="167">
        <v>1</v>
      </c>
      <c r="T753" s="167" t="s">
        <v>13210</v>
      </c>
      <c r="U753" s="167" t="s">
        <v>1453</v>
      </c>
      <c r="V753" s="167" t="s">
        <v>188</v>
      </c>
      <c r="W753" s="163"/>
      <c r="X753" s="163" t="s">
        <v>409</v>
      </c>
      <c r="Y753" s="163" t="s">
        <v>5830</v>
      </c>
      <c r="Z753" s="168">
        <v>40277</v>
      </c>
      <c r="AA753" s="169" t="s">
        <v>3318</v>
      </c>
      <c r="AB753" s="169" t="s">
        <v>3319</v>
      </c>
      <c r="AC753" s="169" t="s">
        <v>2429</v>
      </c>
      <c r="AD753" s="170">
        <v>2011</v>
      </c>
      <c r="AE753" s="167" t="s">
        <v>1321</v>
      </c>
    </row>
    <row r="754" spans="1:31" x14ac:dyDescent="0.3">
      <c r="A754" s="162" t="s">
        <v>409</v>
      </c>
      <c r="B754" s="162" t="s">
        <v>550</v>
      </c>
      <c r="C754" s="162">
        <v>7</v>
      </c>
      <c r="D754" s="162">
        <v>2008</v>
      </c>
      <c r="E754" s="162" t="s">
        <v>115</v>
      </c>
      <c r="F754" s="162" t="s">
        <v>28</v>
      </c>
      <c r="G754" s="162">
        <v>2010</v>
      </c>
      <c r="H754" s="163" t="s">
        <v>62</v>
      </c>
      <c r="I754" s="162" t="s">
        <v>550</v>
      </c>
      <c r="J754" s="173">
        <v>16.444900000000001</v>
      </c>
      <c r="K754" s="165" t="s">
        <v>1818</v>
      </c>
      <c r="L754" s="166">
        <v>0.86902119999999983</v>
      </c>
      <c r="M754" s="166">
        <v>14.290966731879998</v>
      </c>
      <c r="N754" s="163" t="s">
        <v>62</v>
      </c>
      <c r="O754" s="167">
        <v>1</v>
      </c>
      <c r="P754" s="167">
        <v>0</v>
      </c>
      <c r="Q754" s="167">
        <v>1</v>
      </c>
      <c r="R754" s="167">
        <v>0</v>
      </c>
      <c r="S754" s="167">
        <v>1</v>
      </c>
      <c r="T754" s="167" t="s">
        <v>13210</v>
      </c>
      <c r="U754" s="167" t="s">
        <v>1453</v>
      </c>
      <c r="V754" s="167" t="s">
        <v>188</v>
      </c>
      <c r="W754" s="163"/>
      <c r="X754" s="163" t="s">
        <v>409</v>
      </c>
      <c r="Y754" s="163" t="s">
        <v>5831</v>
      </c>
      <c r="Z754" s="168">
        <v>40527</v>
      </c>
      <c r="AA754" s="169" t="s">
        <v>3316</v>
      </c>
      <c r="AB754" s="169" t="s">
        <v>3317</v>
      </c>
      <c r="AC754" s="169" t="s">
        <v>2429</v>
      </c>
      <c r="AD754" s="170">
        <v>2011</v>
      </c>
      <c r="AE754" s="167" t="s">
        <v>1321</v>
      </c>
    </row>
    <row r="755" spans="1:31" x14ac:dyDescent="0.3">
      <c r="A755" s="162" t="s">
        <v>414</v>
      </c>
      <c r="B755" s="162" t="s">
        <v>550</v>
      </c>
      <c r="C755" s="162">
        <v>7</v>
      </c>
      <c r="D755" s="162">
        <v>2009</v>
      </c>
      <c r="E755" s="162" t="s">
        <v>115</v>
      </c>
      <c r="F755" s="162" t="s">
        <v>28</v>
      </c>
      <c r="G755" s="162">
        <v>2010</v>
      </c>
      <c r="H755" s="163" t="s">
        <v>79</v>
      </c>
      <c r="I755" s="162" t="s">
        <v>550</v>
      </c>
      <c r="J755" s="175">
        <v>2.2946</v>
      </c>
      <c r="K755" s="165" t="s">
        <v>1818</v>
      </c>
      <c r="L755" s="166">
        <v>0.86902119999999983</v>
      </c>
      <c r="M755" s="166">
        <v>1.9940560455199996</v>
      </c>
      <c r="N755" s="163" t="s">
        <v>79</v>
      </c>
      <c r="O755" s="167">
        <v>1</v>
      </c>
      <c r="P755" s="167">
        <v>0</v>
      </c>
      <c r="Q755" s="167">
        <v>1</v>
      </c>
      <c r="R755" s="167">
        <v>0</v>
      </c>
      <c r="S755" s="167">
        <v>1</v>
      </c>
      <c r="T755" s="167" t="s">
        <v>13210</v>
      </c>
      <c r="U755" s="167" t="s">
        <v>1281</v>
      </c>
      <c r="V755" s="167" t="s">
        <v>86</v>
      </c>
      <c r="W755" s="163"/>
      <c r="X755" s="163" t="s">
        <v>414</v>
      </c>
      <c r="Y755" s="163" t="s">
        <v>5832</v>
      </c>
      <c r="Z755" s="168">
        <v>40501</v>
      </c>
      <c r="AA755" s="169" t="s">
        <v>3320</v>
      </c>
      <c r="AB755" s="169" t="s">
        <v>2776</v>
      </c>
      <c r="AC755" s="169" t="s">
        <v>79</v>
      </c>
      <c r="AD755" s="170">
        <v>2011</v>
      </c>
      <c r="AE755" s="167" t="s">
        <v>1232</v>
      </c>
    </row>
    <row r="756" spans="1:31" x14ac:dyDescent="0.3">
      <c r="A756" s="162" t="s">
        <v>414</v>
      </c>
      <c r="B756" s="162" t="s">
        <v>550</v>
      </c>
      <c r="C756" s="162">
        <v>8</v>
      </c>
      <c r="D756" s="162">
        <v>2009</v>
      </c>
      <c r="E756" s="162" t="s">
        <v>115</v>
      </c>
      <c r="F756" s="162" t="s">
        <v>28</v>
      </c>
      <c r="G756" s="162">
        <v>2010</v>
      </c>
      <c r="H756" s="163" t="s">
        <v>79</v>
      </c>
      <c r="I756" s="162" t="s">
        <v>550</v>
      </c>
      <c r="J756" s="175">
        <v>4.7030000000000003</v>
      </c>
      <c r="K756" s="165" t="s">
        <v>1818</v>
      </c>
      <c r="L756" s="166">
        <v>0.86902119999999983</v>
      </c>
      <c r="M756" s="166">
        <v>4.0870067035999993</v>
      </c>
      <c r="N756" s="163" t="s">
        <v>51</v>
      </c>
      <c r="O756" s="167">
        <v>1</v>
      </c>
      <c r="P756" s="167">
        <v>0</v>
      </c>
      <c r="Q756" s="167">
        <v>0</v>
      </c>
      <c r="R756" s="167">
        <v>1</v>
      </c>
      <c r="S756" s="167">
        <v>1</v>
      </c>
      <c r="T756" s="167" t="s">
        <v>13213</v>
      </c>
      <c r="U756" s="167" t="s">
        <v>1281</v>
      </c>
      <c r="V756" s="167" t="s">
        <v>86</v>
      </c>
      <c r="W756" s="163"/>
      <c r="X756" s="163" t="s">
        <v>414</v>
      </c>
      <c r="Y756" s="163" t="s">
        <v>5833</v>
      </c>
      <c r="Z756" s="168">
        <v>40288</v>
      </c>
      <c r="AA756" s="169" t="s">
        <v>3321</v>
      </c>
      <c r="AB756" s="169" t="s">
        <v>2756</v>
      </c>
      <c r="AC756" s="169" t="s">
        <v>51</v>
      </c>
      <c r="AD756" s="170">
        <v>2011</v>
      </c>
      <c r="AE756" s="167" t="s">
        <v>1232</v>
      </c>
    </row>
    <row r="757" spans="1:31" x14ac:dyDescent="0.3">
      <c r="A757" s="162" t="s">
        <v>414</v>
      </c>
      <c r="B757" s="162" t="s">
        <v>550</v>
      </c>
      <c r="C757" s="162">
        <v>9</v>
      </c>
      <c r="D757" s="162">
        <v>2009</v>
      </c>
      <c r="E757" s="162" t="s">
        <v>115</v>
      </c>
      <c r="F757" s="162" t="s">
        <v>28</v>
      </c>
      <c r="G757" s="162">
        <v>2010</v>
      </c>
      <c r="H757" s="163" t="s">
        <v>79</v>
      </c>
      <c r="I757" s="162" t="s">
        <v>550</v>
      </c>
      <c r="J757" s="175">
        <v>5.2313000000000001</v>
      </c>
      <c r="K757" s="165" t="s">
        <v>1818</v>
      </c>
      <c r="L757" s="166">
        <v>0.86902119999999983</v>
      </c>
      <c r="M757" s="166">
        <v>4.546110603559999</v>
      </c>
      <c r="N757" s="163" t="s">
        <v>79</v>
      </c>
      <c r="O757" s="167">
        <v>1</v>
      </c>
      <c r="P757" s="167">
        <v>0</v>
      </c>
      <c r="Q757" s="167">
        <v>1</v>
      </c>
      <c r="R757" s="167">
        <v>0</v>
      </c>
      <c r="S757" s="167">
        <v>1</v>
      </c>
      <c r="T757" s="167" t="s">
        <v>13210</v>
      </c>
      <c r="U757" s="167" t="s">
        <v>1281</v>
      </c>
      <c r="V757" s="167" t="s">
        <v>86</v>
      </c>
      <c r="W757" s="163"/>
      <c r="X757" s="163" t="s">
        <v>414</v>
      </c>
      <c r="Y757" s="163" t="s">
        <v>5834</v>
      </c>
      <c r="Z757" s="168">
        <v>40260</v>
      </c>
      <c r="AA757" s="169" t="s">
        <v>3322</v>
      </c>
      <c r="AB757" s="169" t="s">
        <v>2776</v>
      </c>
      <c r="AC757" s="169" t="s">
        <v>79</v>
      </c>
      <c r="AD757" s="170">
        <v>2011</v>
      </c>
      <c r="AE757" s="167" t="s">
        <v>1232</v>
      </c>
    </row>
    <row r="758" spans="1:31" x14ac:dyDescent="0.3">
      <c r="A758" s="162" t="s">
        <v>414</v>
      </c>
      <c r="B758" s="162" t="s">
        <v>550</v>
      </c>
      <c r="C758" s="162">
        <v>10</v>
      </c>
      <c r="D758" s="162">
        <v>2009</v>
      </c>
      <c r="E758" s="162" t="s">
        <v>115</v>
      </c>
      <c r="F758" s="162" t="s">
        <v>28</v>
      </c>
      <c r="G758" s="162">
        <v>2010</v>
      </c>
      <c r="H758" s="163" t="s">
        <v>79</v>
      </c>
      <c r="I758" s="162" t="s">
        <v>550</v>
      </c>
      <c r="J758" s="175">
        <v>5.2403000000000004</v>
      </c>
      <c r="K758" s="165" t="s">
        <v>1818</v>
      </c>
      <c r="L758" s="166">
        <v>0.86902119999999983</v>
      </c>
      <c r="M758" s="166">
        <v>4.5539317943599995</v>
      </c>
      <c r="N758" s="163" t="s">
        <v>79</v>
      </c>
      <c r="O758" s="167">
        <v>1</v>
      </c>
      <c r="P758" s="167">
        <v>0</v>
      </c>
      <c r="Q758" s="167">
        <v>1</v>
      </c>
      <c r="R758" s="167">
        <v>0</v>
      </c>
      <c r="S758" s="167">
        <v>1</v>
      </c>
      <c r="T758" s="167" t="s">
        <v>13210</v>
      </c>
      <c r="U758" s="167" t="s">
        <v>1281</v>
      </c>
      <c r="V758" s="167" t="s">
        <v>86</v>
      </c>
      <c r="W758" s="163"/>
      <c r="X758" s="163" t="s">
        <v>414</v>
      </c>
      <c r="Y758" s="163" t="s">
        <v>5835</v>
      </c>
      <c r="Z758" s="168">
        <v>40452</v>
      </c>
      <c r="AA758" s="169" t="s">
        <v>3320</v>
      </c>
      <c r="AB758" s="169" t="s">
        <v>2776</v>
      </c>
      <c r="AC758" s="169" t="s">
        <v>79</v>
      </c>
      <c r="AD758" s="170">
        <v>2011</v>
      </c>
      <c r="AE758" s="167" t="s">
        <v>1232</v>
      </c>
    </row>
    <row r="759" spans="1:31" x14ac:dyDescent="0.3">
      <c r="A759" s="162" t="s">
        <v>414</v>
      </c>
      <c r="B759" s="162" t="s">
        <v>550</v>
      </c>
      <c r="C759" s="162">
        <v>11</v>
      </c>
      <c r="D759" s="162">
        <v>2009</v>
      </c>
      <c r="E759" s="162" t="s">
        <v>115</v>
      </c>
      <c r="F759" s="162" t="s">
        <v>28</v>
      </c>
      <c r="G759" s="162">
        <v>2010</v>
      </c>
      <c r="H759" s="163" t="s">
        <v>79</v>
      </c>
      <c r="I759" s="162" t="s">
        <v>550</v>
      </c>
      <c r="J759" s="175">
        <v>7.5837000000000003</v>
      </c>
      <c r="K759" s="165" t="s">
        <v>1818</v>
      </c>
      <c r="L759" s="166">
        <v>0.86902119999999983</v>
      </c>
      <c r="M759" s="166">
        <v>6.5903960744399992</v>
      </c>
      <c r="N759" s="163" t="s">
        <v>79</v>
      </c>
      <c r="O759" s="167">
        <v>1</v>
      </c>
      <c r="P759" s="167">
        <v>0</v>
      </c>
      <c r="Q759" s="167">
        <v>1</v>
      </c>
      <c r="R759" s="167">
        <v>0</v>
      </c>
      <c r="S759" s="167">
        <v>1</v>
      </c>
      <c r="T759" s="167" t="s">
        <v>13210</v>
      </c>
      <c r="U759" s="167" t="s">
        <v>1281</v>
      </c>
      <c r="V759" s="167" t="s">
        <v>86</v>
      </c>
      <c r="W759" s="163"/>
      <c r="X759" s="163" t="s">
        <v>414</v>
      </c>
      <c r="Y759" s="163" t="s">
        <v>5836</v>
      </c>
      <c r="Z759" s="168">
        <v>40452</v>
      </c>
      <c r="AA759" s="169" t="s">
        <v>3320</v>
      </c>
      <c r="AB759" s="169" t="s">
        <v>2776</v>
      </c>
      <c r="AC759" s="169" t="s">
        <v>79</v>
      </c>
      <c r="AD759" s="170">
        <v>2011</v>
      </c>
      <c r="AE759" s="167" t="s">
        <v>1232</v>
      </c>
    </row>
    <row r="760" spans="1:31" x14ac:dyDescent="0.3">
      <c r="A760" s="162" t="s">
        <v>423</v>
      </c>
      <c r="B760" s="162" t="s">
        <v>550</v>
      </c>
      <c r="C760" s="162">
        <v>8</v>
      </c>
      <c r="D760" s="162">
        <v>2009</v>
      </c>
      <c r="E760" s="162" t="s">
        <v>115</v>
      </c>
      <c r="F760" s="162" t="s">
        <v>28</v>
      </c>
      <c r="G760" s="162">
        <v>2010</v>
      </c>
      <c r="H760" s="163" t="s">
        <v>62</v>
      </c>
      <c r="I760" s="162" t="s">
        <v>550</v>
      </c>
      <c r="J760" s="164">
        <v>0.54790000000000005</v>
      </c>
      <c r="K760" s="165" t="s">
        <v>1818</v>
      </c>
      <c r="L760" s="166">
        <v>0.86902119999999983</v>
      </c>
      <c r="M760" s="166">
        <v>0.47613671547999997</v>
      </c>
      <c r="N760" s="163" t="s">
        <v>62</v>
      </c>
      <c r="O760" s="167">
        <v>1</v>
      </c>
      <c r="P760" s="167">
        <v>0</v>
      </c>
      <c r="Q760" s="167">
        <v>1</v>
      </c>
      <c r="R760" s="167">
        <v>0</v>
      </c>
      <c r="S760" s="167">
        <v>1</v>
      </c>
      <c r="T760" s="167" t="s">
        <v>13210</v>
      </c>
      <c r="U760" s="167" t="s">
        <v>1281</v>
      </c>
      <c r="V760" s="167" t="s">
        <v>86</v>
      </c>
      <c r="W760" s="163"/>
      <c r="X760" s="163" t="s">
        <v>423</v>
      </c>
      <c r="Y760" s="163" t="s">
        <v>5837</v>
      </c>
      <c r="Z760" s="168">
        <v>40288</v>
      </c>
      <c r="AA760" s="169" t="s">
        <v>3323</v>
      </c>
      <c r="AB760" s="169" t="s">
        <v>3324</v>
      </c>
      <c r="AC760" s="169" t="s">
        <v>2429</v>
      </c>
      <c r="AD760" s="170">
        <v>2011</v>
      </c>
      <c r="AE760" s="167" t="s">
        <v>1321</v>
      </c>
    </row>
    <row r="761" spans="1:31" x14ac:dyDescent="0.3">
      <c r="A761" s="162" t="s">
        <v>423</v>
      </c>
      <c r="B761" s="162" t="s">
        <v>550</v>
      </c>
      <c r="C761" s="162">
        <v>9</v>
      </c>
      <c r="D761" s="162">
        <v>2009</v>
      </c>
      <c r="E761" s="162" t="s">
        <v>115</v>
      </c>
      <c r="F761" s="162" t="s">
        <v>28</v>
      </c>
      <c r="G761" s="162">
        <v>2010</v>
      </c>
      <c r="H761" s="163" t="s">
        <v>62</v>
      </c>
      <c r="I761" s="162" t="s">
        <v>550</v>
      </c>
      <c r="J761" s="164">
        <v>2.0634000000000001</v>
      </c>
      <c r="K761" s="165" t="s">
        <v>1818</v>
      </c>
      <c r="L761" s="166">
        <v>0.86902119999999983</v>
      </c>
      <c r="M761" s="166">
        <v>1.7931383440799997</v>
      </c>
      <c r="N761" s="163" t="s">
        <v>62</v>
      </c>
      <c r="O761" s="167">
        <v>1</v>
      </c>
      <c r="P761" s="167">
        <v>0</v>
      </c>
      <c r="Q761" s="167">
        <v>1</v>
      </c>
      <c r="R761" s="167">
        <v>0</v>
      </c>
      <c r="S761" s="167">
        <v>1</v>
      </c>
      <c r="T761" s="167" t="s">
        <v>13210</v>
      </c>
      <c r="U761" s="167" t="s">
        <v>1281</v>
      </c>
      <c r="V761" s="167" t="s">
        <v>86</v>
      </c>
      <c r="W761" s="163"/>
      <c r="X761" s="163" t="s">
        <v>423</v>
      </c>
      <c r="Y761" s="163" t="s">
        <v>5838</v>
      </c>
      <c r="Z761" s="168">
        <v>40224</v>
      </c>
      <c r="AA761" s="169" t="s">
        <v>3325</v>
      </c>
      <c r="AB761" s="169" t="s">
        <v>3051</v>
      </c>
      <c r="AC761" s="169" t="s">
        <v>2429</v>
      </c>
      <c r="AD761" s="170">
        <v>2011</v>
      </c>
      <c r="AE761" s="167" t="s">
        <v>1321</v>
      </c>
    </row>
    <row r="762" spans="1:31" x14ac:dyDescent="0.3">
      <c r="A762" s="162" t="s">
        <v>423</v>
      </c>
      <c r="B762" s="162" t="s">
        <v>550</v>
      </c>
      <c r="C762" s="162">
        <v>10</v>
      </c>
      <c r="D762" s="162">
        <v>2009</v>
      </c>
      <c r="E762" s="162" t="s">
        <v>115</v>
      </c>
      <c r="F762" s="162" t="s">
        <v>28</v>
      </c>
      <c r="G762" s="162">
        <v>2010</v>
      </c>
      <c r="H762" s="163" t="s">
        <v>62</v>
      </c>
      <c r="I762" s="162" t="s">
        <v>550</v>
      </c>
      <c r="J762" s="164">
        <v>2.573</v>
      </c>
      <c r="K762" s="165" t="s">
        <v>1818</v>
      </c>
      <c r="L762" s="166">
        <v>0.86902119999999983</v>
      </c>
      <c r="M762" s="166">
        <v>2.2359915475999994</v>
      </c>
      <c r="N762" s="163" t="s">
        <v>62</v>
      </c>
      <c r="O762" s="167">
        <v>1</v>
      </c>
      <c r="P762" s="167">
        <v>0</v>
      </c>
      <c r="Q762" s="167">
        <v>1</v>
      </c>
      <c r="R762" s="167">
        <v>0</v>
      </c>
      <c r="S762" s="167">
        <v>1</v>
      </c>
      <c r="T762" s="167" t="s">
        <v>13210</v>
      </c>
      <c r="U762" s="167" t="s">
        <v>1281</v>
      </c>
      <c r="V762" s="167" t="s">
        <v>86</v>
      </c>
      <c r="W762" s="163"/>
      <c r="X762" s="163" t="s">
        <v>423</v>
      </c>
      <c r="Y762" s="163" t="s">
        <v>5839</v>
      </c>
      <c r="Z762" s="168">
        <v>40360</v>
      </c>
      <c r="AA762" s="169" t="s">
        <v>3326</v>
      </c>
      <c r="AB762" s="169" t="s">
        <v>3327</v>
      </c>
      <c r="AC762" s="169" t="s">
        <v>2429</v>
      </c>
      <c r="AD762" s="170">
        <v>2011</v>
      </c>
      <c r="AE762" s="167" t="s">
        <v>1321</v>
      </c>
    </row>
    <row r="763" spans="1:31" x14ac:dyDescent="0.3">
      <c r="A763" s="162" t="s">
        <v>423</v>
      </c>
      <c r="B763" s="162" t="s">
        <v>550</v>
      </c>
      <c r="C763" s="162">
        <v>11</v>
      </c>
      <c r="D763" s="162">
        <v>2009</v>
      </c>
      <c r="E763" s="162" t="s">
        <v>115</v>
      </c>
      <c r="F763" s="162" t="s">
        <v>28</v>
      </c>
      <c r="G763" s="162">
        <v>2010</v>
      </c>
      <c r="H763" s="163" t="s">
        <v>62</v>
      </c>
      <c r="I763" s="162" t="s">
        <v>550</v>
      </c>
      <c r="J763" s="164">
        <v>3.0028999999999999</v>
      </c>
      <c r="K763" s="165" t="s">
        <v>1818</v>
      </c>
      <c r="L763" s="166">
        <v>0.86902119999999983</v>
      </c>
      <c r="M763" s="166">
        <v>2.6095837614799993</v>
      </c>
      <c r="N763" s="163" t="s">
        <v>62</v>
      </c>
      <c r="O763" s="167">
        <v>1</v>
      </c>
      <c r="P763" s="167">
        <v>0</v>
      </c>
      <c r="Q763" s="167">
        <v>1</v>
      </c>
      <c r="R763" s="167">
        <v>0</v>
      </c>
      <c r="S763" s="167">
        <v>1</v>
      </c>
      <c r="T763" s="167" t="s">
        <v>13210</v>
      </c>
      <c r="U763" s="167" t="s">
        <v>1281</v>
      </c>
      <c r="V763" s="167" t="s">
        <v>86</v>
      </c>
      <c r="W763" s="163"/>
      <c r="X763" s="163" t="s">
        <v>423</v>
      </c>
      <c r="Y763" s="163" t="s">
        <v>5840</v>
      </c>
      <c r="Z763" s="168">
        <v>40245</v>
      </c>
      <c r="AA763" s="169" t="s">
        <v>3328</v>
      </c>
      <c r="AB763" s="169" t="s">
        <v>2747</v>
      </c>
      <c r="AC763" s="169" t="s">
        <v>2429</v>
      </c>
      <c r="AD763" s="170">
        <v>2011</v>
      </c>
      <c r="AE763" s="167" t="s">
        <v>1321</v>
      </c>
    </row>
    <row r="764" spans="1:31" x14ac:dyDescent="0.3">
      <c r="A764" s="162" t="s">
        <v>423</v>
      </c>
      <c r="B764" s="162" t="s">
        <v>550</v>
      </c>
      <c r="C764" s="162">
        <v>12</v>
      </c>
      <c r="D764" s="162">
        <v>2009</v>
      </c>
      <c r="E764" s="162" t="s">
        <v>115</v>
      </c>
      <c r="F764" s="162" t="s">
        <v>28</v>
      </c>
      <c r="G764" s="162">
        <v>2010</v>
      </c>
      <c r="H764" s="163" t="s">
        <v>62</v>
      </c>
      <c r="I764" s="162" t="s">
        <v>550</v>
      </c>
      <c r="J764" s="164">
        <v>4.3164999999999996</v>
      </c>
      <c r="K764" s="165" t="s">
        <v>1818</v>
      </c>
      <c r="L764" s="166">
        <v>0.86902119999999983</v>
      </c>
      <c r="M764" s="166">
        <v>3.7511300097999989</v>
      </c>
      <c r="N764" s="163" t="s">
        <v>62</v>
      </c>
      <c r="O764" s="167">
        <v>1</v>
      </c>
      <c r="P764" s="167">
        <v>0</v>
      </c>
      <c r="Q764" s="167">
        <v>1</v>
      </c>
      <c r="R764" s="167">
        <v>0</v>
      </c>
      <c r="S764" s="167">
        <v>1</v>
      </c>
      <c r="T764" s="167" t="s">
        <v>13210</v>
      </c>
      <c r="U764" s="167" t="s">
        <v>1281</v>
      </c>
      <c r="V764" s="167" t="s">
        <v>86</v>
      </c>
      <c r="W764" s="163"/>
      <c r="X764" s="163" t="s">
        <v>423</v>
      </c>
      <c r="Y764" s="163" t="s">
        <v>5841</v>
      </c>
      <c r="Z764" s="168">
        <v>40246</v>
      </c>
      <c r="AA764" s="169" t="s">
        <v>3329</v>
      </c>
      <c r="AB764" s="169" t="s">
        <v>2747</v>
      </c>
      <c r="AC764" s="169" t="s">
        <v>2429</v>
      </c>
      <c r="AD764" s="170">
        <v>2011</v>
      </c>
      <c r="AE764" s="167" t="s">
        <v>1321</v>
      </c>
    </row>
    <row r="765" spans="1:31" x14ac:dyDescent="0.3">
      <c r="A765" s="162" t="s">
        <v>423</v>
      </c>
      <c r="B765" s="162" t="s">
        <v>550</v>
      </c>
      <c r="C765" s="162">
        <v>13</v>
      </c>
      <c r="D765" s="162">
        <v>2009</v>
      </c>
      <c r="E765" s="162" t="s">
        <v>115</v>
      </c>
      <c r="F765" s="162" t="s">
        <v>28</v>
      </c>
      <c r="G765" s="162">
        <v>2010</v>
      </c>
      <c r="H765" s="163" t="s">
        <v>62</v>
      </c>
      <c r="I765" s="162" t="s">
        <v>550</v>
      </c>
      <c r="J765" s="164">
        <v>6.0880000000000001</v>
      </c>
      <c r="K765" s="165" t="s">
        <v>1818</v>
      </c>
      <c r="L765" s="166">
        <v>0.86902119999999983</v>
      </c>
      <c r="M765" s="166">
        <v>5.2906010655999989</v>
      </c>
      <c r="N765" s="163" t="s">
        <v>62</v>
      </c>
      <c r="O765" s="167">
        <v>1</v>
      </c>
      <c r="P765" s="167">
        <v>0</v>
      </c>
      <c r="Q765" s="167">
        <v>1</v>
      </c>
      <c r="R765" s="167">
        <v>0</v>
      </c>
      <c r="S765" s="167">
        <v>1</v>
      </c>
      <c r="T765" s="167" t="s">
        <v>13210</v>
      </c>
      <c r="U765" s="167" t="s">
        <v>1281</v>
      </c>
      <c r="V765" s="167" t="s">
        <v>86</v>
      </c>
      <c r="W765" s="163"/>
      <c r="X765" s="163" t="s">
        <v>423</v>
      </c>
      <c r="Y765" s="163" t="s">
        <v>5842</v>
      </c>
      <c r="Z765" s="168">
        <v>40394</v>
      </c>
      <c r="AA765" s="169" t="s">
        <v>3330</v>
      </c>
      <c r="AB765" s="169" t="s">
        <v>2747</v>
      </c>
      <c r="AC765" s="169" t="s">
        <v>2429</v>
      </c>
      <c r="AD765" s="170">
        <v>2011</v>
      </c>
      <c r="AE765" s="167" t="s">
        <v>1321</v>
      </c>
    </row>
    <row r="766" spans="1:31" x14ac:dyDescent="0.3">
      <c r="A766" s="162" t="s">
        <v>423</v>
      </c>
      <c r="B766" s="162" t="s">
        <v>550</v>
      </c>
      <c r="C766" s="162">
        <v>14</v>
      </c>
      <c r="D766" s="162">
        <v>2009</v>
      </c>
      <c r="E766" s="162" t="s">
        <v>115</v>
      </c>
      <c r="F766" s="162" t="s">
        <v>28</v>
      </c>
      <c r="G766" s="162">
        <v>2010</v>
      </c>
      <c r="H766" s="163" t="s">
        <v>62</v>
      </c>
      <c r="I766" s="162" t="s">
        <v>550</v>
      </c>
      <c r="J766" s="164">
        <v>6.9013</v>
      </c>
      <c r="K766" s="165" t="s">
        <v>1818</v>
      </c>
      <c r="L766" s="166">
        <v>0.86902119999999983</v>
      </c>
      <c r="M766" s="166">
        <v>5.9973760075599989</v>
      </c>
      <c r="N766" s="163" t="s">
        <v>62</v>
      </c>
      <c r="O766" s="167">
        <v>1</v>
      </c>
      <c r="P766" s="167">
        <v>0</v>
      </c>
      <c r="Q766" s="167">
        <v>1</v>
      </c>
      <c r="R766" s="167">
        <v>0</v>
      </c>
      <c r="S766" s="167">
        <v>1</v>
      </c>
      <c r="T766" s="167" t="s">
        <v>13210</v>
      </c>
      <c r="U766" s="167" t="s">
        <v>1281</v>
      </c>
      <c r="V766" s="167" t="s">
        <v>86</v>
      </c>
      <c r="W766" s="163"/>
      <c r="X766" s="163" t="s">
        <v>423</v>
      </c>
      <c r="Y766" s="163" t="s">
        <v>5843</v>
      </c>
      <c r="Z766" s="168">
        <v>40500</v>
      </c>
      <c r="AA766" s="169" t="s">
        <v>3331</v>
      </c>
      <c r="AB766" s="169" t="s">
        <v>3332</v>
      </c>
      <c r="AC766" s="169" t="s">
        <v>2429</v>
      </c>
      <c r="AD766" s="170">
        <v>2011</v>
      </c>
      <c r="AE766" s="167" t="s">
        <v>1321</v>
      </c>
    </row>
    <row r="767" spans="1:31" x14ac:dyDescent="0.3">
      <c r="A767" s="162" t="s">
        <v>423</v>
      </c>
      <c r="B767" s="162" t="s">
        <v>550</v>
      </c>
      <c r="C767" s="162">
        <v>15</v>
      </c>
      <c r="D767" s="162">
        <v>2009</v>
      </c>
      <c r="E767" s="162" t="s">
        <v>115</v>
      </c>
      <c r="F767" s="162" t="s">
        <v>28</v>
      </c>
      <c r="G767" s="162">
        <v>2010</v>
      </c>
      <c r="H767" s="163" t="s">
        <v>62</v>
      </c>
      <c r="I767" s="162" t="s">
        <v>550</v>
      </c>
      <c r="J767" s="164">
        <v>7.7751000000000001</v>
      </c>
      <c r="K767" s="165" t="s">
        <v>1818</v>
      </c>
      <c r="L767" s="166">
        <v>0.86902119999999983</v>
      </c>
      <c r="M767" s="166">
        <v>6.7567267321199989</v>
      </c>
      <c r="N767" s="163" t="s">
        <v>62</v>
      </c>
      <c r="O767" s="167">
        <v>1</v>
      </c>
      <c r="P767" s="167">
        <v>0</v>
      </c>
      <c r="Q767" s="167">
        <v>1</v>
      </c>
      <c r="R767" s="167">
        <v>0</v>
      </c>
      <c r="S767" s="167">
        <v>1</v>
      </c>
      <c r="T767" s="167" t="s">
        <v>13210</v>
      </c>
      <c r="U767" s="167" t="s">
        <v>1281</v>
      </c>
      <c r="V767" s="167" t="s">
        <v>86</v>
      </c>
      <c r="W767" s="163"/>
      <c r="X767" s="163" t="s">
        <v>423</v>
      </c>
      <c r="Y767" s="163" t="s">
        <v>5844</v>
      </c>
      <c r="Z767" s="168">
        <v>40504</v>
      </c>
      <c r="AA767" s="169" t="s">
        <v>3333</v>
      </c>
      <c r="AB767" s="169" t="s">
        <v>3051</v>
      </c>
      <c r="AC767" s="169" t="s">
        <v>2429</v>
      </c>
      <c r="AD767" s="170">
        <v>2011</v>
      </c>
      <c r="AE767" s="167" t="s">
        <v>1321</v>
      </c>
    </row>
    <row r="768" spans="1:31" x14ac:dyDescent="0.3">
      <c r="A768" s="162" t="s">
        <v>424</v>
      </c>
      <c r="B768" s="162" t="s">
        <v>550</v>
      </c>
      <c r="C768" s="162">
        <v>2</v>
      </c>
      <c r="D768" s="162">
        <v>2009</v>
      </c>
      <c r="E768" s="162" t="s">
        <v>115</v>
      </c>
      <c r="F768" s="162" t="s">
        <v>28</v>
      </c>
      <c r="G768" s="162">
        <v>2010</v>
      </c>
      <c r="H768" s="163" t="s">
        <v>65</v>
      </c>
      <c r="I768" s="162" t="s">
        <v>550</v>
      </c>
      <c r="J768" s="164">
        <v>0.84499999999999997</v>
      </c>
      <c r="K768" s="165" t="s">
        <v>1818</v>
      </c>
      <c r="L768" s="166">
        <v>0.86902119999999983</v>
      </c>
      <c r="M768" s="166">
        <v>0.73432291399999983</v>
      </c>
      <c r="N768" s="163" t="s">
        <v>28</v>
      </c>
      <c r="O768" s="167">
        <v>1</v>
      </c>
      <c r="P768" s="167">
        <v>1</v>
      </c>
      <c r="Q768" s="167">
        <v>0</v>
      </c>
      <c r="R768" s="167">
        <v>1</v>
      </c>
      <c r="S768" s="167">
        <v>0</v>
      </c>
      <c r="T768" s="167" t="s">
        <v>13211</v>
      </c>
      <c r="U768" s="167" t="s">
        <v>1453</v>
      </c>
      <c r="V768" s="167" t="s">
        <v>83</v>
      </c>
      <c r="W768" s="163"/>
      <c r="X768" s="163" t="s">
        <v>424</v>
      </c>
      <c r="Y768" s="163" t="s">
        <v>5845</v>
      </c>
      <c r="Z768" s="168">
        <v>40193</v>
      </c>
      <c r="AA768" s="169" t="s">
        <v>3334</v>
      </c>
      <c r="AB768" s="169" t="s">
        <v>3309</v>
      </c>
      <c r="AC768" s="169" t="s">
        <v>28</v>
      </c>
      <c r="AD768" s="170">
        <v>2011</v>
      </c>
      <c r="AE768" s="167" t="s">
        <v>1232</v>
      </c>
    </row>
    <row r="769" spans="1:31" x14ac:dyDescent="0.3">
      <c r="A769" s="162" t="s">
        <v>429</v>
      </c>
      <c r="B769" s="162" t="s">
        <v>550</v>
      </c>
      <c r="C769" s="162">
        <v>4</v>
      </c>
      <c r="D769" s="162">
        <v>2009</v>
      </c>
      <c r="E769" s="162" t="s">
        <v>115</v>
      </c>
      <c r="F769" s="162" t="s">
        <v>28</v>
      </c>
      <c r="G769" s="162">
        <v>2010</v>
      </c>
      <c r="H769" s="163" t="s">
        <v>70</v>
      </c>
      <c r="I769" s="162" t="s">
        <v>550</v>
      </c>
      <c r="J769" s="175">
        <v>0.1489</v>
      </c>
      <c r="K769" s="165" t="s">
        <v>1818</v>
      </c>
      <c r="L769" s="166">
        <v>0.86902119999999983</v>
      </c>
      <c r="M769" s="166">
        <v>0.12939725667999999</v>
      </c>
      <c r="N769" s="163" t="s">
        <v>28</v>
      </c>
      <c r="O769" s="167">
        <v>1</v>
      </c>
      <c r="P769" s="167">
        <v>1</v>
      </c>
      <c r="Q769" s="167">
        <v>0</v>
      </c>
      <c r="R769" s="167">
        <v>1</v>
      </c>
      <c r="S769" s="167">
        <v>0</v>
      </c>
      <c r="T769" s="167" t="s">
        <v>13211</v>
      </c>
      <c r="U769" s="167" t="s">
        <v>1281</v>
      </c>
      <c r="V769" s="167" t="s">
        <v>86</v>
      </c>
      <c r="W769" s="163"/>
      <c r="X769" s="163" t="s">
        <v>429</v>
      </c>
      <c r="Y769" s="163" t="s">
        <v>5846</v>
      </c>
      <c r="Z769" s="168">
        <v>40386</v>
      </c>
      <c r="AA769" s="169" t="s">
        <v>3301</v>
      </c>
      <c r="AB769" s="169" t="s">
        <v>3302</v>
      </c>
      <c r="AC769" s="169" t="s">
        <v>28</v>
      </c>
      <c r="AD769" s="170">
        <v>2011</v>
      </c>
      <c r="AE769" s="167" t="s">
        <v>1241</v>
      </c>
    </row>
    <row r="770" spans="1:31" x14ac:dyDescent="0.3">
      <c r="A770" s="162" t="s">
        <v>435</v>
      </c>
      <c r="B770" s="162" t="s">
        <v>550</v>
      </c>
      <c r="C770" s="162">
        <v>1</v>
      </c>
      <c r="D770" s="162">
        <v>2009</v>
      </c>
      <c r="E770" s="162" t="s">
        <v>115</v>
      </c>
      <c r="F770" s="162" t="s">
        <v>28</v>
      </c>
      <c r="G770" s="162">
        <v>2010</v>
      </c>
      <c r="H770" s="163" t="s">
        <v>72</v>
      </c>
      <c r="I770" s="162" t="s">
        <v>550</v>
      </c>
      <c r="J770" s="164">
        <v>6.9592999999999998</v>
      </c>
      <c r="K770" s="165" t="s">
        <v>1818</v>
      </c>
      <c r="L770" s="166">
        <v>0.86902119999999983</v>
      </c>
      <c r="M770" s="166">
        <v>6.0477792371599985</v>
      </c>
      <c r="N770" s="163" t="s">
        <v>72</v>
      </c>
      <c r="O770" s="167">
        <v>1</v>
      </c>
      <c r="P770" s="167">
        <v>0</v>
      </c>
      <c r="Q770" s="167">
        <v>1</v>
      </c>
      <c r="R770" s="167">
        <v>0</v>
      </c>
      <c r="S770" s="167">
        <v>1</v>
      </c>
      <c r="T770" s="167" t="s">
        <v>13210</v>
      </c>
      <c r="U770" s="167" t="s">
        <v>1453</v>
      </c>
      <c r="V770" s="167" t="s">
        <v>105</v>
      </c>
      <c r="W770" s="163"/>
      <c r="X770" s="174" t="s">
        <v>435</v>
      </c>
      <c r="Y770" s="163" t="s">
        <v>5847</v>
      </c>
      <c r="Z770" s="168">
        <v>40498</v>
      </c>
      <c r="AA770" s="169" t="s">
        <v>3335</v>
      </c>
      <c r="AB770" s="169" t="s">
        <v>3336</v>
      </c>
      <c r="AC770" s="169" t="s">
        <v>72</v>
      </c>
      <c r="AD770" s="170">
        <v>2011</v>
      </c>
      <c r="AE770" s="167" t="s">
        <v>1245</v>
      </c>
    </row>
    <row r="771" spans="1:31" x14ac:dyDescent="0.3">
      <c r="A771" s="162" t="s">
        <v>441</v>
      </c>
      <c r="B771" s="162" t="s">
        <v>550</v>
      </c>
      <c r="C771" s="162">
        <v>1</v>
      </c>
      <c r="D771" s="162">
        <v>2009</v>
      </c>
      <c r="E771" s="162" t="s">
        <v>115</v>
      </c>
      <c r="F771" s="162" t="s">
        <v>28</v>
      </c>
      <c r="G771" s="162">
        <v>2010</v>
      </c>
      <c r="H771" s="163" t="s">
        <v>62</v>
      </c>
      <c r="I771" s="162" t="s">
        <v>550</v>
      </c>
      <c r="J771" s="164">
        <v>4.3680000000000003</v>
      </c>
      <c r="K771" s="165" t="s">
        <v>1818</v>
      </c>
      <c r="L771" s="166">
        <v>0.86902119999999983</v>
      </c>
      <c r="M771" s="166">
        <v>3.7958846015999996</v>
      </c>
      <c r="N771" s="163" t="s">
        <v>62</v>
      </c>
      <c r="O771" s="167">
        <v>1</v>
      </c>
      <c r="P771" s="167">
        <v>0</v>
      </c>
      <c r="Q771" s="167">
        <v>1</v>
      </c>
      <c r="R771" s="167">
        <v>0</v>
      </c>
      <c r="S771" s="167">
        <v>1</v>
      </c>
      <c r="T771" s="167" t="s">
        <v>13210</v>
      </c>
      <c r="U771" s="167" t="s">
        <v>1576</v>
      </c>
      <c r="V771" s="167" t="s">
        <v>96</v>
      </c>
      <c r="W771" s="163"/>
      <c r="X771" s="163" t="s">
        <v>441</v>
      </c>
      <c r="Y771" s="163" t="s">
        <v>5848</v>
      </c>
      <c r="Z771" s="168">
        <v>40506</v>
      </c>
      <c r="AA771" s="169" t="s">
        <v>3337</v>
      </c>
      <c r="AB771" s="169" t="s">
        <v>3338</v>
      </c>
      <c r="AC771" s="169" t="s">
        <v>2429</v>
      </c>
      <c r="AD771" s="170">
        <v>2011</v>
      </c>
      <c r="AE771" s="167" t="s">
        <v>1321</v>
      </c>
    </row>
    <row r="772" spans="1:31" x14ac:dyDescent="0.3">
      <c r="A772" s="162" t="s">
        <v>437</v>
      </c>
      <c r="B772" s="162" t="s">
        <v>550</v>
      </c>
      <c r="C772" s="162">
        <v>5</v>
      </c>
      <c r="D772" s="162">
        <v>2009</v>
      </c>
      <c r="E772" s="162" t="s">
        <v>115</v>
      </c>
      <c r="F772" s="162" t="s">
        <v>28</v>
      </c>
      <c r="G772" s="162">
        <v>2010</v>
      </c>
      <c r="H772" s="163" t="s">
        <v>62</v>
      </c>
      <c r="I772" s="162" t="s">
        <v>550</v>
      </c>
      <c r="J772" s="164">
        <v>3.8292999999999999</v>
      </c>
      <c r="K772" s="165" t="s">
        <v>1818</v>
      </c>
      <c r="L772" s="166">
        <v>0.86902119999999983</v>
      </c>
      <c r="M772" s="166">
        <v>3.3277428811599994</v>
      </c>
      <c r="N772" s="163" t="s">
        <v>62</v>
      </c>
      <c r="O772" s="167">
        <v>1</v>
      </c>
      <c r="P772" s="167">
        <v>0</v>
      </c>
      <c r="Q772" s="167">
        <v>1</v>
      </c>
      <c r="R772" s="167">
        <v>0</v>
      </c>
      <c r="S772" s="167">
        <v>1</v>
      </c>
      <c r="T772" s="167" t="s">
        <v>13210</v>
      </c>
      <c r="U772" s="167" t="s">
        <v>1360</v>
      </c>
      <c r="V772" s="167" t="s">
        <v>1383</v>
      </c>
      <c r="W772" s="163"/>
      <c r="X772" s="163" t="s">
        <v>437</v>
      </c>
      <c r="Y772" s="163" t="s">
        <v>5849</v>
      </c>
      <c r="Z772" s="168">
        <v>40497</v>
      </c>
      <c r="AA772" s="169" t="s">
        <v>3064</v>
      </c>
      <c r="AB772" s="169" t="s">
        <v>3065</v>
      </c>
      <c r="AC772" s="169" t="s">
        <v>2429</v>
      </c>
      <c r="AD772" s="170">
        <v>2011</v>
      </c>
      <c r="AE772" s="167" t="s">
        <v>1321</v>
      </c>
    </row>
    <row r="773" spans="1:31" x14ac:dyDescent="0.3">
      <c r="A773" s="162" t="s">
        <v>437</v>
      </c>
      <c r="B773" s="162" t="s">
        <v>550</v>
      </c>
      <c r="C773" s="162">
        <v>6</v>
      </c>
      <c r="D773" s="162">
        <v>2009</v>
      </c>
      <c r="E773" s="162" t="s">
        <v>115</v>
      </c>
      <c r="F773" s="162" t="s">
        <v>28</v>
      </c>
      <c r="G773" s="162">
        <v>2010</v>
      </c>
      <c r="H773" s="163" t="s">
        <v>62</v>
      </c>
      <c r="I773" s="162" t="s">
        <v>550</v>
      </c>
      <c r="J773" s="164">
        <v>15.821300000000001</v>
      </c>
      <c r="K773" s="165" t="s">
        <v>1818</v>
      </c>
      <c r="L773" s="166">
        <v>0.86902119999999983</v>
      </c>
      <c r="M773" s="166">
        <v>13.749045111559997</v>
      </c>
      <c r="N773" s="163" t="s">
        <v>1352</v>
      </c>
      <c r="O773" s="167">
        <v>1</v>
      </c>
      <c r="P773" s="167">
        <v>0</v>
      </c>
      <c r="Q773" s="167">
        <v>0</v>
      </c>
      <c r="R773" s="167">
        <v>1</v>
      </c>
      <c r="S773" s="167">
        <v>0</v>
      </c>
      <c r="T773" s="167" t="s">
        <v>13213</v>
      </c>
      <c r="U773" s="167" t="s">
        <v>1360</v>
      </c>
      <c r="V773" s="167" t="s">
        <v>1383</v>
      </c>
      <c r="W773" s="163"/>
      <c r="X773" s="163" t="s">
        <v>437</v>
      </c>
      <c r="Y773" s="163" t="s">
        <v>5850</v>
      </c>
      <c r="Z773" s="168">
        <v>40298</v>
      </c>
      <c r="AA773" s="169" t="s">
        <v>3339</v>
      </c>
      <c r="AB773" s="169" t="s">
        <v>3340</v>
      </c>
      <c r="AC773" s="169" t="s">
        <v>1352</v>
      </c>
      <c r="AD773" s="170">
        <v>2011</v>
      </c>
      <c r="AE773" s="167" t="s">
        <v>1321</v>
      </c>
    </row>
    <row r="774" spans="1:31" x14ac:dyDescent="0.3">
      <c r="A774" s="162" t="s">
        <v>450</v>
      </c>
      <c r="B774" s="162" t="s">
        <v>550</v>
      </c>
      <c r="C774" s="162">
        <v>1</v>
      </c>
      <c r="D774" s="162">
        <v>2009</v>
      </c>
      <c r="E774" s="162" t="s">
        <v>115</v>
      </c>
      <c r="F774" s="162" t="s">
        <v>28</v>
      </c>
      <c r="G774" s="162">
        <v>2010</v>
      </c>
      <c r="H774" s="163" t="s">
        <v>73</v>
      </c>
      <c r="I774" s="162" t="s">
        <v>550</v>
      </c>
      <c r="J774" s="164">
        <v>0.217</v>
      </c>
      <c r="K774" s="165" t="s">
        <v>1818</v>
      </c>
      <c r="L774" s="166">
        <v>0.86902119999999983</v>
      </c>
      <c r="M774" s="166">
        <v>0.18857760039999996</v>
      </c>
      <c r="N774" s="163" t="s">
        <v>73</v>
      </c>
      <c r="O774" s="167">
        <v>1</v>
      </c>
      <c r="P774" s="167">
        <v>0</v>
      </c>
      <c r="Q774" s="167">
        <v>1</v>
      </c>
      <c r="R774" s="167">
        <v>0</v>
      </c>
      <c r="S774" s="167">
        <v>1</v>
      </c>
      <c r="T774" s="167" t="s">
        <v>13210</v>
      </c>
      <c r="U774" s="167" t="s">
        <v>1281</v>
      </c>
      <c r="V774" s="167" t="s">
        <v>86</v>
      </c>
      <c r="W774" s="163"/>
      <c r="X774" s="163" t="s">
        <v>450</v>
      </c>
      <c r="Y774" s="163" t="s">
        <v>5851</v>
      </c>
      <c r="Z774" s="168">
        <v>40359</v>
      </c>
      <c r="AA774" s="169" t="s">
        <v>3341</v>
      </c>
      <c r="AB774" s="169" t="s">
        <v>3342</v>
      </c>
      <c r="AC774" s="169" t="s">
        <v>73</v>
      </c>
      <c r="AD774" s="170">
        <v>2011</v>
      </c>
      <c r="AE774" s="167" t="s">
        <v>1241</v>
      </c>
    </row>
    <row r="775" spans="1:31" x14ac:dyDescent="0.3">
      <c r="A775" s="162" t="s">
        <v>450</v>
      </c>
      <c r="B775" s="162" t="s">
        <v>550</v>
      </c>
      <c r="C775" s="162">
        <v>2</v>
      </c>
      <c r="D775" s="162">
        <v>2009</v>
      </c>
      <c r="E775" s="162" t="s">
        <v>115</v>
      </c>
      <c r="F775" s="162" t="s">
        <v>28</v>
      </c>
      <c r="G775" s="162">
        <v>2010</v>
      </c>
      <c r="H775" s="163" t="s">
        <v>73</v>
      </c>
      <c r="I775" s="162" t="s">
        <v>550</v>
      </c>
      <c r="J775" s="164">
        <v>0.1835</v>
      </c>
      <c r="K775" s="165" t="s">
        <v>1818</v>
      </c>
      <c r="L775" s="166">
        <v>0.86902119999999983</v>
      </c>
      <c r="M775" s="166">
        <v>0.15946539019999997</v>
      </c>
      <c r="N775" s="163" t="s">
        <v>73</v>
      </c>
      <c r="O775" s="167">
        <v>1</v>
      </c>
      <c r="P775" s="167">
        <v>0</v>
      </c>
      <c r="Q775" s="167">
        <v>1</v>
      </c>
      <c r="R775" s="167">
        <v>0</v>
      </c>
      <c r="S775" s="167">
        <v>1</v>
      </c>
      <c r="T775" s="167" t="s">
        <v>13210</v>
      </c>
      <c r="U775" s="167" t="s">
        <v>1281</v>
      </c>
      <c r="V775" s="167" t="s">
        <v>86</v>
      </c>
      <c r="W775" s="163"/>
      <c r="X775" s="163" t="s">
        <v>450</v>
      </c>
      <c r="Y775" s="163" t="s">
        <v>5852</v>
      </c>
      <c r="Z775" s="168">
        <v>40359</v>
      </c>
      <c r="AA775" s="169" t="s">
        <v>3083</v>
      </c>
      <c r="AB775" s="169" t="s">
        <v>3343</v>
      </c>
      <c r="AC775" s="169" t="s">
        <v>73</v>
      </c>
      <c r="AD775" s="170">
        <v>2011</v>
      </c>
      <c r="AE775" s="167" t="s">
        <v>1241</v>
      </c>
    </row>
    <row r="776" spans="1:31" x14ac:dyDescent="0.3">
      <c r="A776" s="162" t="s">
        <v>450</v>
      </c>
      <c r="B776" s="162" t="s">
        <v>550</v>
      </c>
      <c r="C776" s="162">
        <v>3</v>
      </c>
      <c r="D776" s="162">
        <v>2009</v>
      </c>
      <c r="E776" s="162" t="s">
        <v>115</v>
      </c>
      <c r="F776" s="162" t="s">
        <v>28</v>
      </c>
      <c r="G776" s="162">
        <v>2010</v>
      </c>
      <c r="H776" s="163" t="s">
        <v>73</v>
      </c>
      <c r="I776" s="162" t="s">
        <v>550</v>
      </c>
      <c r="J776" s="164">
        <v>0.01</v>
      </c>
      <c r="K776" s="165" t="s">
        <v>1818</v>
      </c>
      <c r="L776" s="166">
        <v>0.86902119999999983</v>
      </c>
      <c r="M776" s="166">
        <v>8.6902119999999992E-3</v>
      </c>
      <c r="N776" s="163" t="s">
        <v>28</v>
      </c>
      <c r="O776" s="167">
        <v>1</v>
      </c>
      <c r="P776" s="167">
        <v>1</v>
      </c>
      <c r="Q776" s="167">
        <v>0</v>
      </c>
      <c r="R776" s="167">
        <v>1</v>
      </c>
      <c r="S776" s="167">
        <v>0</v>
      </c>
      <c r="T776" s="167" t="s">
        <v>13211</v>
      </c>
      <c r="U776" s="167" t="s">
        <v>1281</v>
      </c>
      <c r="V776" s="167" t="s">
        <v>86</v>
      </c>
      <c r="W776" s="163"/>
      <c r="X776" s="163" t="s">
        <v>450</v>
      </c>
      <c r="Y776" s="163" t="s">
        <v>5853</v>
      </c>
      <c r="Z776" s="168">
        <v>40464</v>
      </c>
      <c r="AA776" s="169" t="s">
        <v>3344</v>
      </c>
      <c r="AB776" s="169" t="s">
        <v>3345</v>
      </c>
      <c r="AC776" s="169" t="s">
        <v>28</v>
      </c>
      <c r="AD776" s="170">
        <v>2011</v>
      </c>
      <c r="AE776" s="167" t="s">
        <v>1241</v>
      </c>
    </row>
    <row r="777" spans="1:31" x14ac:dyDescent="0.3">
      <c r="A777" s="162" t="s">
        <v>452</v>
      </c>
      <c r="B777" s="162" t="s">
        <v>550</v>
      </c>
      <c r="C777" s="162">
        <v>1</v>
      </c>
      <c r="D777" s="162">
        <v>2009</v>
      </c>
      <c r="E777" s="162" t="s">
        <v>115</v>
      </c>
      <c r="F777" s="162" t="s">
        <v>28</v>
      </c>
      <c r="G777" s="162">
        <v>2010</v>
      </c>
      <c r="H777" s="163" t="s">
        <v>258</v>
      </c>
      <c r="I777" s="162" t="s">
        <v>550</v>
      </c>
      <c r="J777" s="164">
        <v>6.9217000000000004</v>
      </c>
      <c r="K777" s="165" t="s">
        <v>1818</v>
      </c>
      <c r="L777" s="166">
        <v>0.86902119999999983</v>
      </c>
      <c r="M777" s="166">
        <v>6.0151040400399989</v>
      </c>
      <c r="N777" s="163" t="s">
        <v>258</v>
      </c>
      <c r="O777" s="167">
        <v>1</v>
      </c>
      <c r="P777" s="167">
        <v>0</v>
      </c>
      <c r="Q777" s="167">
        <v>1</v>
      </c>
      <c r="R777" s="167">
        <v>0</v>
      </c>
      <c r="S777" s="167">
        <v>1</v>
      </c>
      <c r="T777" s="167" t="s">
        <v>13210</v>
      </c>
      <c r="U777" s="167" t="s">
        <v>1453</v>
      </c>
      <c r="V777" s="167" t="s">
        <v>105</v>
      </c>
      <c r="W777" s="163"/>
      <c r="X777" s="163" t="s">
        <v>452</v>
      </c>
      <c r="Y777" s="163" t="s">
        <v>5854</v>
      </c>
      <c r="Z777" s="168">
        <v>40291</v>
      </c>
      <c r="AA777" s="169" t="s">
        <v>3346</v>
      </c>
      <c r="AB777" s="169" t="s">
        <v>2768</v>
      </c>
      <c r="AC777" s="169" t="s">
        <v>258</v>
      </c>
      <c r="AD777" s="170">
        <v>2011</v>
      </c>
      <c r="AE777" s="167" t="s">
        <v>1245</v>
      </c>
    </row>
    <row r="778" spans="1:31" x14ac:dyDescent="0.3">
      <c r="A778" s="162" t="s">
        <v>459</v>
      </c>
      <c r="B778" s="162" t="s">
        <v>550</v>
      </c>
      <c r="C778" s="162">
        <v>2</v>
      </c>
      <c r="D778" s="162">
        <v>2009</v>
      </c>
      <c r="E778" s="162" t="s">
        <v>115</v>
      </c>
      <c r="F778" s="162" t="s">
        <v>28</v>
      </c>
      <c r="G778" s="162">
        <v>2010</v>
      </c>
      <c r="H778" s="163" t="s">
        <v>62</v>
      </c>
      <c r="I778" s="162" t="s">
        <v>550</v>
      </c>
      <c r="J778" s="164">
        <v>6.7606000000000002</v>
      </c>
      <c r="K778" s="165" t="s">
        <v>1818</v>
      </c>
      <c r="L778" s="166">
        <v>0.86902119999999983</v>
      </c>
      <c r="M778" s="166">
        <v>5.875104724719999</v>
      </c>
      <c r="N778" s="163" t="s">
        <v>62</v>
      </c>
      <c r="O778" s="167">
        <v>1</v>
      </c>
      <c r="P778" s="167">
        <v>0</v>
      </c>
      <c r="Q778" s="167">
        <v>1</v>
      </c>
      <c r="R778" s="167">
        <v>0</v>
      </c>
      <c r="S778" s="167">
        <v>1</v>
      </c>
      <c r="T778" s="167" t="s">
        <v>13210</v>
      </c>
      <c r="U778" s="167" t="s">
        <v>1281</v>
      </c>
      <c r="V778" s="167" t="s">
        <v>86</v>
      </c>
      <c r="W778" s="163"/>
      <c r="X778" s="163" t="s">
        <v>459</v>
      </c>
      <c r="Y778" s="163" t="s">
        <v>5855</v>
      </c>
      <c r="Z778" s="168">
        <v>40426</v>
      </c>
      <c r="AA778" s="169" t="s">
        <v>3315</v>
      </c>
      <c r="AB778" s="169" t="s">
        <v>2747</v>
      </c>
      <c r="AC778" s="169" t="s">
        <v>2429</v>
      </c>
      <c r="AD778" s="170">
        <v>2011</v>
      </c>
      <c r="AE778" s="167" t="s">
        <v>1321</v>
      </c>
    </row>
    <row r="779" spans="1:31" x14ac:dyDescent="0.3">
      <c r="A779" s="162" t="s">
        <v>459</v>
      </c>
      <c r="B779" s="162" t="s">
        <v>550</v>
      </c>
      <c r="C779" s="162">
        <v>3</v>
      </c>
      <c r="D779" s="162">
        <v>2009</v>
      </c>
      <c r="E779" s="162" t="s">
        <v>115</v>
      </c>
      <c r="F779" s="162" t="s">
        <v>28</v>
      </c>
      <c r="G779" s="162">
        <v>2010</v>
      </c>
      <c r="H779" s="163" t="s">
        <v>62</v>
      </c>
      <c r="I779" s="162" t="s">
        <v>550</v>
      </c>
      <c r="J779" s="164">
        <v>6.0635000000000003</v>
      </c>
      <c r="K779" s="165" t="s">
        <v>1818</v>
      </c>
      <c r="L779" s="166">
        <v>0.86902119999999983</v>
      </c>
      <c r="M779" s="166">
        <v>5.2693100461999993</v>
      </c>
      <c r="N779" s="163" t="s">
        <v>62</v>
      </c>
      <c r="O779" s="167">
        <v>1</v>
      </c>
      <c r="P779" s="167">
        <v>0</v>
      </c>
      <c r="Q779" s="167">
        <v>1</v>
      </c>
      <c r="R779" s="167">
        <v>0</v>
      </c>
      <c r="S779" s="167">
        <v>1</v>
      </c>
      <c r="T779" s="167" t="s">
        <v>13210</v>
      </c>
      <c r="U779" s="167" t="s">
        <v>1281</v>
      </c>
      <c r="V779" s="167" t="s">
        <v>86</v>
      </c>
      <c r="W779" s="163"/>
      <c r="X779" s="163" t="s">
        <v>459</v>
      </c>
      <c r="Y779" s="163" t="s">
        <v>5856</v>
      </c>
      <c r="Z779" s="168">
        <v>40426</v>
      </c>
      <c r="AA779" s="169" t="s">
        <v>3347</v>
      </c>
      <c r="AB779" s="169" t="s">
        <v>3348</v>
      </c>
      <c r="AC779" s="169" t="s">
        <v>2429</v>
      </c>
      <c r="AD779" s="170">
        <v>2011</v>
      </c>
      <c r="AE779" s="167" t="s">
        <v>1321</v>
      </c>
    </row>
    <row r="780" spans="1:31" x14ac:dyDescent="0.3">
      <c r="A780" s="162" t="s">
        <v>459</v>
      </c>
      <c r="B780" s="162" t="s">
        <v>550</v>
      </c>
      <c r="C780" s="162">
        <v>4</v>
      </c>
      <c r="D780" s="162">
        <v>2009</v>
      </c>
      <c r="E780" s="162" t="s">
        <v>115</v>
      </c>
      <c r="F780" s="162" t="s">
        <v>28</v>
      </c>
      <c r="G780" s="162">
        <v>2010</v>
      </c>
      <c r="H780" s="163" t="s">
        <v>62</v>
      </c>
      <c r="I780" s="162" t="s">
        <v>550</v>
      </c>
      <c r="J780" s="164">
        <v>4.58E-2</v>
      </c>
      <c r="K780" s="165" t="s">
        <v>1818</v>
      </c>
      <c r="L780" s="166">
        <v>0.86902119999999983</v>
      </c>
      <c r="M780" s="166">
        <v>3.9801170959999993E-2</v>
      </c>
      <c r="N780" s="163" t="s">
        <v>28</v>
      </c>
      <c r="O780" s="167">
        <v>1</v>
      </c>
      <c r="P780" s="167">
        <v>1</v>
      </c>
      <c r="Q780" s="167">
        <v>0</v>
      </c>
      <c r="R780" s="167">
        <v>1</v>
      </c>
      <c r="S780" s="167">
        <v>0</v>
      </c>
      <c r="T780" s="167" t="s">
        <v>13211</v>
      </c>
      <c r="U780" s="167" t="s">
        <v>1281</v>
      </c>
      <c r="V780" s="167" t="s">
        <v>86</v>
      </c>
      <c r="W780" s="163"/>
      <c r="X780" s="163" t="s">
        <v>459</v>
      </c>
      <c r="Y780" s="163" t="s">
        <v>5857</v>
      </c>
      <c r="Z780" s="168">
        <v>40228</v>
      </c>
      <c r="AA780" s="169" t="s">
        <v>3349</v>
      </c>
      <c r="AB780" s="169" t="s">
        <v>3350</v>
      </c>
      <c r="AC780" s="169" t="s">
        <v>28</v>
      </c>
      <c r="AD780" s="170">
        <v>2011</v>
      </c>
      <c r="AE780" s="167" t="s">
        <v>1321</v>
      </c>
    </row>
    <row r="781" spans="1:31" x14ac:dyDescent="0.3">
      <c r="A781" s="162" t="s">
        <v>462</v>
      </c>
      <c r="B781" s="162" t="s">
        <v>550</v>
      </c>
      <c r="C781" s="162">
        <v>1</v>
      </c>
      <c r="D781" s="162">
        <v>2009</v>
      </c>
      <c r="E781" s="162" t="s">
        <v>115</v>
      </c>
      <c r="F781" s="162" t="s">
        <v>28</v>
      </c>
      <c r="G781" s="162">
        <v>2010</v>
      </c>
      <c r="H781" s="163" t="s">
        <v>79</v>
      </c>
      <c r="I781" s="162" t="s">
        <v>550</v>
      </c>
      <c r="J781" s="164">
        <v>133.864</v>
      </c>
      <c r="K781" s="165" t="s">
        <v>1818</v>
      </c>
      <c r="L781" s="166">
        <v>0.86902119999999983</v>
      </c>
      <c r="M781" s="166">
        <v>116.33065391679997</v>
      </c>
      <c r="N781" s="163" t="s">
        <v>28</v>
      </c>
      <c r="O781" s="167">
        <v>1</v>
      </c>
      <c r="P781" s="167">
        <v>1</v>
      </c>
      <c r="Q781" s="167">
        <v>0</v>
      </c>
      <c r="R781" s="167">
        <v>1</v>
      </c>
      <c r="S781" s="167">
        <v>0</v>
      </c>
      <c r="T781" s="167" t="s">
        <v>13211</v>
      </c>
      <c r="U781" s="167" t="s">
        <v>1453</v>
      </c>
      <c r="V781" s="167" t="s">
        <v>83</v>
      </c>
      <c r="W781" s="163"/>
      <c r="X781" s="163" t="s">
        <v>462</v>
      </c>
      <c r="Y781" s="163" t="s">
        <v>5858</v>
      </c>
      <c r="Z781" s="168">
        <v>40413</v>
      </c>
      <c r="AA781" s="169" t="s">
        <v>3351</v>
      </c>
      <c r="AB781" s="169" t="s">
        <v>3352</v>
      </c>
      <c r="AC781" s="169" t="s">
        <v>28</v>
      </c>
      <c r="AD781" s="170">
        <v>2011</v>
      </c>
      <c r="AE781" s="167" t="s">
        <v>1232</v>
      </c>
    </row>
    <row r="782" spans="1:31" x14ac:dyDescent="0.3">
      <c r="A782" s="162" t="s">
        <v>463</v>
      </c>
      <c r="B782" s="162" t="s">
        <v>550</v>
      </c>
      <c r="C782" s="162">
        <v>1</v>
      </c>
      <c r="D782" s="162">
        <v>2009</v>
      </c>
      <c r="E782" s="162" t="s">
        <v>115</v>
      </c>
      <c r="F782" s="162" t="s">
        <v>28</v>
      </c>
      <c r="G782" s="162">
        <v>2010</v>
      </c>
      <c r="H782" s="163" t="s">
        <v>62</v>
      </c>
      <c r="I782" s="162" t="s">
        <v>550</v>
      </c>
      <c r="J782" s="164">
        <v>14.8238</v>
      </c>
      <c r="K782" s="165" t="s">
        <v>1818</v>
      </c>
      <c r="L782" s="166">
        <v>0.86902119999999983</v>
      </c>
      <c r="M782" s="166">
        <v>12.882196464559998</v>
      </c>
      <c r="N782" s="163" t="s">
        <v>62</v>
      </c>
      <c r="O782" s="167">
        <v>1</v>
      </c>
      <c r="P782" s="167">
        <v>0</v>
      </c>
      <c r="Q782" s="167">
        <v>1</v>
      </c>
      <c r="R782" s="167">
        <v>0</v>
      </c>
      <c r="S782" s="167">
        <v>1</v>
      </c>
      <c r="T782" s="167" t="s">
        <v>13210</v>
      </c>
      <c r="U782" s="167" t="s">
        <v>1281</v>
      </c>
      <c r="V782" s="167" t="s">
        <v>86</v>
      </c>
      <c r="W782" s="163"/>
      <c r="X782" s="163" t="s">
        <v>463</v>
      </c>
      <c r="Y782" s="163" t="s">
        <v>5859</v>
      </c>
      <c r="Z782" s="168">
        <v>40304</v>
      </c>
      <c r="AA782" s="169" t="s">
        <v>3353</v>
      </c>
      <c r="AB782" s="169" t="s">
        <v>3354</v>
      </c>
      <c r="AC782" s="169" t="s">
        <v>2429</v>
      </c>
      <c r="AD782" s="170">
        <v>2011</v>
      </c>
      <c r="AE782" s="167" t="s">
        <v>1321</v>
      </c>
    </row>
    <row r="783" spans="1:31" x14ac:dyDescent="0.3">
      <c r="A783" s="162" t="s">
        <v>463</v>
      </c>
      <c r="B783" s="162" t="s">
        <v>550</v>
      </c>
      <c r="C783" s="162">
        <v>2</v>
      </c>
      <c r="D783" s="162">
        <v>2009</v>
      </c>
      <c r="E783" s="162" t="s">
        <v>115</v>
      </c>
      <c r="F783" s="162" t="s">
        <v>28</v>
      </c>
      <c r="G783" s="162">
        <v>2010</v>
      </c>
      <c r="H783" s="163" t="s">
        <v>62</v>
      </c>
      <c r="I783" s="162" t="s">
        <v>550</v>
      </c>
      <c r="J783" s="164">
        <v>9.9699999999999997E-2</v>
      </c>
      <c r="K783" s="165" t="s">
        <v>1818</v>
      </c>
      <c r="L783" s="166">
        <v>0.86902119999999983</v>
      </c>
      <c r="M783" s="166">
        <v>8.6641413639999984E-2</v>
      </c>
      <c r="N783" s="163" t="s">
        <v>28</v>
      </c>
      <c r="O783" s="167">
        <v>1</v>
      </c>
      <c r="P783" s="167">
        <v>1</v>
      </c>
      <c r="Q783" s="167">
        <v>0</v>
      </c>
      <c r="R783" s="167">
        <v>1</v>
      </c>
      <c r="S783" s="167">
        <v>0</v>
      </c>
      <c r="T783" s="167" t="s">
        <v>13211</v>
      </c>
      <c r="U783" s="167" t="s">
        <v>1281</v>
      </c>
      <c r="V783" s="167" t="s">
        <v>86</v>
      </c>
      <c r="W783" s="163"/>
      <c r="X783" s="163" t="s">
        <v>463</v>
      </c>
      <c r="Y783" s="163" t="s">
        <v>5860</v>
      </c>
      <c r="Z783" s="168">
        <v>40480</v>
      </c>
      <c r="AA783" s="169" t="s">
        <v>3067</v>
      </c>
      <c r="AB783" s="169" t="s">
        <v>3068</v>
      </c>
      <c r="AC783" s="169" t="s">
        <v>28</v>
      </c>
      <c r="AD783" s="170">
        <v>2011</v>
      </c>
      <c r="AE783" s="167" t="s">
        <v>1321</v>
      </c>
    </row>
    <row r="784" spans="1:31" x14ac:dyDescent="0.3">
      <c r="A784" s="162" t="s">
        <v>464</v>
      </c>
      <c r="B784" s="162" t="s">
        <v>550</v>
      </c>
      <c r="C784" s="162">
        <v>2</v>
      </c>
      <c r="D784" s="162">
        <v>2009</v>
      </c>
      <c r="E784" s="162" t="s">
        <v>115</v>
      </c>
      <c r="F784" s="162" t="s">
        <v>28</v>
      </c>
      <c r="G784" s="162">
        <v>2010</v>
      </c>
      <c r="H784" s="163" t="s">
        <v>10570</v>
      </c>
      <c r="I784" s="162" t="s">
        <v>550</v>
      </c>
      <c r="J784" s="175">
        <v>1.9800000000000002E-2</v>
      </c>
      <c r="K784" s="165" t="s">
        <v>1818</v>
      </c>
      <c r="L784" s="166">
        <v>0.86902119999999983</v>
      </c>
      <c r="M784" s="166">
        <v>1.7206619759999996E-2</v>
      </c>
      <c r="N784" s="163" t="s">
        <v>28</v>
      </c>
      <c r="O784" s="167">
        <v>1</v>
      </c>
      <c r="P784" s="167">
        <v>1</v>
      </c>
      <c r="Q784" s="167">
        <v>0</v>
      </c>
      <c r="R784" s="167">
        <v>1</v>
      </c>
      <c r="S784" s="167">
        <v>0</v>
      </c>
      <c r="T784" s="167" t="s">
        <v>13211</v>
      </c>
      <c r="U784" s="167" t="s">
        <v>1453</v>
      </c>
      <c r="V784" s="167" t="s">
        <v>105</v>
      </c>
      <c r="W784" s="163"/>
      <c r="X784" s="174" t="s">
        <v>464</v>
      </c>
      <c r="Y784" s="163" t="s">
        <v>5861</v>
      </c>
      <c r="Z784" s="168">
        <v>40407</v>
      </c>
      <c r="AA784" s="169" t="s">
        <v>3355</v>
      </c>
      <c r="AB784" s="169" t="s">
        <v>3356</v>
      </c>
      <c r="AC784" s="169" t="s">
        <v>28</v>
      </c>
      <c r="AD784" s="170">
        <v>2011</v>
      </c>
      <c r="AE784" s="167" t="s">
        <v>1232</v>
      </c>
    </row>
    <row r="785" spans="1:31" x14ac:dyDescent="0.3">
      <c r="A785" s="162" t="s">
        <v>472</v>
      </c>
      <c r="B785" s="162" t="s">
        <v>550</v>
      </c>
      <c r="C785" s="162">
        <v>1</v>
      </c>
      <c r="D785" s="162">
        <v>2010</v>
      </c>
      <c r="E785" s="162" t="s">
        <v>115</v>
      </c>
      <c r="F785" s="162" t="s">
        <v>28</v>
      </c>
      <c r="G785" s="162">
        <v>2010</v>
      </c>
      <c r="H785" s="163" t="s">
        <v>62</v>
      </c>
      <c r="I785" s="162" t="s">
        <v>550</v>
      </c>
      <c r="J785" s="164">
        <v>4.9931999999999999</v>
      </c>
      <c r="K785" s="165" t="s">
        <v>1818</v>
      </c>
      <c r="L785" s="166">
        <v>0.86902119999999983</v>
      </c>
      <c r="M785" s="166">
        <v>4.3391966558399986</v>
      </c>
      <c r="N785" s="163" t="s">
        <v>1</v>
      </c>
      <c r="O785" s="167">
        <v>1</v>
      </c>
      <c r="P785" s="167">
        <v>0</v>
      </c>
      <c r="Q785" s="167">
        <v>0</v>
      </c>
      <c r="R785" s="167">
        <v>1</v>
      </c>
      <c r="S785" s="167">
        <v>0</v>
      </c>
      <c r="T785" s="167" t="s">
        <v>13213</v>
      </c>
      <c r="U785" s="167" t="s">
        <v>1360</v>
      </c>
      <c r="V785" s="167" t="s">
        <v>1401</v>
      </c>
      <c r="W785" s="163"/>
      <c r="X785" s="163" t="s">
        <v>472</v>
      </c>
      <c r="Y785" s="163" t="s">
        <v>5862</v>
      </c>
      <c r="Z785" s="168">
        <v>40254</v>
      </c>
      <c r="AA785" s="169" t="s">
        <v>3357</v>
      </c>
      <c r="AB785" s="169" t="s">
        <v>3358</v>
      </c>
      <c r="AC785" s="169" t="s">
        <v>1</v>
      </c>
      <c r="AD785" s="170">
        <v>2011</v>
      </c>
      <c r="AE785" s="167" t="s">
        <v>1321</v>
      </c>
    </row>
    <row r="786" spans="1:31" x14ac:dyDescent="0.3">
      <c r="A786" s="162" t="s">
        <v>472</v>
      </c>
      <c r="B786" s="162" t="s">
        <v>550</v>
      </c>
      <c r="C786" s="162">
        <v>2</v>
      </c>
      <c r="D786" s="162">
        <v>2010</v>
      </c>
      <c r="E786" s="162" t="s">
        <v>115</v>
      </c>
      <c r="F786" s="162" t="s">
        <v>28</v>
      </c>
      <c r="G786" s="162">
        <v>2010</v>
      </c>
      <c r="H786" s="163" t="s">
        <v>62</v>
      </c>
      <c r="I786" s="162" t="s">
        <v>550</v>
      </c>
      <c r="J786" s="164">
        <v>9.2059999999999995</v>
      </c>
      <c r="K786" s="165" t="s">
        <v>1818</v>
      </c>
      <c r="L786" s="166">
        <v>0.86902119999999983</v>
      </c>
      <c r="M786" s="166">
        <v>8.0002091671999978</v>
      </c>
      <c r="N786" s="163" t="s">
        <v>1239</v>
      </c>
      <c r="O786" s="167">
        <v>1</v>
      </c>
      <c r="P786" s="167">
        <v>0</v>
      </c>
      <c r="Q786" s="167">
        <v>0</v>
      </c>
      <c r="R786" s="167">
        <v>1</v>
      </c>
      <c r="S786" s="167">
        <v>0</v>
      </c>
      <c r="T786" s="167" t="s">
        <v>13213</v>
      </c>
      <c r="U786" s="167" t="s">
        <v>1360</v>
      </c>
      <c r="V786" s="167" t="s">
        <v>1401</v>
      </c>
      <c r="W786" s="163"/>
      <c r="X786" s="163" t="s">
        <v>472</v>
      </c>
      <c r="Y786" s="163" t="s">
        <v>5863</v>
      </c>
      <c r="Z786" s="168">
        <v>40246</v>
      </c>
      <c r="AA786" s="169" t="s">
        <v>3359</v>
      </c>
      <c r="AB786" s="169" t="s">
        <v>3360</v>
      </c>
      <c r="AC786" s="169" t="s">
        <v>1239</v>
      </c>
      <c r="AD786" s="170">
        <v>2011</v>
      </c>
      <c r="AE786" s="167" t="s">
        <v>1321</v>
      </c>
    </row>
    <row r="787" spans="1:31" x14ac:dyDescent="0.3">
      <c r="A787" s="162" t="s">
        <v>472</v>
      </c>
      <c r="B787" s="162" t="s">
        <v>550</v>
      </c>
      <c r="C787" s="162">
        <v>3</v>
      </c>
      <c r="D787" s="162">
        <v>2010</v>
      </c>
      <c r="E787" s="162" t="s">
        <v>115</v>
      </c>
      <c r="F787" s="162" t="s">
        <v>28</v>
      </c>
      <c r="G787" s="162">
        <v>2010</v>
      </c>
      <c r="H787" s="163" t="s">
        <v>62</v>
      </c>
      <c r="I787" s="162" t="s">
        <v>550</v>
      </c>
      <c r="J787" s="164">
        <v>38.35</v>
      </c>
      <c r="K787" s="165" t="s">
        <v>1818</v>
      </c>
      <c r="L787" s="166">
        <v>0.86902119999999983</v>
      </c>
      <c r="M787" s="166">
        <v>33.326963019999994</v>
      </c>
      <c r="N787" s="163" t="s">
        <v>62</v>
      </c>
      <c r="O787" s="167">
        <v>1</v>
      </c>
      <c r="P787" s="167">
        <v>0</v>
      </c>
      <c r="Q787" s="167">
        <v>1</v>
      </c>
      <c r="R787" s="167">
        <v>0</v>
      </c>
      <c r="S787" s="167">
        <v>1</v>
      </c>
      <c r="T787" s="167" t="s">
        <v>13210</v>
      </c>
      <c r="U787" s="167" t="s">
        <v>1360</v>
      </c>
      <c r="V787" s="167" t="s">
        <v>1401</v>
      </c>
      <c r="W787" s="163"/>
      <c r="X787" s="163" t="s">
        <v>472</v>
      </c>
      <c r="Y787" s="163" t="s">
        <v>5864</v>
      </c>
      <c r="Z787" s="168">
        <v>40242</v>
      </c>
      <c r="AA787" s="169" t="s">
        <v>3361</v>
      </c>
      <c r="AB787" s="169" t="s">
        <v>3362</v>
      </c>
      <c r="AC787" s="169" t="s">
        <v>2429</v>
      </c>
      <c r="AD787" s="170">
        <v>2011</v>
      </c>
      <c r="AE787" s="167" t="s">
        <v>1321</v>
      </c>
    </row>
    <row r="788" spans="1:31" x14ac:dyDescent="0.3">
      <c r="A788" s="162" t="s">
        <v>472</v>
      </c>
      <c r="B788" s="162" t="s">
        <v>550</v>
      </c>
      <c r="C788" s="162">
        <v>4</v>
      </c>
      <c r="D788" s="162">
        <v>2010</v>
      </c>
      <c r="E788" s="162" t="s">
        <v>115</v>
      </c>
      <c r="F788" s="162" t="s">
        <v>28</v>
      </c>
      <c r="G788" s="162">
        <v>2010</v>
      </c>
      <c r="H788" s="163" t="s">
        <v>62</v>
      </c>
      <c r="I788" s="162" t="s">
        <v>550</v>
      </c>
      <c r="J788" s="164">
        <v>4.4370000000000003</v>
      </c>
      <c r="K788" s="165" t="s">
        <v>1818</v>
      </c>
      <c r="L788" s="166">
        <v>0.86902119999999983</v>
      </c>
      <c r="M788" s="166">
        <v>3.8558470643999994</v>
      </c>
      <c r="N788" s="163" t="s">
        <v>1837</v>
      </c>
      <c r="O788" s="167">
        <v>1</v>
      </c>
      <c r="P788" s="167">
        <v>0</v>
      </c>
      <c r="Q788" s="167">
        <v>0</v>
      </c>
      <c r="R788" s="167">
        <v>0</v>
      </c>
      <c r="S788" s="167">
        <v>1</v>
      </c>
      <c r="T788" s="167" t="s">
        <v>13213</v>
      </c>
      <c r="U788" s="167" t="s">
        <v>1360</v>
      </c>
      <c r="V788" s="167" t="s">
        <v>1401</v>
      </c>
      <c r="W788" s="163"/>
      <c r="X788" s="163" t="s">
        <v>472</v>
      </c>
      <c r="Y788" s="163" t="s">
        <v>5865</v>
      </c>
      <c r="Z788" s="168">
        <v>40246</v>
      </c>
      <c r="AA788" s="169" t="s">
        <v>3363</v>
      </c>
      <c r="AB788" s="169" t="s">
        <v>3364</v>
      </c>
      <c r="AC788" s="169" t="s">
        <v>1837</v>
      </c>
      <c r="AD788" s="170">
        <v>2011</v>
      </c>
      <c r="AE788" s="167" t="s">
        <v>1321</v>
      </c>
    </row>
    <row r="789" spans="1:31" x14ac:dyDescent="0.3">
      <c r="A789" s="162" t="s">
        <v>472</v>
      </c>
      <c r="B789" s="162" t="s">
        <v>550</v>
      </c>
      <c r="C789" s="162">
        <v>5</v>
      </c>
      <c r="D789" s="162">
        <v>2010</v>
      </c>
      <c r="E789" s="162" t="s">
        <v>115</v>
      </c>
      <c r="F789" s="162" t="s">
        <v>28</v>
      </c>
      <c r="G789" s="162">
        <v>2010</v>
      </c>
      <c r="H789" s="163" t="s">
        <v>62</v>
      </c>
      <c r="I789" s="162" t="s">
        <v>550</v>
      </c>
      <c r="J789" s="164">
        <v>2.8780000000000001</v>
      </c>
      <c r="K789" s="165" t="s">
        <v>1818</v>
      </c>
      <c r="L789" s="166">
        <v>0.86902119999999983</v>
      </c>
      <c r="M789" s="166">
        <v>2.5010430135999995</v>
      </c>
      <c r="N789" s="163" t="s">
        <v>62</v>
      </c>
      <c r="O789" s="167">
        <v>1</v>
      </c>
      <c r="P789" s="167">
        <v>0</v>
      </c>
      <c r="Q789" s="167">
        <v>1</v>
      </c>
      <c r="R789" s="167">
        <v>0</v>
      </c>
      <c r="S789" s="167">
        <v>1</v>
      </c>
      <c r="T789" s="167" t="s">
        <v>13210</v>
      </c>
      <c r="U789" s="167" t="s">
        <v>1360</v>
      </c>
      <c r="V789" s="167" t="s">
        <v>1401</v>
      </c>
      <c r="W789" s="163"/>
      <c r="X789" s="163" t="s">
        <v>472</v>
      </c>
      <c r="Y789" s="163" t="s">
        <v>5866</v>
      </c>
      <c r="Z789" s="168">
        <v>40354</v>
      </c>
      <c r="AA789" s="169" t="s">
        <v>3365</v>
      </c>
      <c r="AB789" s="169" t="s">
        <v>3366</v>
      </c>
      <c r="AC789" s="169" t="s">
        <v>2429</v>
      </c>
      <c r="AD789" s="170">
        <v>2011</v>
      </c>
      <c r="AE789" s="167" t="s">
        <v>1321</v>
      </c>
    </row>
    <row r="790" spans="1:31" x14ac:dyDescent="0.3">
      <c r="A790" s="162" t="s">
        <v>472</v>
      </c>
      <c r="B790" s="162" t="s">
        <v>550</v>
      </c>
      <c r="C790" s="162">
        <v>6</v>
      </c>
      <c r="D790" s="162">
        <v>2010</v>
      </c>
      <c r="E790" s="162" t="s">
        <v>115</v>
      </c>
      <c r="F790" s="162" t="s">
        <v>28</v>
      </c>
      <c r="G790" s="162">
        <v>2010</v>
      </c>
      <c r="H790" s="163" t="s">
        <v>62</v>
      </c>
      <c r="I790" s="162" t="s">
        <v>550</v>
      </c>
      <c r="J790" s="164">
        <v>2.17</v>
      </c>
      <c r="K790" s="165" t="s">
        <v>1818</v>
      </c>
      <c r="L790" s="166">
        <v>0.86902119999999983</v>
      </c>
      <c r="M790" s="166">
        <v>1.8857760039999996</v>
      </c>
      <c r="N790" s="163" t="s">
        <v>1352</v>
      </c>
      <c r="O790" s="167">
        <v>1</v>
      </c>
      <c r="P790" s="167">
        <v>0</v>
      </c>
      <c r="Q790" s="167">
        <v>0</v>
      </c>
      <c r="R790" s="167">
        <v>1</v>
      </c>
      <c r="S790" s="167">
        <v>0</v>
      </c>
      <c r="T790" s="167" t="s">
        <v>13213</v>
      </c>
      <c r="U790" s="167" t="s">
        <v>1360</v>
      </c>
      <c r="V790" s="167" t="s">
        <v>1401</v>
      </c>
      <c r="W790" s="163"/>
      <c r="X790" s="163" t="s">
        <v>472</v>
      </c>
      <c r="Y790" s="163" t="s">
        <v>5867</v>
      </c>
      <c r="Z790" s="168">
        <v>40521</v>
      </c>
      <c r="AA790" s="169" t="s">
        <v>3367</v>
      </c>
      <c r="AB790" s="169" t="s">
        <v>3368</v>
      </c>
      <c r="AC790" s="169" t="s">
        <v>1352</v>
      </c>
      <c r="AD790" s="170">
        <v>2011</v>
      </c>
      <c r="AE790" s="167" t="s">
        <v>1321</v>
      </c>
    </row>
    <row r="791" spans="1:31" x14ac:dyDescent="0.3">
      <c r="A791" s="162" t="s">
        <v>488</v>
      </c>
      <c r="B791" s="162" t="s">
        <v>550</v>
      </c>
      <c r="C791" s="162">
        <v>1</v>
      </c>
      <c r="D791" s="162">
        <v>2010</v>
      </c>
      <c r="E791" s="162" t="s">
        <v>115</v>
      </c>
      <c r="F791" s="162" t="s">
        <v>28</v>
      </c>
      <c r="G791" s="162">
        <v>2010</v>
      </c>
      <c r="H791" s="163" t="s">
        <v>62</v>
      </c>
      <c r="I791" s="162" t="s">
        <v>550</v>
      </c>
      <c r="J791" s="164">
        <v>16.930399999999999</v>
      </c>
      <c r="K791" s="165" t="s">
        <v>1818</v>
      </c>
      <c r="L791" s="166">
        <v>0.86902119999999983</v>
      </c>
      <c r="M791" s="166">
        <v>14.712876524479997</v>
      </c>
      <c r="N791" s="163" t="s">
        <v>62</v>
      </c>
      <c r="O791" s="167">
        <v>1</v>
      </c>
      <c r="P791" s="167">
        <v>0</v>
      </c>
      <c r="Q791" s="167">
        <v>1</v>
      </c>
      <c r="R791" s="167">
        <v>0</v>
      </c>
      <c r="S791" s="167">
        <v>1</v>
      </c>
      <c r="T791" s="167" t="s">
        <v>13210</v>
      </c>
      <c r="U791" s="167" t="s">
        <v>1360</v>
      </c>
      <c r="V791" s="167" t="s">
        <v>1383</v>
      </c>
      <c r="W791" s="163"/>
      <c r="X791" s="163" t="s">
        <v>488</v>
      </c>
      <c r="Y791" s="163" t="s">
        <v>5868</v>
      </c>
      <c r="Z791" s="168">
        <v>40372</v>
      </c>
      <c r="AA791" s="169" t="s">
        <v>3039</v>
      </c>
      <c r="AB791" s="169" t="s">
        <v>3038</v>
      </c>
      <c r="AC791" s="169" t="s">
        <v>2429</v>
      </c>
      <c r="AD791" s="170">
        <v>2011</v>
      </c>
      <c r="AE791" s="167" t="s">
        <v>1321</v>
      </c>
    </row>
    <row r="792" spans="1:31" x14ac:dyDescent="0.3">
      <c r="A792" s="162" t="s">
        <v>488</v>
      </c>
      <c r="B792" s="162" t="s">
        <v>550</v>
      </c>
      <c r="C792" s="162">
        <v>2</v>
      </c>
      <c r="D792" s="162">
        <v>2010</v>
      </c>
      <c r="E792" s="162" t="s">
        <v>115</v>
      </c>
      <c r="F792" s="162" t="s">
        <v>28</v>
      </c>
      <c r="G792" s="162">
        <v>2010</v>
      </c>
      <c r="H792" s="163" t="s">
        <v>62</v>
      </c>
      <c r="I792" s="162" t="s">
        <v>550</v>
      </c>
      <c r="J792" s="164">
        <v>26.767499999999998</v>
      </c>
      <c r="K792" s="165" t="s">
        <v>1818</v>
      </c>
      <c r="L792" s="166">
        <v>0.86902119999999983</v>
      </c>
      <c r="M792" s="166">
        <v>23.261524970999993</v>
      </c>
      <c r="N792" s="163" t="s">
        <v>62</v>
      </c>
      <c r="O792" s="167">
        <v>1</v>
      </c>
      <c r="P792" s="167">
        <v>0</v>
      </c>
      <c r="Q792" s="167">
        <v>1</v>
      </c>
      <c r="R792" s="167">
        <v>0</v>
      </c>
      <c r="S792" s="167">
        <v>1</v>
      </c>
      <c r="T792" s="167" t="s">
        <v>13210</v>
      </c>
      <c r="U792" s="167" t="s">
        <v>1360</v>
      </c>
      <c r="V792" s="167" t="s">
        <v>1383</v>
      </c>
      <c r="W792" s="163"/>
      <c r="X792" s="163" t="s">
        <v>488</v>
      </c>
      <c r="Y792" s="163" t="s">
        <v>5869</v>
      </c>
      <c r="Z792" s="168">
        <v>40413</v>
      </c>
      <c r="AA792" s="169" t="s">
        <v>3037</v>
      </c>
      <c r="AB792" s="169" t="s">
        <v>3038</v>
      </c>
      <c r="AC792" s="169" t="s">
        <v>2429</v>
      </c>
      <c r="AD792" s="170">
        <v>2011</v>
      </c>
      <c r="AE792" s="167" t="s">
        <v>1321</v>
      </c>
    </row>
    <row r="793" spans="1:31" x14ac:dyDescent="0.3">
      <c r="A793" s="162" t="s">
        <v>488</v>
      </c>
      <c r="B793" s="162" t="s">
        <v>550</v>
      </c>
      <c r="C793" s="162">
        <v>3</v>
      </c>
      <c r="D793" s="162">
        <v>2010</v>
      </c>
      <c r="E793" s="162" t="s">
        <v>115</v>
      </c>
      <c r="F793" s="162" t="s">
        <v>28</v>
      </c>
      <c r="G793" s="162">
        <v>2010</v>
      </c>
      <c r="H793" s="163" t="s">
        <v>62</v>
      </c>
      <c r="I793" s="162" t="s">
        <v>550</v>
      </c>
      <c r="J793" s="164">
        <v>8.6944999999999997</v>
      </c>
      <c r="K793" s="165" t="s">
        <v>1818</v>
      </c>
      <c r="L793" s="166">
        <v>0.86902119999999983</v>
      </c>
      <c r="M793" s="166">
        <v>7.5557048233999984</v>
      </c>
      <c r="N793" s="163" t="s">
        <v>62</v>
      </c>
      <c r="O793" s="167">
        <v>1</v>
      </c>
      <c r="P793" s="167">
        <v>0</v>
      </c>
      <c r="Q793" s="167">
        <v>1</v>
      </c>
      <c r="R793" s="167">
        <v>0</v>
      </c>
      <c r="S793" s="167">
        <v>1</v>
      </c>
      <c r="T793" s="167" t="s">
        <v>13210</v>
      </c>
      <c r="U793" s="167" t="s">
        <v>1360</v>
      </c>
      <c r="V793" s="167" t="s">
        <v>1383</v>
      </c>
      <c r="W793" s="163"/>
      <c r="X793" s="163" t="s">
        <v>488</v>
      </c>
      <c r="Y793" s="163" t="s">
        <v>5870</v>
      </c>
      <c r="Z793" s="168">
        <v>40351</v>
      </c>
      <c r="AA793" s="169" t="s">
        <v>3369</v>
      </c>
      <c r="AB793" s="169" t="s">
        <v>3055</v>
      </c>
      <c r="AC793" s="169" t="s">
        <v>2429</v>
      </c>
      <c r="AD793" s="170">
        <v>2011</v>
      </c>
      <c r="AE793" s="167" t="s">
        <v>1321</v>
      </c>
    </row>
    <row r="794" spans="1:31" x14ac:dyDescent="0.3">
      <c r="A794" s="162" t="s">
        <v>488</v>
      </c>
      <c r="B794" s="162" t="s">
        <v>550</v>
      </c>
      <c r="C794" s="162">
        <v>4</v>
      </c>
      <c r="D794" s="162">
        <v>2010</v>
      </c>
      <c r="E794" s="162" t="s">
        <v>115</v>
      </c>
      <c r="F794" s="162" t="s">
        <v>28</v>
      </c>
      <c r="G794" s="162">
        <v>2010</v>
      </c>
      <c r="H794" s="163" t="s">
        <v>62</v>
      </c>
      <c r="I794" s="162" t="s">
        <v>550</v>
      </c>
      <c r="J794" s="164">
        <v>8.5813000000000006</v>
      </c>
      <c r="K794" s="165" t="s">
        <v>1818</v>
      </c>
      <c r="L794" s="166">
        <v>0.86902119999999983</v>
      </c>
      <c r="M794" s="166">
        <v>7.4573316235599991</v>
      </c>
      <c r="N794" s="163" t="s">
        <v>62</v>
      </c>
      <c r="O794" s="167">
        <v>1</v>
      </c>
      <c r="P794" s="167">
        <v>0</v>
      </c>
      <c r="Q794" s="167">
        <v>1</v>
      </c>
      <c r="R794" s="167">
        <v>0</v>
      </c>
      <c r="S794" s="167">
        <v>1</v>
      </c>
      <c r="T794" s="167" t="s">
        <v>13210</v>
      </c>
      <c r="U794" s="167" t="s">
        <v>1360</v>
      </c>
      <c r="V794" s="167" t="s">
        <v>1383</v>
      </c>
      <c r="W794" s="163"/>
      <c r="X794" s="163" t="s">
        <v>488</v>
      </c>
      <c r="Y794" s="163" t="s">
        <v>5871</v>
      </c>
      <c r="Z794" s="168">
        <v>40365</v>
      </c>
      <c r="AA794" s="169" t="s">
        <v>3370</v>
      </c>
      <c r="AB794" s="169" t="s">
        <v>2747</v>
      </c>
      <c r="AC794" s="169" t="s">
        <v>2429</v>
      </c>
      <c r="AD794" s="170">
        <v>2011</v>
      </c>
      <c r="AE794" s="167" t="s">
        <v>1321</v>
      </c>
    </row>
    <row r="795" spans="1:31" x14ac:dyDescent="0.3">
      <c r="A795" s="162" t="s">
        <v>488</v>
      </c>
      <c r="B795" s="162" t="s">
        <v>550</v>
      </c>
      <c r="C795" s="162">
        <v>5</v>
      </c>
      <c r="D795" s="162">
        <v>2010</v>
      </c>
      <c r="E795" s="162" t="s">
        <v>115</v>
      </c>
      <c r="F795" s="162" t="s">
        <v>28</v>
      </c>
      <c r="G795" s="162">
        <v>2010</v>
      </c>
      <c r="H795" s="163" t="s">
        <v>62</v>
      </c>
      <c r="I795" s="162" t="s">
        <v>550</v>
      </c>
      <c r="J795" s="164">
        <v>5.5551000000000004</v>
      </c>
      <c r="K795" s="165" t="s">
        <v>1818</v>
      </c>
      <c r="L795" s="166">
        <v>0.86902119999999983</v>
      </c>
      <c r="M795" s="166">
        <v>4.8274996681199998</v>
      </c>
      <c r="N795" s="163" t="s">
        <v>62</v>
      </c>
      <c r="O795" s="167">
        <v>1</v>
      </c>
      <c r="P795" s="167">
        <v>0</v>
      </c>
      <c r="Q795" s="167">
        <v>1</v>
      </c>
      <c r="R795" s="167">
        <v>0</v>
      </c>
      <c r="S795" s="167">
        <v>1</v>
      </c>
      <c r="T795" s="167" t="s">
        <v>13210</v>
      </c>
      <c r="U795" s="167" t="s">
        <v>1360</v>
      </c>
      <c r="V795" s="167" t="s">
        <v>1383</v>
      </c>
      <c r="W795" s="163"/>
      <c r="X795" s="163" t="s">
        <v>488</v>
      </c>
      <c r="Y795" s="163" t="s">
        <v>5872</v>
      </c>
      <c r="Z795" s="168">
        <v>40380</v>
      </c>
      <c r="AA795" s="169" t="s">
        <v>3371</v>
      </c>
      <c r="AB795" s="169" t="s">
        <v>3045</v>
      </c>
      <c r="AC795" s="169" t="s">
        <v>2429</v>
      </c>
      <c r="AD795" s="170">
        <v>2011</v>
      </c>
      <c r="AE795" s="167" t="s">
        <v>1321</v>
      </c>
    </row>
    <row r="796" spans="1:31" x14ac:dyDescent="0.3">
      <c r="A796" s="162" t="s">
        <v>493</v>
      </c>
      <c r="B796" s="162" t="s">
        <v>550</v>
      </c>
      <c r="C796" s="162">
        <v>1</v>
      </c>
      <c r="D796" s="162">
        <v>2010</v>
      </c>
      <c r="E796" s="162" t="s">
        <v>115</v>
      </c>
      <c r="F796" s="162" t="s">
        <v>28</v>
      </c>
      <c r="G796" s="162">
        <v>2010</v>
      </c>
      <c r="H796" s="163" t="s">
        <v>207</v>
      </c>
      <c r="I796" s="162" t="s">
        <v>550</v>
      </c>
      <c r="J796" s="164">
        <v>2.0799999999999999E-2</v>
      </c>
      <c r="K796" s="165" t="s">
        <v>1818</v>
      </c>
      <c r="L796" s="166">
        <v>0.86902119999999983</v>
      </c>
      <c r="M796" s="166">
        <v>1.8075640959999997E-2</v>
      </c>
      <c r="N796" s="163" t="s">
        <v>28</v>
      </c>
      <c r="O796" s="167">
        <v>1</v>
      </c>
      <c r="P796" s="167">
        <v>1</v>
      </c>
      <c r="Q796" s="167">
        <v>0</v>
      </c>
      <c r="R796" s="167">
        <v>1</v>
      </c>
      <c r="S796" s="167">
        <v>0</v>
      </c>
      <c r="T796" s="167" t="s">
        <v>13211</v>
      </c>
      <c r="U796" s="167" t="s">
        <v>1281</v>
      </c>
      <c r="V796" s="167" t="s">
        <v>86</v>
      </c>
      <c r="W796" s="163"/>
      <c r="X796" s="174" t="s">
        <v>493</v>
      </c>
      <c r="Y796" s="163" t="s">
        <v>5873</v>
      </c>
      <c r="Z796" s="168">
        <v>40210</v>
      </c>
      <c r="AA796" s="169" t="s">
        <v>3372</v>
      </c>
      <c r="AB796" s="169" t="s">
        <v>3373</v>
      </c>
      <c r="AC796" s="169" t="s">
        <v>28</v>
      </c>
      <c r="AD796" s="170">
        <v>2011</v>
      </c>
      <c r="AE796" s="167" t="s">
        <v>1232</v>
      </c>
    </row>
    <row r="797" spans="1:31" x14ac:dyDescent="0.3">
      <c r="A797" s="162" t="s">
        <v>509</v>
      </c>
      <c r="B797" s="162" t="s">
        <v>550</v>
      </c>
      <c r="C797" s="162">
        <v>1</v>
      </c>
      <c r="D797" s="162">
        <v>2010</v>
      </c>
      <c r="E797" s="162" t="s">
        <v>115</v>
      </c>
      <c r="F797" s="162" t="s">
        <v>28</v>
      </c>
      <c r="G797" s="162">
        <v>2010</v>
      </c>
      <c r="H797" s="163" t="s">
        <v>62</v>
      </c>
      <c r="I797" s="162" t="s">
        <v>550</v>
      </c>
      <c r="J797" s="164">
        <v>2.4899</v>
      </c>
      <c r="K797" s="165" t="s">
        <v>1818</v>
      </c>
      <c r="L797" s="166">
        <v>0.86902119999999983</v>
      </c>
      <c r="M797" s="166">
        <v>2.1637758858799994</v>
      </c>
      <c r="N797" s="163" t="s">
        <v>62</v>
      </c>
      <c r="O797" s="167">
        <v>1</v>
      </c>
      <c r="P797" s="167">
        <v>0</v>
      </c>
      <c r="Q797" s="167">
        <v>1</v>
      </c>
      <c r="R797" s="167">
        <v>0</v>
      </c>
      <c r="S797" s="167">
        <v>1</v>
      </c>
      <c r="T797" s="167" t="s">
        <v>13210</v>
      </c>
      <c r="U797" s="167" t="s">
        <v>1453</v>
      </c>
      <c r="V797" s="167" t="s">
        <v>188</v>
      </c>
      <c r="W797" s="163"/>
      <c r="X797" s="163" t="s">
        <v>509</v>
      </c>
      <c r="Y797" s="163" t="s">
        <v>5874</v>
      </c>
      <c r="Z797" s="168">
        <v>40422</v>
      </c>
      <c r="AA797" s="169" t="s">
        <v>3374</v>
      </c>
      <c r="AB797" s="169" t="s">
        <v>3375</v>
      </c>
      <c r="AC797" s="169" t="s">
        <v>2429</v>
      </c>
      <c r="AD797" s="170">
        <v>2011</v>
      </c>
      <c r="AE797" s="167" t="s">
        <v>1321</v>
      </c>
    </row>
    <row r="798" spans="1:31" x14ac:dyDescent="0.3">
      <c r="A798" s="162" t="s">
        <v>509</v>
      </c>
      <c r="B798" s="162" t="s">
        <v>550</v>
      </c>
      <c r="C798" s="162">
        <v>2</v>
      </c>
      <c r="D798" s="162">
        <v>2010</v>
      </c>
      <c r="E798" s="162" t="s">
        <v>115</v>
      </c>
      <c r="F798" s="162" t="s">
        <v>28</v>
      </c>
      <c r="G798" s="162">
        <v>2010</v>
      </c>
      <c r="H798" s="163" t="s">
        <v>62</v>
      </c>
      <c r="I798" s="162" t="s">
        <v>550</v>
      </c>
      <c r="J798" s="164">
        <v>4.9714</v>
      </c>
      <c r="K798" s="165" t="s">
        <v>1818</v>
      </c>
      <c r="L798" s="166">
        <v>0.86902119999999983</v>
      </c>
      <c r="M798" s="166">
        <v>4.3202519936799995</v>
      </c>
      <c r="N798" s="163" t="s">
        <v>62</v>
      </c>
      <c r="O798" s="167">
        <v>1</v>
      </c>
      <c r="P798" s="167">
        <v>0</v>
      </c>
      <c r="Q798" s="167">
        <v>1</v>
      </c>
      <c r="R798" s="167">
        <v>0</v>
      </c>
      <c r="S798" s="167">
        <v>1</v>
      </c>
      <c r="T798" s="167" t="s">
        <v>13210</v>
      </c>
      <c r="U798" s="167" t="s">
        <v>1453</v>
      </c>
      <c r="V798" s="167" t="s">
        <v>188</v>
      </c>
      <c r="W798" s="163"/>
      <c r="X798" s="163" t="s">
        <v>509</v>
      </c>
      <c r="Y798" s="163" t="s">
        <v>5875</v>
      </c>
      <c r="Z798" s="168">
        <v>40422</v>
      </c>
      <c r="AA798" s="169" t="s">
        <v>3376</v>
      </c>
      <c r="AB798" s="169" t="s">
        <v>2747</v>
      </c>
      <c r="AC798" s="169" t="s">
        <v>2429</v>
      </c>
      <c r="AD798" s="170">
        <v>2011</v>
      </c>
      <c r="AE798" s="167" t="s">
        <v>1321</v>
      </c>
    </row>
    <row r="799" spans="1:31" x14ac:dyDescent="0.3">
      <c r="A799" s="162" t="s">
        <v>509</v>
      </c>
      <c r="B799" s="162" t="s">
        <v>550</v>
      </c>
      <c r="C799" s="162">
        <v>3</v>
      </c>
      <c r="D799" s="162">
        <v>2010</v>
      </c>
      <c r="E799" s="162" t="s">
        <v>115</v>
      </c>
      <c r="F799" s="162" t="s">
        <v>28</v>
      </c>
      <c r="G799" s="162">
        <v>2010</v>
      </c>
      <c r="H799" s="163" t="s">
        <v>62</v>
      </c>
      <c r="I799" s="162" t="s">
        <v>550</v>
      </c>
      <c r="J799" s="164">
        <v>13.3969</v>
      </c>
      <c r="K799" s="165" t="s">
        <v>1818</v>
      </c>
      <c r="L799" s="166">
        <v>0.86902119999999983</v>
      </c>
      <c r="M799" s="166">
        <v>11.642190114279998</v>
      </c>
      <c r="N799" s="163" t="s">
        <v>62</v>
      </c>
      <c r="O799" s="167">
        <v>1</v>
      </c>
      <c r="P799" s="167">
        <v>0</v>
      </c>
      <c r="Q799" s="167">
        <v>1</v>
      </c>
      <c r="R799" s="167">
        <v>0</v>
      </c>
      <c r="S799" s="167">
        <v>1</v>
      </c>
      <c r="T799" s="167" t="s">
        <v>13210</v>
      </c>
      <c r="U799" s="167" t="s">
        <v>1453</v>
      </c>
      <c r="V799" s="167" t="s">
        <v>188</v>
      </c>
      <c r="W799" s="163"/>
      <c r="X799" s="163" t="s">
        <v>509</v>
      </c>
      <c r="Y799" s="163" t="s">
        <v>5876</v>
      </c>
      <c r="Z799" s="168">
        <v>40469</v>
      </c>
      <c r="AA799" s="169" t="s">
        <v>2438</v>
      </c>
      <c r="AB799" s="169" t="s">
        <v>3377</v>
      </c>
      <c r="AC799" s="169" t="s">
        <v>2429</v>
      </c>
      <c r="AD799" s="170">
        <v>2011</v>
      </c>
      <c r="AE799" s="167" t="s">
        <v>1321</v>
      </c>
    </row>
    <row r="800" spans="1:31" x14ac:dyDescent="0.3">
      <c r="A800" s="162" t="s">
        <v>509</v>
      </c>
      <c r="B800" s="162" t="s">
        <v>550</v>
      </c>
      <c r="C800" s="162">
        <v>4</v>
      </c>
      <c r="D800" s="162">
        <v>2010</v>
      </c>
      <c r="E800" s="162" t="s">
        <v>115</v>
      </c>
      <c r="F800" s="162" t="s">
        <v>28</v>
      </c>
      <c r="G800" s="162">
        <v>2010</v>
      </c>
      <c r="H800" s="163" t="s">
        <v>62</v>
      </c>
      <c r="I800" s="162" t="s">
        <v>550</v>
      </c>
      <c r="J800" s="164">
        <v>0.34889999999999999</v>
      </c>
      <c r="K800" s="165" t="s">
        <v>1818</v>
      </c>
      <c r="L800" s="166">
        <v>0.86902119999999983</v>
      </c>
      <c r="M800" s="166">
        <v>0.3032014966799999</v>
      </c>
      <c r="N800" s="163" t="s">
        <v>32</v>
      </c>
      <c r="O800" s="167">
        <v>1</v>
      </c>
      <c r="P800" s="167">
        <v>0</v>
      </c>
      <c r="Q800" s="167">
        <v>0</v>
      </c>
      <c r="R800" s="167">
        <v>1</v>
      </c>
      <c r="S800" s="167">
        <v>0</v>
      </c>
      <c r="T800" s="167" t="s">
        <v>13213</v>
      </c>
      <c r="U800" s="167" t="s">
        <v>1453</v>
      </c>
      <c r="V800" s="167" t="s">
        <v>188</v>
      </c>
      <c r="W800" s="163"/>
      <c r="X800" s="163" t="s">
        <v>509</v>
      </c>
      <c r="Y800" s="163" t="s">
        <v>5877</v>
      </c>
      <c r="Z800" s="168">
        <v>40211</v>
      </c>
      <c r="AA800" s="169" t="s">
        <v>3378</v>
      </c>
      <c r="AB800" s="169" t="s">
        <v>3379</v>
      </c>
      <c r="AC800" s="169" t="s">
        <v>32</v>
      </c>
      <c r="AD800" s="170">
        <v>2011</v>
      </c>
      <c r="AE800" s="167" t="s">
        <v>1321</v>
      </c>
    </row>
    <row r="801" spans="1:31" x14ac:dyDescent="0.3">
      <c r="A801" s="162" t="s">
        <v>509</v>
      </c>
      <c r="B801" s="162" t="s">
        <v>550</v>
      </c>
      <c r="C801" s="162">
        <v>5</v>
      </c>
      <c r="D801" s="162">
        <v>2010</v>
      </c>
      <c r="E801" s="162" t="s">
        <v>115</v>
      </c>
      <c r="F801" s="162" t="s">
        <v>28</v>
      </c>
      <c r="G801" s="162">
        <v>2010</v>
      </c>
      <c r="H801" s="163" t="s">
        <v>62</v>
      </c>
      <c r="I801" s="162" t="s">
        <v>550</v>
      </c>
      <c r="J801" s="164">
        <v>2.6499999999999999E-2</v>
      </c>
      <c r="K801" s="165" t="s">
        <v>1818</v>
      </c>
      <c r="L801" s="166">
        <v>0.86902119999999983</v>
      </c>
      <c r="M801" s="166">
        <v>2.3029061799999993E-2</v>
      </c>
      <c r="N801" s="163" t="s">
        <v>28</v>
      </c>
      <c r="O801" s="167">
        <v>1</v>
      </c>
      <c r="P801" s="167">
        <v>1</v>
      </c>
      <c r="Q801" s="167">
        <v>0</v>
      </c>
      <c r="R801" s="167">
        <v>1</v>
      </c>
      <c r="S801" s="167">
        <v>0</v>
      </c>
      <c r="T801" s="167" t="s">
        <v>13211</v>
      </c>
      <c r="U801" s="167" t="s">
        <v>1453</v>
      </c>
      <c r="V801" s="167" t="s">
        <v>188</v>
      </c>
      <c r="W801" s="163"/>
      <c r="X801" s="163" t="s">
        <v>509</v>
      </c>
      <c r="Y801" s="163" t="s">
        <v>5878</v>
      </c>
      <c r="Z801" s="168">
        <v>40239</v>
      </c>
      <c r="AA801" s="169" t="s">
        <v>3380</v>
      </c>
      <c r="AB801" s="169" t="s">
        <v>3381</v>
      </c>
      <c r="AC801" s="169" t="s">
        <v>28</v>
      </c>
      <c r="AD801" s="170">
        <v>2011</v>
      </c>
      <c r="AE801" s="167" t="s">
        <v>1321</v>
      </c>
    </row>
    <row r="802" spans="1:31" x14ac:dyDescent="0.3">
      <c r="A802" s="162" t="s">
        <v>509</v>
      </c>
      <c r="B802" s="162" t="s">
        <v>550</v>
      </c>
      <c r="C802" s="162">
        <v>6</v>
      </c>
      <c r="D802" s="162">
        <v>2010</v>
      </c>
      <c r="E802" s="162" t="s">
        <v>115</v>
      </c>
      <c r="F802" s="162" t="s">
        <v>28</v>
      </c>
      <c r="G802" s="162">
        <v>2010</v>
      </c>
      <c r="H802" s="163" t="s">
        <v>62</v>
      </c>
      <c r="I802" s="162" t="s">
        <v>550</v>
      </c>
      <c r="J802" s="164">
        <v>2.3E-2</v>
      </c>
      <c r="K802" s="165" t="s">
        <v>1818</v>
      </c>
      <c r="L802" s="166">
        <v>0.86902119999999983</v>
      </c>
      <c r="M802" s="166">
        <v>1.9987487599999996E-2</v>
      </c>
      <c r="N802" s="163" t="s">
        <v>320</v>
      </c>
      <c r="O802" s="167">
        <v>1</v>
      </c>
      <c r="P802" s="167">
        <v>0</v>
      </c>
      <c r="Q802" s="167">
        <v>0</v>
      </c>
      <c r="R802" s="167">
        <v>0</v>
      </c>
      <c r="S802" s="167">
        <v>1</v>
      </c>
      <c r="T802" s="167" t="s">
        <v>13213</v>
      </c>
      <c r="U802" s="167" t="s">
        <v>1453</v>
      </c>
      <c r="V802" s="167" t="s">
        <v>188</v>
      </c>
      <c r="W802" s="163"/>
      <c r="X802" s="163" t="s">
        <v>509</v>
      </c>
      <c r="Y802" s="163" t="s">
        <v>5879</v>
      </c>
      <c r="Z802" s="168">
        <v>40199</v>
      </c>
      <c r="AA802" s="169" t="s">
        <v>3382</v>
      </c>
      <c r="AB802" s="169" t="s">
        <v>3383</v>
      </c>
      <c r="AC802" s="169" t="s">
        <v>320</v>
      </c>
      <c r="AD802" s="170">
        <v>2011</v>
      </c>
      <c r="AE802" s="167" t="s">
        <v>1321</v>
      </c>
    </row>
    <row r="803" spans="1:31" x14ac:dyDescent="0.3">
      <c r="A803" s="162" t="s">
        <v>514</v>
      </c>
      <c r="B803" s="162" t="s">
        <v>550</v>
      </c>
      <c r="C803" s="162">
        <v>1</v>
      </c>
      <c r="D803" s="162">
        <v>2010</v>
      </c>
      <c r="E803" s="162" t="s">
        <v>115</v>
      </c>
      <c r="F803" s="162" t="s">
        <v>28</v>
      </c>
      <c r="G803" s="162">
        <v>2010</v>
      </c>
      <c r="H803" s="163" t="s">
        <v>256</v>
      </c>
      <c r="I803" s="162" t="s">
        <v>550</v>
      </c>
      <c r="J803" s="164">
        <v>1.982</v>
      </c>
      <c r="K803" s="165" t="s">
        <v>1818</v>
      </c>
      <c r="L803" s="166">
        <v>0.86902119999999983</v>
      </c>
      <c r="M803" s="166">
        <v>1.7224000183999997</v>
      </c>
      <c r="N803" s="163" t="s">
        <v>28</v>
      </c>
      <c r="O803" s="167">
        <v>1</v>
      </c>
      <c r="P803" s="167">
        <v>1</v>
      </c>
      <c r="Q803" s="167">
        <v>0</v>
      </c>
      <c r="R803" s="167">
        <v>1</v>
      </c>
      <c r="S803" s="167">
        <v>0</v>
      </c>
      <c r="T803" s="167" t="s">
        <v>13211</v>
      </c>
      <c r="U803" s="167" t="s">
        <v>1453</v>
      </c>
      <c r="V803" s="167" t="s">
        <v>107</v>
      </c>
      <c r="W803" s="163"/>
      <c r="X803" s="163" t="s">
        <v>514</v>
      </c>
      <c r="Y803" s="163" t="s">
        <v>5880</v>
      </c>
      <c r="Z803" s="168">
        <v>40505</v>
      </c>
      <c r="AA803" s="169" t="s">
        <v>2434</v>
      </c>
      <c r="AB803" s="169" t="s">
        <v>3302</v>
      </c>
      <c r="AC803" s="169" t="s">
        <v>28</v>
      </c>
      <c r="AD803" s="170">
        <v>2011</v>
      </c>
      <c r="AE803" s="167" t="s">
        <v>1232</v>
      </c>
    </row>
    <row r="804" spans="1:31" x14ac:dyDescent="0.3">
      <c r="A804" s="162" t="s">
        <v>522</v>
      </c>
      <c r="B804" s="162" t="s">
        <v>550</v>
      </c>
      <c r="C804" s="162">
        <v>1</v>
      </c>
      <c r="D804" s="162">
        <v>2010</v>
      </c>
      <c r="E804" s="162" t="s">
        <v>115</v>
      </c>
      <c r="F804" s="162" t="s">
        <v>28</v>
      </c>
      <c r="G804" s="162">
        <v>2010</v>
      </c>
      <c r="H804" s="163" t="s">
        <v>80</v>
      </c>
      <c r="I804" s="162" t="s">
        <v>550</v>
      </c>
      <c r="J804" s="164">
        <v>5.8700000000000002E-2</v>
      </c>
      <c r="K804" s="165" t="s">
        <v>1818</v>
      </c>
      <c r="L804" s="166">
        <v>0.86902119999999983</v>
      </c>
      <c r="M804" s="166">
        <v>5.1011544439999994E-2</v>
      </c>
      <c r="N804" s="163" t="s">
        <v>28</v>
      </c>
      <c r="O804" s="167">
        <v>1</v>
      </c>
      <c r="P804" s="167">
        <v>1</v>
      </c>
      <c r="Q804" s="167">
        <v>0</v>
      </c>
      <c r="R804" s="167">
        <v>1</v>
      </c>
      <c r="S804" s="167">
        <v>0</v>
      </c>
      <c r="T804" s="167" t="s">
        <v>13211</v>
      </c>
      <c r="U804" s="167" t="s">
        <v>1281</v>
      </c>
      <c r="V804" s="167" t="s">
        <v>86</v>
      </c>
      <c r="W804" s="163"/>
      <c r="X804" s="163" t="s">
        <v>522</v>
      </c>
      <c r="Y804" s="163" t="s">
        <v>5881</v>
      </c>
      <c r="Z804" s="168">
        <v>40331</v>
      </c>
      <c r="AA804" s="169" t="s">
        <v>3384</v>
      </c>
      <c r="AB804" s="169" t="s">
        <v>3309</v>
      </c>
      <c r="AC804" s="169" t="s">
        <v>28</v>
      </c>
      <c r="AD804" s="170">
        <v>2011</v>
      </c>
      <c r="AE804" s="167" t="s">
        <v>1232</v>
      </c>
    </row>
    <row r="805" spans="1:31" x14ac:dyDescent="0.3">
      <c r="A805" s="162" t="s">
        <v>522</v>
      </c>
      <c r="B805" s="162" t="s">
        <v>550</v>
      </c>
      <c r="C805" s="162">
        <v>2</v>
      </c>
      <c r="D805" s="162">
        <v>2010</v>
      </c>
      <c r="E805" s="162" t="s">
        <v>115</v>
      </c>
      <c r="F805" s="162" t="s">
        <v>28</v>
      </c>
      <c r="G805" s="162">
        <v>2010</v>
      </c>
      <c r="H805" s="163" t="s">
        <v>80</v>
      </c>
      <c r="I805" s="162" t="s">
        <v>550</v>
      </c>
      <c r="J805" s="164">
        <v>3.9E-2</v>
      </c>
      <c r="K805" s="165" t="s">
        <v>1818</v>
      </c>
      <c r="L805" s="166">
        <v>0.86902119999999983</v>
      </c>
      <c r="M805" s="166">
        <v>3.389182679999999E-2</v>
      </c>
      <c r="N805" s="163" t="s">
        <v>28</v>
      </c>
      <c r="O805" s="167">
        <v>1</v>
      </c>
      <c r="P805" s="167">
        <v>1</v>
      </c>
      <c r="Q805" s="167">
        <v>0</v>
      </c>
      <c r="R805" s="167">
        <v>1</v>
      </c>
      <c r="S805" s="167">
        <v>0</v>
      </c>
      <c r="T805" s="167" t="s">
        <v>13211</v>
      </c>
      <c r="U805" s="167" t="s">
        <v>1281</v>
      </c>
      <c r="V805" s="167" t="s">
        <v>86</v>
      </c>
      <c r="W805" s="163"/>
      <c r="X805" s="163" t="s">
        <v>522</v>
      </c>
      <c r="Y805" s="163" t="s">
        <v>5882</v>
      </c>
      <c r="Z805" s="168">
        <v>40514</v>
      </c>
      <c r="AA805" s="169" t="s">
        <v>3385</v>
      </c>
      <c r="AB805" s="169" t="s">
        <v>3386</v>
      </c>
      <c r="AC805" s="169" t="s">
        <v>28</v>
      </c>
      <c r="AD805" s="170">
        <v>2011</v>
      </c>
      <c r="AE805" s="167" t="s">
        <v>1232</v>
      </c>
    </row>
    <row r="806" spans="1:31" x14ac:dyDescent="0.3">
      <c r="A806" s="162" t="s">
        <v>522</v>
      </c>
      <c r="B806" s="162" t="s">
        <v>550</v>
      </c>
      <c r="C806" s="162">
        <v>3</v>
      </c>
      <c r="D806" s="162">
        <v>2010</v>
      </c>
      <c r="E806" s="162" t="s">
        <v>115</v>
      </c>
      <c r="F806" s="162" t="s">
        <v>28</v>
      </c>
      <c r="G806" s="162">
        <v>2010</v>
      </c>
      <c r="H806" s="163" t="s">
        <v>80</v>
      </c>
      <c r="I806" s="162" t="s">
        <v>550</v>
      </c>
      <c r="J806" s="164">
        <v>8.6999999999999994E-3</v>
      </c>
      <c r="K806" s="165" t="s">
        <v>1818</v>
      </c>
      <c r="L806" s="166">
        <v>0.86902119999999983</v>
      </c>
      <c r="M806" s="166">
        <v>7.5604844399999984E-3</v>
      </c>
      <c r="N806" s="163" t="s">
        <v>28</v>
      </c>
      <c r="O806" s="167">
        <v>1</v>
      </c>
      <c r="P806" s="167">
        <v>1</v>
      </c>
      <c r="Q806" s="167">
        <v>0</v>
      </c>
      <c r="R806" s="167">
        <v>1</v>
      </c>
      <c r="S806" s="167">
        <v>0</v>
      </c>
      <c r="T806" s="167" t="s">
        <v>13211</v>
      </c>
      <c r="U806" s="167" t="s">
        <v>1281</v>
      </c>
      <c r="V806" s="167" t="s">
        <v>86</v>
      </c>
      <c r="W806" s="163"/>
      <c r="X806" s="163" t="s">
        <v>522</v>
      </c>
      <c r="Y806" s="163" t="s">
        <v>5883</v>
      </c>
      <c r="Z806" s="168">
        <v>40443</v>
      </c>
      <c r="AA806" s="169" t="s">
        <v>3035</v>
      </c>
      <c r="AB806" s="169" t="s">
        <v>3036</v>
      </c>
      <c r="AC806" s="169" t="s">
        <v>28</v>
      </c>
      <c r="AD806" s="170">
        <v>2011</v>
      </c>
      <c r="AE806" s="167" t="s">
        <v>1232</v>
      </c>
    </row>
    <row r="807" spans="1:31" x14ac:dyDescent="0.3">
      <c r="A807" s="162" t="s">
        <v>547</v>
      </c>
      <c r="B807" s="162" t="s">
        <v>550</v>
      </c>
      <c r="C807" s="162">
        <v>1</v>
      </c>
      <c r="D807" s="162">
        <v>2010</v>
      </c>
      <c r="E807" s="162" t="s">
        <v>2393</v>
      </c>
      <c r="F807" s="162" t="s">
        <v>28</v>
      </c>
      <c r="G807" s="162">
        <v>2010</v>
      </c>
      <c r="H807" s="163" t="s">
        <v>62</v>
      </c>
      <c r="I807" s="162" t="s">
        <v>550</v>
      </c>
      <c r="J807" s="164">
        <v>1.2E-2</v>
      </c>
      <c r="K807" s="165" t="s">
        <v>1818</v>
      </c>
      <c r="L807" s="166">
        <v>0.86902119999999983</v>
      </c>
      <c r="M807" s="166">
        <v>1.0428254399999998E-2</v>
      </c>
      <c r="N807" s="163" t="s">
        <v>64</v>
      </c>
      <c r="O807" s="167">
        <v>1</v>
      </c>
      <c r="P807" s="167">
        <v>0</v>
      </c>
      <c r="Q807" s="167">
        <v>0</v>
      </c>
      <c r="R807" s="167">
        <v>0</v>
      </c>
      <c r="S807" s="167">
        <v>1</v>
      </c>
      <c r="T807" s="167" t="s">
        <v>13213</v>
      </c>
      <c r="U807" s="167" t="s">
        <v>1221</v>
      </c>
      <c r="V807" s="167" t="s">
        <v>142</v>
      </c>
      <c r="W807" s="163"/>
      <c r="X807" s="163" t="s">
        <v>547</v>
      </c>
      <c r="Y807" s="163" t="s">
        <v>5884</v>
      </c>
      <c r="Z807" s="168">
        <v>40394</v>
      </c>
      <c r="AA807" s="169" t="s">
        <v>3387</v>
      </c>
      <c r="AB807" s="169" t="s">
        <v>3388</v>
      </c>
      <c r="AC807" s="169" t="s">
        <v>64</v>
      </c>
      <c r="AD807" s="170">
        <v>2011</v>
      </c>
      <c r="AE807" s="167" t="s">
        <v>1321</v>
      </c>
    </row>
    <row r="808" spans="1:31" x14ac:dyDescent="0.3">
      <c r="A808" s="162" t="s">
        <v>55</v>
      </c>
      <c r="B808" s="162" t="s">
        <v>550</v>
      </c>
      <c r="C808" s="162">
        <v>1</v>
      </c>
      <c r="D808" s="162">
        <v>2005</v>
      </c>
      <c r="E808" s="162" t="s">
        <v>2393</v>
      </c>
      <c r="F808" s="162" t="s">
        <v>32</v>
      </c>
      <c r="G808" s="162">
        <v>2010</v>
      </c>
      <c r="H808" s="163" t="s">
        <v>69</v>
      </c>
      <c r="I808" s="162" t="s">
        <v>550</v>
      </c>
      <c r="J808" s="181">
        <v>2.2833914461761506</v>
      </c>
      <c r="K808" s="178" t="s">
        <v>1818</v>
      </c>
      <c r="L808" s="166">
        <v>0.86902119999999983</v>
      </c>
      <c r="M808" s="166">
        <v>1.9843155746257335</v>
      </c>
      <c r="N808" s="163" t="s">
        <v>69</v>
      </c>
      <c r="O808" s="167">
        <v>1</v>
      </c>
      <c r="P808" s="167">
        <v>0</v>
      </c>
      <c r="Q808" s="167">
        <v>1</v>
      </c>
      <c r="R808" s="167">
        <v>0</v>
      </c>
      <c r="S808" s="167">
        <v>1</v>
      </c>
      <c r="T808" s="167" t="s">
        <v>13210</v>
      </c>
      <c r="U808" s="167" t="s">
        <v>1512</v>
      </c>
      <c r="V808" s="167" t="s">
        <v>91</v>
      </c>
      <c r="W808" s="163"/>
      <c r="X808" s="174" t="s">
        <v>55</v>
      </c>
      <c r="Y808" s="163" t="s">
        <v>5885</v>
      </c>
      <c r="Z808" s="168">
        <v>40252</v>
      </c>
      <c r="AA808" s="169" t="s">
        <v>3389</v>
      </c>
      <c r="AB808" s="169" t="s">
        <v>2407</v>
      </c>
      <c r="AC808" s="169" t="s">
        <v>667</v>
      </c>
      <c r="AD808" s="170">
        <v>2011</v>
      </c>
      <c r="AE808" s="167" t="s">
        <v>1321</v>
      </c>
    </row>
    <row r="809" spans="1:31" x14ac:dyDescent="0.3">
      <c r="A809" s="162" t="s">
        <v>144</v>
      </c>
      <c r="B809" s="162" t="s">
        <v>550</v>
      </c>
      <c r="C809" s="162">
        <v>7</v>
      </c>
      <c r="D809" s="162">
        <v>2006</v>
      </c>
      <c r="E809" s="162" t="s">
        <v>2393</v>
      </c>
      <c r="F809" s="162" t="s">
        <v>32</v>
      </c>
      <c r="G809" s="162">
        <v>2010</v>
      </c>
      <c r="H809" s="163" t="s">
        <v>70</v>
      </c>
      <c r="I809" s="162" t="s">
        <v>550</v>
      </c>
      <c r="J809" s="181">
        <v>2.5</v>
      </c>
      <c r="K809" s="178" t="s">
        <v>1818</v>
      </c>
      <c r="L809" s="166">
        <v>0.86902119999999983</v>
      </c>
      <c r="M809" s="166">
        <v>2.1725529999999997</v>
      </c>
      <c r="N809" s="163" t="s">
        <v>1271</v>
      </c>
      <c r="O809" s="167">
        <v>1</v>
      </c>
      <c r="P809" s="167">
        <v>0</v>
      </c>
      <c r="Q809" s="167">
        <v>0</v>
      </c>
      <c r="R809" s="167">
        <v>1</v>
      </c>
      <c r="S809" s="167">
        <v>0</v>
      </c>
      <c r="T809" s="167" t="s">
        <v>13213</v>
      </c>
      <c r="U809" s="167" t="s">
        <v>1281</v>
      </c>
      <c r="V809" s="167" t="s">
        <v>86</v>
      </c>
      <c r="W809" s="163"/>
      <c r="X809" s="163" t="s">
        <v>144</v>
      </c>
      <c r="Y809" s="163" t="s">
        <v>5886</v>
      </c>
      <c r="Z809" s="168">
        <v>40239</v>
      </c>
      <c r="AA809" s="169" t="s">
        <v>3390</v>
      </c>
      <c r="AB809" s="169" t="s">
        <v>2407</v>
      </c>
      <c r="AC809" s="169" t="s">
        <v>1271</v>
      </c>
      <c r="AD809" s="170">
        <v>2011</v>
      </c>
      <c r="AE809" s="167" t="s">
        <v>1241</v>
      </c>
    </row>
    <row r="810" spans="1:31" x14ac:dyDescent="0.3">
      <c r="A810" s="162" t="s">
        <v>214</v>
      </c>
      <c r="B810" s="162" t="s">
        <v>550</v>
      </c>
      <c r="C810" s="162">
        <v>1</v>
      </c>
      <c r="D810" s="162">
        <v>2006</v>
      </c>
      <c r="E810" s="162" t="s">
        <v>2393</v>
      </c>
      <c r="F810" s="162" t="s">
        <v>32</v>
      </c>
      <c r="G810" s="162">
        <v>2010</v>
      </c>
      <c r="H810" s="163" t="s">
        <v>70</v>
      </c>
      <c r="I810" s="162" t="s">
        <v>550</v>
      </c>
      <c r="J810" s="177">
        <v>2.8229000000000002</v>
      </c>
      <c r="K810" s="178" t="s">
        <v>1818</v>
      </c>
      <c r="L810" s="166">
        <v>0.86902119999999983</v>
      </c>
      <c r="M810" s="166">
        <v>2.4531599454799995</v>
      </c>
      <c r="N810" s="163" t="s">
        <v>70</v>
      </c>
      <c r="O810" s="167">
        <v>1</v>
      </c>
      <c r="P810" s="167">
        <v>0</v>
      </c>
      <c r="Q810" s="167">
        <v>1</v>
      </c>
      <c r="R810" s="167">
        <v>0</v>
      </c>
      <c r="S810" s="167">
        <v>1</v>
      </c>
      <c r="T810" s="167" t="s">
        <v>13210</v>
      </c>
      <c r="U810" s="167" t="s">
        <v>1453</v>
      </c>
      <c r="V810" s="167" t="s">
        <v>83</v>
      </c>
      <c r="W810" s="163"/>
      <c r="X810" s="163" t="s">
        <v>214</v>
      </c>
      <c r="Y810" s="163" t="s">
        <v>5887</v>
      </c>
      <c r="Z810" s="168">
        <v>40297</v>
      </c>
      <c r="AA810" s="169" t="s">
        <v>3391</v>
      </c>
      <c r="AB810" s="169" t="s">
        <v>2407</v>
      </c>
      <c r="AC810" s="169" t="s">
        <v>70</v>
      </c>
      <c r="AD810" s="170">
        <v>2011</v>
      </c>
      <c r="AE810" s="167" t="s">
        <v>1241</v>
      </c>
    </row>
    <row r="811" spans="1:31" x14ac:dyDescent="0.3">
      <c r="A811" s="162" t="s">
        <v>214</v>
      </c>
      <c r="B811" s="162" t="s">
        <v>550</v>
      </c>
      <c r="C811" s="162">
        <v>2</v>
      </c>
      <c r="D811" s="162">
        <v>2006</v>
      </c>
      <c r="E811" s="162" t="s">
        <v>2393</v>
      </c>
      <c r="F811" s="162" t="s">
        <v>32</v>
      </c>
      <c r="G811" s="162">
        <v>2010</v>
      </c>
      <c r="H811" s="163" t="s">
        <v>70</v>
      </c>
      <c r="I811" s="162" t="s">
        <v>550</v>
      </c>
      <c r="J811" s="177">
        <v>2.5611999999999999</v>
      </c>
      <c r="K811" s="178" t="s">
        <v>1818</v>
      </c>
      <c r="L811" s="166">
        <v>0.86902119999999983</v>
      </c>
      <c r="M811" s="166">
        <v>2.2257370974399997</v>
      </c>
      <c r="N811" s="163" t="s">
        <v>70</v>
      </c>
      <c r="O811" s="167">
        <v>1</v>
      </c>
      <c r="P811" s="167">
        <v>0</v>
      </c>
      <c r="Q811" s="167">
        <v>1</v>
      </c>
      <c r="R811" s="167">
        <v>0</v>
      </c>
      <c r="S811" s="167">
        <v>1</v>
      </c>
      <c r="T811" s="167" t="s">
        <v>13210</v>
      </c>
      <c r="U811" s="167" t="s">
        <v>1453</v>
      </c>
      <c r="V811" s="167" t="s">
        <v>83</v>
      </c>
      <c r="W811" s="163"/>
      <c r="X811" s="163" t="s">
        <v>214</v>
      </c>
      <c r="Y811" s="163" t="s">
        <v>5888</v>
      </c>
      <c r="Z811" s="168">
        <v>40324</v>
      </c>
      <c r="AA811" s="169" t="s">
        <v>3392</v>
      </c>
      <c r="AB811" s="169" t="s">
        <v>2407</v>
      </c>
      <c r="AC811" s="169" t="s">
        <v>70</v>
      </c>
      <c r="AD811" s="170">
        <v>2011</v>
      </c>
      <c r="AE811" s="167" t="s">
        <v>1241</v>
      </c>
    </row>
    <row r="812" spans="1:31" x14ac:dyDescent="0.3">
      <c r="A812" s="162" t="s">
        <v>214</v>
      </c>
      <c r="B812" s="162" t="s">
        <v>550</v>
      </c>
      <c r="C812" s="162">
        <v>3</v>
      </c>
      <c r="D812" s="162">
        <v>2006</v>
      </c>
      <c r="E812" s="162" t="s">
        <v>2393</v>
      </c>
      <c r="F812" s="162" t="s">
        <v>32</v>
      </c>
      <c r="G812" s="162">
        <v>2010</v>
      </c>
      <c r="H812" s="163" t="s">
        <v>70</v>
      </c>
      <c r="I812" s="162" t="s">
        <v>550</v>
      </c>
      <c r="J812" s="177">
        <v>2.3256999999999999</v>
      </c>
      <c r="K812" s="178" t="s">
        <v>1818</v>
      </c>
      <c r="L812" s="166">
        <v>0.86902119999999983</v>
      </c>
      <c r="M812" s="166">
        <v>2.0210826048399997</v>
      </c>
      <c r="N812" s="163" t="s">
        <v>70</v>
      </c>
      <c r="O812" s="167">
        <v>1</v>
      </c>
      <c r="P812" s="167">
        <v>0</v>
      </c>
      <c r="Q812" s="167">
        <v>1</v>
      </c>
      <c r="R812" s="167">
        <v>0</v>
      </c>
      <c r="S812" s="167">
        <v>1</v>
      </c>
      <c r="T812" s="167" t="s">
        <v>13210</v>
      </c>
      <c r="U812" s="167" t="s">
        <v>1453</v>
      </c>
      <c r="V812" s="167" t="s">
        <v>83</v>
      </c>
      <c r="W812" s="163"/>
      <c r="X812" s="163" t="s">
        <v>214</v>
      </c>
      <c r="Y812" s="163" t="s">
        <v>5889</v>
      </c>
      <c r="Z812" s="168">
        <v>40324</v>
      </c>
      <c r="AA812" s="169" t="s">
        <v>3393</v>
      </c>
      <c r="AB812" s="169" t="s">
        <v>2407</v>
      </c>
      <c r="AC812" s="169" t="s">
        <v>70</v>
      </c>
      <c r="AD812" s="170">
        <v>2011</v>
      </c>
      <c r="AE812" s="167" t="s">
        <v>1241</v>
      </c>
    </row>
    <row r="813" spans="1:31" x14ac:dyDescent="0.3">
      <c r="A813" s="162" t="s">
        <v>217</v>
      </c>
      <c r="B813" s="162" t="s">
        <v>550</v>
      </c>
      <c r="C813" s="162">
        <v>1</v>
      </c>
      <c r="D813" s="162">
        <v>2006</v>
      </c>
      <c r="E813" s="162" t="s">
        <v>2395</v>
      </c>
      <c r="F813" s="162" t="s">
        <v>32</v>
      </c>
      <c r="G813" s="162">
        <v>2010</v>
      </c>
      <c r="H813" s="163" t="s">
        <v>82</v>
      </c>
      <c r="I813" s="162" t="s">
        <v>550</v>
      </c>
      <c r="J813" s="177">
        <v>23.146273000000001</v>
      </c>
      <c r="K813" s="178" t="s">
        <v>1818</v>
      </c>
      <c r="L813" s="166">
        <v>0.86902119999999983</v>
      </c>
      <c r="M813" s="166">
        <v>20.114601937987597</v>
      </c>
      <c r="N813" s="163" t="s">
        <v>32</v>
      </c>
      <c r="O813" s="167">
        <v>1</v>
      </c>
      <c r="P813" s="167">
        <v>1</v>
      </c>
      <c r="Q813" s="167">
        <v>0</v>
      </c>
      <c r="R813" s="167">
        <v>1</v>
      </c>
      <c r="S813" s="167">
        <v>0</v>
      </c>
      <c r="T813" s="167" t="s">
        <v>13211</v>
      </c>
      <c r="U813" s="167" t="s">
        <v>1281</v>
      </c>
      <c r="V813" s="167" t="s">
        <v>86</v>
      </c>
      <c r="W813" s="163"/>
      <c r="X813" s="163" t="s">
        <v>217</v>
      </c>
      <c r="Y813" s="163" t="s">
        <v>5890</v>
      </c>
      <c r="Z813" s="168">
        <v>40189</v>
      </c>
      <c r="AA813" s="169" t="s">
        <v>3394</v>
      </c>
      <c r="AB813" s="169" t="s">
        <v>2407</v>
      </c>
      <c r="AC813" s="169" t="s">
        <v>32</v>
      </c>
      <c r="AD813" s="170">
        <v>2011</v>
      </c>
      <c r="AE813" s="167" t="s">
        <v>1245</v>
      </c>
    </row>
    <row r="814" spans="1:31" x14ac:dyDescent="0.3">
      <c r="A814" s="162" t="s">
        <v>221</v>
      </c>
      <c r="B814" s="162" t="s">
        <v>550</v>
      </c>
      <c r="C814" s="162">
        <v>1</v>
      </c>
      <c r="D814" s="162">
        <v>2007</v>
      </c>
      <c r="E814" s="162" t="s">
        <v>115</v>
      </c>
      <c r="F814" s="162" t="s">
        <v>32</v>
      </c>
      <c r="G814" s="162">
        <v>2010</v>
      </c>
      <c r="H814" s="163" t="s">
        <v>69</v>
      </c>
      <c r="I814" s="162" t="s">
        <v>550</v>
      </c>
      <c r="J814" s="177">
        <v>6.5586768846153847</v>
      </c>
      <c r="K814" s="178" t="s">
        <v>1818</v>
      </c>
      <c r="L814" s="166">
        <v>0.86902119999999983</v>
      </c>
      <c r="M814" s="166">
        <v>5.6996292566807218</v>
      </c>
      <c r="N814" s="163" t="s">
        <v>69</v>
      </c>
      <c r="O814" s="167">
        <v>1</v>
      </c>
      <c r="P814" s="167">
        <v>0</v>
      </c>
      <c r="Q814" s="167">
        <v>1</v>
      </c>
      <c r="R814" s="167">
        <v>0</v>
      </c>
      <c r="S814" s="167">
        <v>1</v>
      </c>
      <c r="T814" s="167" t="s">
        <v>13210</v>
      </c>
      <c r="U814" s="167" t="s">
        <v>1360</v>
      </c>
      <c r="V814" s="167" t="s">
        <v>1383</v>
      </c>
      <c r="W814" s="163"/>
      <c r="X814" s="163" t="s">
        <v>221</v>
      </c>
      <c r="Y814" s="163" t="s">
        <v>5891</v>
      </c>
      <c r="Z814" s="168">
        <v>40443</v>
      </c>
      <c r="AA814" s="169" t="s">
        <v>3395</v>
      </c>
      <c r="AB814" s="169" t="s">
        <v>2407</v>
      </c>
      <c r="AC814" s="169" t="s">
        <v>667</v>
      </c>
      <c r="AD814" s="170">
        <v>2011</v>
      </c>
      <c r="AE814" s="167" t="s">
        <v>1321</v>
      </c>
    </row>
    <row r="815" spans="1:31" x14ac:dyDescent="0.3">
      <c r="A815" s="162" t="s">
        <v>340</v>
      </c>
      <c r="B815" s="162" t="s">
        <v>550</v>
      </c>
      <c r="C815" s="162">
        <v>2</v>
      </c>
      <c r="D815" s="162">
        <v>2008</v>
      </c>
      <c r="E815" s="162" t="s">
        <v>115</v>
      </c>
      <c r="F815" s="162" t="s">
        <v>32</v>
      </c>
      <c r="G815" s="162">
        <v>2010</v>
      </c>
      <c r="H815" s="163" t="s">
        <v>64</v>
      </c>
      <c r="I815" s="162" t="s">
        <v>550</v>
      </c>
      <c r="J815" s="177">
        <v>11.779</v>
      </c>
      <c r="K815" s="178" t="s">
        <v>1818</v>
      </c>
      <c r="L815" s="166">
        <v>0.86902119999999983</v>
      </c>
      <c r="M815" s="166">
        <v>10.236200714799997</v>
      </c>
      <c r="N815" s="163" t="s">
        <v>64</v>
      </c>
      <c r="O815" s="167">
        <v>1</v>
      </c>
      <c r="P815" s="167">
        <v>0</v>
      </c>
      <c r="Q815" s="167">
        <v>1</v>
      </c>
      <c r="R815" s="167">
        <v>0</v>
      </c>
      <c r="S815" s="167">
        <v>1</v>
      </c>
      <c r="T815" s="167" t="s">
        <v>13210</v>
      </c>
      <c r="U815" s="167" t="s">
        <v>1281</v>
      </c>
      <c r="V815" s="167" t="s">
        <v>86</v>
      </c>
      <c r="W815" s="163"/>
      <c r="X815" s="163" t="s">
        <v>340</v>
      </c>
      <c r="Y815" s="163" t="s">
        <v>5892</v>
      </c>
      <c r="Z815" s="168">
        <v>40364</v>
      </c>
      <c r="AA815" s="169" t="s">
        <v>3396</v>
      </c>
      <c r="AB815" s="169" t="s">
        <v>2407</v>
      </c>
      <c r="AC815" s="169" t="s">
        <v>64</v>
      </c>
      <c r="AD815" s="170">
        <v>2011</v>
      </c>
      <c r="AE815" s="167" t="s">
        <v>1321</v>
      </c>
    </row>
    <row r="816" spans="1:31" x14ac:dyDescent="0.3">
      <c r="A816" s="162" t="s">
        <v>340</v>
      </c>
      <c r="B816" s="162" t="s">
        <v>550</v>
      </c>
      <c r="C816" s="162">
        <v>3</v>
      </c>
      <c r="D816" s="162">
        <v>2008</v>
      </c>
      <c r="E816" s="162" t="s">
        <v>115</v>
      </c>
      <c r="F816" s="162" t="s">
        <v>32</v>
      </c>
      <c r="G816" s="162">
        <v>2010</v>
      </c>
      <c r="H816" s="163" t="s">
        <v>64</v>
      </c>
      <c r="I816" s="162" t="s">
        <v>550</v>
      </c>
      <c r="J816" s="177">
        <v>9.2086000000000006</v>
      </c>
      <c r="K816" s="178" t="s">
        <v>1818</v>
      </c>
      <c r="L816" s="166">
        <v>0.86902119999999983</v>
      </c>
      <c r="M816" s="166">
        <v>8.0024686223199986</v>
      </c>
      <c r="N816" s="163" t="s">
        <v>64</v>
      </c>
      <c r="O816" s="167">
        <v>1</v>
      </c>
      <c r="P816" s="167">
        <v>0</v>
      </c>
      <c r="Q816" s="167">
        <v>1</v>
      </c>
      <c r="R816" s="167">
        <v>0</v>
      </c>
      <c r="S816" s="167">
        <v>1</v>
      </c>
      <c r="T816" s="167" t="s">
        <v>13210</v>
      </c>
      <c r="U816" s="167" t="s">
        <v>1281</v>
      </c>
      <c r="V816" s="167" t="s">
        <v>86</v>
      </c>
      <c r="W816" s="163"/>
      <c r="X816" s="163" t="s">
        <v>340</v>
      </c>
      <c r="Y816" s="163" t="s">
        <v>5893</v>
      </c>
      <c r="Z816" s="168">
        <v>40364</v>
      </c>
      <c r="AA816" s="169" t="s">
        <v>3397</v>
      </c>
      <c r="AB816" s="169" t="s">
        <v>2407</v>
      </c>
      <c r="AC816" s="169" t="s">
        <v>64</v>
      </c>
      <c r="AD816" s="170">
        <v>2011</v>
      </c>
      <c r="AE816" s="167" t="s">
        <v>1321</v>
      </c>
    </row>
    <row r="817" spans="1:31" x14ac:dyDescent="0.3">
      <c r="A817" s="162" t="s">
        <v>340</v>
      </c>
      <c r="B817" s="162" t="s">
        <v>550</v>
      </c>
      <c r="C817" s="162">
        <v>4</v>
      </c>
      <c r="D817" s="162">
        <v>2008</v>
      </c>
      <c r="E817" s="162" t="s">
        <v>115</v>
      </c>
      <c r="F817" s="162" t="s">
        <v>32</v>
      </c>
      <c r="G817" s="162">
        <v>2010</v>
      </c>
      <c r="H817" s="163" t="s">
        <v>64</v>
      </c>
      <c r="I817" s="162" t="s">
        <v>550</v>
      </c>
      <c r="J817" s="177">
        <v>7.0403000000000002</v>
      </c>
      <c r="K817" s="178" t="s">
        <v>1818</v>
      </c>
      <c r="L817" s="166">
        <v>0.86902119999999983</v>
      </c>
      <c r="M817" s="166">
        <v>6.118169954359999</v>
      </c>
      <c r="N817" s="163" t="s">
        <v>64</v>
      </c>
      <c r="O817" s="167">
        <v>1</v>
      </c>
      <c r="P817" s="167">
        <v>0</v>
      </c>
      <c r="Q817" s="167">
        <v>1</v>
      </c>
      <c r="R817" s="167">
        <v>0</v>
      </c>
      <c r="S817" s="167">
        <v>1</v>
      </c>
      <c r="T817" s="167" t="s">
        <v>13210</v>
      </c>
      <c r="U817" s="167" t="s">
        <v>1281</v>
      </c>
      <c r="V817" s="167" t="s">
        <v>86</v>
      </c>
      <c r="W817" s="163"/>
      <c r="X817" s="163" t="s">
        <v>340</v>
      </c>
      <c r="Y817" s="163" t="s">
        <v>5894</v>
      </c>
      <c r="Z817" s="168">
        <v>40364</v>
      </c>
      <c r="AA817" s="169" t="s">
        <v>3398</v>
      </c>
      <c r="AB817" s="169" t="s">
        <v>2407</v>
      </c>
      <c r="AC817" s="169" t="s">
        <v>64</v>
      </c>
      <c r="AD817" s="170">
        <v>2011</v>
      </c>
      <c r="AE817" s="167" t="s">
        <v>1321</v>
      </c>
    </row>
    <row r="818" spans="1:31" x14ac:dyDescent="0.3">
      <c r="A818" s="162" t="s">
        <v>340</v>
      </c>
      <c r="B818" s="162" t="s">
        <v>550</v>
      </c>
      <c r="C818" s="162">
        <v>5</v>
      </c>
      <c r="D818" s="162">
        <v>2008</v>
      </c>
      <c r="E818" s="162" t="s">
        <v>115</v>
      </c>
      <c r="F818" s="162" t="s">
        <v>32</v>
      </c>
      <c r="G818" s="162">
        <v>2010</v>
      </c>
      <c r="H818" s="163" t="s">
        <v>64</v>
      </c>
      <c r="I818" s="162" t="s">
        <v>550</v>
      </c>
      <c r="J818" s="177">
        <v>7.0335999999999999</v>
      </c>
      <c r="K818" s="178" t="s">
        <v>1818</v>
      </c>
      <c r="L818" s="166">
        <v>0.86902119999999983</v>
      </c>
      <c r="M818" s="166">
        <v>6.1123475123199986</v>
      </c>
      <c r="N818" s="163" t="s">
        <v>64</v>
      </c>
      <c r="O818" s="167">
        <v>1</v>
      </c>
      <c r="P818" s="167">
        <v>0</v>
      </c>
      <c r="Q818" s="167">
        <v>1</v>
      </c>
      <c r="R818" s="167">
        <v>0</v>
      </c>
      <c r="S818" s="167">
        <v>1</v>
      </c>
      <c r="T818" s="167" t="s">
        <v>13210</v>
      </c>
      <c r="U818" s="167" t="s">
        <v>1281</v>
      </c>
      <c r="V818" s="167" t="s">
        <v>86</v>
      </c>
      <c r="W818" s="163"/>
      <c r="X818" s="163" t="s">
        <v>340</v>
      </c>
      <c r="Y818" s="163" t="s">
        <v>5895</v>
      </c>
      <c r="Z818" s="168">
        <v>40364</v>
      </c>
      <c r="AA818" s="169" t="s">
        <v>3399</v>
      </c>
      <c r="AB818" s="169" t="s">
        <v>2407</v>
      </c>
      <c r="AC818" s="169" t="s">
        <v>64</v>
      </c>
      <c r="AD818" s="170">
        <v>2011</v>
      </c>
      <c r="AE818" s="167" t="s">
        <v>1321</v>
      </c>
    </row>
    <row r="819" spans="1:31" x14ac:dyDescent="0.3">
      <c r="A819" s="162" t="s">
        <v>368</v>
      </c>
      <c r="B819" s="162" t="s">
        <v>550</v>
      </c>
      <c r="C819" s="162">
        <v>1</v>
      </c>
      <c r="D819" s="162">
        <v>2008</v>
      </c>
      <c r="E819" s="162" t="s">
        <v>115</v>
      </c>
      <c r="F819" s="162" t="s">
        <v>32</v>
      </c>
      <c r="G819" s="162">
        <v>2010</v>
      </c>
      <c r="H819" s="163" t="s">
        <v>72</v>
      </c>
      <c r="I819" s="162" t="s">
        <v>550</v>
      </c>
      <c r="J819" s="177">
        <v>5.2548139999999997</v>
      </c>
      <c r="K819" s="178" t="s">
        <v>1818</v>
      </c>
      <c r="L819" s="166">
        <v>0.86902119999999983</v>
      </c>
      <c r="M819" s="166">
        <v>4.566544768056799</v>
      </c>
      <c r="N819" s="163" t="s">
        <v>63</v>
      </c>
      <c r="O819" s="167">
        <v>1</v>
      </c>
      <c r="P819" s="167">
        <v>0</v>
      </c>
      <c r="Q819" s="167">
        <v>0</v>
      </c>
      <c r="R819" s="167">
        <v>0</v>
      </c>
      <c r="S819" s="167">
        <v>1</v>
      </c>
      <c r="T819" s="167" t="s">
        <v>13213</v>
      </c>
      <c r="U819" s="167" t="s">
        <v>1453</v>
      </c>
      <c r="V819" s="167" t="s">
        <v>83</v>
      </c>
      <c r="W819" s="163"/>
      <c r="X819" s="163" t="s">
        <v>368</v>
      </c>
      <c r="Y819" s="163" t="s">
        <v>5896</v>
      </c>
      <c r="Z819" s="168">
        <v>40408</v>
      </c>
      <c r="AA819" s="169" t="s">
        <v>3400</v>
      </c>
      <c r="AB819" s="169" t="s">
        <v>2407</v>
      </c>
      <c r="AC819" s="169" t="s">
        <v>63</v>
      </c>
      <c r="AD819" s="170">
        <v>2011</v>
      </c>
      <c r="AE819" s="167" t="s">
        <v>1245</v>
      </c>
    </row>
    <row r="820" spans="1:31" x14ac:dyDescent="0.3">
      <c r="A820" s="162" t="s">
        <v>371</v>
      </c>
      <c r="B820" s="162" t="s">
        <v>550</v>
      </c>
      <c r="C820" s="162">
        <v>3</v>
      </c>
      <c r="D820" s="162">
        <v>2008</v>
      </c>
      <c r="E820" s="162" t="s">
        <v>2393</v>
      </c>
      <c r="F820" s="162" t="s">
        <v>32</v>
      </c>
      <c r="G820" s="162">
        <v>2010</v>
      </c>
      <c r="H820" s="163" t="s">
        <v>375</v>
      </c>
      <c r="I820" s="162" t="s">
        <v>550</v>
      </c>
      <c r="J820" s="177">
        <v>16.203711999999999</v>
      </c>
      <c r="K820" s="178" t="s">
        <v>1818</v>
      </c>
      <c r="L820" s="166">
        <v>0.86902119999999983</v>
      </c>
      <c r="M820" s="166">
        <v>14.081369246694397</v>
      </c>
      <c r="N820" s="163" t="s">
        <v>375</v>
      </c>
      <c r="O820" s="167">
        <v>1</v>
      </c>
      <c r="P820" s="167">
        <v>0</v>
      </c>
      <c r="Q820" s="167">
        <v>1</v>
      </c>
      <c r="R820" s="167">
        <v>0</v>
      </c>
      <c r="S820" s="167">
        <v>1</v>
      </c>
      <c r="T820" s="167" t="s">
        <v>13210</v>
      </c>
      <c r="U820" s="167" t="s">
        <v>1576</v>
      </c>
      <c r="V820" s="167" t="s">
        <v>187</v>
      </c>
      <c r="W820" s="163"/>
      <c r="X820" s="163" t="s">
        <v>371</v>
      </c>
      <c r="Y820" s="163" t="s">
        <v>5897</v>
      </c>
      <c r="Z820" s="168">
        <v>40542</v>
      </c>
      <c r="AA820" s="169" t="s">
        <v>3401</v>
      </c>
      <c r="AB820" s="169" t="s">
        <v>2407</v>
      </c>
      <c r="AC820" s="169" t="s">
        <v>375</v>
      </c>
      <c r="AD820" s="170">
        <v>2011</v>
      </c>
      <c r="AE820" s="167" t="s">
        <v>10573</v>
      </c>
    </row>
    <row r="821" spans="1:31" x14ac:dyDescent="0.3">
      <c r="A821" s="162" t="s">
        <v>373</v>
      </c>
      <c r="B821" s="162" t="s">
        <v>550</v>
      </c>
      <c r="C821" s="162">
        <v>5</v>
      </c>
      <c r="D821" s="162">
        <v>2008</v>
      </c>
      <c r="E821" s="162" t="s">
        <v>115</v>
      </c>
      <c r="F821" s="162" t="s">
        <v>32</v>
      </c>
      <c r="G821" s="162">
        <v>2010</v>
      </c>
      <c r="H821" s="163" t="s">
        <v>70</v>
      </c>
      <c r="I821" s="162" t="s">
        <v>550</v>
      </c>
      <c r="J821" s="177">
        <v>7.9912999999999998</v>
      </c>
      <c r="K821" s="178" t="s">
        <v>1818</v>
      </c>
      <c r="L821" s="166">
        <v>0.86902119999999983</v>
      </c>
      <c r="M821" s="166">
        <v>6.9446091155599987</v>
      </c>
      <c r="N821" s="163" t="s">
        <v>40</v>
      </c>
      <c r="O821" s="167">
        <v>1</v>
      </c>
      <c r="P821" s="167">
        <v>0</v>
      </c>
      <c r="Q821" s="167">
        <v>0</v>
      </c>
      <c r="R821" s="167">
        <v>1</v>
      </c>
      <c r="S821" s="167">
        <v>0</v>
      </c>
      <c r="T821" s="167" t="s">
        <v>13213</v>
      </c>
      <c r="U821" s="167" t="s">
        <v>1453</v>
      </c>
      <c r="V821" s="167" t="s">
        <v>83</v>
      </c>
      <c r="W821" s="163"/>
      <c r="X821" s="163" t="s">
        <v>373</v>
      </c>
      <c r="Y821" s="163" t="s">
        <v>5898</v>
      </c>
      <c r="Z821" s="168">
        <v>40414</v>
      </c>
      <c r="AA821" s="169" t="s">
        <v>3402</v>
      </c>
      <c r="AB821" s="169" t="s">
        <v>2407</v>
      </c>
      <c r="AC821" s="169" t="s">
        <v>40</v>
      </c>
      <c r="AD821" s="170">
        <v>2011</v>
      </c>
      <c r="AE821" s="167" t="s">
        <v>1241</v>
      </c>
    </row>
    <row r="822" spans="1:31" x14ac:dyDescent="0.3">
      <c r="A822" s="162" t="s">
        <v>374</v>
      </c>
      <c r="B822" s="162" t="s">
        <v>550</v>
      </c>
      <c r="C822" s="162">
        <v>1</v>
      </c>
      <c r="D822" s="162">
        <v>2008</v>
      </c>
      <c r="E822" s="162" t="s">
        <v>115</v>
      </c>
      <c r="F822" s="162" t="s">
        <v>32</v>
      </c>
      <c r="G822" s="162">
        <v>2010</v>
      </c>
      <c r="H822" s="163" t="s">
        <v>82</v>
      </c>
      <c r="I822" s="162" t="s">
        <v>550</v>
      </c>
      <c r="J822" s="177">
        <v>88.342667000000006</v>
      </c>
      <c r="K822" s="178" t="s">
        <v>1818</v>
      </c>
      <c r="L822" s="166">
        <v>0.86902119999999983</v>
      </c>
      <c r="M822" s="166">
        <v>76.771650487540384</v>
      </c>
      <c r="N822" s="163" t="s">
        <v>32</v>
      </c>
      <c r="O822" s="167">
        <v>1</v>
      </c>
      <c r="P822" s="167">
        <v>1</v>
      </c>
      <c r="Q822" s="167">
        <v>0</v>
      </c>
      <c r="R822" s="167">
        <v>1</v>
      </c>
      <c r="S822" s="167">
        <v>0</v>
      </c>
      <c r="T822" s="167" t="s">
        <v>13211</v>
      </c>
      <c r="U822" s="167" t="s">
        <v>1360</v>
      </c>
      <c r="V822" s="167" t="s">
        <v>1364</v>
      </c>
      <c r="W822" s="163"/>
      <c r="X822" s="163" t="s">
        <v>374</v>
      </c>
      <c r="Y822" s="163" t="s">
        <v>5899</v>
      </c>
      <c r="Z822" s="168">
        <v>40346</v>
      </c>
      <c r="AA822" s="169" t="s">
        <v>3403</v>
      </c>
      <c r="AB822" s="169" t="s">
        <v>2407</v>
      </c>
      <c r="AC822" s="169" t="s">
        <v>32</v>
      </c>
      <c r="AD822" s="170">
        <v>2011</v>
      </c>
      <c r="AE822" s="167" t="s">
        <v>1245</v>
      </c>
    </row>
    <row r="823" spans="1:31" x14ac:dyDescent="0.3">
      <c r="A823" s="162" t="s">
        <v>399</v>
      </c>
      <c r="B823" s="162" t="s">
        <v>550</v>
      </c>
      <c r="C823" s="162">
        <v>1</v>
      </c>
      <c r="D823" s="162">
        <v>2008</v>
      </c>
      <c r="E823" s="162" t="s">
        <v>2393</v>
      </c>
      <c r="F823" s="162" t="s">
        <v>32</v>
      </c>
      <c r="G823" s="162">
        <v>2010</v>
      </c>
      <c r="H823" s="163" t="s">
        <v>73</v>
      </c>
      <c r="I823" s="162" t="s">
        <v>550</v>
      </c>
      <c r="J823" s="177">
        <v>5.8147099999999998</v>
      </c>
      <c r="K823" s="178" t="s">
        <v>1818</v>
      </c>
      <c r="L823" s="166">
        <v>0.86902119999999983</v>
      </c>
      <c r="M823" s="166">
        <v>5.0531062618519984</v>
      </c>
      <c r="N823" s="163" t="s">
        <v>73</v>
      </c>
      <c r="O823" s="167">
        <v>1</v>
      </c>
      <c r="P823" s="167">
        <v>0</v>
      </c>
      <c r="Q823" s="167">
        <v>1</v>
      </c>
      <c r="R823" s="167">
        <v>0</v>
      </c>
      <c r="S823" s="167">
        <v>1</v>
      </c>
      <c r="T823" s="167" t="s">
        <v>13210</v>
      </c>
      <c r="U823" s="167" t="s">
        <v>1281</v>
      </c>
      <c r="V823" s="167" t="s">
        <v>101</v>
      </c>
      <c r="W823" s="163"/>
      <c r="X823" s="163" t="s">
        <v>399</v>
      </c>
      <c r="Y823" s="163" t="s">
        <v>5900</v>
      </c>
      <c r="Z823" s="168">
        <v>40407</v>
      </c>
      <c r="AA823" s="169" t="s">
        <v>3404</v>
      </c>
      <c r="AB823" s="169" t="s">
        <v>2407</v>
      </c>
      <c r="AC823" s="169" t="s">
        <v>73</v>
      </c>
      <c r="AD823" s="170">
        <v>2011</v>
      </c>
      <c r="AE823" s="167" t="s">
        <v>1241</v>
      </c>
    </row>
    <row r="824" spans="1:31" x14ac:dyDescent="0.3">
      <c r="A824" s="162" t="s">
        <v>431</v>
      </c>
      <c r="B824" s="162" t="s">
        <v>550</v>
      </c>
      <c r="C824" s="162">
        <v>1</v>
      </c>
      <c r="D824" s="162">
        <v>2009</v>
      </c>
      <c r="E824" s="162" t="s">
        <v>2395</v>
      </c>
      <c r="F824" s="162" t="s">
        <v>32</v>
      </c>
      <c r="G824" s="162">
        <v>2010</v>
      </c>
      <c r="H824" s="163" t="s">
        <v>61</v>
      </c>
      <c r="I824" s="162" t="s">
        <v>550</v>
      </c>
      <c r="J824" s="177">
        <v>6.4956245399999997</v>
      </c>
      <c r="K824" s="178" t="s">
        <v>1818</v>
      </c>
      <c r="L824" s="166">
        <v>0.86902119999999983</v>
      </c>
      <c r="M824" s="166">
        <v>5.6448354325002468</v>
      </c>
      <c r="N824" s="163" t="s">
        <v>1770</v>
      </c>
      <c r="O824" s="167">
        <v>1</v>
      </c>
      <c r="P824" s="167">
        <v>0</v>
      </c>
      <c r="Q824" s="167">
        <v>0</v>
      </c>
      <c r="R824" s="167">
        <v>0</v>
      </c>
      <c r="S824" s="167">
        <v>1</v>
      </c>
      <c r="T824" s="167" t="s">
        <v>13213</v>
      </c>
      <c r="U824" s="167" t="s">
        <v>1281</v>
      </c>
      <c r="V824" s="167" t="s">
        <v>86</v>
      </c>
      <c r="W824" s="163"/>
      <c r="X824" s="163" t="s">
        <v>431</v>
      </c>
      <c r="Y824" s="163" t="s">
        <v>5901</v>
      </c>
      <c r="Z824" s="168">
        <v>40339</v>
      </c>
      <c r="AA824" s="169" t="s">
        <v>3405</v>
      </c>
      <c r="AB824" s="169" t="s">
        <v>2407</v>
      </c>
      <c r="AC824" s="169" t="s">
        <v>1770</v>
      </c>
      <c r="AD824" s="170">
        <v>2011</v>
      </c>
      <c r="AE824" s="167" t="s">
        <v>1321</v>
      </c>
    </row>
    <row r="825" spans="1:31" x14ac:dyDescent="0.3">
      <c r="A825" s="162" t="s">
        <v>446</v>
      </c>
      <c r="B825" s="162" t="s">
        <v>550</v>
      </c>
      <c r="C825" s="162">
        <v>2</v>
      </c>
      <c r="D825" s="162">
        <v>2009</v>
      </c>
      <c r="E825" s="162" t="s">
        <v>2393</v>
      </c>
      <c r="F825" s="162" t="s">
        <v>32</v>
      </c>
      <c r="G825" s="162">
        <v>2011</v>
      </c>
      <c r="H825" s="163" t="s">
        <v>70</v>
      </c>
      <c r="I825" s="162" t="s">
        <v>550</v>
      </c>
      <c r="J825" s="177">
        <v>13.622032261139998</v>
      </c>
      <c r="K825" s="178" t="s">
        <v>1818</v>
      </c>
      <c r="L825" s="166">
        <v>0.88153472690763068</v>
      </c>
      <c r="M825" s="166">
        <v>12.008294489250982</v>
      </c>
      <c r="N825" s="163" t="s">
        <v>70</v>
      </c>
      <c r="O825" s="167">
        <v>1</v>
      </c>
      <c r="P825" s="167">
        <v>0</v>
      </c>
      <c r="Q825" s="167">
        <v>1</v>
      </c>
      <c r="R825" s="167">
        <v>0</v>
      </c>
      <c r="S825" s="167">
        <v>1</v>
      </c>
      <c r="T825" s="167" t="s">
        <v>13210</v>
      </c>
      <c r="U825" s="167" t="s">
        <v>1281</v>
      </c>
      <c r="V825" s="167" t="s">
        <v>157</v>
      </c>
      <c r="W825" s="163"/>
      <c r="X825" s="163" t="s">
        <v>446</v>
      </c>
      <c r="Y825" s="163" t="s">
        <v>5902</v>
      </c>
      <c r="Z825" s="171" t="s">
        <v>114</v>
      </c>
      <c r="AA825" s="169" t="s">
        <v>3406</v>
      </c>
      <c r="AB825" s="169" t="s">
        <v>2407</v>
      </c>
      <c r="AC825" s="169" t="s">
        <v>70</v>
      </c>
      <c r="AD825" s="170">
        <v>2011</v>
      </c>
      <c r="AE825" s="167" t="s">
        <v>1241</v>
      </c>
    </row>
    <row r="826" spans="1:31" x14ac:dyDescent="0.3">
      <c r="A826" s="162" t="s">
        <v>495</v>
      </c>
      <c r="B826" s="162" t="s">
        <v>550</v>
      </c>
      <c r="C826" s="162">
        <v>1</v>
      </c>
      <c r="D826" s="162">
        <v>2010</v>
      </c>
      <c r="E826" s="162" t="s">
        <v>115</v>
      </c>
      <c r="F826" s="162" t="s">
        <v>32</v>
      </c>
      <c r="G826" s="162">
        <v>2010</v>
      </c>
      <c r="H826" s="163" t="s">
        <v>72</v>
      </c>
      <c r="I826" s="162" t="s">
        <v>550</v>
      </c>
      <c r="J826" s="177">
        <v>12.691238999999999</v>
      </c>
      <c r="K826" s="178" t="s">
        <v>1818</v>
      </c>
      <c r="L826" s="166">
        <v>0.86902119999999983</v>
      </c>
      <c r="M826" s="166">
        <v>11.028955745266797</v>
      </c>
      <c r="N826" s="163" t="s">
        <v>62</v>
      </c>
      <c r="O826" s="167">
        <v>1</v>
      </c>
      <c r="P826" s="167">
        <v>0</v>
      </c>
      <c r="Q826" s="167">
        <v>0</v>
      </c>
      <c r="R826" s="167">
        <v>0</v>
      </c>
      <c r="S826" s="167">
        <v>1</v>
      </c>
      <c r="T826" s="167" t="s">
        <v>13213</v>
      </c>
      <c r="U826" s="167" t="s">
        <v>1281</v>
      </c>
      <c r="V826" s="167" t="s">
        <v>86</v>
      </c>
      <c r="W826" s="163"/>
      <c r="X826" s="163" t="s">
        <v>495</v>
      </c>
      <c r="Y826" s="163" t="s">
        <v>5903</v>
      </c>
      <c r="Z826" s="168">
        <v>40518</v>
      </c>
      <c r="AA826" s="169" t="s">
        <v>3407</v>
      </c>
      <c r="AB826" s="169" t="s">
        <v>2407</v>
      </c>
      <c r="AC826" s="169" t="s">
        <v>2429</v>
      </c>
      <c r="AD826" s="170">
        <v>2011</v>
      </c>
      <c r="AE826" s="167" t="s">
        <v>1245</v>
      </c>
    </row>
    <row r="827" spans="1:31" x14ac:dyDescent="0.3">
      <c r="A827" s="162" t="s">
        <v>495</v>
      </c>
      <c r="B827" s="162" t="s">
        <v>550</v>
      </c>
      <c r="C827" s="162">
        <v>2</v>
      </c>
      <c r="D827" s="162">
        <v>2010</v>
      </c>
      <c r="E827" s="162" t="s">
        <v>115</v>
      </c>
      <c r="F827" s="162" t="s">
        <v>32</v>
      </c>
      <c r="G827" s="162">
        <v>2010</v>
      </c>
      <c r="H827" s="163" t="s">
        <v>72</v>
      </c>
      <c r="I827" s="162" t="s">
        <v>550</v>
      </c>
      <c r="J827" s="177">
        <v>7.6015560000000004</v>
      </c>
      <c r="K827" s="178" t="s">
        <v>1818</v>
      </c>
      <c r="L827" s="166">
        <v>0.86902119999999983</v>
      </c>
      <c r="M827" s="166">
        <v>6.6059133169871993</v>
      </c>
      <c r="N827" s="163" t="s">
        <v>62</v>
      </c>
      <c r="O827" s="167">
        <v>1</v>
      </c>
      <c r="P827" s="167">
        <v>0</v>
      </c>
      <c r="Q827" s="167">
        <v>0</v>
      </c>
      <c r="R827" s="167">
        <v>0</v>
      </c>
      <c r="S827" s="167">
        <v>1</v>
      </c>
      <c r="T827" s="167" t="s">
        <v>13213</v>
      </c>
      <c r="U827" s="167" t="s">
        <v>1281</v>
      </c>
      <c r="V827" s="167" t="s">
        <v>86</v>
      </c>
      <c r="W827" s="163"/>
      <c r="X827" s="163" t="s">
        <v>495</v>
      </c>
      <c r="Y827" s="163" t="s">
        <v>5904</v>
      </c>
      <c r="Z827" s="168">
        <v>40367</v>
      </c>
      <c r="AA827" s="169" t="s">
        <v>3407</v>
      </c>
      <c r="AB827" s="169" t="s">
        <v>2407</v>
      </c>
      <c r="AC827" s="169" t="s">
        <v>2429</v>
      </c>
      <c r="AD827" s="170">
        <v>2011</v>
      </c>
      <c r="AE827" s="167" t="s">
        <v>1245</v>
      </c>
    </row>
    <row r="828" spans="1:31" x14ac:dyDescent="0.3">
      <c r="A828" s="162" t="s">
        <v>513</v>
      </c>
      <c r="B828" s="162" t="s">
        <v>550</v>
      </c>
      <c r="C828" s="162">
        <v>2</v>
      </c>
      <c r="D828" s="162">
        <v>2010</v>
      </c>
      <c r="E828" s="162" t="s">
        <v>115</v>
      </c>
      <c r="F828" s="162" t="s">
        <v>32</v>
      </c>
      <c r="G828" s="162">
        <v>2011</v>
      </c>
      <c r="H828" s="163" t="s">
        <v>70</v>
      </c>
      <c r="I828" s="162" t="s">
        <v>550</v>
      </c>
      <c r="J828" s="177">
        <v>2.7745922000000003</v>
      </c>
      <c r="K828" s="178" t="s">
        <v>1818</v>
      </c>
      <c r="L828" s="166">
        <v>0.88153472690763068</v>
      </c>
      <c r="M828" s="166">
        <v>2.4458993773070423</v>
      </c>
      <c r="N828" s="163" t="s">
        <v>32</v>
      </c>
      <c r="O828" s="167">
        <v>1</v>
      </c>
      <c r="P828" s="167">
        <v>1</v>
      </c>
      <c r="Q828" s="167">
        <v>0</v>
      </c>
      <c r="R828" s="167">
        <v>1</v>
      </c>
      <c r="S828" s="167">
        <v>0</v>
      </c>
      <c r="T828" s="167" t="s">
        <v>13211</v>
      </c>
      <c r="U828" s="167" t="s">
        <v>1512</v>
      </c>
      <c r="V828" s="167" t="s">
        <v>370</v>
      </c>
      <c r="W828" s="163"/>
      <c r="X828" s="163" t="s">
        <v>513</v>
      </c>
      <c r="Y828" s="163" t="s">
        <v>5905</v>
      </c>
      <c r="Z828" s="171" t="s">
        <v>114</v>
      </c>
      <c r="AA828" s="169" t="s">
        <v>3408</v>
      </c>
      <c r="AB828" s="169" t="s">
        <v>2407</v>
      </c>
      <c r="AC828" s="169" t="s">
        <v>32</v>
      </c>
      <c r="AD828" s="170">
        <v>2011</v>
      </c>
      <c r="AE828" s="167" t="s">
        <v>1241</v>
      </c>
    </row>
    <row r="829" spans="1:31" x14ac:dyDescent="0.3">
      <c r="A829" s="162" t="s">
        <v>0</v>
      </c>
      <c r="B829" s="162" t="s">
        <v>550</v>
      </c>
      <c r="C829" s="162">
        <v>1</v>
      </c>
      <c r="D829" s="162">
        <v>2005</v>
      </c>
      <c r="E829" s="162" t="s">
        <v>115</v>
      </c>
      <c r="F829" s="162" t="s">
        <v>1</v>
      </c>
      <c r="G829" s="162">
        <v>2010</v>
      </c>
      <c r="H829" s="163" t="s">
        <v>58</v>
      </c>
      <c r="I829" s="162" t="s">
        <v>550</v>
      </c>
      <c r="J829" s="177">
        <v>106.930909</v>
      </c>
      <c r="K829" s="178" t="s">
        <v>1817</v>
      </c>
      <c r="L829" s="166">
        <v>7.4821890794979041E-3</v>
      </c>
      <c r="M829" s="166">
        <v>0.80007727958058417</v>
      </c>
      <c r="N829" s="163" t="s">
        <v>1</v>
      </c>
      <c r="O829" s="167">
        <v>1</v>
      </c>
      <c r="P829" s="167">
        <v>1</v>
      </c>
      <c r="Q829" s="167">
        <v>0</v>
      </c>
      <c r="R829" s="167">
        <v>1</v>
      </c>
      <c r="S829" s="167">
        <v>0</v>
      </c>
      <c r="T829" s="167" t="s">
        <v>13211</v>
      </c>
      <c r="U829" s="167" t="s">
        <v>1453</v>
      </c>
      <c r="V829" s="167" t="s">
        <v>83</v>
      </c>
      <c r="W829" s="163"/>
      <c r="X829" s="174" t="s">
        <v>0</v>
      </c>
      <c r="Y829" s="163" t="s">
        <v>5906</v>
      </c>
      <c r="Z829" s="168">
        <v>40344</v>
      </c>
      <c r="AA829" s="169" t="s">
        <v>2518</v>
      </c>
      <c r="AB829" s="169" t="s">
        <v>2487</v>
      </c>
      <c r="AC829" s="169" t="s">
        <v>1</v>
      </c>
      <c r="AD829" s="170">
        <v>2011</v>
      </c>
      <c r="AE829" s="167" t="s">
        <v>1218</v>
      </c>
    </row>
    <row r="830" spans="1:31" x14ac:dyDescent="0.3">
      <c r="A830" s="162" t="s">
        <v>0</v>
      </c>
      <c r="B830" s="162" t="s">
        <v>550</v>
      </c>
      <c r="C830" s="162">
        <v>2</v>
      </c>
      <c r="D830" s="162">
        <v>2005</v>
      </c>
      <c r="E830" s="162" t="s">
        <v>115</v>
      </c>
      <c r="F830" s="162" t="s">
        <v>1</v>
      </c>
      <c r="G830" s="162">
        <v>2010</v>
      </c>
      <c r="H830" s="163" t="s">
        <v>58</v>
      </c>
      <c r="I830" s="162" t="s">
        <v>550</v>
      </c>
      <c r="J830" s="177">
        <v>889.90525000000002</v>
      </c>
      <c r="K830" s="178" t="s">
        <v>1817</v>
      </c>
      <c r="L830" s="166">
        <v>7.4821890794979041E-3</v>
      </c>
      <c r="M830" s="166">
        <v>6.6584393433378528</v>
      </c>
      <c r="N830" s="163" t="s">
        <v>1924</v>
      </c>
      <c r="O830" s="167">
        <v>2</v>
      </c>
      <c r="P830" s="167">
        <v>1</v>
      </c>
      <c r="Q830" s="167">
        <v>1</v>
      </c>
      <c r="R830" s="167">
        <v>1</v>
      </c>
      <c r="S830" s="167">
        <v>1</v>
      </c>
      <c r="T830" s="167" t="s">
        <v>13212</v>
      </c>
      <c r="U830" s="167" t="s">
        <v>1453</v>
      </c>
      <c r="V830" s="167" t="s">
        <v>83</v>
      </c>
      <c r="W830" s="163"/>
      <c r="X830" s="174" t="s">
        <v>0</v>
      </c>
      <c r="Y830" s="163" t="s">
        <v>5907</v>
      </c>
      <c r="Z830" s="168">
        <v>40350</v>
      </c>
      <c r="AA830" s="169" t="s">
        <v>2723</v>
      </c>
      <c r="AB830" s="169" t="s">
        <v>2487</v>
      </c>
      <c r="AC830" s="169" t="s">
        <v>1924</v>
      </c>
      <c r="AD830" s="170">
        <v>2011</v>
      </c>
      <c r="AE830" s="167" t="s">
        <v>1218</v>
      </c>
    </row>
    <row r="831" spans="1:31" x14ac:dyDescent="0.3">
      <c r="A831" s="162" t="s">
        <v>0</v>
      </c>
      <c r="B831" s="162" t="s">
        <v>550</v>
      </c>
      <c r="C831" s="162">
        <v>3</v>
      </c>
      <c r="D831" s="162">
        <v>2005</v>
      </c>
      <c r="E831" s="162" t="s">
        <v>115</v>
      </c>
      <c r="F831" s="162" t="s">
        <v>1</v>
      </c>
      <c r="G831" s="162">
        <v>2010</v>
      </c>
      <c r="H831" s="163" t="s">
        <v>58</v>
      </c>
      <c r="I831" s="162" t="s">
        <v>550</v>
      </c>
      <c r="J831" s="177">
        <v>1368.6497919999999</v>
      </c>
      <c r="K831" s="178" t="s">
        <v>1817</v>
      </c>
      <c r="L831" s="166">
        <v>7.4821890794979041E-3</v>
      </c>
      <c r="M831" s="166">
        <v>10.240496527359477</v>
      </c>
      <c r="N831" s="163" t="s">
        <v>1924</v>
      </c>
      <c r="O831" s="167">
        <v>2</v>
      </c>
      <c r="P831" s="167">
        <v>1</v>
      </c>
      <c r="Q831" s="167">
        <v>1</v>
      </c>
      <c r="R831" s="167">
        <v>1</v>
      </c>
      <c r="S831" s="167">
        <v>1</v>
      </c>
      <c r="T831" s="167" t="s">
        <v>13212</v>
      </c>
      <c r="U831" s="167" t="s">
        <v>1453</v>
      </c>
      <c r="V831" s="167" t="s">
        <v>83</v>
      </c>
      <c r="W831" s="163"/>
      <c r="X831" s="174" t="s">
        <v>0</v>
      </c>
      <c r="Y831" s="163" t="s">
        <v>5908</v>
      </c>
      <c r="Z831" s="168">
        <v>40350</v>
      </c>
      <c r="AA831" s="169" t="s">
        <v>2723</v>
      </c>
      <c r="AB831" s="169" t="s">
        <v>2487</v>
      </c>
      <c r="AC831" s="169" t="s">
        <v>1924</v>
      </c>
      <c r="AD831" s="170">
        <v>2011</v>
      </c>
      <c r="AE831" s="167" t="s">
        <v>1218</v>
      </c>
    </row>
    <row r="832" spans="1:31" x14ac:dyDescent="0.3">
      <c r="A832" s="162" t="s">
        <v>6</v>
      </c>
      <c r="B832" s="162" t="s">
        <v>550</v>
      </c>
      <c r="C832" s="162">
        <v>23</v>
      </c>
      <c r="D832" s="162">
        <v>2005</v>
      </c>
      <c r="E832" s="162" t="s">
        <v>115</v>
      </c>
      <c r="F832" s="162" t="s">
        <v>1</v>
      </c>
      <c r="G832" s="162">
        <v>2010</v>
      </c>
      <c r="H832" s="163" t="s">
        <v>62</v>
      </c>
      <c r="I832" s="162" t="s">
        <v>550</v>
      </c>
      <c r="J832" s="177">
        <v>406.48694499999999</v>
      </c>
      <c r="K832" s="178" t="s">
        <v>1817</v>
      </c>
      <c r="L832" s="166">
        <v>7.4821890794979041E-3</v>
      </c>
      <c r="M832" s="166">
        <v>3.0414121808374652</v>
      </c>
      <c r="N832" s="163" t="s">
        <v>62</v>
      </c>
      <c r="O832" s="167">
        <v>1</v>
      </c>
      <c r="P832" s="167">
        <v>0</v>
      </c>
      <c r="Q832" s="167">
        <v>1</v>
      </c>
      <c r="R832" s="167">
        <v>0</v>
      </c>
      <c r="S832" s="167">
        <v>1</v>
      </c>
      <c r="T832" s="167" t="s">
        <v>13210</v>
      </c>
      <c r="U832" s="167" t="s">
        <v>1281</v>
      </c>
      <c r="V832" s="167" t="s">
        <v>86</v>
      </c>
      <c r="W832" s="163"/>
      <c r="X832" s="163" t="s">
        <v>6</v>
      </c>
      <c r="Y832" s="163" t="s">
        <v>5909</v>
      </c>
      <c r="Z832" s="168">
        <v>40532</v>
      </c>
      <c r="AA832" s="169" t="s">
        <v>3409</v>
      </c>
      <c r="AB832" s="169" t="s">
        <v>3410</v>
      </c>
      <c r="AC832" s="169" t="s">
        <v>2429</v>
      </c>
      <c r="AD832" s="170">
        <v>2011</v>
      </c>
      <c r="AE832" s="167" t="s">
        <v>1321</v>
      </c>
    </row>
    <row r="833" spans="1:31" x14ac:dyDescent="0.3">
      <c r="A833" s="162" t="s">
        <v>6</v>
      </c>
      <c r="B833" s="162" t="s">
        <v>550</v>
      </c>
      <c r="C833" s="162">
        <v>24</v>
      </c>
      <c r="D833" s="162">
        <v>2005</v>
      </c>
      <c r="E833" s="162" t="s">
        <v>115</v>
      </c>
      <c r="F833" s="162" t="s">
        <v>1</v>
      </c>
      <c r="G833" s="162">
        <v>2010</v>
      </c>
      <c r="H833" s="163" t="s">
        <v>62</v>
      </c>
      <c r="I833" s="162" t="s">
        <v>550</v>
      </c>
      <c r="J833" s="177">
        <v>447.71845000000002</v>
      </c>
      <c r="K833" s="178" t="s">
        <v>1817</v>
      </c>
      <c r="L833" s="166">
        <v>7.4821890794979041E-3</v>
      </c>
      <c r="M833" s="166">
        <v>3.3499140972797283</v>
      </c>
      <c r="N833" s="163" t="s">
        <v>62</v>
      </c>
      <c r="O833" s="167">
        <v>1</v>
      </c>
      <c r="P833" s="167">
        <v>0</v>
      </c>
      <c r="Q833" s="167">
        <v>1</v>
      </c>
      <c r="R833" s="167">
        <v>0</v>
      </c>
      <c r="S833" s="167">
        <v>1</v>
      </c>
      <c r="T833" s="167" t="s">
        <v>13210</v>
      </c>
      <c r="U833" s="167" t="s">
        <v>1281</v>
      </c>
      <c r="V833" s="167" t="s">
        <v>86</v>
      </c>
      <c r="W833" s="163"/>
      <c r="X833" s="163" t="s">
        <v>6</v>
      </c>
      <c r="Y833" s="163" t="s">
        <v>5910</v>
      </c>
      <c r="Z833" s="168">
        <v>40532</v>
      </c>
      <c r="AA833" s="169" t="s">
        <v>3409</v>
      </c>
      <c r="AB833" s="169" t="s">
        <v>3410</v>
      </c>
      <c r="AC833" s="169" t="s">
        <v>2429</v>
      </c>
      <c r="AD833" s="170">
        <v>2011</v>
      </c>
      <c r="AE833" s="167" t="s">
        <v>1321</v>
      </c>
    </row>
    <row r="834" spans="1:31" x14ac:dyDescent="0.3">
      <c r="A834" s="162" t="s">
        <v>7</v>
      </c>
      <c r="B834" s="162" t="s">
        <v>550</v>
      </c>
      <c r="C834" s="162">
        <v>5</v>
      </c>
      <c r="D834" s="162">
        <v>2005</v>
      </c>
      <c r="E834" s="162" t="s">
        <v>2393</v>
      </c>
      <c r="F834" s="162" t="s">
        <v>1</v>
      </c>
      <c r="G834" s="162">
        <v>2010</v>
      </c>
      <c r="H834" s="163" t="s">
        <v>62</v>
      </c>
      <c r="I834" s="162" t="s">
        <v>550</v>
      </c>
      <c r="J834" s="177">
        <v>377.24696499999999</v>
      </c>
      <c r="K834" s="178" t="s">
        <v>1817</v>
      </c>
      <c r="L834" s="166">
        <v>7.4821890794979041E-3</v>
      </c>
      <c r="M834" s="166">
        <v>2.822633121796728</v>
      </c>
      <c r="N834" s="163" t="s">
        <v>62</v>
      </c>
      <c r="O834" s="167">
        <v>1</v>
      </c>
      <c r="P834" s="167">
        <v>0</v>
      </c>
      <c r="Q834" s="167">
        <v>1</v>
      </c>
      <c r="R834" s="167">
        <v>0</v>
      </c>
      <c r="S834" s="167">
        <v>1</v>
      </c>
      <c r="T834" s="167" t="s">
        <v>13210</v>
      </c>
      <c r="U834" s="167" t="s">
        <v>1281</v>
      </c>
      <c r="V834" s="167" t="s">
        <v>86</v>
      </c>
      <c r="W834" s="163"/>
      <c r="X834" s="163" t="s">
        <v>7</v>
      </c>
      <c r="Y834" s="163" t="s">
        <v>5911</v>
      </c>
      <c r="Z834" s="168">
        <v>40314</v>
      </c>
      <c r="AA834" s="169" t="s">
        <v>3411</v>
      </c>
      <c r="AB834" s="169" t="s">
        <v>3412</v>
      </c>
      <c r="AC834" s="169" t="s">
        <v>2429</v>
      </c>
      <c r="AD834" s="170">
        <v>2011</v>
      </c>
      <c r="AE834" s="167" t="s">
        <v>1321</v>
      </c>
    </row>
    <row r="835" spans="1:31" x14ac:dyDescent="0.3">
      <c r="A835" s="162" t="s">
        <v>8</v>
      </c>
      <c r="B835" s="162" t="s">
        <v>550</v>
      </c>
      <c r="C835" s="162">
        <v>5</v>
      </c>
      <c r="D835" s="162">
        <v>2005</v>
      </c>
      <c r="E835" s="162" t="s">
        <v>115</v>
      </c>
      <c r="F835" s="162" t="s">
        <v>1</v>
      </c>
      <c r="G835" s="162">
        <v>2010</v>
      </c>
      <c r="H835" s="163" t="s">
        <v>62</v>
      </c>
      <c r="I835" s="162" t="s">
        <v>550</v>
      </c>
      <c r="J835" s="177">
        <v>828.95086000000003</v>
      </c>
      <c r="K835" s="178" t="s">
        <v>1817</v>
      </c>
      <c r="L835" s="166">
        <v>7.4821890794979041E-3</v>
      </c>
      <c r="M835" s="166">
        <v>6.2023670721323967</v>
      </c>
      <c r="N835" s="163" t="s">
        <v>62</v>
      </c>
      <c r="O835" s="167">
        <v>1</v>
      </c>
      <c r="P835" s="167">
        <v>0</v>
      </c>
      <c r="Q835" s="167">
        <v>1</v>
      </c>
      <c r="R835" s="167">
        <v>0</v>
      </c>
      <c r="S835" s="167">
        <v>1</v>
      </c>
      <c r="T835" s="167" t="s">
        <v>13210</v>
      </c>
      <c r="U835" s="167" t="s">
        <v>1453</v>
      </c>
      <c r="V835" s="167" t="s">
        <v>88</v>
      </c>
      <c r="W835" s="163"/>
      <c r="X835" s="163" t="s">
        <v>8</v>
      </c>
      <c r="Y835" s="163" t="s">
        <v>5912</v>
      </c>
      <c r="Z835" s="168">
        <v>40428</v>
      </c>
      <c r="AA835" s="169" t="s">
        <v>3413</v>
      </c>
      <c r="AB835" s="169" t="s">
        <v>2492</v>
      </c>
      <c r="AC835" s="169" t="s">
        <v>2429</v>
      </c>
      <c r="AD835" s="170">
        <v>2011</v>
      </c>
      <c r="AE835" s="167" t="s">
        <v>1321</v>
      </c>
    </row>
    <row r="836" spans="1:31" x14ac:dyDescent="0.3">
      <c r="A836" s="162" t="s">
        <v>11</v>
      </c>
      <c r="B836" s="162" t="s">
        <v>550</v>
      </c>
      <c r="C836" s="162">
        <v>10</v>
      </c>
      <c r="D836" s="162">
        <v>2005</v>
      </c>
      <c r="E836" s="162" t="s">
        <v>2393</v>
      </c>
      <c r="F836" s="162" t="s">
        <v>1</v>
      </c>
      <c r="G836" s="162">
        <v>2010</v>
      </c>
      <c r="H836" s="163" t="s">
        <v>63</v>
      </c>
      <c r="I836" s="162" t="s">
        <v>550</v>
      </c>
      <c r="J836" s="177">
        <v>4690.057108</v>
      </c>
      <c r="K836" s="178" t="s">
        <v>1817</v>
      </c>
      <c r="L836" s="166">
        <v>7.4821890794979041E-3</v>
      </c>
      <c r="M836" s="166">
        <v>35.091894075699123</v>
      </c>
      <c r="N836" s="163" t="s">
        <v>63</v>
      </c>
      <c r="O836" s="167">
        <v>1</v>
      </c>
      <c r="P836" s="167">
        <v>0</v>
      </c>
      <c r="Q836" s="167">
        <v>1</v>
      </c>
      <c r="R836" s="167">
        <v>0</v>
      </c>
      <c r="S836" s="167">
        <v>1</v>
      </c>
      <c r="T836" s="167" t="s">
        <v>13210</v>
      </c>
      <c r="U836" s="167" t="s">
        <v>1281</v>
      </c>
      <c r="V836" s="167" t="s">
        <v>86</v>
      </c>
      <c r="W836" s="163"/>
      <c r="X836" s="163" t="s">
        <v>11</v>
      </c>
      <c r="Y836" s="163" t="s">
        <v>5913</v>
      </c>
      <c r="Z836" s="168">
        <v>40224</v>
      </c>
      <c r="AA836" s="169" t="s">
        <v>3414</v>
      </c>
      <c r="AB836" s="169" t="s">
        <v>2667</v>
      </c>
      <c r="AC836" s="169" t="s">
        <v>63</v>
      </c>
      <c r="AD836" s="170">
        <v>2011</v>
      </c>
      <c r="AE836" s="167" t="s">
        <v>1218</v>
      </c>
    </row>
    <row r="837" spans="1:31" x14ac:dyDescent="0.3">
      <c r="A837" s="162" t="s">
        <v>11</v>
      </c>
      <c r="B837" s="162" t="s">
        <v>550</v>
      </c>
      <c r="C837" s="162">
        <v>11</v>
      </c>
      <c r="D837" s="162">
        <v>2005</v>
      </c>
      <c r="E837" s="162" t="s">
        <v>2393</v>
      </c>
      <c r="F837" s="162" t="s">
        <v>1</v>
      </c>
      <c r="G837" s="162">
        <v>2010</v>
      </c>
      <c r="H837" s="163" t="s">
        <v>63</v>
      </c>
      <c r="I837" s="162" t="s">
        <v>550</v>
      </c>
      <c r="J837" s="177">
        <v>8811.4225499999993</v>
      </c>
      <c r="K837" s="178" t="s">
        <v>1817</v>
      </c>
      <c r="L837" s="166">
        <v>7.4821890794979041E-3</v>
      </c>
      <c r="M837" s="166">
        <v>65.928729578451566</v>
      </c>
      <c r="N837" s="163" t="s">
        <v>63</v>
      </c>
      <c r="O837" s="167">
        <v>1</v>
      </c>
      <c r="P837" s="167">
        <v>0</v>
      </c>
      <c r="Q837" s="167">
        <v>1</v>
      </c>
      <c r="R837" s="167">
        <v>0</v>
      </c>
      <c r="S837" s="167">
        <v>1</v>
      </c>
      <c r="T837" s="167" t="s">
        <v>13210</v>
      </c>
      <c r="U837" s="167" t="s">
        <v>1281</v>
      </c>
      <c r="V837" s="167" t="s">
        <v>86</v>
      </c>
      <c r="W837" s="163"/>
      <c r="X837" s="163" t="s">
        <v>11</v>
      </c>
      <c r="Y837" s="163" t="s">
        <v>5914</v>
      </c>
      <c r="Z837" s="168">
        <v>40275</v>
      </c>
      <c r="AA837" s="169" t="s">
        <v>3415</v>
      </c>
      <c r="AB837" s="169" t="s">
        <v>3416</v>
      </c>
      <c r="AC837" s="169" t="s">
        <v>63</v>
      </c>
      <c r="AD837" s="170">
        <v>2011</v>
      </c>
      <c r="AE837" s="167" t="s">
        <v>1218</v>
      </c>
    </row>
    <row r="838" spans="1:31" x14ac:dyDescent="0.3">
      <c r="A838" s="162" t="s">
        <v>12</v>
      </c>
      <c r="B838" s="162" t="s">
        <v>550</v>
      </c>
      <c r="C838" s="162">
        <v>2</v>
      </c>
      <c r="D838" s="162">
        <v>2005</v>
      </c>
      <c r="E838" s="162" t="s">
        <v>2393</v>
      </c>
      <c r="F838" s="162" t="s">
        <v>1</v>
      </c>
      <c r="G838" s="162">
        <v>2010</v>
      </c>
      <c r="H838" s="163" t="s">
        <v>63</v>
      </c>
      <c r="I838" s="162" t="s">
        <v>550</v>
      </c>
      <c r="J838" s="177">
        <v>25.695599999999999</v>
      </c>
      <c r="K838" s="178" t="s">
        <v>1817</v>
      </c>
      <c r="L838" s="166">
        <v>7.4821890794979041E-3</v>
      </c>
      <c r="M838" s="166">
        <v>0.19225933771114634</v>
      </c>
      <c r="N838" s="163" t="s">
        <v>63</v>
      </c>
      <c r="O838" s="167">
        <v>1</v>
      </c>
      <c r="P838" s="167">
        <v>0</v>
      </c>
      <c r="Q838" s="167">
        <v>1</v>
      </c>
      <c r="R838" s="167">
        <v>0</v>
      </c>
      <c r="S838" s="167">
        <v>1</v>
      </c>
      <c r="T838" s="167" t="s">
        <v>13210</v>
      </c>
      <c r="U838" s="167" t="s">
        <v>1512</v>
      </c>
      <c r="V838" s="167" t="s">
        <v>91</v>
      </c>
      <c r="W838" s="163"/>
      <c r="X838" s="163" t="s">
        <v>12</v>
      </c>
      <c r="Y838" s="163" t="s">
        <v>5915</v>
      </c>
      <c r="Z838" s="168">
        <v>40239</v>
      </c>
      <c r="AA838" s="169" t="s">
        <v>3417</v>
      </c>
      <c r="AB838" s="169" t="s">
        <v>3418</v>
      </c>
      <c r="AC838" s="169" t="s">
        <v>63</v>
      </c>
      <c r="AD838" s="170">
        <v>2011</v>
      </c>
      <c r="AE838" s="167" t="s">
        <v>1218</v>
      </c>
    </row>
    <row r="839" spans="1:31" x14ac:dyDescent="0.3">
      <c r="A839" s="162" t="s">
        <v>17</v>
      </c>
      <c r="B839" s="162" t="s">
        <v>550</v>
      </c>
      <c r="C839" s="162">
        <v>14</v>
      </c>
      <c r="D839" s="162">
        <v>2005</v>
      </c>
      <c r="E839" s="162" t="s">
        <v>2393</v>
      </c>
      <c r="F839" s="162" t="s">
        <v>1</v>
      </c>
      <c r="G839" s="162">
        <v>2010</v>
      </c>
      <c r="H839" s="163" t="s">
        <v>64</v>
      </c>
      <c r="I839" s="162" t="s">
        <v>550</v>
      </c>
      <c r="J839" s="177">
        <v>351.564795</v>
      </c>
      <c r="K839" s="178" t="s">
        <v>1817</v>
      </c>
      <c r="L839" s="166">
        <v>7.4821890794979041E-3</v>
      </c>
      <c r="M839" s="166">
        <v>2.6304742698849193</v>
      </c>
      <c r="N839" s="163" t="s">
        <v>1</v>
      </c>
      <c r="O839" s="167">
        <v>1</v>
      </c>
      <c r="P839" s="167">
        <v>1</v>
      </c>
      <c r="Q839" s="167">
        <v>0</v>
      </c>
      <c r="R839" s="167">
        <v>1</v>
      </c>
      <c r="S839" s="167">
        <v>0</v>
      </c>
      <c r="T839" s="167" t="s">
        <v>13211</v>
      </c>
      <c r="U839" s="167" t="s">
        <v>1576</v>
      </c>
      <c r="V839" s="167" t="s">
        <v>96</v>
      </c>
      <c r="W839" s="163"/>
      <c r="X839" s="163" t="s">
        <v>17</v>
      </c>
      <c r="Y839" s="163" t="s">
        <v>5916</v>
      </c>
      <c r="Z839" s="168">
        <v>40294</v>
      </c>
      <c r="AA839" s="169" t="s">
        <v>3419</v>
      </c>
      <c r="AB839" s="169" t="s">
        <v>2487</v>
      </c>
      <c r="AC839" s="169" t="s">
        <v>1</v>
      </c>
      <c r="AD839" s="170">
        <v>2011</v>
      </c>
      <c r="AE839" s="167" t="s">
        <v>1321</v>
      </c>
    </row>
    <row r="840" spans="1:31" x14ac:dyDescent="0.3">
      <c r="A840" s="162" t="s">
        <v>19</v>
      </c>
      <c r="B840" s="162" t="s">
        <v>550</v>
      </c>
      <c r="C840" s="162">
        <v>2</v>
      </c>
      <c r="D840" s="162">
        <v>2005</v>
      </c>
      <c r="E840" s="162" t="s">
        <v>2393</v>
      </c>
      <c r="F840" s="162" t="s">
        <v>1</v>
      </c>
      <c r="G840" s="162">
        <v>2010</v>
      </c>
      <c r="H840" s="163" t="s">
        <v>64</v>
      </c>
      <c r="I840" s="162" t="s">
        <v>550</v>
      </c>
      <c r="J840" s="177">
        <v>16569.30719</v>
      </c>
      <c r="K840" s="178" t="s">
        <v>1817</v>
      </c>
      <c r="L840" s="166">
        <v>7.4821890794979041E-3</v>
      </c>
      <c r="M840" s="166">
        <v>123.9746893118641</v>
      </c>
      <c r="N840" s="163" t="s">
        <v>1</v>
      </c>
      <c r="O840" s="167">
        <v>1</v>
      </c>
      <c r="P840" s="167">
        <v>1</v>
      </c>
      <c r="Q840" s="167">
        <v>0</v>
      </c>
      <c r="R840" s="167">
        <v>1</v>
      </c>
      <c r="S840" s="167">
        <v>0</v>
      </c>
      <c r="T840" s="167" t="s">
        <v>13211</v>
      </c>
      <c r="U840" s="167" t="s">
        <v>1453</v>
      </c>
      <c r="V840" s="167" t="s">
        <v>97</v>
      </c>
      <c r="W840" s="163"/>
      <c r="X840" s="163" t="s">
        <v>19</v>
      </c>
      <c r="Y840" s="163" t="s">
        <v>5917</v>
      </c>
      <c r="Z840" s="168">
        <v>40226</v>
      </c>
      <c r="AA840" s="169" t="s">
        <v>3420</v>
      </c>
      <c r="AB840" s="169" t="s">
        <v>2487</v>
      </c>
      <c r="AC840" s="169" t="s">
        <v>1</v>
      </c>
      <c r="AD840" s="170">
        <v>2011</v>
      </c>
      <c r="AE840" s="167" t="s">
        <v>1321</v>
      </c>
    </row>
    <row r="841" spans="1:31" x14ac:dyDescent="0.3">
      <c r="A841" s="162" t="s">
        <v>25</v>
      </c>
      <c r="B841" s="162" t="s">
        <v>550</v>
      </c>
      <c r="C841" s="162">
        <v>2</v>
      </c>
      <c r="D841" s="162">
        <v>2005</v>
      </c>
      <c r="E841" s="162" t="s">
        <v>2396</v>
      </c>
      <c r="F841" s="162" t="s">
        <v>1</v>
      </c>
      <c r="G841" s="162">
        <v>2010</v>
      </c>
      <c r="H841" s="163" t="s">
        <v>69</v>
      </c>
      <c r="I841" s="162" t="s">
        <v>550</v>
      </c>
      <c r="J841" s="177">
        <v>562.50505099999998</v>
      </c>
      <c r="K841" s="178" t="s">
        <v>1817</v>
      </c>
      <c r="L841" s="166">
        <v>7.4821890794979041E-3</v>
      </c>
      <c r="M841" s="166">
        <v>4.2087691497546116</v>
      </c>
      <c r="N841" s="163" t="s">
        <v>69</v>
      </c>
      <c r="O841" s="167">
        <v>1</v>
      </c>
      <c r="P841" s="167">
        <v>0</v>
      </c>
      <c r="Q841" s="167">
        <v>1</v>
      </c>
      <c r="R841" s="167">
        <v>0</v>
      </c>
      <c r="S841" s="167">
        <v>1</v>
      </c>
      <c r="T841" s="167" t="s">
        <v>13210</v>
      </c>
      <c r="U841" s="167" t="s">
        <v>1281</v>
      </c>
      <c r="V841" s="167" t="s">
        <v>86</v>
      </c>
      <c r="W841" s="163"/>
      <c r="X841" s="163" t="s">
        <v>25</v>
      </c>
      <c r="Y841" s="163" t="s">
        <v>5918</v>
      </c>
      <c r="Z841" s="168">
        <v>40282</v>
      </c>
      <c r="AA841" s="169" t="s">
        <v>3421</v>
      </c>
      <c r="AB841" s="169" t="s">
        <v>2868</v>
      </c>
      <c r="AC841" s="169" t="s">
        <v>667</v>
      </c>
      <c r="AD841" s="170">
        <v>2011</v>
      </c>
      <c r="AE841" s="167" t="s">
        <v>1321</v>
      </c>
    </row>
    <row r="842" spans="1:31" x14ac:dyDescent="0.3">
      <c r="A842" s="162" t="s">
        <v>26</v>
      </c>
      <c r="B842" s="162" t="s">
        <v>550</v>
      </c>
      <c r="C842" s="162">
        <v>3</v>
      </c>
      <c r="D842" s="162">
        <v>2005</v>
      </c>
      <c r="E842" s="162" t="s">
        <v>2396</v>
      </c>
      <c r="F842" s="162" t="s">
        <v>1</v>
      </c>
      <c r="G842" s="162">
        <v>2010</v>
      </c>
      <c r="H842" s="163" t="s">
        <v>69</v>
      </c>
      <c r="I842" s="162" t="s">
        <v>550</v>
      </c>
      <c r="J842" s="177">
        <v>6316.2836200000002</v>
      </c>
      <c r="K842" s="178" t="s">
        <v>1817</v>
      </c>
      <c r="L842" s="166">
        <v>7.4821890794979041E-3</v>
      </c>
      <c r="M842" s="166">
        <v>47.259628324575488</v>
      </c>
      <c r="N842" s="163" t="s">
        <v>69</v>
      </c>
      <c r="O842" s="167">
        <v>1</v>
      </c>
      <c r="P842" s="167">
        <v>0</v>
      </c>
      <c r="Q842" s="167">
        <v>1</v>
      </c>
      <c r="R842" s="167">
        <v>0</v>
      </c>
      <c r="S842" s="167">
        <v>1</v>
      </c>
      <c r="T842" s="167" t="s">
        <v>13210</v>
      </c>
      <c r="U842" s="167" t="s">
        <v>1360</v>
      </c>
      <c r="V842" s="167" t="s">
        <v>1364</v>
      </c>
      <c r="W842" s="163"/>
      <c r="X842" s="163" t="s">
        <v>26</v>
      </c>
      <c r="Y842" s="163" t="s">
        <v>5919</v>
      </c>
      <c r="Z842" s="168">
        <v>40207</v>
      </c>
      <c r="AA842" s="169" t="s">
        <v>3422</v>
      </c>
      <c r="AB842" s="169" t="s">
        <v>2868</v>
      </c>
      <c r="AC842" s="169" t="s">
        <v>667</v>
      </c>
      <c r="AD842" s="170">
        <v>2011</v>
      </c>
      <c r="AE842" s="167" t="s">
        <v>1321</v>
      </c>
    </row>
    <row r="843" spans="1:31" x14ac:dyDescent="0.3">
      <c r="A843" s="162" t="s">
        <v>26</v>
      </c>
      <c r="B843" s="162" t="s">
        <v>550</v>
      </c>
      <c r="C843" s="162">
        <v>4</v>
      </c>
      <c r="D843" s="162">
        <v>2005</v>
      </c>
      <c r="E843" s="162" t="s">
        <v>2396</v>
      </c>
      <c r="F843" s="162" t="s">
        <v>1</v>
      </c>
      <c r="G843" s="162">
        <v>2010</v>
      </c>
      <c r="H843" s="163" t="s">
        <v>69</v>
      </c>
      <c r="I843" s="162" t="s">
        <v>550</v>
      </c>
      <c r="J843" s="177">
        <v>4602.3051130000003</v>
      </c>
      <c r="K843" s="178" t="s">
        <v>1817</v>
      </c>
      <c r="L843" s="166">
        <v>7.4821890794979041E-3</v>
      </c>
      <c r="M843" s="166">
        <v>34.435317057005967</v>
      </c>
      <c r="N843" s="163" t="s">
        <v>69</v>
      </c>
      <c r="O843" s="167">
        <v>1</v>
      </c>
      <c r="P843" s="167">
        <v>0</v>
      </c>
      <c r="Q843" s="167">
        <v>1</v>
      </c>
      <c r="R843" s="167">
        <v>0</v>
      </c>
      <c r="S843" s="167">
        <v>1</v>
      </c>
      <c r="T843" s="167" t="s">
        <v>13210</v>
      </c>
      <c r="U843" s="167" t="s">
        <v>1360</v>
      </c>
      <c r="V843" s="167" t="s">
        <v>1364</v>
      </c>
      <c r="W843" s="163"/>
      <c r="X843" s="163" t="s">
        <v>26</v>
      </c>
      <c r="Y843" s="163" t="s">
        <v>5920</v>
      </c>
      <c r="Z843" s="168">
        <v>40187</v>
      </c>
      <c r="AA843" s="169" t="s">
        <v>3423</v>
      </c>
      <c r="AB843" s="169" t="s">
        <v>2868</v>
      </c>
      <c r="AC843" s="169" t="s">
        <v>667</v>
      </c>
      <c r="AD843" s="170">
        <v>2011</v>
      </c>
      <c r="AE843" s="167" t="s">
        <v>1321</v>
      </c>
    </row>
    <row r="844" spans="1:31" x14ac:dyDescent="0.3">
      <c r="A844" s="162" t="s">
        <v>26</v>
      </c>
      <c r="B844" s="162" t="s">
        <v>550</v>
      </c>
      <c r="C844" s="162">
        <v>5</v>
      </c>
      <c r="D844" s="162">
        <v>2005</v>
      </c>
      <c r="E844" s="162" t="s">
        <v>2396</v>
      </c>
      <c r="F844" s="162" t="s">
        <v>1</v>
      </c>
      <c r="G844" s="162">
        <v>2010</v>
      </c>
      <c r="H844" s="163" t="s">
        <v>69</v>
      </c>
      <c r="I844" s="162" t="s">
        <v>550</v>
      </c>
      <c r="J844" s="177">
        <v>5068.1358300000002</v>
      </c>
      <c r="K844" s="178" t="s">
        <v>1817</v>
      </c>
      <c r="L844" s="166">
        <v>7.4821890794979041E-3</v>
      </c>
      <c r="M844" s="166">
        <v>37.920750560638048</v>
      </c>
      <c r="N844" s="163" t="s">
        <v>69</v>
      </c>
      <c r="O844" s="167">
        <v>1</v>
      </c>
      <c r="P844" s="167">
        <v>0</v>
      </c>
      <c r="Q844" s="167">
        <v>1</v>
      </c>
      <c r="R844" s="167">
        <v>0</v>
      </c>
      <c r="S844" s="167">
        <v>1</v>
      </c>
      <c r="T844" s="167" t="s">
        <v>13210</v>
      </c>
      <c r="U844" s="167" t="s">
        <v>1360</v>
      </c>
      <c r="V844" s="167" t="s">
        <v>1364</v>
      </c>
      <c r="W844" s="163"/>
      <c r="X844" s="163" t="s">
        <v>26</v>
      </c>
      <c r="Y844" s="163" t="s">
        <v>5921</v>
      </c>
      <c r="Z844" s="168">
        <v>40187</v>
      </c>
      <c r="AA844" s="169" t="s">
        <v>3424</v>
      </c>
      <c r="AB844" s="169" t="s">
        <v>2868</v>
      </c>
      <c r="AC844" s="169" t="s">
        <v>667</v>
      </c>
      <c r="AD844" s="170">
        <v>2011</v>
      </c>
      <c r="AE844" s="167" t="s">
        <v>1321</v>
      </c>
    </row>
    <row r="845" spans="1:31" x14ac:dyDescent="0.3">
      <c r="A845" s="162" t="s">
        <v>132</v>
      </c>
      <c r="B845" s="162" t="s">
        <v>550</v>
      </c>
      <c r="C845" s="162">
        <v>3</v>
      </c>
      <c r="D845" s="162">
        <v>2006</v>
      </c>
      <c r="E845" s="162" t="s">
        <v>115</v>
      </c>
      <c r="F845" s="162" t="s">
        <v>1</v>
      </c>
      <c r="G845" s="162">
        <v>2010</v>
      </c>
      <c r="H845" s="163" t="s">
        <v>58</v>
      </c>
      <c r="I845" s="162" t="s">
        <v>550</v>
      </c>
      <c r="J845" s="177">
        <v>662.733655</v>
      </c>
      <c r="K845" s="178" t="s">
        <v>1817</v>
      </c>
      <c r="L845" s="166">
        <v>7.4821890794979041E-3</v>
      </c>
      <c r="M845" s="166">
        <v>4.9586985160567316</v>
      </c>
      <c r="N845" s="163" t="s">
        <v>58</v>
      </c>
      <c r="O845" s="167">
        <v>1</v>
      </c>
      <c r="P845" s="167">
        <v>0</v>
      </c>
      <c r="Q845" s="167">
        <v>1</v>
      </c>
      <c r="R845" s="167">
        <v>0</v>
      </c>
      <c r="S845" s="167">
        <v>1</v>
      </c>
      <c r="T845" s="167" t="s">
        <v>13210</v>
      </c>
      <c r="U845" s="167" t="s">
        <v>1360</v>
      </c>
      <c r="V845" s="167" t="s">
        <v>1364</v>
      </c>
      <c r="W845" s="163"/>
      <c r="X845" s="163" t="s">
        <v>132</v>
      </c>
      <c r="Y845" s="163" t="s">
        <v>5922</v>
      </c>
      <c r="Z845" s="168">
        <v>40290</v>
      </c>
      <c r="AA845" s="169" t="s">
        <v>3425</v>
      </c>
      <c r="AB845" s="169" t="s">
        <v>3426</v>
      </c>
      <c r="AC845" s="169" t="s">
        <v>58</v>
      </c>
      <c r="AD845" s="170">
        <v>2011</v>
      </c>
      <c r="AE845" s="167" t="s">
        <v>1218</v>
      </c>
    </row>
    <row r="846" spans="1:31" x14ac:dyDescent="0.3">
      <c r="A846" s="162" t="s">
        <v>136</v>
      </c>
      <c r="B846" s="162" t="s">
        <v>550</v>
      </c>
      <c r="C846" s="162">
        <v>3</v>
      </c>
      <c r="D846" s="162">
        <v>2006</v>
      </c>
      <c r="E846" s="162" t="s">
        <v>2393</v>
      </c>
      <c r="F846" s="162" t="s">
        <v>1</v>
      </c>
      <c r="G846" s="162">
        <v>2010</v>
      </c>
      <c r="H846" s="163" t="s">
        <v>69</v>
      </c>
      <c r="I846" s="162" t="s">
        <v>550</v>
      </c>
      <c r="J846" s="177">
        <v>1284.040045</v>
      </c>
      <c r="K846" s="178" t="s">
        <v>1817</v>
      </c>
      <c r="L846" s="166">
        <v>7.4821890794979041E-3</v>
      </c>
      <c r="M846" s="166">
        <v>9.6074304023369965</v>
      </c>
      <c r="N846" s="163" t="s">
        <v>69</v>
      </c>
      <c r="O846" s="167">
        <v>1</v>
      </c>
      <c r="P846" s="167">
        <v>0</v>
      </c>
      <c r="Q846" s="167">
        <v>1</v>
      </c>
      <c r="R846" s="167">
        <v>0</v>
      </c>
      <c r="S846" s="167">
        <v>1</v>
      </c>
      <c r="T846" s="167" t="s">
        <v>13210</v>
      </c>
      <c r="U846" s="167" t="s">
        <v>1281</v>
      </c>
      <c r="V846" s="167" t="s">
        <v>86</v>
      </c>
      <c r="W846" s="163"/>
      <c r="X846" s="163" t="s">
        <v>136</v>
      </c>
      <c r="Y846" s="163" t="s">
        <v>5923</v>
      </c>
      <c r="Z846" s="168">
        <v>40421</v>
      </c>
      <c r="AA846" s="169" t="s">
        <v>3423</v>
      </c>
      <c r="AB846" s="169" t="s">
        <v>2868</v>
      </c>
      <c r="AC846" s="169" t="s">
        <v>667</v>
      </c>
      <c r="AD846" s="170">
        <v>2011</v>
      </c>
      <c r="AE846" s="167" t="s">
        <v>1321</v>
      </c>
    </row>
    <row r="847" spans="1:31" x14ac:dyDescent="0.3">
      <c r="A847" s="162" t="s">
        <v>136</v>
      </c>
      <c r="B847" s="162" t="s">
        <v>550</v>
      </c>
      <c r="C847" s="162">
        <v>4</v>
      </c>
      <c r="D847" s="162">
        <v>2006</v>
      </c>
      <c r="E847" s="162" t="s">
        <v>2393</v>
      </c>
      <c r="F847" s="162" t="s">
        <v>1</v>
      </c>
      <c r="G847" s="162">
        <v>2010</v>
      </c>
      <c r="H847" s="163" t="s">
        <v>69</v>
      </c>
      <c r="I847" s="162" t="s">
        <v>550</v>
      </c>
      <c r="J847" s="177">
        <v>609.27086499999996</v>
      </c>
      <c r="K847" s="178" t="s">
        <v>1817</v>
      </c>
      <c r="L847" s="166">
        <v>7.4821890794979041E-3</v>
      </c>
      <c r="M847" s="166">
        <v>4.5586798125592418</v>
      </c>
      <c r="N847" s="163" t="s">
        <v>69</v>
      </c>
      <c r="O847" s="167">
        <v>1</v>
      </c>
      <c r="P847" s="167">
        <v>0</v>
      </c>
      <c r="Q847" s="167">
        <v>1</v>
      </c>
      <c r="R847" s="167">
        <v>0</v>
      </c>
      <c r="S847" s="167">
        <v>1</v>
      </c>
      <c r="T847" s="167" t="s">
        <v>13210</v>
      </c>
      <c r="U847" s="167" t="s">
        <v>1281</v>
      </c>
      <c r="V847" s="167" t="s">
        <v>86</v>
      </c>
      <c r="W847" s="163"/>
      <c r="X847" s="163" t="s">
        <v>136</v>
      </c>
      <c r="Y847" s="163" t="s">
        <v>5924</v>
      </c>
      <c r="Z847" s="168">
        <v>40389</v>
      </c>
      <c r="AA847" s="169" t="s">
        <v>3427</v>
      </c>
      <c r="AB847" s="169" t="s">
        <v>2868</v>
      </c>
      <c r="AC847" s="169" t="s">
        <v>667</v>
      </c>
      <c r="AD847" s="170">
        <v>2011</v>
      </c>
      <c r="AE847" s="167" t="s">
        <v>1321</v>
      </c>
    </row>
    <row r="848" spans="1:31" x14ac:dyDescent="0.3">
      <c r="A848" s="162" t="s">
        <v>140</v>
      </c>
      <c r="B848" s="162" t="s">
        <v>550</v>
      </c>
      <c r="C848" s="162">
        <v>6</v>
      </c>
      <c r="D848" s="162">
        <v>2006</v>
      </c>
      <c r="E848" s="162" t="s">
        <v>2393</v>
      </c>
      <c r="F848" s="162" t="s">
        <v>1</v>
      </c>
      <c r="G848" s="162">
        <v>2010</v>
      </c>
      <c r="H848" s="163" t="s">
        <v>64</v>
      </c>
      <c r="I848" s="162" t="s">
        <v>550</v>
      </c>
      <c r="J848" s="177">
        <v>405.76136500000001</v>
      </c>
      <c r="K848" s="178" t="s">
        <v>1817</v>
      </c>
      <c r="L848" s="166">
        <v>7.4821890794979041E-3</v>
      </c>
      <c r="M848" s="166">
        <v>3.035983254085163</v>
      </c>
      <c r="N848" s="163" t="s">
        <v>64</v>
      </c>
      <c r="O848" s="167">
        <v>1</v>
      </c>
      <c r="P848" s="167">
        <v>0</v>
      </c>
      <c r="Q848" s="167">
        <v>1</v>
      </c>
      <c r="R848" s="167">
        <v>0</v>
      </c>
      <c r="S848" s="167">
        <v>1</v>
      </c>
      <c r="T848" s="167" t="s">
        <v>13210</v>
      </c>
      <c r="U848" s="167" t="s">
        <v>1576</v>
      </c>
      <c r="V848" s="167" t="s">
        <v>96</v>
      </c>
      <c r="W848" s="163"/>
      <c r="X848" s="163" t="s">
        <v>140</v>
      </c>
      <c r="Y848" s="163" t="s">
        <v>5925</v>
      </c>
      <c r="Z848" s="168">
        <v>40493</v>
      </c>
      <c r="AA848" s="169" t="s">
        <v>2623</v>
      </c>
      <c r="AB848" s="169" t="s">
        <v>2516</v>
      </c>
      <c r="AC848" s="169" t="s">
        <v>64</v>
      </c>
      <c r="AD848" s="170">
        <v>2011</v>
      </c>
      <c r="AE848" s="167" t="s">
        <v>1321</v>
      </c>
    </row>
    <row r="849" spans="1:31" x14ac:dyDescent="0.3">
      <c r="A849" s="162" t="s">
        <v>141</v>
      </c>
      <c r="B849" s="162" t="s">
        <v>550</v>
      </c>
      <c r="C849" s="162">
        <v>1</v>
      </c>
      <c r="D849" s="162">
        <v>2006</v>
      </c>
      <c r="E849" s="162" t="s">
        <v>115</v>
      </c>
      <c r="F849" s="162" t="s">
        <v>1</v>
      </c>
      <c r="G849" s="162">
        <v>2010</v>
      </c>
      <c r="H849" s="163" t="s">
        <v>64</v>
      </c>
      <c r="I849" s="162" t="s">
        <v>550</v>
      </c>
      <c r="J849" s="177">
        <v>2883.277388</v>
      </c>
      <c r="K849" s="178" t="s">
        <v>1817</v>
      </c>
      <c r="L849" s="166">
        <v>7.4821890794979041E-3</v>
      </c>
      <c r="M849" s="166">
        <v>21.57322658565684</v>
      </c>
      <c r="N849" s="163" t="s">
        <v>1834</v>
      </c>
      <c r="O849" s="167">
        <v>2</v>
      </c>
      <c r="P849" s="167">
        <v>1</v>
      </c>
      <c r="Q849" s="167">
        <v>1</v>
      </c>
      <c r="R849" s="167">
        <v>1</v>
      </c>
      <c r="S849" s="167">
        <v>1</v>
      </c>
      <c r="T849" s="167" t="s">
        <v>13212</v>
      </c>
      <c r="U849" s="167" t="s">
        <v>1453</v>
      </c>
      <c r="V849" s="167" t="s">
        <v>105</v>
      </c>
      <c r="W849" s="163"/>
      <c r="X849" s="163" t="s">
        <v>141</v>
      </c>
      <c r="Y849" s="163" t="s">
        <v>5926</v>
      </c>
      <c r="Z849" s="168">
        <v>40338</v>
      </c>
      <c r="AA849" s="169" t="s">
        <v>3428</v>
      </c>
      <c r="AB849" s="169" t="s">
        <v>2487</v>
      </c>
      <c r="AC849" s="169" t="s">
        <v>1834</v>
      </c>
      <c r="AD849" s="170">
        <v>2011</v>
      </c>
      <c r="AE849" s="167" t="s">
        <v>1321</v>
      </c>
    </row>
    <row r="850" spans="1:31" x14ac:dyDescent="0.3">
      <c r="A850" s="162" t="s">
        <v>145</v>
      </c>
      <c r="B850" s="162" t="s">
        <v>550</v>
      </c>
      <c r="C850" s="162">
        <v>1</v>
      </c>
      <c r="D850" s="162">
        <v>2006</v>
      </c>
      <c r="E850" s="162" t="s">
        <v>115</v>
      </c>
      <c r="F850" s="162" t="s">
        <v>1</v>
      </c>
      <c r="G850" s="162">
        <v>2010</v>
      </c>
      <c r="H850" s="163" t="s">
        <v>155</v>
      </c>
      <c r="I850" s="162" t="s">
        <v>550</v>
      </c>
      <c r="J850" s="177">
        <v>1663.222499</v>
      </c>
      <c r="K850" s="178" t="s">
        <v>1817</v>
      </c>
      <c r="L850" s="166">
        <v>7.4821890794979041E-3</v>
      </c>
      <c r="M850" s="166">
        <v>12.444545218793014</v>
      </c>
      <c r="N850" s="163" t="s">
        <v>1925</v>
      </c>
      <c r="O850" s="167">
        <v>2</v>
      </c>
      <c r="P850" s="167">
        <v>1</v>
      </c>
      <c r="Q850" s="167">
        <v>0</v>
      </c>
      <c r="R850" s="167">
        <v>2</v>
      </c>
      <c r="S850" s="167">
        <v>0</v>
      </c>
      <c r="T850" s="167" t="s">
        <v>13212</v>
      </c>
      <c r="U850" s="167" t="s">
        <v>1281</v>
      </c>
      <c r="V850" s="167" t="s">
        <v>86</v>
      </c>
      <c r="W850" s="163"/>
      <c r="X850" s="163" t="s">
        <v>145</v>
      </c>
      <c r="Y850" s="163" t="s">
        <v>5927</v>
      </c>
      <c r="Z850" s="168">
        <v>40200</v>
      </c>
      <c r="AA850" s="169" t="s">
        <v>3429</v>
      </c>
      <c r="AB850" s="169" t="s">
        <v>2487</v>
      </c>
      <c r="AC850" s="169" t="s">
        <v>1925</v>
      </c>
      <c r="AD850" s="170">
        <v>2011</v>
      </c>
      <c r="AE850" s="167" t="s">
        <v>10573</v>
      </c>
    </row>
    <row r="851" spans="1:31" x14ac:dyDescent="0.3">
      <c r="A851" s="162" t="s">
        <v>149</v>
      </c>
      <c r="B851" s="162" t="s">
        <v>550</v>
      </c>
      <c r="C851" s="162">
        <v>2</v>
      </c>
      <c r="D851" s="162">
        <v>2006</v>
      </c>
      <c r="E851" s="162" t="s">
        <v>2393</v>
      </c>
      <c r="F851" s="162" t="s">
        <v>1</v>
      </c>
      <c r="G851" s="162">
        <v>2010</v>
      </c>
      <c r="H851" s="163" t="s">
        <v>63</v>
      </c>
      <c r="I851" s="162" t="s">
        <v>550</v>
      </c>
      <c r="J851" s="177">
        <v>815.33694700000001</v>
      </c>
      <c r="K851" s="178" t="s">
        <v>1817</v>
      </c>
      <c r="L851" s="166">
        <v>7.4821890794979041E-3</v>
      </c>
      <c r="M851" s="166">
        <v>6.1005052009545615</v>
      </c>
      <c r="N851" s="163" t="s">
        <v>63</v>
      </c>
      <c r="O851" s="167">
        <v>1</v>
      </c>
      <c r="P851" s="167">
        <v>0</v>
      </c>
      <c r="Q851" s="167">
        <v>1</v>
      </c>
      <c r="R851" s="167">
        <v>0</v>
      </c>
      <c r="S851" s="167">
        <v>1</v>
      </c>
      <c r="T851" s="167" t="s">
        <v>13210</v>
      </c>
      <c r="U851" s="167" t="s">
        <v>1281</v>
      </c>
      <c r="V851" s="167" t="s">
        <v>99</v>
      </c>
      <c r="W851" s="163"/>
      <c r="X851" s="163" t="s">
        <v>149</v>
      </c>
      <c r="Y851" s="163" t="s">
        <v>5928</v>
      </c>
      <c r="Z851" s="168">
        <v>40249</v>
      </c>
      <c r="AA851" s="169" t="s">
        <v>3430</v>
      </c>
      <c r="AB851" s="169" t="s">
        <v>3431</v>
      </c>
      <c r="AC851" s="169" t="s">
        <v>63</v>
      </c>
      <c r="AD851" s="170">
        <v>2011</v>
      </c>
      <c r="AE851" s="167" t="s">
        <v>1218</v>
      </c>
    </row>
    <row r="852" spans="1:31" x14ac:dyDescent="0.3">
      <c r="A852" s="162" t="s">
        <v>149</v>
      </c>
      <c r="B852" s="162" t="s">
        <v>550</v>
      </c>
      <c r="C852" s="162">
        <v>3</v>
      </c>
      <c r="D852" s="162">
        <v>2006</v>
      </c>
      <c r="E852" s="162" t="s">
        <v>2393</v>
      </c>
      <c r="F852" s="162" t="s">
        <v>1</v>
      </c>
      <c r="G852" s="162">
        <v>2010</v>
      </c>
      <c r="H852" s="163" t="s">
        <v>63</v>
      </c>
      <c r="I852" s="162" t="s">
        <v>550</v>
      </c>
      <c r="J852" s="177">
        <v>1250.992673</v>
      </c>
      <c r="K852" s="178" t="s">
        <v>1817</v>
      </c>
      <c r="L852" s="166">
        <v>7.4821890794979041E-3</v>
      </c>
      <c r="M852" s="166">
        <v>9.360163716452492</v>
      </c>
      <c r="N852" s="163" t="s">
        <v>63</v>
      </c>
      <c r="O852" s="167">
        <v>1</v>
      </c>
      <c r="P852" s="167">
        <v>0</v>
      </c>
      <c r="Q852" s="167">
        <v>1</v>
      </c>
      <c r="R852" s="167">
        <v>0</v>
      </c>
      <c r="S852" s="167">
        <v>1</v>
      </c>
      <c r="T852" s="167" t="s">
        <v>13210</v>
      </c>
      <c r="U852" s="167" t="s">
        <v>1281</v>
      </c>
      <c r="V852" s="167" t="s">
        <v>99</v>
      </c>
      <c r="W852" s="163"/>
      <c r="X852" s="163" t="s">
        <v>149</v>
      </c>
      <c r="Y852" s="163" t="s">
        <v>5929</v>
      </c>
      <c r="Z852" s="168">
        <v>40416</v>
      </c>
      <c r="AA852" s="169" t="s">
        <v>3432</v>
      </c>
      <c r="AB852" s="169" t="s">
        <v>3431</v>
      </c>
      <c r="AC852" s="169" t="s">
        <v>63</v>
      </c>
      <c r="AD852" s="170">
        <v>2011</v>
      </c>
      <c r="AE852" s="167" t="s">
        <v>1218</v>
      </c>
    </row>
    <row r="853" spans="1:31" x14ac:dyDescent="0.3">
      <c r="A853" s="162" t="s">
        <v>153</v>
      </c>
      <c r="B853" s="162" t="s">
        <v>550</v>
      </c>
      <c r="C853" s="162">
        <v>4</v>
      </c>
      <c r="D853" s="162">
        <v>2006</v>
      </c>
      <c r="E853" s="162" t="s">
        <v>2393</v>
      </c>
      <c r="F853" s="162" t="s">
        <v>1</v>
      </c>
      <c r="G853" s="162">
        <v>2010</v>
      </c>
      <c r="H853" s="163" t="s">
        <v>63</v>
      </c>
      <c r="I853" s="162" t="s">
        <v>550</v>
      </c>
      <c r="J853" s="177">
        <v>19778.604800000001</v>
      </c>
      <c r="K853" s="178" t="s">
        <v>1817</v>
      </c>
      <c r="L853" s="166">
        <v>7.4821890794979041E-3</v>
      </c>
      <c r="M853" s="166">
        <v>147.98726084226485</v>
      </c>
      <c r="N853" s="163" t="s">
        <v>1926</v>
      </c>
      <c r="O853" s="167">
        <v>2</v>
      </c>
      <c r="P853" s="167">
        <v>0</v>
      </c>
      <c r="Q853" s="167">
        <v>1</v>
      </c>
      <c r="R853" s="167">
        <v>0</v>
      </c>
      <c r="S853" s="167">
        <v>2</v>
      </c>
      <c r="T853" s="167" t="s">
        <v>13210</v>
      </c>
      <c r="U853" s="167" t="s">
        <v>1360</v>
      </c>
      <c r="V853" s="167" t="s">
        <v>1383</v>
      </c>
      <c r="W853" s="163"/>
      <c r="X853" s="163" t="s">
        <v>153</v>
      </c>
      <c r="Y853" s="163" t="s">
        <v>5930</v>
      </c>
      <c r="Z853" s="168">
        <v>40247</v>
      </c>
      <c r="AA853" s="169" t="s">
        <v>3433</v>
      </c>
      <c r="AB853" s="169" t="s">
        <v>3434</v>
      </c>
      <c r="AC853" s="169" t="s">
        <v>1926</v>
      </c>
      <c r="AD853" s="170">
        <v>2011</v>
      </c>
      <c r="AE853" s="167" t="s">
        <v>1218</v>
      </c>
    </row>
    <row r="854" spans="1:31" x14ac:dyDescent="0.3">
      <c r="A854" s="162" t="s">
        <v>154</v>
      </c>
      <c r="B854" s="162" t="s">
        <v>550</v>
      </c>
      <c r="C854" s="162">
        <v>51</v>
      </c>
      <c r="D854" s="162">
        <v>2006</v>
      </c>
      <c r="E854" s="162" t="s">
        <v>2393</v>
      </c>
      <c r="F854" s="162" t="s">
        <v>1</v>
      </c>
      <c r="G854" s="162">
        <v>2010</v>
      </c>
      <c r="H854" s="163" t="s">
        <v>63</v>
      </c>
      <c r="I854" s="162" t="s">
        <v>550</v>
      </c>
      <c r="J854" s="177">
        <v>14296.319136</v>
      </c>
      <c r="K854" s="178" t="s">
        <v>1817</v>
      </c>
      <c r="L854" s="166">
        <v>7.4821890794979041E-3</v>
      </c>
      <c r="M854" s="166">
        <v>106.96776291639611</v>
      </c>
      <c r="N854" s="163" t="s">
        <v>1927</v>
      </c>
      <c r="O854" s="167">
        <v>2</v>
      </c>
      <c r="P854" s="167">
        <v>0</v>
      </c>
      <c r="Q854" s="167">
        <v>1</v>
      </c>
      <c r="R854" s="167">
        <v>1</v>
      </c>
      <c r="S854" s="167">
        <v>1</v>
      </c>
      <c r="T854" s="167" t="s">
        <v>13210</v>
      </c>
      <c r="U854" s="167" t="s">
        <v>1360</v>
      </c>
      <c r="V854" s="167" t="s">
        <v>1383</v>
      </c>
      <c r="W854" s="163"/>
      <c r="X854" s="163" t="s">
        <v>154</v>
      </c>
      <c r="Y854" s="163" t="s">
        <v>5931</v>
      </c>
      <c r="Z854" s="168">
        <v>40365</v>
      </c>
      <c r="AA854" s="169" t="s">
        <v>2705</v>
      </c>
      <c r="AB854" s="169" t="s">
        <v>3435</v>
      </c>
      <c r="AC854" s="169" t="s">
        <v>1927</v>
      </c>
      <c r="AD854" s="170">
        <v>2011</v>
      </c>
      <c r="AE854" s="167" t="s">
        <v>1218</v>
      </c>
    </row>
    <row r="855" spans="1:31" x14ac:dyDescent="0.3">
      <c r="A855" s="162" t="s">
        <v>162</v>
      </c>
      <c r="B855" s="162" t="s">
        <v>550</v>
      </c>
      <c r="C855" s="162">
        <v>1</v>
      </c>
      <c r="D855" s="162">
        <v>2006</v>
      </c>
      <c r="E855" s="162" t="s">
        <v>115</v>
      </c>
      <c r="F855" s="162" t="s">
        <v>1</v>
      </c>
      <c r="G855" s="162">
        <v>2010</v>
      </c>
      <c r="H855" s="163" t="s">
        <v>68</v>
      </c>
      <c r="I855" s="162" t="s">
        <v>550</v>
      </c>
      <c r="J855" s="177">
        <v>4738.9725920000001</v>
      </c>
      <c r="K855" s="178" t="s">
        <v>1817</v>
      </c>
      <c r="L855" s="166">
        <v>7.4821890794979041E-3</v>
      </c>
      <c r="M855" s="166">
        <v>35.457888975902279</v>
      </c>
      <c r="N855" s="163" t="s">
        <v>1928</v>
      </c>
      <c r="O855" s="167">
        <v>2</v>
      </c>
      <c r="P855" s="167">
        <v>0</v>
      </c>
      <c r="Q855" s="167">
        <v>1</v>
      </c>
      <c r="R855" s="167">
        <v>1</v>
      </c>
      <c r="S855" s="167">
        <v>1</v>
      </c>
      <c r="T855" s="167" t="s">
        <v>13210</v>
      </c>
      <c r="U855" s="167" t="s">
        <v>1350</v>
      </c>
      <c r="V855" s="167" t="s">
        <v>104</v>
      </c>
      <c r="W855" s="163"/>
      <c r="X855" s="163" t="s">
        <v>162</v>
      </c>
      <c r="Y855" s="163" t="s">
        <v>5932</v>
      </c>
      <c r="Z855" s="168">
        <v>40211</v>
      </c>
      <c r="AA855" s="169" t="s">
        <v>3436</v>
      </c>
      <c r="AB855" s="169" t="s">
        <v>3437</v>
      </c>
      <c r="AC855" s="169" t="s">
        <v>1928</v>
      </c>
      <c r="AD855" s="170">
        <v>2011</v>
      </c>
      <c r="AE855" s="167" t="s">
        <v>1241</v>
      </c>
    </row>
    <row r="856" spans="1:31" x14ac:dyDescent="0.3">
      <c r="A856" s="162" t="s">
        <v>180</v>
      </c>
      <c r="B856" s="162" t="s">
        <v>550</v>
      </c>
      <c r="C856" s="162">
        <v>7</v>
      </c>
      <c r="D856" s="162">
        <v>2006</v>
      </c>
      <c r="E856" s="162" t="s">
        <v>115</v>
      </c>
      <c r="F856" s="162" t="s">
        <v>1</v>
      </c>
      <c r="G856" s="162">
        <v>2010</v>
      </c>
      <c r="H856" s="163" t="s">
        <v>62</v>
      </c>
      <c r="I856" s="162" t="s">
        <v>550</v>
      </c>
      <c r="J856" s="177">
        <v>712.61346700000001</v>
      </c>
      <c r="K856" s="178" t="s">
        <v>1817</v>
      </c>
      <c r="L856" s="166">
        <v>7.4821890794979041E-3</v>
      </c>
      <c r="M856" s="166">
        <v>5.3319087006905406</v>
      </c>
      <c r="N856" s="163" t="s">
        <v>62</v>
      </c>
      <c r="O856" s="167">
        <v>1</v>
      </c>
      <c r="P856" s="167">
        <v>0</v>
      </c>
      <c r="Q856" s="167">
        <v>1</v>
      </c>
      <c r="R856" s="167">
        <v>0</v>
      </c>
      <c r="S856" s="167">
        <v>1</v>
      </c>
      <c r="T856" s="167" t="s">
        <v>13210</v>
      </c>
      <c r="U856" s="167" t="s">
        <v>1281</v>
      </c>
      <c r="V856" s="167" t="s">
        <v>86</v>
      </c>
      <c r="W856" s="163"/>
      <c r="X856" s="163" t="s">
        <v>180</v>
      </c>
      <c r="Y856" s="163" t="s">
        <v>5933</v>
      </c>
      <c r="Z856" s="168">
        <v>40316</v>
      </c>
      <c r="AA856" s="169" t="s">
        <v>2493</v>
      </c>
      <c r="AB856" s="169" t="s">
        <v>2492</v>
      </c>
      <c r="AC856" s="169" t="s">
        <v>2429</v>
      </c>
      <c r="AD856" s="170">
        <v>2011</v>
      </c>
      <c r="AE856" s="167" t="s">
        <v>1321</v>
      </c>
    </row>
    <row r="857" spans="1:31" x14ac:dyDescent="0.3">
      <c r="A857" s="162" t="s">
        <v>180</v>
      </c>
      <c r="B857" s="162" t="s">
        <v>550</v>
      </c>
      <c r="C857" s="162">
        <v>8</v>
      </c>
      <c r="D857" s="162">
        <v>2006</v>
      </c>
      <c r="E857" s="162" t="s">
        <v>115</v>
      </c>
      <c r="F857" s="162" t="s">
        <v>1</v>
      </c>
      <c r="G857" s="162">
        <v>2010</v>
      </c>
      <c r="H857" s="163" t="s">
        <v>62</v>
      </c>
      <c r="I857" s="162" t="s">
        <v>550</v>
      </c>
      <c r="J857" s="177">
        <v>755.52715799999999</v>
      </c>
      <c r="K857" s="178" t="s">
        <v>1817</v>
      </c>
      <c r="L857" s="166">
        <v>7.4821890794979041E-3</v>
      </c>
      <c r="M857" s="166">
        <v>5.6529970508516874</v>
      </c>
      <c r="N857" s="163" t="s">
        <v>62</v>
      </c>
      <c r="O857" s="167">
        <v>1</v>
      </c>
      <c r="P857" s="167">
        <v>0</v>
      </c>
      <c r="Q857" s="167">
        <v>1</v>
      </c>
      <c r="R857" s="167">
        <v>0</v>
      </c>
      <c r="S857" s="167">
        <v>1</v>
      </c>
      <c r="T857" s="167" t="s">
        <v>13210</v>
      </c>
      <c r="U857" s="167" t="s">
        <v>1281</v>
      </c>
      <c r="V857" s="167" t="s">
        <v>86</v>
      </c>
      <c r="W857" s="163"/>
      <c r="X857" s="163" t="s">
        <v>180</v>
      </c>
      <c r="Y857" s="163" t="s">
        <v>5934</v>
      </c>
      <c r="Z857" s="168">
        <v>40316</v>
      </c>
      <c r="AA857" s="169" t="s">
        <v>3413</v>
      </c>
      <c r="AB857" s="169" t="s">
        <v>2492</v>
      </c>
      <c r="AC857" s="169" t="s">
        <v>2429</v>
      </c>
      <c r="AD857" s="170">
        <v>2011</v>
      </c>
      <c r="AE857" s="167" t="s">
        <v>1321</v>
      </c>
    </row>
    <row r="858" spans="1:31" x14ac:dyDescent="0.3">
      <c r="A858" s="162" t="s">
        <v>180</v>
      </c>
      <c r="B858" s="162" t="s">
        <v>550</v>
      </c>
      <c r="C858" s="162">
        <v>9</v>
      </c>
      <c r="D858" s="162">
        <v>2006</v>
      </c>
      <c r="E858" s="162" t="s">
        <v>115</v>
      </c>
      <c r="F858" s="162" t="s">
        <v>1</v>
      </c>
      <c r="G858" s="162">
        <v>2010</v>
      </c>
      <c r="H858" s="163" t="s">
        <v>62</v>
      </c>
      <c r="I858" s="162" t="s">
        <v>550</v>
      </c>
      <c r="J858" s="177">
        <v>579.34797800000001</v>
      </c>
      <c r="K858" s="178" t="s">
        <v>1817</v>
      </c>
      <c r="L858" s="166">
        <v>7.4821890794979041E-3</v>
      </c>
      <c r="M858" s="166">
        <v>4.334791114220792</v>
      </c>
      <c r="N858" s="163" t="s">
        <v>62</v>
      </c>
      <c r="O858" s="167">
        <v>1</v>
      </c>
      <c r="P858" s="167">
        <v>0</v>
      </c>
      <c r="Q858" s="167">
        <v>1</v>
      </c>
      <c r="R858" s="167">
        <v>0</v>
      </c>
      <c r="S858" s="167">
        <v>1</v>
      </c>
      <c r="T858" s="167" t="s">
        <v>13210</v>
      </c>
      <c r="U858" s="167" t="s">
        <v>1281</v>
      </c>
      <c r="V858" s="167" t="s">
        <v>86</v>
      </c>
      <c r="W858" s="163"/>
      <c r="X858" s="163" t="s">
        <v>180</v>
      </c>
      <c r="Y858" s="163" t="s">
        <v>5935</v>
      </c>
      <c r="Z858" s="168">
        <v>40363</v>
      </c>
      <c r="AA858" s="169" t="s">
        <v>2493</v>
      </c>
      <c r="AB858" s="169" t="s">
        <v>2492</v>
      </c>
      <c r="AC858" s="169" t="s">
        <v>2429</v>
      </c>
      <c r="AD858" s="170">
        <v>2011</v>
      </c>
      <c r="AE858" s="167" t="s">
        <v>1321</v>
      </c>
    </row>
    <row r="859" spans="1:31" x14ac:dyDescent="0.3">
      <c r="A859" s="162" t="s">
        <v>180</v>
      </c>
      <c r="B859" s="162" t="s">
        <v>550</v>
      </c>
      <c r="C859" s="162">
        <v>10</v>
      </c>
      <c r="D859" s="162">
        <v>2006</v>
      </c>
      <c r="E859" s="162" t="s">
        <v>115</v>
      </c>
      <c r="F859" s="162" t="s">
        <v>1</v>
      </c>
      <c r="G859" s="162">
        <v>2010</v>
      </c>
      <c r="H859" s="163" t="s">
        <v>62</v>
      </c>
      <c r="I859" s="162" t="s">
        <v>550</v>
      </c>
      <c r="J859" s="177">
        <v>499.49773800000003</v>
      </c>
      <c r="K859" s="178" t="s">
        <v>1817</v>
      </c>
      <c r="L859" s="166">
        <v>7.4821890794979041E-3</v>
      </c>
      <c r="M859" s="166">
        <v>3.7373365204975055</v>
      </c>
      <c r="N859" s="163" t="s">
        <v>62</v>
      </c>
      <c r="O859" s="167">
        <v>1</v>
      </c>
      <c r="P859" s="167">
        <v>0</v>
      </c>
      <c r="Q859" s="167">
        <v>1</v>
      </c>
      <c r="R859" s="167">
        <v>0</v>
      </c>
      <c r="S859" s="167">
        <v>1</v>
      </c>
      <c r="T859" s="167" t="s">
        <v>13210</v>
      </c>
      <c r="U859" s="167" t="s">
        <v>1281</v>
      </c>
      <c r="V859" s="167" t="s">
        <v>86</v>
      </c>
      <c r="W859" s="163"/>
      <c r="X859" s="163" t="s">
        <v>180</v>
      </c>
      <c r="Y859" s="163" t="s">
        <v>5936</v>
      </c>
      <c r="Z859" s="168">
        <v>40363</v>
      </c>
      <c r="AA859" s="169" t="s">
        <v>3192</v>
      </c>
      <c r="AB859" s="169" t="s">
        <v>2492</v>
      </c>
      <c r="AC859" s="169" t="s">
        <v>2429</v>
      </c>
      <c r="AD859" s="170">
        <v>2011</v>
      </c>
      <c r="AE859" s="167" t="s">
        <v>1321</v>
      </c>
    </row>
    <row r="860" spans="1:31" x14ac:dyDescent="0.3">
      <c r="A860" s="162" t="s">
        <v>182</v>
      </c>
      <c r="B860" s="162" t="s">
        <v>550</v>
      </c>
      <c r="C860" s="162">
        <v>7</v>
      </c>
      <c r="D860" s="162">
        <v>2006</v>
      </c>
      <c r="E860" s="162" t="s">
        <v>115</v>
      </c>
      <c r="F860" s="162" t="s">
        <v>1</v>
      </c>
      <c r="G860" s="162">
        <v>2010</v>
      </c>
      <c r="H860" s="163" t="s">
        <v>62</v>
      </c>
      <c r="I860" s="162" t="s">
        <v>550</v>
      </c>
      <c r="J860" s="177">
        <v>962.23154499999998</v>
      </c>
      <c r="K860" s="178" t="s">
        <v>1817</v>
      </c>
      <c r="L860" s="166">
        <v>7.4821890794979041E-3</v>
      </c>
      <c r="M860" s="166">
        <v>7.1995983579473961</v>
      </c>
      <c r="N860" s="163" t="s">
        <v>62</v>
      </c>
      <c r="O860" s="167">
        <v>1</v>
      </c>
      <c r="P860" s="167">
        <v>0</v>
      </c>
      <c r="Q860" s="167">
        <v>1</v>
      </c>
      <c r="R860" s="167">
        <v>0</v>
      </c>
      <c r="S860" s="167">
        <v>1</v>
      </c>
      <c r="T860" s="167" t="s">
        <v>13210</v>
      </c>
      <c r="U860" s="167" t="s">
        <v>1281</v>
      </c>
      <c r="V860" s="167" t="s">
        <v>86</v>
      </c>
      <c r="W860" s="163"/>
      <c r="X860" s="163" t="s">
        <v>182</v>
      </c>
      <c r="Y860" s="163" t="s">
        <v>5937</v>
      </c>
      <c r="Z860" s="168">
        <v>40291</v>
      </c>
      <c r="AA860" s="169" t="s">
        <v>3438</v>
      </c>
      <c r="AB860" s="169" t="s">
        <v>2492</v>
      </c>
      <c r="AC860" s="169" t="s">
        <v>2429</v>
      </c>
      <c r="AD860" s="170">
        <v>2011</v>
      </c>
      <c r="AE860" s="167" t="s">
        <v>1321</v>
      </c>
    </row>
    <row r="861" spans="1:31" x14ac:dyDescent="0.3">
      <c r="A861" s="162" t="s">
        <v>182</v>
      </c>
      <c r="B861" s="162" t="s">
        <v>550</v>
      </c>
      <c r="C861" s="162">
        <v>8</v>
      </c>
      <c r="D861" s="162">
        <v>2006</v>
      </c>
      <c r="E861" s="162" t="s">
        <v>115</v>
      </c>
      <c r="F861" s="162" t="s">
        <v>1</v>
      </c>
      <c r="G861" s="162">
        <v>2010</v>
      </c>
      <c r="H861" s="163" t="s">
        <v>62</v>
      </c>
      <c r="I861" s="162" t="s">
        <v>550</v>
      </c>
      <c r="J861" s="177">
        <v>738.83544500000005</v>
      </c>
      <c r="K861" s="178" t="s">
        <v>1817</v>
      </c>
      <c r="L861" s="166">
        <v>7.4821890794979041E-3</v>
      </c>
      <c r="M861" s="166">
        <v>5.5281064981249743</v>
      </c>
      <c r="N861" s="163" t="s">
        <v>62</v>
      </c>
      <c r="O861" s="167">
        <v>1</v>
      </c>
      <c r="P861" s="167">
        <v>0</v>
      </c>
      <c r="Q861" s="167">
        <v>1</v>
      </c>
      <c r="R861" s="167">
        <v>0</v>
      </c>
      <c r="S861" s="167">
        <v>1</v>
      </c>
      <c r="T861" s="167" t="s">
        <v>13210</v>
      </c>
      <c r="U861" s="167" t="s">
        <v>1281</v>
      </c>
      <c r="V861" s="167" t="s">
        <v>86</v>
      </c>
      <c r="W861" s="163"/>
      <c r="X861" s="163" t="s">
        <v>182</v>
      </c>
      <c r="Y861" s="163" t="s">
        <v>5938</v>
      </c>
      <c r="Z861" s="168">
        <v>40490</v>
      </c>
      <c r="AA861" s="169" t="s">
        <v>3439</v>
      </c>
      <c r="AB861" s="169" t="s">
        <v>2496</v>
      </c>
      <c r="AC861" s="169" t="s">
        <v>2429</v>
      </c>
      <c r="AD861" s="170">
        <v>2011</v>
      </c>
      <c r="AE861" s="167" t="s">
        <v>1321</v>
      </c>
    </row>
    <row r="862" spans="1:31" x14ac:dyDescent="0.3">
      <c r="A862" s="162" t="s">
        <v>189</v>
      </c>
      <c r="B862" s="162" t="s">
        <v>550</v>
      </c>
      <c r="C862" s="162">
        <v>1</v>
      </c>
      <c r="D862" s="162">
        <v>2006</v>
      </c>
      <c r="E862" s="162" t="s">
        <v>115</v>
      </c>
      <c r="F862" s="162" t="s">
        <v>1</v>
      </c>
      <c r="G862" s="162">
        <v>2010</v>
      </c>
      <c r="H862" s="163" t="s">
        <v>60</v>
      </c>
      <c r="I862" s="162" t="s">
        <v>550</v>
      </c>
      <c r="J862" s="177">
        <v>262.09154999999998</v>
      </c>
      <c r="K862" s="178" t="s">
        <v>1817</v>
      </c>
      <c r="L862" s="166">
        <v>7.4821890794979041E-3</v>
      </c>
      <c r="M862" s="166">
        <v>1.9610185332386787</v>
      </c>
      <c r="N862" s="163" t="s">
        <v>1929</v>
      </c>
      <c r="O862" s="167">
        <v>2</v>
      </c>
      <c r="P862" s="167">
        <v>1</v>
      </c>
      <c r="Q862" s="167">
        <v>1</v>
      </c>
      <c r="R862" s="167">
        <v>1</v>
      </c>
      <c r="S862" s="167">
        <v>1</v>
      </c>
      <c r="T862" s="167" t="s">
        <v>13212</v>
      </c>
      <c r="U862" s="167" t="s">
        <v>1437</v>
      </c>
      <c r="V862" s="167" t="s">
        <v>85</v>
      </c>
      <c r="W862" s="163"/>
      <c r="X862" s="163" t="s">
        <v>189</v>
      </c>
      <c r="Y862" s="163" t="s">
        <v>5939</v>
      </c>
      <c r="Z862" s="168">
        <v>40510</v>
      </c>
      <c r="AA862" s="169" t="s">
        <v>3440</v>
      </c>
      <c r="AB862" s="169" t="s">
        <v>3009</v>
      </c>
      <c r="AC862" s="169" t="s">
        <v>1929</v>
      </c>
      <c r="AD862" s="170">
        <v>2011</v>
      </c>
      <c r="AE862" s="167" t="s">
        <v>1218</v>
      </c>
    </row>
    <row r="863" spans="1:31" x14ac:dyDescent="0.3">
      <c r="A863" s="162" t="s">
        <v>190</v>
      </c>
      <c r="B863" s="162" t="s">
        <v>550</v>
      </c>
      <c r="C863" s="162">
        <v>2</v>
      </c>
      <c r="D863" s="162">
        <v>2006</v>
      </c>
      <c r="E863" s="162" t="s">
        <v>115</v>
      </c>
      <c r="F863" s="162" t="s">
        <v>1</v>
      </c>
      <c r="G863" s="162">
        <v>2010</v>
      </c>
      <c r="H863" s="163" t="s">
        <v>60</v>
      </c>
      <c r="I863" s="162" t="s">
        <v>550</v>
      </c>
      <c r="J863" s="177">
        <v>88.238390999999993</v>
      </c>
      <c r="K863" s="178" t="s">
        <v>1817</v>
      </c>
      <c r="L863" s="166">
        <v>7.4821890794979041E-3</v>
      </c>
      <c r="M863" s="166">
        <v>0.66021632553266607</v>
      </c>
      <c r="N863" s="163" t="s">
        <v>1</v>
      </c>
      <c r="O863" s="167">
        <v>1</v>
      </c>
      <c r="P863" s="167">
        <v>1</v>
      </c>
      <c r="Q863" s="167">
        <v>0</v>
      </c>
      <c r="R863" s="167">
        <v>1</v>
      </c>
      <c r="S863" s="167">
        <v>0</v>
      </c>
      <c r="T863" s="167" t="s">
        <v>13211</v>
      </c>
      <c r="U863" s="167" t="s">
        <v>1281</v>
      </c>
      <c r="V863" s="167" t="s">
        <v>86</v>
      </c>
      <c r="W863" s="163"/>
      <c r="X863" s="163" t="s">
        <v>190</v>
      </c>
      <c r="Y863" s="163" t="s">
        <v>5940</v>
      </c>
      <c r="Z863" s="168">
        <v>40258</v>
      </c>
      <c r="AA863" s="169" t="s">
        <v>3441</v>
      </c>
      <c r="AB863" s="169" t="s">
        <v>2487</v>
      </c>
      <c r="AC863" s="169" t="s">
        <v>1</v>
      </c>
      <c r="AD863" s="170">
        <v>2011</v>
      </c>
      <c r="AE863" s="167" t="s">
        <v>1218</v>
      </c>
    </row>
    <row r="864" spans="1:31" x14ac:dyDescent="0.3">
      <c r="A864" s="162" t="s">
        <v>190</v>
      </c>
      <c r="B864" s="162" t="s">
        <v>550</v>
      </c>
      <c r="C864" s="162">
        <v>3</v>
      </c>
      <c r="D864" s="162">
        <v>2006</v>
      </c>
      <c r="E864" s="162" t="s">
        <v>115</v>
      </c>
      <c r="F864" s="162" t="s">
        <v>1</v>
      </c>
      <c r="G864" s="162">
        <v>2010</v>
      </c>
      <c r="H864" s="163" t="s">
        <v>60</v>
      </c>
      <c r="I864" s="162" t="s">
        <v>550</v>
      </c>
      <c r="J864" s="177">
        <v>1809.913233</v>
      </c>
      <c r="K864" s="178" t="s">
        <v>1817</v>
      </c>
      <c r="L864" s="166">
        <v>7.4821890794979041E-3</v>
      </c>
      <c r="M864" s="166">
        <v>13.542113026791345</v>
      </c>
      <c r="N864" s="163" t="s">
        <v>433</v>
      </c>
      <c r="O864" s="167">
        <v>1</v>
      </c>
      <c r="P864" s="167">
        <v>0</v>
      </c>
      <c r="Q864" s="167">
        <v>0</v>
      </c>
      <c r="R864" s="167">
        <v>1</v>
      </c>
      <c r="S864" s="167">
        <v>0</v>
      </c>
      <c r="T864" s="167" t="s">
        <v>13213</v>
      </c>
      <c r="U864" s="167" t="s">
        <v>1281</v>
      </c>
      <c r="V864" s="167" t="s">
        <v>86</v>
      </c>
      <c r="W864" s="163"/>
      <c r="X864" s="163" t="s">
        <v>190</v>
      </c>
      <c r="Y864" s="163" t="s">
        <v>5941</v>
      </c>
      <c r="Z864" s="168">
        <v>40542</v>
      </c>
      <c r="AA864" s="169" t="s">
        <v>3442</v>
      </c>
      <c r="AB864" s="169" t="s">
        <v>3443</v>
      </c>
      <c r="AC864" s="169" t="s">
        <v>433</v>
      </c>
      <c r="AD864" s="170">
        <v>2011</v>
      </c>
      <c r="AE864" s="167" t="s">
        <v>1218</v>
      </c>
    </row>
    <row r="865" spans="1:31" x14ac:dyDescent="0.3">
      <c r="A865" s="162" t="s">
        <v>224</v>
      </c>
      <c r="B865" s="162" t="s">
        <v>550</v>
      </c>
      <c r="C865" s="162">
        <v>1</v>
      </c>
      <c r="D865" s="162">
        <v>2007</v>
      </c>
      <c r="E865" s="162" t="s">
        <v>115</v>
      </c>
      <c r="F865" s="162" t="s">
        <v>1</v>
      </c>
      <c r="G865" s="162">
        <v>2010</v>
      </c>
      <c r="H865" s="163" t="s">
        <v>228</v>
      </c>
      <c r="I865" s="162" t="s">
        <v>550</v>
      </c>
      <c r="J865" s="177">
        <v>487.08720499999998</v>
      </c>
      <c r="K865" s="178" t="s">
        <v>1817</v>
      </c>
      <c r="L865" s="166">
        <v>7.4821890794979041E-3</v>
      </c>
      <c r="M865" s="166">
        <v>3.6444785660141568</v>
      </c>
      <c r="N865" s="163" t="s">
        <v>74</v>
      </c>
      <c r="O865" s="167">
        <v>1</v>
      </c>
      <c r="P865" s="167">
        <v>0</v>
      </c>
      <c r="Q865" s="167">
        <v>0</v>
      </c>
      <c r="R865" s="167">
        <v>0</v>
      </c>
      <c r="S865" s="167">
        <v>1</v>
      </c>
      <c r="T865" s="167" t="s">
        <v>13213</v>
      </c>
      <c r="U865" s="167" t="s">
        <v>1512</v>
      </c>
      <c r="V865" s="167" t="s">
        <v>91</v>
      </c>
      <c r="W865" s="163"/>
      <c r="X865" s="163" t="s">
        <v>224</v>
      </c>
      <c r="Y865" s="163" t="s">
        <v>5942</v>
      </c>
      <c r="Z865" s="168">
        <v>40181</v>
      </c>
      <c r="AA865" s="169" t="s">
        <v>3444</v>
      </c>
      <c r="AB865" s="169" t="s">
        <v>3007</v>
      </c>
      <c r="AC865" s="169" t="s">
        <v>74</v>
      </c>
      <c r="AD865" s="170">
        <v>2011</v>
      </c>
      <c r="AE865" s="167" t="s">
        <v>1241</v>
      </c>
    </row>
    <row r="866" spans="1:31" x14ac:dyDescent="0.3">
      <c r="A866" s="162" t="s">
        <v>224</v>
      </c>
      <c r="B866" s="162" t="s">
        <v>550</v>
      </c>
      <c r="C866" s="162">
        <v>2</v>
      </c>
      <c r="D866" s="162">
        <v>2007</v>
      </c>
      <c r="E866" s="162" t="s">
        <v>115</v>
      </c>
      <c r="F866" s="162" t="s">
        <v>1</v>
      </c>
      <c r="G866" s="162">
        <v>2010</v>
      </c>
      <c r="H866" s="163" t="s">
        <v>228</v>
      </c>
      <c r="I866" s="162" t="s">
        <v>550</v>
      </c>
      <c r="J866" s="177">
        <v>432.45500700000002</v>
      </c>
      <c r="K866" s="178" t="s">
        <v>1817</v>
      </c>
      <c r="L866" s="166">
        <v>7.4821890794979041E-3</v>
      </c>
      <c r="M866" s="166">
        <v>3.2357101307495899</v>
      </c>
      <c r="N866" s="163" t="s">
        <v>1930</v>
      </c>
      <c r="O866" s="167">
        <v>2</v>
      </c>
      <c r="P866" s="167">
        <v>1</v>
      </c>
      <c r="Q866" s="167">
        <v>0</v>
      </c>
      <c r="R866" s="167">
        <v>1</v>
      </c>
      <c r="S866" s="167">
        <v>1</v>
      </c>
      <c r="T866" s="167" t="s">
        <v>13212</v>
      </c>
      <c r="U866" s="167" t="s">
        <v>1512</v>
      </c>
      <c r="V866" s="167" t="s">
        <v>91</v>
      </c>
      <c r="W866" s="163"/>
      <c r="X866" s="163" t="s">
        <v>224</v>
      </c>
      <c r="Y866" s="163" t="s">
        <v>5943</v>
      </c>
      <c r="Z866" s="168">
        <v>40317</v>
      </c>
      <c r="AA866" s="169" t="s">
        <v>3445</v>
      </c>
      <c r="AB866" s="169" t="s">
        <v>2487</v>
      </c>
      <c r="AC866" s="169" t="s">
        <v>1930</v>
      </c>
      <c r="AD866" s="170">
        <v>2011</v>
      </c>
      <c r="AE866" s="167" t="s">
        <v>1241</v>
      </c>
    </row>
    <row r="867" spans="1:31" x14ac:dyDescent="0.3">
      <c r="A867" s="162" t="s">
        <v>225</v>
      </c>
      <c r="B867" s="162" t="s">
        <v>550</v>
      </c>
      <c r="C867" s="162">
        <v>2</v>
      </c>
      <c r="D867" s="162">
        <v>2007</v>
      </c>
      <c r="E867" s="162" t="s">
        <v>115</v>
      </c>
      <c r="F867" s="162" t="s">
        <v>1</v>
      </c>
      <c r="G867" s="162">
        <v>2010</v>
      </c>
      <c r="H867" s="163" t="s">
        <v>228</v>
      </c>
      <c r="I867" s="162" t="s">
        <v>550</v>
      </c>
      <c r="J867" s="177">
        <v>6563.44</v>
      </c>
      <c r="K867" s="178" t="s">
        <v>1817</v>
      </c>
      <c r="L867" s="166">
        <v>7.4821890794979041E-3</v>
      </c>
      <c r="M867" s="166">
        <v>49.108899091939719</v>
      </c>
      <c r="N867" s="163" t="s">
        <v>843</v>
      </c>
      <c r="O867" s="167">
        <v>1</v>
      </c>
      <c r="P867" s="167">
        <v>0</v>
      </c>
      <c r="Q867" s="167">
        <v>0</v>
      </c>
      <c r="R867" s="167">
        <v>1</v>
      </c>
      <c r="S867" s="167">
        <v>0</v>
      </c>
      <c r="T867" s="167" t="s">
        <v>13213</v>
      </c>
      <c r="U867" s="167" t="s">
        <v>1360</v>
      </c>
      <c r="V867" s="167" t="s">
        <v>1401</v>
      </c>
      <c r="W867" s="163"/>
      <c r="X867" s="163" t="s">
        <v>225</v>
      </c>
      <c r="Y867" s="163" t="s">
        <v>5944</v>
      </c>
      <c r="Z867" s="168">
        <v>40206</v>
      </c>
      <c r="AA867" s="169" t="s">
        <v>3446</v>
      </c>
      <c r="AB867" s="169" t="s">
        <v>3447</v>
      </c>
      <c r="AC867" s="169" t="s">
        <v>843</v>
      </c>
      <c r="AD867" s="170">
        <v>2011</v>
      </c>
      <c r="AE867" s="167" t="s">
        <v>1241</v>
      </c>
    </row>
    <row r="868" spans="1:31" x14ac:dyDescent="0.3">
      <c r="A868" s="162" t="s">
        <v>225</v>
      </c>
      <c r="B868" s="162" t="s">
        <v>550</v>
      </c>
      <c r="C868" s="162">
        <v>3</v>
      </c>
      <c r="D868" s="162">
        <v>2007</v>
      </c>
      <c r="E868" s="162" t="s">
        <v>115</v>
      </c>
      <c r="F868" s="162" t="s">
        <v>1</v>
      </c>
      <c r="G868" s="162">
        <v>2010</v>
      </c>
      <c r="H868" s="163" t="s">
        <v>228</v>
      </c>
      <c r="I868" s="162" t="s">
        <v>550</v>
      </c>
      <c r="J868" s="177">
        <v>650</v>
      </c>
      <c r="K868" s="178" t="s">
        <v>1817</v>
      </c>
      <c r="L868" s="166">
        <v>7.4821890794979041E-3</v>
      </c>
      <c r="M868" s="166">
        <v>4.8634229016736379</v>
      </c>
      <c r="N868" s="163" t="s">
        <v>1</v>
      </c>
      <c r="O868" s="167">
        <v>1</v>
      </c>
      <c r="P868" s="167">
        <v>1</v>
      </c>
      <c r="Q868" s="167">
        <v>0</v>
      </c>
      <c r="R868" s="167">
        <v>1</v>
      </c>
      <c r="S868" s="167">
        <v>0</v>
      </c>
      <c r="T868" s="167" t="s">
        <v>13211</v>
      </c>
      <c r="U868" s="167" t="s">
        <v>1360</v>
      </c>
      <c r="V868" s="167" t="s">
        <v>1401</v>
      </c>
      <c r="W868" s="163"/>
      <c r="X868" s="163" t="s">
        <v>225</v>
      </c>
      <c r="Y868" s="163" t="s">
        <v>5945</v>
      </c>
      <c r="Z868" s="168">
        <v>40332</v>
      </c>
      <c r="AA868" s="169" t="s">
        <v>3448</v>
      </c>
      <c r="AB868" s="169" t="s">
        <v>2487</v>
      </c>
      <c r="AC868" s="169" t="s">
        <v>1</v>
      </c>
      <c r="AD868" s="170">
        <v>2011</v>
      </c>
      <c r="AE868" s="167" t="s">
        <v>1241</v>
      </c>
    </row>
    <row r="869" spans="1:31" x14ac:dyDescent="0.3">
      <c r="A869" s="162" t="s">
        <v>225</v>
      </c>
      <c r="B869" s="162" t="s">
        <v>550</v>
      </c>
      <c r="C869" s="162">
        <v>4</v>
      </c>
      <c r="D869" s="162">
        <v>2007</v>
      </c>
      <c r="E869" s="162" t="s">
        <v>115</v>
      </c>
      <c r="F869" s="162" t="s">
        <v>1</v>
      </c>
      <c r="G869" s="162">
        <v>2010</v>
      </c>
      <c r="H869" s="163" t="s">
        <v>228</v>
      </c>
      <c r="I869" s="162" t="s">
        <v>550</v>
      </c>
      <c r="J869" s="177">
        <v>9769.5099460000001</v>
      </c>
      <c r="K869" s="178" t="s">
        <v>1817</v>
      </c>
      <c r="L869" s="166">
        <v>7.4821890794979041E-3</v>
      </c>
      <c r="M869" s="166">
        <v>73.09732063000736</v>
      </c>
      <c r="N869" s="163" t="s">
        <v>1</v>
      </c>
      <c r="O869" s="167">
        <v>1</v>
      </c>
      <c r="P869" s="167">
        <v>1</v>
      </c>
      <c r="Q869" s="167">
        <v>0</v>
      </c>
      <c r="R869" s="167">
        <v>1</v>
      </c>
      <c r="S869" s="167">
        <v>0</v>
      </c>
      <c r="T869" s="167" t="s">
        <v>13211</v>
      </c>
      <c r="U869" s="167" t="s">
        <v>1360</v>
      </c>
      <c r="V869" s="167" t="s">
        <v>1401</v>
      </c>
      <c r="W869" s="163"/>
      <c r="X869" s="163" t="s">
        <v>225</v>
      </c>
      <c r="Y869" s="163" t="s">
        <v>5946</v>
      </c>
      <c r="Z869" s="168">
        <v>40472</v>
      </c>
      <c r="AA869" s="169" t="s">
        <v>3448</v>
      </c>
      <c r="AB869" s="169" t="s">
        <v>2487</v>
      </c>
      <c r="AC869" s="169" t="s">
        <v>1</v>
      </c>
      <c r="AD869" s="170">
        <v>2011</v>
      </c>
      <c r="AE869" s="167" t="s">
        <v>1241</v>
      </c>
    </row>
    <row r="870" spans="1:31" x14ac:dyDescent="0.3">
      <c r="A870" s="162" t="s">
        <v>235</v>
      </c>
      <c r="B870" s="162" t="s">
        <v>550</v>
      </c>
      <c r="C870" s="162">
        <v>2</v>
      </c>
      <c r="D870" s="162">
        <v>2007</v>
      </c>
      <c r="E870" s="162" t="s">
        <v>115</v>
      </c>
      <c r="F870" s="162" t="s">
        <v>1</v>
      </c>
      <c r="G870" s="162">
        <v>2010</v>
      </c>
      <c r="H870" s="163" t="s">
        <v>75</v>
      </c>
      <c r="I870" s="162" t="s">
        <v>550</v>
      </c>
      <c r="J870" s="177">
        <v>14120.984888999999</v>
      </c>
      <c r="K870" s="178" t="s">
        <v>1817</v>
      </c>
      <c r="L870" s="166">
        <v>7.4821890794979041E-3</v>
      </c>
      <c r="M870" s="166">
        <v>105.65587892823072</v>
      </c>
      <c r="N870" s="163" t="s">
        <v>75</v>
      </c>
      <c r="O870" s="167">
        <v>1</v>
      </c>
      <c r="P870" s="167">
        <v>0</v>
      </c>
      <c r="Q870" s="167">
        <v>1</v>
      </c>
      <c r="R870" s="167">
        <v>0</v>
      </c>
      <c r="S870" s="167">
        <v>1</v>
      </c>
      <c r="T870" s="167" t="s">
        <v>13210</v>
      </c>
      <c r="U870" s="167" t="s">
        <v>1360</v>
      </c>
      <c r="V870" s="167" t="s">
        <v>1364</v>
      </c>
      <c r="W870" s="163"/>
      <c r="X870" s="163" t="s">
        <v>235</v>
      </c>
      <c r="Y870" s="163" t="s">
        <v>5947</v>
      </c>
      <c r="Z870" s="168">
        <v>40428</v>
      </c>
      <c r="AA870" s="169" t="s">
        <v>3449</v>
      </c>
      <c r="AB870" s="169" t="s">
        <v>3450</v>
      </c>
      <c r="AC870" s="169" t="s">
        <v>75</v>
      </c>
      <c r="AD870" s="170">
        <v>2011</v>
      </c>
      <c r="AE870" s="167" t="s">
        <v>1218</v>
      </c>
    </row>
    <row r="871" spans="1:31" x14ac:dyDescent="0.3">
      <c r="A871" s="162" t="s">
        <v>242</v>
      </c>
      <c r="B871" s="162" t="s">
        <v>550</v>
      </c>
      <c r="C871" s="162">
        <v>2</v>
      </c>
      <c r="D871" s="162">
        <v>2007</v>
      </c>
      <c r="E871" s="162" t="s">
        <v>115</v>
      </c>
      <c r="F871" s="162" t="s">
        <v>1</v>
      </c>
      <c r="G871" s="162">
        <v>2010</v>
      </c>
      <c r="H871" s="163" t="s">
        <v>63</v>
      </c>
      <c r="I871" s="162" t="s">
        <v>550</v>
      </c>
      <c r="J871" s="177">
        <v>879.93935099999999</v>
      </c>
      <c r="K871" s="178" t="s">
        <v>1817</v>
      </c>
      <c r="L871" s="166">
        <v>7.4821890794979041E-3</v>
      </c>
      <c r="M871" s="166">
        <v>6.583872602672673</v>
      </c>
      <c r="N871" s="163" t="s">
        <v>63</v>
      </c>
      <c r="O871" s="167">
        <v>1</v>
      </c>
      <c r="P871" s="167">
        <v>0</v>
      </c>
      <c r="Q871" s="167">
        <v>1</v>
      </c>
      <c r="R871" s="167">
        <v>0</v>
      </c>
      <c r="S871" s="167">
        <v>1</v>
      </c>
      <c r="T871" s="167" t="s">
        <v>13210</v>
      </c>
      <c r="U871" s="167" t="s">
        <v>1453</v>
      </c>
      <c r="V871" s="167" t="s">
        <v>83</v>
      </c>
      <c r="W871" s="163"/>
      <c r="X871" s="163" t="s">
        <v>242</v>
      </c>
      <c r="Y871" s="163" t="s">
        <v>5948</v>
      </c>
      <c r="Z871" s="168">
        <v>40530</v>
      </c>
      <c r="AA871" s="169" t="s">
        <v>2530</v>
      </c>
      <c r="AB871" s="169" t="s">
        <v>2670</v>
      </c>
      <c r="AC871" s="169" t="s">
        <v>63</v>
      </c>
      <c r="AD871" s="170">
        <v>2011</v>
      </c>
      <c r="AE871" s="167" t="s">
        <v>1218</v>
      </c>
    </row>
    <row r="872" spans="1:31" x14ac:dyDescent="0.3">
      <c r="A872" s="162" t="s">
        <v>242</v>
      </c>
      <c r="B872" s="162" t="s">
        <v>550</v>
      </c>
      <c r="C872" s="162">
        <v>3</v>
      </c>
      <c r="D872" s="162">
        <v>2007</v>
      </c>
      <c r="E872" s="162" t="s">
        <v>115</v>
      </c>
      <c r="F872" s="162" t="s">
        <v>1</v>
      </c>
      <c r="G872" s="162">
        <v>2010</v>
      </c>
      <c r="H872" s="163" t="s">
        <v>63</v>
      </c>
      <c r="I872" s="162" t="s">
        <v>550</v>
      </c>
      <c r="J872" s="177">
        <v>553.52322700000002</v>
      </c>
      <c r="K872" s="178" t="s">
        <v>1817</v>
      </c>
      <c r="L872" s="166">
        <v>7.4821890794979041E-3</v>
      </c>
      <c r="M872" s="166">
        <v>4.1415654443078393</v>
      </c>
      <c r="N872" s="163" t="s">
        <v>63</v>
      </c>
      <c r="O872" s="167">
        <v>1</v>
      </c>
      <c r="P872" s="167">
        <v>0</v>
      </c>
      <c r="Q872" s="167">
        <v>1</v>
      </c>
      <c r="R872" s="167">
        <v>0</v>
      </c>
      <c r="S872" s="167">
        <v>1</v>
      </c>
      <c r="T872" s="167" t="s">
        <v>13210</v>
      </c>
      <c r="U872" s="167" t="s">
        <v>1453</v>
      </c>
      <c r="V872" s="167" t="s">
        <v>83</v>
      </c>
      <c r="W872" s="163"/>
      <c r="X872" s="163" t="s">
        <v>242</v>
      </c>
      <c r="Y872" s="163" t="s">
        <v>5949</v>
      </c>
      <c r="Z872" s="168">
        <v>40530</v>
      </c>
      <c r="AA872" s="169" t="s">
        <v>2530</v>
      </c>
      <c r="AB872" s="169" t="s">
        <v>2670</v>
      </c>
      <c r="AC872" s="169" t="s">
        <v>63</v>
      </c>
      <c r="AD872" s="170">
        <v>2011</v>
      </c>
      <c r="AE872" s="167" t="s">
        <v>1218</v>
      </c>
    </row>
    <row r="873" spans="1:31" x14ac:dyDescent="0.3">
      <c r="A873" s="162" t="s">
        <v>242</v>
      </c>
      <c r="B873" s="162" t="s">
        <v>550</v>
      </c>
      <c r="C873" s="162">
        <v>4</v>
      </c>
      <c r="D873" s="162">
        <v>2007</v>
      </c>
      <c r="E873" s="162" t="s">
        <v>115</v>
      </c>
      <c r="F873" s="162" t="s">
        <v>1</v>
      </c>
      <c r="G873" s="162">
        <v>2010</v>
      </c>
      <c r="H873" s="163" t="s">
        <v>63</v>
      </c>
      <c r="I873" s="162" t="s">
        <v>550</v>
      </c>
      <c r="J873" s="177">
        <v>655.20436600000005</v>
      </c>
      <c r="K873" s="178" t="s">
        <v>1817</v>
      </c>
      <c r="L873" s="166">
        <v>7.4821890794979041E-3</v>
      </c>
      <c r="M873" s="166">
        <v>4.9023629521245482</v>
      </c>
      <c r="N873" s="163" t="s">
        <v>63</v>
      </c>
      <c r="O873" s="167">
        <v>1</v>
      </c>
      <c r="P873" s="167">
        <v>0</v>
      </c>
      <c r="Q873" s="167">
        <v>1</v>
      </c>
      <c r="R873" s="167">
        <v>0</v>
      </c>
      <c r="S873" s="167">
        <v>1</v>
      </c>
      <c r="T873" s="167" t="s">
        <v>13210</v>
      </c>
      <c r="U873" s="167" t="s">
        <v>1453</v>
      </c>
      <c r="V873" s="167" t="s">
        <v>83</v>
      </c>
      <c r="W873" s="163"/>
      <c r="X873" s="163" t="s">
        <v>242</v>
      </c>
      <c r="Y873" s="163" t="s">
        <v>5950</v>
      </c>
      <c r="Z873" s="168">
        <v>40530</v>
      </c>
      <c r="AA873" s="169" t="s">
        <v>2530</v>
      </c>
      <c r="AB873" s="169" t="s">
        <v>2670</v>
      </c>
      <c r="AC873" s="169" t="s">
        <v>63</v>
      </c>
      <c r="AD873" s="170">
        <v>2011</v>
      </c>
      <c r="AE873" s="167" t="s">
        <v>1218</v>
      </c>
    </row>
    <row r="874" spans="1:31" x14ac:dyDescent="0.3">
      <c r="A874" s="162" t="s">
        <v>242</v>
      </c>
      <c r="B874" s="162" t="s">
        <v>550</v>
      </c>
      <c r="C874" s="162">
        <v>5</v>
      </c>
      <c r="D874" s="162">
        <v>2007</v>
      </c>
      <c r="E874" s="162" t="s">
        <v>115</v>
      </c>
      <c r="F874" s="162" t="s">
        <v>1</v>
      </c>
      <c r="G874" s="162">
        <v>2010</v>
      </c>
      <c r="H874" s="163" t="s">
        <v>63</v>
      </c>
      <c r="I874" s="162" t="s">
        <v>550</v>
      </c>
      <c r="J874" s="177">
        <v>282.39804700000002</v>
      </c>
      <c r="K874" s="178" t="s">
        <v>1817</v>
      </c>
      <c r="L874" s="166">
        <v>7.4821890794979041E-3</v>
      </c>
      <c r="M874" s="166">
        <v>2.1129555833349358</v>
      </c>
      <c r="N874" s="163" t="s">
        <v>63</v>
      </c>
      <c r="O874" s="167">
        <v>1</v>
      </c>
      <c r="P874" s="167">
        <v>0</v>
      </c>
      <c r="Q874" s="167">
        <v>1</v>
      </c>
      <c r="R874" s="167">
        <v>0</v>
      </c>
      <c r="S874" s="167">
        <v>1</v>
      </c>
      <c r="T874" s="167" t="s">
        <v>13210</v>
      </c>
      <c r="U874" s="167" t="s">
        <v>1453</v>
      </c>
      <c r="V874" s="167" t="s">
        <v>83</v>
      </c>
      <c r="W874" s="163"/>
      <c r="X874" s="163" t="s">
        <v>242</v>
      </c>
      <c r="Y874" s="163" t="s">
        <v>5951</v>
      </c>
      <c r="Z874" s="168">
        <v>40539</v>
      </c>
      <c r="AA874" s="169" t="s">
        <v>3451</v>
      </c>
      <c r="AB874" s="169" t="s">
        <v>2670</v>
      </c>
      <c r="AC874" s="169" t="s">
        <v>63</v>
      </c>
      <c r="AD874" s="170">
        <v>2011</v>
      </c>
      <c r="AE874" s="167" t="s">
        <v>1218</v>
      </c>
    </row>
    <row r="875" spans="1:31" x14ac:dyDescent="0.3">
      <c r="A875" s="162" t="s">
        <v>242</v>
      </c>
      <c r="B875" s="162" t="s">
        <v>550</v>
      </c>
      <c r="C875" s="162">
        <v>6</v>
      </c>
      <c r="D875" s="162">
        <v>2007</v>
      </c>
      <c r="E875" s="162" t="s">
        <v>115</v>
      </c>
      <c r="F875" s="162" t="s">
        <v>1</v>
      </c>
      <c r="G875" s="162">
        <v>2010</v>
      </c>
      <c r="H875" s="163" t="s">
        <v>63</v>
      </c>
      <c r="I875" s="162" t="s">
        <v>550</v>
      </c>
      <c r="J875" s="177">
        <v>313.03132699999998</v>
      </c>
      <c r="K875" s="178" t="s">
        <v>1817</v>
      </c>
      <c r="L875" s="166">
        <v>7.4821890794979041E-3</v>
      </c>
      <c r="M875" s="166">
        <v>2.3421595764201371</v>
      </c>
      <c r="N875" s="163" t="s">
        <v>63</v>
      </c>
      <c r="O875" s="167">
        <v>1</v>
      </c>
      <c r="P875" s="167">
        <v>0</v>
      </c>
      <c r="Q875" s="167">
        <v>1</v>
      </c>
      <c r="R875" s="167">
        <v>0</v>
      </c>
      <c r="S875" s="167">
        <v>1</v>
      </c>
      <c r="T875" s="167" t="s">
        <v>13210</v>
      </c>
      <c r="U875" s="167" t="s">
        <v>1453</v>
      </c>
      <c r="V875" s="167" t="s">
        <v>83</v>
      </c>
      <c r="W875" s="163"/>
      <c r="X875" s="163" t="s">
        <v>242</v>
      </c>
      <c r="Y875" s="163" t="s">
        <v>5952</v>
      </c>
      <c r="Z875" s="168">
        <v>40542</v>
      </c>
      <c r="AA875" s="169" t="s">
        <v>3452</v>
      </c>
      <c r="AB875" s="169" t="s">
        <v>2670</v>
      </c>
      <c r="AC875" s="169" t="s">
        <v>63</v>
      </c>
      <c r="AD875" s="170">
        <v>2011</v>
      </c>
      <c r="AE875" s="167" t="s">
        <v>1218</v>
      </c>
    </row>
    <row r="876" spans="1:31" x14ac:dyDescent="0.3">
      <c r="A876" s="162" t="s">
        <v>243</v>
      </c>
      <c r="B876" s="162" t="s">
        <v>550</v>
      </c>
      <c r="C876" s="162">
        <v>3</v>
      </c>
      <c r="D876" s="162">
        <v>2007</v>
      </c>
      <c r="E876" s="162" t="s">
        <v>2393</v>
      </c>
      <c r="F876" s="162" t="s">
        <v>1</v>
      </c>
      <c r="G876" s="162">
        <v>2010</v>
      </c>
      <c r="H876" s="163" t="s">
        <v>63</v>
      </c>
      <c r="I876" s="162" t="s">
        <v>550</v>
      </c>
      <c r="J876" s="177">
        <v>384.26414599999998</v>
      </c>
      <c r="K876" s="178" t="s">
        <v>1817</v>
      </c>
      <c r="L876" s="166">
        <v>7.4821890794979041E-3</v>
      </c>
      <c r="M876" s="166">
        <v>2.8751369968437883</v>
      </c>
      <c r="N876" s="163" t="s">
        <v>63</v>
      </c>
      <c r="O876" s="167">
        <v>1</v>
      </c>
      <c r="P876" s="167">
        <v>0</v>
      </c>
      <c r="Q876" s="167">
        <v>1</v>
      </c>
      <c r="R876" s="167">
        <v>0</v>
      </c>
      <c r="S876" s="167">
        <v>1</v>
      </c>
      <c r="T876" s="167" t="s">
        <v>13210</v>
      </c>
      <c r="U876" s="167" t="s">
        <v>1453</v>
      </c>
      <c r="V876" s="167" t="s">
        <v>83</v>
      </c>
      <c r="W876" s="163"/>
      <c r="X876" s="163" t="s">
        <v>243</v>
      </c>
      <c r="Y876" s="163" t="s">
        <v>5953</v>
      </c>
      <c r="Z876" s="168">
        <v>40344</v>
      </c>
      <c r="AA876" s="169" t="s">
        <v>3451</v>
      </c>
      <c r="AB876" s="169" t="s">
        <v>2670</v>
      </c>
      <c r="AC876" s="169" t="s">
        <v>63</v>
      </c>
      <c r="AD876" s="170">
        <v>2011</v>
      </c>
      <c r="AE876" s="167" t="s">
        <v>1218</v>
      </c>
    </row>
    <row r="877" spans="1:31" x14ac:dyDescent="0.3">
      <c r="A877" s="162" t="s">
        <v>243</v>
      </c>
      <c r="B877" s="162" t="s">
        <v>550</v>
      </c>
      <c r="C877" s="162">
        <v>4</v>
      </c>
      <c r="D877" s="162">
        <v>2007</v>
      </c>
      <c r="E877" s="162" t="s">
        <v>2393</v>
      </c>
      <c r="F877" s="162" t="s">
        <v>1</v>
      </c>
      <c r="G877" s="162">
        <v>2010</v>
      </c>
      <c r="H877" s="163" t="s">
        <v>63</v>
      </c>
      <c r="I877" s="162" t="s">
        <v>550</v>
      </c>
      <c r="J877" s="177">
        <v>443.21421400000003</v>
      </c>
      <c r="K877" s="178" t="s">
        <v>1817</v>
      </c>
      <c r="L877" s="166">
        <v>7.4821890794979041E-3</v>
      </c>
      <c r="M877" s="166">
        <v>3.3162125518690475</v>
      </c>
      <c r="N877" s="163" t="s">
        <v>28</v>
      </c>
      <c r="O877" s="167">
        <v>1</v>
      </c>
      <c r="P877" s="167">
        <v>0</v>
      </c>
      <c r="Q877" s="167">
        <v>0</v>
      </c>
      <c r="R877" s="167">
        <v>1</v>
      </c>
      <c r="S877" s="167">
        <v>0</v>
      </c>
      <c r="T877" s="167" t="s">
        <v>13213</v>
      </c>
      <c r="U877" s="167" t="s">
        <v>1453</v>
      </c>
      <c r="V877" s="167" t="s">
        <v>83</v>
      </c>
      <c r="W877" s="163"/>
      <c r="X877" s="163" t="s">
        <v>243</v>
      </c>
      <c r="Y877" s="163" t="s">
        <v>5954</v>
      </c>
      <c r="Z877" s="168">
        <v>40344</v>
      </c>
      <c r="AA877" s="169" t="s">
        <v>3351</v>
      </c>
      <c r="AB877" s="169" t="s">
        <v>2718</v>
      </c>
      <c r="AC877" s="169" t="s">
        <v>28</v>
      </c>
      <c r="AD877" s="170">
        <v>2011</v>
      </c>
      <c r="AE877" s="167" t="s">
        <v>1218</v>
      </c>
    </row>
    <row r="878" spans="1:31" x14ac:dyDescent="0.3">
      <c r="A878" s="162" t="s">
        <v>245</v>
      </c>
      <c r="B878" s="162" t="s">
        <v>550</v>
      </c>
      <c r="C878" s="162">
        <v>4</v>
      </c>
      <c r="D878" s="162">
        <v>2007</v>
      </c>
      <c r="E878" s="162" t="s">
        <v>2393</v>
      </c>
      <c r="F878" s="162" t="s">
        <v>1</v>
      </c>
      <c r="G878" s="162">
        <v>2010</v>
      </c>
      <c r="H878" s="163" t="s">
        <v>63</v>
      </c>
      <c r="I878" s="162" t="s">
        <v>550</v>
      </c>
      <c r="J878" s="177">
        <v>956.69424900000001</v>
      </c>
      <c r="K878" s="178" t="s">
        <v>1817</v>
      </c>
      <c r="L878" s="166">
        <v>7.4821890794979041E-3</v>
      </c>
      <c r="M878" s="166">
        <v>7.1581672622862484</v>
      </c>
      <c r="N878" s="163" t="s">
        <v>63</v>
      </c>
      <c r="O878" s="167">
        <v>1</v>
      </c>
      <c r="P878" s="167">
        <v>0</v>
      </c>
      <c r="Q878" s="167">
        <v>1</v>
      </c>
      <c r="R878" s="167">
        <v>0</v>
      </c>
      <c r="S878" s="167">
        <v>1</v>
      </c>
      <c r="T878" s="167" t="s">
        <v>13210</v>
      </c>
      <c r="U878" s="167" t="s">
        <v>1512</v>
      </c>
      <c r="V878" s="167" t="s">
        <v>91</v>
      </c>
      <c r="W878" s="163"/>
      <c r="X878" s="163" t="s">
        <v>245</v>
      </c>
      <c r="Y878" s="163" t="s">
        <v>5955</v>
      </c>
      <c r="Z878" s="168">
        <v>40179</v>
      </c>
      <c r="AA878" s="169" t="s">
        <v>3453</v>
      </c>
      <c r="AB878" s="169" t="s">
        <v>2670</v>
      </c>
      <c r="AC878" s="169" t="s">
        <v>63</v>
      </c>
      <c r="AD878" s="170">
        <v>2011</v>
      </c>
      <c r="AE878" s="167" t="s">
        <v>1218</v>
      </c>
    </row>
    <row r="879" spans="1:31" x14ac:dyDescent="0.3">
      <c r="A879" s="162" t="s">
        <v>245</v>
      </c>
      <c r="B879" s="162" t="s">
        <v>550</v>
      </c>
      <c r="C879" s="162">
        <v>5</v>
      </c>
      <c r="D879" s="162">
        <v>2007</v>
      </c>
      <c r="E879" s="162" t="s">
        <v>2393</v>
      </c>
      <c r="F879" s="162" t="s">
        <v>1</v>
      </c>
      <c r="G879" s="162">
        <v>2010</v>
      </c>
      <c r="H879" s="163" t="s">
        <v>63</v>
      </c>
      <c r="I879" s="162" t="s">
        <v>550</v>
      </c>
      <c r="J879" s="177">
        <v>497.64864899999998</v>
      </c>
      <c r="K879" s="178" t="s">
        <v>1817</v>
      </c>
      <c r="L879" s="166">
        <v>7.4821890794979041E-3</v>
      </c>
      <c r="M879" s="166">
        <v>3.7235012869746855</v>
      </c>
      <c r="N879" s="163" t="s">
        <v>63</v>
      </c>
      <c r="O879" s="167">
        <v>1</v>
      </c>
      <c r="P879" s="167">
        <v>0</v>
      </c>
      <c r="Q879" s="167">
        <v>1</v>
      </c>
      <c r="R879" s="167">
        <v>0</v>
      </c>
      <c r="S879" s="167">
        <v>1</v>
      </c>
      <c r="T879" s="167" t="s">
        <v>13210</v>
      </c>
      <c r="U879" s="167" t="s">
        <v>1512</v>
      </c>
      <c r="V879" s="167" t="s">
        <v>91</v>
      </c>
      <c r="W879" s="163"/>
      <c r="X879" s="163" t="s">
        <v>245</v>
      </c>
      <c r="Y879" s="163" t="s">
        <v>5956</v>
      </c>
      <c r="Z879" s="168">
        <v>40263</v>
      </c>
      <c r="AA879" s="169" t="s">
        <v>3454</v>
      </c>
      <c r="AB879" s="169" t="s">
        <v>2667</v>
      </c>
      <c r="AC879" s="169" t="s">
        <v>63</v>
      </c>
      <c r="AD879" s="170">
        <v>2011</v>
      </c>
      <c r="AE879" s="167" t="s">
        <v>1218</v>
      </c>
    </row>
    <row r="880" spans="1:31" x14ac:dyDescent="0.3">
      <c r="A880" s="162" t="s">
        <v>249</v>
      </c>
      <c r="B880" s="162" t="s">
        <v>550</v>
      </c>
      <c r="C880" s="162">
        <v>2</v>
      </c>
      <c r="D880" s="162">
        <v>2007</v>
      </c>
      <c r="E880" s="162" t="s">
        <v>2393</v>
      </c>
      <c r="F880" s="162" t="s">
        <v>1</v>
      </c>
      <c r="G880" s="162">
        <v>2010</v>
      </c>
      <c r="H880" s="163" t="s">
        <v>63</v>
      </c>
      <c r="I880" s="162" t="s">
        <v>550</v>
      </c>
      <c r="J880" s="177">
        <v>605.48254499999996</v>
      </c>
      <c r="K880" s="178" t="s">
        <v>1817</v>
      </c>
      <c r="L880" s="166">
        <v>7.4821890794979041E-3</v>
      </c>
      <c r="M880" s="166">
        <v>4.5303348860255976</v>
      </c>
      <c r="N880" s="163" t="s">
        <v>63</v>
      </c>
      <c r="O880" s="167">
        <v>1</v>
      </c>
      <c r="P880" s="167">
        <v>0</v>
      </c>
      <c r="Q880" s="167">
        <v>1</v>
      </c>
      <c r="R880" s="167">
        <v>0</v>
      </c>
      <c r="S880" s="167">
        <v>1</v>
      </c>
      <c r="T880" s="167" t="s">
        <v>13210</v>
      </c>
      <c r="U880" s="167" t="s">
        <v>1281</v>
      </c>
      <c r="V880" s="167" t="s">
        <v>86</v>
      </c>
      <c r="W880" s="163"/>
      <c r="X880" s="163" t="s">
        <v>249</v>
      </c>
      <c r="Y880" s="163" t="s">
        <v>5957</v>
      </c>
      <c r="Z880" s="168">
        <v>40359</v>
      </c>
      <c r="AA880" s="169" t="s">
        <v>3455</v>
      </c>
      <c r="AB880" s="169" t="s">
        <v>2874</v>
      </c>
      <c r="AC880" s="169" t="s">
        <v>63</v>
      </c>
      <c r="AD880" s="170">
        <v>2011</v>
      </c>
      <c r="AE880" s="167" t="s">
        <v>1218</v>
      </c>
    </row>
    <row r="881" spans="1:31" x14ac:dyDescent="0.3">
      <c r="A881" s="162" t="s">
        <v>249</v>
      </c>
      <c r="B881" s="162" t="s">
        <v>550</v>
      </c>
      <c r="C881" s="162">
        <v>3</v>
      </c>
      <c r="D881" s="162">
        <v>2007</v>
      </c>
      <c r="E881" s="162" t="s">
        <v>2393</v>
      </c>
      <c r="F881" s="162" t="s">
        <v>1</v>
      </c>
      <c r="G881" s="162">
        <v>2010</v>
      </c>
      <c r="H881" s="163" t="s">
        <v>63</v>
      </c>
      <c r="I881" s="162" t="s">
        <v>550</v>
      </c>
      <c r="J881" s="177">
        <v>2948.977899</v>
      </c>
      <c r="K881" s="178" t="s">
        <v>1817</v>
      </c>
      <c r="L881" s="166">
        <v>7.4821890794979041E-3</v>
      </c>
      <c r="M881" s="166">
        <v>22.064810231578473</v>
      </c>
      <c r="N881" s="163" t="s">
        <v>63</v>
      </c>
      <c r="O881" s="167">
        <v>1</v>
      </c>
      <c r="P881" s="167">
        <v>0</v>
      </c>
      <c r="Q881" s="167">
        <v>1</v>
      </c>
      <c r="R881" s="167">
        <v>0</v>
      </c>
      <c r="S881" s="167">
        <v>1</v>
      </c>
      <c r="T881" s="167" t="s">
        <v>13210</v>
      </c>
      <c r="U881" s="167" t="s">
        <v>1281</v>
      </c>
      <c r="V881" s="167" t="s">
        <v>86</v>
      </c>
      <c r="W881" s="163"/>
      <c r="X881" s="163" t="s">
        <v>249</v>
      </c>
      <c r="Y881" s="163" t="s">
        <v>5958</v>
      </c>
      <c r="Z881" s="168">
        <v>40430</v>
      </c>
      <c r="AA881" s="169" t="s">
        <v>2877</v>
      </c>
      <c r="AB881" s="169" t="s">
        <v>3456</v>
      </c>
      <c r="AC881" s="169" t="s">
        <v>63</v>
      </c>
      <c r="AD881" s="170">
        <v>2011</v>
      </c>
      <c r="AE881" s="167" t="s">
        <v>1218</v>
      </c>
    </row>
    <row r="882" spans="1:31" x14ac:dyDescent="0.3">
      <c r="A882" s="162" t="s">
        <v>249</v>
      </c>
      <c r="B882" s="162" t="s">
        <v>550</v>
      </c>
      <c r="C882" s="162">
        <v>4</v>
      </c>
      <c r="D882" s="162">
        <v>2007</v>
      </c>
      <c r="E882" s="162" t="s">
        <v>2393</v>
      </c>
      <c r="F882" s="162" t="s">
        <v>1</v>
      </c>
      <c r="G882" s="162">
        <v>2010</v>
      </c>
      <c r="H882" s="163" t="s">
        <v>63</v>
      </c>
      <c r="I882" s="162" t="s">
        <v>550</v>
      </c>
      <c r="J882" s="177">
        <v>1369.3050000000001</v>
      </c>
      <c r="K882" s="178" t="s">
        <v>1817</v>
      </c>
      <c r="L882" s="166">
        <v>7.4821890794979041E-3</v>
      </c>
      <c r="M882" s="166">
        <v>10.245398917501879</v>
      </c>
      <c r="N882" s="163" t="s">
        <v>63</v>
      </c>
      <c r="O882" s="167">
        <v>1</v>
      </c>
      <c r="P882" s="167">
        <v>0</v>
      </c>
      <c r="Q882" s="167">
        <v>1</v>
      </c>
      <c r="R882" s="167">
        <v>0</v>
      </c>
      <c r="S882" s="167">
        <v>1</v>
      </c>
      <c r="T882" s="167" t="s">
        <v>13210</v>
      </c>
      <c r="U882" s="167" t="s">
        <v>1281</v>
      </c>
      <c r="V882" s="167" t="s">
        <v>86</v>
      </c>
      <c r="W882" s="163"/>
      <c r="X882" s="163" t="s">
        <v>249</v>
      </c>
      <c r="Y882" s="163" t="s">
        <v>5959</v>
      </c>
      <c r="Z882" s="168">
        <v>40434</v>
      </c>
      <c r="AA882" s="169" t="s">
        <v>3457</v>
      </c>
      <c r="AB882" s="169" t="s">
        <v>2667</v>
      </c>
      <c r="AC882" s="169" t="s">
        <v>63</v>
      </c>
      <c r="AD882" s="170">
        <v>2011</v>
      </c>
      <c r="AE882" s="167" t="s">
        <v>1218</v>
      </c>
    </row>
    <row r="883" spans="1:31" x14ac:dyDescent="0.3">
      <c r="A883" s="162" t="s">
        <v>251</v>
      </c>
      <c r="B883" s="162" t="s">
        <v>550</v>
      </c>
      <c r="C883" s="162">
        <v>9</v>
      </c>
      <c r="D883" s="162">
        <v>2007</v>
      </c>
      <c r="E883" s="162" t="s">
        <v>2393</v>
      </c>
      <c r="F883" s="162" t="s">
        <v>1</v>
      </c>
      <c r="G883" s="162">
        <v>2010</v>
      </c>
      <c r="H883" s="163" t="s">
        <v>58</v>
      </c>
      <c r="I883" s="162" t="s">
        <v>550</v>
      </c>
      <c r="J883" s="177">
        <v>295.34006399999998</v>
      </c>
      <c r="K883" s="178" t="s">
        <v>1817</v>
      </c>
      <c r="L883" s="166">
        <v>7.4821890794979041E-3</v>
      </c>
      <c r="M883" s="166">
        <v>2.2097902015990121</v>
      </c>
      <c r="N883" s="163" t="s">
        <v>1</v>
      </c>
      <c r="O883" s="167">
        <v>1</v>
      </c>
      <c r="P883" s="167">
        <v>1</v>
      </c>
      <c r="Q883" s="167">
        <v>0</v>
      </c>
      <c r="R883" s="167">
        <v>1</v>
      </c>
      <c r="S883" s="167">
        <v>0</v>
      </c>
      <c r="T883" s="167" t="s">
        <v>13211</v>
      </c>
      <c r="U883" s="167" t="s">
        <v>1281</v>
      </c>
      <c r="V883" s="167" t="s">
        <v>86</v>
      </c>
      <c r="W883" s="163"/>
      <c r="X883" s="163" t="s">
        <v>251</v>
      </c>
      <c r="Y883" s="163" t="s">
        <v>5960</v>
      </c>
      <c r="Z883" s="168">
        <v>40255</v>
      </c>
      <c r="AA883" s="169" t="s">
        <v>3458</v>
      </c>
      <c r="AB883" s="169" t="s">
        <v>2487</v>
      </c>
      <c r="AC883" s="169" t="s">
        <v>1</v>
      </c>
      <c r="AD883" s="170">
        <v>2011</v>
      </c>
      <c r="AE883" s="167" t="s">
        <v>1218</v>
      </c>
    </row>
    <row r="884" spans="1:31" x14ac:dyDescent="0.3">
      <c r="A884" s="162" t="s">
        <v>251</v>
      </c>
      <c r="B884" s="162" t="s">
        <v>550</v>
      </c>
      <c r="C884" s="162">
        <v>10</v>
      </c>
      <c r="D884" s="162">
        <v>2007</v>
      </c>
      <c r="E884" s="162" t="s">
        <v>2393</v>
      </c>
      <c r="F884" s="162" t="s">
        <v>1</v>
      </c>
      <c r="G884" s="162">
        <v>2010</v>
      </c>
      <c r="H884" s="163" t="s">
        <v>58</v>
      </c>
      <c r="I884" s="162" t="s">
        <v>550</v>
      </c>
      <c r="J884" s="177">
        <v>440.21513900000002</v>
      </c>
      <c r="K884" s="178" t="s">
        <v>1817</v>
      </c>
      <c r="L884" s="166">
        <v>7.4821890794979041E-3</v>
      </c>
      <c r="M884" s="166">
        <v>3.2937729056554521</v>
      </c>
      <c r="N884" s="163" t="s">
        <v>1</v>
      </c>
      <c r="O884" s="167">
        <v>1</v>
      </c>
      <c r="P884" s="167">
        <v>1</v>
      </c>
      <c r="Q884" s="167">
        <v>0</v>
      </c>
      <c r="R884" s="167">
        <v>1</v>
      </c>
      <c r="S884" s="167">
        <v>0</v>
      </c>
      <c r="T884" s="167" t="s">
        <v>13211</v>
      </c>
      <c r="U884" s="167" t="s">
        <v>1281</v>
      </c>
      <c r="V884" s="167" t="s">
        <v>86</v>
      </c>
      <c r="W884" s="163"/>
      <c r="X884" s="163" t="s">
        <v>251</v>
      </c>
      <c r="Y884" s="163" t="s">
        <v>5961</v>
      </c>
      <c r="Z884" s="168">
        <v>40255</v>
      </c>
      <c r="AA884" s="169" t="s">
        <v>3458</v>
      </c>
      <c r="AB884" s="169" t="s">
        <v>2487</v>
      </c>
      <c r="AC884" s="169" t="s">
        <v>1</v>
      </c>
      <c r="AD884" s="170">
        <v>2011</v>
      </c>
      <c r="AE884" s="167" t="s">
        <v>1218</v>
      </c>
    </row>
    <row r="885" spans="1:31" x14ac:dyDescent="0.3">
      <c r="A885" s="162" t="s">
        <v>251</v>
      </c>
      <c r="B885" s="162" t="s">
        <v>550</v>
      </c>
      <c r="C885" s="162">
        <v>11</v>
      </c>
      <c r="D885" s="162">
        <v>2007</v>
      </c>
      <c r="E885" s="162" t="s">
        <v>2393</v>
      </c>
      <c r="F885" s="162" t="s">
        <v>1</v>
      </c>
      <c r="G885" s="162">
        <v>2010</v>
      </c>
      <c r="H885" s="163" t="s">
        <v>58</v>
      </c>
      <c r="I885" s="162" t="s">
        <v>550</v>
      </c>
      <c r="J885" s="177">
        <v>1449.365444</v>
      </c>
      <c r="K885" s="178" t="s">
        <v>1817</v>
      </c>
      <c r="L885" s="166">
        <v>7.4821890794979041E-3</v>
      </c>
      <c r="M885" s="166">
        <v>10.844426297298432</v>
      </c>
      <c r="N885" s="163" t="s">
        <v>58</v>
      </c>
      <c r="O885" s="167">
        <v>1</v>
      </c>
      <c r="P885" s="167">
        <v>0</v>
      </c>
      <c r="Q885" s="167">
        <v>1</v>
      </c>
      <c r="R885" s="167">
        <v>0</v>
      </c>
      <c r="S885" s="167">
        <v>1</v>
      </c>
      <c r="T885" s="167" t="s">
        <v>13210</v>
      </c>
      <c r="U885" s="167" t="s">
        <v>1281</v>
      </c>
      <c r="V885" s="167" t="s">
        <v>86</v>
      </c>
      <c r="W885" s="163"/>
      <c r="X885" s="163" t="s">
        <v>251</v>
      </c>
      <c r="Y885" s="163" t="s">
        <v>5962</v>
      </c>
      <c r="Z885" s="168">
        <v>40199</v>
      </c>
      <c r="AA885" s="169" t="s">
        <v>3459</v>
      </c>
      <c r="AB885" s="169" t="s">
        <v>3460</v>
      </c>
      <c r="AC885" s="169" t="s">
        <v>58</v>
      </c>
      <c r="AD885" s="170">
        <v>2011</v>
      </c>
      <c r="AE885" s="167" t="s">
        <v>1218</v>
      </c>
    </row>
    <row r="886" spans="1:31" x14ac:dyDescent="0.3">
      <c r="A886" s="162" t="s">
        <v>251</v>
      </c>
      <c r="B886" s="162" t="s">
        <v>550</v>
      </c>
      <c r="C886" s="162">
        <v>12</v>
      </c>
      <c r="D886" s="162">
        <v>2007</v>
      </c>
      <c r="E886" s="162" t="s">
        <v>2393</v>
      </c>
      <c r="F886" s="162" t="s">
        <v>1</v>
      </c>
      <c r="G886" s="162">
        <v>2010</v>
      </c>
      <c r="H886" s="163" t="s">
        <v>58</v>
      </c>
      <c r="I886" s="162" t="s">
        <v>550</v>
      </c>
      <c r="J886" s="177">
        <v>2123.315208</v>
      </c>
      <c r="K886" s="178" t="s">
        <v>1817</v>
      </c>
      <c r="L886" s="166">
        <v>7.4821890794979041E-3</v>
      </c>
      <c r="M886" s="166">
        <v>15.887045861629421</v>
      </c>
      <c r="N886" s="163" t="s">
        <v>58</v>
      </c>
      <c r="O886" s="167">
        <v>1</v>
      </c>
      <c r="P886" s="167">
        <v>0</v>
      </c>
      <c r="Q886" s="167">
        <v>1</v>
      </c>
      <c r="R886" s="167">
        <v>0</v>
      </c>
      <c r="S886" s="167">
        <v>1</v>
      </c>
      <c r="T886" s="167" t="s">
        <v>13210</v>
      </c>
      <c r="U886" s="167" t="s">
        <v>1281</v>
      </c>
      <c r="V886" s="167" t="s">
        <v>86</v>
      </c>
      <c r="W886" s="163"/>
      <c r="X886" s="163" t="s">
        <v>251</v>
      </c>
      <c r="Y886" s="163" t="s">
        <v>5963</v>
      </c>
      <c r="Z886" s="168">
        <v>40291</v>
      </c>
      <c r="AA886" s="169" t="s">
        <v>3461</v>
      </c>
      <c r="AB886" s="169" t="s">
        <v>2733</v>
      </c>
      <c r="AC886" s="169" t="s">
        <v>58</v>
      </c>
      <c r="AD886" s="170">
        <v>2011</v>
      </c>
      <c r="AE886" s="167" t="s">
        <v>1218</v>
      </c>
    </row>
    <row r="887" spans="1:31" x14ac:dyDescent="0.3">
      <c r="A887" s="162" t="s">
        <v>251</v>
      </c>
      <c r="B887" s="162" t="s">
        <v>550</v>
      </c>
      <c r="C887" s="162">
        <v>13</v>
      </c>
      <c r="D887" s="162">
        <v>2007</v>
      </c>
      <c r="E887" s="162" t="s">
        <v>2393</v>
      </c>
      <c r="F887" s="162" t="s">
        <v>1</v>
      </c>
      <c r="G887" s="162">
        <v>2010</v>
      </c>
      <c r="H887" s="163" t="s">
        <v>58</v>
      </c>
      <c r="I887" s="162" t="s">
        <v>550</v>
      </c>
      <c r="J887" s="177">
        <v>536.56950300000005</v>
      </c>
      <c r="K887" s="178" t="s">
        <v>1817</v>
      </c>
      <c r="L887" s="166">
        <v>7.4821890794979041E-3</v>
      </c>
      <c r="M887" s="166">
        <v>4.0147144757382183</v>
      </c>
      <c r="N887" s="163" t="s">
        <v>58</v>
      </c>
      <c r="O887" s="167">
        <v>1</v>
      </c>
      <c r="P887" s="167">
        <v>0</v>
      </c>
      <c r="Q887" s="167">
        <v>1</v>
      </c>
      <c r="R887" s="167">
        <v>0</v>
      </c>
      <c r="S887" s="167">
        <v>1</v>
      </c>
      <c r="T887" s="167" t="s">
        <v>13210</v>
      </c>
      <c r="U887" s="167" t="s">
        <v>1281</v>
      </c>
      <c r="V887" s="167" t="s">
        <v>86</v>
      </c>
      <c r="W887" s="163"/>
      <c r="X887" s="163" t="s">
        <v>251</v>
      </c>
      <c r="Y887" s="163" t="s">
        <v>5964</v>
      </c>
      <c r="Z887" s="168">
        <v>40304</v>
      </c>
      <c r="AA887" s="169" t="s">
        <v>3462</v>
      </c>
      <c r="AB887" s="169" t="s">
        <v>3463</v>
      </c>
      <c r="AC887" s="169" t="s">
        <v>58</v>
      </c>
      <c r="AD887" s="170">
        <v>2011</v>
      </c>
      <c r="AE887" s="167" t="s">
        <v>1218</v>
      </c>
    </row>
    <row r="888" spans="1:31" x14ac:dyDescent="0.3">
      <c r="A888" s="162" t="s">
        <v>260</v>
      </c>
      <c r="B888" s="162" t="s">
        <v>550</v>
      </c>
      <c r="C888" s="162">
        <v>2</v>
      </c>
      <c r="D888" s="162">
        <v>2007</v>
      </c>
      <c r="E888" s="162" t="s">
        <v>2393</v>
      </c>
      <c r="F888" s="162" t="s">
        <v>1</v>
      </c>
      <c r="G888" s="162">
        <v>2010</v>
      </c>
      <c r="H888" s="163" t="s">
        <v>62</v>
      </c>
      <c r="I888" s="162" t="s">
        <v>550</v>
      </c>
      <c r="J888" s="177">
        <v>323.19324699999999</v>
      </c>
      <c r="K888" s="178" t="s">
        <v>1817</v>
      </c>
      <c r="L888" s="166">
        <v>7.4821890794979041E-3</v>
      </c>
      <c r="M888" s="166">
        <v>2.4181929832708686</v>
      </c>
      <c r="N888" s="163" t="s">
        <v>62</v>
      </c>
      <c r="O888" s="167">
        <v>1</v>
      </c>
      <c r="P888" s="167">
        <v>0</v>
      </c>
      <c r="Q888" s="167">
        <v>1</v>
      </c>
      <c r="R888" s="167">
        <v>0</v>
      </c>
      <c r="S888" s="167">
        <v>1</v>
      </c>
      <c r="T888" s="167" t="s">
        <v>13210</v>
      </c>
      <c r="U888" s="167" t="s">
        <v>1281</v>
      </c>
      <c r="V888" s="167" t="s">
        <v>86</v>
      </c>
      <c r="W888" s="163"/>
      <c r="X888" s="163" t="s">
        <v>260</v>
      </c>
      <c r="Y888" s="163" t="s">
        <v>5965</v>
      </c>
      <c r="Z888" s="168">
        <v>40286</v>
      </c>
      <c r="AA888" s="169" t="s">
        <v>3464</v>
      </c>
      <c r="AB888" s="169" t="s">
        <v>3465</v>
      </c>
      <c r="AC888" s="169" t="s">
        <v>2429</v>
      </c>
      <c r="AD888" s="170">
        <v>2011</v>
      </c>
      <c r="AE888" s="167" t="s">
        <v>1321</v>
      </c>
    </row>
    <row r="889" spans="1:31" x14ac:dyDescent="0.3">
      <c r="A889" s="162" t="s">
        <v>260</v>
      </c>
      <c r="B889" s="162" t="s">
        <v>550</v>
      </c>
      <c r="C889" s="162">
        <v>3</v>
      </c>
      <c r="D889" s="162">
        <v>2007</v>
      </c>
      <c r="E889" s="162" t="s">
        <v>2393</v>
      </c>
      <c r="F889" s="162" t="s">
        <v>1</v>
      </c>
      <c r="G889" s="162">
        <v>2010</v>
      </c>
      <c r="H889" s="163" t="s">
        <v>62</v>
      </c>
      <c r="I889" s="162" t="s">
        <v>550</v>
      </c>
      <c r="J889" s="177">
        <v>562.24496699999997</v>
      </c>
      <c r="K889" s="178" t="s">
        <v>1817</v>
      </c>
      <c r="L889" s="166">
        <v>7.4821890794979041E-3</v>
      </c>
      <c r="M889" s="166">
        <v>4.2068231520900596</v>
      </c>
      <c r="N889" s="163" t="s">
        <v>62</v>
      </c>
      <c r="O889" s="167">
        <v>1</v>
      </c>
      <c r="P889" s="167">
        <v>0</v>
      </c>
      <c r="Q889" s="167">
        <v>1</v>
      </c>
      <c r="R889" s="167">
        <v>0</v>
      </c>
      <c r="S889" s="167">
        <v>1</v>
      </c>
      <c r="T889" s="167" t="s">
        <v>13210</v>
      </c>
      <c r="U889" s="167" t="s">
        <v>1281</v>
      </c>
      <c r="V889" s="167" t="s">
        <v>86</v>
      </c>
      <c r="W889" s="163"/>
      <c r="X889" s="163" t="s">
        <v>260</v>
      </c>
      <c r="Y889" s="163" t="s">
        <v>5966</v>
      </c>
      <c r="Z889" s="168">
        <v>40298</v>
      </c>
      <c r="AA889" s="169" t="s">
        <v>3466</v>
      </c>
      <c r="AB889" s="169" t="s">
        <v>2492</v>
      </c>
      <c r="AC889" s="169" t="s">
        <v>2429</v>
      </c>
      <c r="AD889" s="170">
        <v>2011</v>
      </c>
      <c r="AE889" s="167" t="s">
        <v>1321</v>
      </c>
    </row>
    <row r="890" spans="1:31" x14ac:dyDescent="0.3">
      <c r="A890" s="162" t="s">
        <v>260</v>
      </c>
      <c r="B890" s="162" t="s">
        <v>550</v>
      </c>
      <c r="C890" s="162">
        <v>4</v>
      </c>
      <c r="D890" s="162">
        <v>2007</v>
      </c>
      <c r="E890" s="162" t="s">
        <v>2393</v>
      </c>
      <c r="F890" s="162" t="s">
        <v>1</v>
      </c>
      <c r="G890" s="162">
        <v>2010</v>
      </c>
      <c r="H890" s="163" t="s">
        <v>62</v>
      </c>
      <c r="I890" s="162" t="s">
        <v>550</v>
      </c>
      <c r="J890" s="177">
        <v>269.39087899999998</v>
      </c>
      <c r="K890" s="178" t="s">
        <v>1817</v>
      </c>
      <c r="L890" s="166">
        <v>7.4821890794979041E-3</v>
      </c>
      <c r="M890" s="166">
        <v>2.0156334929701409</v>
      </c>
      <c r="N890" s="163" t="s">
        <v>62</v>
      </c>
      <c r="O890" s="167">
        <v>1</v>
      </c>
      <c r="P890" s="167">
        <v>0</v>
      </c>
      <c r="Q890" s="167">
        <v>1</v>
      </c>
      <c r="R890" s="167">
        <v>0</v>
      </c>
      <c r="S890" s="167">
        <v>1</v>
      </c>
      <c r="T890" s="167" t="s">
        <v>13210</v>
      </c>
      <c r="U890" s="167" t="s">
        <v>1281</v>
      </c>
      <c r="V890" s="167" t="s">
        <v>86</v>
      </c>
      <c r="W890" s="163"/>
      <c r="X890" s="163" t="s">
        <v>260</v>
      </c>
      <c r="Y890" s="163" t="s">
        <v>5967</v>
      </c>
      <c r="Z890" s="168">
        <v>40415</v>
      </c>
      <c r="AA890" s="169" t="s">
        <v>3467</v>
      </c>
      <c r="AB890" s="169" t="s">
        <v>3465</v>
      </c>
      <c r="AC890" s="169" t="s">
        <v>2429</v>
      </c>
      <c r="AD890" s="170">
        <v>2011</v>
      </c>
      <c r="AE890" s="167" t="s">
        <v>1321</v>
      </c>
    </row>
    <row r="891" spans="1:31" x14ac:dyDescent="0.3">
      <c r="A891" s="162" t="s">
        <v>260</v>
      </c>
      <c r="B891" s="162" t="s">
        <v>550</v>
      </c>
      <c r="C891" s="162">
        <v>5</v>
      </c>
      <c r="D891" s="162">
        <v>2007</v>
      </c>
      <c r="E891" s="162" t="s">
        <v>2393</v>
      </c>
      <c r="F891" s="162" t="s">
        <v>1</v>
      </c>
      <c r="G891" s="162">
        <v>2010</v>
      </c>
      <c r="H891" s="163" t="s">
        <v>62</v>
      </c>
      <c r="I891" s="162" t="s">
        <v>550</v>
      </c>
      <c r="J891" s="177">
        <v>367.92</v>
      </c>
      <c r="K891" s="178" t="s">
        <v>1817</v>
      </c>
      <c r="L891" s="166">
        <v>7.4821890794979041E-3</v>
      </c>
      <c r="M891" s="166">
        <v>2.752847006128869</v>
      </c>
      <c r="N891" s="163" t="s">
        <v>62</v>
      </c>
      <c r="O891" s="167">
        <v>1</v>
      </c>
      <c r="P891" s="167">
        <v>0</v>
      </c>
      <c r="Q891" s="167">
        <v>1</v>
      </c>
      <c r="R891" s="167">
        <v>0</v>
      </c>
      <c r="S891" s="167">
        <v>1</v>
      </c>
      <c r="T891" s="167" t="s">
        <v>13210</v>
      </c>
      <c r="U891" s="167" t="s">
        <v>1281</v>
      </c>
      <c r="V891" s="167" t="s">
        <v>86</v>
      </c>
      <c r="W891" s="163"/>
      <c r="X891" s="163" t="s">
        <v>260</v>
      </c>
      <c r="Y891" s="163" t="s">
        <v>5968</v>
      </c>
      <c r="Z891" s="168">
        <v>40415</v>
      </c>
      <c r="AA891" s="169" t="s">
        <v>3468</v>
      </c>
      <c r="AB891" s="169" t="s">
        <v>2614</v>
      </c>
      <c r="AC891" s="169" t="s">
        <v>2429</v>
      </c>
      <c r="AD891" s="170">
        <v>2011</v>
      </c>
      <c r="AE891" s="167" t="s">
        <v>1321</v>
      </c>
    </row>
    <row r="892" spans="1:31" x14ac:dyDescent="0.3">
      <c r="A892" s="162" t="s">
        <v>260</v>
      </c>
      <c r="B892" s="162" t="s">
        <v>550</v>
      </c>
      <c r="C892" s="162">
        <v>6</v>
      </c>
      <c r="D892" s="162">
        <v>2007</v>
      </c>
      <c r="E892" s="162" t="s">
        <v>2393</v>
      </c>
      <c r="F892" s="162" t="s">
        <v>1</v>
      </c>
      <c r="G892" s="162">
        <v>2010</v>
      </c>
      <c r="H892" s="163" t="s">
        <v>62</v>
      </c>
      <c r="I892" s="162" t="s">
        <v>550</v>
      </c>
      <c r="J892" s="177">
        <v>281.28596299999998</v>
      </c>
      <c r="K892" s="178" t="s">
        <v>1817</v>
      </c>
      <c r="L892" s="166">
        <v>7.4821890794979041E-3</v>
      </c>
      <c r="M892" s="166">
        <v>2.1046347605746516</v>
      </c>
      <c r="N892" s="163" t="s">
        <v>62</v>
      </c>
      <c r="O892" s="167">
        <v>1</v>
      </c>
      <c r="P892" s="167">
        <v>0</v>
      </c>
      <c r="Q892" s="167">
        <v>1</v>
      </c>
      <c r="R892" s="167">
        <v>0</v>
      </c>
      <c r="S892" s="167">
        <v>1</v>
      </c>
      <c r="T892" s="167" t="s">
        <v>13210</v>
      </c>
      <c r="U892" s="167" t="s">
        <v>1281</v>
      </c>
      <c r="V892" s="167" t="s">
        <v>86</v>
      </c>
      <c r="W892" s="163"/>
      <c r="X892" s="163" t="s">
        <v>260</v>
      </c>
      <c r="Y892" s="163" t="s">
        <v>5969</v>
      </c>
      <c r="Z892" s="168">
        <v>40500</v>
      </c>
      <c r="AA892" s="169" t="s">
        <v>2497</v>
      </c>
      <c r="AB892" s="169" t="s">
        <v>2492</v>
      </c>
      <c r="AC892" s="169" t="s">
        <v>2429</v>
      </c>
      <c r="AD892" s="170">
        <v>2011</v>
      </c>
      <c r="AE892" s="167" t="s">
        <v>1321</v>
      </c>
    </row>
    <row r="893" spans="1:31" x14ac:dyDescent="0.3">
      <c r="A893" s="162" t="s">
        <v>261</v>
      </c>
      <c r="B893" s="162" t="s">
        <v>550</v>
      </c>
      <c r="C893" s="162">
        <v>19</v>
      </c>
      <c r="D893" s="162">
        <v>2007</v>
      </c>
      <c r="E893" s="162" t="s">
        <v>2393</v>
      </c>
      <c r="F893" s="162" t="s">
        <v>1</v>
      </c>
      <c r="G893" s="162">
        <v>2010</v>
      </c>
      <c r="H893" s="163" t="s">
        <v>62</v>
      </c>
      <c r="I893" s="162" t="s">
        <v>550</v>
      </c>
      <c r="J893" s="177">
        <v>750.12371800000005</v>
      </c>
      <c r="K893" s="178" t="s">
        <v>1817</v>
      </c>
      <c r="L893" s="166">
        <v>7.4821890794979041E-3</v>
      </c>
      <c r="M893" s="166">
        <v>5.6125674910919656</v>
      </c>
      <c r="N893" s="163" t="s">
        <v>62</v>
      </c>
      <c r="O893" s="167">
        <v>1</v>
      </c>
      <c r="P893" s="167">
        <v>0</v>
      </c>
      <c r="Q893" s="167">
        <v>1</v>
      </c>
      <c r="R893" s="167">
        <v>0</v>
      </c>
      <c r="S893" s="167">
        <v>1</v>
      </c>
      <c r="T893" s="167" t="s">
        <v>13210</v>
      </c>
      <c r="U893" s="167" t="s">
        <v>1281</v>
      </c>
      <c r="V893" s="167" t="s">
        <v>86</v>
      </c>
      <c r="W893" s="163"/>
      <c r="X893" s="163" t="s">
        <v>261</v>
      </c>
      <c r="Y893" s="163" t="s">
        <v>5970</v>
      </c>
      <c r="Z893" s="168">
        <v>40268</v>
      </c>
      <c r="AA893" s="169" t="s">
        <v>2973</v>
      </c>
      <c r="AB893" s="169" t="s">
        <v>2974</v>
      </c>
      <c r="AC893" s="169" t="s">
        <v>2429</v>
      </c>
      <c r="AD893" s="170">
        <v>2011</v>
      </c>
      <c r="AE893" s="167" t="s">
        <v>1321</v>
      </c>
    </row>
    <row r="894" spans="1:31" x14ac:dyDescent="0.3">
      <c r="A894" s="162" t="s">
        <v>261</v>
      </c>
      <c r="B894" s="162" t="s">
        <v>550</v>
      </c>
      <c r="C894" s="162">
        <v>20</v>
      </c>
      <c r="D894" s="162">
        <v>2007</v>
      </c>
      <c r="E894" s="162" t="s">
        <v>2393</v>
      </c>
      <c r="F894" s="162" t="s">
        <v>1</v>
      </c>
      <c r="G894" s="162">
        <v>2010</v>
      </c>
      <c r="H894" s="163" t="s">
        <v>62</v>
      </c>
      <c r="I894" s="162" t="s">
        <v>550</v>
      </c>
      <c r="J894" s="177">
        <v>518.69622300000003</v>
      </c>
      <c r="K894" s="178" t="s">
        <v>1817</v>
      </c>
      <c r="L894" s="166">
        <v>7.4821890794979041E-3</v>
      </c>
      <c r="M894" s="166">
        <v>3.8809832153074098</v>
      </c>
      <c r="N894" s="163" t="s">
        <v>62</v>
      </c>
      <c r="O894" s="167">
        <v>1</v>
      </c>
      <c r="P894" s="167">
        <v>0</v>
      </c>
      <c r="Q894" s="167">
        <v>1</v>
      </c>
      <c r="R894" s="167">
        <v>0</v>
      </c>
      <c r="S894" s="167">
        <v>1</v>
      </c>
      <c r="T894" s="167" t="s">
        <v>13210</v>
      </c>
      <c r="U894" s="167" t="s">
        <v>1281</v>
      </c>
      <c r="V894" s="167" t="s">
        <v>86</v>
      </c>
      <c r="W894" s="163"/>
      <c r="X894" s="163" t="s">
        <v>261</v>
      </c>
      <c r="Y894" s="163" t="s">
        <v>5971</v>
      </c>
      <c r="Z894" s="168">
        <v>40429</v>
      </c>
      <c r="AA894" s="169" t="s">
        <v>3469</v>
      </c>
      <c r="AB894" s="169" t="s">
        <v>2492</v>
      </c>
      <c r="AC894" s="169" t="s">
        <v>2429</v>
      </c>
      <c r="AD894" s="170">
        <v>2011</v>
      </c>
      <c r="AE894" s="167" t="s">
        <v>1321</v>
      </c>
    </row>
    <row r="895" spans="1:31" x14ac:dyDescent="0.3">
      <c r="A895" s="162" t="s">
        <v>262</v>
      </c>
      <c r="B895" s="162" t="s">
        <v>550</v>
      </c>
      <c r="C895" s="162">
        <v>7</v>
      </c>
      <c r="D895" s="162">
        <v>2007</v>
      </c>
      <c r="E895" s="162" t="s">
        <v>2393</v>
      </c>
      <c r="F895" s="162" t="s">
        <v>1</v>
      </c>
      <c r="G895" s="162">
        <v>2010</v>
      </c>
      <c r="H895" s="163" t="s">
        <v>62</v>
      </c>
      <c r="I895" s="162" t="s">
        <v>550</v>
      </c>
      <c r="J895" s="177">
        <v>365</v>
      </c>
      <c r="K895" s="178" t="s">
        <v>1817</v>
      </c>
      <c r="L895" s="166">
        <v>7.4821890794979041E-3</v>
      </c>
      <c r="M895" s="166">
        <v>2.7309990140167351</v>
      </c>
      <c r="N895" s="163" t="s">
        <v>62</v>
      </c>
      <c r="O895" s="167">
        <v>1</v>
      </c>
      <c r="P895" s="167">
        <v>0</v>
      </c>
      <c r="Q895" s="167">
        <v>1</v>
      </c>
      <c r="R895" s="167">
        <v>0</v>
      </c>
      <c r="S895" s="167">
        <v>1</v>
      </c>
      <c r="T895" s="167" t="s">
        <v>13210</v>
      </c>
      <c r="U895" s="167" t="s">
        <v>1281</v>
      </c>
      <c r="V895" s="167" t="s">
        <v>86</v>
      </c>
      <c r="W895" s="163"/>
      <c r="X895" s="163" t="s">
        <v>262</v>
      </c>
      <c r="Y895" s="163" t="s">
        <v>5972</v>
      </c>
      <c r="Z895" s="168">
        <v>40447</v>
      </c>
      <c r="AA895" s="169" t="s">
        <v>3178</v>
      </c>
      <c r="AB895" s="169" t="s">
        <v>2927</v>
      </c>
      <c r="AC895" s="169" t="s">
        <v>2429</v>
      </c>
      <c r="AD895" s="170">
        <v>2011</v>
      </c>
      <c r="AE895" s="167" t="s">
        <v>1321</v>
      </c>
    </row>
    <row r="896" spans="1:31" x14ac:dyDescent="0.3">
      <c r="A896" s="162" t="s">
        <v>263</v>
      </c>
      <c r="B896" s="162" t="s">
        <v>550</v>
      </c>
      <c r="C896" s="162">
        <v>5</v>
      </c>
      <c r="D896" s="162">
        <v>2007</v>
      </c>
      <c r="E896" s="162" t="s">
        <v>115</v>
      </c>
      <c r="F896" s="162" t="s">
        <v>1</v>
      </c>
      <c r="G896" s="162">
        <v>2010</v>
      </c>
      <c r="H896" s="163" t="s">
        <v>62</v>
      </c>
      <c r="I896" s="162" t="s">
        <v>550</v>
      </c>
      <c r="J896" s="177">
        <v>252.03200000000001</v>
      </c>
      <c r="K896" s="178" t="s">
        <v>1817</v>
      </c>
      <c r="L896" s="166">
        <v>7.4821890794979041E-3</v>
      </c>
      <c r="M896" s="166">
        <v>1.8857510780840159</v>
      </c>
      <c r="N896" s="163" t="s">
        <v>62</v>
      </c>
      <c r="O896" s="167">
        <v>1</v>
      </c>
      <c r="P896" s="167">
        <v>0</v>
      </c>
      <c r="Q896" s="167">
        <v>1</v>
      </c>
      <c r="R896" s="167">
        <v>0</v>
      </c>
      <c r="S896" s="167">
        <v>1</v>
      </c>
      <c r="T896" s="167" t="s">
        <v>13210</v>
      </c>
      <c r="U896" s="167" t="s">
        <v>1281</v>
      </c>
      <c r="V896" s="167" t="s">
        <v>86</v>
      </c>
      <c r="W896" s="163"/>
      <c r="X896" s="163" t="s">
        <v>263</v>
      </c>
      <c r="Y896" s="163" t="s">
        <v>5973</v>
      </c>
      <c r="Z896" s="168">
        <v>40262</v>
      </c>
      <c r="AA896" s="169" t="s">
        <v>3470</v>
      </c>
      <c r="AB896" s="169" t="s">
        <v>2492</v>
      </c>
      <c r="AC896" s="169" t="s">
        <v>2429</v>
      </c>
      <c r="AD896" s="170">
        <v>2011</v>
      </c>
      <c r="AE896" s="167" t="s">
        <v>1321</v>
      </c>
    </row>
    <row r="897" spans="1:31" x14ac:dyDescent="0.3">
      <c r="A897" s="162" t="s">
        <v>263</v>
      </c>
      <c r="B897" s="162" t="s">
        <v>550</v>
      </c>
      <c r="C897" s="162">
        <v>6</v>
      </c>
      <c r="D897" s="162">
        <v>2007</v>
      </c>
      <c r="E897" s="162" t="s">
        <v>115</v>
      </c>
      <c r="F897" s="162" t="s">
        <v>1</v>
      </c>
      <c r="G897" s="162">
        <v>2010</v>
      </c>
      <c r="H897" s="163" t="s">
        <v>62</v>
      </c>
      <c r="I897" s="162" t="s">
        <v>550</v>
      </c>
      <c r="J897" s="177">
        <v>429.4</v>
      </c>
      <c r="K897" s="178" t="s">
        <v>1817</v>
      </c>
      <c r="L897" s="166">
        <v>7.4821890794979041E-3</v>
      </c>
      <c r="M897" s="166">
        <v>3.2128519907363997</v>
      </c>
      <c r="N897" s="163" t="s">
        <v>1</v>
      </c>
      <c r="O897" s="167">
        <v>1</v>
      </c>
      <c r="P897" s="167">
        <v>1</v>
      </c>
      <c r="Q897" s="167">
        <v>0</v>
      </c>
      <c r="R897" s="167">
        <v>1</v>
      </c>
      <c r="S897" s="167">
        <v>0</v>
      </c>
      <c r="T897" s="167" t="s">
        <v>13211</v>
      </c>
      <c r="U897" s="167" t="s">
        <v>1281</v>
      </c>
      <c r="V897" s="167" t="s">
        <v>86</v>
      </c>
      <c r="W897" s="163"/>
      <c r="X897" s="163" t="s">
        <v>263</v>
      </c>
      <c r="Y897" s="163" t="s">
        <v>5974</v>
      </c>
      <c r="Z897" s="168">
        <v>40396</v>
      </c>
      <c r="AA897" s="169" t="s">
        <v>3471</v>
      </c>
      <c r="AB897" s="169" t="s">
        <v>2487</v>
      </c>
      <c r="AC897" s="169" t="s">
        <v>1</v>
      </c>
      <c r="AD897" s="170">
        <v>2011</v>
      </c>
      <c r="AE897" s="167" t="s">
        <v>1321</v>
      </c>
    </row>
    <row r="898" spans="1:31" x14ac:dyDescent="0.3">
      <c r="A898" s="162" t="s">
        <v>264</v>
      </c>
      <c r="B898" s="162" t="s">
        <v>550</v>
      </c>
      <c r="C898" s="162">
        <v>4</v>
      </c>
      <c r="D898" s="162">
        <v>2007</v>
      </c>
      <c r="E898" s="162" t="s">
        <v>115</v>
      </c>
      <c r="F898" s="162" t="s">
        <v>1</v>
      </c>
      <c r="G898" s="162">
        <v>2010</v>
      </c>
      <c r="H898" s="163" t="s">
        <v>62</v>
      </c>
      <c r="I898" s="162" t="s">
        <v>550</v>
      </c>
      <c r="J898" s="177">
        <v>689</v>
      </c>
      <c r="K898" s="178" t="s">
        <v>1817</v>
      </c>
      <c r="L898" s="166">
        <v>7.4821890794979041E-3</v>
      </c>
      <c r="M898" s="166">
        <v>5.1552282757740562</v>
      </c>
      <c r="N898" s="163" t="s">
        <v>62</v>
      </c>
      <c r="O898" s="167">
        <v>1</v>
      </c>
      <c r="P898" s="167">
        <v>0</v>
      </c>
      <c r="Q898" s="167">
        <v>1</v>
      </c>
      <c r="R898" s="167">
        <v>0</v>
      </c>
      <c r="S898" s="167">
        <v>1</v>
      </c>
      <c r="T898" s="167" t="s">
        <v>13210</v>
      </c>
      <c r="U898" s="167" t="s">
        <v>1453</v>
      </c>
      <c r="V898" s="167" t="s">
        <v>188</v>
      </c>
      <c r="W898" s="163"/>
      <c r="X898" s="163" t="s">
        <v>264</v>
      </c>
      <c r="Y898" s="163" t="s">
        <v>5975</v>
      </c>
      <c r="Z898" s="168">
        <v>40268</v>
      </c>
      <c r="AA898" s="169" t="s">
        <v>2493</v>
      </c>
      <c r="AB898" s="169" t="s">
        <v>2492</v>
      </c>
      <c r="AC898" s="169" t="s">
        <v>2429</v>
      </c>
      <c r="AD898" s="170">
        <v>2011</v>
      </c>
      <c r="AE898" s="167" t="s">
        <v>1321</v>
      </c>
    </row>
    <row r="899" spans="1:31" x14ac:dyDescent="0.3">
      <c r="A899" s="162" t="s">
        <v>269</v>
      </c>
      <c r="B899" s="162" t="s">
        <v>550</v>
      </c>
      <c r="C899" s="162">
        <v>1</v>
      </c>
      <c r="D899" s="162">
        <v>2007</v>
      </c>
      <c r="E899" s="162" t="s">
        <v>2393</v>
      </c>
      <c r="F899" s="162" t="s">
        <v>1</v>
      </c>
      <c r="G899" s="162">
        <v>2010</v>
      </c>
      <c r="H899" s="163" t="s">
        <v>73</v>
      </c>
      <c r="I899" s="162" t="s">
        <v>550</v>
      </c>
      <c r="J899" s="177">
        <v>223.86099999999999</v>
      </c>
      <c r="K899" s="178" t="s">
        <v>1817</v>
      </c>
      <c r="L899" s="166">
        <v>7.4821890794979041E-3</v>
      </c>
      <c r="M899" s="166">
        <v>1.6749703295254803</v>
      </c>
      <c r="N899" s="163" t="s">
        <v>73</v>
      </c>
      <c r="O899" s="167">
        <v>1</v>
      </c>
      <c r="P899" s="167">
        <v>0</v>
      </c>
      <c r="Q899" s="167">
        <v>1</v>
      </c>
      <c r="R899" s="167">
        <v>0</v>
      </c>
      <c r="S899" s="167">
        <v>1</v>
      </c>
      <c r="T899" s="167" t="s">
        <v>13210</v>
      </c>
      <c r="U899" s="167" t="s">
        <v>1512</v>
      </c>
      <c r="V899" s="167" t="s">
        <v>91</v>
      </c>
      <c r="W899" s="163"/>
      <c r="X899" s="163" t="s">
        <v>269</v>
      </c>
      <c r="Y899" s="163" t="s">
        <v>5976</v>
      </c>
      <c r="Z899" s="168">
        <v>40270</v>
      </c>
      <c r="AA899" s="169" t="s">
        <v>3472</v>
      </c>
      <c r="AB899" s="169" t="s">
        <v>3473</v>
      </c>
      <c r="AC899" s="169" t="s">
        <v>73</v>
      </c>
      <c r="AD899" s="170">
        <v>2011</v>
      </c>
      <c r="AE899" s="167" t="s">
        <v>1241</v>
      </c>
    </row>
    <row r="900" spans="1:31" x14ac:dyDescent="0.3">
      <c r="A900" s="162" t="s">
        <v>269</v>
      </c>
      <c r="B900" s="162" t="s">
        <v>550</v>
      </c>
      <c r="C900" s="162">
        <v>2</v>
      </c>
      <c r="D900" s="162">
        <v>2007</v>
      </c>
      <c r="E900" s="162" t="s">
        <v>2393</v>
      </c>
      <c r="F900" s="162" t="s">
        <v>1</v>
      </c>
      <c r="G900" s="162">
        <v>2010</v>
      </c>
      <c r="H900" s="163" t="s">
        <v>73</v>
      </c>
      <c r="I900" s="162" t="s">
        <v>550</v>
      </c>
      <c r="J900" s="177">
        <v>236.31700000000001</v>
      </c>
      <c r="K900" s="178" t="s">
        <v>1817</v>
      </c>
      <c r="L900" s="166">
        <v>7.4821890794979041E-3</v>
      </c>
      <c r="M900" s="166">
        <v>1.7681684766997063</v>
      </c>
      <c r="N900" s="163" t="s">
        <v>73</v>
      </c>
      <c r="O900" s="167">
        <v>1</v>
      </c>
      <c r="P900" s="167">
        <v>0</v>
      </c>
      <c r="Q900" s="167">
        <v>1</v>
      </c>
      <c r="R900" s="167">
        <v>0</v>
      </c>
      <c r="S900" s="167">
        <v>1</v>
      </c>
      <c r="T900" s="167" t="s">
        <v>13210</v>
      </c>
      <c r="U900" s="167" t="s">
        <v>1512</v>
      </c>
      <c r="V900" s="167" t="s">
        <v>91</v>
      </c>
      <c r="W900" s="163"/>
      <c r="X900" s="163" t="s">
        <v>269</v>
      </c>
      <c r="Y900" s="163" t="s">
        <v>5977</v>
      </c>
      <c r="Z900" s="168">
        <v>40290</v>
      </c>
      <c r="AA900" s="169" t="s">
        <v>3474</v>
      </c>
      <c r="AB900" s="169" t="s">
        <v>3473</v>
      </c>
      <c r="AC900" s="169" t="s">
        <v>73</v>
      </c>
      <c r="AD900" s="170">
        <v>2011</v>
      </c>
      <c r="AE900" s="167" t="s">
        <v>1241</v>
      </c>
    </row>
    <row r="901" spans="1:31" x14ac:dyDescent="0.3">
      <c r="A901" s="162" t="s">
        <v>270</v>
      </c>
      <c r="B901" s="162" t="s">
        <v>550</v>
      </c>
      <c r="C901" s="162">
        <v>2</v>
      </c>
      <c r="D901" s="162">
        <v>2007</v>
      </c>
      <c r="E901" s="162" t="s">
        <v>115</v>
      </c>
      <c r="F901" s="162" t="s">
        <v>1</v>
      </c>
      <c r="G901" s="162">
        <v>2010</v>
      </c>
      <c r="H901" s="163" t="s">
        <v>69</v>
      </c>
      <c r="I901" s="162" t="s">
        <v>550</v>
      </c>
      <c r="J901" s="177">
        <v>91898.425938</v>
      </c>
      <c r="K901" s="178" t="s">
        <v>1817</v>
      </c>
      <c r="L901" s="166">
        <v>7.4821890794979041E-3</v>
      </c>
      <c r="M901" s="166">
        <v>687.60139897635054</v>
      </c>
      <c r="N901" s="163" t="s">
        <v>1</v>
      </c>
      <c r="O901" s="167">
        <v>1</v>
      </c>
      <c r="P901" s="167">
        <v>1</v>
      </c>
      <c r="Q901" s="167">
        <v>0</v>
      </c>
      <c r="R901" s="167">
        <v>1</v>
      </c>
      <c r="S901" s="167">
        <v>0</v>
      </c>
      <c r="T901" s="167" t="s">
        <v>13211</v>
      </c>
      <c r="U901" s="167" t="s">
        <v>1453</v>
      </c>
      <c r="V901" s="167" t="s">
        <v>90</v>
      </c>
      <c r="W901" s="163"/>
      <c r="X901" s="163" t="s">
        <v>270</v>
      </c>
      <c r="Y901" s="163" t="s">
        <v>5978</v>
      </c>
      <c r="Z901" s="168">
        <v>40330</v>
      </c>
      <c r="AA901" s="169" t="s">
        <v>3475</v>
      </c>
      <c r="AB901" s="169" t="s">
        <v>2487</v>
      </c>
      <c r="AC901" s="169" t="s">
        <v>1</v>
      </c>
      <c r="AD901" s="170">
        <v>2011</v>
      </c>
      <c r="AE901" s="167" t="s">
        <v>1321</v>
      </c>
    </row>
    <row r="902" spans="1:31" x14ac:dyDescent="0.3">
      <c r="A902" s="162" t="s">
        <v>274</v>
      </c>
      <c r="B902" s="162" t="s">
        <v>550</v>
      </c>
      <c r="C902" s="162">
        <v>1</v>
      </c>
      <c r="D902" s="162">
        <v>2007</v>
      </c>
      <c r="E902" s="162" t="s">
        <v>115</v>
      </c>
      <c r="F902" s="162" t="s">
        <v>1</v>
      </c>
      <c r="G902" s="162">
        <v>2010</v>
      </c>
      <c r="H902" s="163" t="s">
        <v>64</v>
      </c>
      <c r="I902" s="162" t="s">
        <v>550</v>
      </c>
      <c r="J902" s="177">
        <v>486.60311999999999</v>
      </c>
      <c r="K902" s="178" t="s">
        <v>1817</v>
      </c>
      <c r="L902" s="166">
        <v>7.4821890794979041E-3</v>
      </c>
      <c r="M902" s="166">
        <v>3.6408565505136079</v>
      </c>
      <c r="N902" s="163" t="s">
        <v>1834</v>
      </c>
      <c r="O902" s="167">
        <v>2</v>
      </c>
      <c r="P902" s="167">
        <v>1</v>
      </c>
      <c r="Q902" s="167">
        <v>1</v>
      </c>
      <c r="R902" s="167">
        <v>1</v>
      </c>
      <c r="S902" s="167">
        <v>1</v>
      </c>
      <c r="T902" s="167" t="s">
        <v>13212</v>
      </c>
      <c r="U902" s="167" t="s">
        <v>1453</v>
      </c>
      <c r="V902" s="167" t="s">
        <v>94</v>
      </c>
      <c r="W902" s="163"/>
      <c r="X902" s="163" t="s">
        <v>274</v>
      </c>
      <c r="Y902" s="163" t="s">
        <v>5979</v>
      </c>
      <c r="Z902" s="168">
        <v>40319</v>
      </c>
      <c r="AA902" s="169" t="s">
        <v>3428</v>
      </c>
      <c r="AB902" s="169" t="s">
        <v>2487</v>
      </c>
      <c r="AC902" s="169" t="s">
        <v>1834</v>
      </c>
      <c r="AD902" s="170">
        <v>2011</v>
      </c>
      <c r="AE902" s="167" t="s">
        <v>1321</v>
      </c>
    </row>
    <row r="903" spans="1:31" x14ac:dyDescent="0.3">
      <c r="A903" s="162" t="s">
        <v>276</v>
      </c>
      <c r="B903" s="162" t="s">
        <v>550</v>
      </c>
      <c r="C903" s="162">
        <v>1</v>
      </c>
      <c r="D903" s="162">
        <v>2007</v>
      </c>
      <c r="E903" s="162" t="s">
        <v>115</v>
      </c>
      <c r="F903" s="162" t="s">
        <v>1</v>
      </c>
      <c r="G903" s="162">
        <v>2010</v>
      </c>
      <c r="H903" s="163" t="s">
        <v>64</v>
      </c>
      <c r="I903" s="162" t="s">
        <v>550</v>
      </c>
      <c r="J903" s="177">
        <v>300.54545899999999</v>
      </c>
      <c r="K903" s="178" t="s">
        <v>1817</v>
      </c>
      <c r="L903" s="166">
        <v>7.4821890794979041E-3</v>
      </c>
      <c r="M903" s="166">
        <v>2.248737951222485</v>
      </c>
      <c r="N903" s="163" t="s">
        <v>1834</v>
      </c>
      <c r="O903" s="167">
        <v>2</v>
      </c>
      <c r="P903" s="167">
        <v>1</v>
      </c>
      <c r="Q903" s="167">
        <v>1</v>
      </c>
      <c r="R903" s="167">
        <v>1</v>
      </c>
      <c r="S903" s="167">
        <v>1</v>
      </c>
      <c r="T903" s="167" t="s">
        <v>13212</v>
      </c>
      <c r="U903" s="167" t="s">
        <v>1360</v>
      </c>
      <c r="V903" s="167" t="s">
        <v>1383</v>
      </c>
      <c r="W903" s="163"/>
      <c r="X903" s="163" t="s">
        <v>276</v>
      </c>
      <c r="Y903" s="163" t="s">
        <v>5980</v>
      </c>
      <c r="Z903" s="168">
        <v>40501</v>
      </c>
      <c r="AA903" s="169" t="s">
        <v>3476</v>
      </c>
      <c r="AB903" s="169" t="s">
        <v>2487</v>
      </c>
      <c r="AC903" s="169" t="s">
        <v>1834</v>
      </c>
      <c r="AD903" s="170">
        <v>2011</v>
      </c>
      <c r="AE903" s="167" t="s">
        <v>1321</v>
      </c>
    </row>
    <row r="904" spans="1:31" x14ac:dyDescent="0.3">
      <c r="A904" s="162" t="s">
        <v>276</v>
      </c>
      <c r="B904" s="162" t="s">
        <v>550</v>
      </c>
      <c r="C904" s="162">
        <v>2</v>
      </c>
      <c r="D904" s="162">
        <v>2007</v>
      </c>
      <c r="E904" s="162" t="s">
        <v>115</v>
      </c>
      <c r="F904" s="162" t="s">
        <v>1</v>
      </c>
      <c r="G904" s="162">
        <v>2010</v>
      </c>
      <c r="H904" s="163" t="s">
        <v>64</v>
      </c>
      <c r="I904" s="162" t="s">
        <v>550</v>
      </c>
      <c r="J904" s="177">
        <v>813.63628400000005</v>
      </c>
      <c r="K904" s="178" t="s">
        <v>1817</v>
      </c>
      <c r="L904" s="166">
        <v>7.4821890794979041E-3</v>
      </c>
      <c r="M904" s="166">
        <v>6.0877805188280556</v>
      </c>
      <c r="N904" s="163" t="s">
        <v>1834</v>
      </c>
      <c r="O904" s="167">
        <v>2</v>
      </c>
      <c r="P904" s="167">
        <v>1</v>
      </c>
      <c r="Q904" s="167">
        <v>1</v>
      </c>
      <c r="R904" s="167">
        <v>1</v>
      </c>
      <c r="S904" s="167">
        <v>1</v>
      </c>
      <c r="T904" s="167" t="s">
        <v>13212</v>
      </c>
      <c r="U904" s="167" t="s">
        <v>1360</v>
      </c>
      <c r="V904" s="167" t="s">
        <v>1383</v>
      </c>
      <c r="W904" s="163"/>
      <c r="X904" s="163" t="s">
        <v>276</v>
      </c>
      <c r="Y904" s="163" t="s">
        <v>5981</v>
      </c>
      <c r="Z904" s="168">
        <v>40507</v>
      </c>
      <c r="AA904" s="169" t="s">
        <v>3477</v>
      </c>
      <c r="AB904" s="169" t="s">
        <v>2487</v>
      </c>
      <c r="AC904" s="169" t="s">
        <v>1834</v>
      </c>
      <c r="AD904" s="170">
        <v>2011</v>
      </c>
      <c r="AE904" s="167" t="s">
        <v>1321</v>
      </c>
    </row>
    <row r="905" spans="1:31" x14ac:dyDescent="0.3">
      <c r="A905" s="162" t="s">
        <v>277</v>
      </c>
      <c r="B905" s="162" t="s">
        <v>550</v>
      </c>
      <c r="C905" s="162">
        <v>2</v>
      </c>
      <c r="D905" s="162">
        <v>2007</v>
      </c>
      <c r="E905" s="162" t="s">
        <v>2393</v>
      </c>
      <c r="F905" s="162" t="s">
        <v>1</v>
      </c>
      <c r="G905" s="162">
        <v>2010</v>
      </c>
      <c r="H905" s="163" t="s">
        <v>64</v>
      </c>
      <c r="I905" s="162" t="s">
        <v>550</v>
      </c>
      <c r="J905" s="177">
        <v>294.30561799999998</v>
      </c>
      <c r="K905" s="178" t="s">
        <v>1817</v>
      </c>
      <c r="L905" s="166">
        <v>7.4821890794979041E-3</v>
      </c>
      <c r="M905" s="166">
        <v>2.2020502810344817</v>
      </c>
      <c r="N905" s="163" t="s">
        <v>64</v>
      </c>
      <c r="O905" s="167">
        <v>1</v>
      </c>
      <c r="P905" s="167">
        <v>0</v>
      </c>
      <c r="Q905" s="167">
        <v>1</v>
      </c>
      <c r="R905" s="167">
        <v>0</v>
      </c>
      <c r="S905" s="167">
        <v>1</v>
      </c>
      <c r="T905" s="167" t="s">
        <v>13210</v>
      </c>
      <c r="U905" s="167" t="s">
        <v>1221</v>
      </c>
      <c r="V905" s="167" t="s">
        <v>108</v>
      </c>
      <c r="W905" s="163"/>
      <c r="X905" s="163" t="s">
        <v>277</v>
      </c>
      <c r="Y905" s="163" t="s">
        <v>5982</v>
      </c>
      <c r="Z905" s="168">
        <v>40399</v>
      </c>
      <c r="AA905" s="169" t="s">
        <v>3478</v>
      </c>
      <c r="AB905" s="169" t="s">
        <v>2516</v>
      </c>
      <c r="AC905" s="169" t="s">
        <v>64</v>
      </c>
      <c r="AD905" s="170">
        <v>2011</v>
      </c>
      <c r="AE905" s="167" t="s">
        <v>1321</v>
      </c>
    </row>
    <row r="906" spans="1:31" x14ac:dyDescent="0.3">
      <c r="A906" s="162" t="s">
        <v>278</v>
      </c>
      <c r="B906" s="162" t="s">
        <v>550</v>
      </c>
      <c r="C906" s="162">
        <v>4</v>
      </c>
      <c r="D906" s="162">
        <v>2007</v>
      </c>
      <c r="E906" s="162" t="s">
        <v>115</v>
      </c>
      <c r="F906" s="162" t="s">
        <v>1</v>
      </c>
      <c r="G906" s="162">
        <v>2010</v>
      </c>
      <c r="H906" s="163" t="s">
        <v>64</v>
      </c>
      <c r="I906" s="162" t="s">
        <v>550</v>
      </c>
      <c r="J906" s="177">
        <v>400.02295199999998</v>
      </c>
      <c r="K906" s="178" t="s">
        <v>1817</v>
      </c>
      <c r="L906" s="166">
        <v>7.4821890794979041E-3</v>
      </c>
      <c r="M906" s="166">
        <v>2.9930473630029142</v>
      </c>
      <c r="N906" s="163" t="s">
        <v>64</v>
      </c>
      <c r="O906" s="167">
        <v>1</v>
      </c>
      <c r="P906" s="167">
        <v>0</v>
      </c>
      <c r="Q906" s="167">
        <v>1</v>
      </c>
      <c r="R906" s="167">
        <v>0</v>
      </c>
      <c r="S906" s="167">
        <v>1</v>
      </c>
      <c r="T906" s="167" t="s">
        <v>13210</v>
      </c>
      <c r="U906" s="167" t="s">
        <v>1221</v>
      </c>
      <c r="V906" s="167" t="s">
        <v>108</v>
      </c>
      <c r="W906" s="163"/>
      <c r="X906" s="163" t="s">
        <v>278</v>
      </c>
      <c r="Y906" s="163" t="s">
        <v>5983</v>
      </c>
      <c r="Z906" s="168">
        <v>40280</v>
      </c>
      <c r="AA906" s="169" t="s">
        <v>2623</v>
      </c>
      <c r="AB906" s="169" t="s">
        <v>3479</v>
      </c>
      <c r="AC906" s="169" t="s">
        <v>64</v>
      </c>
      <c r="AD906" s="170">
        <v>2011</v>
      </c>
      <c r="AE906" s="167" t="s">
        <v>1321</v>
      </c>
    </row>
    <row r="907" spans="1:31" x14ac:dyDescent="0.3">
      <c r="A907" s="162" t="s">
        <v>285</v>
      </c>
      <c r="B907" s="162" t="s">
        <v>550</v>
      </c>
      <c r="C907" s="162">
        <v>2</v>
      </c>
      <c r="D907" s="162">
        <v>2007</v>
      </c>
      <c r="E907" s="162" t="s">
        <v>115</v>
      </c>
      <c r="F907" s="162" t="s">
        <v>1</v>
      </c>
      <c r="G907" s="162">
        <v>2010</v>
      </c>
      <c r="H907" s="163" t="s">
        <v>228</v>
      </c>
      <c r="I907" s="162" t="s">
        <v>550</v>
      </c>
      <c r="J907" s="177">
        <v>8263.3182870000001</v>
      </c>
      <c r="K907" s="178" t="s">
        <v>1817</v>
      </c>
      <c r="L907" s="166">
        <v>7.4821890794979041E-3</v>
      </c>
      <c r="M907" s="166">
        <v>61.82770984740673</v>
      </c>
      <c r="N907" s="163" t="s">
        <v>1</v>
      </c>
      <c r="O907" s="167">
        <v>1</v>
      </c>
      <c r="P907" s="167">
        <v>1</v>
      </c>
      <c r="Q907" s="167">
        <v>0</v>
      </c>
      <c r="R907" s="167">
        <v>1</v>
      </c>
      <c r="S907" s="167">
        <v>0</v>
      </c>
      <c r="T907" s="167" t="s">
        <v>13211</v>
      </c>
      <c r="U907" s="167" t="s">
        <v>1453</v>
      </c>
      <c r="V907" s="167" t="s">
        <v>94</v>
      </c>
      <c r="W907" s="163"/>
      <c r="X907" s="163" t="s">
        <v>285</v>
      </c>
      <c r="Y907" s="163" t="s">
        <v>5984</v>
      </c>
      <c r="Z907" s="168">
        <v>40238</v>
      </c>
      <c r="AA907" s="169" t="s">
        <v>3448</v>
      </c>
      <c r="AB907" s="169" t="s">
        <v>2487</v>
      </c>
      <c r="AC907" s="169" t="s">
        <v>1</v>
      </c>
      <c r="AD907" s="170">
        <v>2011</v>
      </c>
      <c r="AE907" s="167" t="s">
        <v>1241</v>
      </c>
    </row>
    <row r="908" spans="1:31" x14ac:dyDescent="0.3">
      <c r="A908" s="162" t="s">
        <v>286</v>
      </c>
      <c r="B908" s="162" t="s">
        <v>550</v>
      </c>
      <c r="C908" s="162">
        <v>2</v>
      </c>
      <c r="D908" s="162">
        <v>2007</v>
      </c>
      <c r="E908" s="162" t="s">
        <v>115</v>
      </c>
      <c r="F908" s="162" t="s">
        <v>1</v>
      </c>
      <c r="G908" s="162">
        <v>2010</v>
      </c>
      <c r="H908" s="163" t="s">
        <v>228</v>
      </c>
      <c r="I908" s="162" t="s">
        <v>550</v>
      </c>
      <c r="J908" s="177">
        <v>91.276636999999994</v>
      </c>
      <c r="K908" s="178" t="s">
        <v>1817</v>
      </c>
      <c r="L908" s="166">
        <v>7.4821890794979041E-3</v>
      </c>
      <c r="M908" s="166">
        <v>0.68294905657469429</v>
      </c>
      <c r="N908" s="163" t="s">
        <v>1931</v>
      </c>
      <c r="O908" s="167">
        <v>2</v>
      </c>
      <c r="P908" s="167">
        <v>1</v>
      </c>
      <c r="Q908" s="167">
        <v>1</v>
      </c>
      <c r="R908" s="167">
        <v>1</v>
      </c>
      <c r="S908" s="167">
        <v>1</v>
      </c>
      <c r="T908" s="167" t="s">
        <v>13212</v>
      </c>
      <c r="U908" s="167" t="s">
        <v>1521</v>
      </c>
      <c r="V908" s="167" t="s">
        <v>289</v>
      </c>
      <c r="W908" s="163"/>
      <c r="X908" s="163" t="s">
        <v>286</v>
      </c>
      <c r="Y908" s="163" t="s">
        <v>5985</v>
      </c>
      <c r="Z908" s="168">
        <v>40209</v>
      </c>
      <c r="AA908" s="169" t="s">
        <v>3156</v>
      </c>
      <c r="AB908" s="169" t="s">
        <v>2487</v>
      </c>
      <c r="AC908" s="169" t="s">
        <v>1931</v>
      </c>
      <c r="AD908" s="170">
        <v>2011</v>
      </c>
      <c r="AE908" s="167" t="s">
        <v>1241</v>
      </c>
    </row>
    <row r="909" spans="1:31" x14ac:dyDescent="0.3">
      <c r="A909" s="162" t="s">
        <v>294</v>
      </c>
      <c r="B909" s="162" t="s">
        <v>550</v>
      </c>
      <c r="C909" s="162">
        <v>1</v>
      </c>
      <c r="D909" s="162">
        <v>2007</v>
      </c>
      <c r="E909" s="162" t="s">
        <v>115</v>
      </c>
      <c r="F909" s="162" t="s">
        <v>1</v>
      </c>
      <c r="G909" s="162">
        <v>2010</v>
      </c>
      <c r="H909" s="163" t="s">
        <v>228</v>
      </c>
      <c r="I909" s="162" t="s">
        <v>550</v>
      </c>
      <c r="J909" s="177">
        <v>3798.5575699999999</v>
      </c>
      <c r="K909" s="178" t="s">
        <v>1817</v>
      </c>
      <c r="L909" s="166">
        <v>7.4821890794979041E-3</v>
      </c>
      <c r="M909" s="166">
        <v>28.421525968098095</v>
      </c>
      <c r="N909" s="163" t="s">
        <v>1</v>
      </c>
      <c r="O909" s="167">
        <v>1</v>
      </c>
      <c r="P909" s="167">
        <v>1</v>
      </c>
      <c r="Q909" s="167">
        <v>0</v>
      </c>
      <c r="R909" s="167">
        <v>1</v>
      </c>
      <c r="S909" s="167">
        <v>0</v>
      </c>
      <c r="T909" s="167" t="s">
        <v>13211</v>
      </c>
      <c r="U909" s="167" t="s">
        <v>1281</v>
      </c>
      <c r="V909" s="167" t="s">
        <v>86</v>
      </c>
      <c r="W909" s="163"/>
      <c r="X909" s="163" t="s">
        <v>294</v>
      </c>
      <c r="Y909" s="163" t="s">
        <v>5986</v>
      </c>
      <c r="Z909" s="168">
        <v>40272</v>
      </c>
      <c r="AA909" s="169" t="s">
        <v>3480</v>
      </c>
      <c r="AB909" s="169" t="s">
        <v>2487</v>
      </c>
      <c r="AC909" s="169" t="s">
        <v>1</v>
      </c>
      <c r="AD909" s="170">
        <v>2011</v>
      </c>
      <c r="AE909" s="167" t="s">
        <v>1241</v>
      </c>
    </row>
    <row r="910" spans="1:31" x14ac:dyDescent="0.3">
      <c r="A910" s="162" t="s">
        <v>295</v>
      </c>
      <c r="B910" s="162" t="s">
        <v>550</v>
      </c>
      <c r="C910" s="162">
        <v>3</v>
      </c>
      <c r="D910" s="162">
        <v>2007</v>
      </c>
      <c r="E910" s="162" t="s">
        <v>115</v>
      </c>
      <c r="F910" s="162" t="s">
        <v>1</v>
      </c>
      <c r="G910" s="162">
        <v>2010</v>
      </c>
      <c r="H910" s="163" t="s">
        <v>228</v>
      </c>
      <c r="I910" s="162" t="s">
        <v>550</v>
      </c>
      <c r="J910" s="177">
        <v>318.45053100000001</v>
      </c>
      <c r="K910" s="178" t="s">
        <v>1817</v>
      </c>
      <c r="L910" s="166">
        <v>7.4821890794979041E-3</v>
      </c>
      <c r="M910" s="166">
        <v>2.3827070854085091</v>
      </c>
      <c r="N910" s="163" t="s">
        <v>1701</v>
      </c>
      <c r="O910" s="167">
        <v>1</v>
      </c>
      <c r="P910" s="167">
        <v>0</v>
      </c>
      <c r="Q910" s="167">
        <v>0</v>
      </c>
      <c r="R910" s="167">
        <v>0</v>
      </c>
      <c r="S910" s="167">
        <v>1</v>
      </c>
      <c r="T910" s="167" t="s">
        <v>13213</v>
      </c>
      <c r="U910" s="167" t="s">
        <v>1453</v>
      </c>
      <c r="V910" s="167" t="s">
        <v>83</v>
      </c>
      <c r="W910" s="163"/>
      <c r="X910" s="163" t="s">
        <v>295</v>
      </c>
      <c r="Y910" s="163" t="s">
        <v>5987</v>
      </c>
      <c r="Z910" s="168">
        <v>40227</v>
      </c>
      <c r="AA910" s="169" t="s">
        <v>3481</v>
      </c>
      <c r="AB910" s="169" t="s">
        <v>1701</v>
      </c>
      <c r="AC910" s="169" t="s">
        <v>1701</v>
      </c>
      <c r="AD910" s="170">
        <v>2011</v>
      </c>
      <c r="AE910" s="167" t="s">
        <v>1241</v>
      </c>
    </row>
    <row r="911" spans="1:31" x14ac:dyDescent="0.3">
      <c r="A911" s="162" t="s">
        <v>295</v>
      </c>
      <c r="B911" s="162" t="s">
        <v>550</v>
      </c>
      <c r="C911" s="162">
        <v>4</v>
      </c>
      <c r="D911" s="162">
        <v>2007</v>
      </c>
      <c r="E911" s="162" t="s">
        <v>115</v>
      </c>
      <c r="F911" s="162" t="s">
        <v>1</v>
      </c>
      <c r="G911" s="162">
        <v>2010</v>
      </c>
      <c r="H911" s="163" t="s">
        <v>228</v>
      </c>
      <c r="I911" s="162" t="s">
        <v>550</v>
      </c>
      <c r="J911" s="177">
        <v>1832.658453</v>
      </c>
      <c r="K911" s="178" t="s">
        <v>1817</v>
      </c>
      <c r="L911" s="166">
        <v>7.4821890794979041E-3</v>
      </c>
      <c r="M911" s="166">
        <v>13.712297063486123</v>
      </c>
      <c r="N911" s="163" t="s">
        <v>608</v>
      </c>
      <c r="O911" s="167">
        <v>1</v>
      </c>
      <c r="P911" s="167">
        <v>0</v>
      </c>
      <c r="Q911" s="167">
        <v>0</v>
      </c>
      <c r="R911" s="167">
        <v>0</v>
      </c>
      <c r="S911" s="167">
        <v>1</v>
      </c>
      <c r="T911" s="167" t="s">
        <v>13213</v>
      </c>
      <c r="U911" s="167" t="s">
        <v>1453</v>
      </c>
      <c r="V911" s="167" t="s">
        <v>83</v>
      </c>
      <c r="W911" s="163"/>
      <c r="X911" s="163" t="s">
        <v>295</v>
      </c>
      <c r="Y911" s="163" t="s">
        <v>5988</v>
      </c>
      <c r="Z911" s="168">
        <v>40198</v>
      </c>
      <c r="AA911" s="169" t="s">
        <v>3207</v>
      </c>
      <c r="AB911" s="169" t="s">
        <v>3482</v>
      </c>
      <c r="AC911" s="169" t="s">
        <v>608</v>
      </c>
      <c r="AD911" s="170">
        <v>2011</v>
      </c>
      <c r="AE911" s="167" t="s">
        <v>1241</v>
      </c>
    </row>
    <row r="912" spans="1:31" x14ac:dyDescent="0.3">
      <c r="A912" s="162" t="s">
        <v>295</v>
      </c>
      <c r="B912" s="162" t="s">
        <v>550</v>
      </c>
      <c r="C912" s="162">
        <v>5</v>
      </c>
      <c r="D912" s="162">
        <v>2007</v>
      </c>
      <c r="E912" s="162" t="s">
        <v>115</v>
      </c>
      <c r="F912" s="162" t="s">
        <v>1</v>
      </c>
      <c r="G912" s="162">
        <v>2010</v>
      </c>
      <c r="H912" s="163" t="s">
        <v>228</v>
      </c>
      <c r="I912" s="162" t="s">
        <v>550</v>
      </c>
      <c r="J912" s="177">
        <v>284.91024299999998</v>
      </c>
      <c r="K912" s="178" t="s">
        <v>1817</v>
      </c>
      <c r="L912" s="166">
        <v>7.4821890794979041E-3</v>
      </c>
      <c r="M912" s="166">
        <v>2.1317523088116941</v>
      </c>
      <c r="N912" s="163" t="s">
        <v>228</v>
      </c>
      <c r="O912" s="167">
        <v>1</v>
      </c>
      <c r="P912" s="167">
        <v>0</v>
      </c>
      <c r="Q912" s="167">
        <v>1</v>
      </c>
      <c r="R912" s="167">
        <v>0</v>
      </c>
      <c r="S912" s="167">
        <v>1</v>
      </c>
      <c r="T912" s="167" t="s">
        <v>13210</v>
      </c>
      <c r="U912" s="167" t="s">
        <v>1453</v>
      </c>
      <c r="V912" s="167" t="s">
        <v>83</v>
      </c>
      <c r="W912" s="163"/>
      <c r="X912" s="163" t="s">
        <v>295</v>
      </c>
      <c r="Y912" s="163" t="s">
        <v>5989</v>
      </c>
      <c r="Z912" s="168">
        <v>40267</v>
      </c>
      <c r="AA912" s="169" t="s">
        <v>3483</v>
      </c>
      <c r="AB912" s="169" t="s">
        <v>3484</v>
      </c>
      <c r="AC912" s="169" t="s">
        <v>228</v>
      </c>
      <c r="AD912" s="170">
        <v>2011</v>
      </c>
      <c r="AE912" s="167" t="s">
        <v>1241</v>
      </c>
    </row>
    <row r="913" spans="1:31" x14ac:dyDescent="0.3">
      <c r="A913" s="162" t="s">
        <v>310</v>
      </c>
      <c r="B913" s="162" t="s">
        <v>550</v>
      </c>
      <c r="C913" s="162">
        <v>3</v>
      </c>
      <c r="D913" s="162">
        <v>2007</v>
      </c>
      <c r="E913" s="162" t="s">
        <v>2393</v>
      </c>
      <c r="F913" s="162" t="s">
        <v>1</v>
      </c>
      <c r="G913" s="162">
        <v>2010</v>
      </c>
      <c r="H913" s="163" t="s">
        <v>194</v>
      </c>
      <c r="I913" s="162" t="s">
        <v>550</v>
      </c>
      <c r="J913" s="177">
        <v>1779.2026000000001</v>
      </c>
      <c r="K913" s="178" t="s">
        <v>1817</v>
      </c>
      <c r="L913" s="166">
        <v>7.4821890794979041E-3</v>
      </c>
      <c r="M913" s="166">
        <v>13.312330263934278</v>
      </c>
      <c r="N913" s="163" t="s">
        <v>1</v>
      </c>
      <c r="O913" s="167">
        <v>1</v>
      </c>
      <c r="P913" s="167">
        <v>1</v>
      </c>
      <c r="Q913" s="167">
        <v>0</v>
      </c>
      <c r="R913" s="167">
        <v>1</v>
      </c>
      <c r="S913" s="167">
        <v>0</v>
      </c>
      <c r="T913" s="167" t="s">
        <v>13211</v>
      </c>
      <c r="U913" s="167" t="s">
        <v>1576</v>
      </c>
      <c r="V913" s="167" t="s">
        <v>96</v>
      </c>
      <c r="W913" s="163"/>
      <c r="X913" s="163" t="s">
        <v>310</v>
      </c>
      <c r="Y913" s="163" t="s">
        <v>5990</v>
      </c>
      <c r="Z913" s="168">
        <v>40211</v>
      </c>
      <c r="AA913" s="169" t="s">
        <v>3485</v>
      </c>
      <c r="AB913" s="169" t="s">
        <v>2487</v>
      </c>
      <c r="AC913" s="169" t="s">
        <v>1</v>
      </c>
      <c r="AD913" s="170">
        <v>2011</v>
      </c>
      <c r="AE913" s="167" t="s">
        <v>1321</v>
      </c>
    </row>
    <row r="914" spans="1:31" x14ac:dyDescent="0.3">
      <c r="A914" s="162" t="s">
        <v>310</v>
      </c>
      <c r="B914" s="162" t="s">
        <v>550</v>
      </c>
      <c r="C914" s="162">
        <v>4</v>
      </c>
      <c r="D914" s="162">
        <v>2007</v>
      </c>
      <c r="E914" s="162" t="s">
        <v>2393</v>
      </c>
      <c r="F914" s="162" t="s">
        <v>1</v>
      </c>
      <c r="G914" s="162">
        <v>2010</v>
      </c>
      <c r="H914" s="163" t="s">
        <v>194</v>
      </c>
      <c r="I914" s="162" t="s">
        <v>550</v>
      </c>
      <c r="J914" s="177">
        <v>3270.3537110000002</v>
      </c>
      <c r="K914" s="178" t="s">
        <v>1817</v>
      </c>
      <c r="L914" s="166">
        <v>7.4821890794979041E-3</v>
      </c>
      <c r="M914" s="166">
        <v>24.469404822539648</v>
      </c>
      <c r="N914" s="163" t="s">
        <v>194</v>
      </c>
      <c r="O914" s="167">
        <v>1</v>
      </c>
      <c r="P914" s="167">
        <v>0</v>
      </c>
      <c r="Q914" s="167">
        <v>1</v>
      </c>
      <c r="R914" s="167">
        <v>0</v>
      </c>
      <c r="S914" s="167">
        <v>1</v>
      </c>
      <c r="T914" s="167" t="s">
        <v>13210</v>
      </c>
      <c r="U914" s="167" t="s">
        <v>1576</v>
      </c>
      <c r="V914" s="167" t="s">
        <v>96</v>
      </c>
      <c r="W914" s="163"/>
      <c r="X914" s="163" t="s">
        <v>310</v>
      </c>
      <c r="Y914" s="163" t="s">
        <v>5991</v>
      </c>
      <c r="Z914" s="168">
        <v>40289</v>
      </c>
      <c r="AA914" s="169" t="s">
        <v>3486</v>
      </c>
      <c r="AB914" s="169" t="s">
        <v>3487</v>
      </c>
      <c r="AC914" s="169" t="s">
        <v>194</v>
      </c>
      <c r="AD914" s="170">
        <v>2011</v>
      </c>
      <c r="AE914" s="167" t="s">
        <v>1321</v>
      </c>
    </row>
    <row r="915" spans="1:31" x14ac:dyDescent="0.3">
      <c r="A915" s="162" t="s">
        <v>315</v>
      </c>
      <c r="B915" s="162" t="s">
        <v>550</v>
      </c>
      <c r="C915" s="162">
        <v>2</v>
      </c>
      <c r="D915" s="162">
        <v>2007</v>
      </c>
      <c r="E915" s="162" t="s">
        <v>2395</v>
      </c>
      <c r="F915" s="162" t="s">
        <v>1</v>
      </c>
      <c r="G915" s="162">
        <v>2010</v>
      </c>
      <c r="H915" s="163" t="s">
        <v>317</v>
      </c>
      <c r="I915" s="162" t="s">
        <v>550</v>
      </c>
      <c r="J915" s="177">
        <v>308.409604</v>
      </c>
      <c r="K915" s="178" t="s">
        <v>1817</v>
      </c>
      <c r="L915" s="166">
        <v>7.4821890794979041E-3</v>
      </c>
      <c r="M915" s="166">
        <v>2.3075789710610732</v>
      </c>
      <c r="N915" s="163" t="s">
        <v>317</v>
      </c>
      <c r="O915" s="167">
        <v>1</v>
      </c>
      <c r="P915" s="167">
        <v>0</v>
      </c>
      <c r="Q915" s="167">
        <v>1</v>
      </c>
      <c r="R915" s="167">
        <v>0</v>
      </c>
      <c r="S915" s="167">
        <v>1</v>
      </c>
      <c r="T915" s="167" t="s">
        <v>13210</v>
      </c>
      <c r="U915" s="167" t="s">
        <v>1453</v>
      </c>
      <c r="V915" s="167" t="s">
        <v>105</v>
      </c>
      <c r="W915" s="163"/>
      <c r="X915" s="163" t="s">
        <v>315</v>
      </c>
      <c r="Y915" s="163" t="s">
        <v>5992</v>
      </c>
      <c r="Z915" s="168">
        <v>40221</v>
      </c>
      <c r="AA915" s="169" t="s">
        <v>3488</v>
      </c>
      <c r="AB915" s="169" t="s">
        <v>3489</v>
      </c>
      <c r="AC915" s="169" t="s">
        <v>317</v>
      </c>
      <c r="AD915" s="170">
        <v>2011</v>
      </c>
      <c r="AE915" s="167" t="s">
        <v>10573</v>
      </c>
    </row>
    <row r="916" spans="1:31" x14ac:dyDescent="0.3">
      <c r="A916" s="162" t="s">
        <v>319</v>
      </c>
      <c r="B916" s="162" t="s">
        <v>550</v>
      </c>
      <c r="C916" s="162">
        <v>3</v>
      </c>
      <c r="D916" s="162">
        <v>2007</v>
      </c>
      <c r="E916" s="162" t="s">
        <v>115</v>
      </c>
      <c r="F916" s="162" t="s">
        <v>1</v>
      </c>
      <c r="G916" s="162">
        <v>2010</v>
      </c>
      <c r="H916" s="163" t="s">
        <v>320</v>
      </c>
      <c r="I916" s="162" t="s">
        <v>550</v>
      </c>
      <c r="J916" s="177">
        <v>13914.225</v>
      </c>
      <c r="K916" s="178" t="s">
        <v>1817</v>
      </c>
      <c r="L916" s="166">
        <v>7.4821890794979041E-3</v>
      </c>
      <c r="M916" s="166">
        <v>104.10886234467672</v>
      </c>
      <c r="N916" s="163" t="s">
        <v>320</v>
      </c>
      <c r="O916" s="167">
        <v>1</v>
      </c>
      <c r="P916" s="167">
        <v>0</v>
      </c>
      <c r="Q916" s="167">
        <v>1</v>
      </c>
      <c r="R916" s="167">
        <v>0</v>
      </c>
      <c r="S916" s="167">
        <v>1</v>
      </c>
      <c r="T916" s="167" t="s">
        <v>13210</v>
      </c>
      <c r="U916" s="167" t="s">
        <v>1360</v>
      </c>
      <c r="V916" s="167" t="s">
        <v>1383</v>
      </c>
      <c r="W916" s="163"/>
      <c r="X916" s="163" t="s">
        <v>319</v>
      </c>
      <c r="Y916" s="163" t="s">
        <v>5993</v>
      </c>
      <c r="Z916" s="168">
        <v>40204</v>
      </c>
      <c r="AA916" s="169" t="s">
        <v>3490</v>
      </c>
      <c r="AB916" s="169" t="s">
        <v>3491</v>
      </c>
      <c r="AC916" s="169" t="s">
        <v>320</v>
      </c>
      <c r="AD916" s="170">
        <v>2011</v>
      </c>
      <c r="AE916" s="167" t="s">
        <v>1321</v>
      </c>
    </row>
    <row r="917" spans="1:31" x14ac:dyDescent="0.3">
      <c r="A917" s="162" t="s">
        <v>319</v>
      </c>
      <c r="B917" s="162" t="s">
        <v>550</v>
      </c>
      <c r="C917" s="162">
        <v>4</v>
      </c>
      <c r="D917" s="162">
        <v>2007</v>
      </c>
      <c r="E917" s="162" t="s">
        <v>115</v>
      </c>
      <c r="F917" s="162" t="s">
        <v>1</v>
      </c>
      <c r="G917" s="162">
        <v>2010</v>
      </c>
      <c r="H917" s="163" t="s">
        <v>320</v>
      </c>
      <c r="I917" s="162" t="s">
        <v>550</v>
      </c>
      <c r="J917" s="177">
        <v>36575.199999999997</v>
      </c>
      <c r="K917" s="178" t="s">
        <v>1817</v>
      </c>
      <c r="L917" s="166">
        <v>7.4821890794979041E-3</v>
      </c>
      <c r="M917" s="166">
        <v>273.66256202045173</v>
      </c>
      <c r="N917" s="163" t="s">
        <v>320</v>
      </c>
      <c r="O917" s="167">
        <v>1</v>
      </c>
      <c r="P917" s="167">
        <v>0</v>
      </c>
      <c r="Q917" s="167">
        <v>1</v>
      </c>
      <c r="R917" s="167">
        <v>0</v>
      </c>
      <c r="S917" s="167">
        <v>1</v>
      </c>
      <c r="T917" s="167" t="s">
        <v>13210</v>
      </c>
      <c r="U917" s="167" t="s">
        <v>1360</v>
      </c>
      <c r="V917" s="167" t="s">
        <v>1383</v>
      </c>
      <c r="W917" s="163"/>
      <c r="X917" s="163" t="s">
        <v>319</v>
      </c>
      <c r="Y917" s="163" t="s">
        <v>5994</v>
      </c>
      <c r="Z917" s="168">
        <v>40198</v>
      </c>
      <c r="AA917" s="169" t="s">
        <v>3492</v>
      </c>
      <c r="AB917" s="169" t="s">
        <v>3491</v>
      </c>
      <c r="AC917" s="169" t="s">
        <v>320</v>
      </c>
      <c r="AD917" s="170">
        <v>2011</v>
      </c>
      <c r="AE917" s="167" t="s">
        <v>1321</v>
      </c>
    </row>
    <row r="918" spans="1:31" x14ac:dyDescent="0.3">
      <c r="A918" s="162" t="s">
        <v>322</v>
      </c>
      <c r="B918" s="162" t="s">
        <v>550</v>
      </c>
      <c r="C918" s="162">
        <v>2</v>
      </c>
      <c r="D918" s="162">
        <v>2007</v>
      </c>
      <c r="E918" s="162" t="s">
        <v>115</v>
      </c>
      <c r="F918" s="162" t="s">
        <v>1</v>
      </c>
      <c r="G918" s="162">
        <v>2010</v>
      </c>
      <c r="H918" s="163" t="s">
        <v>62</v>
      </c>
      <c r="I918" s="162" t="s">
        <v>550</v>
      </c>
      <c r="J918" s="177">
        <v>393.53822400000001</v>
      </c>
      <c r="K918" s="178" t="s">
        <v>1817</v>
      </c>
      <c r="L918" s="166">
        <v>7.4821890794979041E-3</v>
      </c>
      <c r="M918" s="166">
        <v>2.9445274019778003</v>
      </c>
      <c r="N918" s="163" t="s">
        <v>62</v>
      </c>
      <c r="O918" s="167">
        <v>1</v>
      </c>
      <c r="P918" s="167">
        <v>0</v>
      </c>
      <c r="Q918" s="167">
        <v>1</v>
      </c>
      <c r="R918" s="167">
        <v>0</v>
      </c>
      <c r="S918" s="167">
        <v>1</v>
      </c>
      <c r="T918" s="167" t="s">
        <v>13210</v>
      </c>
      <c r="U918" s="167" t="s">
        <v>1281</v>
      </c>
      <c r="V918" s="167" t="s">
        <v>99</v>
      </c>
      <c r="W918" s="163"/>
      <c r="X918" s="163" t="s">
        <v>322</v>
      </c>
      <c r="Y918" s="163" t="s">
        <v>5995</v>
      </c>
      <c r="Z918" s="168">
        <v>40281</v>
      </c>
      <c r="AA918" s="169" t="s">
        <v>3493</v>
      </c>
      <c r="AB918" s="169" t="s">
        <v>2492</v>
      </c>
      <c r="AC918" s="169" t="s">
        <v>2429</v>
      </c>
      <c r="AD918" s="170">
        <v>2011</v>
      </c>
      <c r="AE918" s="167" t="s">
        <v>1321</v>
      </c>
    </row>
    <row r="919" spans="1:31" x14ac:dyDescent="0.3">
      <c r="A919" s="162" t="s">
        <v>323</v>
      </c>
      <c r="B919" s="162" t="s">
        <v>550</v>
      </c>
      <c r="C919" s="162">
        <v>6</v>
      </c>
      <c r="D919" s="162">
        <v>2007</v>
      </c>
      <c r="E919" s="162" t="s">
        <v>115</v>
      </c>
      <c r="F919" s="162" t="s">
        <v>1</v>
      </c>
      <c r="G919" s="162">
        <v>2010</v>
      </c>
      <c r="H919" s="163" t="s">
        <v>62</v>
      </c>
      <c r="I919" s="162" t="s">
        <v>550</v>
      </c>
      <c r="J919" s="177">
        <v>1096.3675740000001</v>
      </c>
      <c r="K919" s="178" t="s">
        <v>1817</v>
      </c>
      <c r="L919" s="166">
        <v>7.4821890794979041E-3</v>
      </c>
      <c r="M919" s="166">
        <v>8.2032294892984119</v>
      </c>
      <c r="N919" s="163" t="s">
        <v>62</v>
      </c>
      <c r="O919" s="167">
        <v>1</v>
      </c>
      <c r="P919" s="167">
        <v>0</v>
      </c>
      <c r="Q919" s="167">
        <v>1</v>
      </c>
      <c r="R919" s="167">
        <v>0</v>
      </c>
      <c r="S919" s="167">
        <v>1</v>
      </c>
      <c r="T919" s="167" t="s">
        <v>13210</v>
      </c>
      <c r="U919" s="167" t="s">
        <v>1281</v>
      </c>
      <c r="V919" s="167" t="s">
        <v>86</v>
      </c>
      <c r="W919" s="163"/>
      <c r="X919" s="163" t="s">
        <v>323</v>
      </c>
      <c r="Y919" s="163" t="s">
        <v>5996</v>
      </c>
      <c r="Z919" s="168">
        <v>40340</v>
      </c>
      <c r="AA919" s="169" t="s">
        <v>3494</v>
      </c>
      <c r="AB919" s="169" t="s">
        <v>3495</v>
      </c>
      <c r="AC919" s="169" t="s">
        <v>2429</v>
      </c>
      <c r="AD919" s="170">
        <v>2011</v>
      </c>
      <c r="AE919" s="167" t="s">
        <v>1321</v>
      </c>
    </row>
    <row r="920" spans="1:31" x14ac:dyDescent="0.3">
      <c r="A920" s="162" t="s">
        <v>323</v>
      </c>
      <c r="B920" s="162" t="s">
        <v>550</v>
      </c>
      <c r="C920" s="162">
        <v>7</v>
      </c>
      <c r="D920" s="162">
        <v>2007</v>
      </c>
      <c r="E920" s="162" t="s">
        <v>115</v>
      </c>
      <c r="F920" s="162" t="s">
        <v>1</v>
      </c>
      <c r="G920" s="162">
        <v>2010</v>
      </c>
      <c r="H920" s="163" t="s">
        <v>62</v>
      </c>
      <c r="I920" s="162" t="s">
        <v>550</v>
      </c>
      <c r="J920" s="177">
        <v>609.24831600000005</v>
      </c>
      <c r="K920" s="178" t="s">
        <v>1817</v>
      </c>
      <c r="L920" s="166">
        <v>7.4821890794979041E-3</v>
      </c>
      <c r="M920" s="166">
        <v>4.5585110966776883</v>
      </c>
      <c r="N920" s="163" t="s">
        <v>62</v>
      </c>
      <c r="O920" s="167">
        <v>1</v>
      </c>
      <c r="P920" s="167">
        <v>0</v>
      </c>
      <c r="Q920" s="167">
        <v>1</v>
      </c>
      <c r="R920" s="167">
        <v>0</v>
      </c>
      <c r="S920" s="167">
        <v>1</v>
      </c>
      <c r="T920" s="167" t="s">
        <v>13210</v>
      </c>
      <c r="U920" s="167" t="s">
        <v>1281</v>
      </c>
      <c r="V920" s="167" t="s">
        <v>86</v>
      </c>
      <c r="W920" s="163"/>
      <c r="X920" s="163" t="s">
        <v>323</v>
      </c>
      <c r="Y920" s="163" t="s">
        <v>5997</v>
      </c>
      <c r="Z920" s="168">
        <v>40340</v>
      </c>
      <c r="AA920" s="169" t="s">
        <v>3103</v>
      </c>
      <c r="AB920" s="169" t="s">
        <v>2496</v>
      </c>
      <c r="AC920" s="169" t="s">
        <v>2429</v>
      </c>
      <c r="AD920" s="170">
        <v>2011</v>
      </c>
      <c r="AE920" s="167" t="s">
        <v>1321</v>
      </c>
    </row>
    <row r="921" spans="1:31" x14ac:dyDescent="0.3">
      <c r="A921" s="162" t="s">
        <v>323</v>
      </c>
      <c r="B921" s="162" t="s">
        <v>550</v>
      </c>
      <c r="C921" s="162">
        <v>8</v>
      </c>
      <c r="D921" s="162">
        <v>2007</v>
      </c>
      <c r="E921" s="162" t="s">
        <v>115</v>
      </c>
      <c r="F921" s="162" t="s">
        <v>1</v>
      </c>
      <c r="G921" s="162">
        <v>2010</v>
      </c>
      <c r="H921" s="163" t="s">
        <v>62</v>
      </c>
      <c r="I921" s="162" t="s">
        <v>550</v>
      </c>
      <c r="J921" s="177">
        <v>643.66659000000004</v>
      </c>
      <c r="K921" s="178" t="s">
        <v>1817</v>
      </c>
      <c r="L921" s="166">
        <v>7.4821890794979041E-3</v>
      </c>
      <c r="M921" s="166">
        <v>4.8160351305356555</v>
      </c>
      <c r="N921" s="163" t="s">
        <v>62</v>
      </c>
      <c r="O921" s="167">
        <v>1</v>
      </c>
      <c r="P921" s="167">
        <v>0</v>
      </c>
      <c r="Q921" s="167">
        <v>1</v>
      </c>
      <c r="R921" s="167">
        <v>0</v>
      </c>
      <c r="S921" s="167">
        <v>1</v>
      </c>
      <c r="T921" s="167" t="s">
        <v>13210</v>
      </c>
      <c r="U921" s="167" t="s">
        <v>1281</v>
      </c>
      <c r="V921" s="167" t="s">
        <v>86</v>
      </c>
      <c r="W921" s="163"/>
      <c r="X921" s="163" t="s">
        <v>323</v>
      </c>
      <c r="Y921" s="163" t="s">
        <v>5998</v>
      </c>
      <c r="Z921" s="168">
        <v>40340</v>
      </c>
      <c r="AA921" s="169" t="s">
        <v>2835</v>
      </c>
      <c r="AB921" s="169" t="s">
        <v>3496</v>
      </c>
      <c r="AC921" s="169" t="s">
        <v>2429</v>
      </c>
      <c r="AD921" s="170">
        <v>2011</v>
      </c>
      <c r="AE921" s="167" t="s">
        <v>1321</v>
      </c>
    </row>
    <row r="922" spans="1:31" x14ac:dyDescent="0.3">
      <c r="A922" s="162" t="s">
        <v>324</v>
      </c>
      <c r="B922" s="162" t="s">
        <v>550</v>
      </c>
      <c r="C922" s="162">
        <v>3</v>
      </c>
      <c r="D922" s="162">
        <v>2007</v>
      </c>
      <c r="E922" s="162" t="s">
        <v>115</v>
      </c>
      <c r="F922" s="162" t="s">
        <v>1</v>
      </c>
      <c r="G922" s="162">
        <v>2010</v>
      </c>
      <c r="H922" s="163" t="s">
        <v>62</v>
      </c>
      <c r="I922" s="162" t="s">
        <v>550</v>
      </c>
      <c r="J922" s="177">
        <v>352.99428599999999</v>
      </c>
      <c r="K922" s="178" t="s">
        <v>1817</v>
      </c>
      <c r="L922" s="166">
        <v>7.4821890794979041E-3</v>
      </c>
      <c r="M922" s="166">
        <v>2.6411699918343596</v>
      </c>
      <c r="N922" s="163" t="s">
        <v>62</v>
      </c>
      <c r="O922" s="167">
        <v>1</v>
      </c>
      <c r="P922" s="167">
        <v>0</v>
      </c>
      <c r="Q922" s="167">
        <v>1</v>
      </c>
      <c r="R922" s="167">
        <v>0</v>
      </c>
      <c r="S922" s="167">
        <v>1</v>
      </c>
      <c r="T922" s="167" t="s">
        <v>13210</v>
      </c>
      <c r="U922" s="167" t="s">
        <v>1453</v>
      </c>
      <c r="V922" s="167" t="s">
        <v>188</v>
      </c>
      <c r="W922" s="163"/>
      <c r="X922" s="163" t="s">
        <v>324</v>
      </c>
      <c r="Y922" s="163" t="s">
        <v>5999</v>
      </c>
      <c r="Z922" s="168">
        <v>40232</v>
      </c>
      <c r="AA922" s="169" t="s">
        <v>3497</v>
      </c>
      <c r="AB922" s="169" t="s">
        <v>2492</v>
      </c>
      <c r="AC922" s="169" t="s">
        <v>2429</v>
      </c>
      <c r="AD922" s="170">
        <v>2011</v>
      </c>
      <c r="AE922" s="167" t="s">
        <v>1321</v>
      </c>
    </row>
    <row r="923" spans="1:31" x14ac:dyDescent="0.3">
      <c r="A923" s="162" t="s">
        <v>324</v>
      </c>
      <c r="B923" s="162" t="s">
        <v>550</v>
      </c>
      <c r="C923" s="162">
        <v>4</v>
      </c>
      <c r="D923" s="162">
        <v>2007</v>
      </c>
      <c r="E923" s="162" t="s">
        <v>115</v>
      </c>
      <c r="F923" s="162" t="s">
        <v>1</v>
      </c>
      <c r="G923" s="162">
        <v>2010</v>
      </c>
      <c r="H923" s="163" t="s">
        <v>62</v>
      </c>
      <c r="I923" s="162" t="s">
        <v>550</v>
      </c>
      <c r="J923" s="177">
        <v>270.40537899999998</v>
      </c>
      <c r="K923" s="178" t="s">
        <v>1817</v>
      </c>
      <c r="L923" s="166">
        <v>7.4821890794979041E-3</v>
      </c>
      <c r="M923" s="166">
        <v>2.0232241737912919</v>
      </c>
      <c r="N923" s="163" t="s">
        <v>62</v>
      </c>
      <c r="O923" s="167">
        <v>1</v>
      </c>
      <c r="P923" s="167">
        <v>0</v>
      </c>
      <c r="Q923" s="167">
        <v>1</v>
      </c>
      <c r="R923" s="167">
        <v>0</v>
      </c>
      <c r="S923" s="167">
        <v>1</v>
      </c>
      <c r="T923" s="167" t="s">
        <v>13210</v>
      </c>
      <c r="U923" s="167" t="s">
        <v>1453</v>
      </c>
      <c r="V923" s="167" t="s">
        <v>188</v>
      </c>
      <c r="W923" s="163"/>
      <c r="X923" s="163" t="s">
        <v>324</v>
      </c>
      <c r="Y923" s="163" t="s">
        <v>6000</v>
      </c>
      <c r="Z923" s="168">
        <v>40289</v>
      </c>
      <c r="AA923" s="169" t="s">
        <v>3498</v>
      </c>
      <c r="AB923" s="169" t="s">
        <v>3499</v>
      </c>
      <c r="AC923" s="169" t="s">
        <v>2429</v>
      </c>
      <c r="AD923" s="170">
        <v>2011</v>
      </c>
      <c r="AE923" s="167" t="s">
        <v>1321</v>
      </c>
    </row>
    <row r="924" spans="1:31" x14ac:dyDescent="0.3">
      <c r="A924" s="162" t="s">
        <v>324</v>
      </c>
      <c r="B924" s="162" t="s">
        <v>550</v>
      </c>
      <c r="C924" s="162">
        <v>5</v>
      </c>
      <c r="D924" s="162">
        <v>2007</v>
      </c>
      <c r="E924" s="162" t="s">
        <v>115</v>
      </c>
      <c r="F924" s="162" t="s">
        <v>1</v>
      </c>
      <c r="G924" s="162">
        <v>2010</v>
      </c>
      <c r="H924" s="163" t="s">
        <v>62</v>
      </c>
      <c r="I924" s="162" t="s">
        <v>550</v>
      </c>
      <c r="J924" s="177">
        <v>1230</v>
      </c>
      <c r="K924" s="178" t="s">
        <v>1817</v>
      </c>
      <c r="L924" s="166">
        <v>7.4821890794979041E-3</v>
      </c>
      <c r="M924" s="166">
        <v>9.2030925677824218</v>
      </c>
      <c r="N924" s="163" t="s">
        <v>62</v>
      </c>
      <c r="O924" s="167">
        <v>1</v>
      </c>
      <c r="P924" s="167">
        <v>0</v>
      </c>
      <c r="Q924" s="167">
        <v>1</v>
      </c>
      <c r="R924" s="167">
        <v>0</v>
      </c>
      <c r="S924" s="167">
        <v>1</v>
      </c>
      <c r="T924" s="167" t="s">
        <v>13210</v>
      </c>
      <c r="U924" s="167" t="s">
        <v>1453</v>
      </c>
      <c r="V924" s="167" t="s">
        <v>188</v>
      </c>
      <c r="W924" s="163"/>
      <c r="X924" s="163" t="s">
        <v>324</v>
      </c>
      <c r="Y924" s="163" t="s">
        <v>6001</v>
      </c>
      <c r="Z924" s="168">
        <v>40410</v>
      </c>
      <c r="AA924" s="169" t="s">
        <v>3500</v>
      </c>
      <c r="AB924" s="169" t="s">
        <v>2822</v>
      </c>
      <c r="AC924" s="169" t="s">
        <v>2429</v>
      </c>
      <c r="AD924" s="170">
        <v>2011</v>
      </c>
      <c r="AE924" s="167" t="s">
        <v>1321</v>
      </c>
    </row>
    <row r="925" spans="1:31" x14ac:dyDescent="0.3">
      <c r="A925" s="162" t="s">
        <v>324</v>
      </c>
      <c r="B925" s="162" t="s">
        <v>550</v>
      </c>
      <c r="C925" s="162">
        <v>6</v>
      </c>
      <c r="D925" s="162">
        <v>2007</v>
      </c>
      <c r="E925" s="162" t="s">
        <v>115</v>
      </c>
      <c r="F925" s="162" t="s">
        <v>1</v>
      </c>
      <c r="G925" s="162">
        <v>2010</v>
      </c>
      <c r="H925" s="163" t="s">
        <v>62</v>
      </c>
      <c r="I925" s="162" t="s">
        <v>550</v>
      </c>
      <c r="J925" s="177">
        <v>987.33109999999999</v>
      </c>
      <c r="K925" s="178" t="s">
        <v>1817</v>
      </c>
      <c r="L925" s="166">
        <v>7.4821890794979041E-3</v>
      </c>
      <c r="M925" s="166">
        <v>7.3873979742686533</v>
      </c>
      <c r="N925" s="163" t="s">
        <v>62</v>
      </c>
      <c r="O925" s="167">
        <v>1</v>
      </c>
      <c r="P925" s="167">
        <v>0</v>
      </c>
      <c r="Q925" s="167">
        <v>1</v>
      </c>
      <c r="R925" s="167">
        <v>0</v>
      </c>
      <c r="S925" s="167">
        <v>1</v>
      </c>
      <c r="T925" s="167" t="s">
        <v>13210</v>
      </c>
      <c r="U925" s="167" t="s">
        <v>1453</v>
      </c>
      <c r="V925" s="167" t="s">
        <v>188</v>
      </c>
      <c r="W925" s="163"/>
      <c r="X925" s="163" t="s">
        <v>324</v>
      </c>
      <c r="Y925" s="163" t="s">
        <v>6002</v>
      </c>
      <c r="Z925" s="168">
        <v>40410</v>
      </c>
      <c r="AA925" s="169" t="s">
        <v>3234</v>
      </c>
      <c r="AB925" s="169" t="s">
        <v>3501</v>
      </c>
      <c r="AC925" s="169" t="s">
        <v>2429</v>
      </c>
      <c r="AD925" s="170">
        <v>2011</v>
      </c>
      <c r="AE925" s="167" t="s">
        <v>1321</v>
      </c>
    </row>
    <row r="926" spans="1:31" x14ac:dyDescent="0.3">
      <c r="A926" s="162" t="s">
        <v>325</v>
      </c>
      <c r="B926" s="162" t="s">
        <v>550</v>
      </c>
      <c r="C926" s="162">
        <v>4</v>
      </c>
      <c r="D926" s="162">
        <v>2007</v>
      </c>
      <c r="E926" s="162" t="s">
        <v>2393</v>
      </c>
      <c r="F926" s="162" t="s">
        <v>1</v>
      </c>
      <c r="G926" s="162">
        <v>2010</v>
      </c>
      <c r="H926" s="163" t="s">
        <v>62</v>
      </c>
      <c r="I926" s="162" t="s">
        <v>550</v>
      </c>
      <c r="J926" s="177">
        <v>436</v>
      </c>
      <c r="K926" s="178" t="s">
        <v>1817</v>
      </c>
      <c r="L926" s="166">
        <v>7.4821890794979041E-3</v>
      </c>
      <c r="M926" s="166">
        <v>3.262234438661086</v>
      </c>
      <c r="N926" s="163" t="s">
        <v>62</v>
      </c>
      <c r="O926" s="167">
        <v>1</v>
      </c>
      <c r="P926" s="167">
        <v>0</v>
      </c>
      <c r="Q926" s="167">
        <v>1</v>
      </c>
      <c r="R926" s="167">
        <v>0</v>
      </c>
      <c r="S926" s="167">
        <v>1</v>
      </c>
      <c r="T926" s="167" t="s">
        <v>13210</v>
      </c>
      <c r="U926" s="167" t="s">
        <v>1281</v>
      </c>
      <c r="V926" s="167" t="s">
        <v>99</v>
      </c>
      <c r="W926" s="163"/>
      <c r="X926" s="163" t="s">
        <v>325</v>
      </c>
      <c r="Y926" s="163" t="s">
        <v>6003</v>
      </c>
      <c r="Z926" s="168">
        <v>40262</v>
      </c>
      <c r="AA926" s="169" t="s">
        <v>2827</v>
      </c>
      <c r="AB926" s="169" t="s">
        <v>3502</v>
      </c>
      <c r="AC926" s="169" t="s">
        <v>2429</v>
      </c>
      <c r="AD926" s="170">
        <v>2011</v>
      </c>
      <c r="AE926" s="167" t="s">
        <v>1321</v>
      </c>
    </row>
    <row r="927" spans="1:31" x14ac:dyDescent="0.3">
      <c r="A927" s="162" t="s">
        <v>325</v>
      </c>
      <c r="B927" s="162" t="s">
        <v>550</v>
      </c>
      <c r="C927" s="162">
        <v>5</v>
      </c>
      <c r="D927" s="162">
        <v>2007</v>
      </c>
      <c r="E927" s="162" t="s">
        <v>2393</v>
      </c>
      <c r="F927" s="162" t="s">
        <v>1</v>
      </c>
      <c r="G927" s="162">
        <v>2010</v>
      </c>
      <c r="H927" s="163" t="s">
        <v>62</v>
      </c>
      <c r="I927" s="162" t="s">
        <v>550</v>
      </c>
      <c r="J927" s="177">
        <v>286.17941000000002</v>
      </c>
      <c r="K927" s="178" t="s">
        <v>1817</v>
      </c>
      <c r="L927" s="166">
        <v>7.4821890794979041E-3</v>
      </c>
      <c r="M927" s="166">
        <v>2.1412484562791536</v>
      </c>
      <c r="N927" s="163" t="s">
        <v>62</v>
      </c>
      <c r="O927" s="167">
        <v>1</v>
      </c>
      <c r="P927" s="167">
        <v>0</v>
      </c>
      <c r="Q927" s="167">
        <v>1</v>
      </c>
      <c r="R927" s="167">
        <v>0</v>
      </c>
      <c r="S927" s="167">
        <v>1</v>
      </c>
      <c r="T927" s="167" t="s">
        <v>13210</v>
      </c>
      <c r="U927" s="167" t="s">
        <v>1281</v>
      </c>
      <c r="V927" s="167" t="s">
        <v>99</v>
      </c>
      <c r="W927" s="163"/>
      <c r="X927" s="163" t="s">
        <v>325</v>
      </c>
      <c r="Y927" s="163" t="s">
        <v>6004</v>
      </c>
      <c r="Z927" s="168">
        <v>40437</v>
      </c>
      <c r="AA927" s="169" t="s">
        <v>3503</v>
      </c>
      <c r="AB927" s="169" t="s">
        <v>3502</v>
      </c>
      <c r="AC927" s="169" t="s">
        <v>2429</v>
      </c>
      <c r="AD927" s="170">
        <v>2011</v>
      </c>
      <c r="AE927" s="167" t="s">
        <v>1321</v>
      </c>
    </row>
    <row r="928" spans="1:31" x14ac:dyDescent="0.3">
      <c r="A928" s="162" t="s">
        <v>325</v>
      </c>
      <c r="B928" s="162" t="s">
        <v>550</v>
      </c>
      <c r="C928" s="162">
        <v>6</v>
      </c>
      <c r="D928" s="162">
        <v>2007</v>
      </c>
      <c r="E928" s="162" t="s">
        <v>2393</v>
      </c>
      <c r="F928" s="162" t="s">
        <v>1</v>
      </c>
      <c r="G928" s="162">
        <v>2010</v>
      </c>
      <c r="H928" s="163" t="s">
        <v>62</v>
      </c>
      <c r="I928" s="162" t="s">
        <v>550</v>
      </c>
      <c r="J928" s="177">
        <v>311.34490699999998</v>
      </c>
      <c r="K928" s="178" t="s">
        <v>1817</v>
      </c>
      <c r="L928" s="166">
        <v>7.4821890794979041E-3</v>
      </c>
      <c r="M928" s="166">
        <v>2.3295414631126903</v>
      </c>
      <c r="N928" s="163" t="s">
        <v>62</v>
      </c>
      <c r="O928" s="167">
        <v>1</v>
      </c>
      <c r="P928" s="167">
        <v>0</v>
      </c>
      <c r="Q928" s="167">
        <v>1</v>
      </c>
      <c r="R928" s="167">
        <v>0</v>
      </c>
      <c r="S928" s="167">
        <v>1</v>
      </c>
      <c r="T928" s="167" t="s">
        <v>13210</v>
      </c>
      <c r="U928" s="167" t="s">
        <v>1281</v>
      </c>
      <c r="V928" s="167" t="s">
        <v>99</v>
      </c>
      <c r="W928" s="163"/>
      <c r="X928" s="163" t="s">
        <v>325</v>
      </c>
      <c r="Y928" s="163" t="s">
        <v>6005</v>
      </c>
      <c r="Z928" s="168">
        <v>40437</v>
      </c>
      <c r="AA928" s="169" t="s">
        <v>3504</v>
      </c>
      <c r="AB928" s="169" t="s">
        <v>3502</v>
      </c>
      <c r="AC928" s="169" t="s">
        <v>2429</v>
      </c>
      <c r="AD928" s="170">
        <v>2011</v>
      </c>
      <c r="AE928" s="167" t="s">
        <v>1321</v>
      </c>
    </row>
    <row r="929" spans="1:31" x14ac:dyDescent="0.3">
      <c r="A929" s="162" t="s">
        <v>325</v>
      </c>
      <c r="B929" s="162" t="s">
        <v>550</v>
      </c>
      <c r="C929" s="162">
        <v>7</v>
      </c>
      <c r="D929" s="162">
        <v>2007</v>
      </c>
      <c r="E929" s="162" t="s">
        <v>2393</v>
      </c>
      <c r="F929" s="162" t="s">
        <v>1</v>
      </c>
      <c r="G929" s="162">
        <v>2010</v>
      </c>
      <c r="H929" s="163" t="s">
        <v>62</v>
      </c>
      <c r="I929" s="162" t="s">
        <v>550</v>
      </c>
      <c r="J929" s="177">
        <v>369.60123700000003</v>
      </c>
      <c r="K929" s="178" t="s">
        <v>1817</v>
      </c>
      <c r="L929" s="166">
        <v>7.4821890794979041E-3</v>
      </c>
      <c r="M929" s="166">
        <v>2.7654263392503169</v>
      </c>
      <c r="N929" s="163" t="s">
        <v>62</v>
      </c>
      <c r="O929" s="167">
        <v>1</v>
      </c>
      <c r="P929" s="167">
        <v>0</v>
      </c>
      <c r="Q929" s="167">
        <v>1</v>
      </c>
      <c r="R929" s="167">
        <v>0</v>
      </c>
      <c r="S929" s="167">
        <v>1</v>
      </c>
      <c r="T929" s="167" t="s">
        <v>13210</v>
      </c>
      <c r="U929" s="167" t="s">
        <v>1281</v>
      </c>
      <c r="V929" s="167" t="s">
        <v>99</v>
      </c>
      <c r="W929" s="163"/>
      <c r="X929" s="163" t="s">
        <v>325</v>
      </c>
      <c r="Y929" s="163" t="s">
        <v>6006</v>
      </c>
      <c r="Z929" s="168">
        <v>40437</v>
      </c>
      <c r="AA929" s="169" t="s">
        <v>2827</v>
      </c>
      <c r="AB929" s="169" t="s">
        <v>3502</v>
      </c>
      <c r="AC929" s="169" t="s">
        <v>2429</v>
      </c>
      <c r="AD929" s="170">
        <v>2011</v>
      </c>
      <c r="AE929" s="167" t="s">
        <v>1321</v>
      </c>
    </row>
    <row r="930" spans="1:31" x14ac:dyDescent="0.3">
      <c r="A930" s="162" t="s">
        <v>326</v>
      </c>
      <c r="B930" s="162" t="s">
        <v>550</v>
      </c>
      <c r="C930" s="162">
        <v>5</v>
      </c>
      <c r="D930" s="162">
        <v>2007</v>
      </c>
      <c r="E930" s="162" t="s">
        <v>2393</v>
      </c>
      <c r="F930" s="162" t="s">
        <v>1</v>
      </c>
      <c r="G930" s="162">
        <v>2010</v>
      </c>
      <c r="H930" s="163" t="s">
        <v>62</v>
      </c>
      <c r="I930" s="162" t="s">
        <v>550</v>
      </c>
      <c r="J930" s="177">
        <v>259.40558700000003</v>
      </c>
      <c r="K930" s="178" t="s">
        <v>1817</v>
      </c>
      <c r="L930" s="166">
        <v>7.4821890794979041E-3</v>
      </c>
      <c r="M930" s="166">
        <v>1.9409216502121436</v>
      </c>
      <c r="N930" s="163" t="s">
        <v>62</v>
      </c>
      <c r="O930" s="167">
        <v>1</v>
      </c>
      <c r="P930" s="167">
        <v>0</v>
      </c>
      <c r="Q930" s="167">
        <v>1</v>
      </c>
      <c r="R930" s="167">
        <v>0</v>
      </c>
      <c r="S930" s="167">
        <v>1</v>
      </c>
      <c r="T930" s="167" t="s">
        <v>13210</v>
      </c>
      <c r="U930" s="167" t="s">
        <v>1281</v>
      </c>
      <c r="V930" s="167" t="s">
        <v>86</v>
      </c>
      <c r="W930" s="163"/>
      <c r="X930" s="163" t="s">
        <v>326</v>
      </c>
      <c r="Y930" s="163" t="s">
        <v>6007</v>
      </c>
      <c r="Z930" s="168">
        <v>40296</v>
      </c>
      <c r="AA930" s="169" t="s">
        <v>3505</v>
      </c>
      <c r="AB930" s="169" t="s">
        <v>2492</v>
      </c>
      <c r="AC930" s="169" t="s">
        <v>2429</v>
      </c>
      <c r="AD930" s="170">
        <v>2011</v>
      </c>
      <c r="AE930" s="167" t="s">
        <v>1321</v>
      </c>
    </row>
    <row r="931" spans="1:31" x14ac:dyDescent="0.3">
      <c r="A931" s="162" t="s">
        <v>329</v>
      </c>
      <c r="B931" s="162" t="s">
        <v>550</v>
      </c>
      <c r="C931" s="162">
        <v>2</v>
      </c>
      <c r="D931" s="162">
        <v>2007</v>
      </c>
      <c r="E931" s="162" t="s">
        <v>115</v>
      </c>
      <c r="F931" s="162" t="s">
        <v>1</v>
      </c>
      <c r="G931" s="162">
        <v>2010</v>
      </c>
      <c r="H931" s="163" t="s">
        <v>69</v>
      </c>
      <c r="I931" s="162" t="s">
        <v>550</v>
      </c>
      <c r="J931" s="177">
        <v>6876.4013020000002</v>
      </c>
      <c r="K931" s="178" t="s">
        <v>1817</v>
      </c>
      <c r="L931" s="166">
        <v>7.4821890794979041E-3</v>
      </c>
      <c r="M931" s="166">
        <v>51.45053472806957</v>
      </c>
      <c r="N931" s="163" t="s">
        <v>69</v>
      </c>
      <c r="O931" s="167">
        <v>1</v>
      </c>
      <c r="P931" s="167">
        <v>0</v>
      </c>
      <c r="Q931" s="167">
        <v>1</v>
      </c>
      <c r="R931" s="167">
        <v>0</v>
      </c>
      <c r="S931" s="167">
        <v>1</v>
      </c>
      <c r="T931" s="167" t="s">
        <v>13210</v>
      </c>
      <c r="U931" s="167" t="s">
        <v>1360</v>
      </c>
      <c r="V931" s="167" t="s">
        <v>1364</v>
      </c>
      <c r="W931" s="163"/>
      <c r="X931" s="163" t="s">
        <v>329</v>
      </c>
      <c r="Y931" s="163" t="s">
        <v>6008</v>
      </c>
      <c r="Z931" s="168">
        <v>40266</v>
      </c>
      <c r="AA931" s="169" t="s">
        <v>3423</v>
      </c>
      <c r="AB931" s="169" t="s">
        <v>2868</v>
      </c>
      <c r="AC931" s="169" t="s">
        <v>667</v>
      </c>
      <c r="AD931" s="170">
        <v>2011</v>
      </c>
      <c r="AE931" s="167" t="s">
        <v>1321</v>
      </c>
    </row>
    <row r="932" spans="1:31" x14ac:dyDescent="0.3">
      <c r="A932" s="162" t="s">
        <v>329</v>
      </c>
      <c r="B932" s="162" t="s">
        <v>550</v>
      </c>
      <c r="C932" s="162">
        <v>3</v>
      </c>
      <c r="D932" s="162">
        <v>2007</v>
      </c>
      <c r="E932" s="162" t="s">
        <v>115</v>
      </c>
      <c r="F932" s="162" t="s">
        <v>1</v>
      </c>
      <c r="G932" s="162">
        <v>2010</v>
      </c>
      <c r="H932" s="163" t="s">
        <v>69</v>
      </c>
      <c r="I932" s="162" t="s">
        <v>550</v>
      </c>
      <c r="J932" s="177">
        <v>6941.0879169999998</v>
      </c>
      <c r="K932" s="178" t="s">
        <v>1817</v>
      </c>
      <c r="L932" s="166">
        <v>7.4821890794979041E-3</v>
      </c>
      <c r="M932" s="166">
        <v>51.93453221241225</v>
      </c>
      <c r="N932" s="163" t="s">
        <v>1932</v>
      </c>
      <c r="O932" s="167">
        <v>2</v>
      </c>
      <c r="P932" s="167">
        <v>0</v>
      </c>
      <c r="Q932" s="167">
        <v>1</v>
      </c>
      <c r="R932" s="167">
        <v>1</v>
      </c>
      <c r="S932" s="167">
        <v>1</v>
      </c>
      <c r="T932" s="167" t="s">
        <v>13210</v>
      </c>
      <c r="U932" s="167" t="s">
        <v>1360</v>
      </c>
      <c r="V932" s="167" t="s">
        <v>1364</v>
      </c>
      <c r="W932" s="163"/>
      <c r="X932" s="163" t="s">
        <v>329</v>
      </c>
      <c r="Y932" s="163" t="s">
        <v>6009</v>
      </c>
      <c r="Z932" s="168">
        <v>40536</v>
      </c>
      <c r="AA932" s="169" t="s">
        <v>3506</v>
      </c>
      <c r="AB932" s="169" t="s">
        <v>3146</v>
      </c>
      <c r="AC932" s="169" t="s">
        <v>3507</v>
      </c>
      <c r="AD932" s="170">
        <v>2011</v>
      </c>
      <c r="AE932" s="167" t="s">
        <v>1321</v>
      </c>
    </row>
    <row r="933" spans="1:31" x14ac:dyDescent="0.3">
      <c r="A933" s="162" t="s">
        <v>330</v>
      </c>
      <c r="B933" s="162" t="s">
        <v>550</v>
      </c>
      <c r="C933" s="162">
        <v>1</v>
      </c>
      <c r="D933" s="162">
        <v>2007</v>
      </c>
      <c r="E933" s="162" t="s">
        <v>2393</v>
      </c>
      <c r="F933" s="162" t="s">
        <v>1</v>
      </c>
      <c r="G933" s="162">
        <v>2010</v>
      </c>
      <c r="H933" s="163" t="s">
        <v>69</v>
      </c>
      <c r="I933" s="162" t="s">
        <v>550</v>
      </c>
      <c r="J933" s="177">
        <v>2651.5752710000002</v>
      </c>
      <c r="K933" s="178" t="s">
        <v>1817</v>
      </c>
      <c r="L933" s="166">
        <v>7.4821890794979041E-3</v>
      </c>
      <c r="M933" s="166">
        <v>19.839587536142897</v>
      </c>
      <c r="N933" s="163" t="s">
        <v>1933</v>
      </c>
      <c r="O933" s="167">
        <v>3</v>
      </c>
      <c r="P933" s="167">
        <v>1</v>
      </c>
      <c r="Q933" s="167">
        <v>1</v>
      </c>
      <c r="R933" s="167">
        <v>2</v>
      </c>
      <c r="S933" s="167">
        <v>1</v>
      </c>
      <c r="T933" s="167" t="s">
        <v>13212</v>
      </c>
      <c r="U933" s="167" t="s">
        <v>1281</v>
      </c>
      <c r="V933" s="167" t="s">
        <v>86</v>
      </c>
      <c r="W933" s="163"/>
      <c r="X933" s="163" t="s">
        <v>330</v>
      </c>
      <c r="Y933" s="163" t="s">
        <v>6010</v>
      </c>
      <c r="Z933" s="168">
        <v>40268</v>
      </c>
      <c r="AA933" s="169" t="s">
        <v>3508</v>
      </c>
      <c r="AB933" s="169" t="s">
        <v>3509</v>
      </c>
      <c r="AC933" s="169" t="s">
        <v>3510</v>
      </c>
      <c r="AD933" s="170">
        <v>2011</v>
      </c>
      <c r="AE933" s="167" t="s">
        <v>1321</v>
      </c>
    </row>
    <row r="934" spans="1:31" x14ac:dyDescent="0.3">
      <c r="A934" s="162" t="s">
        <v>331</v>
      </c>
      <c r="B934" s="162" t="s">
        <v>550</v>
      </c>
      <c r="C934" s="162">
        <v>3</v>
      </c>
      <c r="D934" s="162">
        <v>2007</v>
      </c>
      <c r="E934" s="162" t="s">
        <v>115</v>
      </c>
      <c r="F934" s="162" t="s">
        <v>1</v>
      </c>
      <c r="G934" s="162">
        <v>2010</v>
      </c>
      <c r="H934" s="163" t="s">
        <v>69</v>
      </c>
      <c r="I934" s="162" t="s">
        <v>550</v>
      </c>
      <c r="J934" s="177">
        <v>9302.7706240000007</v>
      </c>
      <c r="K934" s="178" t="s">
        <v>1817</v>
      </c>
      <c r="L934" s="166">
        <v>7.4821890794979041E-3</v>
      </c>
      <c r="M934" s="166">
        <v>69.605088771966706</v>
      </c>
      <c r="N934" s="163" t="s">
        <v>433</v>
      </c>
      <c r="O934" s="167">
        <v>1</v>
      </c>
      <c r="P934" s="167">
        <v>0</v>
      </c>
      <c r="Q934" s="167">
        <v>0</v>
      </c>
      <c r="R934" s="167">
        <v>1</v>
      </c>
      <c r="S934" s="167">
        <v>0</v>
      </c>
      <c r="T934" s="167" t="s">
        <v>13213</v>
      </c>
      <c r="U934" s="167" t="s">
        <v>1360</v>
      </c>
      <c r="V934" s="167" t="s">
        <v>1364</v>
      </c>
      <c r="W934" s="163"/>
      <c r="X934" s="163" t="s">
        <v>331</v>
      </c>
      <c r="Y934" s="163" t="s">
        <v>6011</v>
      </c>
      <c r="Z934" s="168">
        <v>40233</v>
      </c>
      <c r="AA934" s="169" t="s">
        <v>3511</v>
      </c>
      <c r="AB934" s="169" t="s">
        <v>3146</v>
      </c>
      <c r="AC934" s="169" t="s">
        <v>433</v>
      </c>
      <c r="AD934" s="170">
        <v>2011</v>
      </c>
      <c r="AE934" s="167" t="s">
        <v>1321</v>
      </c>
    </row>
    <row r="935" spans="1:31" x14ac:dyDescent="0.3">
      <c r="A935" s="162" t="s">
        <v>331</v>
      </c>
      <c r="B935" s="162" t="s">
        <v>550</v>
      </c>
      <c r="C935" s="162">
        <v>4</v>
      </c>
      <c r="D935" s="162">
        <v>2007</v>
      </c>
      <c r="E935" s="162" t="s">
        <v>115</v>
      </c>
      <c r="F935" s="162" t="s">
        <v>1</v>
      </c>
      <c r="G935" s="162">
        <v>2010</v>
      </c>
      <c r="H935" s="163" t="s">
        <v>69</v>
      </c>
      <c r="I935" s="162" t="s">
        <v>550</v>
      </c>
      <c r="J935" s="177">
        <v>5975.8386600000003</v>
      </c>
      <c r="K935" s="178" t="s">
        <v>1817</v>
      </c>
      <c r="L935" s="166">
        <v>7.4821890794979041E-3</v>
      </c>
      <c r="M935" s="166">
        <v>44.712354762693394</v>
      </c>
      <c r="N935" s="163" t="s">
        <v>69</v>
      </c>
      <c r="O935" s="167">
        <v>1</v>
      </c>
      <c r="P935" s="167">
        <v>0</v>
      </c>
      <c r="Q935" s="167">
        <v>1</v>
      </c>
      <c r="R935" s="167">
        <v>0</v>
      </c>
      <c r="S935" s="167">
        <v>1</v>
      </c>
      <c r="T935" s="167" t="s">
        <v>13210</v>
      </c>
      <c r="U935" s="167" t="s">
        <v>1360</v>
      </c>
      <c r="V935" s="167" t="s">
        <v>1364</v>
      </c>
      <c r="W935" s="163"/>
      <c r="X935" s="163" t="s">
        <v>331</v>
      </c>
      <c r="Y935" s="163" t="s">
        <v>6012</v>
      </c>
      <c r="Z935" s="168">
        <v>40220</v>
      </c>
      <c r="AA935" s="169" t="s">
        <v>3512</v>
      </c>
      <c r="AB935" s="169" t="s">
        <v>2868</v>
      </c>
      <c r="AC935" s="169" t="s">
        <v>667</v>
      </c>
      <c r="AD935" s="170">
        <v>2011</v>
      </c>
      <c r="AE935" s="167" t="s">
        <v>1321</v>
      </c>
    </row>
    <row r="936" spans="1:31" x14ac:dyDescent="0.3">
      <c r="A936" s="162" t="s">
        <v>331</v>
      </c>
      <c r="B936" s="162" t="s">
        <v>550</v>
      </c>
      <c r="C936" s="162">
        <v>5</v>
      </c>
      <c r="D936" s="162">
        <v>2007</v>
      </c>
      <c r="E936" s="162" t="s">
        <v>115</v>
      </c>
      <c r="F936" s="162" t="s">
        <v>1</v>
      </c>
      <c r="G936" s="162">
        <v>2010</v>
      </c>
      <c r="H936" s="163" t="s">
        <v>69</v>
      </c>
      <c r="I936" s="162" t="s">
        <v>550</v>
      </c>
      <c r="J936" s="177">
        <v>6978.0755150000005</v>
      </c>
      <c r="K936" s="178" t="s">
        <v>1817</v>
      </c>
      <c r="L936" s="166">
        <v>7.4821890794979041E-3</v>
      </c>
      <c r="M936" s="166">
        <v>52.211280414244719</v>
      </c>
      <c r="N936" s="163" t="s">
        <v>69</v>
      </c>
      <c r="O936" s="167">
        <v>1</v>
      </c>
      <c r="P936" s="167">
        <v>0</v>
      </c>
      <c r="Q936" s="167">
        <v>1</v>
      </c>
      <c r="R936" s="167">
        <v>0</v>
      </c>
      <c r="S936" s="167">
        <v>1</v>
      </c>
      <c r="T936" s="167" t="s">
        <v>13210</v>
      </c>
      <c r="U936" s="167" t="s">
        <v>1360</v>
      </c>
      <c r="V936" s="167" t="s">
        <v>1364</v>
      </c>
      <c r="W936" s="163"/>
      <c r="X936" s="163" t="s">
        <v>331</v>
      </c>
      <c r="Y936" s="163" t="s">
        <v>6013</v>
      </c>
      <c r="Z936" s="168">
        <v>40191</v>
      </c>
      <c r="AA936" s="169" t="s">
        <v>3512</v>
      </c>
      <c r="AB936" s="169" t="s">
        <v>2868</v>
      </c>
      <c r="AC936" s="169" t="s">
        <v>667</v>
      </c>
      <c r="AD936" s="170">
        <v>2011</v>
      </c>
      <c r="AE936" s="167" t="s">
        <v>1321</v>
      </c>
    </row>
    <row r="937" spans="1:31" x14ac:dyDescent="0.3">
      <c r="A937" s="162" t="s">
        <v>337</v>
      </c>
      <c r="B937" s="162" t="s">
        <v>550</v>
      </c>
      <c r="C937" s="162">
        <v>1</v>
      </c>
      <c r="D937" s="162">
        <v>2008</v>
      </c>
      <c r="E937" s="162" t="s">
        <v>115</v>
      </c>
      <c r="F937" s="162" t="s">
        <v>1</v>
      </c>
      <c r="G937" s="162">
        <v>2010</v>
      </c>
      <c r="H937" s="163" t="s">
        <v>71</v>
      </c>
      <c r="I937" s="162" t="s">
        <v>550</v>
      </c>
      <c r="J937" s="177">
        <v>1536.304862</v>
      </c>
      <c r="K937" s="178" t="s">
        <v>1817</v>
      </c>
      <c r="L937" s="166">
        <v>7.4821890794979041E-3</v>
      </c>
      <c r="M937" s="166">
        <v>11.494923461235935</v>
      </c>
      <c r="N937" s="163" t="s">
        <v>1</v>
      </c>
      <c r="O937" s="167">
        <v>1</v>
      </c>
      <c r="P937" s="167">
        <v>1</v>
      </c>
      <c r="Q937" s="167">
        <v>0</v>
      </c>
      <c r="R937" s="167">
        <v>1</v>
      </c>
      <c r="S937" s="167">
        <v>0</v>
      </c>
      <c r="T937" s="167" t="s">
        <v>13211</v>
      </c>
      <c r="U937" s="167" t="s">
        <v>1281</v>
      </c>
      <c r="V937" s="167" t="s">
        <v>86</v>
      </c>
      <c r="W937" s="163"/>
      <c r="X937" s="163" t="s">
        <v>337</v>
      </c>
      <c r="Y937" s="163" t="s">
        <v>6014</v>
      </c>
      <c r="Z937" s="168">
        <v>40395</v>
      </c>
      <c r="AA937" s="169" t="s">
        <v>3274</v>
      </c>
      <c r="AB937" s="169" t="s">
        <v>2487</v>
      </c>
      <c r="AC937" s="169" t="s">
        <v>1</v>
      </c>
      <c r="AD937" s="170">
        <v>2011</v>
      </c>
      <c r="AE937" s="167" t="s">
        <v>1232</v>
      </c>
    </row>
    <row r="938" spans="1:31" x14ac:dyDescent="0.3">
      <c r="A938" s="162" t="s">
        <v>342</v>
      </c>
      <c r="B938" s="162" t="s">
        <v>550</v>
      </c>
      <c r="C938" s="162">
        <v>2</v>
      </c>
      <c r="D938" s="162">
        <v>2008</v>
      </c>
      <c r="E938" s="162" t="s">
        <v>2393</v>
      </c>
      <c r="F938" s="162" t="s">
        <v>1</v>
      </c>
      <c r="G938" s="162">
        <v>2010</v>
      </c>
      <c r="H938" s="163" t="s">
        <v>58</v>
      </c>
      <c r="I938" s="162" t="s">
        <v>550</v>
      </c>
      <c r="J938" s="177">
        <v>475.43543</v>
      </c>
      <c r="K938" s="178" t="s">
        <v>1817</v>
      </c>
      <c r="L938" s="166">
        <v>7.4821890794979041E-3</v>
      </c>
      <c r="M938" s="166">
        <v>3.5572977823523901</v>
      </c>
      <c r="N938" s="163" t="s">
        <v>58</v>
      </c>
      <c r="O938" s="167">
        <v>1</v>
      </c>
      <c r="P938" s="167">
        <v>0</v>
      </c>
      <c r="Q938" s="167">
        <v>1</v>
      </c>
      <c r="R938" s="167">
        <v>0</v>
      </c>
      <c r="S938" s="167">
        <v>1</v>
      </c>
      <c r="T938" s="167" t="s">
        <v>13210</v>
      </c>
      <c r="U938" s="167" t="s">
        <v>1281</v>
      </c>
      <c r="V938" s="167" t="s">
        <v>86</v>
      </c>
      <c r="W938" s="163"/>
      <c r="X938" s="163" t="s">
        <v>342</v>
      </c>
      <c r="Y938" s="163" t="s">
        <v>6015</v>
      </c>
      <c r="Z938" s="168">
        <v>40415</v>
      </c>
      <c r="AA938" s="169" t="s">
        <v>3513</v>
      </c>
      <c r="AB938" s="169" t="s">
        <v>3514</v>
      </c>
      <c r="AC938" s="169" t="s">
        <v>58</v>
      </c>
      <c r="AD938" s="170">
        <v>2011</v>
      </c>
      <c r="AE938" s="167" t="s">
        <v>1218</v>
      </c>
    </row>
    <row r="939" spans="1:31" x14ac:dyDescent="0.3">
      <c r="A939" s="162" t="s">
        <v>342</v>
      </c>
      <c r="B939" s="162" t="s">
        <v>550</v>
      </c>
      <c r="C939" s="162">
        <v>3</v>
      </c>
      <c r="D939" s="162">
        <v>2008</v>
      </c>
      <c r="E939" s="162" t="s">
        <v>2393</v>
      </c>
      <c r="F939" s="162" t="s">
        <v>1</v>
      </c>
      <c r="G939" s="162">
        <v>2010</v>
      </c>
      <c r="H939" s="163" t="s">
        <v>58</v>
      </c>
      <c r="I939" s="162" t="s">
        <v>550</v>
      </c>
      <c r="J939" s="177">
        <v>807.62057400000003</v>
      </c>
      <c r="K939" s="178" t="s">
        <v>1817</v>
      </c>
      <c r="L939" s="166">
        <v>7.4821890794979041E-3</v>
      </c>
      <c r="M939" s="166">
        <v>6.0427698391606288</v>
      </c>
      <c r="N939" s="163" t="s">
        <v>58</v>
      </c>
      <c r="O939" s="167">
        <v>1</v>
      </c>
      <c r="P939" s="167">
        <v>0</v>
      </c>
      <c r="Q939" s="167">
        <v>1</v>
      </c>
      <c r="R939" s="167">
        <v>0</v>
      </c>
      <c r="S939" s="167">
        <v>1</v>
      </c>
      <c r="T939" s="167" t="s">
        <v>13210</v>
      </c>
      <c r="U939" s="167" t="s">
        <v>1281</v>
      </c>
      <c r="V939" s="167" t="s">
        <v>86</v>
      </c>
      <c r="W939" s="163"/>
      <c r="X939" s="163" t="s">
        <v>342</v>
      </c>
      <c r="Y939" s="163" t="s">
        <v>6016</v>
      </c>
      <c r="Z939" s="168">
        <v>40450</v>
      </c>
      <c r="AA939" s="169" t="s">
        <v>3513</v>
      </c>
      <c r="AB939" s="169" t="s">
        <v>3514</v>
      </c>
      <c r="AC939" s="169" t="s">
        <v>58</v>
      </c>
      <c r="AD939" s="170">
        <v>2011</v>
      </c>
      <c r="AE939" s="167" t="s">
        <v>1218</v>
      </c>
    </row>
    <row r="940" spans="1:31" x14ac:dyDescent="0.3">
      <c r="A940" s="162" t="s">
        <v>342</v>
      </c>
      <c r="B940" s="162" t="s">
        <v>550</v>
      </c>
      <c r="C940" s="162">
        <v>4</v>
      </c>
      <c r="D940" s="162">
        <v>2008</v>
      </c>
      <c r="E940" s="162" t="s">
        <v>2393</v>
      </c>
      <c r="F940" s="162" t="s">
        <v>1</v>
      </c>
      <c r="G940" s="162">
        <v>2010</v>
      </c>
      <c r="H940" s="163" t="s">
        <v>58</v>
      </c>
      <c r="I940" s="162" t="s">
        <v>550</v>
      </c>
      <c r="J940" s="177">
        <v>1764.989589</v>
      </c>
      <c r="K940" s="178" t="s">
        <v>1817</v>
      </c>
      <c r="L940" s="166">
        <v>7.4821890794979041E-3</v>
      </c>
      <c r="M940" s="166">
        <v>13.205985828243294</v>
      </c>
      <c r="N940" s="163" t="s">
        <v>63</v>
      </c>
      <c r="O940" s="167">
        <v>1</v>
      </c>
      <c r="P940" s="167">
        <v>0</v>
      </c>
      <c r="Q940" s="167">
        <v>0</v>
      </c>
      <c r="R940" s="167">
        <v>0</v>
      </c>
      <c r="S940" s="167">
        <v>1</v>
      </c>
      <c r="T940" s="167" t="s">
        <v>13213</v>
      </c>
      <c r="U940" s="167" t="s">
        <v>1281</v>
      </c>
      <c r="V940" s="167" t="s">
        <v>86</v>
      </c>
      <c r="W940" s="163"/>
      <c r="X940" s="163" t="s">
        <v>342</v>
      </c>
      <c r="Y940" s="163" t="s">
        <v>6017</v>
      </c>
      <c r="Z940" s="168">
        <v>40541</v>
      </c>
      <c r="AA940" s="169" t="s">
        <v>3515</v>
      </c>
      <c r="AB940" s="169" t="s">
        <v>2667</v>
      </c>
      <c r="AC940" s="169" t="s">
        <v>63</v>
      </c>
      <c r="AD940" s="170">
        <v>2011</v>
      </c>
      <c r="AE940" s="167" t="s">
        <v>1218</v>
      </c>
    </row>
    <row r="941" spans="1:31" x14ac:dyDescent="0.3">
      <c r="A941" s="162" t="s">
        <v>345</v>
      </c>
      <c r="B941" s="162" t="s">
        <v>550</v>
      </c>
      <c r="C941" s="162">
        <v>2</v>
      </c>
      <c r="D941" s="162">
        <v>2008</v>
      </c>
      <c r="E941" s="162" t="s">
        <v>2393</v>
      </c>
      <c r="F941" s="162" t="s">
        <v>1</v>
      </c>
      <c r="G941" s="162">
        <v>2010</v>
      </c>
      <c r="H941" s="163" t="s">
        <v>63</v>
      </c>
      <c r="I941" s="162" t="s">
        <v>550</v>
      </c>
      <c r="J941" s="177">
        <v>18604.583038000001</v>
      </c>
      <c r="K941" s="178" t="s">
        <v>1817</v>
      </c>
      <c r="L941" s="166">
        <v>7.4821890794979041E-3</v>
      </c>
      <c r="M941" s="166">
        <v>139.20300803553553</v>
      </c>
      <c r="N941" s="163" t="s">
        <v>1934</v>
      </c>
      <c r="O941" s="167">
        <v>2</v>
      </c>
      <c r="P941" s="167">
        <v>0</v>
      </c>
      <c r="Q941" s="167">
        <v>1</v>
      </c>
      <c r="R941" s="167">
        <v>0</v>
      </c>
      <c r="S941" s="167">
        <v>2</v>
      </c>
      <c r="T941" s="167" t="s">
        <v>13210</v>
      </c>
      <c r="U941" s="167" t="s">
        <v>1360</v>
      </c>
      <c r="V941" s="167" t="s">
        <v>1383</v>
      </c>
      <c r="W941" s="163"/>
      <c r="X941" s="163" t="s">
        <v>345</v>
      </c>
      <c r="Y941" s="163" t="s">
        <v>6018</v>
      </c>
      <c r="Z941" s="168">
        <v>40257</v>
      </c>
      <c r="AA941" s="169" t="s">
        <v>3516</v>
      </c>
      <c r="AB941" s="169" t="s">
        <v>3517</v>
      </c>
      <c r="AC941" s="169" t="s">
        <v>3518</v>
      </c>
      <c r="AD941" s="170">
        <v>2011</v>
      </c>
      <c r="AE941" s="167" t="s">
        <v>1218</v>
      </c>
    </row>
    <row r="942" spans="1:31" x14ac:dyDescent="0.3">
      <c r="A942" s="162" t="s">
        <v>345</v>
      </c>
      <c r="B942" s="162" t="s">
        <v>550</v>
      </c>
      <c r="C942" s="162">
        <v>3</v>
      </c>
      <c r="D942" s="162">
        <v>2008</v>
      </c>
      <c r="E942" s="162" t="s">
        <v>2393</v>
      </c>
      <c r="F942" s="162" t="s">
        <v>1</v>
      </c>
      <c r="G942" s="162">
        <v>2010</v>
      </c>
      <c r="H942" s="163" t="s">
        <v>63</v>
      </c>
      <c r="I942" s="162" t="s">
        <v>550</v>
      </c>
      <c r="J942" s="177">
        <v>17896.404966999999</v>
      </c>
      <c r="K942" s="178" t="s">
        <v>1817</v>
      </c>
      <c r="L942" s="166">
        <v>7.4821890794979041E-3</v>
      </c>
      <c r="M942" s="166">
        <v>133.90428580635944</v>
      </c>
      <c r="N942" s="163" t="s">
        <v>1935</v>
      </c>
      <c r="O942" s="167">
        <v>2</v>
      </c>
      <c r="P942" s="167">
        <v>0</v>
      </c>
      <c r="Q942" s="167">
        <v>1</v>
      </c>
      <c r="R942" s="167">
        <v>0</v>
      </c>
      <c r="S942" s="167">
        <v>2</v>
      </c>
      <c r="T942" s="167" t="s">
        <v>13210</v>
      </c>
      <c r="U942" s="167" t="s">
        <v>1360</v>
      </c>
      <c r="V942" s="167" t="s">
        <v>1383</v>
      </c>
      <c r="W942" s="163"/>
      <c r="X942" s="163" t="s">
        <v>345</v>
      </c>
      <c r="Y942" s="163" t="s">
        <v>6019</v>
      </c>
      <c r="Z942" s="168">
        <v>40247</v>
      </c>
      <c r="AA942" s="169" t="s">
        <v>3519</v>
      </c>
      <c r="AB942" s="169" t="s">
        <v>3491</v>
      </c>
      <c r="AC942" s="169" t="s">
        <v>1935</v>
      </c>
      <c r="AD942" s="170">
        <v>2011</v>
      </c>
      <c r="AE942" s="167" t="s">
        <v>1218</v>
      </c>
    </row>
    <row r="943" spans="1:31" x14ac:dyDescent="0.3">
      <c r="A943" s="162" t="s">
        <v>348</v>
      </c>
      <c r="B943" s="162" t="s">
        <v>550</v>
      </c>
      <c r="C943" s="162">
        <v>2</v>
      </c>
      <c r="D943" s="162">
        <v>2008</v>
      </c>
      <c r="E943" s="162" t="s">
        <v>2393</v>
      </c>
      <c r="F943" s="162" t="s">
        <v>1</v>
      </c>
      <c r="G943" s="162">
        <v>2010</v>
      </c>
      <c r="H943" s="163" t="s">
        <v>63</v>
      </c>
      <c r="I943" s="162" t="s">
        <v>550</v>
      </c>
      <c r="J943" s="177">
        <v>4668.8593810000002</v>
      </c>
      <c r="K943" s="178" t="s">
        <v>1817</v>
      </c>
      <c r="L943" s="166">
        <v>7.4821890794979041E-3</v>
      </c>
      <c r="M943" s="166">
        <v>34.933288674229544</v>
      </c>
      <c r="N943" s="163" t="s">
        <v>63</v>
      </c>
      <c r="O943" s="167">
        <v>1</v>
      </c>
      <c r="P943" s="167">
        <v>0</v>
      </c>
      <c r="Q943" s="167">
        <v>1</v>
      </c>
      <c r="R943" s="167">
        <v>0</v>
      </c>
      <c r="S943" s="167">
        <v>1</v>
      </c>
      <c r="T943" s="167" t="s">
        <v>13210</v>
      </c>
      <c r="U943" s="167" t="s">
        <v>1281</v>
      </c>
      <c r="V943" s="167" t="s">
        <v>86</v>
      </c>
      <c r="W943" s="163"/>
      <c r="X943" s="163" t="s">
        <v>348</v>
      </c>
      <c r="Y943" s="163" t="s">
        <v>6020</v>
      </c>
      <c r="Z943" s="168">
        <v>40228</v>
      </c>
      <c r="AA943" s="169" t="s">
        <v>3113</v>
      </c>
      <c r="AB943" s="169" t="s">
        <v>2667</v>
      </c>
      <c r="AC943" s="169" t="s">
        <v>63</v>
      </c>
      <c r="AD943" s="170">
        <v>2011</v>
      </c>
      <c r="AE943" s="167" t="s">
        <v>1218</v>
      </c>
    </row>
    <row r="944" spans="1:31" x14ac:dyDescent="0.3">
      <c r="A944" s="162" t="s">
        <v>348</v>
      </c>
      <c r="B944" s="162" t="s">
        <v>550</v>
      </c>
      <c r="C944" s="162">
        <v>3</v>
      </c>
      <c r="D944" s="162">
        <v>2008</v>
      </c>
      <c r="E944" s="162" t="s">
        <v>2393</v>
      </c>
      <c r="F944" s="162" t="s">
        <v>1</v>
      </c>
      <c r="G944" s="162">
        <v>2010</v>
      </c>
      <c r="H944" s="163" t="s">
        <v>63</v>
      </c>
      <c r="I944" s="162" t="s">
        <v>550</v>
      </c>
      <c r="J944" s="177">
        <v>5749.2784650000003</v>
      </c>
      <c r="K944" s="178" t="s">
        <v>1817</v>
      </c>
      <c r="L944" s="166">
        <v>7.4821890794979041E-3</v>
      </c>
      <c r="M944" s="166">
        <v>43.017188545815479</v>
      </c>
      <c r="N944" s="163" t="s">
        <v>63</v>
      </c>
      <c r="O944" s="167">
        <v>1</v>
      </c>
      <c r="P944" s="167">
        <v>0</v>
      </c>
      <c r="Q944" s="167">
        <v>1</v>
      </c>
      <c r="R944" s="167">
        <v>0</v>
      </c>
      <c r="S944" s="167">
        <v>1</v>
      </c>
      <c r="T944" s="167" t="s">
        <v>13210</v>
      </c>
      <c r="U944" s="167" t="s">
        <v>1281</v>
      </c>
      <c r="V944" s="167" t="s">
        <v>86</v>
      </c>
      <c r="W944" s="163"/>
      <c r="X944" s="163" t="s">
        <v>348</v>
      </c>
      <c r="Y944" s="163" t="s">
        <v>6021</v>
      </c>
      <c r="Z944" s="168">
        <v>40361</v>
      </c>
      <c r="AA944" s="169" t="s">
        <v>3520</v>
      </c>
      <c r="AB944" s="169" t="s">
        <v>2667</v>
      </c>
      <c r="AC944" s="169" t="s">
        <v>63</v>
      </c>
      <c r="AD944" s="170">
        <v>2011</v>
      </c>
      <c r="AE944" s="167" t="s">
        <v>1218</v>
      </c>
    </row>
    <row r="945" spans="1:31" x14ac:dyDescent="0.3">
      <c r="A945" s="162" t="s">
        <v>349</v>
      </c>
      <c r="B945" s="162" t="s">
        <v>550</v>
      </c>
      <c r="C945" s="162">
        <v>1</v>
      </c>
      <c r="D945" s="162">
        <v>2008</v>
      </c>
      <c r="E945" s="162" t="s">
        <v>2393</v>
      </c>
      <c r="F945" s="162" t="s">
        <v>1</v>
      </c>
      <c r="G945" s="162">
        <v>2010</v>
      </c>
      <c r="H945" s="163" t="s">
        <v>75</v>
      </c>
      <c r="I945" s="162" t="s">
        <v>550</v>
      </c>
      <c r="J945" s="177">
        <v>4298.5580600000003</v>
      </c>
      <c r="K945" s="178" t="s">
        <v>1817</v>
      </c>
      <c r="L945" s="166">
        <v>7.4821890794979041E-3</v>
      </c>
      <c r="M945" s="166">
        <v>32.162624174119699</v>
      </c>
      <c r="N945" s="163" t="s">
        <v>62</v>
      </c>
      <c r="O945" s="167">
        <v>1</v>
      </c>
      <c r="P945" s="167">
        <v>0</v>
      </c>
      <c r="Q945" s="167">
        <v>0</v>
      </c>
      <c r="R945" s="167">
        <v>0</v>
      </c>
      <c r="S945" s="167">
        <v>1</v>
      </c>
      <c r="T945" s="167" t="s">
        <v>13213</v>
      </c>
      <c r="U945" s="167" t="s">
        <v>1453</v>
      </c>
      <c r="V945" s="167" t="s">
        <v>83</v>
      </c>
      <c r="W945" s="163"/>
      <c r="X945" s="163" t="s">
        <v>349</v>
      </c>
      <c r="Y945" s="163" t="s">
        <v>6022</v>
      </c>
      <c r="Z945" s="168">
        <v>40315</v>
      </c>
      <c r="AA945" s="169" t="s">
        <v>3521</v>
      </c>
      <c r="AB945" s="169" t="s">
        <v>3522</v>
      </c>
      <c r="AC945" s="169" t="s">
        <v>2429</v>
      </c>
      <c r="AD945" s="170">
        <v>2011</v>
      </c>
      <c r="AE945" s="167" t="s">
        <v>1218</v>
      </c>
    </row>
    <row r="946" spans="1:31" x14ac:dyDescent="0.3">
      <c r="A946" s="162" t="s">
        <v>349</v>
      </c>
      <c r="B946" s="162" t="s">
        <v>550</v>
      </c>
      <c r="C946" s="162">
        <v>2</v>
      </c>
      <c r="D946" s="162">
        <v>2008</v>
      </c>
      <c r="E946" s="162" t="s">
        <v>2393</v>
      </c>
      <c r="F946" s="162" t="s">
        <v>1</v>
      </c>
      <c r="G946" s="162">
        <v>2010</v>
      </c>
      <c r="H946" s="163" t="s">
        <v>75</v>
      </c>
      <c r="I946" s="162" t="s">
        <v>550</v>
      </c>
      <c r="J946" s="177">
        <v>903.94507699999997</v>
      </c>
      <c r="K946" s="178" t="s">
        <v>1817</v>
      </c>
      <c r="L946" s="166">
        <v>7.4821890794979041E-3</v>
      </c>
      <c r="M946" s="166">
        <v>6.7634879835952919</v>
      </c>
      <c r="N946" s="163" t="s">
        <v>62</v>
      </c>
      <c r="O946" s="167">
        <v>1</v>
      </c>
      <c r="P946" s="167">
        <v>0</v>
      </c>
      <c r="Q946" s="167">
        <v>0</v>
      </c>
      <c r="R946" s="167">
        <v>0</v>
      </c>
      <c r="S946" s="167">
        <v>1</v>
      </c>
      <c r="T946" s="167" t="s">
        <v>13213</v>
      </c>
      <c r="U946" s="167" t="s">
        <v>1453</v>
      </c>
      <c r="V946" s="167" t="s">
        <v>83</v>
      </c>
      <c r="W946" s="163"/>
      <c r="X946" s="163" t="s">
        <v>349</v>
      </c>
      <c r="Y946" s="163" t="s">
        <v>6023</v>
      </c>
      <c r="Z946" s="168">
        <v>40358</v>
      </c>
      <c r="AA946" s="169" t="s">
        <v>3521</v>
      </c>
      <c r="AB946" s="169" t="s">
        <v>3522</v>
      </c>
      <c r="AC946" s="169" t="s">
        <v>2429</v>
      </c>
      <c r="AD946" s="170">
        <v>2011</v>
      </c>
      <c r="AE946" s="167" t="s">
        <v>1218</v>
      </c>
    </row>
    <row r="947" spans="1:31" x14ac:dyDescent="0.3">
      <c r="A947" s="162" t="s">
        <v>352</v>
      </c>
      <c r="B947" s="162" t="s">
        <v>550</v>
      </c>
      <c r="C947" s="162">
        <v>1</v>
      </c>
      <c r="D947" s="162">
        <v>2008</v>
      </c>
      <c r="E947" s="162" t="s">
        <v>2393</v>
      </c>
      <c r="F947" s="162" t="s">
        <v>1</v>
      </c>
      <c r="G947" s="162">
        <v>2010</v>
      </c>
      <c r="H947" s="163" t="s">
        <v>64</v>
      </c>
      <c r="I947" s="162" t="s">
        <v>550</v>
      </c>
      <c r="J947" s="177">
        <v>81.810772999999998</v>
      </c>
      <c r="K947" s="178" t="s">
        <v>1817</v>
      </c>
      <c r="L947" s="166">
        <v>7.4821890794979041E-3</v>
      </c>
      <c r="M947" s="166">
        <v>0.61212367232588194</v>
      </c>
      <c r="N947" s="163" t="s">
        <v>64</v>
      </c>
      <c r="O947" s="167">
        <v>1</v>
      </c>
      <c r="P947" s="167">
        <v>0</v>
      </c>
      <c r="Q947" s="167">
        <v>1</v>
      </c>
      <c r="R947" s="167">
        <v>0</v>
      </c>
      <c r="S947" s="167">
        <v>1</v>
      </c>
      <c r="T947" s="167" t="s">
        <v>13210</v>
      </c>
      <c r="U947" s="167" t="s">
        <v>1512</v>
      </c>
      <c r="V947" s="167" t="s">
        <v>91</v>
      </c>
      <c r="W947" s="163"/>
      <c r="X947" s="163" t="s">
        <v>352</v>
      </c>
      <c r="Y947" s="163" t="s">
        <v>6024</v>
      </c>
      <c r="Z947" s="168">
        <v>40269</v>
      </c>
      <c r="AA947" s="169" t="s">
        <v>3523</v>
      </c>
      <c r="AB947" s="169" t="s">
        <v>2516</v>
      </c>
      <c r="AC947" s="169" t="s">
        <v>64</v>
      </c>
      <c r="AD947" s="170">
        <v>2011</v>
      </c>
      <c r="AE947" s="167" t="s">
        <v>1321</v>
      </c>
    </row>
    <row r="948" spans="1:31" x14ac:dyDescent="0.3">
      <c r="A948" s="162" t="s">
        <v>352</v>
      </c>
      <c r="B948" s="162" t="s">
        <v>550</v>
      </c>
      <c r="C948" s="162">
        <v>2</v>
      </c>
      <c r="D948" s="162">
        <v>2008</v>
      </c>
      <c r="E948" s="162" t="s">
        <v>2393</v>
      </c>
      <c r="F948" s="162" t="s">
        <v>1</v>
      </c>
      <c r="G948" s="162">
        <v>2010</v>
      </c>
      <c r="H948" s="163" t="s">
        <v>64</v>
      </c>
      <c r="I948" s="162" t="s">
        <v>550</v>
      </c>
      <c r="J948" s="177">
        <v>127.331941</v>
      </c>
      <c r="K948" s="178" t="s">
        <v>1817</v>
      </c>
      <c r="L948" s="166">
        <v>7.4821890794979041E-3</v>
      </c>
      <c r="M948" s="166">
        <v>0.9527216584214715</v>
      </c>
      <c r="N948" s="163" t="s">
        <v>64</v>
      </c>
      <c r="O948" s="167">
        <v>1</v>
      </c>
      <c r="P948" s="167">
        <v>0</v>
      </c>
      <c r="Q948" s="167">
        <v>1</v>
      </c>
      <c r="R948" s="167">
        <v>0</v>
      </c>
      <c r="S948" s="167">
        <v>1</v>
      </c>
      <c r="T948" s="167" t="s">
        <v>13210</v>
      </c>
      <c r="U948" s="167" t="s">
        <v>1512</v>
      </c>
      <c r="V948" s="167" t="s">
        <v>91</v>
      </c>
      <c r="W948" s="163"/>
      <c r="X948" s="163" t="s">
        <v>352</v>
      </c>
      <c r="Y948" s="163" t="s">
        <v>6025</v>
      </c>
      <c r="Z948" s="168">
        <v>40340</v>
      </c>
      <c r="AA948" s="169" t="s">
        <v>3524</v>
      </c>
      <c r="AB948" s="169" t="s">
        <v>2516</v>
      </c>
      <c r="AC948" s="169" t="s">
        <v>64</v>
      </c>
      <c r="AD948" s="170">
        <v>2011</v>
      </c>
      <c r="AE948" s="167" t="s">
        <v>1321</v>
      </c>
    </row>
    <row r="949" spans="1:31" x14ac:dyDescent="0.3">
      <c r="A949" s="162" t="s">
        <v>353</v>
      </c>
      <c r="B949" s="162" t="s">
        <v>550</v>
      </c>
      <c r="C949" s="162">
        <v>7</v>
      </c>
      <c r="D949" s="162">
        <v>2008</v>
      </c>
      <c r="E949" s="162" t="s">
        <v>2393</v>
      </c>
      <c r="F949" s="162" t="s">
        <v>1</v>
      </c>
      <c r="G949" s="162">
        <v>2010</v>
      </c>
      <c r="H949" s="163" t="s">
        <v>64</v>
      </c>
      <c r="I949" s="162" t="s">
        <v>550</v>
      </c>
      <c r="J949" s="177">
        <v>86.422038000000001</v>
      </c>
      <c r="K949" s="178" t="s">
        <v>1817</v>
      </c>
      <c r="L949" s="166">
        <v>7.4821890794979041E-3</v>
      </c>
      <c r="M949" s="166">
        <v>0.64662602895155286</v>
      </c>
      <c r="N949" s="163" t="s">
        <v>64</v>
      </c>
      <c r="O949" s="167">
        <v>1</v>
      </c>
      <c r="P949" s="167">
        <v>0</v>
      </c>
      <c r="Q949" s="167">
        <v>1</v>
      </c>
      <c r="R949" s="167">
        <v>0</v>
      </c>
      <c r="S949" s="167">
        <v>1</v>
      </c>
      <c r="T949" s="167" t="s">
        <v>13210</v>
      </c>
      <c r="U949" s="167" t="s">
        <v>1512</v>
      </c>
      <c r="V949" s="167" t="s">
        <v>91</v>
      </c>
      <c r="W949" s="163"/>
      <c r="X949" s="163" t="s">
        <v>353</v>
      </c>
      <c r="Y949" s="163" t="s">
        <v>6026</v>
      </c>
      <c r="Z949" s="168">
        <v>40277</v>
      </c>
      <c r="AA949" s="169" t="s">
        <v>3525</v>
      </c>
      <c r="AB949" s="169" t="s">
        <v>2516</v>
      </c>
      <c r="AC949" s="169" t="s">
        <v>64</v>
      </c>
      <c r="AD949" s="170">
        <v>2011</v>
      </c>
      <c r="AE949" s="167" t="s">
        <v>1321</v>
      </c>
    </row>
    <row r="950" spans="1:31" x14ac:dyDescent="0.3">
      <c r="A950" s="162" t="s">
        <v>353</v>
      </c>
      <c r="B950" s="162" t="s">
        <v>550</v>
      </c>
      <c r="C950" s="162">
        <v>8</v>
      </c>
      <c r="D950" s="162">
        <v>2008</v>
      </c>
      <c r="E950" s="162" t="s">
        <v>2393</v>
      </c>
      <c r="F950" s="162" t="s">
        <v>1</v>
      </c>
      <c r="G950" s="162">
        <v>2010</v>
      </c>
      <c r="H950" s="163" t="s">
        <v>64</v>
      </c>
      <c r="I950" s="162" t="s">
        <v>550</v>
      </c>
      <c r="J950" s="177">
        <v>1081.6031290000001</v>
      </c>
      <c r="K950" s="178" t="s">
        <v>1817</v>
      </c>
      <c r="L950" s="166">
        <v>7.4821890794979041E-3</v>
      </c>
      <c r="M950" s="166">
        <v>8.0927591201545628</v>
      </c>
      <c r="N950" s="163" t="s">
        <v>64</v>
      </c>
      <c r="O950" s="167">
        <v>1</v>
      </c>
      <c r="P950" s="167">
        <v>0</v>
      </c>
      <c r="Q950" s="167">
        <v>1</v>
      </c>
      <c r="R950" s="167">
        <v>0</v>
      </c>
      <c r="S950" s="167">
        <v>1</v>
      </c>
      <c r="T950" s="167" t="s">
        <v>13210</v>
      </c>
      <c r="U950" s="167" t="s">
        <v>1512</v>
      </c>
      <c r="V950" s="167" t="s">
        <v>91</v>
      </c>
      <c r="W950" s="163"/>
      <c r="X950" s="163" t="s">
        <v>353</v>
      </c>
      <c r="Y950" s="163" t="s">
        <v>6027</v>
      </c>
      <c r="Z950" s="168">
        <v>40337</v>
      </c>
      <c r="AA950" s="169" t="s">
        <v>2624</v>
      </c>
      <c r="AB950" s="169" t="s">
        <v>2516</v>
      </c>
      <c r="AC950" s="169" t="s">
        <v>64</v>
      </c>
      <c r="AD950" s="170">
        <v>2011</v>
      </c>
      <c r="AE950" s="167" t="s">
        <v>1321</v>
      </c>
    </row>
    <row r="951" spans="1:31" x14ac:dyDescent="0.3">
      <c r="A951" s="162" t="s">
        <v>353</v>
      </c>
      <c r="B951" s="162" t="s">
        <v>550</v>
      </c>
      <c r="C951" s="162">
        <v>9</v>
      </c>
      <c r="D951" s="162">
        <v>2008</v>
      </c>
      <c r="E951" s="162" t="s">
        <v>2393</v>
      </c>
      <c r="F951" s="162" t="s">
        <v>1</v>
      </c>
      <c r="G951" s="162">
        <v>2010</v>
      </c>
      <c r="H951" s="163" t="s">
        <v>64</v>
      </c>
      <c r="I951" s="162" t="s">
        <v>550</v>
      </c>
      <c r="J951" s="177">
        <v>1606.688768</v>
      </c>
      <c r="K951" s="178" t="s">
        <v>1817</v>
      </c>
      <c r="L951" s="166">
        <v>7.4821890794979041E-3</v>
      </c>
      <c r="M951" s="166">
        <v>12.021549154081541</v>
      </c>
      <c r="N951" s="163" t="s">
        <v>64</v>
      </c>
      <c r="O951" s="167">
        <v>1</v>
      </c>
      <c r="P951" s="167">
        <v>0</v>
      </c>
      <c r="Q951" s="167">
        <v>1</v>
      </c>
      <c r="R951" s="167">
        <v>0</v>
      </c>
      <c r="S951" s="167">
        <v>1</v>
      </c>
      <c r="T951" s="167" t="s">
        <v>13210</v>
      </c>
      <c r="U951" s="167" t="s">
        <v>1512</v>
      </c>
      <c r="V951" s="167" t="s">
        <v>91</v>
      </c>
      <c r="W951" s="163"/>
      <c r="X951" s="163" t="s">
        <v>353</v>
      </c>
      <c r="Y951" s="163" t="s">
        <v>6028</v>
      </c>
      <c r="Z951" s="168">
        <v>40340</v>
      </c>
      <c r="AA951" s="169" t="s">
        <v>3526</v>
      </c>
      <c r="AB951" s="169" t="s">
        <v>2516</v>
      </c>
      <c r="AC951" s="169" t="s">
        <v>64</v>
      </c>
      <c r="AD951" s="170">
        <v>2011</v>
      </c>
      <c r="AE951" s="167" t="s">
        <v>1321</v>
      </c>
    </row>
    <row r="952" spans="1:31" x14ac:dyDescent="0.3">
      <c r="A952" s="162" t="s">
        <v>353</v>
      </c>
      <c r="B952" s="162" t="s">
        <v>550</v>
      </c>
      <c r="C952" s="162">
        <v>10</v>
      </c>
      <c r="D952" s="162">
        <v>2008</v>
      </c>
      <c r="E952" s="162" t="s">
        <v>2393</v>
      </c>
      <c r="F952" s="162" t="s">
        <v>1</v>
      </c>
      <c r="G952" s="162">
        <v>2010</v>
      </c>
      <c r="H952" s="163" t="s">
        <v>64</v>
      </c>
      <c r="I952" s="162" t="s">
        <v>550</v>
      </c>
      <c r="J952" s="177">
        <v>1079.6505689999999</v>
      </c>
      <c r="K952" s="178" t="s">
        <v>1817</v>
      </c>
      <c r="L952" s="166">
        <v>7.4821890794979041E-3</v>
      </c>
      <c r="M952" s="166">
        <v>8.0781496970454985</v>
      </c>
      <c r="N952" s="163" t="s">
        <v>64</v>
      </c>
      <c r="O952" s="167">
        <v>1</v>
      </c>
      <c r="P952" s="167">
        <v>0</v>
      </c>
      <c r="Q952" s="167">
        <v>1</v>
      </c>
      <c r="R952" s="167">
        <v>0</v>
      </c>
      <c r="S952" s="167">
        <v>1</v>
      </c>
      <c r="T952" s="167" t="s">
        <v>13210</v>
      </c>
      <c r="U952" s="167" t="s">
        <v>1512</v>
      </c>
      <c r="V952" s="167" t="s">
        <v>91</v>
      </c>
      <c r="W952" s="163"/>
      <c r="X952" s="163" t="s">
        <v>353</v>
      </c>
      <c r="Y952" s="163" t="s">
        <v>6029</v>
      </c>
      <c r="Z952" s="168">
        <v>40413</v>
      </c>
      <c r="AA952" s="169" t="s">
        <v>3200</v>
      </c>
      <c r="AB952" s="169" t="s">
        <v>2516</v>
      </c>
      <c r="AC952" s="169" t="s">
        <v>64</v>
      </c>
      <c r="AD952" s="170">
        <v>2011</v>
      </c>
      <c r="AE952" s="167" t="s">
        <v>1321</v>
      </c>
    </row>
    <row r="953" spans="1:31" x14ac:dyDescent="0.3">
      <c r="A953" s="162" t="s">
        <v>364</v>
      </c>
      <c r="B953" s="162" t="s">
        <v>550</v>
      </c>
      <c r="C953" s="162">
        <v>1</v>
      </c>
      <c r="D953" s="162">
        <v>2008</v>
      </c>
      <c r="E953" s="162" t="s">
        <v>2393</v>
      </c>
      <c r="F953" s="162" t="s">
        <v>1</v>
      </c>
      <c r="G953" s="162">
        <v>2010</v>
      </c>
      <c r="H953" s="163" t="s">
        <v>73</v>
      </c>
      <c r="I953" s="162" t="s">
        <v>550</v>
      </c>
      <c r="J953" s="177">
        <v>57.146999999999998</v>
      </c>
      <c r="K953" s="178" t="s">
        <v>1817</v>
      </c>
      <c r="L953" s="166">
        <v>7.4821890794979041E-3</v>
      </c>
      <c r="M953" s="166">
        <v>0.42758465932606671</v>
      </c>
      <c r="N953" s="163" t="s">
        <v>1936</v>
      </c>
      <c r="O953" s="167">
        <v>2</v>
      </c>
      <c r="P953" s="167">
        <v>0</v>
      </c>
      <c r="Q953" s="167">
        <v>1</v>
      </c>
      <c r="R953" s="167">
        <v>1</v>
      </c>
      <c r="S953" s="167">
        <v>1</v>
      </c>
      <c r="T953" s="167" t="s">
        <v>13210</v>
      </c>
      <c r="U953" s="167" t="s">
        <v>1512</v>
      </c>
      <c r="V953" s="167" t="s">
        <v>89</v>
      </c>
      <c r="W953" s="163"/>
      <c r="X953" s="163" t="s">
        <v>364</v>
      </c>
      <c r="Y953" s="163" t="s">
        <v>6030</v>
      </c>
      <c r="Z953" s="168">
        <v>40532</v>
      </c>
      <c r="AA953" s="169" t="s">
        <v>3081</v>
      </c>
      <c r="AB953" s="169" t="s">
        <v>32</v>
      </c>
      <c r="AC953" s="169" t="s">
        <v>1936</v>
      </c>
      <c r="AD953" s="170">
        <v>2011</v>
      </c>
      <c r="AE953" s="167" t="s">
        <v>1241</v>
      </c>
    </row>
    <row r="954" spans="1:31" x14ac:dyDescent="0.3">
      <c r="A954" s="162" t="s">
        <v>365</v>
      </c>
      <c r="B954" s="162" t="s">
        <v>550</v>
      </c>
      <c r="C954" s="162">
        <v>1</v>
      </c>
      <c r="D954" s="162">
        <v>2008</v>
      </c>
      <c r="E954" s="162" t="s">
        <v>2393</v>
      </c>
      <c r="F954" s="162" t="s">
        <v>1</v>
      </c>
      <c r="G954" s="162">
        <v>2010</v>
      </c>
      <c r="H954" s="163" t="s">
        <v>70</v>
      </c>
      <c r="I954" s="162" t="s">
        <v>550</v>
      </c>
      <c r="J954" s="177">
        <v>752.18040699999995</v>
      </c>
      <c r="K954" s="178" t="s">
        <v>1817</v>
      </c>
      <c r="L954" s="166">
        <v>7.4821890794979041E-3</v>
      </c>
      <c r="M954" s="166">
        <v>5.6279560270676887</v>
      </c>
      <c r="N954" s="163" t="s">
        <v>1937</v>
      </c>
      <c r="O954" s="167">
        <v>3</v>
      </c>
      <c r="P954" s="167">
        <v>1</v>
      </c>
      <c r="Q954" s="167">
        <v>1</v>
      </c>
      <c r="R954" s="167">
        <v>2</v>
      </c>
      <c r="S954" s="167">
        <v>1</v>
      </c>
      <c r="T954" s="167" t="s">
        <v>13212</v>
      </c>
      <c r="U954" s="167" t="s">
        <v>1281</v>
      </c>
      <c r="V954" s="167" t="s">
        <v>86</v>
      </c>
      <c r="W954" s="163"/>
      <c r="X954" s="163" t="s">
        <v>365</v>
      </c>
      <c r="Y954" s="163" t="s">
        <v>6031</v>
      </c>
      <c r="Z954" s="168">
        <v>40231</v>
      </c>
      <c r="AA954" s="169" t="s">
        <v>2518</v>
      </c>
      <c r="AB954" s="169" t="s">
        <v>2487</v>
      </c>
      <c r="AC954" s="169" t="s">
        <v>1937</v>
      </c>
      <c r="AD954" s="170">
        <v>2011</v>
      </c>
      <c r="AE954" s="167" t="s">
        <v>1241</v>
      </c>
    </row>
    <row r="955" spans="1:31" x14ac:dyDescent="0.3">
      <c r="A955" s="162" t="s">
        <v>376</v>
      </c>
      <c r="B955" s="162" t="s">
        <v>550</v>
      </c>
      <c r="C955" s="162">
        <v>2</v>
      </c>
      <c r="D955" s="162">
        <v>2008</v>
      </c>
      <c r="E955" s="162" t="s">
        <v>115</v>
      </c>
      <c r="F955" s="162" t="s">
        <v>1</v>
      </c>
      <c r="G955" s="162">
        <v>2010</v>
      </c>
      <c r="H955" s="163" t="s">
        <v>212</v>
      </c>
      <c r="I955" s="162" t="s">
        <v>550</v>
      </c>
      <c r="J955" s="177">
        <v>8634.2883810000003</v>
      </c>
      <c r="K955" s="178" t="s">
        <v>1817</v>
      </c>
      <c r="L955" s="166">
        <v>7.4821890794979041E-3</v>
      </c>
      <c r="M955" s="166">
        <v>64.60337823355384</v>
      </c>
      <c r="N955" s="163" t="s">
        <v>212</v>
      </c>
      <c r="O955" s="167">
        <v>1</v>
      </c>
      <c r="P955" s="167">
        <v>0</v>
      </c>
      <c r="Q955" s="167">
        <v>1</v>
      </c>
      <c r="R955" s="167">
        <v>0</v>
      </c>
      <c r="S955" s="167">
        <v>1</v>
      </c>
      <c r="T955" s="167" t="s">
        <v>13210</v>
      </c>
      <c r="U955" s="167" t="s">
        <v>1281</v>
      </c>
      <c r="V955" s="167" t="s">
        <v>86</v>
      </c>
      <c r="W955" s="163"/>
      <c r="X955" s="163" t="s">
        <v>376</v>
      </c>
      <c r="Y955" s="163" t="s">
        <v>6032</v>
      </c>
      <c r="Z955" s="168">
        <v>40332</v>
      </c>
      <c r="AA955" s="169" t="s">
        <v>3527</v>
      </c>
      <c r="AB955" s="169" t="s">
        <v>2936</v>
      </c>
      <c r="AC955" s="169" t="s">
        <v>212</v>
      </c>
      <c r="AD955" s="170">
        <v>2011</v>
      </c>
      <c r="AE955" s="167" t="s">
        <v>10573</v>
      </c>
    </row>
    <row r="956" spans="1:31" x14ac:dyDescent="0.3">
      <c r="A956" s="162" t="s">
        <v>376</v>
      </c>
      <c r="B956" s="162" t="s">
        <v>550</v>
      </c>
      <c r="C956" s="162">
        <v>3</v>
      </c>
      <c r="D956" s="162">
        <v>2008</v>
      </c>
      <c r="E956" s="162" t="s">
        <v>115</v>
      </c>
      <c r="F956" s="162" t="s">
        <v>1</v>
      </c>
      <c r="G956" s="162">
        <v>2010</v>
      </c>
      <c r="H956" s="163" t="s">
        <v>212</v>
      </c>
      <c r="I956" s="162" t="s">
        <v>550</v>
      </c>
      <c r="J956" s="177">
        <v>8259.8030529999996</v>
      </c>
      <c r="K956" s="178" t="s">
        <v>1817</v>
      </c>
      <c r="L956" s="166">
        <v>7.4821890794979041E-3</v>
      </c>
      <c r="M956" s="166">
        <v>61.801408201960044</v>
      </c>
      <c r="N956" s="163" t="s">
        <v>212</v>
      </c>
      <c r="O956" s="167">
        <v>1</v>
      </c>
      <c r="P956" s="167">
        <v>0</v>
      </c>
      <c r="Q956" s="167">
        <v>1</v>
      </c>
      <c r="R956" s="167">
        <v>0</v>
      </c>
      <c r="S956" s="167">
        <v>1</v>
      </c>
      <c r="T956" s="167" t="s">
        <v>13210</v>
      </c>
      <c r="U956" s="167" t="s">
        <v>1281</v>
      </c>
      <c r="V956" s="167" t="s">
        <v>86</v>
      </c>
      <c r="W956" s="163"/>
      <c r="X956" s="163" t="s">
        <v>376</v>
      </c>
      <c r="Y956" s="163" t="s">
        <v>6033</v>
      </c>
      <c r="Z956" s="168">
        <v>40332</v>
      </c>
      <c r="AA956" s="169" t="s">
        <v>3527</v>
      </c>
      <c r="AB956" s="169" t="s">
        <v>2936</v>
      </c>
      <c r="AC956" s="169" t="s">
        <v>212</v>
      </c>
      <c r="AD956" s="170">
        <v>2011</v>
      </c>
      <c r="AE956" s="167" t="s">
        <v>10573</v>
      </c>
    </row>
    <row r="957" spans="1:31" x14ac:dyDescent="0.3">
      <c r="A957" s="162" t="s">
        <v>377</v>
      </c>
      <c r="B957" s="162" t="s">
        <v>550</v>
      </c>
      <c r="C957" s="162">
        <v>2</v>
      </c>
      <c r="D957" s="162">
        <v>2008</v>
      </c>
      <c r="E957" s="162" t="s">
        <v>115</v>
      </c>
      <c r="F957" s="162" t="s">
        <v>1</v>
      </c>
      <c r="G957" s="162">
        <v>2010</v>
      </c>
      <c r="H957" s="163" t="s">
        <v>212</v>
      </c>
      <c r="I957" s="162" t="s">
        <v>550</v>
      </c>
      <c r="J957" s="177">
        <v>2991.3716669999999</v>
      </c>
      <c r="K957" s="178" t="s">
        <v>1817</v>
      </c>
      <c r="L957" s="166">
        <v>7.4821890794979041E-3</v>
      </c>
      <c r="M957" s="166">
        <v>22.382008419546839</v>
      </c>
      <c r="N957" s="163" t="s">
        <v>40</v>
      </c>
      <c r="O957" s="167">
        <v>1</v>
      </c>
      <c r="P957" s="167">
        <v>0</v>
      </c>
      <c r="Q957" s="167">
        <v>0</v>
      </c>
      <c r="R957" s="167">
        <v>1</v>
      </c>
      <c r="S957" s="167">
        <v>0</v>
      </c>
      <c r="T957" s="167" t="s">
        <v>13213</v>
      </c>
      <c r="U957" s="167" t="s">
        <v>1281</v>
      </c>
      <c r="V957" s="167" t="s">
        <v>86</v>
      </c>
      <c r="W957" s="163"/>
      <c r="X957" s="163" t="s">
        <v>377</v>
      </c>
      <c r="Y957" s="163" t="s">
        <v>6034</v>
      </c>
      <c r="Z957" s="168">
        <v>40368</v>
      </c>
      <c r="AA957" s="169" t="s">
        <v>3250</v>
      </c>
      <c r="AB957" s="169" t="s">
        <v>3528</v>
      </c>
      <c r="AC957" s="169" t="s">
        <v>40</v>
      </c>
      <c r="AD957" s="170">
        <v>2011</v>
      </c>
      <c r="AE957" s="167" t="s">
        <v>10573</v>
      </c>
    </row>
    <row r="958" spans="1:31" x14ac:dyDescent="0.3">
      <c r="A958" s="162" t="s">
        <v>377</v>
      </c>
      <c r="B958" s="162" t="s">
        <v>550</v>
      </c>
      <c r="C958" s="162">
        <v>3</v>
      </c>
      <c r="D958" s="162">
        <v>2008</v>
      </c>
      <c r="E958" s="162" t="s">
        <v>115</v>
      </c>
      <c r="F958" s="162" t="s">
        <v>1</v>
      </c>
      <c r="G958" s="162">
        <v>2010</v>
      </c>
      <c r="H958" s="163" t="s">
        <v>212</v>
      </c>
      <c r="I958" s="162" t="s">
        <v>550</v>
      </c>
      <c r="J958" s="177">
        <v>4380.7213769999998</v>
      </c>
      <c r="K958" s="178" t="s">
        <v>1817</v>
      </c>
      <c r="L958" s="166">
        <v>7.4821890794979041E-3</v>
      </c>
      <c r="M958" s="166">
        <v>32.777385647312421</v>
      </c>
      <c r="N958" s="163" t="s">
        <v>212</v>
      </c>
      <c r="O958" s="167">
        <v>1</v>
      </c>
      <c r="P958" s="167">
        <v>0</v>
      </c>
      <c r="Q958" s="167">
        <v>1</v>
      </c>
      <c r="R958" s="167">
        <v>0</v>
      </c>
      <c r="S958" s="167">
        <v>1</v>
      </c>
      <c r="T958" s="167" t="s">
        <v>13210</v>
      </c>
      <c r="U958" s="167" t="s">
        <v>1281</v>
      </c>
      <c r="V958" s="167" t="s">
        <v>86</v>
      </c>
      <c r="W958" s="163"/>
      <c r="X958" s="163" t="s">
        <v>377</v>
      </c>
      <c r="Y958" s="163" t="s">
        <v>6035</v>
      </c>
      <c r="Z958" s="168">
        <v>40368</v>
      </c>
      <c r="AA958" s="169" t="s">
        <v>3529</v>
      </c>
      <c r="AB958" s="169" t="s">
        <v>2936</v>
      </c>
      <c r="AC958" s="169" t="s">
        <v>212</v>
      </c>
      <c r="AD958" s="170">
        <v>2011</v>
      </c>
      <c r="AE958" s="167" t="s">
        <v>10573</v>
      </c>
    </row>
    <row r="959" spans="1:31" x14ac:dyDescent="0.3">
      <c r="A959" s="162" t="s">
        <v>377</v>
      </c>
      <c r="B959" s="162" t="s">
        <v>550</v>
      </c>
      <c r="C959" s="162">
        <v>4</v>
      </c>
      <c r="D959" s="162">
        <v>2008</v>
      </c>
      <c r="E959" s="162" t="s">
        <v>115</v>
      </c>
      <c r="F959" s="162" t="s">
        <v>1</v>
      </c>
      <c r="G959" s="162">
        <v>2010</v>
      </c>
      <c r="H959" s="163" t="s">
        <v>212</v>
      </c>
      <c r="I959" s="162" t="s">
        <v>550</v>
      </c>
      <c r="J959" s="177">
        <v>3769.9336229999999</v>
      </c>
      <c r="K959" s="178" t="s">
        <v>1817</v>
      </c>
      <c r="L959" s="166">
        <v>7.4821890794979041E-3</v>
      </c>
      <c r="M959" s="166">
        <v>28.207356184442567</v>
      </c>
      <c r="N959" s="163" t="s">
        <v>212</v>
      </c>
      <c r="O959" s="167">
        <v>1</v>
      </c>
      <c r="P959" s="167">
        <v>0</v>
      </c>
      <c r="Q959" s="167">
        <v>1</v>
      </c>
      <c r="R959" s="167">
        <v>0</v>
      </c>
      <c r="S959" s="167">
        <v>1</v>
      </c>
      <c r="T959" s="167" t="s">
        <v>13210</v>
      </c>
      <c r="U959" s="167" t="s">
        <v>1281</v>
      </c>
      <c r="V959" s="167" t="s">
        <v>86</v>
      </c>
      <c r="W959" s="163"/>
      <c r="X959" s="163" t="s">
        <v>377</v>
      </c>
      <c r="Y959" s="163" t="s">
        <v>6036</v>
      </c>
      <c r="Z959" s="168">
        <v>40368</v>
      </c>
      <c r="AA959" s="169" t="s">
        <v>3530</v>
      </c>
      <c r="AB959" s="169" t="s">
        <v>2936</v>
      </c>
      <c r="AC959" s="169" t="s">
        <v>212</v>
      </c>
      <c r="AD959" s="170">
        <v>2011</v>
      </c>
      <c r="AE959" s="167" t="s">
        <v>10573</v>
      </c>
    </row>
    <row r="960" spans="1:31" x14ac:dyDescent="0.3">
      <c r="A960" s="162" t="s">
        <v>379</v>
      </c>
      <c r="B960" s="162" t="s">
        <v>550</v>
      </c>
      <c r="C960" s="162">
        <v>2</v>
      </c>
      <c r="D960" s="162">
        <v>2008</v>
      </c>
      <c r="E960" s="162" t="s">
        <v>115</v>
      </c>
      <c r="F960" s="162" t="s">
        <v>1</v>
      </c>
      <c r="G960" s="162">
        <v>2010</v>
      </c>
      <c r="H960" s="163" t="s">
        <v>212</v>
      </c>
      <c r="I960" s="162" t="s">
        <v>550</v>
      </c>
      <c r="J960" s="177">
        <v>960.45675400000005</v>
      </c>
      <c r="K960" s="178" t="s">
        <v>1817</v>
      </c>
      <c r="L960" s="166">
        <v>7.4821890794979041E-3</v>
      </c>
      <c r="M960" s="166">
        <v>7.186319036108805</v>
      </c>
      <c r="N960" s="163" t="s">
        <v>212</v>
      </c>
      <c r="O960" s="167">
        <v>1</v>
      </c>
      <c r="P960" s="167">
        <v>0</v>
      </c>
      <c r="Q960" s="167">
        <v>1</v>
      </c>
      <c r="R960" s="167">
        <v>0</v>
      </c>
      <c r="S960" s="167">
        <v>1</v>
      </c>
      <c r="T960" s="167" t="s">
        <v>13210</v>
      </c>
      <c r="U960" s="167" t="s">
        <v>1453</v>
      </c>
      <c r="V960" s="167" t="s">
        <v>83</v>
      </c>
      <c r="W960" s="163"/>
      <c r="X960" s="163" t="s">
        <v>379</v>
      </c>
      <c r="Y960" s="163" t="s">
        <v>6037</v>
      </c>
      <c r="Z960" s="168">
        <v>40473</v>
      </c>
      <c r="AA960" s="169" t="s">
        <v>3531</v>
      </c>
      <c r="AB960" s="169" t="s">
        <v>3528</v>
      </c>
      <c r="AC960" s="169" t="s">
        <v>212</v>
      </c>
      <c r="AD960" s="170">
        <v>2011</v>
      </c>
      <c r="AE960" s="167" t="s">
        <v>10573</v>
      </c>
    </row>
    <row r="961" spans="1:31" x14ac:dyDescent="0.3">
      <c r="A961" s="162" t="s">
        <v>379</v>
      </c>
      <c r="B961" s="162" t="s">
        <v>550</v>
      </c>
      <c r="C961" s="162">
        <v>3</v>
      </c>
      <c r="D961" s="162">
        <v>2008</v>
      </c>
      <c r="E961" s="162" t="s">
        <v>115</v>
      </c>
      <c r="F961" s="162" t="s">
        <v>1</v>
      </c>
      <c r="G961" s="162">
        <v>2010</v>
      </c>
      <c r="H961" s="163" t="s">
        <v>212</v>
      </c>
      <c r="I961" s="162" t="s">
        <v>550</v>
      </c>
      <c r="J961" s="177">
        <v>1038.606554</v>
      </c>
      <c r="K961" s="178" t="s">
        <v>1817</v>
      </c>
      <c r="L961" s="166">
        <v>7.4821890794979041E-3</v>
      </c>
      <c r="M961" s="166">
        <v>7.77105061623375</v>
      </c>
      <c r="N961" s="163" t="s">
        <v>212</v>
      </c>
      <c r="O961" s="167">
        <v>1</v>
      </c>
      <c r="P961" s="167">
        <v>0</v>
      </c>
      <c r="Q961" s="167">
        <v>1</v>
      </c>
      <c r="R961" s="167">
        <v>0</v>
      </c>
      <c r="S961" s="167">
        <v>1</v>
      </c>
      <c r="T961" s="167" t="s">
        <v>13210</v>
      </c>
      <c r="U961" s="167" t="s">
        <v>1453</v>
      </c>
      <c r="V961" s="167" t="s">
        <v>83</v>
      </c>
      <c r="W961" s="163"/>
      <c r="X961" s="163" t="s">
        <v>379</v>
      </c>
      <c r="Y961" s="163" t="s">
        <v>6038</v>
      </c>
      <c r="Z961" s="168">
        <v>40484</v>
      </c>
      <c r="AA961" s="169" t="s">
        <v>3532</v>
      </c>
      <c r="AB961" s="169" t="s">
        <v>2936</v>
      </c>
      <c r="AC961" s="169" t="s">
        <v>212</v>
      </c>
      <c r="AD961" s="170">
        <v>2011</v>
      </c>
      <c r="AE961" s="167" t="s">
        <v>10573</v>
      </c>
    </row>
    <row r="962" spans="1:31" x14ac:dyDescent="0.3">
      <c r="A962" s="162" t="s">
        <v>379</v>
      </c>
      <c r="B962" s="162" t="s">
        <v>550</v>
      </c>
      <c r="C962" s="162">
        <v>4</v>
      </c>
      <c r="D962" s="162">
        <v>2008</v>
      </c>
      <c r="E962" s="162" t="s">
        <v>115</v>
      </c>
      <c r="F962" s="162" t="s">
        <v>1</v>
      </c>
      <c r="G962" s="162">
        <v>2010</v>
      </c>
      <c r="H962" s="163" t="s">
        <v>212</v>
      </c>
      <c r="I962" s="162" t="s">
        <v>550</v>
      </c>
      <c r="J962" s="177">
        <v>382.39069999999998</v>
      </c>
      <c r="K962" s="178" t="s">
        <v>1817</v>
      </c>
      <c r="L962" s="166">
        <v>7.4821890794979041E-3</v>
      </c>
      <c r="M962" s="166">
        <v>2.8611195196415591</v>
      </c>
      <c r="N962" s="163" t="s">
        <v>1938</v>
      </c>
      <c r="O962" s="167">
        <v>2</v>
      </c>
      <c r="P962" s="167">
        <v>0</v>
      </c>
      <c r="Q962" s="167">
        <v>1</v>
      </c>
      <c r="R962" s="167">
        <v>0</v>
      </c>
      <c r="S962" s="167">
        <v>2</v>
      </c>
      <c r="T962" s="167" t="s">
        <v>13210</v>
      </c>
      <c r="U962" s="167" t="s">
        <v>1453</v>
      </c>
      <c r="V962" s="167" t="s">
        <v>83</v>
      </c>
      <c r="W962" s="163"/>
      <c r="X962" s="163" t="s">
        <v>379</v>
      </c>
      <c r="Y962" s="163" t="s">
        <v>6039</v>
      </c>
      <c r="Z962" s="168">
        <v>40448</v>
      </c>
      <c r="AA962" s="169" t="s">
        <v>3531</v>
      </c>
      <c r="AB962" s="169" t="s">
        <v>3528</v>
      </c>
      <c r="AC962" s="169" t="s">
        <v>1938</v>
      </c>
      <c r="AD962" s="170">
        <v>2011</v>
      </c>
      <c r="AE962" s="167" t="s">
        <v>10573</v>
      </c>
    </row>
    <row r="963" spans="1:31" x14ac:dyDescent="0.3">
      <c r="A963" s="162" t="s">
        <v>379</v>
      </c>
      <c r="B963" s="162" t="s">
        <v>550</v>
      </c>
      <c r="C963" s="162">
        <v>5</v>
      </c>
      <c r="D963" s="162">
        <v>2008</v>
      </c>
      <c r="E963" s="162" t="s">
        <v>115</v>
      </c>
      <c r="F963" s="162" t="s">
        <v>1</v>
      </c>
      <c r="G963" s="162">
        <v>2010</v>
      </c>
      <c r="H963" s="163" t="s">
        <v>212</v>
      </c>
      <c r="I963" s="162" t="s">
        <v>550</v>
      </c>
      <c r="J963" s="177">
        <v>827.63727800000004</v>
      </c>
      <c r="K963" s="178" t="s">
        <v>1817</v>
      </c>
      <c r="L963" s="166">
        <v>7.4821890794979041E-3</v>
      </c>
      <c r="M963" s="166">
        <v>6.1925386032369714</v>
      </c>
      <c r="N963" s="163" t="s">
        <v>1313</v>
      </c>
      <c r="O963" s="167">
        <v>1</v>
      </c>
      <c r="P963" s="167">
        <v>0</v>
      </c>
      <c r="Q963" s="167">
        <v>0</v>
      </c>
      <c r="R963" s="167">
        <v>1</v>
      </c>
      <c r="S963" s="167">
        <v>0</v>
      </c>
      <c r="T963" s="167" t="s">
        <v>13213</v>
      </c>
      <c r="U963" s="167" t="s">
        <v>1453</v>
      </c>
      <c r="V963" s="167" t="s">
        <v>83</v>
      </c>
      <c r="W963" s="163"/>
      <c r="X963" s="163" t="s">
        <v>379</v>
      </c>
      <c r="Y963" s="163" t="s">
        <v>6040</v>
      </c>
      <c r="Z963" s="168">
        <v>40184</v>
      </c>
      <c r="AA963" s="169" t="s">
        <v>3279</v>
      </c>
      <c r="AB963" s="169" t="s">
        <v>3533</v>
      </c>
      <c r="AC963" s="169" t="s">
        <v>1313</v>
      </c>
      <c r="AD963" s="170">
        <v>2011</v>
      </c>
      <c r="AE963" s="167" t="s">
        <v>10573</v>
      </c>
    </row>
    <row r="964" spans="1:31" x14ac:dyDescent="0.3">
      <c r="A964" s="162" t="s">
        <v>383</v>
      </c>
      <c r="B964" s="162" t="s">
        <v>550</v>
      </c>
      <c r="C964" s="162">
        <v>1</v>
      </c>
      <c r="D964" s="162">
        <v>2008</v>
      </c>
      <c r="E964" s="162" t="s">
        <v>115</v>
      </c>
      <c r="F964" s="162" t="s">
        <v>1</v>
      </c>
      <c r="G964" s="162">
        <v>2010</v>
      </c>
      <c r="H964" s="163" t="s">
        <v>68</v>
      </c>
      <c r="I964" s="162" t="s">
        <v>550</v>
      </c>
      <c r="J964" s="177">
        <v>471.54969999999997</v>
      </c>
      <c r="K964" s="178" t="s">
        <v>1817</v>
      </c>
      <c r="L964" s="166">
        <v>7.4821890794979041E-3</v>
      </c>
      <c r="M964" s="166">
        <v>3.5282240157805127</v>
      </c>
      <c r="N964" s="163" t="s">
        <v>1939</v>
      </c>
      <c r="O964" s="167">
        <v>2</v>
      </c>
      <c r="P964" s="167">
        <v>1</v>
      </c>
      <c r="Q964" s="167">
        <v>1</v>
      </c>
      <c r="R964" s="167">
        <v>1</v>
      </c>
      <c r="S964" s="167">
        <v>1</v>
      </c>
      <c r="T964" s="167" t="s">
        <v>13212</v>
      </c>
      <c r="U964" s="167" t="s">
        <v>1453</v>
      </c>
      <c r="V964" s="167" t="s">
        <v>83</v>
      </c>
      <c r="W964" s="163"/>
      <c r="X964" s="163" t="s">
        <v>383</v>
      </c>
      <c r="Y964" s="163" t="s">
        <v>6041</v>
      </c>
      <c r="Z964" s="168">
        <v>40296</v>
      </c>
      <c r="AA964" s="169" t="s">
        <v>3534</v>
      </c>
      <c r="AB964" s="169" t="s">
        <v>3535</v>
      </c>
      <c r="AC964" s="169" t="s">
        <v>1939</v>
      </c>
      <c r="AD964" s="170">
        <v>2011</v>
      </c>
      <c r="AE964" s="167" t="s">
        <v>1241</v>
      </c>
    </row>
    <row r="965" spans="1:31" x14ac:dyDescent="0.3">
      <c r="A965" s="162" t="s">
        <v>386</v>
      </c>
      <c r="B965" s="162" t="s">
        <v>550</v>
      </c>
      <c r="C965" s="162">
        <v>1</v>
      </c>
      <c r="D965" s="162">
        <v>2008</v>
      </c>
      <c r="E965" s="162" t="s">
        <v>115</v>
      </c>
      <c r="F965" s="162" t="s">
        <v>1</v>
      </c>
      <c r="G965" s="162">
        <v>2010</v>
      </c>
      <c r="H965" s="163" t="s">
        <v>228</v>
      </c>
      <c r="I965" s="162" t="s">
        <v>550</v>
      </c>
      <c r="J965" s="177">
        <v>1510.1552630000001</v>
      </c>
      <c r="K965" s="178" t="s">
        <v>1817</v>
      </c>
      <c r="L965" s="166">
        <v>7.4821890794979041E-3</v>
      </c>
      <c r="M965" s="166">
        <v>11.299267217164886</v>
      </c>
      <c r="N965" s="163" t="s">
        <v>1</v>
      </c>
      <c r="O965" s="167">
        <v>1</v>
      </c>
      <c r="P965" s="167">
        <v>1</v>
      </c>
      <c r="Q965" s="167">
        <v>0</v>
      </c>
      <c r="R965" s="167">
        <v>1</v>
      </c>
      <c r="S965" s="167">
        <v>0</v>
      </c>
      <c r="T965" s="167" t="s">
        <v>13211</v>
      </c>
      <c r="U965" s="167" t="s">
        <v>1281</v>
      </c>
      <c r="V965" s="167" t="s">
        <v>86</v>
      </c>
      <c r="W965" s="163"/>
      <c r="X965" s="163" t="s">
        <v>386</v>
      </c>
      <c r="Y965" s="163" t="s">
        <v>6042</v>
      </c>
      <c r="Z965" s="168">
        <v>40521</v>
      </c>
      <c r="AA965" s="169" t="s">
        <v>2511</v>
      </c>
      <c r="AB965" s="169" t="s">
        <v>2487</v>
      </c>
      <c r="AC965" s="169" t="s">
        <v>1</v>
      </c>
      <c r="AD965" s="170">
        <v>2011</v>
      </c>
      <c r="AE965" s="167" t="s">
        <v>1241</v>
      </c>
    </row>
    <row r="966" spans="1:31" x14ac:dyDescent="0.3">
      <c r="A966" s="162" t="s">
        <v>388</v>
      </c>
      <c r="B966" s="162" t="s">
        <v>550</v>
      </c>
      <c r="C966" s="162">
        <v>1</v>
      </c>
      <c r="D966" s="162">
        <v>2008</v>
      </c>
      <c r="E966" s="162" t="s">
        <v>115</v>
      </c>
      <c r="F966" s="162" t="s">
        <v>1</v>
      </c>
      <c r="G966" s="162">
        <v>2010</v>
      </c>
      <c r="H966" s="163" t="s">
        <v>60</v>
      </c>
      <c r="I966" s="162" t="s">
        <v>550</v>
      </c>
      <c r="J966" s="177">
        <v>604.69779200000005</v>
      </c>
      <c r="K966" s="178" t="s">
        <v>1817</v>
      </c>
      <c r="L966" s="166">
        <v>7.4821890794979041E-3</v>
      </c>
      <c r="M966" s="166">
        <v>4.5244632156988951</v>
      </c>
      <c r="N966" s="163" t="s">
        <v>1940</v>
      </c>
      <c r="O966" s="167">
        <v>3</v>
      </c>
      <c r="P966" s="167">
        <v>1</v>
      </c>
      <c r="Q966" s="167">
        <v>1</v>
      </c>
      <c r="R966" s="167">
        <v>1</v>
      </c>
      <c r="S966" s="167">
        <v>2</v>
      </c>
      <c r="T966" s="167" t="s">
        <v>13212</v>
      </c>
      <c r="U966" s="167" t="s">
        <v>1360</v>
      </c>
      <c r="V966" s="167" t="s">
        <v>1364</v>
      </c>
      <c r="W966" s="163"/>
      <c r="X966" s="163" t="s">
        <v>388</v>
      </c>
      <c r="Y966" s="163" t="s">
        <v>6043</v>
      </c>
      <c r="Z966" s="168">
        <v>40259</v>
      </c>
      <c r="AA966" s="169" t="s">
        <v>3536</v>
      </c>
      <c r="AB966" s="169" t="s">
        <v>2487</v>
      </c>
      <c r="AC966" s="169" t="s">
        <v>1940</v>
      </c>
      <c r="AD966" s="170">
        <v>2011</v>
      </c>
      <c r="AE966" s="167" t="s">
        <v>1218</v>
      </c>
    </row>
    <row r="967" spans="1:31" x14ac:dyDescent="0.3">
      <c r="A967" s="162" t="s">
        <v>269</v>
      </c>
      <c r="B967" s="162" t="s">
        <v>550</v>
      </c>
      <c r="C967" s="162">
        <v>3</v>
      </c>
      <c r="D967" s="162">
        <v>2007</v>
      </c>
      <c r="E967" s="162" t="s">
        <v>2393</v>
      </c>
      <c r="F967" s="162" t="s">
        <v>1</v>
      </c>
      <c r="G967" s="162">
        <v>2010</v>
      </c>
      <c r="H967" s="176" t="s">
        <v>73</v>
      </c>
      <c r="I967" s="162" t="s">
        <v>550</v>
      </c>
      <c r="J967" s="177">
        <v>227.665481</v>
      </c>
      <c r="K967" s="178" t="s">
        <v>1817</v>
      </c>
      <c r="L967" s="166">
        <v>7.4821890794979041E-3</v>
      </c>
      <c r="M967" s="166">
        <v>1.7034361757168375</v>
      </c>
      <c r="N967" s="163" t="s">
        <v>73</v>
      </c>
      <c r="O967" s="167">
        <v>1</v>
      </c>
      <c r="P967" s="167">
        <v>0</v>
      </c>
      <c r="Q967" s="167">
        <v>1</v>
      </c>
      <c r="R967" s="167">
        <v>0</v>
      </c>
      <c r="S967" s="167">
        <v>1</v>
      </c>
      <c r="T967" s="167" t="s">
        <v>13210</v>
      </c>
      <c r="U967" s="167" t="s">
        <v>1512</v>
      </c>
      <c r="V967" s="167" t="s">
        <v>91</v>
      </c>
      <c r="W967" s="163"/>
      <c r="X967" s="174" t="s">
        <v>269</v>
      </c>
      <c r="Y967" s="163" t="s">
        <v>6044</v>
      </c>
      <c r="Z967" s="168">
        <v>40298</v>
      </c>
      <c r="AA967" s="169" t="s">
        <v>3474</v>
      </c>
      <c r="AB967" s="169" t="s">
        <v>3473</v>
      </c>
      <c r="AC967" s="169" t="s">
        <v>73</v>
      </c>
      <c r="AD967" s="170">
        <v>2011</v>
      </c>
      <c r="AE967" s="167" t="s">
        <v>1241</v>
      </c>
    </row>
    <row r="968" spans="1:31" x14ac:dyDescent="0.3">
      <c r="A968" s="162" t="s">
        <v>393</v>
      </c>
      <c r="B968" s="162" t="s">
        <v>550</v>
      </c>
      <c r="C968" s="162">
        <v>2</v>
      </c>
      <c r="D968" s="162">
        <v>2008</v>
      </c>
      <c r="E968" s="162" t="s">
        <v>115</v>
      </c>
      <c r="F968" s="162" t="s">
        <v>1</v>
      </c>
      <c r="G968" s="162">
        <v>2010</v>
      </c>
      <c r="H968" s="163" t="s">
        <v>63</v>
      </c>
      <c r="I968" s="162" t="s">
        <v>550</v>
      </c>
      <c r="J968" s="177">
        <v>27389.717417</v>
      </c>
      <c r="K968" s="178" t="s">
        <v>1817</v>
      </c>
      <c r="L968" s="166">
        <v>7.4821890794979041E-3</v>
      </c>
      <c r="M968" s="166">
        <v>204.93504454801095</v>
      </c>
      <c r="N968" s="163" t="s">
        <v>1941</v>
      </c>
      <c r="O968" s="167">
        <v>2</v>
      </c>
      <c r="P968" s="167">
        <v>0</v>
      </c>
      <c r="Q968" s="167">
        <v>1</v>
      </c>
      <c r="R968" s="167">
        <v>1</v>
      </c>
      <c r="S968" s="167">
        <v>1</v>
      </c>
      <c r="T968" s="167" t="s">
        <v>13210</v>
      </c>
      <c r="U968" s="167" t="s">
        <v>1360</v>
      </c>
      <c r="V968" s="167" t="s">
        <v>1383</v>
      </c>
      <c r="W968" s="163"/>
      <c r="X968" s="163" t="s">
        <v>393</v>
      </c>
      <c r="Y968" s="163" t="s">
        <v>6045</v>
      </c>
      <c r="Z968" s="168">
        <v>40430</v>
      </c>
      <c r="AA968" s="169" t="s">
        <v>3537</v>
      </c>
      <c r="AB968" s="169" t="s">
        <v>2702</v>
      </c>
      <c r="AC968" s="169" t="s">
        <v>1941</v>
      </c>
      <c r="AD968" s="170">
        <v>2011</v>
      </c>
      <c r="AE968" s="167" t="s">
        <v>1218</v>
      </c>
    </row>
    <row r="969" spans="1:31" x14ac:dyDescent="0.3">
      <c r="A969" s="162" t="s">
        <v>394</v>
      </c>
      <c r="B969" s="162" t="s">
        <v>550</v>
      </c>
      <c r="C969" s="162">
        <v>1</v>
      </c>
      <c r="D969" s="162">
        <v>2008</v>
      </c>
      <c r="E969" s="162" t="s">
        <v>115</v>
      </c>
      <c r="F969" s="162" t="s">
        <v>1</v>
      </c>
      <c r="G969" s="162">
        <v>2010</v>
      </c>
      <c r="H969" s="163" t="s">
        <v>63</v>
      </c>
      <c r="I969" s="162" t="s">
        <v>550</v>
      </c>
      <c r="J969" s="177">
        <v>818.06957199999999</v>
      </c>
      <c r="K969" s="178" t="s">
        <v>1817</v>
      </c>
      <c r="L969" s="166">
        <v>7.4821890794979041E-3</v>
      </c>
      <c r="M969" s="166">
        <v>6.1209512178879244</v>
      </c>
      <c r="N969" s="163" t="s">
        <v>1942</v>
      </c>
      <c r="O969" s="167">
        <v>2</v>
      </c>
      <c r="P969" s="167">
        <v>1</v>
      </c>
      <c r="Q969" s="167">
        <v>1</v>
      </c>
      <c r="R969" s="167">
        <v>1</v>
      </c>
      <c r="S969" s="167">
        <v>1</v>
      </c>
      <c r="T969" s="167" t="s">
        <v>13212</v>
      </c>
      <c r="U969" s="167" t="s">
        <v>1360</v>
      </c>
      <c r="V969" s="167" t="s">
        <v>1364</v>
      </c>
      <c r="W969" s="163"/>
      <c r="X969" s="163" t="s">
        <v>394</v>
      </c>
      <c r="Y969" s="163" t="s">
        <v>6046</v>
      </c>
      <c r="Z969" s="168">
        <v>40266</v>
      </c>
      <c r="AA969" s="169" t="s">
        <v>3428</v>
      </c>
      <c r="AB969" s="169" t="s">
        <v>2487</v>
      </c>
      <c r="AC969" s="169" t="s">
        <v>1942</v>
      </c>
      <c r="AD969" s="170">
        <v>2011</v>
      </c>
      <c r="AE969" s="167" t="s">
        <v>1218</v>
      </c>
    </row>
    <row r="970" spans="1:31" x14ac:dyDescent="0.3">
      <c r="A970" s="162" t="s">
        <v>394</v>
      </c>
      <c r="B970" s="162" t="s">
        <v>550</v>
      </c>
      <c r="C970" s="162">
        <v>2</v>
      </c>
      <c r="D970" s="162">
        <v>2008</v>
      </c>
      <c r="E970" s="162" t="s">
        <v>115</v>
      </c>
      <c r="F970" s="162" t="s">
        <v>1</v>
      </c>
      <c r="G970" s="162">
        <v>2010</v>
      </c>
      <c r="H970" s="163" t="s">
        <v>63</v>
      </c>
      <c r="I970" s="162" t="s">
        <v>550</v>
      </c>
      <c r="J970" s="177">
        <v>4140.6888259999996</v>
      </c>
      <c r="K970" s="178" t="s">
        <v>1817</v>
      </c>
      <c r="L970" s="166">
        <v>7.4821890794979041E-3</v>
      </c>
      <c r="M970" s="166">
        <v>30.981416715496195</v>
      </c>
      <c r="N970" s="163" t="s">
        <v>1701</v>
      </c>
      <c r="O970" s="167">
        <v>1</v>
      </c>
      <c r="P970" s="167">
        <v>0</v>
      </c>
      <c r="Q970" s="167">
        <v>0</v>
      </c>
      <c r="R970" s="167">
        <v>0</v>
      </c>
      <c r="S970" s="167">
        <v>1</v>
      </c>
      <c r="T970" s="167" t="s">
        <v>13213</v>
      </c>
      <c r="U970" s="167" t="s">
        <v>1360</v>
      </c>
      <c r="V970" s="167" t="s">
        <v>1364</v>
      </c>
      <c r="W970" s="163"/>
      <c r="X970" s="163" t="s">
        <v>394</v>
      </c>
      <c r="Y970" s="163" t="s">
        <v>6047</v>
      </c>
      <c r="Z970" s="168">
        <v>40262</v>
      </c>
      <c r="AA970" s="169" t="s">
        <v>3538</v>
      </c>
      <c r="AB970" s="169" t="s">
        <v>3539</v>
      </c>
      <c r="AC970" s="169" t="s">
        <v>1701</v>
      </c>
      <c r="AD970" s="170">
        <v>2011</v>
      </c>
      <c r="AE970" s="167" t="s">
        <v>1218</v>
      </c>
    </row>
    <row r="971" spans="1:31" x14ac:dyDescent="0.3">
      <c r="A971" s="162" t="s">
        <v>394</v>
      </c>
      <c r="B971" s="162" t="s">
        <v>550</v>
      </c>
      <c r="C971" s="162">
        <v>3</v>
      </c>
      <c r="D971" s="162">
        <v>2008</v>
      </c>
      <c r="E971" s="162" t="s">
        <v>115</v>
      </c>
      <c r="F971" s="162" t="s">
        <v>1</v>
      </c>
      <c r="G971" s="162">
        <v>2010</v>
      </c>
      <c r="H971" s="163" t="s">
        <v>63</v>
      </c>
      <c r="I971" s="162" t="s">
        <v>550</v>
      </c>
      <c r="J971" s="177">
        <v>6912.9579299999996</v>
      </c>
      <c r="K971" s="178" t="s">
        <v>1817</v>
      </c>
      <c r="L971" s="166">
        <v>7.4821890794979041E-3</v>
      </c>
      <c r="M971" s="166">
        <v>51.724058330874435</v>
      </c>
      <c r="N971" s="163" t="s">
        <v>63</v>
      </c>
      <c r="O971" s="167">
        <v>1</v>
      </c>
      <c r="P971" s="167">
        <v>0</v>
      </c>
      <c r="Q971" s="167">
        <v>1</v>
      </c>
      <c r="R971" s="167">
        <v>0</v>
      </c>
      <c r="S971" s="167">
        <v>1</v>
      </c>
      <c r="T971" s="167" t="s">
        <v>13210</v>
      </c>
      <c r="U971" s="167" t="s">
        <v>1360</v>
      </c>
      <c r="V971" s="167" t="s">
        <v>1364</v>
      </c>
      <c r="W971" s="163"/>
      <c r="X971" s="163" t="s">
        <v>394</v>
      </c>
      <c r="Y971" s="163" t="s">
        <v>6048</v>
      </c>
      <c r="Z971" s="168">
        <v>40248</v>
      </c>
      <c r="AA971" s="169" t="s">
        <v>3106</v>
      </c>
      <c r="AB971" s="169" t="s">
        <v>2667</v>
      </c>
      <c r="AC971" s="169" t="s">
        <v>63</v>
      </c>
      <c r="AD971" s="170">
        <v>2011</v>
      </c>
      <c r="AE971" s="167" t="s">
        <v>1218</v>
      </c>
    </row>
    <row r="972" spans="1:31" x14ac:dyDescent="0.3">
      <c r="A972" s="162" t="s">
        <v>394</v>
      </c>
      <c r="B972" s="162" t="s">
        <v>550</v>
      </c>
      <c r="C972" s="162">
        <v>4</v>
      </c>
      <c r="D972" s="162">
        <v>2008</v>
      </c>
      <c r="E972" s="162" t="s">
        <v>115</v>
      </c>
      <c r="F972" s="162" t="s">
        <v>1</v>
      </c>
      <c r="G972" s="162">
        <v>2010</v>
      </c>
      <c r="H972" s="163" t="s">
        <v>63</v>
      </c>
      <c r="I972" s="162" t="s">
        <v>550</v>
      </c>
      <c r="J972" s="177">
        <v>5952.5301639999998</v>
      </c>
      <c r="K972" s="178" t="s">
        <v>1817</v>
      </c>
      <c r="L972" s="166">
        <v>7.4821890794979041E-3</v>
      </c>
      <c r="M972" s="166">
        <v>44.537956188462665</v>
      </c>
      <c r="N972" s="163" t="s">
        <v>63</v>
      </c>
      <c r="O972" s="167">
        <v>1</v>
      </c>
      <c r="P972" s="167">
        <v>0</v>
      </c>
      <c r="Q972" s="167">
        <v>1</v>
      </c>
      <c r="R972" s="167">
        <v>0</v>
      </c>
      <c r="S972" s="167">
        <v>1</v>
      </c>
      <c r="T972" s="167" t="s">
        <v>13210</v>
      </c>
      <c r="U972" s="167" t="s">
        <v>1360</v>
      </c>
      <c r="V972" s="167" t="s">
        <v>1364</v>
      </c>
      <c r="W972" s="163"/>
      <c r="X972" s="163" t="s">
        <v>394</v>
      </c>
      <c r="Y972" s="163" t="s">
        <v>6049</v>
      </c>
      <c r="Z972" s="168">
        <v>40248</v>
      </c>
      <c r="AA972" s="169" t="s">
        <v>3106</v>
      </c>
      <c r="AB972" s="169" t="s">
        <v>2667</v>
      </c>
      <c r="AC972" s="169" t="s">
        <v>63</v>
      </c>
      <c r="AD972" s="170">
        <v>2011</v>
      </c>
      <c r="AE972" s="167" t="s">
        <v>1218</v>
      </c>
    </row>
    <row r="973" spans="1:31" x14ac:dyDescent="0.3">
      <c r="A973" s="162" t="s">
        <v>411</v>
      </c>
      <c r="B973" s="162" t="s">
        <v>550</v>
      </c>
      <c r="C973" s="162">
        <v>1</v>
      </c>
      <c r="D973" s="162">
        <v>2008</v>
      </c>
      <c r="E973" s="162" t="s">
        <v>115</v>
      </c>
      <c r="F973" s="162" t="s">
        <v>1</v>
      </c>
      <c r="G973" s="162">
        <v>2010</v>
      </c>
      <c r="H973" s="163" t="s">
        <v>61</v>
      </c>
      <c r="I973" s="162" t="s">
        <v>550</v>
      </c>
      <c r="J973" s="177">
        <v>3268.5911780000001</v>
      </c>
      <c r="K973" s="178" t="s">
        <v>1817</v>
      </c>
      <c r="L973" s="166">
        <v>7.4821890794979041E-3</v>
      </c>
      <c r="M973" s="166">
        <v>24.456217217374792</v>
      </c>
      <c r="N973" s="163" t="s">
        <v>1770</v>
      </c>
      <c r="O973" s="167">
        <v>1</v>
      </c>
      <c r="P973" s="167">
        <v>0</v>
      </c>
      <c r="Q973" s="167">
        <v>0</v>
      </c>
      <c r="R973" s="167">
        <v>0</v>
      </c>
      <c r="S973" s="167">
        <v>1</v>
      </c>
      <c r="T973" s="167" t="s">
        <v>13213</v>
      </c>
      <c r="U973" s="167" t="s">
        <v>1281</v>
      </c>
      <c r="V973" s="167" t="s">
        <v>86</v>
      </c>
      <c r="W973" s="163"/>
      <c r="X973" s="163" t="s">
        <v>411</v>
      </c>
      <c r="Y973" s="163" t="s">
        <v>6050</v>
      </c>
      <c r="Z973" s="168">
        <v>40354</v>
      </c>
      <c r="AA973" s="169" t="s">
        <v>3540</v>
      </c>
      <c r="AB973" s="169" t="s">
        <v>1770</v>
      </c>
      <c r="AC973" s="169" t="s">
        <v>1770</v>
      </c>
      <c r="AD973" s="170">
        <v>2011</v>
      </c>
      <c r="AE973" s="167" t="s">
        <v>1321</v>
      </c>
    </row>
    <row r="974" spans="1:31" x14ac:dyDescent="0.3">
      <c r="A974" s="162" t="s">
        <v>412</v>
      </c>
      <c r="B974" s="162" t="s">
        <v>550</v>
      </c>
      <c r="C974" s="162">
        <v>1</v>
      </c>
      <c r="D974" s="162">
        <v>2008</v>
      </c>
      <c r="E974" s="162" t="s">
        <v>2393</v>
      </c>
      <c r="F974" s="162" t="s">
        <v>1</v>
      </c>
      <c r="G974" s="162">
        <v>2010</v>
      </c>
      <c r="H974" s="163" t="s">
        <v>63</v>
      </c>
      <c r="I974" s="162" t="s">
        <v>550</v>
      </c>
      <c r="J974" s="177">
        <v>7133.5315010000004</v>
      </c>
      <c r="K974" s="178" t="s">
        <v>1817</v>
      </c>
      <c r="L974" s="166">
        <v>7.4821890794979041E-3</v>
      </c>
      <c r="M974" s="166">
        <v>53.374431495036497</v>
      </c>
      <c r="N974" s="163" t="s">
        <v>63</v>
      </c>
      <c r="O974" s="167">
        <v>1</v>
      </c>
      <c r="P974" s="167">
        <v>0</v>
      </c>
      <c r="Q974" s="167">
        <v>1</v>
      </c>
      <c r="R974" s="167">
        <v>0</v>
      </c>
      <c r="S974" s="167">
        <v>1</v>
      </c>
      <c r="T974" s="167" t="s">
        <v>13210</v>
      </c>
      <c r="U974" s="167" t="s">
        <v>1281</v>
      </c>
      <c r="V974" s="167" t="s">
        <v>86</v>
      </c>
      <c r="W974" s="163"/>
      <c r="X974" s="163" t="s">
        <v>412</v>
      </c>
      <c r="Y974" s="163" t="s">
        <v>6051</v>
      </c>
      <c r="Z974" s="168">
        <v>40460</v>
      </c>
      <c r="AA974" s="169" t="s">
        <v>3541</v>
      </c>
      <c r="AB974" s="169" t="s">
        <v>2670</v>
      </c>
      <c r="AC974" s="169" t="s">
        <v>63</v>
      </c>
      <c r="AD974" s="170">
        <v>2011</v>
      </c>
      <c r="AE974" s="167" t="s">
        <v>1218</v>
      </c>
    </row>
    <row r="975" spans="1:31" x14ac:dyDescent="0.3">
      <c r="A975" s="162" t="s">
        <v>344</v>
      </c>
      <c r="B975" s="162" t="s">
        <v>550</v>
      </c>
      <c r="C975" s="162">
        <v>14</v>
      </c>
      <c r="D975" s="162">
        <v>2008</v>
      </c>
      <c r="E975" s="162" t="s">
        <v>115</v>
      </c>
      <c r="F975" s="162" t="s">
        <v>1</v>
      </c>
      <c r="G975" s="162">
        <v>2010</v>
      </c>
      <c r="H975" s="163" t="s">
        <v>63</v>
      </c>
      <c r="I975" s="162" t="s">
        <v>550</v>
      </c>
      <c r="J975" s="177">
        <v>824.96875699999998</v>
      </c>
      <c r="K975" s="178" t="s">
        <v>1817</v>
      </c>
      <c r="L975" s="166">
        <v>7.4821890794979041E-3</v>
      </c>
      <c r="M975" s="166">
        <v>6.1725722245523604</v>
      </c>
      <c r="N975" s="163" t="s">
        <v>63</v>
      </c>
      <c r="O975" s="167">
        <v>1</v>
      </c>
      <c r="P975" s="167">
        <v>0</v>
      </c>
      <c r="Q975" s="167">
        <v>1</v>
      </c>
      <c r="R975" s="167">
        <v>0</v>
      </c>
      <c r="S975" s="167">
        <v>1</v>
      </c>
      <c r="T975" s="167" t="s">
        <v>13210</v>
      </c>
      <c r="U975" s="167" t="s">
        <v>1453</v>
      </c>
      <c r="V975" s="167" t="s">
        <v>83</v>
      </c>
      <c r="W975" s="163"/>
      <c r="X975" s="174" t="s">
        <v>344</v>
      </c>
      <c r="Y975" s="163" t="s">
        <v>6052</v>
      </c>
      <c r="Z975" s="168">
        <v>40190</v>
      </c>
      <c r="AA975" s="169" t="s">
        <v>3253</v>
      </c>
      <c r="AB975" s="169" t="s">
        <v>2693</v>
      </c>
      <c r="AC975" s="169" t="s">
        <v>63</v>
      </c>
      <c r="AD975" s="170">
        <v>2011</v>
      </c>
      <c r="AE975" s="167" t="s">
        <v>1218</v>
      </c>
    </row>
    <row r="976" spans="1:31" x14ac:dyDescent="0.3">
      <c r="A976" s="162" t="s">
        <v>413</v>
      </c>
      <c r="B976" s="162" t="s">
        <v>550</v>
      </c>
      <c r="C976" s="162">
        <v>1</v>
      </c>
      <c r="D976" s="162">
        <v>2008</v>
      </c>
      <c r="E976" s="162" t="s">
        <v>2393</v>
      </c>
      <c r="F976" s="162" t="s">
        <v>1</v>
      </c>
      <c r="G976" s="162">
        <v>2010</v>
      </c>
      <c r="H976" s="163" t="s">
        <v>63</v>
      </c>
      <c r="I976" s="162" t="s">
        <v>550</v>
      </c>
      <c r="J976" s="177">
        <v>1512.941437</v>
      </c>
      <c r="K976" s="178" t="s">
        <v>1817</v>
      </c>
      <c r="L976" s="166">
        <v>7.4821890794979041E-3</v>
      </c>
      <c r="M976" s="166">
        <v>11.320113897841265</v>
      </c>
      <c r="N976" s="163" t="s">
        <v>1916</v>
      </c>
      <c r="O976" s="167">
        <v>2</v>
      </c>
      <c r="P976" s="167">
        <v>1</v>
      </c>
      <c r="Q976" s="167">
        <v>0</v>
      </c>
      <c r="R976" s="167">
        <v>2</v>
      </c>
      <c r="S976" s="167">
        <v>0</v>
      </c>
      <c r="T976" s="167" t="s">
        <v>13212</v>
      </c>
      <c r="U976" s="167" t="s">
        <v>1281</v>
      </c>
      <c r="V976" s="167" t="s">
        <v>86</v>
      </c>
      <c r="W976" s="163"/>
      <c r="X976" s="163" t="s">
        <v>413</v>
      </c>
      <c r="Y976" s="163" t="s">
        <v>6053</v>
      </c>
      <c r="Z976" s="168">
        <v>40214</v>
      </c>
      <c r="AA976" s="169" t="s">
        <v>3542</v>
      </c>
      <c r="AB976" s="169" t="s">
        <v>2487</v>
      </c>
      <c r="AC976" s="169" t="s">
        <v>1916</v>
      </c>
      <c r="AD976" s="170">
        <v>2011</v>
      </c>
      <c r="AE976" s="167" t="s">
        <v>1218</v>
      </c>
    </row>
    <row r="977" spans="1:31" x14ac:dyDescent="0.3">
      <c r="A977" s="162" t="s">
        <v>416</v>
      </c>
      <c r="B977" s="162" t="s">
        <v>550</v>
      </c>
      <c r="C977" s="162">
        <v>1</v>
      </c>
      <c r="D977" s="162">
        <v>2009</v>
      </c>
      <c r="E977" s="162" t="s">
        <v>115</v>
      </c>
      <c r="F977" s="162" t="s">
        <v>1</v>
      </c>
      <c r="G977" s="162">
        <v>2010</v>
      </c>
      <c r="H977" s="163" t="s">
        <v>64</v>
      </c>
      <c r="I977" s="162" t="s">
        <v>550</v>
      </c>
      <c r="J977" s="177">
        <v>3652.6870119999999</v>
      </c>
      <c r="K977" s="178" t="s">
        <v>1817</v>
      </c>
      <c r="L977" s="166">
        <v>7.4821890794979041E-3</v>
      </c>
      <c r="M977" s="166">
        <v>27.330094872010228</v>
      </c>
      <c r="N977" s="163" t="s">
        <v>1834</v>
      </c>
      <c r="O977" s="167">
        <v>2</v>
      </c>
      <c r="P977" s="167">
        <v>1</v>
      </c>
      <c r="Q977" s="167">
        <v>1</v>
      </c>
      <c r="R977" s="167">
        <v>1</v>
      </c>
      <c r="S977" s="167">
        <v>1</v>
      </c>
      <c r="T977" s="167" t="s">
        <v>13212</v>
      </c>
      <c r="U977" s="167" t="s">
        <v>1453</v>
      </c>
      <c r="V977" s="167" t="s">
        <v>83</v>
      </c>
      <c r="W977" s="163"/>
      <c r="X977" s="163" t="s">
        <v>416</v>
      </c>
      <c r="Y977" s="163" t="s">
        <v>6054</v>
      </c>
      <c r="Z977" s="168">
        <v>40379</v>
      </c>
      <c r="AA977" s="169" t="s">
        <v>3543</v>
      </c>
      <c r="AB977" s="169" t="s">
        <v>2487</v>
      </c>
      <c r="AC977" s="169" t="s">
        <v>1834</v>
      </c>
      <c r="AD977" s="170">
        <v>2011</v>
      </c>
      <c r="AE977" s="167" t="s">
        <v>1321</v>
      </c>
    </row>
    <row r="978" spans="1:31" x14ac:dyDescent="0.3">
      <c r="A978" s="162" t="s">
        <v>417</v>
      </c>
      <c r="B978" s="162" t="s">
        <v>550</v>
      </c>
      <c r="C978" s="162">
        <v>1</v>
      </c>
      <c r="D978" s="162">
        <v>2009</v>
      </c>
      <c r="E978" s="162" t="s">
        <v>2393</v>
      </c>
      <c r="F978" s="162" t="s">
        <v>1</v>
      </c>
      <c r="G978" s="162">
        <v>2010</v>
      </c>
      <c r="H978" s="163" t="s">
        <v>64</v>
      </c>
      <c r="I978" s="162" t="s">
        <v>550</v>
      </c>
      <c r="J978" s="177">
        <v>38.472749999999998</v>
      </c>
      <c r="K978" s="178" t="s">
        <v>1817</v>
      </c>
      <c r="L978" s="166">
        <v>7.4821890794979041E-3</v>
      </c>
      <c r="M978" s="166">
        <v>0.28786038990825297</v>
      </c>
      <c r="N978" s="163" t="s">
        <v>1</v>
      </c>
      <c r="O978" s="167">
        <v>1</v>
      </c>
      <c r="P978" s="167">
        <v>1</v>
      </c>
      <c r="Q978" s="167">
        <v>0</v>
      </c>
      <c r="R978" s="167">
        <v>1</v>
      </c>
      <c r="S978" s="167">
        <v>0</v>
      </c>
      <c r="T978" s="167" t="s">
        <v>13211</v>
      </c>
      <c r="U978" s="167" t="s">
        <v>1221</v>
      </c>
      <c r="V978" s="167" t="s">
        <v>108</v>
      </c>
      <c r="W978" s="163"/>
      <c r="X978" s="163" t="s">
        <v>417</v>
      </c>
      <c r="Y978" s="163" t="s">
        <v>6055</v>
      </c>
      <c r="Z978" s="168">
        <v>40200</v>
      </c>
      <c r="AA978" s="169" t="s">
        <v>3544</v>
      </c>
      <c r="AB978" s="169" t="s">
        <v>2487</v>
      </c>
      <c r="AC978" s="169" t="s">
        <v>1</v>
      </c>
      <c r="AD978" s="170">
        <v>2011</v>
      </c>
      <c r="AE978" s="167" t="s">
        <v>1321</v>
      </c>
    </row>
    <row r="979" spans="1:31" x14ac:dyDescent="0.3">
      <c r="A979" s="162" t="s">
        <v>426</v>
      </c>
      <c r="B979" s="162" t="s">
        <v>550</v>
      </c>
      <c r="C979" s="162">
        <v>1</v>
      </c>
      <c r="D979" s="162">
        <v>2009</v>
      </c>
      <c r="E979" s="162" t="s">
        <v>115</v>
      </c>
      <c r="F979" s="162" t="s">
        <v>1</v>
      </c>
      <c r="G979" s="162">
        <v>2010</v>
      </c>
      <c r="H979" s="163" t="s">
        <v>427</v>
      </c>
      <c r="I979" s="162" t="s">
        <v>550</v>
      </c>
      <c r="J979" s="177">
        <v>476.99995999999999</v>
      </c>
      <c r="K979" s="178" t="s">
        <v>1817</v>
      </c>
      <c r="L979" s="166">
        <v>7.4821890794979041E-3</v>
      </c>
      <c r="M979" s="166">
        <v>3.5690038916329372</v>
      </c>
      <c r="N979" s="163" t="s">
        <v>1943</v>
      </c>
      <c r="O979" s="167">
        <v>2</v>
      </c>
      <c r="P979" s="167">
        <v>1</v>
      </c>
      <c r="Q979" s="167">
        <v>1</v>
      </c>
      <c r="R979" s="167">
        <v>1</v>
      </c>
      <c r="S979" s="167">
        <v>1</v>
      </c>
      <c r="T979" s="167" t="s">
        <v>13212</v>
      </c>
      <c r="U979" s="167" t="s">
        <v>1453</v>
      </c>
      <c r="V979" s="167" t="s">
        <v>105</v>
      </c>
      <c r="W979" s="163"/>
      <c r="X979" s="163" t="s">
        <v>426</v>
      </c>
      <c r="Y979" s="163" t="s">
        <v>6056</v>
      </c>
      <c r="Z979" s="168">
        <v>40371</v>
      </c>
      <c r="AA979" s="169" t="s">
        <v>2511</v>
      </c>
      <c r="AB979" s="169" t="s">
        <v>2487</v>
      </c>
      <c r="AC979" s="169" t="s">
        <v>1943</v>
      </c>
      <c r="AD979" s="170">
        <v>2011</v>
      </c>
      <c r="AE979" s="167" t="s">
        <v>1245</v>
      </c>
    </row>
    <row r="980" spans="1:31" x14ac:dyDescent="0.3">
      <c r="A980" s="162" t="s">
        <v>445</v>
      </c>
      <c r="B980" s="162" t="s">
        <v>550</v>
      </c>
      <c r="C980" s="162">
        <v>1</v>
      </c>
      <c r="D980" s="162">
        <v>2009</v>
      </c>
      <c r="E980" s="162" t="s">
        <v>115</v>
      </c>
      <c r="F980" s="162" t="s">
        <v>1</v>
      </c>
      <c r="G980" s="162">
        <v>2010</v>
      </c>
      <c r="H980" s="163" t="s">
        <v>320</v>
      </c>
      <c r="I980" s="162" t="s">
        <v>550</v>
      </c>
      <c r="J980" s="177">
        <v>250.59078099999999</v>
      </c>
      <c r="K980" s="178" t="s">
        <v>1817</v>
      </c>
      <c r="L980" s="166">
        <v>7.4821890794979041E-3</v>
      </c>
      <c r="M980" s="166">
        <v>1.8749676050210509</v>
      </c>
      <c r="N980" s="163" t="s">
        <v>320</v>
      </c>
      <c r="O980" s="167">
        <v>1</v>
      </c>
      <c r="P980" s="167">
        <v>0</v>
      </c>
      <c r="Q980" s="167">
        <v>1</v>
      </c>
      <c r="R980" s="167">
        <v>0</v>
      </c>
      <c r="S980" s="167">
        <v>1</v>
      </c>
      <c r="T980" s="167" t="s">
        <v>13210</v>
      </c>
      <c r="U980" s="167" t="s">
        <v>1281</v>
      </c>
      <c r="V980" s="167" t="s">
        <v>86</v>
      </c>
      <c r="W980" s="163"/>
      <c r="X980" s="163" t="s">
        <v>445</v>
      </c>
      <c r="Y980" s="163" t="s">
        <v>6057</v>
      </c>
      <c r="Z980" s="168">
        <v>40435</v>
      </c>
      <c r="AA980" s="169" t="s">
        <v>3545</v>
      </c>
      <c r="AB980" s="169" t="s">
        <v>3491</v>
      </c>
      <c r="AC980" s="169" t="s">
        <v>320</v>
      </c>
      <c r="AD980" s="170">
        <v>2011</v>
      </c>
      <c r="AE980" s="167" t="s">
        <v>1321</v>
      </c>
    </row>
    <row r="981" spans="1:31" x14ac:dyDescent="0.3">
      <c r="A981" s="162" t="s">
        <v>447</v>
      </c>
      <c r="B981" s="162" t="s">
        <v>550</v>
      </c>
      <c r="C981" s="162">
        <v>1</v>
      </c>
      <c r="D981" s="162">
        <v>2009</v>
      </c>
      <c r="E981" s="162" t="s">
        <v>115</v>
      </c>
      <c r="F981" s="162" t="s">
        <v>1</v>
      </c>
      <c r="G981" s="162">
        <v>2010</v>
      </c>
      <c r="H981" s="163" t="s">
        <v>79</v>
      </c>
      <c r="I981" s="162" t="s">
        <v>550</v>
      </c>
      <c r="J981" s="177">
        <v>1763.767153</v>
      </c>
      <c r="K981" s="178" t="s">
        <v>1817</v>
      </c>
      <c r="L981" s="166">
        <v>7.4821890794979041E-3</v>
      </c>
      <c r="M981" s="166">
        <v>13.19683933095371</v>
      </c>
      <c r="N981" s="163" t="s">
        <v>1944</v>
      </c>
      <c r="O981" s="167">
        <v>2</v>
      </c>
      <c r="P981" s="167">
        <v>1</v>
      </c>
      <c r="Q981" s="167">
        <v>1</v>
      </c>
      <c r="R981" s="167">
        <v>1</v>
      </c>
      <c r="S981" s="167">
        <v>1</v>
      </c>
      <c r="T981" s="167" t="s">
        <v>13212</v>
      </c>
      <c r="U981" s="167" t="s">
        <v>1360</v>
      </c>
      <c r="V981" s="167" t="s">
        <v>1364</v>
      </c>
      <c r="W981" s="163"/>
      <c r="X981" s="163" t="s">
        <v>447</v>
      </c>
      <c r="Y981" s="163" t="s">
        <v>6058</v>
      </c>
      <c r="Z981" s="168">
        <v>40365</v>
      </c>
      <c r="AA981" s="169" t="s">
        <v>3546</v>
      </c>
      <c r="AB981" s="169" t="s">
        <v>2487</v>
      </c>
      <c r="AC981" s="169" t="s">
        <v>1944</v>
      </c>
      <c r="AD981" s="170">
        <v>2011</v>
      </c>
      <c r="AE981" s="167" t="s">
        <v>1232</v>
      </c>
    </row>
    <row r="982" spans="1:31" x14ac:dyDescent="0.3">
      <c r="A982" s="162" t="s">
        <v>448</v>
      </c>
      <c r="B982" s="162" t="s">
        <v>550</v>
      </c>
      <c r="C982" s="162">
        <v>1</v>
      </c>
      <c r="D982" s="162">
        <v>2009</v>
      </c>
      <c r="E982" s="162" t="s">
        <v>2393</v>
      </c>
      <c r="F982" s="162" t="s">
        <v>1</v>
      </c>
      <c r="G982" s="162">
        <v>2010</v>
      </c>
      <c r="H982" s="163" t="s">
        <v>69</v>
      </c>
      <c r="I982" s="162" t="s">
        <v>550</v>
      </c>
      <c r="J982" s="177">
        <v>913.88423299999999</v>
      </c>
      <c r="K982" s="178" t="s">
        <v>1817</v>
      </c>
      <c r="L982" s="166">
        <v>7.4821890794979041E-3</v>
      </c>
      <c r="M982" s="166">
        <v>6.8378546280779178</v>
      </c>
      <c r="N982" s="163" t="s">
        <v>28</v>
      </c>
      <c r="O982" s="167">
        <v>1</v>
      </c>
      <c r="P982" s="167">
        <v>0</v>
      </c>
      <c r="Q982" s="167">
        <v>0</v>
      </c>
      <c r="R982" s="167">
        <v>1</v>
      </c>
      <c r="S982" s="167">
        <v>0</v>
      </c>
      <c r="T982" s="167" t="s">
        <v>13213</v>
      </c>
      <c r="U982" s="167" t="s">
        <v>1453</v>
      </c>
      <c r="V982" s="167" t="s">
        <v>90</v>
      </c>
      <c r="W982" s="163"/>
      <c r="X982" s="163" t="s">
        <v>448</v>
      </c>
      <c r="Y982" s="163" t="s">
        <v>6059</v>
      </c>
      <c r="Z982" s="168">
        <v>40395</v>
      </c>
      <c r="AA982" s="169" t="s">
        <v>3547</v>
      </c>
      <c r="AB982" s="169" t="s">
        <v>3548</v>
      </c>
      <c r="AC982" s="169" t="s">
        <v>28</v>
      </c>
      <c r="AD982" s="170">
        <v>2011</v>
      </c>
      <c r="AE982" s="167" t="s">
        <v>1321</v>
      </c>
    </row>
    <row r="983" spans="1:31" x14ac:dyDescent="0.3">
      <c r="A983" s="162" t="s">
        <v>476</v>
      </c>
      <c r="B983" s="162" t="s">
        <v>550</v>
      </c>
      <c r="C983" s="162">
        <v>1</v>
      </c>
      <c r="D983" s="162">
        <v>2010</v>
      </c>
      <c r="E983" s="162" t="s">
        <v>2393</v>
      </c>
      <c r="F983" s="162" t="s">
        <v>1</v>
      </c>
      <c r="G983" s="162">
        <v>2010</v>
      </c>
      <c r="H983" s="163" t="s">
        <v>60</v>
      </c>
      <c r="I983" s="162" t="s">
        <v>550</v>
      </c>
      <c r="J983" s="177">
        <v>347.40820500000001</v>
      </c>
      <c r="K983" s="178" t="s">
        <v>1817</v>
      </c>
      <c r="L983" s="166">
        <v>7.4821890794979041E-3</v>
      </c>
      <c r="M983" s="166">
        <v>2.5993738775789694</v>
      </c>
      <c r="N983" s="163" t="s">
        <v>1945</v>
      </c>
      <c r="O983" s="167">
        <v>3</v>
      </c>
      <c r="P983" s="167">
        <v>1</v>
      </c>
      <c r="Q983" s="167">
        <v>1</v>
      </c>
      <c r="R983" s="167">
        <v>2</v>
      </c>
      <c r="S983" s="167">
        <v>1</v>
      </c>
      <c r="T983" s="167" t="s">
        <v>13212</v>
      </c>
      <c r="U983" s="167" t="s">
        <v>1360</v>
      </c>
      <c r="V983" s="167" t="s">
        <v>1364</v>
      </c>
      <c r="W983" s="163"/>
      <c r="X983" s="163" t="s">
        <v>476</v>
      </c>
      <c r="Y983" s="163" t="s">
        <v>6060</v>
      </c>
      <c r="Z983" s="168">
        <v>40525</v>
      </c>
      <c r="AA983" s="169" t="s">
        <v>3549</v>
      </c>
      <c r="AB983" s="169" t="s">
        <v>3009</v>
      </c>
      <c r="AC983" s="169" t="s">
        <v>1945</v>
      </c>
      <c r="AD983" s="170">
        <v>2011</v>
      </c>
      <c r="AE983" s="167" t="s">
        <v>1218</v>
      </c>
    </row>
    <row r="984" spans="1:31" x14ac:dyDescent="0.3">
      <c r="A984" s="162" t="s">
        <v>486</v>
      </c>
      <c r="B984" s="162" t="s">
        <v>550</v>
      </c>
      <c r="C984" s="162">
        <v>1</v>
      </c>
      <c r="D984" s="162">
        <v>2010</v>
      </c>
      <c r="E984" s="162" t="s">
        <v>2393</v>
      </c>
      <c r="F984" s="162" t="s">
        <v>1</v>
      </c>
      <c r="G984" s="162">
        <v>2010</v>
      </c>
      <c r="H984" s="163" t="s">
        <v>58</v>
      </c>
      <c r="I984" s="162" t="s">
        <v>550</v>
      </c>
      <c r="J984" s="177">
        <v>60.658060999999996</v>
      </c>
      <c r="K984" s="178" t="s">
        <v>1817</v>
      </c>
      <c r="L984" s="166">
        <v>7.4821890794979041E-3</v>
      </c>
      <c r="M984" s="166">
        <v>0.4538550815977177</v>
      </c>
      <c r="N984" s="163" t="s">
        <v>58</v>
      </c>
      <c r="O984" s="167">
        <v>1</v>
      </c>
      <c r="P984" s="167">
        <v>0</v>
      </c>
      <c r="Q984" s="167">
        <v>1</v>
      </c>
      <c r="R984" s="167">
        <v>0</v>
      </c>
      <c r="S984" s="167">
        <v>1</v>
      </c>
      <c r="T984" s="167" t="s">
        <v>13210</v>
      </c>
      <c r="U984" s="167" t="s">
        <v>1360</v>
      </c>
      <c r="V984" s="167" t="s">
        <v>1364</v>
      </c>
      <c r="W984" s="163"/>
      <c r="X984" s="163" t="s">
        <v>486</v>
      </c>
      <c r="Y984" s="163" t="s">
        <v>6061</v>
      </c>
      <c r="Z984" s="168">
        <v>40402</v>
      </c>
      <c r="AA984" s="169" t="s">
        <v>3550</v>
      </c>
      <c r="AB984" s="169" t="s">
        <v>2733</v>
      </c>
      <c r="AC984" s="169" t="s">
        <v>58</v>
      </c>
      <c r="AD984" s="170">
        <v>2011</v>
      </c>
      <c r="AE984" s="167" t="s">
        <v>1218</v>
      </c>
    </row>
    <row r="985" spans="1:31" x14ac:dyDescent="0.3">
      <c r="A985" s="162" t="s">
        <v>487</v>
      </c>
      <c r="B985" s="162" t="s">
        <v>550</v>
      </c>
      <c r="C985" s="162">
        <v>1</v>
      </c>
      <c r="D985" s="162">
        <v>2010</v>
      </c>
      <c r="E985" s="162" t="s">
        <v>2393</v>
      </c>
      <c r="F985" s="162" t="s">
        <v>1</v>
      </c>
      <c r="G985" s="162">
        <v>2010</v>
      </c>
      <c r="H985" s="163" t="s">
        <v>58</v>
      </c>
      <c r="I985" s="162" t="s">
        <v>550</v>
      </c>
      <c r="J985" s="177">
        <v>95.263683</v>
      </c>
      <c r="K985" s="178" t="s">
        <v>1817</v>
      </c>
      <c r="L985" s="166">
        <v>7.4821890794979041E-3</v>
      </c>
      <c r="M985" s="166">
        <v>0.71278088861535016</v>
      </c>
      <c r="N985" s="163" t="s">
        <v>58</v>
      </c>
      <c r="O985" s="167">
        <v>1</v>
      </c>
      <c r="P985" s="167">
        <v>0</v>
      </c>
      <c r="Q985" s="167">
        <v>1</v>
      </c>
      <c r="R985" s="167">
        <v>0</v>
      </c>
      <c r="S985" s="167">
        <v>1</v>
      </c>
      <c r="T985" s="167" t="s">
        <v>13210</v>
      </c>
      <c r="U985" s="167" t="s">
        <v>1281</v>
      </c>
      <c r="V985" s="167" t="s">
        <v>86</v>
      </c>
      <c r="W985" s="163"/>
      <c r="X985" s="163" t="s">
        <v>487</v>
      </c>
      <c r="Y985" s="163" t="s">
        <v>6062</v>
      </c>
      <c r="Z985" s="168">
        <v>40455</v>
      </c>
      <c r="AA985" s="169" t="s">
        <v>3551</v>
      </c>
      <c r="AB985" s="169" t="s">
        <v>3552</v>
      </c>
      <c r="AC985" s="169" t="s">
        <v>58</v>
      </c>
      <c r="AD985" s="170">
        <v>2011</v>
      </c>
      <c r="AE985" s="167" t="s">
        <v>1218</v>
      </c>
    </row>
    <row r="986" spans="1:31" x14ac:dyDescent="0.3">
      <c r="A986" s="162" t="s">
        <v>432</v>
      </c>
      <c r="B986" s="162" t="s">
        <v>550</v>
      </c>
      <c r="C986" s="162">
        <v>1</v>
      </c>
      <c r="D986" s="162">
        <v>2009</v>
      </c>
      <c r="E986" s="162" t="s">
        <v>115</v>
      </c>
      <c r="F986" s="162" t="s">
        <v>433</v>
      </c>
      <c r="G986" s="162">
        <v>2017</v>
      </c>
      <c r="H986" s="163" t="s">
        <v>172</v>
      </c>
      <c r="I986" s="162" t="s">
        <v>550</v>
      </c>
      <c r="J986" s="177">
        <v>16.102</v>
      </c>
      <c r="K986" s="178" t="s">
        <v>1818</v>
      </c>
      <c r="L986" s="166">
        <v>0.8142454571428569</v>
      </c>
      <c r="M986" s="166">
        <v>13.110980350914282</v>
      </c>
      <c r="N986" s="163" t="s">
        <v>32</v>
      </c>
      <c r="O986" s="167">
        <v>1</v>
      </c>
      <c r="P986" s="167">
        <v>0</v>
      </c>
      <c r="Q986" s="167">
        <v>0</v>
      </c>
      <c r="R986" s="167">
        <v>1</v>
      </c>
      <c r="S986" s="167">
        <v>0</v>
      </c>
      <c r="T986" s="167" t="s">
        <v>13213</v>
      </c>
      <c r="U986" s="167" t="s">
        <v>1360</v>
      </c>
      <c r="V986" s="167" t="s">
        <v>1364</v>
      </c>
      <c r="W986" s="163"/>
      <c r="X986" s="174" t="s">
        <v>432</v>
      </c>
      <c r="Y986" s="163" t="s">
        <v>6063</v>
      </c>
      <c r="Z986" s="168">
        <v>42988</v>
      </c>
      <c r="AA986" s="169" t="s">
        <v>3553</v>
      </c>
      <c r="AB986" s="169" t="s">
        <v>3554</v>
      </c>
      <c r="AC986" s="169" t="s">
        <v>32</v>
      </c>
      <c r="AD986" s="170">
        <v>2011</v>
      </c>
      <c r="AE986" s="167" t="s">
        <v>1245</v>
      </c>
    </row>
    <row r="987" spans="1:31" x14ac:dyDescent="0.3">
      <c r="A987" s="162" t="s">
        <v>196</v>
      </c>
      <c r="B987" s="162" t="s">
        <v>550</v>
      </c>
      <c r="C987" s="162">
        <v>13</v>
      </c>
      <c r="D987" s="162">
        <v>2006</v>
      </c>
      <c r="E987" s="162" t="s">
        <v>115</v>
      </c>
      <c r="F987" s="162" t="s">
        <v>45</v>
      </c>
      <c r="G987" s="162">
        <v>2010</v>
      </c>
      <c r="H987" s="163" t="s">
        <v>159</v>
      </c>
      <c r="I987" s="162" t="s">
        <v>550</v>
      </c>
      <c r="J987" s="181">
        <v>3.2263244453</v>
      </c>
      <c r="K987" s="178" t="s">
        <v>1818</v>
      </c>
      <c r="L987" s="166">
        <v>0.86902119999999983</v>
      </c>
      <c r="M987" s="166">
        <v>2.8037443410439398</v>
      </c>
      <c r="N987" s="163" t="s">
        <v>32</v>
      </c>
      <c r="O987" s="167">
        <v>1</v>
      </c>
      <c r="P987" s="167">
        <v>0</v>
      </c>
      <c r="Q987" s="167">
        <v>0</v>
      </c>
      <c r="R987" s="167">
        <v>1</v>
      </c>
      <c r="S987" s="167">
        <v>0</v>
      </c>
      <c r="T987" s="167" t="s">
        <v>13213</v>
      </c>
      <c r="U987" s="167" t="s">
        <v>1281</v>
      </c>
      <c r="V987" s="167" t="s">
        <v>86</v>
      </c>
      <c r="W987" s="163" t="s">
        <v>1946</v>
      </c>
      <c r="X987" s="163" t="s">
        <v>196</v>
      </c>
      <c r="Y987" s="163" t="s">
        <v>6064</v>
      </c>
      <c r="Z987" s="168">
        <v>40407</v>
      </c>
      <c r="AA987" s="169" t="s">
        <v>3555</v>
      </c>
      <c r="AB987" s="169" t="s">
        <v>3556</v>
      </c>
      <c r="AC987" s="169" t="s">
        <v>32</v>
      </c>
      <c r="AD987" s="170">
        <v>2011</v>
      </c>
      <c r="AE987" s="167" t="s">
        <v>1245</v>
      </c>
    </row>
    <row r="988" spans="1:31" x14ac:dyDescent="0.3">
      <c r="A988" s="162" t="s">
        <v>196</v>
      </c>
      <c r="B988" s="162" t="s">
        <v>550</v>
      </c>
      <c r="C988" s="162">
        <v>14</v>
      </c>
      <c r="D988" s="162">
        <v>2006</v>
      </c>
      <c r="E988" s="162" t="s">
        <v>115</v>
      </c>
      <c r="F988" s="162" t="s">
        <v>45</v>
      </c>
      <c r="G988" s="162">
        <v>2010</v>
      </c>
      <c r="H988" s="163" t="s">
        <v>159</v>
      </c>
      <c r="I988" s="162" t="s">
        <v>550</v>
      </c>
      <c r="J988" s="181">
        <v>1.4188000000000001</v>
      </c>
      <c r="K988" s="178" t="s">
        <v>1818</v>
      </c>
      <c r="L988" s="166">
        <v>0.86902119999999983</v>
      </c>
      <c r="M988" s="166">
        <v>1.2329672785599999</v>
      </c>
      <c r="N988" s="163" t="s">
        <v>45</v>
      </c>
      <c r="O988" s="167">
        <v>1</v>
      </c>
      <c r="P988" s="167">
        <v>1</v>
      </c>
      <c r="Q988" s="167">
        <v>0</v>
      </c>
      <c r="R988" s="167">
        <v>1</v>
      </c>
      <c r="S988" s="167">
        <v>0</v>
      </c>
      <c r="T988" s="167" t="s">
        <v>13211</v>
      </c>
      <c r="U988" s="167" t="s">
        <v>1281</v>
      </c>
      <c r="V988" s="167" t="s">
        <v>86</v>
      </c>
      <c r="W988" s="163" t="s">
        <v>1947</v>
      </c>
      <c r="X988" s="163" t="s">
        <v>196</v>
      </c>
      <c r="Y988" s="163" t="s">
        <v>6065</v>
      </c>
      <c r="Z988" s="168">
        <v>40441</v>
      </c>
      <c r="AA988" s="169" t="s">
        <v>3557</v>
      </c>
      <c r="AB988" s="169" t="s">
        <v>3558</v>
      </c>
      <c r="AC988" s="169" t="s">
        <v>45</v>
      </c>
      <c r="AD988" s="170">
        <v>2011</v>
      </c>
      <c r="AE988" s="167" t="s">
        <v>1245</v>
      </c>
    </row>
    <row r="989" spans="1:31" x14ac:dyDescent="0.3">
      <c r="A989" s="162" t="s">
        <v>316</v>
      </c>
      <c r="B989" s="162" t="s">
        <v>550</v>
      </c>
      <c r="C989" s="162">
        <v>1</v>
      </c>
      <c r="D989" s="162">
        <v>2007</v>
      </c>
      <c r="E989" s="162" t="s">
        <v>2394</v>
      </c>
      <c r="F989" s="162" t="s">
        <v>45</v>
      </c>
      <c r="G989" s="162">
        <v>2010</v>
      </c>
      <c r="H989" s="163" t="s">
        <v>318</v>
      </c>
      <c r="I989" s="162" t="s">
        <v>550</v>
      </c>
      <c r="J989" s="177">
        <v>1.712</v>
      </c>
      <c r="K989" s="178" t="s">
        <v>1818</v>
      </c>
      <c r="L989" s="166">
        <v>0.86902119999999983</v>
      </c>
      <c r="M989" s="166">
        <v>1.4877642943999996</v>
      </c>
      <c r="N989" s="163" t="s">
        <v>45</v>
      </c>
      <c r="O989" s="167">
        <v>1</v>
      </c>
      <c r="P989" s="167">
        <v>1</v>
      </c>
      <c r="Q989" s="167">
        <v>0</v>
      </c>
      <c r="R989" s="167">
        <v>1</v>
      </c>
      <c r="S989" s="167">
        <v>0</v>
      </c>
      <c r="T989" s="167" t="s">
        <v>13211</v>
      </c>
      <c r="U989" s="167" t="s">
        <v>1512</v>
      </c>
      <c r="V989" s="167" t="s">
        <v>312</v>
      </c>
      <c r="W989" s="163" t="s">
        <v>1948</v>
      </c>
      <c r="X989" s="163" t="s">
        <v>316</v>
      </c>
      <c r="Y989" s="163" t="s">
        <v>6066</v>
      </c>
      <c r="Z989" s="168">
        <v>40444</v>
      </c>
      <c r="AA989" s="169" t="s">
        <v>3559</v>
      </c>
      <c r="AB989" s="169" t="s">
        <v>3560</v>
      </c>
      <c r="AC989" s="169" t="s">
        <v>45</v>
      </c>
      <c r="AD989" s="170">
        <v>2011</v>
      </c>
      <c r="AE989" s="167" t="s">
        <v>1245</v>
      </c>
    </row>
    <row r="990" spans="1:31" x14ac:dyDescent="0.3">
      <c r="A990" s="162" t="s">
        <v>366</v>
      </c>
      <c r="B990" s="162" t="s">
        <v>550</v>
      </c>
      <c r="C990" s="162">
        <v>1</v>
      </c>
      <c r="D990" s="162">
        <v>2008</v>
      </c>
      <c r="E990" s="162" t="s">
        <v>115</v>
      </c>
      <c r="F990" s="162" t="s">
        <v>45</v>
      </c>
      <c r="G990" s="162">
        <v>2010</v>
      </c>
      <c r="H990" s="163" t="s">
        <v>318</v>
      </c>
      <c r="I990" s="162" t="s">
        <v>550</v>
      </c>
      <c r="J990" s="177">
        <v>0.47599999999999998</v>
      </c>
      <c r="K990" s="178" t="s">
        <v>1818</v>
      </c>
      <c r="L990" s="166">
        <v>0.86902119999999983</v>
      </c>
      <c r="M990" s="166">
        <v>0.41365409119999991</v>
      </c>
      <c r="N990" s="163" t="s">
        <v>1264</v>
      </c>
      <c r="O990" s="167">
        <v>1</v>
      </c>
      <c r="P990" s="167">
        <v>0</v>
      </c>
      <c r="Q990" s="167">
        <v>0</v>
      </c>
      <c r="R990" s="167">
        <v>1</v>
      </c>
      <c r="S990" s="167">
        <v>0</v>
      </c>
      <c r="T990" s="167" t="s">
        <v>13213</v>
      </c>
      <c r="U990" s="167" t="s">
        <v>1281</v>
      </c>
      <c r="V990" s="167" t="s">
        <v>86</v>
      </c>
      <c r="W990" s="163" t="s">
        <v>1949</v>
      </c>
      <c r="X990" s="163" t="s">
        <v>366</v>
      </c>
      <c r="Y990" s="163" t="s">
        <v>6067</v>
      </c>
      <c r="Z990" s="168">
        <v>40407</v>
      </c>
      <c r="AA990" s="169" t="s">
        <v>3561</v>
      </c>
      <c r="AB990" s="169" t="s">
        <v>3562</v>
      </c>
      <c r="AC990" s="169" t="s">
        <v>1264</v>
      </c>
      <c r="AD990" s="170">
        <v>2011</v>
      </c>
      <c r="AE990" s="167" t="s">
        <v>1245</v>
      </c>
    </row>
    <row r="991" spans="1:31" x14ac:dyDescent="0.3">
      <c r="A991" s="162" t="s">
        <v>366</v>
      </c>
      <c r="B991" s="162" t="s">
        <v>550</v>
      </c>
      <c r="C991" s="162">
        <v>2</v>
      </c>
      <c r="D991" s="162">
        <v>2008</v>
      </c>
      <c r="E991" s="162" t="s">
        <v>115</v>
      </c>
      <c r="F991" s="162" t="s">
        <v>45</v>
      </c>
      <c r="G991" s="162">
        <v>2010</v>
      </c>
      <c r="H991" s="163" t="s">
        <v>318</v>
      </c>
      <c r="I991" s="162" t="s">
        <v>550</v>
      </c>
      <c r="J991" s="177">
        <v>17.954000000000001</v>
      </c>
      <c r="K991" s="178" t="s">
        <v>1818</v>
      </c>
      <c r="L991" s="166">
        <v>0.86902119999999983</v>
      </c>
      <c r="M991" s="166">
        <v>15.602406624799997</v>
      </c>
      <c r="N991" s="163" t="s">
        <v>843</v>
      </c>
      <c r="O991" s="167">
        <v>1</v>
      </c>
      <c r="P991" s="167">
        <v>0</v>
      </c>
      <c r="Q991" s="167">
        <v>0</v>
      </c>
      <c r="R991" s="167">
        <v>1</v>
      </c>
      <c r="S991" s="167">
        <v>0</v>
      </c>
      <c r="T991" s="167" t="s">
        <v>13213</v>
      </c>
      <c r="U991" s="167" t="s">
        <v>1281</v>
      </c>
      <c r="V991" s="167" t="s">
        <v>86</v>
      </c>
      <c r="W991" s="163" t="s">
        <v>1950</v>
      </c>
      <c r="X991" s="163" t="s">
        <v>366</v>
      </c>
      <c r="Y991" s="163" t="s">
        <v>6068</v>
      </c>
      <c r="Z991" s="168">
        <v>40401</v>
      </c>
      <c r="AA991" s="169" t="s">
        <v>3563</v>
      </c>
      <c r="AB991" s="169" t="s">
        <v>3564</v>
      </c>
      <c r="AC991" s="169" t="s">
        <v>843</v>
      </c>
      <c r="AD991" s="170">
        <v>2011</v>
      </c>
      <c r="AE991" s="167" t="s">
        <v>1245</v>
      </c>
    </row>
    <row r="992" spans="1:31" x14ac:dyDescent="0.3">
      <c r="A992" s="162" t="s">
        <v>391</v>
      </c>
      <c r="B992" s="162" t="s">
        <v>550</v>
      </c>
      <c r="C992" s="162">
        <v>1</v>
      </c>
      <c r="D992" s="162">
        <v>2008</v>
      </c>
      <c r="E992" s="162" t="s">
        <v>115</v>
      </c>
      <c r="F992" s="162" t="s">
        <v>45</v>
      </c>
      <c r="G992" s="162">
        <v>2010</v>
      </c>
      <c r="H992" s="163" t="s">
        <v>59</v>
      </c>
      <c r="I992" s="162" t="s">
        <v>550</v>
      </c>
      <c r="J992" s="177">
        <v>4.5259999999999998</v>
      </c>
      <c r="K992" s="178" t="s">
        <v>1818</v>
      </c>
      <c r="L992" s="166">
        <v>0.86902119999999983</v>
      </c>
      <c r="M992" s="166">
        <v>3.9331899511999993</v>
      </c>
      <c r="N992" s="163" t="s">
        <v>62</v>
      </c>
      <c r="O992" s="167">
        <v>1</v>
      </c>
      <c r="P992" s="167">
        <v>0</v>
      </c>
      <c r="Q992" s="167">
        <v>0</v>
      </c>
      <c r="R992" s="167">
        <v>0</v>
      </c>
      <c r="S992" s="167">
        <v>1</v>
      </c>
      <c r="T992" s="167" t="s">
        <v>13213</v>
      </c>
      <c r="U992" s="167" t="s">
        <v>1360</v>
      </c>
      <c r="V992" s="167" t="s">
        <v>1364</v>
      </c>
      <c r="W992" s="163" t="s">
        <v>1951</v>
      </c>
      <c r="X992" s="163" t="s">
        <v>391</v>
      </c>
      <c r="Y992" s="163" t="s">
        <v>6069</v>
      </c>
      <c r="Z992" s="168">
        <v>40382</v>
      </c>
      <c r="AA992" s="169" t="s">
        <v>3565</v>
      </c>
      <c r="AB992" s="169" t="s">
        <v>3566</v>
      </c>
      <c r="AC992" s="169" t="s">
        <v>2429</v>
      </c>
      <c r="AD992" s="170">
        <v>2011</v>
      </c>
      <c r="AE992" s="167" t="s">
        <v>1321</v>
      </c>
    </row>
    <row r="993" spans="1:31" x14ac:dyDescent="0.3">
      <c r="A993" s="162" t="s">
        <v>402</v>
      </c>
      <c r="B993" s="162" t="s">
        <v>550</v>
      </c>
      <c r="C993" s="162">
        <v>1</v>
      </c>
      <c r="D993" s="162">
        <v>2008</v>
      </c>
      <c r="E993" s="162" t="s">
        <v>115</v>
      </c>
      <c r="F993" s="162" t="s">
        <v>36</v>
      </c>
      <c r="G993" s="162">
        <v>2010</v>
      </c>
      <c r="H993" s="163" t="s">
        <v>165</v>
      </c>
      <c r="I993" s="162" t="s">
        <v>550</v>
      </c>
      <c r="J993" s="177">
        <v>42.959000000000003</v>
      </c>
      <c r="K993" s="178" t="s">
        <v>1820</v>
      </c>
      <c r="L993" s="166">
        <v>0.10855142975206614</v>
      </c>
      <c r="M993" s="166">
        <v>4.6632608707190091</v>
      </c>
      <c r="N993" s="163" t="s">
        <v>165</v>
      </c>
      <c r="O993" s="167">
        <v>1</v>
      </c>
      <c r="P993" s="167">
        <v>0</v>
      </c>
      <c r="Q993" s="167">
        <v>1</v>
      </c>
      <c r="R993" s="167">
        <v>0</v>
      </c>
      <c r="S993" s="167">
        <v>1</v>
      </c>
      <c r="T993" s="167" t="s">
        <v>13210</v>
      </c>
      <c r="U993" s="167" t="s">
        <v>1261</v>
      </c>
      <c r="V993" s="167" t="s">
        <v>106</v>
      </c>
      <c r="W993" s="163"/>
      <c r="X993" s="163" t="s">
        <v>402</v>
      </c>
      <c r="Y993" s="163" t="s">
        <v>6070</v>
      </c>
      <c r="Z993" s="168">
        <v>40506</v>
      </c>
      <c r="AA993" s="169" t="s">
        <v>3567</v>
      </c>
      <c r="AB993" s="169" t="s">
        <v>3568</v>
      </c>
      <c r="AC993" s="169" t="s">
        <v>165</v>
      </c>
      <c r="AD993" s="170">
        <v>2011</v>
      </c>
      <c r="AE993" s="167" t="s">
        <v>1245</v>
      </c>
    </row>
    <row r="994" spans="1:31" x14ac:dyDescent="0.3">
      <c r="A994" s="162" t="s">
        <v>206</v>
      </c>
      <c r="B994" s="162" t="s">
        <v>550</v>
      </c>
      <c r="C994" s="162">
        <v>7</v>
      </c>
      <c r="D994" s="162">
        <v>2006</v>
      </c>
      <c r="E994" s="162" t="s">
        <v>115</v>
      </c>
      <c r="F994" s="162" t="s">
        <v>28</v>
      </c>
      <c r="G994" s="162">
        <v>2011</v>
      </c>
      <c r="H994" s="174" t="s">
        <v>207</v>
      </c>
      <c r="I994" s="162" t="s">
        <v>550</v>
      </c>
      <c r="J994" s="177">
        <v>1.2214719999999999</v>
      </c>
      <c r="K994" s="183" t="s">
        <v>1818</v>
      </c>
      <c r="L994" s="166">
        <v>0.88153472690763068</v>
      </c>
      <c r="M994" s="166">
        <v>1.0767699859453175</v>
      </c>
      <c r="N994" s="163" t="s">
        <v>28</v>
      </c>
      <c r="O994" s="167">
        <v>1</v>
      </c>
      <c r="P994" s="167">
        <v>1</v>
      </c>
      <c r="Q994" s="167">
        <v>0</v>
      </c>
      <c r="R994" s="167">
        <v>1</v>
      </c>
      <c r="S994" s="167">
        <v>0</v>
      </c>
      <c r="T994" s="167" t="s">
        <v>13211</v>
      </c>
      <c r="U994" s="167" t="s">
        <v>1453</v>
      </c>
      <c r="V994" s="167" t="s">
        <v>83</v>
      </c>
      <c r="W994" s="163"/>
      <c r="X994" s="163" t="s">
        <v>206</v>
      </c>
      <c r="Y994" s="163" t="s">
        <v>6071</v>
      </c>
      <c r="Z994" s="168">
        <v>40905</v>
      </c>
      <c r="AA994" s="169" t="s">
        <v>2434</v>
      </c>
      <c r="AB994" s="169" t="s">
        <v>3569</v>
      </c>
      <c r="AC994" s="169" t="s">
        <v>28</v>
      </c>
      <c r="AD994" s="170">
        <v>2012</v>
      </c>
      <c r="AE994" s="167" t="s">
        <v>1232</v>
      </c>
    </row>
    <row r="995" spans="1:31" x14ac:dyDescent="0.3">
      <c r="A995" s="162" t="s">
        <v>206</v>
      </c>
      <c r="B995" s="162" t="s">
        <v>550</v>
      </c>
      <c r="C995" s="162">
        <v>8</v>
      </c>
      <c r="D995" s="162">
        <v>2006</v>
      </c>
      <c r="E995" s="162" t="s">
        <v>115</v>
      </c>
      <c r="F995" s="162" t="s">
        <v>28</v>
      </c>
      <c r="G995" s="162">
        <v>2011</v>
      </c>
      <c r="H995" s="174" t="s">
        <v>207</v>
      </c>
      <c r="I995" s="162" t="s">
        <v>550</v>
      </c>
      <c r="J995" s="177">
        <v>0.111</v>
      </c>
      <c r="K995" s="183" t="s">
        <v>1818</v>
      </c>
      <c r="L995" s="166">
        <v>0.88153472690763068</v>
      </c>
      <c r="M995" s="166">
        <v>9.7850354686747007E-2</v>
      </c>
      <c r="N995" s="163" t="s">
        <v>207</v>
      </c>
      <c r="O995" s="167">
        <v>1</v>
      </c>
      <c r="P995" s="167">
        <v>0</v>
      </c>
      <c r="Q995" s="167">
        <v>1</v>
      </c>
      <c r="R995" s="167">
        <v>0</v>
      </c>
      <c r="S995" s="167">
        <v>1</v>
      </c>
      <c r="T995" s="167" t="s">
        <v>13210</v>
      </c>
      <c r="U995" s="167" t="s">
        <v>1453</v>
      </c>
      <c r="V995" s="167" t="s">
        <v>83</v>
      </c>
      <c r="W995" s="163"/>
      <c r="X995" s="163" t="s">
        <v>206</v>
      </c>
      <c r="Y995" s="163" t="s">
        <v>6072</v>
      </c>
      <c r="Z995" s="168">
        <v>40905</v>
      </c>
      <c r="AA995" s="169" t="s">
        <v>3570</v>
      </c>
      <c r="AB995" s="169" t="s">
        <v>3571</v>
      </c>
      <c r="AC995" s="169" t="s">
        <v>207</v>
      </c>
      <c r="AD995" s="170">
        <v>2012</v>
      </c>
      <c r="AE995" s="167" t="s">
        <v>1232</v>
      </c>
    </row>
    <row r="996" spans="1:31" x14ac:dyDescent="0.3">
      <c r="A996" s="162" t="s">
        <v>254</v>
      </c>
      <c r="B996" s="162" t="s">
        <v>550</v>
      </c>
      <c r="C996" s="162">
        <v>3</v>
      </c>
      <c r="D996" s="162">
        <v>2007</v>
      </c>
      <c r="E996" s="162" t="s">
        <v>115</v>
      </c>
      <c r="F996" s="162" t="s">
        <v>28</v>
      </c>
      <c r="G996" s="162">
        <v>2011</v>
      </c>
      <c r="H996" s="163" t="s">
        <v>256</v>
      </c>
      <c r="I996" s="162" t="s">
        <v>550</v>
      </c>
      <c r="J996" s="177">
        <v>17.431968999999999</v>
      </c>
      <c r="K996" s="183" t="s">
        <v>1818</v>
      </c>
      <c r="L996" s="166">
        <v>0.88153472690763068</v>
      </c>
      <c r="M996" s="166">
        <v>15.366886031877282</v>
      </c>
      <c r="N996" s="163" t="s">
        <v>1380</v>
      </c>
      <c r="O996" s="167">
        <v>1</v>
      </c>
      <c r="P996" s="167">
        <v>0</v>
      </c>
      <c r="Q996" s="167">
        <v>0</v>
      </c>
      <c r="R996" s="167">
        <v>1</v>
      </c>
      <c r="S996" s="167">
        <v>1</v>
      </c>
      <c r="T996" s="167" t="s">
        <v>13213</v>
      </c>
      <c r="U996" s="167" t="s">
        <v>1453</v>
      </c>
      <c r="V996" s="167" t="s">
        <v>105</v>
      </c>
      <c r="W996" s="163"/>
      <c r="X996" s="163" t="s">
        <v>254</v>
      </c>
      <c r="Y996" s="163" t="s">
        <v>6073</v>
      </c>
      <c r="Z996" s="168">
        <v>40638</v>
      </c>
      <c r="AA996" s="169" t="s">
        <v>3572</v>
      </c>
      <c r="AB996" s="169" t="s">
        <v>3573</v>
      </c>
      <c r="AC996" s="169" t="s">
        <v>1380</v>
      </c>
      <c r="AD996" s="170">
        <v>2012</v>
      </c>
      <c r="AE996" s="167" t="s">
        <v>1232</v>
      </c>
    </row>
    <row r="997" spans="1:31" x14ac:dyDescent="0.3">
      <c r="A997" s="162" t="s">
        <v>254</v>
      </c>
      <c r="B997" s="162" t="s">
        <v>550</v>
      </c>
      <c r="C997" s="162">
        <v>4</v>
      </c>
      <c r="D997" s="162">
        <v>2007</v>
      </c>
      <c r="E997" s="162" t="s">
        <v>115</v>
      </c>
      <c r="F997" s="162" t="s">
        <v>28</v>
      </c>
      <c r="G997" s="162">
        <v>2011</v>
      </c>
      <c r="H997" s="163" t="s">
        <v>256</v>
      </c>
      <c r="I997" s="162" t="s">
        <v>550</v>
      </c>
      <c r="J997" s="177">
        <v>4.4301849999999998</v>
      </c>
      <c r="K997" s="183" t="s">
        <v>1818</v>
      </c>
      <c r="L997" s="166">
        <v>0.88153472690763068</v>
      </c>
      <c r="M997" s="166">
        <v>3.9053619241252817</v>
      </c>
      <c r="N997" s="163" t="s">
        <v>256</v>
      </c>
      <c r="O997" s="167">
        <v>1</v>
      </c>
      <c r="P997" s="167">
        <v>0</v>
      </c>
      <c r="Q997" s="167">
        <v>1</v>
      </c>
      <c r="R997" s="167">
        <v>0</v>
      </c>
      <c r="S997" s="167">
        <v>1</v>
      </c>
      <c r="T997" s="167" t="s">
        <v>13210</v>
      </c>
      <c r="U997" s="167" t="s">
        <v>1453</v>
      </c>
      <c r="V997" s="167" t="s">
        <v>105</v>
      </c>
      <c r="W997" s="163"/>
      <c r="X997" s="163" t="s">
        <v>254</v>
      </c>
      <c r="Y997" s="163" t="s">
        <v>6074</v>
      </c>
      <c r="Z997" s="168">
        <v>40639</v>
      </c>
      <c r="AA997" s="169" t="s">
        <v>3574</v>
      </c>
      <c r="AB997" s="169" t="s">
        <v>3575</v>
      </c>
      <c r="AC997" s="169" t="s">
        <v>256</v>
      </c>
      <c r="AD997" s="170">
        <v>2012</v>
      </c>
      <c r="AE997" s="167" t="s">
        <v>1232</v>
      </c>
    </row>
    <row r="998" spans="1:31" x14ac:dyDescent="0.3">
      <c r="A998" s="162" t="s">
        <v>254</v>
      </c>
      <c r="B998" s="162" t="s">
        <v>550</v>
      </c>
      <c r="C998" s="162">
        <v>5</v>
      </c>
      <c r="D998" s="162">
        <v>2007</v>
      </c>
      <c r="E998" s="162" t="s">
        <v>115</v>
      </c>
      <c r="F998" s="162" t="s">
        <v>28</v>
      </c>
      <c r="G998" s="162">
        <v>2011</v>
      </c>
      <c r="H998" s="163" t="s">
        <v>256</v>
      </c>
      <c r="I998" s="162" t="s">
        <v>550</v>
      </c>
      <c r="J998" s="177">
        <v>3.1593300000000002</v>
      </c>
      <c r="K998" s="183" t="s">
        <v>1818</v>
      </c>
      <c r="L998" s="166">
        <v>0.88153472690763068</v>
      </c>
      <c r="M998" s="166">
        <v>2.785059108761085</v>
      </c>
      <c r="N998" s="163" t="s">
        <v>1380</v>
      </c>
      <c r="O998" s="167">
        <v>1</v>
      </c>
      <c r="P998" s="167">
        <v>0</v>
      </c>
      <c r="Q998" s="167">
        <v>0</v>
      </c>
      <c r="R998" s="167">
        <v>1</v>
      </c>
      <c r="S998" s="167">
        <v>1</v>
      </c>
      <c r="T998" s="167" t="s">
        <v>13213</v>
      </c>
      <c r="U998" s="167" t="s">
        <v>1453</v>
      </c>
      <c r="V998" s="167" t="s">
        <v>105</v>
      </c>
      <c r="W998" s="163"/>
      <c r="X998" s="163" t="s">
        <v>254</v>
      </c>
      <c r="Y998" s="163" t="s">
        <v>6075</v>
      </c>
      <c r="Z998" s="168">
        <v>40687</v>
      </c>
      <c r="AA998" s="169" t="s">
        <v>3576</v>
      </c>
      <c r="AB998" s="169" t="s">
        <v>3577</v>
      </c>
      <c r="AC998" s="169" t="s">
        <v>1380</v>
      </c>
      <c r="AD998" s="170">
        <v>2012</v>
      </c>
      <c r="AE998" s="167" t="s">
        <v>1232</v>
      </c>
    </row>
    <row r="999" spans="1:31" x14ac:dyDescent="0.3">
      <c r="A999" s="162" t="s">
        <v>307</v>
      </c>
      <c r="B999" s="162" t="s">
        <v>550</v>
      </c>
      <c r="C999" s="162">
        <v>2</v>
      </c>
      <c r="D999" s="162">
        <v>2007</v>
      </c>
      <c r="E999" s="162" t="s">
        <v>115</v>
      </c>
      <c r="F999" s="162" t="s">
        <v>28</v>
      </c>
      <c r="G999" s="162">
        <v>2011</v>
      </c>
      <c r="H999" s="163" t="s">
        <v>68</v>
      </c>
      <c r="I999" s="162" t="s">
        <v>550</v>
      </c>
      <c r="J999" s="177">
        <v>60</v>
      </c>
      <c r="K999" s="183" t="s">
        <v>1818</v>
      </c>
      <c r="L999" s="166">
        <v>0.88153472690763068</v>
      </c>
      <c r="M999" s="166">
        <v>52.892083614457839</v>
      </c>
      <c r="N999" s="163" t="s">
        <v>32</v>
      </c>
      <c r="O999" s="167">
        <v>1</v>
      </c>
      <c r="P999" s="167">
        <v>0</v>
      </c>
      <c r="Q999" s="167">
        <v>0</v>
      </c>
      <c r="R999" s="167">
        <v>1</v>
      </c>
      <c r="S999" s="167">
        <v>0</v>
      </c>
      <c r="T999" s="167" t="s">
        <v>13213</v>
      </c>
      <c r="U999" s="167" t="s">
        <v>1453</v>
      </c>
      <c r="V999" s="167" t="s">
        <v>105</v>
      </c>
      <c r="W999" s="163"/>
      <c r="X999" s="163" t="s">
        <v>307</v>
      </c>
      <c r="Y999" s="163" t="s">
        <v>6076</v>
      </c>
      <c r="Z999" s="168">
        <v>40889</v>
      </c>
      <c r="AA999" s="169" t="s">
        <v>3578</v>
      </c>
      <c r="AB999" s="169" t="s">
        <v>3579</v>
      </c>
      <c r="AC999" s="169" t="s">
        <v>32</v>
      </c>
      <c r="AD999" s="170">
        <v>2012</v>
      </c>
      <c r="AE999" s="167" t="s">
        <v>1241</v>
      </c>
    </row>
    <row r="1000" spans="1:31" x14ac:dyDescent="0.3">
      <c r="A1000" s="162" t="s">
        <v>307</v>
      </c>
      <c r="B1000" s="162" t="s">
        <v>550</v>
      </c>
      <c r="C1000" s="162">
        <v>3</v>
      </c>
      <c r="D1000" s="162">
        <v>2007</v>
      </c>
      <c r="E1000" s="162" t="s">
        <v>115</v>
      </c>
      <c r="F1000" s="162" t="s">
        <v>28</v>
      </c>
      <c r="G1000" s="162">
        <v>2011</v>
      </c>
      <c r="H1000" s="163" t="s">
        <v>68</v>
      </c>
      <c r="I1000" s="162" t="s">
        <v>550</v>
      </c>
      <c r="J1000" s="177">
        <v>17</v>
      </c>
      <c r="K1000" s="183" t="s">
        <v>1818</v>
      </c>
      <c r="L1000" s="166">
        <v>0.88153472690763068</v>
      </c>
      <c r="M1000" s="166">
        <v>14.986090357429722</v>
      </c>
      <c r="N1000" s="163" t="s">
        <v>51</v>
      </c>
      <c r="O1000" s="167">
        <v>1</v>
      </c>
      <c r="P1000" s="167">
        <v>0</v>
      </c>
      <c r="Q1000" s="167">
        <v>0</v>
      </c>
      <c r="R1000" s="167">
        <v>1</v>
      </c>
      <c r="S1000" s="167">
        <v>1</v>
      </c>
      <c r="T1000" s="167" t="s">
        <v>13213</v>
      </c>
      <c r="U1000" s="167" t="s">
        <v>1453</v>
      </c>
      <c r="V1000" s="167" t="s">
        <v>105</v>
      </c>
      <c r="W1000" s="163"/>
      <c r="X1000" s="163" t="s">
        <v>307</v>
      </c>
      <c r="Y1000" s="163" t="s">
        <v>6077</v>
      </c>
      <c r="Z1000" s="168">
        <v>40889</v>
      </c>
      <c r="AA1000" s="169" t="s">
        <v>3580</v>
      </c>
      <c r="AB1000" s="169" t="s">
        <v>3581</v>
      </c>
      <c r="AC1000" s="169" t="s">
        <v>51</v>
      </c>
      <c r="AD1000" s="170">
        <v>2012</v>
      </c>
      <c r="AE1000" s="167" t="s">
        <v>1241</v>
      </c>
    </row>
    <row r="1001" spans="1:31" x14ac:dyDescent="0.3">
      <c r="A1001" s="162" t="s">
        <v>307</v>
      </c>
      <c r="B1001" s="162" t="s">
        <v>550</v>
      </c>
      <c r="C1001" s="162">
        <v>4</v>
      </c>
      <c r="D1001" s="162">
        <v>2007</v>
      </c>
      <c r="E1001" s="162" t="s">
        <v>115</v>
      </c>
      <c r="F1001" s="162" t="s">
        <v>28</v>
      </c>
      <c r="G1001" s="162">
        <v>2011</v>
      </c>
      <c r="H1001" s="163" t="s">
        <v>68</v>
      </c>
      <c r="I1001" s="162" t="s">
        <v>550</v>
      </c>
      <c r="J1001" s="177">
        <v>48</v>
      </c>
      <c r="K1001" s="183" t="s">
        <v>1818</v>
      </c>
      <c r="L1001" s="166">
        <v>0.88153472690763068</v>
      </c>
      <c r="M1001" s="166">
        <v>42.313666891566271</v>
      </c>
      <c r="N1001" s="163" t="s">
        <v>28</v>
      </c>
      <c r="O1001" s="167">
        <v>1</v>
      </c>
      <c r="P1001" s="167">
        <v>1</v>
      </c>
      <c r="Q1001" s="167">
        <v>0</v>
      </c>
      <c r="R1001" s="167">
        <v>1</v>
      </c>
      <c r="S1001" s="167">
        <v>0</v>
      </c>
      <c r="T1001" s="167" t="s">
        <v>13211</v>
      </c>
      <c r="U1001" s="167" t="s">
        <v>1453</v>
      </c>
      <c r="V1001" s="167" t="s">
        <v>105</v>
      </c>
      <c r="W1001" s="163"/>
      <c r="X1001" s="163" t="s">
        <v>307</v>
      </c>
      <c r="Y1001" s="163" t="s">
        <v>6078</v>
      </c>
      <c r="Z1001" s="168">
        <v>40889</v>
      </c>
      <c r="AA1001" s="169" t="s">
        <v>3580</v>
      </c>
      <c r="AB1001" s="169" t="s">
        <v>3582</v>
      </c>
      <c r="AC1001" s="169" t="s">
        <v>28</v>
      </c>
      <c r="AD1001" s="170">
        <v>2012</v>
      </c>
      <c r="AE1001" s="167" t="s">
        <v>1241</v>
      </c>
    </row>
    <row r="1002" spans="1:31" x14ac:dyDescent="0.3">
      <c r="A1002" s="162" t="s">
        <v>307</v>
      </c>
      <c r="B1002" s="162" t="s">
        <v>550</v>
      </c>
      <c r="C1002" s="162">
        <v>5</v>
      </c>
      <c r="D1002" s="162">
        <v>2007</v>
      </c>
      <c r="E1002" s="162" t="s">
        <v>115</v>
      </c>
      <c r="F1002" s="162" t="s">
        <v>28</v>
      </c>
      <c r="G1002" s="162">
        <v>2011</v>
      </c>
      <c r="H1002" s="163" t="s">
        <v>68</v>
      </c>
      <c r="I1002" s="162" t="s">
        <v>550</v>
      </c>
      <c r="J1002" s="177">
        <v>19</v>
      </c>
      <c r="K1002" s="183" t="s">
        <v>1818</v>
      </c>
      <c r="L1002" s="166">
        <v>0.88153472690763068</v>
      </c>
      <c r="M1002" s="166">
        <v>16.749159811244983</v>
      </c>
      <c r="N1002" s="163" t="s">
        <v>51</v>
      </c>
      <c r="O1002" s="167">
        <v>1</v>
      </c>
      <c r="P1002" s="167">
        <v>0</v>
      </c>
      <c r="Q1002" s="167">
        <v>0</v>
      </c>
      <c r="R1002" s="167">
        <v>1</v>
      </c>
      <c r="S1002" s="167">
        <v>1</v>
      </c>
      <c r="T1002" s="167" t="s">
        <v>13213</v>
      </c>
      <c r="U1002" s="167" t="s">
        <v>1453</v>
      </c>
      <c r="V1002" s="167" t="s">
        <v>105</v>
      </c>
      <c r="W1002" s="163"/>
      <c r="X1002" s="163" t="s">
        <v>307</v>
      </c>
      <c r="Y1002" s="163" t="s">
        <v>6079</v>
      </c>
      <c r="Z1002" s="168">
        <v>40889</v>
      </c>
      <c r="AA1002" s="169" t="s">
        <v>3580</v>
      </c>
      <c r="AB1002" s="169" t="s">
        <v>3581</v>
      </c>
      <c r="AC1002" s="169" t="s">
        <v>51</v>
      </c>
      <c r="AD1002" s="170">
        <v>2012</v>
      </c>
      <c r="AE1002" s="167" t="s">
        <v>1241</v>
      </c>
    </row>
    <row r="1003" spans="1:31" x14ac:dyDescent="0.3">
      <c r="A1003" s="162" t="s">
        <v>397</v>
      </c>
      <c r="B1003" s="162" t="s">
        <v>550</v>
      </c>
      <c r="C1003" s="162">
        <v>1</v>
      </c>
      <c r="D1003" s="162">
        <v>2008</v>
      </c>
      <c r="E1003" s="162" t="s">
        <v>115</v>
      </c>
      <c r="F1003" s="162" t="s">
        <v>28</v>
      </c>
      <c r="G1003" s="162">
        <v>2011</v>
      </c>
      <c r="H1003" s="163" t="s">
        <v>62</v>
      </c>
      <c r="I1003" s="162" t="s">
        <v>550</v>
      </c>
      <c r="J1003" s="177">
        <v>14.035053</v>
      </c>
      <c r="K1003" s="183" t="s">
        <v>1818</v>
      </c>
      <c r="L1003" s="166">
        <v>0.88153472690763068</v>
      </c>
      <c r="M1003" s="166">
        <v>12.372386613489123</v>
      </c>
      <c r="N1003" s="163" t="s">
        <v>62</v>
      </c>
      <c r="O1003" s="167">
        <v>1</v>
      </c>
      <c r="P1003" s="167">
        <v>0</v>
      </c>
      <c r="Q1003" s="167">
        <v>1</v>
      </c>
      <c r="R1003" s="167">
        <v>0</v>
      </c>
      <c r="S1003" s="167">
        <v>1</v>
      </c>
      <c r="T1003" s="167" t="s">
        <v>13210</v>
      </c>
      <c r="U1003" s="167" t="s">
        <v>1453</v>
      </c>
      <c r="V1003" s="167" t="s">
        <v>107</v>
      </c>
      <c r="W1003" s="163"/>
      <c r="X1003" s="163" t="s">
        <v>397</v>
      </c>
      <c r="Y1003" s="163" t="s">
        <v>6080</v>
      </c>
      <c r="Z1003" s="168">
        <v>40703</v>
      </c>
      <c r="AA1003" s="169" t="s">
        <v>3583</v>
      </c>
      <c r="AB1003" s="169" t="s">
        <v>3584</v>
      </c>
      <c r="AC1003" s="169" t="s">
        <v>2429</v>
      </c>
      <c r="AD1003" s="170">
        <v>2012</v>
      </c>
      <c r="AE1003" s="167" t="s">
        <v>1321</v>
      </c>
    </row>
    <row r="1004" spans="1:31" x14ac:dyDescent="0.3">
      <c r="A1004" s="162" t="s">
        <v>403</v>
      </c>
      <c r="B1004" s="162" t="s">
        <v>550</v>
      </c>
      <c r="C1004" s="162">
        <v>8</v>
      </c>
      <c r="D1004" s="162">
        <v>2008</v>
      </c>
      <c r="E1004" s="162" t="s">
        <v>115</v>
      </c>
      <c r="F1004" s="162" t="s">
        <v>28</v>
      </c>
      <c r="G1004" s="162">
        <v>2011</v>
      </c>
      <c r="H1004" s="163" t="s">
        <v>62</v>
      </c>
      <c r="I1004" s="162" t="s">
        <v>550</v>
      </c>
      <c r="J1004" s="177">
        <v>26.075807000000001</v>
      </c>
      <c r="K1004" s="183" t="s">
        <v>1818</v>
      </c>
      <c r="L1004" s="166">
        <v>0.88153472690763068</v>
      </c>
      <c r="M1004" s="166">
        <v>22.986729402641085</v>
      </c>
      <c r="N1004" s="163" t="s">
        <v>62</v>
      </c>
      <c r="O1004" s="167">
        <v>1</v>
      </c>
      <c r="P1004" s="167">
        <v>0</v>
      </c>
      <c r="Q1004" s="167">
        <v>1</v>
      </c>
      <c r="R1004" s="167">
        <v>0</v>
      </c>
      <c r="S1004" s="167">
        <v>1</v>
      </c>
      <c r="T1004" s="167" t="s">
        <v>13210</v>
      </c>
      <c r="U1004" s="167" t="s">
        <v>1360</v>
      </c>
      <c r="V1004" s="167" t="s">
        <v>1383</v>
      </c>
      <c r="W1004" s="163"/>
      <c r="X1004" s="163" t="s">
        <v>403</v>
      </c>
      <c r="Y1004" s="163" t="s">
        <v>6081</v>
      </c>
      <c r="Z1004" s="168">
        <v>40569</v>
      </c>
      <c r="AA1004" s="169" t="s">
        <v>3585</v>
      </c>
      <c r="AB1004" s="169" t="s">
        <v>3586</v>
      </c>
      <c r="AC1004" s="169" t="s">
        <v>2429</v>
      </c>
      <c r="AD1004" s="170">
        <v>2012</v>
      </c>
      <c r="AE1004" s="167" t="s">
        <v>1321</v>
      </c>
    </row>
    <row r="1005" spans="1:31" x14ac:dyDescent="0.3">
      <c r="A1005" s="162" t="s">
        <v>414</v>
      </c>
      <c r="B1005" s="162" t="s">
        <v>550</v>
      </c>
      <c r="C1005" s="162">
        <v>12</v>
      </c>
      <c r="D1005" s="162">
        <v>2009</v>
      </c>
      <c r="E1005" s="162" t="s">
        <v>115</v>
      </c>
      <c r="F1005" s="162" t="s">
        <v>28</v>
      </c>
      <c r="G1005" s="162">
        <v>2011</v>
      </c>
      <c r="H1005" s="163" t="s">
        <v>79</v>
      </c>
      <c r="I1005" s="162" t="s">
        <v>550</v>
      </c>
      <c r="J1005" s="180">
        <v>2.026262</v>
      </c>
      <c r="K1005" s="183" t="s">
        <v>1818</v>
      </c>
      <c r="L1005" s="166">
        <v>0.88153472690763068</v>
      </c>
      <c r="M1005" s="166">
        <v>1.7862203188133097</v>
      </c>
      <c r="N1005" s="163" t="s">
        <v>80</v>
      </c>
      <c r="O1005" s="167">
        <v>1</v>
      </c>
      <c r="P1005" s="167">
        <v>0</v>
      </c>
      <c r="Q1005" s="167">
        <v>0</v>
      </c>
      <c r="R1005" s="167">
        <v>1</v>
      </c>
      <c r="S1005" s="167">
        <v>1</v>
      </c>
      <c r="T1005" s="167" t="s">
        <v>13213</v>
      </c>
      <c r="U1005" s="167" t="s">
        <v>1281</v>
      </c>
      <c r="V1005" s="167" t="s">
        <v>86</v>
      </c>
      <c r="W1005" s="163"/>
      <c r="X1005" s="163" t="s">
        <v>414</v>
      </c>
      <c r="Y1005" s="163" t="s">
        <v>6082</v>
      </c>
      <c r="Z1005" s="168">
        <v>40755</v>
      </c>
      <c r="AA1005" s="169" t="s">
        <v>3048</v>
      </c>
      <c r="AB1005" s="169" t="s">
        <v>3587</v>
      </c>
      <c r="AC1005" s="169" t="s">
        <v>80</v>
      </c>
      <c r="AD1005" s="170">
        <v>2012</v>
      </c>
      <c r="AE1005" s="167" t="s">
        <v>1232</v>
      </c>
    </row>
    <row r="1006" spans="1:31" x14ac:dyDescent="0.3">
      <c r="A1006" s="162" t="s">
        <v>424</v>
      </c>
      <c r="B1006" s="162" t="s">
        <v>550</v>
      </c>
      <c r="C1006" s="162">
        <v>3</v>
      </c>
      <c r="D1006" s="162">
        <v>2009</v>
      </c>
      <c r="E1006" s="162" t="s">
        <v>115</v>
      </c>
      <c r="F1006" s="162" t="s">
        <v>28</v>
      </c>
      <c r="G1006" s="162">
        <v>2011</v>
      </c>
      <c r="H1006" s="163" t="s">
        <v>65</v>
      </c>
      <c r="I1006" s="162" t="s">
        <v>550</v>
      </c>
      <c r="J1006" s="177">
        <v>12.283696000000001</v>
      </c>
      <c r="K1006" s="183" t="s">
        <v>1818</v>
      </c>
      <c r="L1006" s="166">
        <v>0.88153472690763068</v>
      </c>
      <c r="M1006" s="166">
        <v>10.828504598776355</v>
      </c>
      <c r="N1006" s="163" t="s">
        <v>28</v>
      </c>
      <c r="O1006" s="167">
        <v>1</v>
      </c>
      <c r="P1006" s="167">
        <v>1</v>
      </c>
      <c r="Q1006" s="167">
        <v>0</v>
      </c>
      <c r="R1006" s="167">
        <v>1</v>
      </c>
      <c r="S1006" s="167">
        <v>0</v>
      </c>
      <c r="T1006" s="167" t="s">
        <v>13211</v>
      </c>
      <c r="U1006" s="167" t="s">
        <v>1453</v>
      </c>
      <c r="V1006" s="167" t="s">
        <v>83</v>
      </c>
      <c r="W1006" s="163"/>
      <c r="X1006" s="163" t="s">
        <v>424</v>
      </c>
      <c r="Y1006" s="163" t="s">
        <v>6083</v>
      </c>
      <c r="Z1006" s="168">
        <v>40563</v>
      </c>
      <c r="AA1006" s="169" t="s">
        <v>3588</v>
      </c>
      <c r="AB1006" s="169" t="s">
        <v>3589</v>
      </c>
      <c r="AC1006" s="169" t="s">
        <v>28</v>
      </c>
      <c r="AD1006" s="170">
        <v>2012</v>
      </c>
      <c r="AE1006" s="167" t="s">
        <v>1232</v>
      </c>
    </row>
    <row r="1007" spans="1:31" x14ac:dyDescent="0.3">
      <c r="A1007" s="162" t="s">
        <v>438</v>
      </c>
      <c r="B1007" s="162" t="s">
        <v>550</v>
      </c>
      <c r="C1007" s="162">
        <v>1</v>
      </c>
      <c r="D1007" s="162">
        <v>2009</v>
      </c>
      <c r="E1007" s="162" t="s">
        <v>115</v>
      </c>
      <c r="F1007" s="162" t="s">
        <v>28</v>
      </c>
      <c r="G1007" s="162">
        <v>2011</v>
      </c>
      <c r="H1007" s="163" t="s">
        <v>62</v>
      </c>
      <c r="I1007" s="162" t="s">
        <v>550</v>
      </c>
      <c r="J1007" s="177">
        <v>4.4436970000000002</v>
      </c>
      <c r="K1007" s="183" t="s">
        <v>1818</v>
      </c>
      <c r="L1007" s="166">
        <v>0.88153472690763068</v>
      </c>
      <c r="M1007" s="166">
        <v>3.9172732213552579</v>
      </c>
      <c r="N1007" s="163" t="s">
        <v>62</v>
      </c>
      <c r="O1007" s="167">
        <v>1</v>
      </c>
      <c r="P1007" s="167">
        <v>0</v>
      </c>
      <c r="Q1007" s="167">
        <v>1</v>
      </c>
      <c r="R1007" s="167">
        <v>0</v>
      </c>
      <c r="S1007" s="167">
        <v>1</v>
      </c>
      <c r="T1007" s="167" t="s">
        <v>13210</v>
      </c>
      <c r="U1007" s="167" t="s">
        <v>1221</v>
      </c>
      <c r="V1007" s="167" t="s">
        <v>108</v>
      </c>
      <c r="W1007" s="163"/>
      <c r="X1007" s="163" t="s">
        <v>438</v>
      </c>
      <c r="Y1007" s="163" t="s">
        <v>6084</v>
      </c>
      <c r="Z1007" s="168">
        <v>40683</v>
      </c>
      <c r="AA1007" s="169" t="s">
        <v>3590</v>
      </c>
      <c r="AB1007" s="169" t="s">
        <v>3591</v>
      </c>
      <c r="AC1007" s="169" t="s">
        <v>2429</v>
      </c>
      <c r="AD1007" s="170">
        <v>2012</v>
      </c>
      <c r="AE1007" s="167" t="s">
        <v>1321</v>
      </c>
    </row>
    <row r="1008" spans="1:31" x14ac:dyDescent="0.3">
      <c r="A1008" s="162" t="s">
        <v>450</v>
      </c>
      <c r="B1008" s="162" t="s">
        <v>550</v>
      </c>
      <c r="C1008" s="162">
        <v>4</v>
      </c>
      <c r="D1008" s="162">
        <v>2009</v>
      </c>
      <c r="E1008" s="162" t="s">
        <v>115</v>
      </c>
      <c r="F1008" s="162" t="s">
        <v>28</v>
      </c>
      <c r="G1008" s="162">
        <v>2011</v>
      </c>
      <c r="H1008" s="163" t="s">
        <v>73</v>
      </c>
      <c r="I1008" s="162" t="s">
        <v>550</v>
      </c>
      <c r="J1008" s="177">
        <v>1.9E-2</v>
      </c>
      <c r="K1008" s="183" t="s">
        <v>1818</v>
      </c>
      <c r="L1008" s="166">
        <v>0.88153472690763068</v>
      </c>
      <c r="M1008" s="166">
        <v>1.6749159811244984E-2</v>
      </c>
      <c r="N1008" s="163" t="s">
        <v>73</v>
      </c>
      <c r="O1008" s="167">
        <v>1</v>
      </c>
      <c r="P1008" s="167">
        <v>0</v>
      </c>
      <c r="Q1008" s="167">
        <v>1</v>
      </c>
      <c r="R1008" s="167">
        <v>0</v>
      </c>
      <c r="S1008" s="167">
        <v>1</v>
      </c>
      <c r="T1008" s="167" t="s">
        <v>13210</v>
      </c>
      <c r="U1008" s="167" t="s">
        <v>1281</v>
      </c>
      <c r="V1008" s="167" t="s">
        <v>86</v>
      </c>
      <c r="W1008" s="163"/>
      <c r="X1008" s="163" t="s">
        <v>450</v>
      </c>
      <c r="Y1008" s="163" t="s">
        <v>6085</v>
      </c>
      <c r="Z1008" s="168">
        <v>40907</v>
      </c>
      <c r="AA1008" s="169" t="s">
        <v>3592</v>
      </c>
      <c r="AB1008" s="169" t="s">
        <v>3593</v>
      </c>
      <c r="AC1008" s="169" t="s">
        <v>73</v>
      </c>
      <c r="AD1008" s="170">
        <v>2012</v>
      </c>
      <c r="AE1008" s="167" t="s">
        <v>1241</v>
      </c>
    </row>
    <row r="1009" spans="1:31" x14ac:dyDescent="0.3">
      <c r="A1009" s="162" t="s">
        <v>459</v>
      </c>
      <c r="B1009" s="162" t="s">
        <v>550</v>
      </c>
      <c r="C1009" s="162">
        <v>5</v>
      </c>
      <c r="D1009" s="162">
        <v>2009</v>
      </c>
      <c r="E1009" s="162" t="s">
        <v>115</v>
      </c>
      <c r="F1009" s="162" t="s">
        <v>28</v>
      </c>
      <c r="G1009" s="162">
        <v>2011</v>
      </c>
      <c r="H1009" s="163" t="s">
        <v>62</v>
      </c>
      <c r="I1009" s="162" t="s">
        <v>550</v>
      </c>
      <c r="J1009" s="177">
        <v>7.1260019999999997</v>
      </c>
      <c r="K1009" s="183" t="s">
        <v>1818</v>
      </c>
      <c r="L1009" s="166">
        <v>0.88153472690763068</v>
      </c>
      <c r="M1009" s="166">
        <v>6.2818182270132299</v>
      </c>
      <c r="N1009" s="163" t="s">
        <v>62</v>
      </c>
      <c r="O1009" s="167">
        <v>1</v>
      </c>
      <c r="P1009" s="167">
        <v>0</v>
      </c>
      <c r="Q1009" s="167">
        <v>1</v>
      </c>
      <c r="R1009" s="167">
        <v>0</v>
      </c>
      <c r="S1009" s="167">
        <v>1</v>
      </c>
      <c r="T1009" s="167" t="s">
        <v>13210</v>
      </c>
      <c r="U1009" s="167" t="s">
        <v>1281</v>
      </c>
      <c r="V1009" s="167" t="s">
        <v>86</v>
      </c>
      <c r="W1009" s="163"/>
      <c r="X1009" s="163" t="s">
        <v>459</v>
      </c>
      <c r="Y1009" s="163" t="s">
        <v>6086</v>
      </c>
      <c r="Z1009" s="168">
        <v>40756</v>
      </c>
      <c r="AA1009" s="169" t="s">
        <v>3594</v>
      </c>
      <c r="AB1009" s="169" t="s">
        <v>3595</v>
      </c>
      <c r="AC1009" s="169" t="s">
        <v>2429</v>
      </c>
      <c r="AD1009" s="170">
        <v>2012</v>
      </c>
      <c r="AE1009" s="167" t="s">
        <v>1321</v>
      </c>
    </row>
    <row r="1010" spans="1:31" x14ac:dyDescent="0.3">
      <c r="A1010" s="162" t="s">
        <v>459</v>
      </c>
      <c r="B1010" s="162" t="s">
        <v>550</v>
      </c>
      <c r="C1010" s="162">
        <v>6</v>
      </c>
      <c r="D1010" s="162">
        <v>2009</v>
      </c>
      <c r="E1010" s="162" t="s">
        <v>115</v>
      </c>
      <c r="F1010" s="162" t="s">
        <v>28</v>
      </c>
      <c r="G1010" s="162">
        <v>2011</v>
      </c>
      <c r="H1010" s="163" t="s">
        <v>62</v>
      </c>
      <c r="I1010" s="162" t="s">
        <v>550</v>
      </c>
      <c r="J1010" s="177">
        <v>2.2675559999999999</v>
      </c>
      <c r="K1010" s="183" t="s">
        <v>1818</v>
      </c>
      <c r="L1010" s="166">
        <v>0.88153472690763068</v>
      </c>
      <c r="M1010" s="166">
        <v>1.9989293592077593</v>
      </c>
      <c r="N1010" s="163" t="s">
        <v>62</v>
      </c>
      <c r="O1010" s="167">
        <v>1</v>
      </c>
      <c r="P1010" s="167">
        <v>0</v>
      </c>
      <c r="Q1010" s="167">
        <v>1</v>
      </c>
      <c r="R1010" s="167">
        <v>0</v>
      </c>
      <c r="S1010" s="167">
        <v>1</v>
      </c>
      <c r="T1010" s="167" t="s">
        <v>13210</v>
      </c>
      <c r="U1010" s="167" t="s">
        <v>1281</v>
      </c>
      <c r="V1010" s="167" t="s">
        <v>86</v>
      </c>
      <c r="W1010" s="163"/>
      <c r="X1010" s="163" t="s">
        <v>459</v>
      </c>
      <c r="Y1010" s="163" t="s">
        <v>6087</v>
      </c>
      <c r="Z1010" s="168">
        <v>40760</v>
      </c>
      <c r="AA1010" s="169" t="s">
        <v>3596</v>
      </c>
      <c r="AB1010" s="169" t="s">
        <v>3597</v>
      </c>
      <c r="AC1010" s="169" t="s">
        <v>2429</v>
      </c>
      <c r="AD1010" s="170">
        <v>2012</v>
      </c>
      <c r="AE1010" s="167" t="s">
        <v>1321</v>
      </c>
    </row>
    <row r="1011" spans="1:31" x14ac:dyDescent="0.3">
      <c r="A1011" s="162" t="s">
        <v>462</v>
      </c>
      <c r="B1011" s="162" t="s">
        <v>550</v>
      </c>
      <c r="C1011" s="162">
        <v>2</v>
      </c>
      <c r="D1011" s="162">
        <v>2009</v>
      </c>
      <c r="E1011" s="162" t="s">
        <v>115</v>
      </c>
      <c r="F1011" s="162" t="s">
        <v>28</v>
      </c>
      <c r="G1011" s="162">
        <v>2011</v>
      </c>
      <c r="H1011" s="163" t="s">
        <v>79</v>
      </c>
      <c r="I1011" s="162" t="s">
        <v>550</v>
      </c>
      <c r="J1011" s="177">
        <v>4.4608000000000002E-2</v>
      </c>
      <c r="K1011" s="183" t="s">
        <v>1818</v>
      </c>
      <c r="L1011" s="166">
        <v>0.88153472690763068</v>
      </c>
      <c r="M1011" s="166">
        <v>3.9323501097895591E-2</v>
      </c>
      <c r="N1011" s="163" t="s">
        <v>79</v>
      </c>
      <c r="O1011" s="167">
        <v>1</v>
      </c>
      <c r="P1011" s="167">
        <v>0</v>
      </c>
      <c r="Q1011" s="167">
        <v>1</v>
      </c>
      <c r="R1011" s="167">
        <v>0</v>
      </c>
      <c r="S1011" s="167">
        <v>1</v>
      </c>
      <c r="T1011" s="167" t="s">
        <v>13210</v>
      </c>
      <c r="U1011" s="167" t="s">
        <v>1453</v>
      </c>
      <c r="V1011" s="167" t="s">
        <v>83</v>
      </c>
      <c r="W1011" s="163"/>
      <c r="X1011" s="163" t="s">
        <v>462</v>
      </c>
      <c r="Y1011" s="163" t="s">
        <v>6088</v>
      </c>
      <c r="Z1011" s="168">
        <v>40618</v>
      </c>
      <c r="AA1011" s="169" t="s">
        <v>3598</v>
      </c>
      <c r="AB1011" s="169" t="s">
        <v>3599</v>
      </c>
      <c r="AC1011" s="169" t="s">
        <v>79</v>
      </c>
      <c r="AD1011" s="170">
        <v>2012</v>
      </c>
      <c r="AE1011" s="167" t="s">
        <v>1232</v>
      </c>
    </row>
    <row r="1012" spans="1:31" x14ac:dyDescent="0.3">
      <c r="A1012" s="162" t="s">
        <v>462</v>
      </c>
      <c r="B1012" s="162" t="s">
        <v>550</v>
      </c>
      <c r="C1012" s="162">
        <v>3</v>
      </c>
      <c r="D1012" s="162">
        <v>2009</v>
      </c>
      <c r="E1012" s="162" t="s">
        <v>115</v>
      </c>
      <c r="F1012" s="162" t="s">
        <v>28</v>
      </c>
      <c r="G1012" s="162">
        <v>2011</v>
      </c>
      <c r="H1012" s="163" t="s">
        <v>79</v>
      </c>
      <c r="I1012" s="162" t="s">
        <v>550</v>
      </c>
      <c r="J1012" s="177">
        <v>0.105089</v>
      </c>
      <c r="K1012" s="183" t="s">
        <v>1818</v>
      </c>
      <c r="L1012" s="166">
        <v>0.88153472690763068</v>
      </c>
      <c r="M1012" s="166">
        <v>9.2639602915996003E-2</v>
      </c>
      <c r="N1012" s="163" t="s">
        <v>79</v>
      </c>
      <c r="O1012" s="167">
        <v>1</v>
      </c>
      <c r="P1012" s="167">
        <v>0</v>
      </c>
      <c r="Q1012" s="167">
        <v>1</v>
      </c>
      <c r="R1012" s="167">
        <v>0</v>
      </c>
      <c r="S1012" s="167">
        <v>1</v>
      </c>
      <c r="T1012" s="167" t="s">
        <v>13210</v>
      </c>
      <c r="U1012" s="167" t="s">
        <v>1453</v>
      </c>
      <c r="V1012" s="167" t="s">
        <v>83</v>
      </c>
      <c r="W1012" s="163"/>
      <c r="X1012" s="163" t="s">
        <v>462</v>
      </c>
      <c r="Y1012" s="163" t="s">
        <v>6089</v>
      </c>
      <c r="Z1012" s="168">
        <v>40633</v>
      </c>
      <c r="AA1012" s="169" t="s">
        <v>3600</v>
      </c>
      <c r="AB1012" s="169" t="s">
        <v>3601</v>
      </c>
      <c r="AC1012" s="169" t="s">
        <v>79</v>
      </c>
      <c r="AD1012" s="170">
        <v>2012</v>
      </c>
      <c r="AE1012" s="167" t="s">
        <v>1232</v>
      </c>
    </row>
    <row r="1013" spans="1:31" x14ac:dyDescent="0.3">
      <c r="A1013" s="162" t="s">
        <v>464</v>
      </c>
      <c r="B1013" s="162" t="s">
        <v>550</v>
      </c>
      <c r="C1013" s="162">
        <v>3</v>
      </c>
      <c r="D1013" s="162">
        <v>2009</v>
      </c>
      <c r="E1013" s="162" t="s">
        <v>115</v>
      </c>
      <c r="F1013" s="162" t="s">
        <v>28</v>
      </c>
      <c r="G1013" s="162">
        <v>2011</v>
      </c>
      <c r="H1013" s="163" t="s">
        <v>10570</v>
      </c>
      <c r="I1013" s="162" t="s">
        <v>550</v>
      </c>
      <c r="J1013" s="180">
        <v>1.5355000000000001E-2</v>
      </c>
      <c r="K1013" s="183" t="s">
        <v>1818</v>
      </c>
      <c r="L1013" s="166">
        <v>0.88153472690763068</v>
      </c>
      <c r="M1013" s="166">
        <v>1.353596573166667E-2</v>
      </c>
      <c r="N1013" s="163" t="s">
        <v>28</v>
      </c>
      <c r="O1013" s="167">
        <v>1</v>
      </c>
      <c r="P1013" s="167">
        <v>1</v>
      </c>
      <c r="Q1013" s="167">
        <v>0</v>
      </c>
      <c r="R1013" s="167">
        <v>1</v>
      </c>
      <c r="S1013" s="167">
        <v>0</v>
      </c>
      <c r="T1013" s="167" t="s">
        <v>13211</v>
      </c>
      <c r="U1013" s="167" t="s">
        <v>1453</v>
      </c>
      <c r="V1013" s="167" t="s">
        <v>105</v>
      </c>
      <c r="W1013" s="163"/>
      <c r="X1013" s="174" t="s">
        <v>464</v>
      </c>
      <c r="Y1013" s="163" t="s">
        <v>6090</v>
      </c>
      <c r="Z1013" s="168">
        <v>40555</v>
      </c>
      <c r="AA1013" s="169" t="s">
        <v>3066</v>
      </c>
      <c r="AB1013" s="169" t="s">
        <v>3602</v>
      </c>
      <c r="AC1013" s="169" t="s">
        <v>28</v>
      </c>
      <c r="AD1013" s="170">
        <v>2012</v>
      </c>
      <c r="AE1013" s="167" t="s">
        <v>1232</v>
      </c>
    </row>
    <row r="1014" spans="1:31" x14ac:dyDescent="0.3">
      <c r="A1014" s="162" t="s">
        <v>464</v>
      </c>
      <c r="B1014" s="162" t="s">
        <v>550</v>
      </c>
      <c r="C1014" s="162">
        <v>4</v>
      </c>
      <c r="D1014" s="162">
        <v>2009</v>
      </c>
      <c r="E1014" s="162" t="s">
        <v>115</v>
      </c>
      <c r="F1014" s="162" t="s">
        <v>28</v>
      </c>
      <c r="G1014" s="162">
        <v>2011</v>
      </c>
      <c r="H1014" s="163" t="s">
        <v>10570</v>
      </c>
      <c r="I1014" s="162" t="s">
        <v>550</v>
      </c>
      <c r="J1014" s="180">
        <v>1.95E-2</v>
      </c>
      <c r="K1014" s="183" t="s">
        <v>1818</v>
      </c>
      <c r="L1014" s="166">
        <v>0.88153472690763068</v>
      </c>
      <c r="M1014" s="166">
        <v>1.7189927174698798E-2</v>
      </c>
      <c r="N1014" s="163" t="s">
        <v>28</v>
      </c>
      <c r="O1014" s="167">
        <v>1</v>
      </c>
      <c r="P1014" s="167">
        <v>1</v>
      </c>
      <c r="Q1014" s="167">
        <v>0</v>
      </c>
      <c r="R1014" s="167">
        <v>1</v>
      </c>
      <c r="S1014" s="167">
        <v>0</v>
      </c>
      <c r="T1014" s="167" t="s">
        <v>13211</v>
      </c>
      <c r="U1014" s="167" t="s">
        <v>1453</v>
      </c>
      <c r="V1014" s="167" t="s">
        <v>105</v>
      </c>
      <c r="W1014" s="163"/>
      <c r="X1014" s="174" t="s">
        <v>464</v>
      </c>
      <c r="Y1014" s="163" t="s">
        <v>6091</v>
      </c>
      <c r="Z1014" s="168">
        <v>40637</v>
      </c>
      <c r="AA1014" s="169" t="s">
        <v>3603</v>
      </c>
      <c r="AB1014" s="169" t="s">
        <v>3604</v>
      </c>
      <c r="AC1014" s="169" t="s">
        <v>28</v>
      </c>
      <c r="AD1014" s="170">
        <v>2012</v>
      </c>
      <c r="AE1014" s="167" t="s">
        <v>1232</v>
      </c>
    </row>
    <row r="1015" spans="1:31" x14ac:dyDescent="0.3">
      <c r="A1015" s="162" t="s">
        <v>488</v>
      </c>
      <c r="B1015" s="162" t="s">
        <v>550</v>
      </c>
      <c r="C1015" s="162">
        <v>6</v>
      </c>
      <c r="D1015" s="162">
        <v>2010</v>
      </c>
      <c r="E1015" s="162" t="s">
        <v>115</v>
      </c>
      <c r="F1015" s="162" t="s">
        <v>28</v>
      </c>
      <c r="G1015" s="162">
        <v>2011</v>
      </c>
      <c r="H1015" s="163" t="s">
        <v>62</v>
      </c>
      <c r="I1015" s="162" t="s">
        <v>550</v>
      </c>
      <c r="J1015" s="177">
        <v>23.945256000000001</v>
      </c>
      <c r="K1015" s="183" t="s">
        <v>1818</v>
      </c>
      <c r="L1015" s="166">
        <v>0.88153472690763068</v>
      </c>
      <c r="M1015" s="166">
        <v>21.108574708693304</v>
      </c>
      <c r="N1015" s="163" t="s">
        <v>62</v>
      </c>
      <c r="O1015" s="167">
        <v>1</v>
      </c>
      <c r="P1015" s="167">
        <v>0</v>
      </c>
      <c r="Q1015" s="167">
        <v>1</v>
      </c>
      <c r="R1015" s="167">
        <v>0</v>
      </c>
      <c r="S1015" s="167">
        <v>1</v>
      </c>
      <c r="T1015" s="167" t="s">
        <v>13210</v>
      </c>
      <c r="U1015" s="167" t="s">
        <v>1360</v>
      </c>
      <c r="V1015" s="167" t="s">
        <v>1383</v>
      </c>
      <c r="W1015" s="163"/>
      <c r="X1015" s="163" t="s">
        <v>488</v>
      </c>
      <c r="Y1015" s="163" t="s">
        <v>6092</v>
      </c>
      <c r="Z1015" s="168">
        <v>40569</v>
      </c>
      <c r="AA1015" s="169" t="s">
        <v>3605</v>
      </c>
      <c r="AB1015" s="169" t="s">
        <v>3606</v>
      </c>
      <c r="AC1015" s="169" t="s">
        <v>2429</v>
      </c>
      <c r="AD1015" s="170">
        <v>2012</v>
      </c>
      <c r="AE1015" s="167" t="s">
        <v>1321</v>
      </c>
    </row>
    <row r="1016" spans="1:31" x14ac:dyDescent="0.3">
      <c r="A1016" s="162" t="s">
        <v>488</v>
      </c>
      <c r="B1016" s="162" t="s">
        <v>550</v>
      </c>
      <c r="C1016" s="162">
        <v>7</v>
      </c>
      <c r="D1016" s="162">
        <v>2010</v>
      </c>
      <c r="E1016" s="162" t="s">
        <v>115</v>
      </c>
      <c r="F1016" s="162" t="s">
        <v>28</v>
      </c>
      <c r="G1016" s="162">
        <v>2011</v>
      </c>
      <c r="H1016" s="163" t="s">
        <v>62</v>
      </c>
      <c r="I1016" s="162" t="s">
        <v>550</v>
      </c>
      <c r="J1016" s="177">
        <v>26.075807000000001</v>
      </c>
      <c r="K1016" s="183" t="s">
        <v>1818</v>
      </c>
      <c r="L1016" s="166">
        <v>0.88153472690763068</v>
      </c>
      <c r="M1016" s="166">
        <v>22.986729402641085</v>
      </c>
      <c r="N1016" s="163" t="s">
        <v>62</v>
      </c>
      <c r="O1016" s="167">
        <v>1</v>
      </c>
      <c r="P1016" s="167">
        <v>0</v>
      </c>
      <c r="Q1016" s="167">
        <v>1</v>
      </c>
      <c r="R1016" s="167">
        <v>0</v>
      </c>
      <c r="S1016" s="167">
        <v>1</v>
      </c>
      <c r="T1016" s="167" t="s">
        <v>13210</v>
      </c>
      <c r="U1016" s="167" t="s">
        <v>1360</v>
      </c>
      <c r="V1016" s="167" t="s">
        <v>1383</v>
      </c>
      <c r="W1016" s="163"/>
      <c r="X1016" s="163" t="s">
        <v>488</v>
      </c>
      <c r="Y1016" s="163" t="s">
        <v>6093</v>
      </c>
      <c r="Z1016" s="168">
        <v>40569</v>
      </c>
      <c r="AA1016" s="169" t="s">
        <v>3585</v>
      </c>
      <c r="AB1016" s="169" t="s">
        <v>3586</v>
      </c>
      <c r="AC1016" s="169" t="s">
        <v>2429</v>
      </c>
      <c r="AD1016" s="170">
        <v>2012</v>
      </c>
      <c r="AE1016" s="167" t="s">
        <v>1321</v>
      </c>
    </row>
    <row r="1017" spans="1:31" x14ac:dyDescent="0.3">
      <c r="A1017" s="162" t="s">
        <v>505</v>
      </c>
      <c r="B1017" s="162" t="s">
        <v>550</v>
      </c>
      <c r="C1017" s="162">
        <v>1</v>
      </c>
      <c r="D1017" s="162">
        <v>2010</v>
      </c>
      <c r="E1017" s="162" t="s">
        <v>115</v>
      </c>
      <c r="F1017" s="162" t="s">
        <v>28</v>
      </c>
      <c r="G1017" s="162">
        <v>2011</v>
      </c>
      <c r="H1017" s="163" t="s">
        <v>62</v>
      </c>
      <c r="I1017" s="162" t="s">
        <v>550</v>
      </c>
      <c r="J1017" s="177">
        <v>8.9130579999999995</v>
      </c>
      <c r="K1017" s="183" t="s">
        <v>1818</v>
      </c>
      <c r="L1017" s="166">
        <v>0.88153472690763068</v>
      </c>
      <c r="M1017" s="166">
        <v>7.8571701499418722</v>
      </c>
      <c r="N1017" s="163" t="s">
        <v>62</v>
      </c>
      <c r="O1017" s="167">
        <v>1</v>
      </c>
      <c r="P1017" s="167">
        <v>0</v>
      </c>
      <c r="Q1017" s="167">
        <v>1</v>
      </c>
      <c r="R1017" s="167">
        <v>0</v>
      </c>
      <c r="S1017" s="167">
        <v>1</v>
      </c>
      <c r="T1017" s="167" t="s">
        <v>13210</v>
      </c>
      <c r="U1017" s="167" t="s">
        <v>1360</v>
      </c>
      <c r="V1017" s="167" t="s">
        <v>1401</v>
      </c>
      <c r="W1017" s="163"/>
      <c r="X1017" s="163" t="s">
        <v>505</v>
      </c>
      <c r="Y1017" s="163" t="s">
        <v>6094</v>
      </c>
      <c r="Z1017" s="168">
        <v>40832</v>
      </c>
      <c r="AA1017" s="169" t="s">
        <v>3607</v>
      </c>
      <c r="AB1017" s="169" t="s">
        <v>3608</v>
      </c>
      <c r="AC1017" s="169" t="s">
        <v>2429</v>
      </c>
      <c r="AD1017" s="170">
        <v>2012</v>
      </c>
      <c r="AE1017" s="167" t="s">
        <v>1321</v>
      </c>
    </row>
    <row r="1018" spans="1:31" x14ac:dyDescent="0.3">
      <c r="A1018" s="162" t="s">
        <v>505</v>
      </c>
      <c r="B1018" s="162" t="s">
        <v>550</v>
      </c>
      <c r="C1018" s="162">
        <v>2</v>
      </c>
      <c r="D1018" s="162">
        <v>2010</v>
      </c>
      <c r="E1018" s="162" t="s">
        <v>115</v>
      </c>
      <c r="F1018" s="162" t="s">
        <v>28</v>
      </c>
      <c r="G1018" s="162">
        <v>2011</v>
      </c>
      <c r="H1018" s="163" t="s">
        <v>62</v>
      </c>
      <c r="I1018" s="162" t="s">
        <v>550</v>
      </c>
      <c r="J1018" s="177">
        <v>7.4</v>
      </c>
      <c r="K1018" s="183" t="s">
        <v>1818</v>
      </c>
      <c r="L1018" s="166">
        <v>0.88153472690763068</v>
      </c>
      <c r="M1018" s="166">
        <v>6.5233569791164676</v>
      </c>
      <c r="N1018" s="163" t="s">
        <v>62</v>
      </c>
      <c r="O1018" s="167">
        <v>1</v>
      </c>
      <c r="P1018" s="167">
        <v>0</v>
      </c>
      <c r="Q1018" s="167">
        <v>1</v>
      </c>
      <c r="R1018" s="167">
        <v>0</v>
      </c>
      <c r="S1018" s="167">
        <v>1</v>
      </c>
      <c r="T1018" s="167" t="s">
        <v>13210</v>
      </c>
      <c r="U1018" s="167" t="s">
        <v>1360</v>
      </c>
      <c r="V1018" s="167" t="s">
        <v>1401</v>
      </c>
      <c r="W1018" s="163"/>
      <c r="X1018" s="163" t="s">
        <v>505</v>
      </c>
      <c r="Y1018" s="163" t="s">
        <v>6095</v>
      </c>
      <c r="Z1018" s="168">
        <v>40836</v>
      </c>
      <c r="AA1018" s="169" t="s">
        <v>3609</v>
      </c>
      <c r="AB1018" s="169" t="s">
        <v>3610</v>
      </c>
      <c r="AC1018" s="169" t="s">
        <v>2429</v>
      </c>
      <c r="AD1018" s="170">
        <v>2012</v>
      </c>
      <c r="AE1018" s="167" t="s">
        <v>1321</v>
      </c>
    </row>
    <row r="1019" spans="1:31" x14ac:dyDescent="0.3">
      <c r="A1019" s="162" t="s">
        <v>505</v>
      </c>
      <c r="B1019" s="162" t="s">
        <v>550</v>
      </c>
      <c r="C1019" s="162">
        <v>3</v>
      </c>
      <c r="D1019" s="162">
        <v>2010</v>
      </c>
      <c r="E1019" s="162" t="s">
        <v>115</v>
      </c>
      <c r="F1019" s="162" t="s">
        <v>28</v>
      </c>
      <c r="G1019" s="162">
        <v>2011</v>
      </c>
      <c r="H1019" s="163" t="s">
        <v>62</v>
      </c>
      <c r="I1019" s="162" t="s">
        <v>550</v>
      </c>
      <c r="J1019" s="177">
        <v>4.4565289999999997</v>
      </c>
      <c r="K1019" s="183" t="s">
        <v>1818</v>
      </c>
      <c r="L1019" s="166">
        <v>0.88153472690763068</v>
      </c>
      <c r="M1019" s="166">
        <v>3.9285850749709361</v>
      </c>
      <c r="N1019" s="163" t="s">
        <v>62</v>
      </c>
      <c r="O1019" s="167">
        <v>1</v>
      </c>
      <c r="P1019" s="167">
        <v>0</v>
      </c>
      <c r="Q1019" s="167">
        <v>1</v>
      </c>
      <c r="R1019" s="167">
        <v>0</v>
      </c>
      <c r="S1019" s="167">
        <v>1</v>
      </c>
      <c r="T1019" s="167" t="s">
        <v>13210</v>
      </c>
      <c r="U1019" s="167" t="s">
        <v>1360</v>
      </c>
      <c r="V1019" s="167" t="s">
        <v>1401</v>
      </c>
      <c r="W1019" s="163"/>
      <c r="X1019" s="163" t="s">
        <v>505</v>
      </c>
      <c r="Y1019" s="163" t="s">
        <v>6096</v>
      </c>
      <c r="Z1019" s="168">
        <v>40832</v>
      </c>
      <c r="AA1019" s="169" t="s">
        <v>3607</v>
      </c>
      <c r="AB1019" s="169" t="s">
        <v>3608</v>
      </c>
      <c r="AC1019" s="169" t="s">
        <v>2429</v>
      </c>
      <c r="AD1019" s="170">
        <v>2012</v>
      </c>
      <c r="AE1019" s="167" t="s">
        <v>1321</v>
      </c>
    </row>
    <row r="1020" spans="1:31" x14ac:dyDescent="0.3">
      <c r="A1020" s="162" t="s">
        <v>506</v>
      </c>
      <c r="B1020" s="162" t="s">
        <v>550</v>
      </c>
      <c r="C1020" s="162">
        <v>1</v>
      </c>
      <c r="D1020" s="162">
        <v>2010</v>
      </c>
      <c r="E1020" s="162" t="s">
        <v>115</v>
      </c>
      <c r="F1020" s="162" t="s">
        <v>28</v>
      </c>
      <c r="G1020" s="162">
        <v>2011</v>
      </c>
      <c r="H1020" s="163" t="s">
        <v>62</v>
      </c>
      <c r="I1020" s="162" t="s">
        <v>550</v>
      </c>
      <c r="J1020" s="177">
        <v>9.2833310000000004</v>
      </c>
      <c r="K1020" s="183" t="s">
        <v>1818</v>
      </c>
      <c r="L1020" s="166">
        <v>0.88153472690763068</v>
      </c>
      <c r="M1020" s="166">
        <v>8.183578657878142</v>
      </c>
      <c r="N1020" s="163" t="s">
        <v>62</v>
      </c>
      <c r="O1020" s="167">
        <v>1</v>
      </c>
      <c r="P1020" s="167">
        <v>0</v>
      </c>
      <c r="Q1020" s="167">
        <v>1</v>
      </c>
      <c r="R1020" s="167">
        <v>0</v>
      </c>
      <c r="S1020" s="167">
        <v>1</v>
      </c>
      <c r="T1020" s="167" t="s">
        <v>13210</v>
      </c>
      <c r="U1020" s="167" t="s">
        <v>1360</v>
      </c>
      <c r="V1020" s="167" t="s">
        <v>1364</v>
      </c>
      <c r="W1020" s="163"/>
      <c r="X1020" s="163" t="s">
        <v>506</v>
      </c>
      <c r="Y1020" s="163" t="s">
        <v>6097</v>
      </c>
      <c r="Z1020" s="168">
        <v>40837</v>
      </c>
      <c r="AA1020" s="169" t="s">
        <v>3611</v>
      </c>
      <c r="AB1020" s="169" t="s">
        <v>3612</v>
      </c>
      <c r="AC1020" s="169" t="s">
        <v>2429</v>
      </c>
      <c r="AD1020" s="170">
        <v>2012</v>
      </c>
      <c r="AE1020" s="167" t="s">
        <v>1321</v>
      </c>
    </row>
    <row r="1021" spans="1:31" x14ac:dyDescent="0.3">
      <c r="A1021" s="162" t="s">
        <v>511</v>
      </c>
      <c r="B1021" s="162" t="s">
        <v>550</v>
      </c>
      <c r="C1021" s="162">
        <v>1</v>
      </c>
      <c r="D1021" s="162">
        <v>2010</v>
      </c>
      <c r="E1021" s="162" t="s">
        <v>115</v>
      </c>
      <c r="F1021" s="162" t="s">
        <v>28</v>
      </c>
      <c r="G1021" s="162">
        <v>2011</v>
      </c>
      <c r="H1021" s="163" t="s">
        <v>357</v>
      </c>
      <c r="I1021" s="162" t="s">
        <v>550</v>
      </c>
      <c r="J1021" s="177">
        <v>0.85175599999999996</v>
      </c>
      <c r="K1021" s="184" t="s">
        <v>1818</v>
      </c>
      <c r="L1021" s="166">
        <v>0.88153472690763068</v>
      </c>
      <c r="M1021" s="166">
        <v>0.75085249285193589</v>
      </c>
      <c r="N1021" s="163" t="s">
        <v>28</v>
      </c>
      <c r="O1021" s="167">
        <v>1</v>
      </c>
      <c r="P1021" s="167">
        <v>1</v>
      </c>
      <c r="Q1021" s="167">
        <v>0</v>
      </c>
      <c r="R1021" s="167">
        <v>1</v>
      </c>
      <c r="S1021" s="167">
        <v>0</v>
      </c>
      <c r="T1021" s="167" t="s">
        <v>13211</v>
      </c>
      <c r="U1021" s="167" t="s">
        <v>1453</v>
      </c>
      <c r="V1021" s="167" t="s">
        <v>83</v>
      </c>
      <c r="W1021" s="163"/>
      <c r="X1021" s="163" t="s">
        <v>511</v>
      </c>
      <c r="Y1021" s="163" t="s">
        <v>6098</v>
      </c>
      <c r="Z1021" s="168">
        <v>40679</v>
      </c>
      <c r="AA1021" s="169" t="s">
        <v>3613</v>
      </c>
      <c r="AB1021" s="169" t="s">
        <v>3614</v>
      </c>
      <c r="AC1021" s="169" t="s">
        <v>28</v>
      </c>
      <c r="AD1021" s="170">
        <v>2012</v>
      </c>
      <c r="AE1021" s="167" t="s">
        <v>1232</v>
      </c>
    </row>
    <row r="1022" spans="1:31" x14ac:dyDescent="0.3">
      <c r="A1022" s="162" t="s">
        <v>536</v>
      </c>
      <c r="B1022" s="162" t="s">
        <v>550</v>
      </c>
      <c r="C1022" s="162">
        <v>1</v>
      </c>
      <c r="D1022" s="162">
        <v>2010</v>
      </c>
      <c r="E1022" s="162" t="s">
        <v>115</v>
      </c>
      <c r="F1022" s="162" t="s">
        <v>28</v>
      </c>
      <c r="G1022" s="162">
        <v>2011</v>
      </c>
      <c r="H1022" s="163" t="s">
        <v>62</v>
      </c>
      <c r="I1022" s="162" t="s">
        <v>550</v>
      </c>
      <c r="J1022" s="177">
        <v>1.4253999999999999E-2</v>
      </c>
      <c r="K1022" s="183" t="s">
        <v>1818</v>
      </c>
      <c r="L1022" s="166">
        <v>0.88153472690763068</v>
      </c>
      <c r="M1022" s="166">
        <v>1.2565395997341368E-2</v>
      </c>
      <c r="N1022" s="163" t="s">
        <v>28</v>
      </c>
      <c r="O1022" s="167">
        <v>1</v>
      </c>
      <c r="P1022" s="167">
        <v>1</v>
      </c>
      <c r="Q1022" s="167">
        <v>0</v>
      </c>
      <c r="R1022" s="167">
        <v>1</v>
      </c>
      <c r="S1022" s="167">
        <v>0</v>
      </c>
      <c r="T1022" s="167" t="s">
        <v>13211</v>
      </c>
      <c r="U1022" s="167" t="s">
        <v>1521</v>
      </c>
      <c r="V1022" s="167" t="s">
        <v>537</v>
      </c>
      <c r="W1022" s="163"/>
      <c r="X1022" s="163" t="s">
        <v>536</v>
      </c>
      <c r="Y1022" s="163" t="s">
        <v>6099</v>
      </c>
      <c r="Z1022" s="168">
        <v>40588</v>
      </c>
      <c r="AA1022" s="169" t="s">
        <v>3057</v>
      </c>
      <c r="AB1022" s="169" t="s">
        <v>3615</v>
      </c>
      <c r="AC1022" s="169" t="s">
        <v>28</v>
      </c>
      <c r="AD1022" s="170">
        <v>2012</v>
      </c>
      <c r="AE1022" s="167" t="s">
        <v>1321</v>
      </c>
    </row>
    <row r="1023" spans="1:31" x14ac:dyDescent="0.3">
      <c r="A1023" s="162" t="s">
        <v>536</v>
      </c>
      <c r="B1023" s="162" t="s">
        <v>550</v>
      </c>
      <c r="C1023" s="162">
        <v>2</v>
      </c>
      <c r="D1023" s="162">
        <v>2010</v>
      </c>
      <c r="E1023" s="162" t="s">
        <v>115</v>
      </c>
      <c r="F1023" s="162" t="s">
        <v>28</v>
      </c>
      <c r="G1023" s="162">
        <v>2011</v>
      </c>
      <c r="H1023" s="163" t="s">
        <v>62</v>
      </c>
      <c r="I1023" s="162" t="s">
        <v>550</v>
      </c>
      <c r="J1023" s="177">
        <v>3.9162789999999998</v>
      </c>
      <c r="K1023" s="183" t="s">
        <v>1818</v>
      </c>
      <c r="L1023" s="166">
        <v>0.88153472690763068</v>
      </c>
      <c r="M1023" s="166">
        <v>3.4523359387590888</v>
      </c>
      <c r="N1023" s="163" t="s">
        <v>62</v>
      </c>
      <c r="O1023" s="167">
        <v>1</v>
      </c>
      <c r="P1023" s="167">
        <v>0</v>
      </c>
      <c r="Q1023" s="167">
        <v>1</v>
      </c>
      <c r="R1023" s="167">
        <v>0</v>
      </c>
      <c r="S1023" s="167">
        <v>1</v>
      </c>
      <c r="T1023" s="167" t="s">
        <v>13210</v>
      </c>
      <c r="U1023" s="167" t="s">
        <v>1521</v>
      </c>
      <c r="V1023" s="167" t="s">
        <v>537</v>
      </c>
      <c r="W1023" s="163"/>
      <c r="X1023" s="163" t="s">
        <v>536</v>
      </c>
      <c r="Y1023" s="163" t="s">
        <v>6100</v>
      </c>
      <c r="Z1023" s="168">
        <v>40606</v>
      </c>
      <c r="AA1023" s="169" t="s">
        <v>3616</v>
      </c>
      <c r="AB1023" s="169" t="s">
        <v>3617</v>
      </c>
      <c r="AC1023" s="169" t="s">
        <v>2429</v>
      </c>
      <c r="AD1023" s="170">
        <v>2012</v>
      </c>
      <c r="AE1023" s="167" t="s">
        <v>1321</v>
      </c>
    </row>
    <row r="1024" spans="1:31" x14ac:dyDescent="0.3">
      <c r="A1024" s="162" t="s">
        <v>536</v>
      </c>
      <c r="B1024" s="162" t="s">
        <v>550</v>
      </c>
      <c r="C1024" s="162">
        <v>3</v>
      </c>
      <c r="D1024" s="162">
        <v>2010</v>
      </c>
      <c r="E1024" s="162" t="s">
        <v>115</v>
      </c>
      <c r="F1024" s="162" t="s">
        <v>28</v>
      </c>
      <c r="G1024" s="162">
        <v>2011</v>
      </c>
      <c r="H1024" s="163" t="s">
        <v>62</v>
      </c>
      <c r="I1024" s="162" t="s">
        <v>550</v>
      </c>
      <c r="J1024" s="177">
        <v>12.865754000000001</v>
      </c>
      <c r="K1024" s="183" t="s">
        <v>1818</v>
      </c>
      <c r="L1024" s="166">
        <v>0.88153472690763068</v>
      </c>
      <c r="M1024" s="166">
        <v>11.341608938850758</v>
      </c>
      <c r="N1024" s="163" t="s">
        <v>62</v>
      </c>
      <c r="O1024" s="167">
        <v>1</v>
      </c>
      <c r="P1024" s="167">
        <v>0</v>
      </c>
      <c r="Q1024" s="167">
        <v>1</v>
      </c>
      <c r="R1024" s="167">
        <v>0</v>
      </c>
      <c r="S1024" s="167">
        <v>1</v>
      </c>
      <c r="T1024" s="167" t="s">
        <v>13210</v>
      </c>
      <c r="U1024" s="167" t="s">
        <v>1521</v>
      </c>
      <c r="V1024" s="167" t="s">
        <v>537</v>
      </c>
      <c r="W1024" s="163"/>
      <c r="X1024" s="163" t="s">
        <v>536</v>
      </c>
      <c r="Y1024" s="163" t="s">
        <v>6101</v>
      </c>
      <c r="Z1024" s="168">
        <v>40784</v>
      </c>
      <c r="AA1024" s="169" t="s">
        <v>3376</v>
      </c>
      <c r="AB1024" s="169" t="s">
        <v>3618</v>
      </c>
      <c r="AC1024" s="169" t="s">
        <v>2429</v>
      </c>
      <c r="AD1024" s="170">
        <v>2012</v>
      </c>
      <c r="AE1024" s="167" t="s">
        <v>1321</v>
      </c>
    </row>
    <row r="1025" spans="1:31" x14ac:dyDescent="0.3">
      <c r="A1025" s="162" t="s">
        <v>536</v>
      </c>
      <c r="B1025" s="162" t="s">
        <v>550</v>
      </c>
      <c r="C1025" s="162">
        <v>4</v>
      </c>
      <c r="D1025" s="162">
        <v>2010</v>
      </c>
      <c r="E1025" s="162" t="s">
        <v>115</v>
      </c>
      <c r="F1025" s="162" t="s">
        <v>28</v>
      </c>
      <c r="G1025" s="162">
        <v>2011</v>
      </c>
      <c r="H1025" s="163" t="s">
        <v>62</v>
      </c>
      <c r="I1025" s="162" t="s">
        <v>550</v>
      </c>
      <c r="J1025" s="177">
        <v>7.93</v>
      </c>
      <c r="K1025" s="183" t="s">
        <v>1818</v>
      </c>
      <c r="L1025" s="166">
        <v>0.88153472690763068</v>
      </c>
      <c r="M1025" s="166">
        <v>6.9905703843775111</v>
      </c>
      <c r="N1025" s="163" t="s">
        <v>62</v>
      </c>
      <c r="O1025" s="167">
        <v>1</v>
      </c>
      <c r="P1025" s="167">
        <v>0</v>
      </c>
      <c r="Q1025" s="167">
        <v>1</v>
      </c>
      <c r="R1025" s="167">
        <v>0</v>
      </c>
      <c r="S1025" s="167">
        <v>1</v>
      </c>
      <c r="T1025" s="167" t="s">
        <v>13210</v>
      </c>
      <c r="U1025" s="167" t="s">
        <v>1521</v>
      </c>
      <c r="V1025" s="167" t="s">
        <v>537</v>
      </c>
      <c r="W1025" s="163"/>
      <c r="X1025" s="163" t="s">
        <v>536</v>
      </c>
      <c r="Y1025" s="163" t="s">
        <v>6102</v>
      </c>
      <c r="Z1025" s="168">
        <v>40808</v>
      </c>
      <c r="AA1025" s="169" t="s">
        <v>3328</v>
      </c>
      <c r="AB1025" s="169" t="s">
        <v>3619</v>
      </c>
      <c r="AC1025" s="169" t="s">
        <v>2429</v>
      </c>
      <c r="AD1025" s="170">
        <v>2012</v>
      </c>
      <c r="AE1025" s="167" t="s">
        <v>1321</v>
      </c>
    </row>
    <row r="1026" spans="1:31" x14ac:dyDescent="0.3">
      <c r="A1026" s="162" t="s">
        <v>536</v>
      </c>
      <c r="B1026" s="162" t="s">
        <v>550</v>
      </c>
      <c r="C1026" s="162">
        <v>5</v>
      </c>
      <c r="D1026" s="162">
        <v>2010</v>
      </c>
      <c r="E1026" s="162" t="s">
        <v>115</v>
      </c>
      <c r="F1026" s="162" t="s">
        <v>28</v>
      </c>
      <c r="G1026" s="162">
        <v>2011</v>
      </c>
      <c r="H1026" s="163" t="s">
        <v>62</v>
      </c>
      <c r="I1026" s="162" t="s">
        <v>550</v>
      </c>
      <c r="J1026" s="177">
        <v>1.474065</v>
      </c>
      <c r="K1026" s="183" t="s">
        <v>1818</v>
      </c>
      <c r="L1026" s="166">
        <v>0.88153472690763068</v>
      </c>
      <c r="M1026" s="166">
        <v>1.2994394872190966</v>
      </c>
      <c r="N1026" s="163" t="s">
        <v>62</v>
      </c>
      <c r="O1026" s="167">
        <v>1</v>
      </c>
      <c r="P1026" s="167">
        <v>0</v>
      </c>
      <c r="Q1026" s="167">
        <v>1</v>
      </c>
      <c r="R1026" s="167">
        <v>0</v>
      </c>
      <c r="S1026" s="167">
        <v>1</v>
      </c>
      <c r="T1026" s="167" t="s">
        <v>13210</v>
      </c>
      <c r="U1026" s="167" t="s">
        <v>1521</v>
      </c>
      <c r="V1026" s="167" t="s">
        <v>537</v>
      </c>
      <c r="W1026" s="163"/>
      <c r="X1026" s="163" t="s">
        <v>536</v>
      </c>
      <c r="Y1026" s="163" t="s">
        <v>6103</v>
      </c>
      <c r="Z1026" s="168">
        <v>40893</v>
      </c>
      <c r="AA1026" s="169" t="s">
        <v>3620</v>
      </c>
      <c r="AB1026" s="169" t="s">
        <v>3621</v>
      </c>
      <c r="AC1026" s="169" t="s">
        <v>2429</v>
      </c>
      <c r="AD1026" s="170">
        <v>2012</v>
      </c>
      <c r="AE1026" s="167" t="s">
        <v>1321</v>
      </c>
    </row>
    <row r="1027" spans="1:31" x14ac:dyDescent="0.3">
      <c r="A1027" s="162" t="s">
        <v>536</v>
      </c>
      <c r="B1027" s="162" t="s">
        <v>550</v>
      </c>
      <c r="C1027" s="162">
        <v>6</v>
      </c>
      <c r="D1027" s="162">
        <v>2010</v>
      </c>
      <c r="E1027" s="162" t="s">
        <v>115</v>
      </c>
      <c r="F1027" s="162" t="s">
        <v>28</v>
      </c>
      <c r="G1027" s="162">
        <v>2011</v>
      </c>
      <c r="H1027" s="163" t="s">
        <v>62</v>
      </c>
      <c r="I1027" s="162" t="s">
        <v>550</v>
      </c>
      <c r="J1027" s="177">
        <v>4.8879619999999999</v>
      </c>
      <c r="K1027" s="183" t="s">
        <v>1818</v>
      </c>
      <c r="L1027" s="166">
        <v>0.88153472690763068</v>
      </c>
      <c r="M1027" s="166">
        <v>4.3089082468048758</v>
      </c>
      <c r="N1027" s="163" t="s">
        <v>62</v>
      </c>
      <c r="O1027" s="167">
        <v>1</v>
      </c>
      <c r="P1027" s="167">
        <v>0</v>
      </c>
      <c r="Q1027" s="167">
        <v>1</v>
      </c>
      <c r="R1027" s="167">
        <v>0</v>
      </c>
      <c r="S1027" s="167">
        <v>1</v>
      </c>
      <c r="T1027" s="167" t="s">
        <v>13210</v>
      </c>
      <c r="U1027" s="167" t="s">
        <v>1521</v>
      </c>
      <c r="V1027" s="167" t="s">
        <v>537</v>
      </c>
      <c r="W1027" s="163"/>
      <c r="X1027" s="163" t="s">
        <v>536</v>
      </c>
      <c r="Y1027" s="163" t="s">
        <v>6104</v>
      </c>
      <c r="Z1027" s="168">
        <v>40562</v>
      </c>
      <c r="AA1027" s="169" t="s">
        <v>3328</v>
      </c>
      <c r="AB1027" s="169" t="s">
        <v>3619</v>
      </c>
      <c r="AC1027" s="169" t="s">
        <v>2429</v>
      </c>
      <c r="AD1027" s="170">
        <v>2012</v>
      </c>
      <c r="AE1027" s="167" t="s">
        <v>1321</v>
      </c>
    </row>
    <row r="1028" spans="1:31" x14ac:dyDescent="0.3">
      <c r="A1028" s="162" t="s">
        <v>536</v>
      </c>
      <c r="B1028" s="162" t="s">
        <v>550</v>
      </c>
      <c r="C1028" s="162">
        <v>7</v>
      </c>
      <c r="D1028" s="162">
        <v>2010</v>
      </c>
      <c r="E1028" s="162" t="s">
        <v>115</v>
      </c>
      <c r="F1028" s="162" t="s">
        <v>28</v>
      </c>
      <c r="G1028" s="162">
        <v>2011</v>
      </c>
      <c r="H1028" s="163" t="s">
        <v>62</v>
      </c>
      <c r="I1028" s="162" t="s">
        <v>550</v>
      </c>
      <c r="J1028" s="177">
        <v>5.7796289999999999</v>
      </c>
      <c r="K1028" s="183" t="s">
        <v>1818</v>
      </c>
      <c r="L1028" s="166">
        <v>0.88153472690763068</v>
      </c>
      <c r="M1028" s="166">
        <v>5.0949436721424224</v>
      </c>
      <c r="N1028" s="163" t="s">
        <v>62</v>
      </c>
      <c r="O1028" s="167">
        <v>1</v>
      </c>
      <c r="P1028" s="167">
        <v>0</v>
      </c>
      <c r="Q1028" s="167">
        <v>1</v>
      </c>
      <c r="R1028" s="167">
        <v>0</v>
      </c>
      <c r="S1028" s="167">
        <v>1</v>
      </c>
      <c r="T1028" s="167" t="s">
        <v>13210</v>
      </c>
      <c r="U1028" s="167" t="s">
        <v>1521</v>
      </c>
      <c r="V1028" s="167" t="s">
        <v>537</v>
      </c>
      <c r="W1028" s="163"/>
      <c r="X1028" s="163" t="s">
        <v>536</v>
      </c>
      <c r="Y1028" s="163" t="s">
        <v>6105</v>
      </c>
      <c r="Z1028" s="168">
        <v>40562</v>
      </c>
      <c r="AA1028" s="169" t="s">
        <v>3622</v>
      </c>
      <c r="AB1028" s="169" t="s">
        <v>3623</v>
      </c>
      <c r="AC1028" s="169" t="s">
        <v>2429</v>
      </c>
      <c r="AD1028" s="170">
        <v>2012</v>
      </c>
      <c r="AE1028" s="167" t="s">
        <v>1321</v>
      </c>
    </row>
    <row r="1029" spans="1:31" x14ac:dyDescent="0.3">
      <c r="A1029" s="162" t="s">
        <v>536</v>
      </c>
      <c r="B1029" s="162" t="s">
        <v>550</v>
      </c>
      <c r="C1029" s="162">
        <v>8</v>
      </c>
      <c r="D1029" s="162">
        <v>2010</v>
      </c>
      <c r="E1029" s="162" t="s">
        <v>115</v>
      </c>
      <c r="F1029" s="162" t="s">
        <v>28</v>
      </c>
      <c r="G1029" s="162">
        <v>2011</v>
      </c>
      <c r="H1029" s="163" t="s">
        <v>62</v>
      </c>
      <c r="I1029" s="162" t="s">
        <v>550</v>
      </c>
      <c r="J1029" s="177">
        <v>3.0160499999999999</v>
      </c>
      <c r="K1029" s="183" t="s">
        <v>1818</v>
      </c>
      <c r="L1029" s="166">
        <v>0.88153472690763068</v>
      </c>
      <c r="M1029" s="166">
        <v>2.6587528130897593</v>
      </c>
      <c r="N1029" s="163" t="s">
        <v>62</v>
      </c>
      <c r="O1029" s="167">
        <v>1</v>
      </c>
      <c r="P1029" s="167">
        <v>0</v>
      </c>
      <c r="Q1029" s="167">
        <v>1</v>
      </c>
      <c r="R1029" s="167">
        <v>0</v>
      </c>
      <c r="S1029" s="167">
        <v>1</v>
      </c>
      <c r="T1029" s="167" t="s">
        <v>13210</v>
      </c>
      <c r="U1029" s="167" t="s">
        <v>1521</v>
      </c>
      <c r="V1029" s="167" t="s">
        <v>537</v>
      </c>
      <c r="W1029" s="163"/>
      <c r="X1029" s="163" t="s">
        <v>536</v>
      </c>
      <c r="Y1029" s="163" t="s">
        <v>6106</v>
      </c>
      <c r="Z1029" s="168">
        <v>40562</v>
      </c>
      <c r="AA1029" s="169" t="s">
        <v>3624</v>
      </c>
      <c r="AB1029" s="169" t="s">
        <v>3625</v>
      </c>
      <c r="AC1029" s="169" t="s">
        <v>2429</v>
      </c>
      <c r="AD1029" s="170">
        <v>2012</v>
      </c>
      <c r="AE1029" s="167" t="s">
        <v>1321</v>
      </c>
    </row>
    <row r="1030" spans="1:31" x14ac:dyDescent="0.3">
      <c r="A1030" s="162" t="s">
        <v>545</v>
      </c>
      <c r="B1030" s="162" t="s">
        <v>550</v>
      </c>
      <c r="C1030" s="162">
        <v>1</v>
      </c>
      <c r="D1030" s="162">
        <v>2010</v>
      </c>
      <c r="E1030" s="162" t="s">
        <v>115</v>
      </c>
      <c r="F1030" s="162" t="s">
        <v>28</v>
      </c>
      <c r="G1030" s="162">
        <v>2011</v>
      </c>
      <c r="H1030" s="163" t="s">
        <v>62</v>
      </c>
      <c r="I1030" s="162" t="s">
        <v>550</v>
      </c>
      <c r="J1030" s="177">
        <v>3.214979</v>
      </c>
      <c r="K1030" s="183" t="s">
        <v>1818</v>
      </c>
      <c r="L1030" s="166">
        <v>0.88153472690763068</v>
      </c>
      <c r="M1030" s="166">
        <v>2.8341156347787675</v>
      </c>
      <c r="N1030" s="163" t="s">
        <v>62</v>
      </c>
      <c r="O1030" s="167">
        <v>1</v>
      </c>
      <c r="P1030" s="167">
        <v>0</v>
      </c>
      <c r="Q1030" s="167">
        <v>1</v>
      </c>
      <c r="R1030" s="167">
        <v>0</v>
      </c>
      <c r="S1030" s="167">
        <v>1</v>
      </c>
      <c r="T1030" s="167" t="s">
        <v>13210</v>
      </c>
      <c r="U1030" s="167" t="s">
        <v>1261</v>
      </c>
      <c r="V1030" s="167" t="s">
        <v>102</v>
      </c>
      <c r="W1030" s="163"/>
      <c r="X1030" s="163" t="s">
        <v>545</v>
      </c>
      <c r="Y1030" s="163" t="s">
        <v>6107</v>
      </c>
      <c r="Z1030" s="168">
        <v>40864</v>
      </c>
      <c r="AA1030" s="169" t="s">
        <v>3626</v>
      </c>
      <c r="AB1030" s="169" t="s">
        <v>3627</v>
      </c>
      <c r="AC1030" s="169" t="s">
        <v>2429</v>
      </c>
      <c r="AD1030" s="170">
        <v>2012</v>
      </c>
      <c r="AE1030" s="167" t="s">
        <v>1321</v>
      </c>
    </row>
    <row r="1031" spans="1:31" x14ac:dyDescent="0.3">
      <c r="A1031" s="162" t="s">
        <v>545</v>
      </c>
      <c r="B1031" s="162" t="s">
        <v>550</v>
      </c>
      <c r="C1031" s="162">
        <v>2</v>
      </c>
      <c r="D1031" s="162">
        <v>2010</v>
      </c>
      <c r="E1031" s="162" t="s">
        <v>115</v>
      </c>
      <c r="F1031" s="162" t="s">
        <v>28</v>
      </c>
      <c r="G1031" s="162">
        <v>2011</v>
      </c>
      <c r="H1031" s="163" t="s">
        <v>62</v>
      </c>
      <c r="I1031" s="162" t="s">
        <v>550</v>
      </c>
      <c r="J1031" s="177">
        <v>4.1583410000000001</v>
      </c>
      <c r="K1031" s="183" t="s">
        <v>1818</v>
      </c>
      <c r="L1031" s="166">
        <v>0.88153472690763068</v>
      </c>
      <c r="M1031" s="166">
        <v>3.665721997823804</v>
      </c>
      <c r="N1031" s="163" t="s">
        <v>62</v>
      </c>
      <c r="O1031" s="167">
        <v>1</v>
      </c>
      <c r="P1031" s="167">
        <v>0</v>
      </c>
      <c r="Q1031" s="167">
        <v>1</v>
      </c>
      <c r="R1031" s="167">
        <v>0</v>
      </c>
      <c r="S1031" s="167">
        <v>1</v>
      </c>
      <c r="T1031" s="167" t="s">
        <v>13210</v>
      </c>
      <c r="U1031" s="167" t="s">
        <v>1261</v>
      </c>
      <c r="V1031" s="167" t="s">
        <v>102</v>
      </c>
      <c r="W1031" s="163"/>
      <c r="X1031" s="163" t="s">
        <v>545</v>
      </c>
      <c r="Y1031" s="163" t="s">
        <v>6108</v>
      </c>
      <c r="Z1031" s="168">
        <v>40864</v>
      </c>
      <c r="AA1031" s="169" t="s">
        <v>3628</v>
      </c>
      <c r="AB1031" s="169" t="s">
        <v>3629</v>
      </c>
      <c r="AC1031" s="169" t="s">
        <v>2429</v>
      </c>
      <c r="AD1031" s="170">
        <v>2012</v>
      </c>
      <c r="AE1031" s="167" t="s">
        <v>1321</v>
      </c>
    </row>
    <row r="1032" spans="1:31" x14ac:dyDescent="0.3">
      <c r="A1032" s="162" t="s">
        <v>545</v>
      </c>
      <c r="B1032" s="162" t="s">
        <v>550</v>
      </c>
      <c r="C1032" s="162">
        <v>3</v>
      </c>
      <c r="D1032" s="162">
        <v>2010</v>
      </c>
      <c r="E1032" s="162" t="s">
        <v>115</v>
      </c>
      <c r="F1032" s="162" t="s">
        <v>28</v>
      </c>
      <c r="G1032" s="162">
        <v>2011</v>
      </c>
      <c r="H1032" s="163" t="s">
        <v>62</v>
      </c>
      <c r="I1032" s="162" t="s">
        <v>550</v>
      </c>
      <c r="J1032" s="177">
        <v>2.58</v>
      </c>
      <c r="K1032" s="183" t="s">
        <v>1818</v>
      </c>
      <c r="L1032" s="166">
        <v>0.88153472690763068</v>
      </c>
      <c r="M1032" s="166">
        <v>2.2743595954216871</v>
      </c>
      <c r="N1032" s="163" t="s">
        <v>62</v>
      </c>
      <c r="O1032" s="167">
        <v>1</v>
      </c>
      <c r="P1032" s="167">
        <v>0</v>
      </c>
      <c r="Q1032" s="167">
        <v>1</v>
      </c>
      <c r="R1032" s="167">
        <v>0</v>
      </c>
      <c r="S1032" s="167">
        <v>1</v>
      </c>
      <c r="T1032" s="167" t="s">
        <v>13210</v>
      </c>
      <c r="U1032" s="167" t="s">
        <v>1261</v>
      </c>
      <c r="V1032" s="167" t="s">
        <v>102</v>
      </c>
      <c r="W1032" s="163"/>
      <c r="X1032" s="163" t="s">
        <v>545</v>
      </c>
      <c r="Y1032" s="163" t="s">
        <v>6109</v>
      </c>
      <c r="Z1032" s="168">
        <v>40864</v>
      </c>
      <c r="AA1032" s="169" t="s">
        <v>3630</v>
      </c>
      <c r="AB1032" s="169" t="s">
        <v>3631</v>
      </c>
      <c r="AC1032" s="169" t="s">
        <v>2429</v>
      </c>
      <c r="AD1032" s="170">
        <v>2012</v>
      </c>
      <c r="AE1032" s="167" t="s">
        <v>1321</v>
      </c>
    </row>
    <row r="1033" spans="1:31" x14ac:dyDescent="0.3">
      <c r="A1033" s="162" t="s">
        <v>545</v>
      </c>
      <c r="B1033" s="162" t="s">
        <v>550</v>
      </c>
      <c r="C1033" s="162">
        <v>4</v>
      </c>
      <c r="D1033" s="162">
        <v>2010</v>
      </c>
      <c r="E1033" s="162" t="s">
        <v>115</v>
      </c>
      <c r="F1033" s="162" t="s">
        <v>28</v>
      </c>
      <c r="G1033" s="162">
        <v>2011</v>
      </c>
      <c r="H1033" s="163" t="s">
        <v>62</v>
      </c>
      <c r="I1033" s="162" t="s">
        <v>550</v>
      </c>
      <c r="J1033" s="177">
        <v>2.6834829999999998</v>
      </c>
      <c r="K1033" s="184" t="s">
        <v>1818</v>
      </c>
      <c r="L1033" s="166">
        <v>0.88153472690763068</v>
      </c>
      <c r="M1033" s="166">
        <v>2.3655834535662694</v>
      </c>
      <c r="N1033" s="163" t="s">
        <v>62</v>
      </c>
      <c r="O1033" s="167">
        <v>1</v>
      </c>
      <c r="P1033" s="167">
        <v>0</v>
      </c>
      <c r="Q1033" s="167">
        <v>1</v>
      </c>
      <c r="R1033" s="167">
        <v>0</v>
      </c>
      <c r="S1033" s="167">
        <v>1</v>
      </c>
      <c r="T1033" s="167" t="s">
        <v>13210</v>
      </c>
      <c r="U1033" s="167" t="s">
        <v>1261</v>
      </c>
      <c r="V1033" s="167" t="s">
        <v>102</v>
      </c>
      <c r="W1033" s="163"/>
      <c r="X1033" s="163" t="s">
        <v>545</v>
      </c>
      <c r="Y1033" s="163" t="s">
        <v>6110</v>
      </c>
      <c r="Z1033" s="168">
        <v>40864</v>
      </c>
      <c r="AA1033" s="169" t="s">
        <v>3632</v>
      </c>
      <c r="AB1033" s="169" t="s">
        <v>3633</v>
      </c>
      <c r="AC1033" s="169" t="s">
        <v>2429</v>
      </c>
      <c r="AD1033" s="170">
        <v>2012</v>
      </c>
      <c r="AE1033" s="167" t="s">
        <v>1321</v>
      </c>
    </row>
    <row r="1034" spans="1:31" x14ac:dyDescent="0.3">
      <c r="A1034" s="162" t="s">
        <v>545</v>
      </c>
      <c r="B1034" s="162" t="s">
        <v>550</v>
      </c>
      <c r="C1034" s="162">
        <v>5</v>
      </c>
      <c r="D1034" s="162">
        <v>2010</v>
      </c>
      <c r="E1034" s="162" t="s">
        <v>115</v>
      </c>
      <c r="F1034" s="162" t="s">
        <v>28</v>
      </c>
      <c r="G1034" s="162">
        <v>2011</v>
      </c>
      <c r="H1034" s="163" t="s">
        <v>62</v>
      </c>
      <c r="I1034" s="162" t="s">
        <v>550</v>
      </c>
      <c r="J1034" s="177">
        <v>0.53900000000000003</v>
      </c>
      <c r="K1034" s="183" t="s">
        <v>1818</v>
      </c>
      <c r="L1034" s="166">
        <v>0.88153472690763068</v>
      </c>
      <c r="M1034" s="166">
        <v>0.47514721780321295</v>
      </c>
      <c r="N1034" s="163" t="s">
        <v>62</v>
      </c>
      <c r="O1034" s="167">
        <v>1</v>
      </c>
      <c r="P1034" s="167">
        <v>0</v>
      </c>
      <c r="Q1034" s="167">
        <v>1</v>
      </c>
      <c r="R1034" s="167">
        <v>0</v>
      </c>
      <c r="S1034" s="167">
        <v>1</v>
      </c>
      <c r="T1034" s="167" t="s">
        <v>13210</v>
      </c>
      <c r="U1034" s="167" t="s">
        <v>1261</v>
      </c>
      <c r="V1034" s="167" t="s">
        <v>102</v>
      </c>
      <c r="W1034" s="163"/>
      <c r="X1034" s="163" t="s">
        <v>545</v>
      </c>
      <c r="Y1034" s="163" t="s">
        <v>6111</v>
      </c>
      <c r="Z1034" s="168">
        <v>40864</v>
      </c>
      <c r="AA1034" s="169" t="s">
        <v>3634</v>
      </c>
      <c r="AB1034" s="169" t="s">
        <v>3635</v>
      </c>
      <c r="AC1034" s="169" t="s">
        <v>2429</v>
      </c>
      <c r="AD1034" s="170">
        <v>2012</v>
      </c>
      <c r="AE1034" s="167" t="s">
        <v>1321</v>
      </c>
    </row>
    <row r="1035" spans="1:31" x14ac:dyDescent="0.3">
      <c r="A1035" s="162" t="s">
        <v>545</v>
      </c>
      <c r="B1035" s="162" t="s">
        <v>550</v>
      </c>
      <c r="C1035" s="162">
        <v>6</v>
      </c>
      <c r="D1035" s="162">
        <v>2010</v>
      </c>
      <c r="E1035" s="162" t="s">
        <v>115</v>
      </c>
      <c r="F1035" s="162" t="s">
        <v>28</v>
      </c>
      <c r="G1035" s="162">
        <v>2011</v>
      </c>
      <c r="H1035" s="163" t="s">
        <v>62</v>
      </c>
      <c r="I1035" s="162" t="s">
        <v>550</v>
      </c>
      <c r="J1035" s="177">
        <v>2.0699999999999998</v>
      </c>
      <c r="K1035" s="183" t="s">
        <v>1818</v>
      </c>
      <c r="L1035" s="166">
        <v>0.88153472690763068</v>
      </c>
      <c r="M1035" s="166">
        <v>1.8247768846987953</v>
      </c>
      <c r="N1035" s="163" t="s">
        <v>62</v>
      </c>
      <c r="O1035" s="167">
        <v>1</v>
      </c>
      <c r="P1035" s="167">
        <v>0</v>
      </c>
      <c r="Q1035" s="167">
        <v>1</v>
      </c>
      <c r="R1035" s="167">
        <v>0</v>
      </c>
      <c r="S1035" s="167">
        <v>1</v>
      </c>
      <c r="T1035" s="167" t="s">
        <v>13210</v>
      </c>
      <c r="U1035" s="167" t="s">
        <v>1261</v>
      </c>
      <c r="V1035" s="167" t="s">
        <v>102</v>
      </c>
      <c r="W1035" s="163"/>
      <c r="X1035" s="163" t="s">
        <v>545</v>
      </c>
      <c r="Y1035" s="163" t="s">
        <v>6112</v>
      </c>
      <c r="Z1035" s="168">
        <v>40864</v>
      </c>
      <c r="AA1035" s="169" t="s">
        <v>3634</v>
      </c>
      <c r="AB1035" s="169" t="s">
        <v>3635</v>
      </c>
      <c r="AC1035" s="169" t="s">
        <v>2429</v>
      </c>
      <c r="AD1035" s="170">
        <v>2012</v>
      </c>
      <c r="AE1035" s="167" t="s">
        <v>1321</v>
      </c>
    </row>
    <row r="1036" spans="1:31" x14ac:dyDescent="0.3">
      <c r="A1036" s="162" t="s">
        <v>546</v>
      </c>
      <c r="B1036" s="162" t="s">
        <v>550</v>
      </c>
      <c r="C1036" s="162">
        <v>1</v>
      </c>
      <c r="D1036" s="162">
        <v>2010</v>
      </c>
      <c r="E1036" s="162" t="s">
        <v>115</v>
      </c>
      <c r="F1036" s="162" t="s">
        <v>28</v>
      </c>
      <c r="G1036" s="162">
        <v>2011</v>
      </c>
      <c r="H1036" s="163" t="s">
        <v>62</v>
      </c>
      <c r="I1036" s="162" t="s">
        <v>550</v>
      </c>
      <c r="J1036" s="177">
        <v>14.907018000000001</v>
      </c>
      <c r="K1036" s="183" t="s">
        <v>1818</v>
      </c>
      <c r="L1036" s="166">
        <v>0.88153472690763068</v>
      </c>
      <c r="M1036" s="166">
        <v>13.141054041637135</v>
      </c>
      <c r="N1036" s="163" t="s">
        <v>62</v>
      </c>
      <c r="O1036" s="167">
        <v>1</v>
      </c>
      <c r="P1036" s="167">
        <v>0</v>
      </c>
      <c r="Q1036" s="167">
        <v>1</v>
      </c>
      <c r="R1036" s="167">
        <v>0</v>
      </c>
      <c r="S1036" s="167">
        <v>1</v>
      </c>
      <c r="T1036" s="167" t="s">
        <v>13210</v>
      </c>
      <c r="U1036" s="167" t="s">
        <v>1261</v>
      </c>
      <c r="V1036" s="167" t="s">
        <v>102</v>
      </c>
      <c r="W1036" s="163"/>
      <c r="X1036" s="163" t="s">
        <v>546</v>
      </c>
      <c r="Y1036" s="163" t="s">
        <v>6113</v>
      </c>
      <c r="Z1036" s="168">
        <v>40618</v>
      </c>
      <c r="AA1036" s="169" t="s">
        <v>3636</v>
      </c>
      <c r="AB1036" s="169" t="s">
        <v>3637</v>
      </c>
      <c r="AC1036" s="169" t="s">
        <v>2429</v>
      </c>
      <c r="AD1036" s="170">
        <v>2012</v>
      </c>
      <c r="AE1036" s="167" t="s">
        <v>1321</v>
      </c>
    </row>
    <row r="1037" spans="1:31" x14ac:dyDescent="0.3">
      <c r="A1037" s="162" t="s">
        <v>553</v>
      </c>
      <c r="B1037" s="162" t="s">
        <v>550</v>
      </c>
      <c r="C1037" s="162">
        <v>1</v>
      </c>
      <c r="D1037" s="162">
        <v>2011</v>
      </c>
      <c r="E1037" s="162" t="s">
        <v>115</v>
      </c>
      <c r="F1037" s="162" t="s">
        <v>28</v>
      </c>
      <c r="G1037" s="162">
        <v>2011</v>
      </c>
      <c r="H1037" s="163" t="s">
        <v>62</v>
      </c>
      <c r="I1037" s="162" t="s">
        <v>550</v>
      </c>
      <c r="J1037" s="177">
        <v>10</v>
      </c>
      <c r="K1037" s="184" t="s">
        <v>1818</v>
      </c>
      <c r="L1037" s="166">
        <v>0.88153472690763068</v>
      </c>
      <c r="M1037" s="166">
        <v>8.8153472690763071</v>
      </c>
      <c r="N1037" s="163" t="s">
        <v>62</v>
      </c>
      <c r="O1037" s="167">
        <v>1</v>
      </c>
      <c r="P1037" s="167">
        <v>0</v>
      </c>
      <c r="Q1037" s="167">
        <v>1</v>
      </c>
      <c r="R1037" s="167">
        <v>0</v>
      </c>
      <c r="S1037" s="167">
        <v>1</v>
      </c>
      <c r="T1037" s="167" t="s">
        <v>13210</v>
      </c>
      <c r="U1037" s="167" t="s">
        <v>1360</v>
      </c>
      <c r="V1037" s="167" t="s">
        <v>1364</v>
      </c>
      <c r="W1037" s="163"/>
      <c r="X1037" s="163" t="s">
        <v>553</v>
      </c>
      <c r="Y1037" s="163" t="s">
        <v>6114</v>
      </c>
      <c r="Z1037" s="168">
        <v>40889</v>
      </c>
      <c r="AA1037" s="169" t="s">
        <v>3638</v>
      </c>
      <c r="AB1037" s="169" t="s">
        <v>3639</v>
      </c>
      <c r="AC1037" s="169" t="s">
        <v>2429</v>
      </c>
      <c r="AD1037" s="170">
        <v>2012</v>
      </c>
      <c r="AE1037" s="167" t="s">
        <v>1321</v>
      </c>
    </row>
    <row r="1038" spans="1:31" x14ac:dyDescent="0.3">
      <c r="A1038" s="162" t="s">
        <v>554</v>
      </c>
      <c r="B1038" s="162" t="s">
        <v>550</v>
      </c>
      <c r="C1038" s="162">
        <v>1</v>
      </c>
      <c r="D1038" s="162">
        <v>2011</v>
      </c>
      <c r="E1038" s="162" t="s">
        <v>115</v>
      </c>
      <c r="F1038" s="162" t="s">
        <v>28</v>
      </c>
      <c r="G1038" s="162">
        <v>2011</v>
      </c>
      <c r="H1038" s="163" t="s">
        <v>64</v>
      </c>
      <c r="I1038" s="162" t="s">
        <v>550</v>
      </c>
      <c r="J1038" s="177">
        <v>0.22</v>
      </c>
      <c r="K1038" s="183" t="s">
        <v>1818</v>
      </c>
      <c r="L1038" s="166">
        <v>0.88153472690763068</v>
      </c>
      <c r="M1038" s="166">
        <v>0.19393763991967874</v>
      </c>
      <c r="N1038" s="163" t="s">
        <v>1307</v>
      </c>
      <c r="O1038" s="167">
        <v>1</v>
      </c>
      <c r="P1038" s="167">
        <v>0</v>
      </c>
      <c r="Q1038" s="167">
        <v>0</v>
      </c>
      <c r="R1038" s="167">
        <v>1</v>
      </c>
      <c r="S1038" s="167">
        <v>0</v>
      </c>
      <c r="T1038" s="167" t="s">
        <v>13213</v>
      </c>
      <c r="U1038" s="167" t="s">
        <v>1453</v>
      </c>
      <c r="V1038" s="167" t="s">
        <v>97</v>
      </c>
      <c r="W1038" s="163"/>
      <c r="X1038" s="163" t="s">
        <v>554</v>
      </c>
      <c r="Y1038" s="163" t="s">
        <v>6115</v>
      </c>
      <c r="Z1038" s="168">
        <v>40847</v>
      </c>
      <c r="AA1038" s="169" t="s">
        <v>3640</v>
      </c>
      <c r="AB1038" s="169" t="s">
        <v>3641</v>
      </c>
      <c r="AC1038" s="169" t="s">
        <v>1307</v>
      </c>
      <c r="AD1038" s="170">
        <v>2012</v>
      </c>
      <c r="AE1038" s="167" t="s">
        <v>1321</v>
      </c>
    </row>
    <row r="1039" spans="1:31" x14ac:dyDescent="0.3">
      <c r="A1039" s="162" t="s">
        <v>554</v>
      </c>
      <c r="B1039" s="162" t="s">
        <v>550</v>
      </c>
      <c r="C1039" s="162">
        <v>2</v>
      </c>
      <c r="D1039" s="162">
        <v>2011</v>
      </c>
      <c r="E1039" s="162" t="s">
        <v>115</v>
      </c>
      <c r="F1039" s="162" t="s">
        <v>28</v>
      </c>
      <c r="G1039" s="162">
        <v>2011</v>
      </c>
      <c r="H1039" s="163" t="s">
        <v>64</v>
      </c>
      <c r="I1039" s="162" t="s">
        <v>550</v>
      </c>
      <c r="J1039" s="177">
        <v>6.0000000000000001E-3</v>
      </c>
      <c r="K1039" s="183" t="s">
        <v>1818</v>
      </c>
      <c r="L1039" s="166">
        <v>0.88153472690763068</v>
      </c>
      <c r="M1039" s="166">
        <v>5.289208361445784E-3</v>
      </c>
      <c r="N1039" s="163" t="s">
        <v>28</v>
      </c>
      <c r="O1039" s="167">
        <v>1</v>
      </c>
      <c r="P1039" s="167">
        <v>1</v>
      </c>
      <c r="Q1039" s="167">
        <v>0</v>
      </c>
      <c r="R1039" s="167">
        <v>1</v>
      </c>
      <c r="S1039" s="167">
        <v>0</v>
      </c>
      <c r="T1039" s="167" t="s">
        <v>13211</v>
      </c>
      <c r="U1039" s="167" t="s">
        <v>1453</v>
      </c>
      <c r="V1039" s="167" t="s">
        <v>97</v>
      </c>
      <c r="W1039" s="163"/>
      <c r="X1039" s="163" t="s">
        <v>554</v>
      </c>
      <c r="Y1039" s="163" t="s">
        <v>6116</v>
      </c>
      <c r="Z1039" s="168">
        <v>40654</v>
      </c>
      <c r="AA1039" s="169" t="s">
        <v>2769</v>
      </c>
      <c r="AB1039" s="169" t="s">
        <v>3642</v>
      </c>
      <c r="AC1039" s="169" t="s">
        <v>28</v>
      </c>
      <c r="AD1039" s="170">
        <v>2012</v>
      </c>
      <c r="AE1039" s="167" t="s">
        <v>1321</v>
      </c>
    </row>
    <row r="1040" spans="1:31" x14ac:dyDescent="0.3">
      <c r="A1040" s="162" t="s">
        <v>581</v>
      </c>
      <c r="B1040" s="162" t="s">
        <v>550</v>
      </c>
      <c r="C1040" s="162">
        <v>1</v>
      </c>
      <c r="D1040" s="162">
        <v>2011</v>
      </c>
      <c r="E1040" s="162" t="s">
        <v>115</v>
      </c>
      <c r="F1040" s="162" t="s">
        <v>28</v>
      </c>
      <c r="G1040" s="162">
        <v>2011</v>
      </c>
      <c r="H1040" s="163" t="s">
        <v>357</v>
      </c>
      <c r="I1040" s="162" t="s">
        <v>550</v>
      </c>
      <c r="J1040" s="177">
        <v>0.34618700000000002</v>
      </c>
      <c r="K1040" s="183" t="s">
        <v>1818</v>
      </c>
      <c r="L1040" s="166">
        <v>0.88153472690763068</v>
      </c>
      <c r="M1040" s="166">
        <v>0.30517586250397194</v>
      </c>
      <c r="N1040" s="163" t="s">
        <v>28</v>
      </c>
      <c r="O1040" s="167">
        <v>1</v>
      </c>
      <c r="P1040" s="167">
        <v>1</v>
      </c>
      <c r="Q1040" s="167">
        <v>0</v>
      </c>
      <c r="R1040" s="167">
        <v>1</v>
      </c>
      <c r="S1040" s="167">
        <v>0</v>
      </c>
      <c r="T1040" s="167" t="s">
        <v>13211</v>
      </c>
      <c r="U1040" s="167" t="s">
        <v>1281</v>
      </c>
      <c r="V1040" s="167" t="s">
        <v>86</v>
      </c>
      <c r="W1040" s="163"/>
      <c r="X1040" s="163" t="s">
        <v>581</v>
      </c>
      <c r="Y1040" s="163" t="s">
        <v>6117</v>
      </c>
      <c r="Z1040" s="168">
        <v>40792</v>
      </c>
      <c r="AA1040" s="169" t="s">
        <v>3643</v>
      </c>
      <c r="AB1040" s="169" t="s">
        <v>3644</v>
      </c>
      <c r="AC1040" s="169" t="s">
        <v>28</v>
      </c>
      <c r="AD1040" s="170">
        <v>2012</v>
      </c>
      <c r="AE1040" s="167" t="s">
        <v>1232</v>
      </c>
    </row>
    <row r="1041" spans="1:31" x14ac:dyDescent="0.3">
      <c r="A1041" s="162" t="s">
        <v>581</v>
      </c>
      <c r="B1041" s="162" t="s">
        <v>550</v>
      </c>
      <c r="C1041" s="162">
        <v>2</v>
      </c>
      <c r="D1041" s="162">
        <v>2011</v>
      </c>
      <c r="E1041" s="162" t="s">
        <v>115</v>
      </c>
      <c r="F1041" s="162" t="s">
        <v>28</v>
      </c>
      <c r="G1041" s="162">
        <v>2011</v>
      </c>
      <c r="H1041" s="163" t="s">
        <v>357</v>
      </c>
      <c r="I1041" s="162" t="s">
        <v>550</v>
      </c>
      <c r="J1041" s="177">
        <v>1.2</v>
      </c>
      <c r="K1041" s="183" t="s">
        <v>1818</v>
      </c>
      <c r="L1041" s="166">
        <v>0.88153472690763068</v>
      </c>
      <c r="M1041" s="166">
        <v>1.0578416722891568</v>
      </c>
      <c r="N1041" s="163" t="s">
        <v>28</v>
      </c>
      <c r="O1041" s="167">
        <v>1</v>
      </c>
      <c r="P1041" s="167">
        <v>1</v>
      </c>
      <c r="Q1041" s="167">
        <v>0</v>
      </c>
      <c r="R1041" s="167">
        <v>1</v>
      </c>
      <c r="S1041" s="167">
        <v>0</v>
      </c>
      <c r="T1041" s="167" t="s">
        <v>13211</v>
      </c>
      <c r="U1041" s="167" t="s">
        <v>1281</v>
      </c>
      <c r="V1041" s="167" t="s">
        <v>86</v>
      </c>
      <c r="W1041" s="163"/>
      <c r="X1041" s="163" t="s">
        <v>581</v>
      </c>
      <c r="Y1041" s="163" t="s">
        <v>6118</v>
      </c>
      <c r="Z1041" s="168">
        <v>40792</v>
      </c>
      <c r="AA1041" s="169" t="s">
        <v>3643</v>
      </c>
      <c r="AB1041" s="169" t="s">
        <v>3644</v>
      </c>
      <c r="AC1041" s="169" t="s">
        <v>28</v>
      </c>
      <c r="AD1041" s="170">
        <v>2012</v>
      </c>
      <c r="AE1041" s="167" t="s">
        <v>1232</v>
      </c>
    </row>
    <row r="1042" spans="1:31" x14ac:dyDescent="0.3">
      <c r="A1042" s="162" t="s">
        <v>582</v>
      </c>
      <c r="B1042" s="162" t="s">
        <v>550</v>
      </c>
      <c r="C1042" s="162">
        <v>1</v>
      </c>
      <c r="D1042" s="162">
        <v>2011</v>
      </c>
      <c r="E1042" s="162" t="s">
        <v>115</v>
      </c>
      <c r="F1042" s="162" t="s">
        <v>28</v>
      </c>
      <c r="G1042" s="162">
        <v>2011</v>
      </c>
      <c r="H1042" s="163" t="s">
        <v>357</v>
      </c>
      <c r="I1042" s="162" t="s">
        <v>550</v>
      </c>
      <c r="J1042" s="181">
        <v>0.15353</v>
      </c>
      <c r="K1042" s="183" t="s">
        <v>1818</v>
      </c>
      <c r="L1042" s="166">
        <v>0.88153472690763068</v>
      </c>
      <c r="M1042" s="166">
        <v>0.13534202662212855</v>
      </c>
      <c r="N1042" s="163" t="s">
        <v>28</v>
      </c>
      <c r="O1042" s="167">
        <v>1</v>
      </c>
      <c r="P1042" s="167">
        <v>1</v>
      </c>
      <c r="Q1042" s="167">
        <v>0</v>
      </c>
      <c r="R1042" s="167">
        <v>1</v>
      </c>
      <c r="S1042" s="167">
        <v>0</v>
      </c>
      <c r="T1042" s="167" t="s">
        <v>13211</v>
      </c>
      <c r="U1042" s="167" t="s">
        <v>1281</v>
      </c>
      <c r="V1042" s="167" t="s">
        <v>101</v>
      </c>
      <c r="W1042" s="163"/>
      <c r="X1042" s="174" t="s">
        <v>582</v>
      </c>
      <c r="Y1042" s="163" t="s">
        <v>6119</v>
      </c>
      <c r="Z1042" s="168">
        <v>40617</v>
      </c>
      <c r="AA1042" s="169" t="s">
        <v>3645</v>
      </c>
      <c r="AB1042" s="169" t="s">
        <v>3646</v>
      </c>
      <c r="AC1042" s="169" t="s">
        <v>28</v>
      </c>
      <c r="AD1042" s="170">
        <v>2012</v>
      </c>
      <c r="AE1042" s="167" t="s">
        <v>1232</v>
      </c>
    </row>
    <row r="1043" spans="1:31" x14ac:dyDescent="0.3">
      <c r="A1043" s="162" t="s">
        <v>583</v>
      </c>
      <c r="B1043" s="162" t="s">
        <v>550</v>
      </c>
      <c r="C1043" s="162">
        <v>1</v>
      </c>
      <c r="D1043" s="162">
        <v>2011</v>
      </c>
      <c r="E1043" s="162" t="s">
        <v>115</v>
      </c>
      <c r="F1043" s="162" t="s">
        <v>28</v>
      </c>
      <c r="G1043" s="162">
        <v>2011</v>
      </c>
      <c r="H1043" s="163" t="s">
        <v>357</v>
      </c>
      <c r="I1043" s="162" t="s">
        <v>550</v>
      </c>
      <c r="J1043" s="179">
        <v>2.8080000000000002E-3</v>
      </c>
      <c r="K1043" s="183" t="s">
        <v>1818</v>
      </c>
      <c r="L1043" s="166">
        <v>0.88153472690763068</v>
      </c>
      <c r="M1043" s="166">
        <v>2.475349513156627E-3</v>
      </c>
      <c r="N1043" s="163" t="s">
        <v>28</v>
      </c>
      <c r="O1043" s="167">
        <v>1</v>
      </c>
      <c r="P1043" s="167">
        <v>1</v>
      </c>
      <c r="Q1043" s="167">
        <v>0</v>
      </c>
      <c r="R1043" s="167">
        <v>1</v>
      </c>
      <c r="S1043" s="167">
        <v>0</v>
      </c>
      <c r="T1043" s="167" t="s">
        <v>13211</v>
      </c>
      <c r="U1043" s="167" t="s">
        <v>1281</v>
      </c>
      <c r="V1043" s="167" t="s">
        <v>86</v>
      </c>
      <c r="W1043" s="163"/>
      <c r="X1043" s="174" t="s">
        <v>583</v>
      </c>
      <c r="Y1043" s="163" t="s">
        <v>6120</v>
      </c>
      <c r="Z1043" s="168">
        <v>40561</v>
      </c>
      <c r="AA1043" s="169" t="s">
        <v>3647</v>
      </c>
      <c r="AB1043" s="169" t="s">
        <v>3648</v>
      </c>
      <c r="AC1043" s="169" t="s">
        <v>28</v>
      </c>
      <c r="AD1043" s="170">
        <v>2012</v>
      </c>
      <c r="AE1043" s="167" t="s">
        <v>1232</v>
      </c>
    </row>
    <row r="1044" spans="1:31" x14ac:dyDescent="0.3">
      <c r="A1044" s="162" t="s">
        <v>592</v>
      </c>
      <c r="B1044" s="162" t="s">
        <v>550</v>
      </c>
      <c r="C1044" s="162">
        <v>1</v>
      </c>
      <c r="D1044" s="162">
        <v>2011</v>
      </c>
      <c r="E1044" s="162" t="s">
        <v>115</v>
      </c>
      <c r="F1044" s="162" t="s">
        <v>28</v>
      </c>
      <c r="G1044" s="162">
        <v>2011</v>
      </c>
      <c r="H1044" s="174" t="s">
        <v>593</v>
      </c>
      <c r="I1044" s="162" t="s">
        <v>550</v>
      </c>
      <c r="J1044" s="177">
        <v>1.4999999999999999E-2</v>
      </c>
      <c r="K1044" s="183" t="s">
        <v>1818</v>
      </c>
      <c r="L1044" s="166">
        <v>0.88153472690763068</v>
      </c>
      <c r="M1044" s="166">
        <v>1.322302090361446E-2</v>
      </c>
      <c r="N1044" s="163" t="s">
        <v>194</v>
      </c>
      <c r="O1044" s="167">
        <v>1</v>
      </c>
      <c r="P1044" s="167">
        <v>0</v>
      </c>
      <c r="Q1044" s="167">
        <v>0</v>
      </c>
      <c r="R1044" s="167">
        <v>0</v>
      </c>
      <c r="S1044" s="167">
        <v>1</v>
      </c>
      <c r="T1044" s="167" t="s">
        <v>13213</v>
      </c>
      <c r="U1044" s="167" t="s">
        <v>1453</v>
      </c>
      <c r="V1044" s="167" t="s">
        <v>90</v>
      </c>
      <c r="W1044" s="163"/>
      <c r="X1044" s="174" t="s">
        <v>592</v>
      </c>
      <c r="Y1044" s="163" t="s">
        <v>6121</v>
      </c>
      <c r="Z1044" s="168">
        <v>40809</v>
      </c>
      <c r="AA1044" s="169" t="s">
        <v>3649</v>
      </c>
      <c r="AB1044" s="169" t="s">
        <v>3650</v>
      </c>
      <c r="AC1044" s="169" t="s">
        <v>194</v>
      </c>
      <c r="AD1044" s="170">
        <v>2012</v>
      </c>
      <c r="AE1044" s="167" t="s">
        <v>1321</v>
      </c>
    </row>
    <row r="1045" spans="1:31" x14ac:dyDescent="0.3">
      <c r="A1045" s="162" t="s">
        <v>595</v>
      </c>
      <c r="B1045" s="162" t="s">
        <v>550</v>
      </c>
      <c r="C1045" s="162">
        <v>1</v>
      </c>
      <c r="D1045" s="162">
        <v>2011</v>
      </c>
      <c r="E1045" s="162" t="s">
        <v>115</v>
      </c>
      <c r="F1045" s="162" t="s">
        <v>28</v>
      </c>
      <c r="G1045" s="162">
        <v>2011</v>
      </c>
      <c r="H1045" s="163" t="s">
        <v>80</v>
      </c>
      <c r="I1045" s="162" t="s">
        <v>550</v>
      </c>
      <c r="J1045" s="177">
        <v>1.5262E-2</v>
      </c>
      <c r="K1045" s="183" t="s">
        <v>1818</v>
      </c>
      <c r="L1045" s="166">
        <v>0.88153472690763068</v>
      </c>
      <c r="M1045" s="166">
        <v>1.3453983002064259E-2</v>
      </c>
      <c r="N1045" s="163" t="s">
        <v>28</v>
      </c>
      <c r="O1045" s="167">
        <v>1</v>
      </c>
      <c r="P1045" s="167">
        <v>1</v>
      </c>
      <c r="Q1045" s="167">
        <v>0</v>
      </c>
      <c r="R1045" s="167">
        <v>1</v>
      </c>
      <c r="S1045" s="167">
        <v>0</v>
      </c>
      <c r="T1045" s="167" t="s">
        <v>13211</v>
      </c>
      <c r="U1045" s="167" t="s">
        <v>1281</v>
      </c>
      <c r="V1045" s="167" t="s">
        <v>86</v>
      </c>
      <c r="W1045" s="163"/>
      <c r="X1045" s="163" t="s">
        <v>595</v>
      </c>
      <c r="Y1045" s="163" t="s">
        <v>6122</v>
      </c>
      <c r="Z1045" s="168">
        <v>40897</v>
      </c>
      <c r="AA1045" s="169" t="s">
        <v>3385</v>
      </c>
      <c r="AB1045" s="169" t="s">
        <v>3651</v>
      </c>
      <c r="AC1045" s="169" t="s">
        <v>28</v>
      </c>
      <c r="AD1045" s="170">
        <v>2012</v>
      </c>
      <c r="AE1045" s="167" t="s">
        <v>1232</v>
      </c>
    </row>
    <row r="1046" spans="1:31" x14ac:dyDescent="0.3">
      <c r="A1046" s="162" t="s">
        <v>601</v>
      </c>
      <c r="B1046" s="162" t="s">
        <v>550</v>
      </c>
      <c r="C1046" s="162">
        <v>1</v>
      </c>
      <c r="D1046" s="162">
        <v>2011</v>
      </c>
      <c r="E1046" s="162" t="s">
        <v>115</v>
      </c>
      <c r="F1046" s="162" t="s">
        <v>28</v>
      </c>
      <c r="G1046" s="162">
        <v>2011</v>
      </c>
      <c r="H1046" s="163" t="s">
        <v>256</v>
      </c>
      <c r="I1046" s="162" t="s">
        <v>550</v>
      </c>
      <c r="J1046" s="177">
        <v>1.7000000000000001E-2</v>
      </c>
      <c r="K1046" s="183" t="s">
        <v>1818</v>
      </c>
      <c r="L1046" s="166">
        <v>0.88153472690763068</v>
      </c>
      <c r="M1046" s="166">
        <v>1.4986090357429723E-2</v>
      </c>
      <c r="N1046" s="163" t="s">
        <v>28</v>
      </c>
      <c r="O1046" s="167">
        <v>1</v>
      </c>
      <c r="P1046" s="167">
        <v>1</v>
      </c>
      <c r="Q1046" s="167">
        <v>0</v>
      </c>
      <c r="R1046" s="167">
        <v>1</v>
      </c>
      <c r="S1046" s="167">
        <v>0</v>
      </c>
      <c r="T1046" s="167" t="s">
        <v>13211</v>
      </c>
      <c r="U1046" s="167" t="s">
        <v>1453</v>
      </c>
      <c r="V1046" s="167" t="s">
        <v>105</v>
      </c>
      <c r="W1046" s="163"/>
      <c r="X1046" s="163" t="s">
        <v>601</v>
      </c>
      <c r="Y1046" s="163" t="s">
        <v>6123</v>
      </c>
      <c r="Z1046" s="168">
        <v>40833</v>
      </c>
      <c r="AA1046" s="169" t="s">
        <v>3652</v>
      </c>
      <c r="AB1046" s="169" t="s">
        <v>3653</v>
      </c>
      <c r="AC1046" s="169" t="s">
        <v>28</v>
      </c>
      <c r="AD1046" s="170">
        <v>2012</v>
      </c>
      <c r="AE1046" s="167" t="s">
        <v>1232</v>
      </c>
    </row>
    <row r="1047" spans="1:31" x14ac:dyDescent="0.3">
      <c r="A1047" s="162" t="s">
        <v>55</v>
      </c>
      <c r="B1047" s="162" t="s">
        <v>550</v>
      </c>
      <c r="C1047" s="162">
        <v>2</v>
      </c>
      <c r="D1047" s="162">
        <v>2005</v>
      </c>
      <c r="E1047" s="162" t="s">
        <v>2393</v>
      </c>
      <c r="F1047" s="162" t="s">
        <v>32</v>
      </c>
      <c r="G1047" s="162">
        <v>2011</v>
      </c>
      <c r="H1047" s="163" t="s">
        <v>69</v>
      </c>
      <c r="I1047" s="162" t="s">
        <v>550</v>
      </c>
      <c r="J1047" s="181">
        <v>2.9489999999999998</v>
      </c>
      <c r="K1047" s="183" t="s">
        <v>1818</v>
      </c>
      <c r="L1047" s="166">
        <v>0.88153472690763068</v>
      </c>
      <c r="M1047" s="166">
        <v>2.5996459096506026</v>
      </c>
      <c r="N1047" s="163" t="s">
        <v>69</v>
      </c>
      <c r="O1047" s="167">
        <v>1</v>
      </c>
      <c r="P1047" s="167">
        <v>0</v>
      </c>
      <c r="Q1047" s="167">
        <v>1</v>
      </c>
      <c r="R1047" s="167">
        <v>0</v>
      </c>
      <c r="S1047" s="167">
        <v>1</v>
      </c>
      <c r="T1047" s="167" t="s">
        <v>13210</v>
      </c>
      <c r="U1047" s="167" t="s">
        <v>1512</v>
      </c>
      <c r="V1047" s="167" t="s">
        <v>91</v>
      </c>
      <c r="W1047" s="163"/>
      <c r="X1047" s="174" t="s">
        <v>55</v>
      </c>
      <c r="Y1047" s="163" t="s">
        <v>6124</v>
      </c>
      <c r="Z1047" s="168">
        <v>40730</v>
      </c>
      <c r="AA1047" s="169" t="s">
        <v>3654</v>
      </c>
      <c r="AB1047" s="169">
        <v>0</v>
      </c>
      <c r="AC1047" s="169" t="s">
        <v>667</v>
      </c>
      <c r="AD1047" s="170">
        <v>2012</v>
      </c>
      <c r="AE1047" s="167" t="s">
        <v>1321</v>
      </c>
    </row>
    <row r="1048" spans="1:31" x14ac:dyDescent="0.3">
      <c r="A1048" s="162" t="s">
        <v>118</v>
      </c>
      <c r="B1048" s="162" t="s">
        <v>550</v>
      </c>
      <c r="C1048" s="162">
        <v>25</v>
      </c>
      <c r="D1048" s="162">
        <v>2006</v>
      </c>
      <c r="E1048" s="162" t="s">
        <v>115</v>
      </c>
      <c r="F1048" s="162" t="s">
        <v>32</v>
      </c>
      <c r="G1048" s="162">
        <v>2011</v>
      </c>
      <c r="H1048" s="163" t="s">
        <v>62</v>
      </c>
      <c r="I1048" s="162" t="s">
        <v>550</v>
      </c>
      <c r="J1048" s="181">
        <v>14.4</v>
      </c>
      <c r="K1048" s="183" t="s">
        <v>1818</v>
      </c>
      <c r="L1048" s="166">
        <v>0.88153472690763068</v>
      </c>
      <c r="M1048" s="166">
        <v>12.694100067469883</v>
      </c>
      <c r="N1048" s="163" t="s">
        <v>62</v>
      </c>
      <c r="O1048" s="167">
        <v>1</v>
      </c>
      <c r="P1048" s="167">
        <v>0</v>
      </c>
      <c r="Q1048" s="167">
        <v>1</v>
      </c>
      <c r="R1048" s="167">
        <v>0</v>
      </c>
      <c r="S1048" s="167">
        <v>1</v>
      </c>
      <c r="T1048" s="167" t="s">
        <v>13210</v>
      </c>
      <c r="U1048" s="167" t="s">
        <v>1360</v>
      </c>
      <c r="V1048" s="167" t="s">
        <v>1383</v>
      </c>
      <c r="W1048" s="163"/>
      <c r="X1048" s="163" t="s">
        <v>118</v>
      </c>
      <c r="Y1048" s="163" t="s">
        <v>6125</v>
      </c>
      <c r="Z1048" s="168">
        <v>40563</v>
      </c>
      <c r="AA1048" s="169" t="s">
        <v>3655</v>
      </c>
      <c r="AB1048" s="169">
        <v>0</v>
      </c>
      <c r="AC1048" s="169" t="s">
        <v>2429</v>
      </c>
      <c r="AD1048" s="170">
        <v>2012</v>
      </c>
      <c r="AE1048" s="167" t="s">
        <v>1321</v>
      </c>
    </row>
    <row r="1049" spans="1:31" x14ac:dyDescent="0.3">
      <c r="A1049" s="162" t="s">
        <v>127</v>
      </c>
      <c r="B1049" s="162" t="s">
        <v>550</v>
      </c>
      <c r="C1049" s="162">
        <v>1</v>
      </c>
      <c r="D1049" s="162">
        <v>2006</v>
      </c>
      <c r="E1049" s="162" t="s">
        <v>115</v>
      </c>
      <c r="F1049" s="162" t="s">
        <v>32</v>
      </c>
      <c r="G1049" s="162">
        <v>2011</v>
      </c>
      <c r="H1049" s="163" t="s">
        <v>73</v>
      </c>
      <c r="I1049" s="162" t="s">
        <v>550</v>
      </c>
      <c r="J1049" s="177">
        <v>4.7510000000000003</v>
      </c>
      <c r="K1049" s="183" t="s">
        <v>1818</v>
      </c>
      <c r="L1049" s="166">
        <v>0.88153472690763068</v>
      </c>
      <c r="M1049" s="166">
        <v>4.1881714875381535</v>
      </c>
      <c r="N1049" s="163" t="s">
        <v>73</v>
      </c>
      <c r="O1049" s="167">
        <v>1</v>
      </c>
      <c r="P1049" s="167">
        <v>0</v>
      </c>
      <c r="Q1049" s="167">
        <v>1</v>
      </c>
      <c r="R1049" s="167">
        <v>0</v>
      </c>
      <c r="S1049" s="167">
        <v>1</v>
      </c>
      <c r="T1049" s="167" t="s">
        <v>13210</v>
      </c>
      <c r="U1049" s="167" t="s">
        <v>1360</v>
      </c>
      <c r="V1049" s="167" t="s">
        <v>1383</v>
      </c>
      <c r="W1049" s="163"/>
      <c r="X1049" s="163" t="s">
        <v>127</v>
      </c>
      <c r="Y1049" s="163" t="s">
        <v>6126</v>
      </c>
      <c r="Z1049" s="168">
        <v>40820</v>
      </c>
      <c r="AA1049" s="169" t="s">
        <v>3656</v>
      </c>
      <c r="AB1049" s="169">
        <v>0</v>
      </c>
      <c r="AC1049" s="169" t="s">
        <v>73</v>
      </c>
      <c r="AD1049" s="170">
        <v>2012</v>
      </c>
      <c r="AE1049" s="167" t="s">
        <v>1241</v>
      </c>
    </row>
    <row r="1050" spans="1:31" x14ac:dyDescent="0.3">
      <c r="A1050" s="162" t="s">
        <v>144</v>
      </c>
      <c r="B1050" s="162" t="s">
        <v>550</v>
      </c>
      <c r="C1050" s="162">
        <v>8</v>
      </c>
      <c r="D1050" s="162">
        <v>2006</v>
      </c>
      <c r="E1050" s="162" t="s">
        <v>2393</v>
      </c>
      <c r="F1050" s="162" t="s">
        <v>32</v>
      </c>
      <c r="G1050" s="162">
        <v>2011</v>
      </c>
      <c r="H1050" s="163" t="s">
        <v>70</v>
      </c>
      <c r="I1050" s="162" t="s">
        <v>550</v>
      </c>
      <c r="J1050" s="181">
        <v>2.589</v>
      </c>
      <c r="K1050" s="183" t="s">
        <v>1818</v>
      </c>
      <c r="L1050" s="166">
        <v>0.88153472690763068</v>
      </c>
      <c r="M1050" s="166">
        <v>2.2822934079638557</v>
      </c>
      <c r="N1050" s="163" t="s">
        <v>70</v>
      </c>
      <c r="O1050" s="167">
        <v>1</v>
      </c>
      <c r="P1050" s="167">
        <v>0</v>
      </c>
      <c r="Q1050" s="167">
        <v>1</v>
      </c>
      <c r="R1050" s="167">
        <v>0</v>
      </c>
      <c r="S1050" s="167">
        <v>1</v>
      </c>
      <c r="T1050" s="167" t="s">
        <v>13210</v>
      </c>
      <c r="U1050" s="167" t="s">
        <v>1281</v>
      </c>
      <c r="V1050" s="167" t="s">
        <v>86</v>
      </c>
      <c r="W1050" s="163"/>
      <c r="X1050" s="163" t="s">
        <v>144</v>
      </c>
      <c r="Y1050" s="163" t="s">
        <v>6127</v>
      </c>
      <c r="Z1050" s="168">
        <v>40703</v>
      </c>
      <c r="AA1050" s="169" t="s">
        <v>3657</v>
      </c>
      <c r="AB1050" s="169">
        <v>0</v>
      </c>
      <c r="AC1050" s="169" t="s">
        <v>70</v>
      </c>
      <c r="AD1050" s="170">
        <v>2012</v>
      </c>
      <c r="AE1050" s="167" t="s">
        <v>1241</v>
      </c>
    </row>
    <row r="1051" spans="1:31" x14ac:dyDescent="0.3">
      <c r="A1051" s="162" t="s">
        <v>144</v>
      </c>
      <c r="B1051" s="162" t="s">
        <v>550</v>
      </c>
      <c r="C1051" s="162">
        <v>9</v>
      </c>
      <c r="D1051" s="162">
        <v>2006</v>
      </c>
      <c r="E1051" s="162" t="s">
        <v>2393</v>
      </c>
      <c r="F1051" s="162" t="s">
        <v>32</v>
      </c>
      <c r="G1051" s="162">
        <v>2011</v>
      </c>
      <c r="H1051" s="163" t="s">
        <v>70</v>
      </c>
      <c r="I1051" s="162" t="s">
        <v>550</v>
      </c>
      <c r="J1051" s="181">
        <v>2.395</v>
      </c>
      <c r="K1051" s="183" t="s">
        <v>1818</v>
      </c>
      <c r="L1051" s="166">
        <v>0.88153472690763068</v>
      </c>
      <c r="M1051" s="166">
        <v>2.1112756709437757</v>
      </c>
      <c r="N1051" s="163" t="s">
        <v>70</v>
      </c>
      <c r="O1051" s="167">
        <v>1</v>
      </c>
      <c r="P1051" s="167">
        <v>0</v>
      </c>
      <c r="Q1051" s="167">
        <v>1</v>
      </c>
      <c r="R1051" s="167">
        <v>0</v>
      </c>
      <c r="S1051" s="167">
        <v>1</v>
      </c>
      <c r="T1051" s="167" t="s">
        <v>13210</v>
      </c>
      <c r="U1051" s="167" t="s">
        <v>1281</v>
      </c>
      <c r="V1051" s="167" t="s">
        <v>86</v>
      </c>
      <c r="W1051" s="163"/>
      <c r="X1051" s="163" t="s">
        <v>144</v>
      </c>
      <c r="Y1051" s="163" t="s">
        <v>6128</v>
      </c>
      <c r="Z1051" s="168">
        <v>40737</v>
      </c>
      <c r="AA1051" s="169" t="s">
        <v>3658</v>
      </c>
      <c r="AB1051" s="169">
        <v>0</v>
      </c>
      <c r="AC1051" s="169" t="s">
        <v>70</v>
      </c>
      <c r="AD1051" s="170">
        <v>2012</v>
      </c>
      <c r="AE1051" s="167" t="s">
        <v>1241</v>
      </c>
    </row>
    <row r="1052" spans="1:31" x14ac:dyDescent="0.3">
      <c r="A1052" s="162" t="s">
        <v>233</v>
      </c>
      <c r="B1052" s="162" t="s">
        <v>550</v>
      </c>
      <c r="C1052" s="162">
        <v>1</v>
      </c>
      <c r="D1052" s="162">
        <v>2007</v>
      </c>
      <c r="E1052" s="162" t="s">
        <v>115</v>
      </c>
      <c r="F1052" s="162" t="s">
        <v>32</v>
      </c>
      <c r="G1052" s="162">
        <v>2011</v>
      </c>
      <c r="H1052" s="163" t="s">
        <v>69</v>
      </c>
      <c r="I1052" s="162" t="s">
        <v>550</v>
      </c>
      <c r="J1052" s="177">
        <v>34.665999999999997</v>
      </c>
      <c r="K1052" s="183" t="s">
        <v>1818</v>
      </c>
      <c r="L1052" s="166">
        <v>0.88153472690763068</v>
      </c>
      <c r="M1052" s="166">
        <v>30.559282842979922</v>
      </c>
      <c r="N1052" s="163" t="s">
        <v>433</v>
      </c>
      <c r="O1052" s="167">
        <v>1</v>
      </c>
      <c r="P1052" s="167">
        <v>0</v>
      </c>
      <c r="Q1052" s="167">
        <v>0</v>
      </c>
      <c r="R1052" s="167">
        <v>1</v>
      </c>
      <c r="S1052" s="167">
        <v>0</v>
      </c>
      <c r="T1052" s="167" t="s">
        <v>13213</v>
      </c>
      <c r="U1052" s="167" t="s">
        <v>1360</v>
      </c>
      <c r="V1052" s="167" t="s">
        <v>1383</v>
      </c>
      <c r="W1052" s="163"/>
      <c r="X1052" s="163" t="s">
        <v>233</v>
      </c>
      <c r="Y1052" s="163" t="s">
        <v>6129</v>
      </c>
      <c r="Z1052" s="168">
        <v>40862</v>
      </c>
      <c r="AA1052" s="169" t="s">
        <v>3659</v>
      </c>
      <c r="AB1052" s="169">
        <v>0</v>
      </c>
      <c r="AC1052" s="169" t="s">
        <v>433</v>
      </c>
      <c r="AD1052" s="170">
        <v>2012</v>
      </c>
      <c r="AE1052" s="167" t="s">
        <v>1321</v>
      </c>
    </row>
    <row r="1053" spans="1:31" x14ac:dyDescent="0.3">
      <c r="A1053" s="162" t="s">
        <v>233</v>
      </c>
      <c r="B1053" s="162" t="s">
        <v>550</v>
      </c>
      <c r="C1053" s="162">
        <v>2</v>
      </c>
      <c r="D1053" s="162">
        <v>2007</v>
      </c>
      <c r="E1053" s="162" t="s">
        <v>115</v>
      </c>
      <c r="F1053" s="162" t="s">
        <v>32</v>
      </c>
      <c r="G1053" s="162">
        <v>2011</v>
      </c>
      <c r="H1053" s="163" t="s">
        <v>69</v>
      </c>
      <c r="I1053" s="162" t="s">
        <v>550</v>
      </c>
      <c r="J1053" s="177">
        <v>4.0739999999999998</v>
      </c>
      <c r="K1053" s="183" t="s">
        <v>1818</v>
      </c>
      <c r="L1053" s="166">
        <v>0.88153472690763068</v>
      </c>
      <c r="M1053" s="166">
        <v>3.5913724774216873</v>
      </c>
      <c r="N1053" s="163" t="s">
        <v>1352</v>
      </c>
      <c r="O1053" s="167">
        <v>1</v>
      </c>
      <c r="P1053" s="167">
        <v>0</v>
      </c>
      <c r="Q1053" s="167">
        <v>0</v>
      </c>
      <c r="R1053" s="167">
        <v>1</v>
      </c>
      <c r="S1053" s="167">
        <v>0</v>
      </c>
      <c r="T1053" s="167" t="s">
        <v>13213</v>
      </c>
      <c r="U1053" s="167" t="s">
        <v>1360</v>
      </c>
      <c r="V1053" s="167" t="s">
        <v>1383</v>
      </c>
      <c r="W1053" s="163"/>
      <c r="X1053" s="163" t="s">
        <v>233</v>
      </c>
      <c r="Y1053" s="163" t="s">
        <v>6130</v>
      </c>
      <c r="Z1053" s="168">
        <v>40867</v>
      </c>
      <c r="AA1053" s="169" t="s">
        <v>3660</v>
      </c>
      <c r="AB1053" s="169">
        <v>0</v>
      </c>
      <c r="AC1053" s="169" t="s">
        <v>1352</v>
      </c>
      <c r="AD1053" s="170">
        <v>2012</v>
      </c>
      <c r="AE1053" s="167" t="s">
        <v>1321</v>
      </c>
    </row>
    <row r="1054" spans="1:31" x14ac:dyDescent="0.3">
      <c r="A1054" s="162" t="s">
        <v>237</v>
      </c>
      <c r="B1054" s="162" t="s">
        <v>550</v>
      </c>
      <c r="C1054" s="162">
        <v>6</v>
      </c>
      <c r="D1054" s="162">
        <v>2007</v>
      </c>
      <c r="E1054" s="162" t="s">
        <v>2393</v>
      </c>
      <c r="F1054" s="162" t="s">
        <v>32</v>
      </c>
      <c r="G1054" s="162">
        <v>2011</v>
      </c>
      <c r="H1054" s="163" t="s">
        <v>73</v>
      </c>
      <c r="I1054" s="162" t="s">
        <v>550</v>
      </c>
      <c r="J1054" s="177">
        <v>2.9060000000000001</v>
      </c>
      <c r="K1054" s="183" t="s">
        <v>1818</v>
      </c>
      <c r="L1054" s="166">
        <v>0.88153472690763068</v>
      </c>
      <c r="M1054" s="166">
        <v>2.561739916393575</v>
      </c>
      <c r="N1054" s="163" t="s">
        <v>73</v>
      </c>
      <c r="O1054" s="167">
        <v>1</v>
      </c>
      <c r="P1054" s="167">
        <v>0</v>
      </c>
      <c r="Q1054" s="167">
        <v>1</v>
      </c>
      <c r="R1054" s="167">
        <v>0</v>
      </c>
      <c r="S1054" s="167">
        <v>1</v>
      </c>
      <c r="T1054" s="167" t="s">
        <v>13210</v>
      </c>
      <c r="U1054" s="167" t="s">
        <v>1281</v>
      </c>
      <c r="V1054" s="167" t="s">
        <v>86</v>
      </c>
      <c r="W1054" s="163"/>
      <c r="X1054" s="163" t="s">
        <v>237</v>
      </c>
      <c r="Y1054" s="163" t="s">
        <v>6131</v>
      </c>
      <c r="Z1054" s="168">
        <v>40617</v>
      </c>
      <c r="AA1054" s="169" t="s">
        <v>3661</v>
      </c>
      <c r="AB1054" s="169">
        <v>0</v>
      </c>
      <c r="AC1054" s="169" t="s">
        <v>73</v>
      </c>
      <c r="AD1054" s="170">
        <v>2012</v>
      </c>
      <c r="AE1054" s="167" t="s">
        <v>1241</v>
      </c>
    </row>
    <row r="1055" spans="1:31" x14ac:dyDescent="0.3">
      <c r="A1055" s="162" t="s">
        <v>333</v>
      </c>
      <c r="B1055" s="162" t="s">
        <v>550</v>
      </c>
      <c r="C1055" s="162">
        <v>2</v>
      </c>
      <c r="D1055" s="162">
        <v>2007</v>
      </c>
      <c r="E1055" s="162" t="s">
        <v>115</v>
      </c>
      <c r="F1055" s="162" t="s">
        <v>32</v>
      </c>
      <c r="G1055" s="162">
        <v>2011</v>
      </c>
      <c r="H1055" s="163" t="s">
        <v>70</v>
      </c>
      <c r="I1055" s="162" t="s">
        <v>550</v>
      </c>
      <c r="J1055" s="177">
        <v>24</v>
      </c>
      <c r="K1055" s="183" t="s">
        <v>1818</v>
      </c>
      <c r="L1055" s="166">
        <v>0.88153472690763068</v>
      </c>
      <c r="M1055" s="166">
        <v>21.156833445783136</v>
      </c>
      <c r="N1055" s="163" t="s">
        <v>70</v>
      </c>
      <c r="O1055" s="167">
        <v>1</v>
      </c>
      <c r="P1055" s="167">
        <v>0</v>
      </c>
      <c r="Q1055" s="167">
        <v>1</v>
      </c>
      <c r="R1055" s="167">
        <v>0</v>
      </c>
      <c r="S1055" s="167">
        <v>1</v>
      </c>
      <c r="T1055" s="167" t="s">
        <v>13210</v>
      </c>
      <c r="U1055" s="167" t="s">
        <v>1281</v>
      </c>
      <c r="V1055" s="167" t="s">
        <v>101</v>
      </c>
      <c r="W1055" s="163"/>
      <c r="X1055" s="163" t="s">
        <v>333</v>
      </c>
      <c r="Y1055" s="163" t="s">
        <v>6132</v>
      </c>
      <c r="Z1055" s="168">
        <v>40840</v>
      </c>
      <c r="AA1055" s="169" t="s">
        <v>3662</v>
      </c>
      <c r="AB1055" s="169">
        <v>0</v>
      </c>
      <c r="AC1055" s="169" t="s">
        <v>70</v>
      </c>
      <c r="AD1055" s="170">
        <v>2012</v>
      </c>
      <c r="AE1055" s="167" t="s">
        <v>1241</v>
      </c>
    </row>
    <row r="1056" spans="1:31" x14ac:dyDescent="0.3">
      <c r="A1056" s="162" t="s">
        <v>333</v>
      </c>
      <c r="B1056" s="162" t="s">
        <v>550</v>
      </c>
      <c r="C1056" s="162">
        <v>3</v>
      </c>
      <c r="D1056" s="162">
        <v>2007</v>
      </c>
      <c r="E1056" s="162" t="s">
        <v>115</v>
      </c>
      <c r="F1056" s="162" t="s">
        <v>32</v>
      </c>
      <c r="G1056" s="162">
        <v>2011</v>
      </c>
      <c r="H1056" s="163" t="s">
        <v>70</v>
      </c>
      <c r="I1056" s="162" t="s">
        <v>550</v>
      </c>
      <c r="J1056" s="177">
        <v>6.9</v>
      </c>
      <c r="K1056" s="183" t="s">
        <v>1818</v>
      </c>
      <c r="L1056" s="166">
        <v>0.88153472690763068</v>
      </c>
      <c r="M1056" s="166">
        <v>6.082589615662652</v>
      </c>
      <c r="N1056" s="163" t="s">
        <v>70</v>
      </c>
      <c r="O1056" s="167">
        <v>1</v>
      </c>
      <c r="P1056" s="167">
        <v>0</v>
      </c>
      <c r="Q1056" s="167">
        <v>1</v>
      </c>
      <c r="R1056" s="167">
        <v>0</v>
      </c>
      <c r="S1056" s="167">
        <v>1</v>
      </c>
      <c r="T1056" s="167" t="s">
        <v>13210</v>
      </c>
      <c r="U1056" s="167" t="s">
        <v>1281</v>
      </c>
      <c r="V1056" s="167" t="s">
        <v>101</v>
      </c>
      <c r="W1056" s="163"/>
      <c r="X1056" s="163" t="s">
        <v>333</v>
      </c>
      <c r="Y1056" s="163" t="s">
        <v>6133</v>
      </c>
      <c r="Z1056" s="168">
        <v>40848</v>
      </c>
      <c r="AA1056" s="169" t="s">
        <v>3663</v>
      </c>
      <c r="AB1056" s="169">
        <v>0</v>
      </c>
      <c r="AC1056" s="169" t="s">
        <v>70</v>
      </c>
      <c r="AD1056" s="170">
        <v>2012</v>
      </c>
      <c r="AE1056" s="167" t="s">
        <v>1241</v>
      </c>
    </row>
    <row r="1057" spans="1:31" x14ac:dyDescent="0.3">
      <c r="A1057" s="162" t="s">
        <v>333</v>
      </c>
      <c r="B1057" s="162" t="s">
        <v>550</v>
      </c>
      <c r="C1057" s="162">
        <v>4</v>
      </c>
      <c r="D1057" s="162">
        <v>2007</v>
      </c>
      <c r="E1057" s="162" t="s">
        <v>115</v>
      </c>
      <c r="F1057" s="162" t="s">
        <v>32</v>
      </c>
      <c r="G1057" s="162">
        <v>2011</v>
      </c>
      <c r="H1057" s="163" t="s">
        <v>70</v>
      </c>
      <c r="I1057" s="162" t="s">
        <v>550</v>
      </c>
      <c r="J1057" s="177">
        <v>5.6</v>
      </c>
      <c r="K1057" s="183" t="s">
        <v>1818</v>
      </c>
      <c r="L1057" s="166">
        <v>0.88153472690763068</v>
      </c>
      <c r="M1057" s="166">
        <v>4.9365944706827314</v>
      </c>
      <c r="N1057" s="163" t="s">
        <v>70</v>
      </c>
      <c r="O1057" s="167">
        <v>1</v>
      </c>
      <c r="P1057" s="167">
        <v>0</v>
      </c>
      <c r="Q1057" s="167">
        <v>1</v>
      </c>
      <c r="R1057" s="167">
        <v>0</v>
      </c>
      <c r="S1057" s="167">
        <v>1</v>
      </c>
      <c r="T1057" s="167" t="s">
        <v>13210</v>
      </c>
      <c r="U1057" s="167" t="s">
        <v>1281</v>
      </c>
      <c r="V1057" s="167" t="s">
        <v>101</v>
      </c>
      <c r="W1057" s="163"/>
      <c r="X1057" s="163" t="s">
        <v>333</v>
      </c>
      <c r="Y1057" s="163" t="s">
        <v>6134</v>
      </c>
      <c r="Z1057" s="168">
        <v>40840</v>
      </c>
      <c r="AA1057" s="169" t="s">
        <v>3126</v>
      </c>
      <c r="AB1057" s="169">
        <v>0</v>
      </c>
      <c r="AC1057" s="169" t="s">
        <v>70</v>
      </c>
      <c r="AD1057" s="170">
        <v>2012</v>
      </c>
      <c r="AE1057" s="167" t="s">
        <v>1241</v>
      </c>
    </row>
    <row r="1058" spans="1:31" x14ac:dyDescent="0.3">
      <c r="A1058" s="162" t="s">
        <v>367</v>
      </c>
      <c r="B1058" s="162" t="s">
        <v>550</v>
      </c>
      <c r="C1058" s="162">
        <v>1</v>
      </c>
      <c r="D1058" s="162">
        <v>2008</v>
      </c>
      <c r="E1058" s="162" t="s">
        <v>115</v>
      </c>
      <c r="F1058" s="162" t="s">
        <v>32</v>
      </c>
      <c r="G1058" s="162">
        <v>2011</v>
      </c>
      <c r="H1058" s="163" t="s">
        <v>76</v>
      </c>
      <c r="I1058" s="162" t="s">
        <v>550</v>
      </c>
      <c r="J1058" s="177">
        <v>2.617</v>
      </c>
      <c r="K1058" s="183" t="s">
        <v>1818</v>
      </c>
      <c r="L1058" s="166">
        <v>0.88153472690763068</v>
      </c>
      <c r="M1058" s="166">
        <v>2.3069763803172694</v>
      </c>
      <c r="N1058" s="163" t="s">
        <v>76</v>
      </c>
      <c r="O1058" s="167">
        <v>1</v>
      </c>
      <c r="P1058" s="167">
        <v>0</v>
      </c>
      <c r="Q1058" s="167">
        <v>1</v>
      </c>
      <c r="R1058" s="167">
        <v>0</v>
      </c>
      <c r="S1058" s="167">
        <v>1</v>
      </c>
      <c r="T1058" s="167" t="s">
        <v>13210</v>
      </c>
      <c r="U1058" s="167" t="s">
        <v>1360</v>
      </c>
      <c r="V1058" s="167" t="s">
        <v>1401</v>
      </c>
      <c r="W1058" s="163"/>
      <c r="X1058" s="163" t="s">
        <v>367</v>
      </c>
      <c r="Y1058" s="163" t="s">
        <v>6135</v>
      </c>
      <c r="Z1058" s="168">
        <v>40758</v>
      </c>
      <c r="AA1058" s="169" t="s">
        <v>3664</v>
      </c>
      <c r="AB1058" s="169">
        <v>0</v>
      </c>
      <c r="AC1058" s="169" t="s">
        <v>76</v>
      </c>
      <c r="AD1058" s="170">
        <v>2012</v>
      </c>
      <c r="AE1058" s="167" t="s">
        <v>1218</v>
      </c>
    </row>
    <row r="1059" spans="1:31" x14ac:dyDescent="0.3">
      <c r="A1059" s="162" t="s">
        <v>368</v>
      </c>
      <c r="B1059" s="162" t="s">
        <v>550</v>
      </c>
      <c r="C1059" s="162">
        <v>2</v>
      </c>
      <c r="D1059" s="162">
        <v>2008</v>
      </c>
      <c r="E1059" s="162" t="s">
        <v>115</v>
      </c>
      <c r="F1059" s="162" t="s">
        <v>32</v>
      </c>
      <c r="G1059" s="162">
        <v>2011</v>
      </c>
      <c r="H1059" s="163" t="s">
        <v>72</v>
      </c>
      <c r="I1059" s="162" t="s">
        <v>550</v>
      </c>
      <c r="J1059" s="177">
        <v>25.372</v>
      </c>
      <c r="K1059" s="183" t="s">
        <v>1818</v>
      </c>
      <c r="L1059" s="166">
        <v>0.88153472690763068</v>
      </c>
      <c r="M1059" s="166">
        <v>22.366299091100405</v>
      </c>
      <c r="N1059" s="163" t="s">
        <v>32</v>
      </c>
      <c r="O1059" s="167">
        <v>1</v>
      </c>
      <c r="P1059" s="167">
        <v>1</v>
      </c>
      <c r="Q1059" s="167">
        <v>0</v>
      </c>
      <c r="R1059" s="167">
        <v>1</v>
      </c>
      <c r="S1059" s="167">
        <v>0</v>
      </c>
      <c r="T1059" s="167" t="s">
        <v>13211</v>
      </c>
      <c r="U1059" s="167" t="s">
        <v>1453</v>
      </c>
      <c r="V1059" s="167" t="s">
        <v>83</v>
      </c>
      <c r="W1059" s="163"/>
      <c r="X1059" s="163" t="s">
        <v>368</v>
      </c>
      <c r="Y1059" s="163" t="s">
        <v>6136</v>
      </c>
      <c r="Z1059" s="168">
        <v>40557</v>
      </c>
      <c r="AA1059" s="169" t="s">
        <v>3665</v>
      </c>
      <c r="AB1059" s="169">
        <v>0</v>
      </c>
      <c r="AC1059" s="169" t="s">
        <v>32</v>
      </c>
      <c r="AD1059" s="170">
        <v>2012</v>
      </c>
      <c r="AE1059" s="167" t="s">
        <v>1245</v>
      </c>
    </row>
    <row r="1060" spans="1:31" x14ac:dyDescent="0.3">
      <c r="A1060" s="162" t="s">
        <v>371</v>
      </c>
      <c r="B1060" s="162" t="s">
        <v>550</v>
      </c>
      <c r="C1060" s="162">
        <v>4</v>
      </c>
      <c r="D1060" s="162">
        <v>2008</v>
      </c>
      <c r="E1060" s="162" t="s">
        <v>2393</v>
      </c>
      <c r="F1060" s="162" t="s">
        <v>32</v>
      </c>
      <c r="G1060" s="162">
        <v>2011</v>
      </c>
      <c r="H1060" s="163" t="s">
        <v>375</v>
      </c>
      <c r="I1060" s="162" t="s">
        <v>550</v>
      </c>
      <c r="J1060" s="177">
        <v>22.6</v>
      </c>
      <c r="K1060" s="183" t="s">
        <v>1818</v>
      </c>
      <c r="L1060" s="166">
        <v>0.88153472690763068</v>
      </c>
      <c r="M1060" s="166">
        <v>19.922684828112455</v>
      </c>
      <c r="N1060" s="163" t="s">
        <v>375</v>
      </c>
      <c r="O1060" s="167">
        <v>1</v>
      </c>
      <c r="P1060" s="167">
        <v>0</v>
      </c>
      <c r="Q1060" s="167">
        <v>1</v>
      </c>
      <c r="R1060" s="167">
        <v>0</v>
      </c>
      <c r="S1060" s="167">
        <v>1</v>
      </c>
      <c r="T1060" s="167" t="s">
        <v>13210</v>
      </c>
      <c r="U1060" s="167" t="s">
        <v>1576</v>
      </c>
      <c r="V1060" s="167" t="s">
        <v>187</v>
      </c>
      <c r="W1060" s="163"/>
      <c r="X1060" s="163" t="s">
        <v>371</v>
      </c>
      <c r="Y1060" s="163" t="s">
        <v>6137</v>
      </c>
      <c r="Z1060" s="168">
        <v>40725</v>
      </c>
      <c r="AA1060" s="169" t="s">
        <v>3666</v>
      </c>
      <c r="AB1060" s="169">
        <v>0</v>
      </c>
      <c r="AC1060" s="169" t="s">
        <v>375</v>
      </c>
      <c r="AD1060" s="170">
        <v>2012</v>
      </c>
      <c r="AE1060" s="167" t="s">
        <v>10573</v>
      </c>
    </row>
    <row r="1061" spans="1:31" x14ac:dyDescent="0.3">
      <c r="A1061" s="162" t="s">
        <v>372</v>
      </c>
      <c r="B1061" s="162" t="s">
        <v>550</v>
      </c>
      <c r="C1061" s="162">
        <v>4</v>
      </c>
      <c r="D1061" s="162">
        <v>2008</v>
      </c>
      <c r="E1061" s="162" t="s">
        <v>2393</v>
      </c>
      <c r="F1061" s="162" t="s">
        <v>32</v>
      </c>
      <c r="G1061" s="162">
        <v>2011</v>
      </c>
      <c r="H1061" s="163" t="s">
        <v>70</v>
      </c>
      <c r="I1061" s="162" t="s">
        <v>550</v>
      </c>
      <c r="J1061" s="177">
        <v>3.552</v>
      </c>
      <c r="K1061" s="183" t="s">
        <v>1818</v>
      </c>
      <c r="L1061" s="166">
        <v>0.88153472690763068</v>
      </c>
      <c r="M1061" s="166">
        <v>3.1312113499759042</v>
      </c>
      <c r="N1061" s="163" t="s">
        <v>70</v>
      </c>
      <c r="O1061" s="167">
        <v>1</v>
      </c>
      <c r="P1061" s="167">
        <v>0</v>
      </c>
      <c r="Q1061" s="167">
        <v>1</v>
      </c>
      <c r="R1061" s="167">
        <v>0</v>
      </c>
      <c r="S1061" s="167">
        <v>1</v>
      </c>
      <c r="T1061" s="167" t="s">
        <v>13210</v>
      </c>
      <c r="U1061" s="167" t="s">
        <v>1221</v>
      </c>
      <c r="V1061" s="167" t="s">
        <v>142</v>
      </c>
      <c r="W1061" s="163"/>
      <c r="X1061" s="163" t="s">
        <v>372</v>
      </c>
      <c r="Y1061" s="163" t="s">
        <v>6138</v>
      </c>
      <c r="Z1061" s="168">
        <v>40737</v>
      </c>
      <c r="AA1061" s="169" t="s">
        <v>3667</v>
      </c>
      <c r="AB1061" s="169">
        <v>0</v>
      </c>
      <c r="AC1061" s="169" t="s">
        <v>70</v>
      </c>
      <c r="AD1061" s="170">
        <v>2012</v>
      </c>
      <c r="AE1061" s="167" t="s">
        <v>1241</v>
      </c>
    </row>
    <row r="1062" spans="1:31" x14ac:dyDescent="0.3">
      <c r="A1062" s="162" t="s">
        <v>431</v>
      </c>
      <c r="B1062" s="162" t="s">
        <v>550</v>
      </c>
      <c r="C1062" s="162">
        <v>2</v>
      </c>
      <c r="D1062" s="162">
        <v>2009</v>
      </c>
      <c r="E1062" s="162" t="s">
        <v>2395</v>
      </c>
      <c r="F1062" s="162" t="s">
        <v>32</v>
      </c>
      <c r="G1062" s="162">
        <v>2011</v>
      </c>
      <c r="H1062" s="163" t="s">
        <v>61</v>
      </c>
      <c r="I1062" s="162" t="s">
        <v>550</v>
      </c>
      <c r="J1062" s="177">
        <v>3.7050000000000001</v>
      </c>
      <c r="K1062" s="183" t="s">
        <v>1818</v>
      </c>
      <c r="L1062" s="166">
        <v>0.88153472690763068</v>
      </c>
      <c r="M1062" s="166">
        <v>3.2660861631927718</v>
      </c>
      <c r="N1062" s="163" t="s">
        <v>1770</v>
      </c>
      <c r="O1062" s="167">
        <v>1</v>
      </c>
      <c r="P1062" s="167">
        <v>0</v>
      </c>
      <c r="Q1062" s="167">
        <v>0</v>
      </c>
      <c r="R1062" s="167">
        <v>0</v>
      </c>
      <c r="S1062" s="167">
        <v>1</v>
      </c>
      <c r="T1062" s="167" t="s">
        <v>13213</v>
      </c>
      <c r="U1062" s="167" t="s">
        <v>1281</v>
      </c>
      <c r="V1062" s="167" t="s">
        <v>86</v>
      </c>
      <c r="W1062" s="163"/>
      <c r="X1062" s="163" t="s">
        <v>431</v>
      </c>
      <c r="Y1062" s="163" t="s">
        <v>6139</v>
      </c>
      <c r="Z1062" s="168">
        <v>40645</v>
      </c>
      <c r="AA1062" s="169" t="s">
        <v>3668</v>
      </c>
      <c r="AB1062" s="169">
        <v>0</v>
      </c>
      <c r="AC1062" s="169" t="s">
        <v>1770</v>
      </c>
      <c r="AD1062" s="170">
        <v>2012</v>
      </c>
      <c r="AE1062" s="167" t="s">
        <v>1321</v>
      </c>
    </row>
    <row r="1063" spans="1:31" x14ac:dyDescent="0.3">
      <c r="A1063" s="162" t="s">
        <v>446</v>
      </c>
      <c r="B1063" s="162" t="s">
        <v>550</v>
      </c>
      <c r="C1063" s="162">
        <v>3</v>
      </c>
      <c r="D1063" s="162">
        <v>2009</v>
      </c>
      <c r="E1063" s="162" t="s">
        <v>2393</v>
      </c>
      <c r="F1063" s="162" t="s">
        <v>32</v>
      </c>
      <c r="G1063" s="162">
        <v>2011</v>
      </c>
      <c r="H1063" s="163" t="s">
        <v>70</v>
      </c>
      <c r="I1063" s="162" t="s">
        <v>550</v>
      </c>
      <c r="J1063" s="177">
        <v>10.743</v>
      </c>
      <c r="K1063" s="183" t="s">
        <v>1818</v>
      </c>
      <c r="L1063" s="166">
        <v>0.88153472690763068</v>
      </c>
      <c r="M1063" s="166">
        <v>9.4703275711686761</v>
      </c>
      <c r="N1063" s="163" t="s">
        <v>70</v>
      </c>
      <c r="O1063" s="167">
        <v>1</v>
      </c>
      <c r="P1063" s="167">
        <v>0</v>
      </c>
      <c r="Q1063" s="167">
        <v>1</v>
      </c>
      <c r="R1063" s="167">
        <v>0</v>
      </c>
      <c r="S1063" s="167">
        <v>1</v>
      </c>
      <c r="T1063" s="167" t="s">
        <v>13210</v>
      </c>
      <c r="U1063" s="167" t="s">
        <v>1281</v>
      </c>
      <c r="V1063" s="167" t="s">
        <v>157</v>
      </c>
      <c r="W1063" s="163"/>
      <c r="X1063" s="163" t="s">
        <v>446</v>
      </c>
      <c r="Y1063" s="163" t="s">
        <v>6140</v>
      </c>
      <c r="Z1063" s="168">
        <v>40871</v>
      </c>
      <c r="AA1063" s="169" t="s">
        <v>3406</v>
      </c>
      <c r="AB1063" s="169">
        <v>0</v>
      </c>
      <c r="AC1063" s="169" t="s">
        <v>70</v>
      </c>
      <c r="AD1063" s="170">
        <v>2012</v>
      </c>
      <c r="AE1063" s="167" t="s">
        <v>1241</v>
      </c>
    </row>
    <row r="1064" spans="1:31" x14ac:dyDescent="0.3">
      <c r="A1064" s="162" t="s">
        <v>491</v>
      </c>
      <c r="B1064" s="162" t="s">
        <v>550</v>
      </c>
      <c r="C1064" s="162">
        <v>1</v>
      </c>
      <c r="D1064" s="162">
        <v>2010</v>
      </c>
      <c r="E1064" s="162" t="s">
        <v>2393</v>
      </c>
      <c r="F1064" s="162" t="s">
        <v>32</v>
      </c>
      <c r="G1064" s="162">
        <v>2011</v>
      </c>
      <c r="H1064" s="163" t="s">
        <v>72</v>
      </c>
      <c r="I1064" s="162" t="s">
        <v>550</v>
      </c>
      <c r="J1064" s="177">
        <v>2.7280000000000002</v>
      </c>
      <c r="K1064" s="183" t="s">
        <v>1818</v>
      </c>
      <c r="L1064" s="166">
        <v>0.88153472690763068</v>
      </c>
      <c r="M1064" s="166">
        <v>2.4048267350040167</v>
      </c>
      <c r="N1064" s="163" t="s">
        <v>32</v>
      </c>
      <c r="O1064" s="167">
        <v>1</v>
      </c>
      <c r="P1064" s="167">
        <v>1</v>
      </c>
      <c r="Q1064" s="167">
        <v>0</v>
      </c>
      <c r="R1064" s="167">
        <v>1</v>
      </c>
      <c r="S1064" s="167">
        <v>0</v>
      </c>
      <c r="T1064" s="167" t="s">
        <v>13211</v>
      </c>
      <c r="U1064" s="167" t="s">
        <v>1360</v>
      </c>
      <c r="V1064" s="167" t="s">
        <v>1364</v>
      </c>
      <c r="W1064" s="163"/>
      <c r="X1064" s="163" t="s">
        <v>491</v>
      </c>
      <c r="Y1064" s="163" t="s">
        <v>6141</v>
      </c>
      <c r="Z1064" s="168">
        <v>40554</v>
      </c>
      <c r="AA1064" s="169" t="s">
        <v>3669</v>
      </c>
      <c r="AB1064" s="169">
        <v>0</v>
      </c>
      <c r="AC1064" s="169" t="s">
        <v>32</v>
      </c>
      <c r="AD1064" s="170">
        <v>2012</v>
      </c>
      <c r="AE1064" s="167" t="s">
        <v>1245</v>
      </c>
    </row>
    <row r="1065" spans="1:31" x14ac:dyDescent="0.3">
      <c r="A1065" s="162" t="s">
        <v>495</v>
      </c>
      <c r="B1065" s="162" t="s">
        <v>550</v>
      </c>
      <c r="C1065" s="162">
        <v>3</v>
      </c>
      <c r="D1065" s="162">
        <v>2010</v>
      </c>
      <c r="E1065" s="162" t="s">
        <v>115</v>
      </c>
      <c r="F1065" s="162" t="s">
        <v>32</v>
      </c>
      <c r="G1065" s="162">
        <v>2011</v>
      </c>
      <c r="H1065" s="163" t="s">
        <v>72</v>
      </c>
      <c r="I1065" s="162" t="s">
        <v>550</v>
      </c>
      <c r="J1065" s="177">
        <v>7.7690000000000001</v>
      </c>
      <c r="K1065" s="183" t="s">
        <v>1818</v>
      </c>
      <c r="L1065" s="166">
        <v>0.88153472690763068</v>
      </c>
      <c r="M1065" s="166">
        <v>6.8486432933453827</v>
      </c>
      <c r="N1065" s="163" t="s">
        <v>72</v>
      </c>
      <c r="O1065" s="167">
        <v>1</v>
      </c>
      <c r="P1065" s="167">
        <v>0</v>
      </c>
      <c r="Q1065" s="167">
        <v>1</v>
      </c>
      <c r="R1065" s="167">
        <v>0</v>
      </c>
      <c r="S1065" s="167">
        <v>1</v>
      </c>
      <c r="T1065" s="167" t="s">
        <v>13210</v>
      </c>
      <c r="U1065" s="167" t="s">
        <v>1281</v>
      </c>
      <c r="V1065" s="167" t="s">
        <v>86</v>
      </c>
      <c r="W1065" s="163"/>
      <c r="X1065" s="163" t="s">
        <v>495</v>
      </c>
      <c r="Y1065" s="163" t="s">
        <v>6142</v>
      </c>
      <c r="Z1065" s="168">
        <v>40844</v>
      </c>
      <c r="AA1065" s="169" t="s">
        <v>3670</v>
      </c>
      <c r="AB1065" s="169">
        <v>0</v>
      </c>
      <c r="AC1065" s="169" t="s">
        <v>72</v>
      </c>
      <c r="AD1065" s="170">
        <v>2012</v>
      </c>
      <c r="AE1065" s="167" t="s">
        <v>1245</v>
      </c>
    </row>
    <row r="1066" spans="1:31" x14ac:dyDescent="0.3">
      <c r="A1066" s="162" t="s">
        <v>531</v>
      </c>
      <c r="B1066" s="162" t="s">
        <v>550</v>
      </c>
      <c r="C1066" s="162">
        <v>1</v>
      </c>
      <c r="D1066" s="162">
        <v>2010</v>
      </c>
      <c r="E1066" s="162" t="s">
        <v>115</v>
      </c>
      <c r="F1066" s="162" t="s">
        <v>32</v>
      </c>
      <c r="G1066" s="162">
        <v>2011</v>
      </c>
      <c r="H1066" s="163" t="s">
        <v>62</v>
      </c>
      <c r="I1066" s="162" t="s">
        <v>550</v>
      </c>
      <c r="J1066" s="177">
        <v>12.548</v>
      </c>
      <c r="K1066" s="183" t="s">
        <v>1818</v>
      </c>
      <c r="L1066" s="166">
        <v>0.88153472690763068</v>
      </c>
      <c r="M1066" s="166">
        <v>11.061497753236949</v>
      </c>
      <c r="N1066" s="163" t="s">
        <v>62</v>
      </c>
      <c r="O1066" s="167">
        <v>1</v>
      </c>
      <c r="P1066" s="167">
        <v>0</v>
      </c>
      <c r="Q1066" s="167">
        <v>1</v>
      </c>
      <c r="R1066" s="167">
        <v>0</v>
      </c>
      <c r="S1066" s="167">
        <v>1</v>
      </c>
      <c r="T1066" s="167" t="s">
        <v>13210</v>
      </c>
      <c r="U1066" s="167" t="s">
        <v>1453</v>
      </c>
      <c r="V1066" s="167" t="s">
        <v>188</v>
      </c>
      <c r="W1066" s="163"/>
      <c r="X1066" s="163" t="s">
        <v>531</v>
      </c>
      <c r="Y1066" s="163" t="s">
        <v>6143</v>
      </c>
      <c r="Z1066" s="168">
        <v>40878</v>
      </c>
      <c r="AA1066" s="169" t="s">
        <v>3671</v>
      </c>
      <c r="AB1066" s="169">
        <v>0</v>
      </c>
      <c r="AC1066" s="169" t="s">
        <v>2429</v>
      </c>
      <c r="AD1066" s="170">
        <v>2012</v>
      </c>
      <c r="AE1066" s="167" t="s">
        <v>1321</v>
      </c>
    </row>
    <row r="1067" spans="1:31" x14ac:dyDescent="0.3">
      <c r="A1067" s="162" t="s">
        <v>532</v>
      </c>
      <c r="B1067" s="162" t="s">
        <v>550</v>
      </c>
      <c r="C1067" s="162">
        <v>1</v>
      </c>
      <c r="D1067" s="162">
        <v>2010</v>
      </c>
      <c r="E1067" s="162" t="s">
        <v>115</v>
      </c>
      <c r="F1067" s="162" t="s">
        <v>32</v>
      </c>
      <c r="G1067" s="162">
        <v>2011</v>
      </c>
      <c r="H1067" s="163" t="s">
        <v>62</v>
      </c>
      <c r="I1067" s="162" t="s">
        <v>550</v>
      </c>
      <c r="J1067" s="177">
        <v>24.568999999999999</v>
      </c>
      <c r="K1067" s="183" t="s">
        <v>1818</v>
      </c>
      <c r="L1067" s="166">
        <v>0.88153472690763068</v>
      </c>
      <c r="M1067" s="166">
        <v>21.658426705393577</v>
      </c>
      <c r="N1067" s="163" t="s">
        <v>62</v>
      </c>
      <c r="O1067" s="167">
        <v>1</v>
      </c>
      <c r="P1067" s="167">
        <v>0</v>
      </c>
      <c r="Q1067" s="167">
        <v>1</v>
      </c>
      <c r="R1067" s="167">
        <v>0</v>
      </c>
      <c r="S1067" s="167">
        <v>1</v>
      </c>
      <c r="T1067" s="167" t="s">
        <v>13210</v>
      </c>
      <c r="U1067" s="167" t="s">
        <v>1453</v>
      </c>
      <c r="V1067" s="167" t="s">
        <v>188</v>
      </c>
      <c r="W1067" s="163"/>
      <c r="X1067" s="163" t="s">
        <v>532</v>
      </c>
      <c r="Y1067" s="163" t="s">
        <v>6144</v>
      </c>
      <c r="Z1067" s="168">
        <v>40812</v>
      </c>
      <c r="AA1067" s="169" t="s">
        <v>3672</v>
      </c>
      <c r="AB1067" s="169">
        <v>0</v>
      </c>
      <c r="AC1067" s="169" t="s">
        <v>2429</v>
      </c>
      <c r="AD1067" s="170">
        <v>2012</v>
      </c>
      <c r="AE1067" s="167" t="s">
        <v>1321</v>
      </c>
    </row>
    <row r="1068" spans="1:31" x14ac:dyDescent="0.3">
      <c r="A1068" s="162" t="s">
        <v>558</v>
      </c>
      <c r="B1068" s="162" t="s">
        <v>550</v>
      </c>
      <c r="C1068" s="162">
        <v>1</v>
      </c>
      <c r="D1068" s="162">
        <v>2011</v>
      </c>
      <c r="E1068" s="162" t="s">
        <v>115</v>
      </c>
      <c r="F1068" s="162" t="s">
        <v>32</v>
      </c>
      <c r="G1068" s="162">
        <v>2011</v>
      </c>
      <c r="H1068" s="163" t="s">
        <v>72</v>
      </c>
      <c r="I1068" s="162" t="s">
        <v>550</v>
      </c>
      <c r="J1068" s="177">
        <v>152.88999999999999</v>
      </c>
      <c r="K1068" s="183" t="s">
        <v>1818</v>
      </c>
      <c r="L1068" s="166">
        <v>0.88153472690763068</v>
      </c>
      <c r="M1068" s="166">
        <v>134.77784439690765</v>
      </c>
      <c r="N1068" s="163" t="s">
        <v>433</v>
      </c>
      <c r="O1068" s="167">
        <v>1</v>
      </c>
      <c r="P1068" s="167">
        <v>0</v>
      </c>
      <c r="Q1068" s="167">
        <v>0</v>
      </c>
      <c r="R1068" s="167">
        <v>1</v>
      </c>
      <c r="S1068" s="167">
        <v>0</v>
      </c>
      <c r="T1068" s="167" t="s">
        <v>13213</v>
      </c>
      <c r="U1068" s="167" t="s">
        <v>1453</v>
      </c>
      <c r="V1068" s="167" t="s">
        <v>97</v>
      </c>
      <c r="W1068" s="163"/>
      <c r="X1068" s="163" t="s">
        <v>558</v>
      </c>
      <c r="Y1068" s="163" t="s">
        <v>6145</v>
      </c>
      <c r="Z1068" s="168">
        <v>40854</v>
      </c>
      <c r="AA1068" s="169" t="s">
        <v>3673</v>
      </c>
      <c r="AB1068" s="169">
        <v>0</v>
      </c>
      <c r="AC1068" s="169" t="s">
        <v>433</v>
      </c>
      <c r="AD1068" s="170">
        <v>2012</v>
      </c>
      <c r="AE1068" s="167" t="s">
        <v>1245</v>
      </c>
    </row>
    <row r="1069" spans="1:31" x14ac:dyDescent="0.3">
      <c r="A1069" s="162" t="s">
        <v>559</v>
      </c>
      <c r="B1069" s="162" t="s">
        <v>550</v>
      </c>
      <c r="C1069" s="162">
        <v>1</v>
      </c>
      <c r="D1069" s="162">
        <v>2011</v>
      </c>
      <c r="E1069" s="162" t="s">
        <v>115</v>
      </c>
      <c r="F1069" s="162" t="s">
        <v>32</v>
      </c>
      <c r="G1069" s="162">
        <v>2011</v>
      </c>
      <c r="H1069" s="163" t="s">
        <v>72</v>
      </c>
      <c r="I1069" s="162" t="s">
        <v>550</v>
      </c>
      <c r="J1069" s="177">
        <v>50.505000000000003</v>
      </c>
      <c r="K1069" s="183" t="s">
        <v>1818</v>
      </c>
      <c r="L1069" s="166">
        <v>0.88153472690763068</v>
      </c>
      <c r="M1069" s="166">
        <v>44.521911382469888</v>
      </c>
      <c r="N1069" s="163" t="s">
        <v>62</v>
      </c>
      <c r="O1069" s="167">
        <v>1</v>
      </c>
      <c r="P1069" s="167">
        <v>0</v>
      </c>
      <c r="Q1069" s="167">
        <v>0</v>
      </c>
      <c r="R1069" s="167">
        <v>0</v>
      </c>
      <c r="S1069" s="167">
        <v>1</v>
      </c>
      <c r="T1069" s="167" t="s">
        <v>13213</v>
      </c>
      <c r="U1069" s="167" t="s">
        <v>1453</v>
      </c>
      <c r="V1069" s="167" t="s">
        <v>97</v>
      </c>
      <c r="W1069" s="163"/>
      <c r="X1069" s="163" t="s">
        <v>559</v>
      </c>
      <c r="Y1069" s="163" t="s">
        <v>6146</v>
      </c>
      <c r="Z1069" s="168">
        <v>40694</v>
      </c>
      <c r="AA1069" s="169" t="s">
        <v>3674</v>
      </c>
      <c r="AB1069" s="169">
        <v>0</v>
      </c>
      <c r="AC1069" s="169" t="s">
        <v>2429</v>
      </c>
      <c r="AD1069" s="170">
        <v>2012</v>
      </c>
      <c r="AE1069" s="167" t="s">
        <v>1245</v>
      </c>
    </row>
    <row r="1070" spans="1:31" x14ac:dyDescent="0.3">
      <c r="A1070" s="162" t="s">
        <v>5</v>
      </c>
      <c r="B1070" s="162" t="s">
        <v>550</v>
      </c>
      <c r="C1070" s="162">
        <v>18</v>
      </c>
      <c r="D1070" s="162">
        <v>2005</v>
      </c>
      <c r="E1070" s="162" t="s">
        <v>115</v>
      </c>
      <c r="F1070" s="162" t="s">
        <v>1</v>
      </c>
      <c r="G1070" s="162">
        <v>2011</v>
      </c>
      <c r="H1070" s="163" t="s">
        <v>62</v>
      </c>
      <c r="I1070" s="162" t="s">
        <v>550</v>
      </c>
      <c r="J1070" s="177">
        <v>288.67735699999997</v>
      </c>
      <c r="K1070" s="183" t="s">
        <v>1817</v>
      </c>
      <c r="L1070" s="166">
        <v>7.9455299156118153E-3</v>
      </c>
      <c r="M1070" s="166">
        <v>2.2936945760032517</v>
      </c>
      <c r="N1070" s="163" t="s">
        <v>62</v>
      </c>
      <c r="O1070" s="167">
        <v>1</v>
      </c>
      <c r="P1070" s="167">
        <v>0</v>
      </c>
      <c r="Q1070" s="167">
        <v>1</v>
      </c>
      <c r="R1070" s="167">
        <v>0</v>
      </c>
      <c r="S1070" s="167">
        <v>1</v>
      </c>
      <c r="T1070" s="167" t="s">
        <v>13210</v>
      </c>
      <c r="U1070" s="167" t="s">
        <v>1281</v>
      </c>
      <c r="V1070" s="167" t="s">
        <v>86</v>
      </c>
      <c r="W1070" s="163"/>
      <c r="X1070" s="163" t="s">
        <v>5</v>
      </c>
      <c r="Y1070" s="163" t="s">
        <v>6147</v>
      </c>
      <c r="Z1070" s="168">
        <v>40883</v>
      </c>
      <c r="AA1070" s="169" t="s">
        <v>2493</v>
      </c>
      <c r="AB1070" s="169" t="s">
        <v>2492</v>
      </c>
      <c r="AC1070" s="169" t="s">
        <v>2429</v>
      </c>
      <c r="AD1070" s="170">
        <v>2012</v>
      </c>
      <c r="AE1070" s="167" t="s">
        <v>1321</v>
      </c>
    </row>
    <row r="1071" spans="1:31" x14ac:dyDescent="0.3">
      <c r="A1071" s="162" t="s">
        <v>8</v>
      </c>
      <c r="B1071" s="162" t="s">
        <v>550</v>
      </c>
      <c r="C1071" s="162">
        <v>6</v>
      </c>
      <c r="D1071" s="162">
        <v>2005</v>
      </c>
      <c r="E1071" s="162" t="s">
        <v>115</v>
      </c>
      <c r="F1071" s="162" t="s">
        <v>1</v>
      </c>
      <c r="G1071" s="162">
        <v>2011</v>
      </c>
      <c r="H1071" s="163" t="s">
        <v>62</v>
      </c>
      <c r="I1071" s="162" t="s">
        <v>550</v>
      </c>
      <c r="J1071" s="177">
        <v>630.24979900000005</v>
      </c>
      <c r="K1071" s="183" t="s">
        <v>1817</v>
      </c>
      <c r="L1071" s="166">
        <v>7.9455299156118153E-3</v>
      </c>
      <c r="M1071" s="166">
        <v>5.0076686322628339</v>
      </c>
      <c r="N1071" s="163" t="s">
        <v>62</v>
      </c>
      <c r="O1071" s="167">
        <v>1</v>
      </c>
      <c r="P1071" s="167">
        <v>0</v>
      </c>
      <c r="Q1071" s="167">
        <v>1</v>
      </c>
      <c r="R1071" s="167">
        <v>0</v>
      </c>
      <c r="S1071" s="167">
        <v>1</v>
      </c>
      <c r="T1071" s="167" t="s">
        <v>13210</v>
      </c>
      <c r="U1071" s="167" t="s">
        <v>1453</v>
      </c>
      <c r="V1071" s="167" t="s">
        <v>88</v>
      </c>
      <c r="W1071" s="163"/>
      <c r="X1071" s="163" t="s">
        <v>8</v>
      </c>
      <c r="Y1071" s="163" t="s">
        <v>6148</v>
      </c>
      <c r="Z1071" s="168">
        <v>40553</v>
      </c>
      <c r="AA1071" s="169" t="s">
        <v>3675</v>
      </c>
      <c r="AB1071" s="169" t="s">
        <v>2492</v>
      </c>
      <c r="AC1071" s="169" t="s">
        <v>2429</v>
      </c>
      <c r="AD1071" s="170">
        <v>2012</v>
      </c>
      <c r="AE1071" s="167" t="s">
        <v>1321</v>
      </c>
    </row>
    <row r="1072" spans="1:31" x14ac:dyDescent="0.3">
      <c r="A1072" s="162" t="s">
        <v>8</v>
      </c>
      <c r="B1072" s="162" t="s">
        <v>550</v>
      </c>
      <c r="C1072" s="162">
        <v>7</v>
      </c>
      <c r="D1072" s="162">
        <v>2005</v>
      </c>
      <c r="E1072" s="162" t="s">
        <v>115</v>
      </c>
      <c r="F1072" s="162" t="s">
        <v>1</v>
      </c>
      <c r="G1072" s="162">
        <v>2011</v>
      </c>
      <c r="H1072" s="163" t="s">
        <v>62</v>
      </c>
      <c r="I1072" s="162" t="s">
        <v>550</v>
      </c>
      <c r="J1072" s="177">
        <v>1804.631756</v>
      </c>
      <c r="K1072" s="183" t="s">
        <v>1817</v>
      </c>
      <c r="L1072" s="166">
        <v>7.9455299156118153E-3</v>
      </c>
      <c r="M1072" s="166">
        <v>14.338755603961083</v>
      </c>
      <c r="N1072" s="163" t="s">
        <v>62</v>
      </c>
      <c r="O1072" s="167">
        <v>1</v>
      </c>
      <c r="P1072" s="167">
        <v>0</v>
      </c>
      <c r="Q1072" s="167">
        <v>1</v>
      </c>
      <c r="R1072" s="167">
        <v>0</v>
      </c>
      <c r="S1072" s="167">
        <v>1</v>
      </c>
      <c r="T1072" s="167" t="s">
        <v>13210</v>
      </c>
      <c r="U1072" s="167" t="s">
        <v>1453</v>
      </c>
      <c r="V1072" s="167" t="s">
        <v>88</v>
      </c>
      <c r="W1072" s="163"/>
      <c r="X1072" s="163" t="s">
        <v>8</v>
      </c>
      <c r="Y1072" s="163" t="s">
        <v>6149</v>
      </c>
      <c r="Z1072" s="168">
        <v>40554</v>
      </c>
      <c r="AA1072" s="169" t="s">
        <v>3676</v>
      </c>
      <c r="AB1072" s="169" t="s">
        <v>2492</v>
      </c>
      <c r="AC1072" s="169" t="s">
        <v>2429</v>
      </c>
      <c r="AD1072" s="170">
        <v>2012</v>
      </c>
      <c r="AE1072" s="167" t="s">
        <v>1321</v>
      </c>
    </row>
    <row r="1073" spans="1:31" x14ac:dyDescent="0.3">
      <c r="A1073" s="162" t="s">
        <v>11</v>
      </c>
      <c r="B1073" s="162" t="s">
        <v>550</v>
      </c>
      <c r="C1073" s="162">
        <v>12</v>
      </c>
      <c r="D1073" s="162">
        <v>2005</v>
      </c>
      <c r="E1073" s="162" t="s">
        <v>2393</v>
      </c>
      <c r="F1073" s="162" t="s">
        <v>1</v>
      </c>
      <c r="G1073" s="162">
        <v>2009</v>
      </c>
      <c r="H1073" s="163" t="s">
        <v>63</v>
      </c>
      <c r="I1073" s="162" t="s">
        <v>550</v>
      </c>
      <c r="J1073" s="177">
        <v>4969.4627479999999</v>
      </c>
      <c r="K1073" s="183" t="s">
        <v>1817</v>
      </c>
      <c r="L1073" s="166">
        <v>6.9395296280991767E-3</v>
      </c>
      <c r="M1073" s="166">
        <v>34.485733975481153</v>
      </c>
      <c r="N1073" s="163" t="s">
        <v>1941</v>
      </c>
      <c r="O1073" s="167">
        <v>2</v>
      </c>
      <c r="P1073" s="167">
        <v>0</v>
      </c>
      <c r="Q1073" s="167">
        <v>1</v>
      </c>
      <c r="R1073" s="167">
        <v>1</v>
      </c>
      <c r="S1073" s="167">
        <v>1</v>
      </c>
      <c r="T1073" s="167" t="s">
        <v>13210</v>
      </c>
      <c r="U1073" s="167" t="s">
        <v>1281</v>
      </c>
      <c r="V1073" s="167" t="s">
        <v>86</v>
      </c>
      <c r="W1073" s="163"/>
      <c r="X1073" s="163" t="s">
        <v>11</v>
      </c>
      <c r="Y1073" s="163" t="s">
        <v>6150</v>
      </c>
      <c r="Z1073" s="168">
        <v>40142</v>
      </c>
      <c r="AA1073" s="169" t="s">
        <v>3677</v>
      </c>
      <c r="AB1073" s="169" t="s">
        <v>3678</v>
      </c>
      <c r="AC1073" s="169" t="s">
        <v>3679</v>
      </c>
      <c r="AD1073" s="170">
        <v>2012</v>
      </c>
      <c r="AE1073" s="167" t="s">
        <v>1218</v>
      </c>
    </row>
    <row r="1074" spans="1:31" x14ac:dyDescent="0.3">
      <c r="A1074" s="162" t="s">
        <v>15</v>
      </c>
      <c r="B1074" s="162" t="s">
        <v>550</v>
      </c>
      <c r="C1074" s="162">
        <v>3</v>
      </c>
      <c r="D1074" s="162">
        <v>2005</v>
      </c>
      <c r="E1074" s="162" t="s">
        <v>2396</v>
      </c>
      <c r="F1074" s="162" t="s">
        <v>1</v>
      </c>
      <c r="G1074" s="162">
        <v>2011</v>
      </c>
      <c r="H1074" s="163" t="s">
        <v>64</v>
      </c>
      <c r="I1074" s="162" t="s">
        <v>550</v>
      </c>
      <c r="J1074" s="177">
        <v>9492.8473329999997</v>
      </c>
      <c r="K1074" s="183" t="s">
        <v>1817</v>
      </c>
      <c r="L1074" s="166">
        <v>7.9455299156118153E-3</v>
      </c>
      <c r="M1074" s="166">
        <v>75.425702468687334</v>
      </c>
      <c r="N1074" s="163" t="s">
        <v>1</v>
      </c>
      <c r="O1074" s="167">
        <v>1</v>
      </c>
      <c r="P1074" s="167">
        <v>1</v>
      </c>
      <c r="Q1074" s="167">
        <v>0</v>
      </c>
      <c r="R1074" s="167">
        <v>1</v>
      </c>
      <c r="S1074" s="167">
        <v>0</v>
      </c>
      <c r="T1074" s="167" t="s">
        <v>13211</v>
      </c>
      <c r="U1074" s="167" t="s">
        <v>1453</v>
      </c>
      <c r="V1074" s="167" t="s">
        <v>166</v>
      </c>
      <c r="W1074" s="163"/>
      <c r="X1074" s="163" t="s">
        <v>15</v>
      </c>
      <c r="Y1074" s="163" t="s">
        <v>6151</v>
      </c>
      <c r="Z1074" s="168">
        <v>40624</v>
      </c>
      <c r="AA1074" s="169" t="s">
        <v>3680</v>
      </c>
      <c r="AB1074" s="169" t="s">
        <v>2487</v>
      </c>
      <c r="AC1074" s="169" t="s">
        <v>1</v>
      </c>
      <c r="AD1074" s="170">
        <v>2012</v>
      </c>
      <c r="AE1074" s="167" t="s">
        <v>1321</v>
      </c>
    </row>
    <row r="1075" spans="1:31" x14ac:dyDescent="0.3">
      <c r="A1075" s="162" t="s">
        <v>16</v>
      </c>
      <c r="B1075" s="162" t="s">
        <v>550</v>
      </c>
      <c r="C1075" s="162">
        <v>22</v>
      </c>
      <c r="D1075" s="162">
        <v>2005</v>
      </c>
      <c r="E1075" s="162" t="s">
        <v>2393</v>
      </c>
      <c r="F1075" s="162" t="s">
        <v>1</v>
      </c>
      <c r="G1075" s="162">
        <v>2011</v>
      </c>
      <c r="H1075" s="163" t="s">
        <v>64</v>
      </c>
      <c r="I1075" s="162" t="s">
        <v>550</v>
      </c>
      <c r="J1075" s="177">
        <v>479.66079999999999</v>
      </c>
      <c r="K1075" s="183" t="s">
        <v>1817</v>
      </c>
      <c r="L1075" s="166">
        <v>7.9455299156118153E-3</v>
      </c>
      <c r="M1075" s="166">
        <v>3.8111592357462958</v>
      </c>
      <c r="N1075" s="163" t="s">
        <v>64</v>
      </c>
      <c r="O1075" s="167">
        <v>1</v>
      </c>
      <c r="P1075" s="167">
        <v>0</v>
      </c>
      <c r="Q1075" s="167">
        <v>1</v>
      </c>
      <c r="R1075" s="167">
        <v>0</v>
      </c>
      <c r="S1075" s="167">
        <v>1</v>
      </c>
      <c r="T1075" s="167" t="s">
        <v>13210</v>
      </c>
      <c r="U1075" s="167" t="s">
        <v>1512</v>
      </c>
      <c r="V1075" s="167" t="s">
        <v>91</v>
      </c>
      <c r="W1075" s="163"/>
      <c r="X1075" s="163" t="s">
        <v>16</v>
      </c>
      <c r="Y1075" s="163" t="s">
        <v>6152</v>
      </c>
      <c r="Z1075" s="168">
        <v>40610</v>
      </c>
      <c r="AA1075" s="169" t="s">
        <v>2622</v>
      </c>
      <c r="AB1075" s="169" t="s">
        <v>2516</v>
      </c>
      <c r="AC1075" s="169" t="s">
        <v>64</v>
      </c>
      <c r="AD1075" s="170">
        <v>2012</v>
      </c>
      <c r="AE1075" s="167" t="s">
        <v>1321</v>
      </c>
    </row>
    <row r="1076" spans="1:31" x14ac:dyDescent="0.3">
      <c r="A1076" s="162" t="s">
        <v>18</v>
      </c>
      <c r="B1076" s="162" t="s">
        <v>550</v>
      </c>
      <c r="C1076" s="162">
        <v>5</v>
      </c>
      <c r="D1076" s="162">
        <v>2005</v>
      </c>
      <c r="E1076" s="162" t="s">
        <v>115</v>
      </c>
      <c r="F1076" s="162" t="s">
        <v>1</v>
      </c>
      <c r="G1076" s="162">
        <v>2011</v>
      </c>
      <c r="H1076" s="163" t="s">
        <v>64</v>
      </c>
      <c r="I1076" s="162" t="s">
        <v>550</v>
      </c>
      <c r="J1076" s="177">
        <v>1182.8907999999999</v>
      </c>
      <c r="K1076" s="183" t="s">
        <v>1817</v>
      </c>
      <c r="L1076" s="166">
        <v>7.9455299156118153E-3</v>
      </c>
      <c r="M1076" s="166">
        <v>9.3986942383019922</v>
      </c>
      <c r="N1076" s="163" t="s">
        <v>64</v>
      </c>
      <c r="O1076" s="167">
        <v>1</v>
      </c>
      <c r="P1076" s="167">
        <v>0</v>
      </c>
      <c r="Q1076" s="167">
        <v>1</v>
      </c>
      <c r="R1076" s="167">
        <v>0</v>
      </c>
      <c r="S1076" s="167">
        <v>1</v>
      </c>
      <c r="T1076" s="167" t="s">
        <v>13210</v>
      </c>
      <c r="U1076" s="167" t="s">
        <v>1576</v>
      </c>
      <c r="V1076" s="167" t="s">
        <v>96</v>
      </c>
      <c r="W1076" s="163"/>
      <c r="X1076" s="163" t="s">
        <v>18</v>
      </c>
      <c r="Y1076" s="163" t="s">
        <v>6153</v>
      </c>
      <c r="Z1076" s="168">
        <v>40749</v>
      </c>
      <c r="AA1076" s="169" t="s">
        <v>3681</v>
      </c>
      <c r="AB1076" s="169" t="s">
        <v>3682</v>
      </c>
      <c r="AC1076" s="169" t="s">
        <v>64</v>
      </c>
      <c r="AD1076" s="170">
        <v>2012</v>
      </c>
      <c r="AE1076" s="167" t="s">
        <v>1321</v>
      </c>
    </row>
    <row r="1077" spans="1:31" x14ac:dyDescent="0.3">
      <c r="A1077" s="162" t="s">
        <v>25</v>
      </c>
      <c r="B1077" s="162" t="s">
        <v>550</v>
      </c>
      <c r="C1077" s="162">
        <v>3</v>
      </c>
      <c r="D1077" s="162">
        <v>2005</v>
      </c>
      <c r="E1077" s="162" t="s">
        <v>2396</v>
      </c>
      <c r="F1077" s="162" t="s">
        <v>1</v>
      </c>
      <c r="G1077" s="162">
        <v>2011</v>
      </c>
      <c r="H1077" s="163" t="s">
        <v>69</v>
      </c>
      <c r="I1077" s="162" t="s">
        <v>550</v>
      </c>
      <c r="J1077" s="177">
        <v>495.81676599999997</v>
      </c>
      <c r="K1077" s="183" t="s">
        <v>1817</v>
      </c>
      <c r="L1077" s="166">
        <v>7.9455299156118153E-3</v>
      </c>
      <c r="M1077" s="166">
        <v>3.9395269469149028</v>
      </c>
      <c r="N1077" s="163" t="s">
        <v>1</v>
      </c>
      <c r="O1077" s="167">
        <v>1</v>
      </c>
      <c r="P1077" s="167">
        <v>1</v>
      </c>
      <c r="Q1077" s="167">
        <v>0</v>
      </c>
      <c r="R1077" s="167">
        <v>1</v>
      </c>
      <c r="S1077" s="167">
        <v>0</v>
      </c>
      <c r="T1077" s="167" t="s">
        <v>13211</v>
      </c>
      <c r="U1077" s="167" t="s">
        <v>1281</v>
      </c>
      <c r="V1077" s="167" t="s">
        <v>86</v>
      </c>
      <c r="W1077" s="163"/>
      <c r="X1077" s="163" t="s">
        <v>25</v>
      </c>
      <c r="Y1077" s="163" t="s">
        <v>6154</v>
      </c>
      <c r="Z1077" s="168">
        <v>40723</v>
      </c>
      <c r="AA1077" s="169" t="s">
        <v>3683</v>
      </c>
      <c r="AB1077" s="169" t="s">
        <v>2487</v>
      </c>
      <c r="AC1077" s="169" t="s">
        <v>1</v>
      </c>
      <c r="AD1077" s="170">
        <v>2012</v>
      </c>
      <c r="AE1077" s="167" t="s">
        <v>1321</v>
      </c>
    </row>
    <row r="1078" spans="1:31" x14ac:dyDescent="0.3">
      <c r="A1078" s="162" t="s">
        <v>25</v>
      </c>
      <c r="B1078" s="162" t="s">
        <v>550</v>
      </c>
      <c r="C1078" s="162">
        <v>4</v>
      </c>
      <c r="D1078" s="162">
        <v>2005</v>
      </c>
      <c r="E1078" s="162" t="s">
        <v>2396</v>
      </c>
      <c r="F1078" s="162" t="s">
        <v>1</v>
      </c>
      <c r="G1078" s="162">
        <v>2011</v>
      </c>
      <c r="H1078" s="163" t="s">
        <v>69</v>
      </c>
      <c r="I1078" s="162" t="s">
        <v>550</v>
      </c>
      <c r="J1078" s="177">
        <v>813.178989</v>
      </c>
      <c r="K1078" s="183" t="s">
        <v>1817</v>
      </c>
      <c r="L1078" s="166">
        <v>7.9455299156118153E-3</v>
      </c>
      <c r="M1078" s="166">
        <v>6.4611379838464709</v>
      </c>
      <c r="N1078" s="163" t="s">
        <v>1952</v>
      </c>
      <c r="O1078" s="167">
        <v>3</v>
      </c>
      <c r="P1078" s="167">
        <v>1</v>
      </c>
      <c r="Q1078" s="167">
        <v>1</v>
      </c>
      <c r="R1078" s="167">
        <v>2</v>
      </c>
      <c r="S1078" s="167">
        <v>1</v>
      </c>
      <c r="T1078" s="167" t="s">
        <v>13212</v>
      </c>
      <c r="U1078" s="167" t="s">
        <v>1281</v>
      </c>
      <c r="V1078" s="167" t="s">
        <v>86</v>
      </c>
      <c r="W1078" s="163"/>
      <c r="X1078" s="163" t="s">
        <v>25</v>
      </c>
      <c r="Y1078" s="163" t="s">
        <v>6155</v>
      </c>
      <c r="Z1078" s="168">
        <v>40843</v>
      </c>
      <c r="AA1078" s="169" t="s">
        <v>3684</v>
      </c>
      <c r="AB1078" s="169" t="s">
        <v>3685</v>
      </c>
      <c r="AC1078" s="169" t="s">
        <v>3686</v>
      </c>
      <c r="AD1078" s="170">
        <v>2012</v>
      </c>
      <c r="AE1078" s="167" t="s">
        <v>1321</v>
      </c>
    </row>
    <row r="1079" spans="1:31" x14ac:dyDescent="0.3">
      <c r="A1079" s="162" t="s">
        <v>25</v>
      </c>
      <c r="B1079" s="162" t="s">
        <v>550</v>
      </c>
      <c r="C1079" s="162">
        <v>5</v>
      </c>
      <c r="D1079" s="162">
        <v>2005</v>
      </c>
      <c r="E1079" s="162" t="s">
        <v>2396</v>
      </c>
      <c r="F1079" s="162" t="s">
        <v>1</v>
      </c>
      <c r="G1079" s="162">
        <v>2011</v>
      </c>
      <c r="H1079" s="163" t="s">
        <v>69</v>
      </c>
      <c r="I1079" s="162" t="s">
        <v>550</v>
      </c>
      <c r="J1079" s="177">
        <v>1667.123531</v>
      </c>
      <c r="K1079" s="183" t="s">
        <v>1817</v>
      </c>
      <c r="L1079" s="166">
        <v>7.9455299156118153E-3</v>
      </c>
      <c r="M1079" s="166">
        <v>13.246179888580901</v>
      </c>
      <c r="N1079" s="163" t="s">
        <v>69</v>
      </c>
      <c r="O1079" s="167">
        <v>1</v>
      </c>
      <c r="P1079" s="167">
        <v>0</v>
      </c>
      <c r="Q1079" s="167">
        <v>1</v>
      </c>
      <c r="R1079" s="167">
        <v>0</v>
      </c>
      <c r="S1079" s="167">
        <v>1</v>
      </c>
      <c r="T1079" s="167" t="s">
        <v>13210</v>
      </c>
      <c r="U1079" s="167" t="s">
        <v>1281</v>
      </c>
      <c r="V1079" s="167" t="s">
        <v>86</v>
      </c>
      <c r="W1079" s="163"/>
      <c r="X1079" s="163" t="s">
        <v>25</v>
      </c>
      <c r="Y1079" s="163" t="s">
        <v>6156</v>
      </c>
      <c r="Z1079" s="168">
        <v>40738</v>
      </c>
      <c r="AA1079" s="169" t="s">
        <v>3687</v>
      </c>
      <c r="AB1079" s="169" t="s">
        <v>3688</v>
      </c>
      <c r="AC1079" s="169" t="s">
        <v>69</v>
      </c>
      <c r="AD1079" s="170">
        <v>2012</v>
      </c>
      <c r="AE1079" s="167" t="s">
        <v>1321</v>
      </c>
    </row>
    <row r="1080" spans="1:31" x14ac:dyDescent="0.3">
      <c r="A1080" s="162" t="s">
        <v>25</v>
      </c>
      <c r="B1080" s="162" t="s">
        <v>550</v>
      </c>
      <c r="C1080" s="162">
        <v>6</v>
      </c>
      <c r="D1080" s="162">
        <v>2005</v>
      </c>
      <c r="E1080" s="162" t="s">
        <v>2396</v>
      </c>
      <c r="F1080" s="162" t="s">
        <v>1</v>
      </c>
      <c r="G1080" s="162">
        <v>2011</v>
      </c>
      <c r="H1080" s="163" t="s">
        <v>69</v>
      </c>
      <c r="I1080" s="162" t="s">
        <v>550</v>
      </c>
      <c r="J1080" s="177">
        <v>1467.705862</v>
      </c>
      <c r="K1080" s="183" t="s">
        <v>1817</v>
      </c>
      <c r="L1080" s="166">
        <v>7.9455299156118153E-3</v>
      </c>
      <c r="M1080" s="166">
        <v>11.661700833839827</v>
      </c>
      <c r="N1080" s="163" t="s">
        <v>69</v>
      </c>
      <c r="O1080" s="167">
        <v>1</v>
      </c>
      <c r="P1080" s="167">
        <v>0</v>
      </c>
      <c r="Q1080" s="167">
        <v>1</v>
      </c>
      <c r="R1080" s="167">
        <v>0</v>
      </c>
      <c r="S1080" s="167">
        <v>1</v>
      </c>
      <c r="T1080" s="167" t="s">
        <v>13210</v>
      </c>
      <c r="U1080" s="167" t="s">
        <v>1281</v>
      </c>
      <c r="V1080" s="167" t="s">
        <v>86</v>
      </c>
      <c r="W1080" s="163"/>
      <c r="X1080" s="163" t="s">
        <v>25</v>
      </c>
      <c r="Y1080" s="163" t="s">
        <v>6157</v>
      </c>
      <c r="Z1080" s="168">
        <v>40823</v>
      </c>
      <c r="AA1080" s="169" t="s">
        <v>3689</v>
      </c>
      <c r="AB1080" s="169" t="s">
        <v>3690</v>
      </c>
      <c r="AC1080" s="169" t="s">
        <v>69</v>
      </c>
      <c r="AD1080" s="170">
        <v>2012</v>
      </c>
      <c r="AE1080" s="167" t="s">
        <v>1321</v>
      </c>
    </row>
    <row r="1081" spans="1:31" x14ac:dyDescent="0.3">
      <c r="A1081" s="162" t="s">
        <v>25</v>
      </c>
      <c r="B1081" s="162" t="s">
        <v>550</v>
      </c>
      <c r="C1081" s="162">
        <v>7</v>
      </c>
      <c r="D1081" s="162">
        <v>2005</v>
      </c>
      <c r="E1081" s="162" t="s">
        <v>2396</v>
      </c>
      <c r="F1081" s="162" t="s">
        <v>1</v>
      </c>
      <c r="G1081" s="162">
        <v>2011</v>
      </c>
      <c r="H1081" s="163" t="s">
        <v>69</v>
      </c>
      <c r="I1081" s="162" t="s">
        <v>550</v>
      </c>
      <c r="J1081" s="177">
        <v>412.687567</v>
      </c>
      <c r="K1081" s="183" t="s">
        <v>1817</v>
      </c>
      <c r="L1081" s="166">
        <v>7.9455299156118153E-3</v>
      </c>
      <c r="M1081" s="166">
        <v>3.2790214093995553</v>
      </c>
      <c r="N1081" s="163" t="s">
        <v>69</v>
      </c>
      <c r="O1081" s="167">
        <v>1</v>
      </c>
      <c r="P1081" s="167">
        <v>0</v>
      </c>
      <c r="Q1081" s="167">
        <v>1</v>
      </c>
      <c r="R1081" s="167">
        <v>0</v>
      </c>
      <c r="S1081" s="167">
        <v>1</v>
      </c>
      <c r="T1081" s="167" t="s">
        <v>13210</v>
      </c>
      <c r="U1081" s="167" t="s">
        <v>1281</v>
      </c>
      <c r="V1081" s="167" t="s">
        <v>86</v>
      </c>
      <c r="W1081" s="163"/>
      <c r="X1081" s="163" t="s">
        <v>25</v>
      </c>
      <c r="Y1081" s="163" t="s">
        <v>6158</v>
      </c>
      <c r="Z1081" s="168">
        <v>40864</v>
      </c>
      <c r="AA1081" s="169" t="s">
        <v>3689</v>
      </c>
      <c r="AB1081" s="169" t="s">
        <v>3691</v>
      </c>
      <c r="AC1081" s="169" t="s">
        <v>69</v>
      </c>
      <c r="AD1081" s="170">
        <v>2012</v>
      </c>
      <c r="AE1081" s="167" t="s">
        <v>1321</v>
      </c>
    </row>
    <row r="1082" spans="1:31" x14ac:dyDescent="0.3">
      <c r="A1082" s="162" t="s">
        <v>30</v>
      </c>
      <c r="B1082" s="162" t="s">
        <v>550</v>
      </c>
      <c r="C1082" s="162">
        <v>2</v>
      </c>
      <c r="D1082" s="162">
        <v>2005</v>
      </c>
      <c r="E1082" s="162" t="s">
        <v>115</v>
      </c>
      <c r="F1082" s="162" t="s">
        <v>1</v>
      </c>
      <c r="G1082" s="162">
        <v>2009</v>
      </c>
      <c r="H1082" s="163" t="s">
        <v>71</v>
      </c>
      <c r="I1082" s="162" t="s">
        <v>550</v>
      </c>
      <c r="J1082" s="177">
        <v>537.4</v>
      </c>
      <c r="K1082" s="183" t="s">
        <v>1817</v>
      </c>
      <c r="L1082" s="166">
        <v>6.9395296280991767E-3</v>
      </c>
      <c r="M1082" s="166">
        <v>3.7293032221404974</v>
      </c>
      <c r="N1082" s="163" t="s">
        <v>1</v>
      </c>
      <c r="O1082" s="167">
        <v>1</v>
      </c>
      <c r="P1082" s="167">
        <v>1</v>
      </c>
      <c r="Q1082" s="167">
        <v>0</v>
      </c>
      <c r="R1082" s="167">
        <v>1</v>
      </c>
      <c r="S1082" s="167">
        <v>0</v>
      </c>
      <c r="T1082" s="167" t="s">
        <v>13211</v>
      </c>
      <c r="U1082" s="167" t="s">
        <v>1453</v>
      </c>
      <c r="V1082" s="167" t="s">
        <v>166</v>
      </c>
      <c r="W1082" s="163"/>
      <c r="X1082" s="163" t="s">
        <v>30</v>
      </c>
      <c r="Y1082" s="163" t="s">
        <v>6159</v>
      </c>
      <c r="Z1082" s="168">
        <v>40166</v>
      </c>
      <c r="AA1082" s="169" t="s">
        <v>2414</v>
      </c>
      <c r="AB1082" s="169" t="s">
        <v>2487</v>
      </c>
      <c r="AC1082" s="169" t="s">
        <v>1</v>
      </c>
      <c r="AD1082" s="170">
        <v>2012</v>
      </c>
      <c r="AE1082" s="167" t="s">
        <v>1232</v>
      </c>
    </row>
    <row r="1083" spans="1:31" x14ac:dyDescent="0.3">
      <c r="A1083" s="162" t="s">
        <v>33</v>
      </c>
      <c r="B1083" s="162" t="s">
        <v>550</v>
      </c>
      <c r="C1083" s="162">
        <v>1</v>
      </c>
      <c r="D1083" s="162">
        <v>2005</v>
      </c>
      <c r="E1083" s="162" t="s">
        <v>2393</v>
      </c>
      <c r="F1083" s="162" t="s">
        <v>1</v>
      </c>
      <c r="G1083" s="162">
        <v>2011</v>
      </c>
      <c r="H1083" s="163" t="s">
        <v>73</v>
      </c>
      <c r="I1083" s="162" t="s">
        <v>550</v>
      </c>
      <c r="J1083" s="177">
        <v>520.08099219999997</v>
      </c>
      <c r="K1083" s="183" t="s">
        <v>1817</v>
      </c>
      <c r="L1083" s="166">
        <v>7.9455299156118153E-3</v>
      </c>
      <c r="M1083" s="166">
        <v>4.132319082066175</v>
      </c>
      <c r="N1083" s="163" t="s">
        <v>73</v>
      </c>
      <c r="O1083" s="167">
        <v>1</v>
      </c>
      <c r="P1083" s="167">
        <v>0</v>
      </c>
      <c r="Q1083" s="167">
        <v>1</v>
      </c>
      <c r="R1083" s="167">
        <v>0</v>
      </c>
      <c r="S1083" s="167">
        <v>1</v>
      </c>
      <c r="T1083" s="167" t="s">
        <v>13210</v>
      </c>
      <c r="U1083" s="167" t="s">
        <v>1221</v>
      </c>
      <c r="V1083" s="167" t="s">
        <v>108</v>
      </c>
      <c r="W1083" s="163"/>
      <c r="X1083" s="163" t="s">
        <v>33</v>
      </c>
      <c r="Y1083" s="163" t="s">
        <v>6160</v>
      </c>
      <c r="Z1083" s="168">
        <v>40592</v>
      </c>
      <c r="AA1083" s="169" t="s">
        <v>3692</v>
      </c>
      <c r="AB1083" s="169" t="s">
        <v>3473</v>
      </c>
      <c r="AC1083" s="169" t="s">
        <v>73</v>
      </c>
      <c r="AD1083" s="170">
        <v>2012</v>
      </c>
      <c r="AE1083" s="167" t="s">
        <v>1241</v>
      </c>
    </row>
    <row r="1084" spans="1:31" x14ac:dyDescent="0.3">
      <c r="A1084" s="162" t="s">
        <v>43</v>
      </c>
      <c r="B1084" s="162" t="s">
        <v>550</v>
      </c>
      <c r="C1084" s="162">
        <v>1</v>
      </c>
      <c r="D1084" s="162">
        <v>2005</v>
      </c>
      <c r="E1084" s="162" t="s">
        <v>115</v>
      </c>
      <c r="F1084" s="162" t="s">
        <v>1</v>
      </c>
      <c r="G1084" s="162">
        <v>2010</v>
      </c>
      <c r="H1084" s="163" t="s">
        <v>75</v>
      </c>
      <c r="I1084" s="162" t="s">
        <v>550</v>
      </c>
      <c r="J1084" s="177">
        <v>779.589786</v>
      </c>
      <c r="K1084" s="183" t="s">
        <v>1817</v>
      </c>
      <c r="L1084" s="166">
        <v>7.4821890794979041E-3</v>
      </c>
      <c r="M1084" s="166">
        <v>5.8330381832973082</v>
      </c>
      <c r="N1084" s="163" t="s">
        <v>1953</v>
      </c>
      <c r="O1084" s="167">
        <v>3</v>
      </c>
      <c r="P1084" s="167">
        <v>1</v>
      </c>
      <c r="Q1084" s="167">
        <v>1</v>
      </c>
      <c r="R1084" s="167">
        <v>2</v>
      </c>
      <c r="S1084" s="167">
        <v>1</v>
      </c>
      <c r="T1084" s="167" t="s">
        <v>13212</v>
      </c>
      <c r="U1084" s="167" t="s">
        <v>1453</v>
      </c>
      <c r="V1084" s="167" t="s">
        <v>83</v>
      </c>
      <c r="W1084" s="163"/>
      <c r="X1084" s="163" t="s">
        <v>43</v>
      </c>
      <c r="Y1084" s="163" t="s">
        <v>6161</v>
      </c>
      <c r="Z1084" s="168">
        <v>40268</v>
      </c>
      <c r="AA1084" s="169" t="s">
        <v>3693</v>
      </c>
      <c r="AB1084" s="169" t="s">
        <v>3694</v>
      </c>
      <c r="AC1084" s="169" t="s">
        <v>3695</v>
      </c>
      <c r="AD1084" s="170">
        <v>2012</v>
      </c>
      <c r="AE1084" s="167" t="s">
        <v>1218</v>
      </c>
    </row>
    <row r="1085" spans="1:31" x14ac:dyDescent="0.3">
      <c r="A1085" s="162" t="s">
        <v>43</v>
      </c>
      <c r="B1085" s="162" t="s">
        <v>550</v>
      </c>
      <c r="C1085" s="162">
        <v>2</v>
      </c>
      <c r="D1085" s="162">
        <v>2005</v>
      </c>
      <c r="E1085" s="162" t="s">
        <v>115</v>
      </c>
      <c r="F1085" s="162" t="s">
        <v>1</v>
      </c>
      <c r="G1085" s="162">
        <v>2010</v>
      </c>
      <c r="H1085" s="163" t="s">
        <v>75</v>
      </c>
      <c r="I1085" s="162" t="s">
        <v>550</v>
      </c>
      <c r="J1085" s="177">
        <v>2586.2539900000002</v>
      </c>
      <c r="K1085" s="183" t="s">
        <v>1817</v>
      </c>
      <c r="L1085" s="166">
        <v>7.4821890794979041E-3</v>
      </c>
      <c r="M1085" s="166">
        <v>19.350841360785882</v>
      </c>
      <c r="N1085" s="163" t="s">
        <v>1953</v>
      </c>
      <c r="O1085" s="167">
        <v>3</v>
      </c>
      <c r="P1085" s="167">
        <v>1</v>
      </c>
      <c r="Q1085" s="167">
        <v>1</v>
      </c>
      <c r="R1085" s="167">
        <v>2</v>
      </c>
      <c r="S1085" s="167">
        <v>1</v>
      </c>
      <c r="T1085" s="167" t="s">
        <v>13212</v>
      </c>
      <c r="U1085" s="167" t="s">
        <v>1453</v>
      </c>
      <c r="V1085" s="167" t="s">
        <v>83</v>
      </c>
      <c r="W1085" s="163"/>
      <c r="X1085" s="163" t="s">
        <v>43</v>
      </c>
      <c r="Y1085" s="163" t="s">
        <v>6162</v>
      </c>
      <c r="Z1085" s="168">
        <v>40268</v>
      </c>
      <c r="AA1085" s="169" t="s">
        <v>3696</v>
      </c>
      <c r="AB1085" s="169" t="s">
        <v>3694</v>
      </c>
      <c r="AC1085" s="169" t="s">
        <v>3695</v>
      </c>
      <c r="AD1085" s="170">
        <v>2012</v>
      </c>
      <c r="AE1085" s="167" t="s">
        <v>1218</v>
      </c>
    </row>
    <row r="1086" spans="1:31" x14ac:dyDescent="0.3">
      <c r="A1086" s="162" t="s">
        <v>56</v>
      </c>
      <c r="B1086" s="162" t="s">
        <v>550</v>
      </c>
      <c r="C1086" s="162">
        <v>3</v>
      </c>
      <c r="D1086" s="162">
        <v>2005</v>
      </c>
      <c r="E1086" s="162" t="s">
        <v>115</v>
      </c>
      <c r="F1086" s="162" t="s">
        <v>1</v>
      </c>
      <c r="G1086" s="162">
        <v>2011</v>
      </c>
      <c r="H1086" s="163" t="s">
        <v>68</v>
      </c>
      <c r="I1086" s="162" t="s">
        <v>550</v>
      </c>
      <c r="J1086" s="177">
        <v>1883.2439999999999</v>
      </c>
      <c r="K1086" s="183" t="s">
        <v>1817</v>
      </c>
      <c r="L1086" s="166">
        <v>7.9455299156118153E-3</v>
      </c>
      <c r="M1086" s="166">
        <v>14.963371540396457</v>
      </c>
      <c r="N1086" s="163" t="s">
        <v>68</v>
      </c>
      <c r="O1086" s="167">
        <v>1</v>
      </c>
      <c r="P1086" s="167">
        <v>0</v>
      </c>
      <c r="Q1086" s="167">
        <v>1</v>
      </c>
      <c r="R1086" s="167">
        <v>0</v>
      </c>
      <c r="S1086" s="167">
        <v>1</v>
      </c>
      <c r="T1086" s="167" t="s">
        <v>13210</v>
      </c>
      <c r="U1086" s="167" t="s">
        <v>1453</v>
      </c>
      <c r="V1086" s="167" t="s">
        <v>103</v>
      </c>
      <c r="W1086" s="163"/>
      <c r="X1086" s="163" t="s">
        <v>56</v>
      </c>
      <c r="Y1086" s="163" t="s">
        <v>6163</v>
      </c>
      <c r="Z1086" s="168">
        <v>40652</v>
      </c>
      <c r="AA1086" s="169" t="s">
        <v>3697</v>
      </c>
      <c r="AB1086" s="169" t="s">
        <v>3535</v>
      </c>
      <c r="AC1086" s="169" t="s">
        <v>68</v>
      </c>
      <c r="AD1086" s="170">
        <v>2012</v>
      </c>
      <c r="AE1086" s="167" t="s">
        <v>1241</v>
      </c>
    </row>
    <row r="1087" spans="1:31" x14ac:dyDescent="0.3">
      <c r="A1087" s="162" t="s">
        <v>131</v>
      </c>
      <c r="B1087" s="162" t="s">
        <v>550</v>
      </c>
      <c r="C1087" s="162">
        <v>2</v>
      </c>
      <c r="D1087" s="162">
        <v>2006</v>
      </c>
      <c r="E1087" s="162" t="s">
        <v>2393</v>
      </c>
      <c r="F1087" s="162" t="s">
        <v>1</v>
      </c>
      <c r="G1087" s="162">
        <v>2011</v>
      </c>
      <c r="H1087" s="163" t="s">
        <v>58</v>
      </c>
      <c r="I1087" s="162" t="s">
        <v>550</v>
      </c>
      <c r="J1087" s="177">
        <v>22.488047000000002</v>
      </c>
      <c r="K1087" s="183" t="s">
        <v>1817</v>
      </c>
      <c r="L1087" s="166">
        <v>7.9455299156118153E-3</v>
      </c>
      <c r="M1087" s="166">
        <v>0.17867945018218456</v>
      </c>
      <c r="N1087" s="163" t="s">
        <v>58</v>
      </c>
      <c r="O1087" s="167">
        <v>1</v>
      </c>
      <c r="P1087" s="167">
        <v>0</v>
      </c>
      <c r="Q1087" s="167">
        <v>1</v>
      </c>
      <c r="R1087" s="167">
        <v>0</v>
      </c>
      <c r="S1087" s="167">
        <v>1</v>
      </c>
      <c r="T1087" s="167" t="s">
        <v>13210</v>
      </c>
      <c r="U1087" s="167" t="s">
        <v>1350</v>
      </c>
      <c r="V1087" s="167" t="s">
        <v>104</v>
      </c>
      <c r="W1087" s="163"/>
      <c r="X1087" s="163" t="s">
        <v>131</v>
      </c>
      <c r="Y1087" s="163" t="s">
        <v>6164</v>
      </c>
      <c r="Z1087" s="168">
        <v>40674</v>
      </c>
      <c r="AA1087" s="169" t="s">
        <v>3698</v>
      </c>
      <c r="AB1087" s="169" t="s">
        <v>2733</v>
      </c>
      <c r="AC1087" s="169" t="s">
        <v>58</v>
      </c>
      <c r="AD1087" s="170">
        <v>2012</v>
      </c>
      <c r="AE1087" s="167" t="s">
        <v>1218</v>
      </c>
    </row>
    <row r="1088" spans="1:31" x14ac:dyDescent="0.3">
      <c r="A1088" s="162" t="s">
        <v>131</v>
      </c>
      <c r="B1088" s="162" t="s">
        <v>550</v>
      </c>
      <c r="C1088" s="162">
        <v>3</v>
      </c>
      <c r="D1088" s="162">
        <v>2006</v>
      </c>
      <c r="E1088" s="162" t="s">
        <v>2393</v>
      </c>
      <c r="F1088" s="162" t="s">
        <v>1</v>
      </c>
      <c r="G1088" s="162">
        <v>2011</v>
      </c>
      <c r="H1088" s="163" t="s">
        <v>58</v>
      </c>
      <c r="I1088" s="162" t="s">
        <v>550</v>
      </c>
      <c r="J1088" s="177">
        <v>247.17331200000001</v>
      </c>
      <c r="K1088" s="183" t="s">
        <v>1817</v>
      </c>
      <c r="L1088" s="166">
        <v>7.9455299156118153E-3</v>
      </c>
      <c r="M1088" s="166">
        <v>1.9639229448368529</v>
      </c>
      <c r="N1088" s="163" t="s">
        <v>1</v>
      </c>
      <c r="O1088" s="167">
        <v>1</v>
      </c>
      <c r="P1088" s="167">
        <v>1</v>
      </c>
      <c r="Q1088" s="167">
        <v>0</v>
      </c>
      <c r="R1088" s="167">
        <v>1</v>
      </c>
      <c r="S1088" s="167">
        <v>0</v>
      </c>
      <c r="T1088" s="167" t="s">
        <v>13211</v>
      </c>
      <c r="U1088" s="167" t="s">
        <v>1350</v>
      </c>
      <c r="V1088" s="167" t="s">
        <v>104</v>
      </c>
      <c r="W1088" s="163"/>
      <c r="X1088" s="163" t="s">
        <v>131</v>
      </c>
      <c r="Y1088" s="163" t="s">
        <v>6165</v>
      </c>
      <c r="Z1088" s="168">
        <v>40814</v>
      </c>
      <c r="AA1088" s="169" t="s">
        <v>3699</v>
      </c>
      <c r="AB1088" s="169" t="s">
        <v>2487</v>
      </c>
      <c r="AC1088" s="169" t="s">
        <v>1</v>
      </c>
      <c r="AD1088" s="170">
        <v>2012</v>
      </c>
      <c r="AE1088" s="167" t="s">
        <v>1218</v>
      </c>
    </row>
    <row r="1089" spans="1:31" x14ac:dyDescent="0.3">
      <c r="A1089" s="162" t="s">
        <v>136</v>
      </c>
      <c r="B1089" s="162" t="s">
        <v>550</v>
      </c>
      <c r="C1089" s="162">
        <v>5</v>
      </c>
      <c r="D1089" s="162">
        <v>2006</v>
      </c>
      <c r="E1089" s="162" t="s">
        <v>2393</v>
      </c>
      <c r="F1089" s="162" t="s">
        <v>1</v>
      </c>
      <c r="G1089" s="162">
        <v>2011</v>
      </c>
      <c r="H1089" s="163" t="s">
        <v>69</v>
      </c>
      <c r="I1089" s="162" t="s">
        <v>550</v>
      </c>
      <c r="J1089" s="177">
        <v>2269.3110569999999</v>
      </c>
      <c r="K1089" s="183" t="s">
        <v>1817</v>
      </c>
      <c r="L1089" s="166">
        <v>7.9455299156118153E-3</v>
      </c>
      <c r="M1089" s="166">
        <v>18.030878891222169</v>
      </c>
      <c r="N1089" s="163" t="s">
        <v>69</v>
      </c>
      <c r="O1089" s="167">
        <v>1</v>
      </c>
      <c r="P1089" s="167">
        <v>0</v>
      </c>
      <c r="Q1089" s="167">
        <v>1</v>
      </c>
      <c r="R1089" s="167">
        <v>0</v>
      </c>
      <c r="S1089" s="167">
        <v>1</v>
      </c>
      <c r="T1089" s="167" t="s">
        <v>13210</v>
      </c>
      <c r="U1089" s="167" t="s">
        <v>1281</v>
      </c>
      <c r="V1089" s="167" t="s">
        <v>86</v>
      </c>
      <c r="W1089" s="163"/>
      <c r="X1089" s="163" t="s">
        <v>136</v>
      </c>
      <c r="Y1089" s="163" t="s">
        <v>6166</v>
      </c>
      <c r="Z1089" s="168">
        <v>40556</v>
      </c>
      <c r="AA1089" s="169" t="s">
        <v>3700</v>
      </c>
      <c r="AB1089" s="169" t="s">
        <v>2868</v>
      </c>
      <c r="AC1089" s="169" t="s">
        <v>69</v>
      </c>
      <c r="AD1089" s="170">
        <v>2012</v>
      </c>
      <c r="AE1089" s="167" t="s">
        <v>1321</v>
      </c>
    </row>
    <row r="1090" spans="1:31" x14ac:dyDescent="0.3">
      <c r="A1090" s="162" t="s">
        <v>136</v>
      </c>
      <c r="B1090" s="162" t="s">
        <v>550</v>
      </c>
      <c r="C1090" s="162">
        <v>6</v>
      </c>
      <c r="D1090" s="162">
        <v>2006</v>
      </c>
      <c r="E1090" s="162" t="s">
        <v>2393</v>
      </c>
      <c r="F1090" s="162" t="s">
        <v>1</v>
      </c>
      <c r="G1090" s="162">
        <v>2011</v>
      </c>
      <c r="H1090" s="163" t="s">
        <v>69</v>
      </c>
      <c r="I1090" s="162" t="s">
        <v>550</v>
      </c>
      <c r="J1090" s="177">
        <v>1033.7899970000001</v>
      </c>
      <c r="K1090" s="183" t="s">
        <v>1817</v>
      </c>
      <c r="L1090" s="166">
        <v>7.9455299156118153E-3</v>
      </c>
      <c r="M1090" s="166">
        <v>8.2140093476237492</v>
      </c>
      <c r="N1090" s="163" t="s">
        <v>1</v>
      </c>
      <c r="O1090" s="167">
        <v>1</v>
      </c>
      <c r="P1090" s="167">
        <v>1</v>
      </c>
      <c r="Q1090" s="167">
        <v>0</v>
      </c>
      <c r="R1090" s="167">
        <v>1</v>
      </c>
      <c r="S1090" s="167">
        <v>0</v>
      </c>
      <c r="T1090" s="167" t="s">
        <v>13211</v>
      </c>
      <c r="U1090" s="167" t="s">
        <v>1281</v>
      </c>
      <c r="V1090" s="167" t="s">
        <v>86</v>
      </c>
      <c r="W1090" s="163"/>
      <c r="X1090" s="163" t="s">
        <v>136</v>
      </c>
      <c r="Y1090" s="163" t="s">
        <v>6167</v>
      </c>
      <c r="Z1090" s="168">
        <v>40564</v>
      </c>
      <c r="AA1090" s="169" t="s">
        <v>3701</v>
      </c>
      <c r="AB1090" s="169" t="s">
        <v>2487</v>
      </c>
      <c r="AC1090" s="169" t="s">
        <v>1</v>
      </c>
      <c r="AD1090" s="170">
        <v>2012</v>
      </c>
      <c r="AE1090" s="167" t="s">
        <v>1321</v>
      </c>
    </row>
    <row r="1091" spans="1:31" x14ac:dyDescent="0.3">
      <c r="A1091" s="162" t="s">
        <v>136</v>
      </c>
      <c r="B1091" s="162" t="s">
        <v>550</v>
      </c>
      <c r="C1091" s="162">
        <v>7</v>
      </c>
      <c r="D1091" s="162">
        <v>2006</v>
      </c>
      <c r="E1091" s="162" t="s">
        <v>2393</v>
      </c>
      <c r="F1091" s="162" t="s">
        <v>1</v>
      </c>
      <c r="G1091" s="162">
        <v>2011</v>
      </c>
      <c r="H1091" s="163" t="s">
        <v>69</v>
      </c>
      <c r="I1091" s="162" t="s">
        <v>550</v>
      </c>
      <c r="J1091" s="177">
        <v>2505.0934179999999</v>
      </c>
      <c r="K1091" s="183" t="s">
        <v>1817</v>
      </c>
      <c r="L1091" s="166">
        <v>7.9455299156118153E-3</v>
      </c>
      <c r="M1091" s="166">
        <v>19.904294694121255</v>
      </c>
      <c r="N1091" s="163" t="s">
        <v>69</v>
      </c>
      <c r="O1091" s="167">
        <v>1</v>
      </c>
      <c r="P1091" s="167">
        <v>0</v>
      </c>
      <c r="Q1091" s="167">
        <v>1</v>
      </c>
      <c r="R1091" s="167">
        <v>0</v>
      </c>
      <c r="S1091" s="167">
        <v>1</v>
      </c>
      <c r="T1091" s="167" t="s">
        <v>13210</v>
      </c>
      <c r="U1091" s="167" t="s">
        <v>1281</v>
      </c>
      <c r="V1091" s="167" t="s">
        <v>86</v>
      </c>
      <c r="W1091" s="163"/>
      <c r="X1091" s="163" t="s">
        <v>136</v>
      </c>
      <c r="Y1091" s="163" t="s">
        <v>6168</v>
      </c>
      <c r="Z1091" s="168">
        <v>40813</v>
      </c>
      <c r="AA1091" s="169" t="s">
        <v>3702</v>
      </c>
      <c r="AB1091" s="169" t="s">
        <v>2868</v>
      </c>
      <c r="AC1091" s="169" t="s">
        <v>69</v>
      </c>
      <c r="AD1091" s="170">
        <v>2012</v>
      </c>
      <c r="AE1091" s="167" t="s">
        <v>1321</v>
      </c>
    </row>
    <row r="1092" spans="1:31" x14ac:dyDescent="0.3">
      <c r="A1092" s="162" t="s">
        <v>136</v>
      </c>
      <c r="B1092" s="162" t="s">
        <v>550</v>
      </c>
      <c r="C1092" s="162">
        <v>8</v>
      </c>
      <c r="D1092" s="162">
        <v>2006</v>
      </c>
      <c r="E1092" s="162" t="s">
        <v>2393</v>
      </c>
      <c r="F1092" s="162" t="s">
        <v>1</v>
      </c>
      <c r="G1092" s="162">
        <v>2011</v>
      </c>
      <c r="H1092" s="163" t="s">
        <v>69</v>
      </c>
      <c r="I1092" s="162" t="s">
        <v>550</v>
      </c>
      <c r="J1092" s="177">
        <v>1670.163581</v>
      </c>
      <c r="K1092" s="183" t="s">
        <v>1817</v>
      </c>
      <c r="L1092" s="166">
        <v>7.9455299156118153E-3</v>
      </c>
      <c r="M1092" s="166">
        <v>13.270334696800857</v>
      </c>
      <c r="N1092" s="163" t="s">
        <v>69</v>
      </c>
      <c r="O1092" s="167">
        <v>1</v>
      </c>
      <c r="P1092" s="167">
        <v>0</v>
      </c>
      <c r="Q1092" s="167">
        <v>1</v>
      </c>
      <c r="R1092" s="167">
        <v>0</v>
      </c>
      <c r="S1092" s="167">
        <v>1</v>
      </c>
      <c r="T1092" s="167" t="s">
        <v>13210</v>
      </c>
      <c r="U1092" s="167" t="s">
        <v>1281</v>
      </c>
      <c r="V1092" s="167" t="s">
        <v>86</v>
      </c>
      <c r="W1092" s="163"/>
      <c r="X1092" s="163" t="s">
        <v>136</v>
      </c>
      <c r="Y1092" s="163" t="s">
        <v>6169</v>
      </c>
      <c r="Z1092" s="168">
        <v>40848</v>
      </c>
      <c r="AA1092" s="169" t="s">
        <v>3703</v>
      </c>
      <c r="AB1092" s="169" t="s">
        <v>3704</v>
      </c>
      <c r="AC1092" s="169" t="s">
        <v>69</v>
      </c>
      <c r="AD1092" s="170">
        <v>2012</v>
      </c>
      <c r="AE1092" s="167" t="s">
        <v>1321</v>
      </c>
    </row>
    <row r="1093" spans="1:31" x14ac:dyDescent="0.3">
      <c r="A1093" s="162" t="s">
        <v>140</v>
      </c>
      <c r="B1093" s="162" t="s">
        <v>550</v>
      </c>
      <c r="C1093" s="162">
        <v>7</v>
      </c>
      <c r="D1093" s="162">
        <v>2006</v>
      </c>
      <c r="E1093" s="162" t="s">
        <v>2393</v>
      </c>
      <c r="F1093" s="162" t="s">
        <v>1</v>
      </c>
      <c r="G1093" s="162">
        <v>2011</v>
      </c>
      <c r="H1093" s="163" t="s">
        <v>64</v>
      </c>
      <c r="I1093" s="162" t="s">
        <v>550</v>
      </c>
      <c r="J1093" s="177">
        <v>948.23471400000005</v>
      </c>
      <c r="K1093" s="183" t="s">
        <v>1817</v>
      </c>
      <c r="L1093" s="166">
        <v>7.9455299156118153E-3</v>
      </c>
      <c r="M1093" s="166">
        <v>7.5342272871086147</v>
      </c>
      <c r="N1093" s="163" t="s">
        <v>64</v>
      </c>
      <c r="O1093" s="167">
        <v>1</v>
      </c>
      <c r="P1093" s="167">
        <v>0</v>
      </c>
      <c r="Q1093" s="167">
        <v>1</v>
      </c>
      <c r="R1093" s="167">
        <v>0</v>
      </c>
      <c r="S1093" s="167">
        <v>1</v>
      </c>
      <c r="T1093" s="167" t="s">
        <v>13210</v>
      </c>
      <c r="U1093" s="167" t="s">
        <v>1576</v>
      </c>
      <c r="V1093" s="167" t="s">
        <v>96</v>
      </c>
      <c r="W1093" s="163"/>
      <c r="X1093" s="163" t="s">
        <v>140</v>
      </c>
      <c r="Y1093" s="163" t="s">
        <v>6170</v>
      </c>
      <c r="Z1093" s="168">
        <v>40856</v>
      </c>
      <c r="AA1093" s="169" t="s">
        <v>3705</v>
      </c>
      <c r="AB1093" s="169" t="s">
        <v>2516</v>
      </c>
      <c r="AC1093" s="169" t="s">
        <v>64</v>
      </c>
      <c r="AD1093" s="170">
        <v>2012</v>
      </c>
      <c r="AE1093" s="167" t="s">
        <v>1321</v>
      </c>
    </row>
    <row r="1094" spans="1:31" x14ac:dyDescent="0.3">
      <c r="A1094" s="162" t="s">
        <v>153</v>
      </c>
      <c r="B1094" s="162" t="s">
        <v>550</v>
      </c>
      <c r="C1094" s="162">
        <v>5</v>
      </c>
      <c r="D1094" s="162">
        <v>2006</v>
      </c>
      <c r="E1094" s="162" t="s">
        <v>2393</v>
      </c>
      <c r="F1094" s="162" t="s">
        <v>1</v>
      </c>
      <c r="G1094" s="162">
        <v>2011</v>
      </c>
      <c r="H1094" s="163" t="s">
        <v>63</v>
      </c>
      <c r="I1094" s="162" t="s">
        <v>550</v>
      </c>
      <c r="J1094" s="177">
        <v>12724.387500000001</v>
      </c>
      <c r="K1094" s="183" t="s">
        <v>1817</v>
      </c>
      <c r="L1094" s="166">
        <v>7.9455299156118153E-3</v>
      </c>
      <c r="M1094" s="166">
        <v>101.10200153908704</v>
      </c>
      <c r="N1094" s="163" t="s">
        <v>1954</v>
      </c>
      <c r="O1094" s="167">
        <v>2</v>
      </c>
      <c r="P1094" s="167">
        <v>0</v>
      </c>
      <c r="Q1094" s="167">
        <v>1</v>
      </c>
      <c r="R1094" s="167">
        <v>0</v>
      </c>
      <c r="S1094" s="167">
        <v>2</v>
      </c>
      <c r="T1094" s="167" t="s">
        <v>13210</v>
      </c>
      <c r="U1094" s="167" t="s">
        <v>1360</v>
      </c>
      <c r="V1094" s="167" t="s">
        <v>1383</v>
      </c>
      <c r="W1094" s="163"/>
      <c r="X1094" s="163" t="s">
        <v>153</v>
      </c>
      <c r="Y1094" s="163" t="s">
        <v>6171</v>
      </c>
      <c r="Z1094" s="168">
        <v>40660</v>
      </c>
      <c r="AA1094" s="169" t="s">
        <v>3706</v>
      </c>
      <c r="AB1094" s="169" t="s">
        <v>3707</v>
      </c>
      <c r="AC1094" s="169" t="s">
        <v>3708</v>
      </c>
      <c r="AD1094" s="170">
        <v>2012</v>
      </c>
      <c r="AE1094" s="167" t="s">
        <v>1218</v>
      </c>
    </row>
    <row r="1095" spans="1:31" x14ac:dyDescent="0.3">
      <c r="A1095" s="162" t="s">
        <v>153</v>
      </c>
      <c r="B1095" s="162" t="s">
        <v>550</v>
      </c>
      <c r="C1095" s="162">
        <v>6</v>
      </c>
      <c r="D1095" s="162">
        <v>2006</v>
      </c>
      <c r="E1095" s="162" t="s">
        <v>2393</v>
      </c>
      <c r="F1095" s="162" t="s">
        <v>1</v>
      </c>
      <c r="G1095" s="162">
        <v>2011</v>
      </c>
      <c r="H1095" s="163" t="s">
        <v>63</v>
      </c>
      <c r="I1095" s="162" t="s">
        <v>550</v>
      </c>
      <c r="J1095" s="177">
        <v>1248.817061</v>
      </c>
      <c r="K1095" s="183" t="s">
        <v>1817</v>
      </c>
      <c r="L1095" s="166">
        <v>7.9455299156118153E-3</v>
      </c>
      <c r="M1095" s="166">
        <v>9.9225133173019255</v>
      </c>
      <c r="N1095" s="163" t="s">
        <v>1860</v>
      </c>
      <c r="O1095" s="167">
        <v>2</v>
      </c>
      <c r="P1095" s="167">
        <v>0</v>
      </c>
      <c r="Q1095" s="167">
        <v>1</v>
      </c>
      <c r="R1095" s="167">
        <v>0</v>
      </c>
      <c r="S1095" s="167">
        <v>2</v>
      </c>
      <c r="T1095" s="167" t="s">
        <v>13210</v>
      </c>
      <c r="U1095" s="167" t="s">
        <v>1360</v>
      </c>
      <c r="V1095" s="167" t="s">
        <v>1383</v>
      </c>
      <c r="W1095" s="163"/>
      <c r="X1095" s="163" t="s">
        <v>153</v>
      </c>
      <c r="Y1095" s="163" t="s">
        <v>6172</v>
      </c>
      <c r="Z1095" s="168">
        <v>40737</v>
      </c>
      <c r="AA1095" s="169" t="s">
        <v>3709</v>
      </c>
      <c r="AB1095" s="169" t="s">
        <v>3710</v>
      </c>
      <c r="AC1095" s="169" t="s">
        <v>3711</v>
      </c>
      <c r="AD1095" s="170">
        <v>2012</v>
      </c>
      <c r="AE1095" s="167" t="s">
        <v>1218</v>
      </c>
    </row>
    <row r="1096" spans="1:31" x14ac:dyDescent="0.3">
      <c r="A1096" s="162" t="s">
        <v>153</v>
      </c>
      <c r="B1096" s="162" t="s">
        <v>550</v>
      </c>
      <c r="C1096" s="162">
        <v>7</v>
      </c>
      <c r="D1096" s="162">
        <v>2006</v>
      </c>
      <c r="E1096" s="162" t="s">
        <v>2393</v>
      </c>
      <c r="F1096" s="162" t="s">
        <v>1</v>
      </c>
      <c r="G1096" s="162">
        <v>2011</v>
      </c>
      <c r="H1096" s="163" t="s">
        <v>63</v>
      </c>
      <c r="I1096" s="162" t="s">
        <v>550</v>
      </c>
      <c r="J1096" s="177">
        <v>1506.7992200000001</v>
      </c>
      <c r="K1096" s="183" t="s">
        <v>1817</v>
      </c>
      <c r="L1096" s="166">
        <v>7.9455299156118153E-3</v>
      </c>
      <c r="M1096" s="166">
        <v>11.972318279330549</v>
      </c>
      <c r="N1096" s="163" t="s">
        <v>63</v>
      </c>
      <c r="O1096" s="167">
        <v>1</v>
      </c>
      <c r="P1096" s="167">
        <v>0</v>
      </c>
      <c r="Q1096" s="167">
        <v>1</v>
      </c>
      <c r="R1096" s="167">
        <v>0</v>
      </c>
      <c r="S1096" s="167">
        <v>1</v>
      </c>
      <c r="T1096" s="167" t="s">
        <v>13210</v>
      </c>
      <c r="U1096" s="167" t="s">
        <v>1360</v>
      </c>
      <c r="V1096" s="167" t="s">
        <v>1383</v>
      </c>
      <c r="W1096" s="163"/>
      <c r="X1096" s="163" t="s">
        <v>153</v>
      </c>
      <c r="Y1096" s="163" t="s">
        <v>6173</v>
      </c>
      <c r="Z1096" s="168">
        <v>40798</v>
      </c>
      <c r="AA1096" s="169" t="s">
        <v>2678</v>
      </c>
      <c r="AB1096" s="169" t="s">
        <v>2670</v>
      </c>
      <c r="AC1096" s="169" t="s">
        <v>63</v>
      </c>
      <c r="AD1096" s="170">
        <v>2012</v>
      </c>
      <c r="AE1096" s="167" t="s">
        <v>1218</v>
      </c>
    </row>
    <row r="1097" spans="1:31" x14ac:dyDescent="0.3">
      <c r="A1097" s="162" t="s">
        <v>153</v>
      </c>
      <c r="B1097" s="162" t="s">
        <v>550</v>
      </c>
      <c r="C1097" s="162">
        <v>8</v>
      </c>
      <c r="D1097" s="162">
        <v>2006</v>
      </c>
      <c r="E1097" s="162" t="s">
        <v>2393</v>
      </c>
      <c r="F1097" s="162" t="s">
        <v>1</v>
      </c>
      <c r="G1097" s="162">
        <v>2011</v>
      </c>
      <c r="H1097" s="163" t="s">
        <v>63</v>
      </c>
      <c r="I1097" s="162" t="s">
        <v>550</v>
      </c>
      <c r="J1097" s="177">
        <v>4541.435673</v>
      </c>
      <c r="K1097" s="183" t="s">
        <v>1817</v>
      </c>
      <c r="L1097" s="166">
        <v>7.9455299156118153E-3</v>
      </c>
      <c r="M1097" s="166">
        <v>36.084112999648177</v>
      </c>
      <c r="N1097" s="163" t="s">
        <v>1955</v>
      </c>
      <c r="O1097" s="167">
        <v>2</v>
      </c>
      <c r="P1097" s="167">
        <v>0</v>
      </c>
      <c r="Q1097" s="167">
        <v>1</v>
      </c>
      <c r="R1097" s="167">
        <v>0</v>
      </c>
      <c r="S1097" s="167">
        <v>2</v>
      </c>
      <c r="T1097" s="167" t="s">
        <v>13210</v>
      </c>
      <c r="U1097" s="167" t="s">
        <v>1360</v>
      </c>
      <c r="V1097" s="167" t="s">
        <v>1383</v>
      </c>
      <c r="W1097" s="163"/>
      <c r="X1097" s="163" t="s">
        <v>153</v>
      </c>
      <c r="Y1097" s="163" t="s">
        <v>6174</v>
      </c>
      <c r="Z1097" s="168">
        <v>40892</v>
      </c>
      <c r="AA1097" s="169" t="s">
        <v>3712</v>
      </c>
      <c r="AB1097" s="169" t="s">
        <v>3713</v>
      </c>
      <c r="AC1097" s="169" t="s">
        <v>3714</v>
      </c>
      <c r="AD1097" s="170">
        <v>2012</v>
      </c>
      <c r="AE1097" s="167" t="s">
        <v>1218</v>
      </c>
    </row>
    <row r="1098" spans="1:31" x14ac:dyDescent="0.3">
      <c r="A1098" s="162" t="s">
        <v>154</v>
      </c>
      <c r="B1098" s="162" t="s">
        <v>550</v>
      </c>
      <c r="C1098" s="162">
        <v>52</v>
      </c>
      <c r="D1098" s="162">
        <v>2006</v>
      </c>
      <c r="E1098" s="162" t="s">
        <v>2393</v>
      </c>
      <c r="F1098" s="162" t="s">
        <v>1</v>
      </c>
      <c r="G1098" s="162">
        <v>2009</v>
      </c>
      <c r="H1098" s="163" t="s">
        <v>63</v>
      </c>
      <c r="I1098" s="162" t="s">
        <v>550</v>
      </c>
      <c r="J1098" s="177">
        <v>385.73063400000001</v>
      </c>
      <c r="K1098" s="183" t="s">
        <v>1817</v>
      </c>
      <c r="L1098" s="166">
        <v>6.9395296280991767E-3</v>
      </c>
      <c r="M1098" s="166">
        <v>2.6767891631084795</v>
      </c>
      <c r="N1098" s="163" t="s">
        <v>32</v>
      </c>
      <c r="O1098" s="167">
        <v>1</v>
      </c>
      <c r="P1098" s="167">
        <v>0</v>
      </c>
      <c r="Q1098" s="167">
        <v>0</v>
      </c>
      <c r="R1098" s="167">
        <v>1</v>
      </c>
      <c r="S1098" s="167">
        <v>0</v>
      </c>
      <c r="T1098" s="167" t="s">
        <v>13213</v>
      </c>
      <c r="U1098" s="167" t="s">
        <v>1360</v>
      </c>
      <c r="V1098" s="167" t="s">
        <v>1383</v>
      </c>
      <c r="W1098" s="163"/>
      <c r="X1098" s="163" t="s">
        <v>154</v>
      </c>
      <c r="Y1098" s="163" t="s">
        <v>6175</v>
      </c>
      <c r="Z1098" s="168">
        <v>40141</v>
      </c>
      <c r="AA1098" s="169" t="s">
        <v>3715</v>
      </c>
      <c r="AB1098" s="169" t="s">
        <v>2702</v>
      </c>
      <c r="AC1098" s="169" t="s">
        <v>32</v>
      </c>
      <c r="AD1098" s="170">
        <v>2012</v>
      </c>
      <c r="AE1098" s="167" t="s">
        <v>1218</v>
      </c>
    </row>
    <row r="1099" spans="1:31" x14ac:dyDescent="0.3">
      <c r="A1099" s="162" t="s">
        <v>181</v>
      </c>
      <c r="B1099" s="162" t="s">
        <v>550</v>
      </c>
      <c r="C1099" s="162">
        <v>10</v>
      </c>
      <c r="D1099" s="162">
        <v>2006</v>
      </c>
      <c r="E1099" s="162" t="s">
        <v>115</v>
      </c>
      <c r="F1099" s="162" t="s">
        <v>1</v>
      </c>
      <c r="G1099" s="162">
        <v>2011</v>
      </c>
      <c r="H1099" s="163" t="s">
        <v>62</v>
      </c>
      <c r="I1099" s="162" t="s">
        <v>550</v>
      </c>
      <c r="J1099" s="177">
        <v>260.61799999999999</v>
      </c>
      <c r="K1099" s="183" t="s">
        <v>1817</v>
      </c>
      <c r="L1099" s="166">
        <v>7.9455299156118153E-3</v>
      </c>
      <c r="M1099" s="166">
        <v>2.0707481155469201</v>
      </c>
      <c r="N1099" s="163" t="s">
        <v>62</v>
      </c>
      <c r="O1099" s="167">
        <v>1</v>
      </c>
      <c r="P1099" s="167">
        <v>0</v>
      </c>
      <c r="Q1099" s="167">
        <v>1</v>
      </c>
      <c r="R1099" s="167">
        <v>0</v>
      </c>
      <c r="S1099" s="167">
        <v>1</v>
      </c>
      <c r="T1099" s="167" t="s">
        <v>13210</v>
      </c>
      <c r="U1099" s="167" t="s">
        <v>1453</v>
      </c>
      <c r="V1099" s="167" t="s">
        <v>188</v>
      </c>
      <c r="W1099" s="163"/>
      <c r="X1099" s="163" t="s">
        <v>181</v>
      </c>
      <c r="Y1099" s="163" t="s">
        <v>6176</v>
      </c>
      <c r="Z1099" s="168">
        <v>40564</v>
      </c>
      <c r="AA1099" s="169" t="s">
        <v>2906</v>
      </c>
      <c r="AB1099" s="169" t="s">
        <v>2907</v>
      </c>
      <c r="AC1099" s="169" t="s">
        <v>2429</v>
      </c>
      <c r="AD1099" s="170">
        <v>2012</v>
      </c>
      <c r="AE1099" s="167" t="s">
        <v>1321</v>
      </c>
    </row>
    <row r="1100" spans="1:31" x14ac:dyDescent="0.3">
      <c r="A1100" s="162" t="s">
        <v>181</v>
      </c>
      <c r="B1100" s="162" t="s">
        <v>550</v>
      </c>
      <c r="C1100" s="162">
        <v>11</v>
      </c>
      <c r="D1100" s="162">
        <v>2006</v>
      </c>
      <c r="E1100" s="162" t="s">
        <v>115</v>
      </c>
      <c r="F1100" s="162" t="s">
        <v>1</v>
      </c>
      <c r="G1100" s="162">
        <v>2011</v>
      </c>
      <c r="H1100" s="163" t="s">
        <v>62</v>
      </c>
      <c r="I1100" s="162" t="s">
        <v>550</v>
      </c>
      <c r="J1100" s="177">
        <v>350.98491999999999</v>
      </c>
      <c r="K1100" s="183" t="s">
        <v>1817</v>
      </c>
      <c r="L1100" s="166">
        <v>7.9455299156118153E-3</v>
      </c>
      <c r="M1100" s="166">
        <v>2.7887611817886198</v>
      </c>
      <c r="N1100" s="163" t="s">
        <v>62</v>
      </c>
      <c r="O1100" s="167">
        <v>1</v>
      </c>
      <c r="P1100" s="167">
        <v>0</v>
      </c>
      <c r="Q1100" s="167">
        <v>1</v>
      </c>
      <c r="R1100" s="167">
        <v>0</v>
      </c>
      <c r="S1100" s="167">
        <v>1</v>
      </c>
      <c r="T1100" s="167" t="s">
        <v>13210</v>
      </c>
      <c r="U1100" s="167" t="s">
        <v>1453</v>
      </c>
      <c r="V1100" s="167" t="s">
        <v>188</v>
      </c>
      <c r="W1100" s="163"/>
      <c r="X1100" s="163" t="s">
        <v>181</v>
      </c>
      <c r="Y1100" s="163" t="s">
        <v>6177</v>
      </c>
      <c r="Z1100" s="168">
        <v>40564</v>
      </c>
      <c r="AA1100" s="169" t="s">
        <v>2493</v>
      </c>
      <c r="AB1100" s="169" t="s">
        <v>2492</v>
      </c>
      <c r="AC1100" s="169" t="s">
        <v>2429</v>
      </c>
      <c r="AD1100" s="170">
        <v>2012</v>
      </c>
      <c r="AE1100" s="167" t="s">
        <v>1321</v>
      </c>
    </row>
    <row r="1101" spans="1:31" x14ac:dyDescent="0.3">
      <c r="A1101" s="162" t="s">
        <v>182</v>
      </c>
      <c r="B1101" s="162" t="s">
        <v>550</v>
      </c>
      <c r="C1101" s="162">
        <v>9</v>
      </c>
      <c r="D1101" s="162">
        <v>2006</v>
      </c>
      <c r="E1101" s="162" t="s">
        <v>115</v>
      </c>
      <c r="F1101" s="162" t="s">
        <v>1</v>
      </c>
      <c r="G1101" s="162">
        <v>2011</v>
      </c>
      <c r="H1101" s="163" t="s">
        <v>62</v>
      </c>
      <c r="I1101" s="162" t="s">
        <v>550</v>
      </c>
      <c r="J1101" s="177">
        <v>850.72680000000003</v>
      </c>
      <c r="K1101" s="183" t="s">
        <v>1817</v>
      </c>
      <c r="L1101" s="166">
        <v>7.9455299156118153E-3</v>
      </c>
      <c r="M1101" s="166">
        <v>6.7594752394127102</v>
      </c>
      <c r="N1101" s="163" t="s">
        <v>62</v>
      </c>
      <c r="O1101" s="167">
        <v>1</v>
      </c>
      <c r="P1101" s="167">
        <v>0</v>
      </c>
      <c r="Q1101" s="167">
        <v>1</v>
      </c>
      <c r="R1101" s="167">
        <v>0</v>
      </c>
      <c r="S1101" s="167">
        <v>1</v>
      </c>
      <c r="T1101" s="167" t="s">
        <v>13210</v>
      </c>
      <c r="U1101" s="167" t="s">
        <v>1281</v>
      </c>
      <c r="V1101" s="167" t="s">
        <v>86</v>
      </c>
      <c r="W1101" s="163"/>
      <c r="X1101" s="163" t="s">
        <v>182</v>
      </c>
      <c r="Y1101" s="163" t="s">
        <v>6178</v>
      </c>
      <c r="Z1101" s="168">
        <v>40742</v>
      </c>
      <c r="AA1101" s="169" t="s">
        <v>3716</v>
      </c>
      <c r="AB1101" s="169" t="s">
        <v>2492</v>
      </c>
      <c r="AC1101" s="169" t="s">
        <v>2429</v>
      </c>
      <c r="AD1101" s="170">
        <v>2012</v>
      </c>
      <c r="AE1101" s="167" t="s">
        <v>1321</v>
      </c>
    </row>
    <row r="1102" spans="1:31" x14ac:dyDescent="0.3">
      <c r="A1102" s="162" t="s">
        <v>183</v>
      </c>
      <c r="B1102" s="162" t="s">
        <v>550</v>
      </c>
      <c r="C1102" s="162">
        <v>4</v>
      </c>
      <c r="D1102" s="162">
        <v>2006</v>
      </c>
      <c r="E1102" s="162" t="s">
        <v>115</v>
      </c>
      <c r="F1102" s="162" t="s">
        <v>1</v>
      </c>
      <c r="G1102" s="162">
        <v>2011</v>
      </c>
      <c r="H1102" s="163" t="s">
        <v>62</v>
      </c>
      <c r="I1102" s="162" t="s">
        <v>550</v>
      </c>
      <c r="J1102" s="177">
        <v>759.40611100000001</v>
      </c>
      <c r="K1102" s="183" t="s">
        <v>1817</v>
      </c>
      <c r="L1102" s="166">
        <v>7.9455299156118153E-3</v>
      </c>
      <c r="M1102" s="166">
        <v>6.0338839730489271</v>
      </c>
      <c r="N1102" s="163" t="s">
        <v>62</v>
      </c>
      <c r="O1102" s="167">
        <v>1</v>
      </c>
      <c r="P1102" s="167">
        <v>0</v>
      </c>
      <c r="Q1102" s="167">
        <v>1</v>
      </c>
      <c r="R1102" s="167">
        <v>0</v>
      </c>
      <c r="S1102" s="167">
        <v>1</v>
      </c>
      <c r="T1102" s="167" t="s">
        <v>13210</v>
      </c>
      <c r="U1102" s="167" t="s">
        <v>1281</v>
      </c>
      <c r="V1102" s="167" t="s">
        <v>157</v>
      </c>
      <c r="W1102" s="163"/>
      <c r="X1102" s="163" t="s">
        <v>183</v>
      </c>
      <c r="Y1102" s="163" t="s">
        <v>6179</v>
      </c>
      <c r="Z1102" s="168">
        <v>40563</v>
      </c>
      <c r="AA1102" s="169" t="s">
        <v>3717</v>
      </c>
      <c r="AB1102" s="169" t="s">
        <v>3718</v>
      </c>
      <c r="AC1102" s="169" t="s">
        <v>2429</v>
      </c>
      <c r="AD1102" s="170">
        <v>2012</v>
      </c>
      <c r="AE1102" s="167" t="s">
        <v>1321</v>
      </c>
    </row>
    <row r="1103" spans="1:31" x14ac:dyDescent="0.3">
      <c r="A1103" s="162" t="s">
        <v>183</v>
      </c>
      <c r="B1103" s="162" t="s">
        <v>550</v>
      </c>
      <c r="C1103" s="162">
        <v>5</v>
      </c>
      <c r="D1103" s="162">
        <v>2006</v>
      </c>
      <c r="E1103" s="162" t="s">
        <v>115</v>
      </c>
      <c r="F1103" s="162" t="s">
        <v>1</v>
      </c>
      <c r="G1103" s="162">
        <v>2011</v>
      </c>
      <c r="H1103" s="163" t="s">
        <v>62</v>
      </c>
      <c r="I1103" s="162" t="s">
        <v>550</v>
      </c>
      <c r="J1103" s="177">
        <v>1282.9003749999999</v>
      </c>
      <c r="K1103" s="183" t="s">
        <v>1817</v>
      </c>
      <c r="L1103" s="166">
        <v>7.9455299156118153E-3</v>
      </c>
      <c r="M1103" s="166">
        <v>10.193323308312117</v>
      </c>
      <c r="N1103" s="163" t="s">
        <v>62</v>
      </c>
      <c r="O1103" s="167">
        <v>1</v>
      </c>
      <c r="P1103" s="167">
        <v>0</v>
      </c>
      <c r="Q1103" s="167">
        <v>1</v>
      </c>
      <c r="R1103" s="167">
        <v>0</v>
      </c>
      <c r="S1103" s="167">
        <v>1</v>
      </c>
      <c r="T1103" s="167" t="s">
        <v>13210</v>
      </c>
      <c r="U1103" s="167" t="s">
        <v>1281</v>
      </c>
      <c r="V1103" s="167" t="s">
        <v>157</v>
      </c>
      <c r="W1103" s="163"/>
      <c r="X1103" s="163" t="s">
        <v>183</v>
      </c>
      <c r="Y1103" s="163" t="s">
        <v>6180</v>
      </c>
      <c r="Z1103" s="168">
        <v>40653</v>
      </c>
      <c r="AA1103" s="169" t="s">
        <v>3719</v>
      </c>
      <c r="AB1103" s="169" t="s">
        <v>2492</v>
      </c>
      <c r="AC1103" s="169" t="s">
        <v>2429</v>
      </c>
      <c r="AD1103" s="170">
        <v>2012</v>
      </c>
      <c r="AE1103" s="167" t="s">
        <v>1321</v>
      </c>
    </row>
    <row r="1104" spans="1:31" x14ac:dyDescent="0.3">
      <c r="A1104" s="162" t="s">
        <v>184</v>
      </c>
      <c r="B1104" s="162" t="s">
        <v>550</v>
      </c>
      <c r="C1104" s="162">
        <v>14</v>
      </c>
      <c r="D1104" s="162">
        <v>2006</v>
      </c>
      <c r="E1104" s="162" t="s">
        <v>115</v>
      </c>
      <c r="F1104" s="162" t="s">
        <v>1</v>
      </c>
      <c r="G1104" s="162">
        <v>2011</v>
      </c>
      <c r="H1104" s="163" t="s">
        <v>62</v>
      </c>
      <c r="I1104" s="162" t="s">
        <v>550</v>
      </c>
      <c r="J1104" s="177">
        <v>395.33169299999997</v>
      </c>
      <c r="K1104" s="183" t="s">
        <v>1817</v>
      </c>
      <c r="L1104" s="166">
        <v>7.9455299156118153E-3</v>
      </c>
      <c r="M1104" s="166">
        <v>3.141119793320966</v>
      </c>
      <c r="N1104" s="163" t="s">
        <v>62</v>
      </c>
      <c r="O1104" s="167">
        <v>1</v>
      </c>
      <c r="P1104" s="167">
        <v>0</v>
      </c>
      <c r="Q1104" s="167">
        <v>1</v>
      </c>
      <c r="R1104" s="167">
        <v>0</v>
      </c>
      <c r="S1104" s="167">
        <v>1</v>
      </c>
      <c r="T1104" s="167" t="s">
        <v>13210</v>
      </c>
      <c r="U1104" s="167" t="s">
        <v>1281</v>
      </c>
      <c r="V1104" s="167" t="s">
        <v>86</v>
      </c>
      <c r="W1104" s="163"/>
      <c r="X1104" s="163" t="s">
        <v>184</v>
      </c>
      <c r="Y1104" s="163" t="s">
        <v>6181</v>
      </c>
      <c r="Z1104" s="168">
        <v>40752</v>
      </c>
      <c r="AA1104" s="169" t="s">
        <v>3720</v>
      </c>
      <c r="AB1104" s="169" t="s">
        <v>2492</v>
      </c>
      <c r="AC1104" s="169" t="s">
        <v>2429</v>
      </c>
      <c r="AD1104" s="170">
        <v>2012</v>
      </c>
      <c r="AE1104" s="167" t="s">
        <v>1321</v>
      </c>
    </row>
    <row r="1105" spans="1:31" x14ac:dyDescent="0.3">
      <c r="A1105" s="162" t="s">
        <v>184</v>
      </c>
      <c r="B1105" s="162" t="s">
        <v>550</v>
      </c>
      <c r="C1105" s="162">
        <v>15</v>
      </c>
      <c r="D1105" s="162">
        <v>2006</v>
      </c>
      <c r="E1105" s="162" t="s">
        <v>115</v>
      </c>
      <c r="F1105" s="162" t="s">
        <v>1</v>
      </c>
      <c r="G1105" s="162">
        <v>2011</v>
      </c>
      <c r="H1105" s="163" t="s">
        <v>62</v>
      </c>
      <c r="I1105" s="162" t="s">
        <v>550</v>
      </c>
      <c r="J1105" s="177">
        <v>581.16686600000003</v>
      </c>
      <c r="K1105" s="183" t="s">
        <v>1817</v>
      </c>
      <c r="L1105" s="166">
        <v>7.9455299156118153E-3</v>
      </c>
      <c r="M1105" s="166">
        <v>4.6176787197653635</v>
      </c>
      <c r="N1105" s="163" t="s">
        <v>62</v>
      </c>
      <c r="O1105" s="167">
        <v>1</v>
      </c>
      <c r="P1105" s="167">
        <v>0</v>
      </c>
      <c r="Q1105" s="167">
        <v>1</v>
      </c>
      <c r="R1105" s="167">
        <v>0</v>
      </c>
      <c r="S1105" s="167">
        <v>1</v>
      </c>
      <c r="T1105" s="167" t="s">
        <v>13210</v>
      </c>
      <c r="U1105" s="167" t="s">
        <v>1281</v>
      </c>
      <c r="V1105" s="167" t="s">
        <v>86</v>
      </c>
      <c r="W1105" s="163"/>
      <c r="X1105" s="163" t="s">
        <v>184</v>
      </c>
      <c r="Y1105" s="163" t="s">
        <v>6182</v>
      </c>
      <c r="Z1105" s="168">
        <v>40752</v>
      </c>
      <c r="AA1105" s="169" t="s">
        <v>3720</v>
      </c>
      <c r="AB1105" s="169" t="s">
        <v>2492</v>
      </c>
      <c r="AC1105" s="169" t="s">
        <v>2429</v>
      </c>
      <c r="AD1105" s="170">
        <v>2012</v>
      </c>
      <c r="AE1105" s="167" t="s">
        <v>1321</v>
      </c>
    </row>
    <row r="1106" spans="1:31" x14ac:dyDescent="0.3">
      <c r="A1106" s="162" t="s">
        <v>184</v>
      </c>
      <c r="B1106" s="162" t="s">
        <v>550</v>
      </c>
      <c r="C1106" s="162">
        <v>16</v>
      </c>
      <c r="D1106" s="162">
        <v>2006</v>
      </c>
      <c r="E1106" s="162" t="s">
        <v>115</v>
      </c>
      <c r="F1106" s="162" t="s">
        <v>1</v>
      </c>
      <c r="G1106" s="162">
        <v>2011</v>
      </c>
      <c r="H1106" s="163" t="s">
        <v>62</v>
      </c>
      <c r="I1106" s="162" t="s">
        <v>550</v>
      </c>
      <c r="J1106" s="177">
        <v>579</v>
      </c>
      <c r="K1106" s="183" t="s">
        <v>1817</v>
      </c>
      <c r="L1106" s="166">
        <v>7.9455299156118153E-3</v>
      </c>
      <c r="M1106" s="166">
        <v>4.6004618211392412</v>
      </c>
      <c r="N1106" s="163" t="s">
        <v>62</v>
      </c>
      <c r="O1106" s="167">
        <v>1</v>
      </c>
      <c r="P1106" s="167">
        <v>0</v>
      </c>
      <c r="Q1106" s="167">
        <v>1</v>
      </c>
      <c r="R1106" s="167">
        <v>0</v>
      </c>
      <c r="S1106" s="167">
        <v>1</v>
      </c>
      <c r="T1106" s="167" t="s">
        <v>13210</v>
      </c>
      <c r="U1106" s="167" t="s">
        <v>1281</v>
      </c>
      <c r="V1106" s="167" t="s">
        <v>86</v>
      </c>
      <c r="W1106" s="163"/>
      <c r="X1106" s="163" t="s">
        <v>184</v>
      </c>
      <c r="Y1106" s="163" t="s">
        <v>6183</v>
      </c>
      <c r="Z1106" s="168">
        <v>40801</v>
      </c>
      <c r="AA1106" s="169" t="s">
        <v>2493</v>
      </c>
      <c r="AB1106" s="169" t="s">
        <v>2492</v>
      </c>
      <c r="AC1106" s="169" t="s">
        <v>2429</v>
      </c>
      <c r="AD1106" s="170">
        <v>2012</v>
      </c>
      <c r="AE1106" s="167" t="s">
        <v>1321</v>
      </c>
    </row>
    <row r="1107" spans="1:31" x14ac:dyDescent="0.3">
      <c r="A1107" s="162" t="s">
        <v>190</v>
      </c>
      <c r="B1107" s="162" t="s">
        <v>550</v>
      </c>
      <c r="C1107" s="162">
        <v>4</v>
      </c>
      <c r="D1107" s="162">
        <v>2006</v>
      </c>
      <c r="E1107" s="162" t="s">
        <v>115</v>
      </c>
      <c r="F1107" s="162" t="s">
        <v>1</v>
      </c>
      <c r="G1107" s="162">
        <v>2011</v>
      </c>
      <c r="H1107" s="163" t="s">
        <v>60</v>
      </c>
      <c r="I1107" s="162" t="s">
        <v>550</v>
      </c>
      <c r="J1107" s="177">
        <v>3893.3072269999998</v>
      </c>
      <c r="K1107" s="183" t="s">
        <v>1817</v>
      </c>
      <c r="L1107" s="166">
        <v>7.9455299156118153E-3</v>
      </c>
      <c r="M1107" s="166">
        <v>30.93438904279618</v>
      </c>
      <c r="N1107" s="163" t="s">
        <v>62</v>
      </c>
      <c r="O1107" s="167">
        <v>1</v>
      </c>
      <c r="P1107" s="167">
        <v>0</v>
      </c>
      <c r="Q1107" s="167">
        <v>0</v>
      </c>
      <c r="R1107" s="167">
        <v>0</v>
      </c>
      <c r="S1107" s="167">
        <v>1</v>
      </c>
      <c r="T1107" s="167" t="s">
        <v>13213</v>
      </c>
      <c r="U1107" s="167" t="s">
        <v>1281</v>
      </c>
      <c r="V1107" s="167" t="s">
        <v>86</v>
      </c>
      <c r="W1107" s="163"/>
      <c r="X1107" s="163" t="s">
        <v>190</v>
      </c>
      <c r="Y1107" s="163" t="s">
        <v>6184</v>
      </c>
      <c r="Z1107" s="168">
        <v>40709</v>
      </c>
      <c r="AA1107" s="169" t="s">
        <v>3721</v>
      </c>
      <c r="AB1107" s="169" t="s">
        <v>2492</v>
      </c>
      <c r="AC1107" s="169" t="s">
        <v>2429</v>
      </c>
      <c r="AD1107" s="170">
        <v>2012</v>
      </c>
      <c r="AE1107" s="167" t="s">
        <v>1218</v>
      </c>
    </row>
    <row r="1108" spans="1:31" x14ac:dyDescent="0.3">
      <c r="A1108" s="162" t="s">
        <v>190</v>
      </c>
      <c r="B1108" s="162" t="s">
        <v>550</v>
      </c>
      <c r="C1108" s="162">
        <v>5</v>
      </c>
      <c r="D1108" s="162">
        <v>2006</v>
      </c>
      <c r="E1108" s="162" t="s">
        <v>115</v>
      </c>
      <c r="F1108" s="162" t="s">
        <v>1</v>
      </c>
      <c r="G1108" s="162">
        <v>2011</v>
      </c>
      <c r="H1108" s="163" t="s">
        <v>60</v>
      </c>
      <c r="I1108" s="162" t="s">
        <v>550</v>
      </c>
      <c r="J1108" s="177">
        <v>8395.6533660000005</v>
      </c>
      <c r="K1108" s="183" t="s">
        <v>1817</v>
      </c>
      <c r="L1108" s="166">
        <v>7.9455299156118153E-3</v>
      </c>
      <c r="M1108" s="166">
        <v>66.707914980660036</v>
      </c>
      <c r="N1108" s="163" t="s">
        <v>1</v>
      </c>
      <c r="O1108" s="167">
        <v>1</v>
      </c>
      <c r="P1108" s="167">
        <v>1</v>
      </c>
      <c r="Q1108" s="167">
        <v>0</v>
      </c>
      <c r="R1108" s="167">
        <v>1</v>
      </c>
      <c r="S1108" s="167">
        <v>0</v>
      </c>
      <c r="T1108" s="167" t="s">
        <v>13211</v>
      </c>
      <c r="U1108" s="167" t="s">
        <v>1281</v>
      </c>
      <c r="V1108" s="167" t="s">
        <v>86</v>
      </c>
      <c r="W1108" s="163"/>
      <c r="X1108" s="163" t="s">
        <v>190</v>
      </c>
      <c r="Y1108" s="163" t="s">
        <v>6185</v>
      </c>
      <c r="Z1108" s="168">
        <v>40889</v>
      </c>
      <c r="AA1108" s="169" t="s">
        <v>3722</v>
      </c>
      <c r="AB1108" s="169" t="s">
        <v>2487</v>
      </c>
      <c r="AC1108" s="169" t="s">
        <v>1</v>
      </c>
      <c r="AD1108" s="170">
        <v>2012</v>
      </c>
      <c r="AE1108" s="167" t="s">
        <v>1218</v>
      </c>
    </row>
    <row r="1109" spans="1:31" x14ac:dyDescent="0.3">
      <c r="A1109" s="162" t="s">
        <v>211</v>
      </c>
      <c r="B1109" s="162" t="s">
        <v>550</v>
      </c>
      <c r="C1109" s="162">
        <v>5</v>
      </c>
      <c r="D1109" s="162">
        <v>2006</v>
      </c>
      <c r="E1109" s="162" t="s">
        <v>2393</v>
      </c>
      <c r="F1109" s="162" t="s">
        <v>1</v>
      </c>
      <c r="G1109" s="162">
        <v>2011</v>
      </c>
      <c r="H1109" s="163" t="s">
        <v>212</v>
      </c>
      <c r="I1109" s="162" t="s">
        <v>550</v>
      </c>
      <c r="J1109" s="177">
        <v>259.91568852839441</v>
      </c>
      <c r="K1109" s="183" t="s">
        <v>1817</v>
      </c>
      <c r="L1109" s="166">
        <v>7.9455299156118153E-3</v>
      </c>
      <c r="M1109" s="166">
        <v>2.0651678787392007</v>
      </c>
      <c r="N1109" s="163" t="s">
        <v>212</v>
      </c>
      <c r="O1109" s="167">
        <v>1</v>
      </c>
      <c r="P1109" s="167">
        <v>0</v>
      </c>
      <c r="Q1109" s="167">
        <v>1</v>
      </c>
      <c r="R1109" s="167">
        <v>0</v>
      </c>
      <c r="S1109" s="167">
        <v>1</v>
      </c>
      <c r="T1109" s="167" t="s">
        <v>13210</v>
      </c>
      <c r="U1109" s="167" t="s">
        <v>1512</v>
      </c>
      <c r="V1109" s="167" t="s">
        <v>91</v>
      </c>
      <c r="W1109" s="163"/>
      <c r="X1109" s="163" t="s">
        <v>211</v>
      </c>
      <c r="Y1109" s="163" t="s">
        <v>6186</v>
      </c>
      <c r="Z1109" s="168">
        <v>40633</v>
      </c>
      <c r="AA1109" s="169" t="s">
        <v>3723</v>
      </c>
      <c r="AB1109" s="169" t="s">
        <v>3724</v>
      </c>
      <c r="AC1109" s="169" t="s">
        <v>212</v>
      </c>
      <c r="AD1109" s="170">
        <v>2012</v>
      </c>
      <c r="AE1109" s="167" t="s">
        <v>10573</v>
      </c>
    </row>
    <row r="1110" spans="1:31" x14ac:dyDescent="0.3">
      <c r="A1110" s="162" t="s">
        <v>225</v>
      </c>
      <c r="B1110" s="162" t="s">
        <v>550</v>
      </c>
      <c r="C1110" s="162">
        <v>5</v>
      </c>
      <c r="D1110" s="162">
        <v>2007</v>
      </c>
      <c r="E1110" s="162" t="s">
        <v>115</v>
      </c>
      <c r="F1110" s="162" t="s">
        <v>1</v>
      </c>
      <c r="G1110" s="162">
        <v>2011</v>
      </c>
      <c r="H1110" s="163" t="s">
        <v>228</v>
      </c>
      <c r="I1110" s="162" t="s">
        <v>550</v>
      </c>
      <c r="J1110" s="177">
        <v>1179.415389</v>
      </c>
      <c r="K1110" s="183" t="s">
        <v>1817</v>
      </c>
      <c r="L1110" s="166">
        <v>7.9455299156118153E-3</v>
      </c>
      <c r="M1110" s="166">
        <v>9.371080256232446</v>
      </c>
      <c r="N1110" s="163" t="s">
        <v>80</v>
      </c>
      <c r="O1110" s="167">
        <v>1</v>
      </c>
      <c r="P1110" s="167">
        <v>0</v>
      </c>
      <c r="Q1110" s="167">
        <v>0</v>
      </c>
      <c r="R1110" s="167">
        <v>1</v>
      </c>
      <c r="S1110" s="167">
        <v>1</v>
      </c>
      <c r="T1110" s="167" t="s">
        <v>13213</v>
      </c>
      <c r="U1110" s="167" t="s">
        <v>1360</v>
      </c>
      <c r="V1110" s="167" t="s">
        <v>1401</v>
      </c>
      <c r="W1110" s="163"/>
      <c r="X1110" s="163" t="s">
        <v>225</v>
      </c>
      <c r="Y1110" s="163" t="s">
        <v>6187</v>
      </c>
      <c r="Z1110" s="168">
        <v>40608</v>
      </c>
      <c r="AA1110" s="169" t="s">
        <v>3725</v>
      </c>
      <c r="AB1110" s="169" t="s">
        <v>3726</v>
      </c>
      <c r="AC1110" s="169" t="s">
        <v>80</v>
      </c>
      <c r="AD1110" s="170">
        <v>2012</v>
      </c>
      <c r="AE1110" s="167" t="s">
        <v>1241</v>
      </c>
    </row>
    <row r="1111" spans="1:31" x14ac:dyDescent="0.3">
      <c r="A1111" s="162" t="s">
        <v>225</v>
      </c>
      <c r="B1111" s="162" t="s">
        <v>550</v>
      </c>
      <c r="C1111" s="162">
        <v>6</v>
      </c>
      <c r="D1111" s="162">
        <v>2007</v>
      </c>
      <c r="E1111" s="162" t="s">
        <v>115</v>
      </c>
      <c r="F1111" s="162" t="s">
        <v>1</v>
      </c>
      <c r="G1111" s="162">
        <v>2011</v>
      </c>
      <c r="H1111" s="163" t="s">
        <v>228</v>
      </c>
      <c r="I1111" s="162" t="s">
        <v>550</v>
      </c>
      <c r="J1111" s="177">
        <v>335.36025699999999</v>
      </c>
      <c r="K1111" s="183" t="s">
        <v>1817</v>
      </c>
      <c r="L1111" s="166">
        <v>7.9455299156118153E-3</v>
      </c>
      <c r="M1111" s="166">
        <v>2.6646149545007667</v>
      </c>
      <c r="N1111" s="163" t="s">
        <v>228</v>
      </c>
      <c r="O1111" s="167">
        <v>1</v>
      </c>
      <c r="P1111" s="167">
        <v>0</v>
      </c>
      <c r="Q1111" s="167">
        <v>1</v>
      </c>
      <c r="R1111" s="167">
        <v>0</v>
      </c>
      <c r="S1111" s="167">
        <v>1</v>
      </c>
      <c r="T1111" s="167" t="s">
        <v>13210</v>
      </c>
      <c r="U1111" s="167" t="s">
        <v>1360</v>
      </c>
      <c r="V1111" s="167" t="s">
        <v>1401</v>
      </c>
      <c r="W1111" s="163"/>
      <c r="X1111" s="163" t="s">
        <v>225</v>
      </c>
      <c r="Y1111" s="163" t="s">
        <v>6188</v>
      </c>
      <c r="Z1111" s="168">
        <v>40622</v>
      </c>
      <c r="AA1111" s="169" t="s">
        <v>3727</v>
      </c>
      <c r="AB1111" s="169" t="s">
        <v>3728</v>
      </c>
      <c r="AC1111" s="169" t="s">
        <v>228</v>
      </c>
      <c r="AD1111" s="170">
        <v>2012</v>
      </c>
      <c r="AE1111" s="167" t="s">
        <v>1241</v>
      </c>
    </row>
    <row r="1112" spans="1:31" x14ac:dyDescent="0.3">
      <c r="A1112" s="162" t="s">
        <v>225</v>
      </c>
      <c r="B1112" s="162" t="s">
        <v>550</v>
      </c>
      <c r="C1112" s="162">
        <v>7</v>
      </c>
      <c r="D1112" s="162">
        <v>2007</v>
      </c>
      <c r="E1112" s="162" t="s">
        <v>115</v>
      </c>
      <c r="F1112" s="162" t="s">
        <v>1</v>
      </c>
      <c r="G1112" s="162">
        <v>2011</v>
      </c>
      <c r="H1112" s="163" t="s">
        <v>228</v>
      </c>
      <c r="I1112" s="162" t="s">
        <v>550</v>
      </c>
      <c r="J1112" s="177">
        <v>714.95675600000004</v>
      </c>
      <c r="K1112" s="183" t="s">
        <v>1817</v>
      </c>
      <c r="L1112" s="166">
        <v>7.9455299156118153E-3</v>
      </c>
      <c r="M1112" s="166">
        <v>5.6807102931667774</v>
      </c>
      <c r="N1112" s="163" t="s">
        <v>228</v>
      </c>
      <c r="O1112" s="167">
        <v>1</v>
      </c>
      <c r="P1112" s="167">
        <v>0</v>
      </c>
      <c r="Q1112" s="167">
        <v>1</v>
      </c>
      <c r="R1112" s="167">
        <v>0</v>
      </c>
      <c r="S1112" s="167">
        <v>1</v>
      </c>
      <c r="T1112" s="167" t="s">
        <v>13210</v>
      </c>
      <c r="U1112" s="167" t="s">
        <v>1360</v>
      </c>
      <c r="V1112" s="167" t="s">
        <v>1401</v>
      </c>
      <c r="W1112" s="163"/>
      <c r="X1112" s="163" t="s">
        <v>225</v>
      </c>
      <c r="Y1112" s="163" t="s">
        <v>6189</v>
      </c>
      <c r="Z1112" s="168">
        <v>40647</v>
      </c>
      <c r="AA1112" s="169" t="s">
        <v>3729</v>
      </c>
      <c r="AB1112" s="169" t="s">
        <v>3728</v>
      </c>
      <c r="AC1112" s="169" t="s">
        <v>228</v>
      </c>
      <c r="AD1112" s="170">
        <v>2012</v>
      </c>
      <c r="AE1112" s="167" t="s">
        <v>1241</v>
      </c>
    </row>
    <row r="1113" spans="1:31" x14ac:dyDescent="0.3">
      <c r="A1113" s="162" t="s">
        <v>225</v>
      </c>
      <c r="B1113" s="162" t="s">
        <v>550</v>
      </c>
      <c r="C1113" s="162">
        <v>8</v>
      </c>
      <c r="D1113" s="162">
        <v>2007</v>
      </c>
      <c r="E1113" s="162" t="s">
        <v>115</v>
      </c>
      <c r="F1113" s="162" t="s">
        <v>1</v>
      </c>
      <c r="G1113" s="162">
        <v>2011</v>
      </c>
      <c r="H1113" s="163" t="s">
        <v>228</v>
      </c>
      <c r="I1113" s="162" t="s">
        <v>550</v>
      </c>
      <c r="J1113" s="177">
        <v>3306.7782710000001</v>
      </c>
      <c r="K1113" s="183" t="s">
        <v>1817</v>
      </c>
      <c r="L1113" s="166">
        <v>7.9455299156118153E-3</v>
      </c>
      <c r="M1113" s="166">
        <v>26.274105676525615</v>
      </c>
      <c r="N1113" s="163" t="s">
        <v>433</v>
      </c>
      <c r="O1113" s="167">
        <v>1</v>
      </c>
      <c r="P1113" s="167">
        <v>0</v>
      </c>
      <c r="Q1113" s="167">
        <v>0</v>
      </c>
      <c r="R1113" s="167">
        <v>1</v>
      </c>
      <c r="S1113" s="167">
        <v>0</v>
      </c>
      <c r="T1113" s="167" t="s">
        <v>13213</v>
      </c>
      <c r="U1113" s="167" t="s">
        <v>1360</v>
      </c>
      <c r="V1113" s="167" t="s">
        <v>1401</v>
      </c>
      <c r="W1113" s="163"/>
      <c r="X1113" s="163" t="s">
        <v>225</v>
      </c>
      <c r="Y1113" s="163" t="s">
        <v>6190</v>
      </c>
      <c r="Z1113" s="168">
        <v>40694</v>
      </c>
      <c r="AA1113" s="169" t="s">
        <v>3730</v>
      </c>
      <c r="AB1113" s="169" t="s">
        <v>3731</v>
      </c>
      <c r="AC1113" s="169" t="s">
        <v>433</v>
      </c>
      <c r="AD1113" s="170">
        <v>2012</v>
      </c>
      <c r="AE1113" s="167" t="s">
        <v>1241</v>
      </c>
    </row>
    <row r="1114" spans="1:31" x14ac:dyDescent="0.3">
      <c r="A1114" s="162" t="s">
        <v>225</v>
      </c>
      <c r="B1114" s="162" t="s">
        <v>550</v>
      </c>
      <c r="C1114" s="162">
        <v>9</v>
      </c>
      <c r="D1114" s="162">
        <v>2007</v>
      </c>
      <c r="E1114" s="162" t="s">
        <v>115</v>
      </c>
      <c r="F1114" s="162" t="s">
        <v>1</v>
      </c>
      <c r="G1114" s="162">
        <v>2011</v>
      </c>
      <c r="H1114" s="163" t="s">
        <v>228</v>
      </c>
      <c r="I1114" s="162" t="s">
        <v>550</v>
      </c>
      <c r="J1114" s="177">
        <v>4671.2186039999997</v>
      </c>
      <c r="K1114" s="183" t="s">
        <v>1817</v>
      </c>
      <c r="L1114" s="166">
        <v>7.9455299156118153E-3</v>
      </c>
      <c r="M1114" s="166">
        <v>37.115307160444459</v>
      </c>
      <c r="N1114" s="163" t="s">
        <v>62</v>
      </c>
      <c r="O1114" s="167">
        <v>1</v>
      </c>
      <c r="P1114" s="167">
        <v>0</v>
      </c>
      <c r="Q1114" s="167">
        <v>0</v>
      </c>
      <c r="R1114" s="167">
        <v>0</v>
      </c>
      <c r="S1114" s="167">
        <v>1</v>
      </c>
      <c r="T1114" s="167" t="s">
        <v>13213</v>
      </c>
      <c r="U1114" s="167" t="s">
        <v>1360</v>
      </c>
      <c r="V1114" s="167" t="s">
        <v>1401</v>
      </c>
      <c r="W1114" s="163"/>
      <c r="X1114" s="163" t="s">
        <v>225</v>
      </c>
      <c r="Y1114" s="163" t="s">
        <v>6191</v>
      </c>
      <c r="Z1114" s="168">
        <v>40895</v>
      </c>
      <c r="AA1114" s="169" t="s">
        <v>3732</v>
      </c>
      <c r="AB1114" s="169" t="s">
        <v>2492</v>
      </c>
      <c r="AC1114" s="169" t="s">
        <v>2429</v>
      </c>
      <c r="AD1114" s="170">
        <v>2012</v>
      </c>
      <c r="AE1114" s="167" t="s">
        <v>1241</v>
      </c>
    </row>
    <row r="1115" spans="1:31" x14ac:dyDescent="0.3">
      <c r="A1115" s="162" t="s">
        <v>226</v>
      </c>
      <c r="B1115" s="162" t="s">
        <v>550</v>
      </c>
      <c r="C1115" s="162">
        <v>2</v>
      </c>
      <c r="D1115" s="162">
        <v>2007</v>
      </c>
      <c r="E1115" s="162" t="s">
        <v>115</v>
      </c>
      <c r="F1115" s="162" t="s">
        <v>1</v>
      </c>
      <c r="G1115" s="162">
        <v>2011</v>
      </c>
      <c r="H1115" s="163" t="s">
        <v>228</v>
      </c>
      <c r="I1115" s="162" t="s">
        <v>550</v>
      </c>
      <c r="J1115" s="177">
        <v>1952.230008</v>
      </c>
      <c r="K1115" s="183" t="s">
        <v>1817</v>
      </c>
      <c r="L1115" s="166">
        <v>7.9455299156118153E-3</v>
      </c>
      <c r="M1115" s="166">
        <v>15.511501930719094</v>
      </c>
      <c r="N1115" s="163" t="s">
        <v>1956</v>
      </c>
      <c r="O1115" s="167">
        <v>2</v>
      </c>
      <c r="P1115" s="167">
        <v>0</v>
      </c>
      <c r="Q1115" s="167">
        <v>1</v>
      </c>
      <c r="R1115" s="167">
        <v>1</v>
      </c>
      <c r="S1115" s="167">
        <v>1</v>
      </c>
      <c r="T1115" s="167" t="s">
        <v>13210</v>
      </c>
      <c r="U1115" s="167" t="s">
        <v>1360</v>
      </c>
      <c r="V1115" s="167" t="s">
        <v>1364</v>
      </c>
      <c r="W1115" s="163"/>
      <c r="X1115" s="163" t="s">
        <v>226</v>
      </c>
      <c r="Y1115" s="163" t="s">
        <v>6192</v>
      </c>
      <c r="Z1115" s="168">
        <v>40780</v>
      </c>
      <c r="AA1115" s="169" t="s">
        <v>3733</v>
      </c>
      <c r="AB1115" s="169" t="s">
        <v>3734</v>
      </c>
      <c r="AC1115" s="169" t="s">
        <v>3735</v>
      </c>
      <c r="AD1115" s="170">
        <v>2012</v>
      </c>
      <c r="AE1115" s="167" t="s">
        <v>1241</v>
      </c>
    </row>
    <row r="1116" spans="1:31" x14ac:dyDescent="0.3">
      <c r="A1116" s="162" t="s">
        <v>227</v>
      </c>
      <c r="B1116" s="162" t="s">
        <v>550</v>
      </c>
      <c r="C1116" s="162">
        <v>2</v>
      </c>
      <c r="D1116" s="162">
        <v>2007</v>
      </c>
      <c r="E1116" s="162" t="s">
        <v>115</v>
      </c>
      <c r="F1116" s="162" t="s">
        <v>1</v>
      </c>
      <c r="G1116" s="162">
        <v>2011</v>
      </c>
      <c r="H1116" s="163" t="s">
        <v>228</v>
      </c>
      <c r="I1116" s="162" t="s">
        <v>550</v>
      </c>
      <c r="J1116" s="177">
        <v>7779.4410770000004</v>
      </c>
      <c r="K1116" s="183" t="s">
        <v>1817</v>
      </c>
      <c r="L1116" s="166">
        <v>7.9455299156118153E-3</v>
      </c>
      <c r="M1116" s="166">
        <v>61.811781804042901</v>
      </c>
      <c r="N1116" s="163" t="s">
        <v>433</v>
      </c>
      <c r="O1116" s="167">
        <v>1</v>
      </c>
      <c r="P1116" s="167">
        <v>0</v>
      </c>
      <c r="Q1116" s="167">
        <v>0</v>
      </c>
      <c r="R1116" s="167">
        <v>1</v>
      </c>
      <c r="S1116" s="167">
        <v>0</v>
      </c>
      <c r="T1116" s="167" t="s">
        <v>13213</v>
      </c>
      <c r="U1116" s="167" t="s">
        <v>1453</v>
      </c>
      <c r="V1116" s="167" t="s">
        <v>98</v>
      </c>
      <c r="W1116" s="163"/>
      <c r="X1116" s="163" t="s">
        <v>227</v>
      </c>
      <c r="Y1116" s="163" t="s">
        <v>6193</v>
      </c>
      <c r="Z1116" s="168">
        <v>40691</v>
      </c>
      <c r="AA1116" s="169" t="s">
        <v>3736</v>
      </c>
      <c r="AB1116" s="169" t="s">
        <v>3146</v>
      </c>
      <c r="AC1116" s="169" t="s">
        <v>433</v>
      </c>
      <c r="AD1116" s="170">
        <v>2012</v>
      </c>
      <c r="AE1116" s="167" t="s">
        <v>1241</v>
      </c>
    </row>
    <row r="1117" spans="1:31" x14ac:dyDescent="0.3">
      <c r="A1117" s="162" t="s">
        <v>227</v>
      </c>
      <c r="B1117" s="162" t="s">
        <v>550</v>
      </c>
      <c r="C1117" s="162">
        <v>3</v>
      </c>
      <c r="D1117" s="162">
        <v>2007</v>
      </c>
      <c r="E1117" s="162" t="s">
        <v>115</v>
      </c>
      <c r="F1117" s="162" t="s">
        <v>1</v>
      </c>
      <c r="G1117" s="162">
        <v>2011</v>
      </c>
      <c r="H1117" s="163" t="s">
        <v>228</v>
      </c>
      <c r="I1117" s="162" t="s">
        <v>550</v>
      </c>
      <c r="J1117" s="177">
        <v>9036</v>
      </c>
      <c r="K1117" s="183" t="s">
        <v>1817</v>
      </c>
      <c r="L1117" s="166">
        <v>7.9455299156118153E-3</v>
      </c>
      <c r="M1117" s="166">
        <v>71.795808317468357</v>
      </c>
      <c r="N1117" s="163" t="s">
        <v>1</v>
      </c>
      <c r="O1117" s="167">
        <v>1</v>
      </c>
      <c r="P1117" s="167">
        <v>1</v>
      </c>
      <c r="Q1117" s="167">
        <v>0</v>
      </c>
      <c r="R1117" s="167">
        <v>1</v>
      </c>
      <c r="S1117" s="167">
        <v>0</v>
      </c>
      <c r="T1117" s="167" t="s">
        <v>13211</v>
      </c>
      <c r="U1117" s="167" t="s">
        <v>1453</v>
      </c>
      <c r="V1117" s="167" t="s">
        <v>98</v>
      </c>
      <c r="W1117" s="163"/>
      <c r="X1117" s="163" t="s">
        <v>227</v>
      </c>
      <c r="Y1117" s="163" t="s">
        <v>6194</v>
      </c>
      <c r="Z1117" s="168">
        <v>40691</v>
      </c>
      <c r="AA1117" s="169" t="s">
        <v>3737</v>
      </c>
      <c r="AB1117" s="169" t="s">
        <v>2487</v>
      </c>
      <c r="AC1117" s="169" t="s">
        <v>1</v>
      </c>
      <c r="AD1117" s="170">
        <v>2012</v>
      </c>
      <c r="AE1117" s="167" t="s">
        <v>1241</v>
      </c>
    </row>
    <row r="1118" spans="1:31" x14ac:dyDescent="0.3">
      <c r="A1118" s="162" t="s">
        <v>227</v>
      </c>
      <c r="B1118" s="162" t="s">
        <v>550</v>
      </c>
      <c r="C1118" s="162">
        <v>4</v>
      </c>
      <c r="D1118" s="162">
        <v>2007</v>
      </c>
      <c r="E1118" s="162" t="s">
        <v>115</v>
      </c>
      <c r="F1118" s="162" t="s">
        <v>1</v>
      </c>
      <c r="G1118" s="162">
        <v>2011</v>
      </c>
      <c r="H1118" s="163" t="s">
        <v>228</v>
      </c>
      <c r="I1118" s="162" t="s">
        <v>550</v>
      </c>
      <c r="J1118" s="177">
        <v>9180.2962129999996</v>
      </c>
      <c r="K1118" s="183" t="s">
        <v>1817</v>
      </c>
      <c r="L1118" s="166">
        <v>7.9455299156118153E-3</v>
      </c>
      <c r="M1118" s="166">
        <v>72.942318194569353</v>
      </c>
      <c r="N1118" s="163" t="s">
        <v>28</v>
      </c>
      <c r="O1118" s="167">
        <v>1</v>
      </c>
      <c r="P1118" s="167">
        <v>0</v>
      </c>
      <c r="Q1118" s="167">
        <v>0</v>
      </c>
      <c r="R1118" s="167">
        <v>1</v>
      </c>
      <c r="S1118" s="167">
        <v>0</v>
      </c>
      <c r="T1118" s="167" t="s">
        <v>13213</v>
      </c>
      <c r="U1118" s="167" t="s">
        <v>1453</v>
      </c>
      <c r="V1118" s="167" t="s">
        <v>98</v>
      </c>
      <c r="W1118" s="163"/>
      <c r="X1118" s="163" t="s">
        <v>227</v>
      </c>
      <c r="Y1118" s="163" t="s">
        <v>6195</v>
      </c>
      <c r="Z1118" s="168">
        <v>40691</v>
      </c>
      <c r="AA1118" s="169" t="s">
        <v>3351</v>
      </c>
      <c r="AB1118" s="169" t="s">
        <v>2718</v>
      </c>
      <c r="AC1118" s="169" t="s">
        <v>28</v>
      </c>
      <c r="AD1118" s="170">
        <v>2012</v>
      </c>
      <c r="AE1118" s="167" t="s">
        <v>1241</v>
      </c>
    </row>
    <row r="1119" spans="1:31" x14ac:dyDescent="0.3">
      <c r="A1119" s="162" t="s">
        <v>242</v>
      </c>
      <c r="B1119" s="162" t="s">
        <v>550</v>
      </c>
      <c r="C1119" s="162">
        <v>7</v>
      </c>
      <c r="D1119" s="162">
        <v>2007</v>
      </c>
      <c r="E1119" s="162" t="s">
        <v>115</v>
      </c>
      <c r="F1119" s="162" t="s">
        <v>1</v>
      </c>
      <c r="G1119" s="162">
        <v>2011</v>
      </c>
      <c r="H1119" s="163" t="s">
        <v>63</v>
      </c>
      <c r="I1119" s="162" t="s">
        <v>550</v>
      </c>
      <c r="J1119" s="177">
        <v>630.13205700000003</v>
      </c>
      <c r="K1119" s="183" t="s">
        <v>1817</v>
      </c>
      <c r="L1119" s="166">
        <v>7.9455299156118153E-3</v>
      </c>
      <c r="M1119" s="166">
        <v>5.0067331096795096</v>
      </c>
      <c r="N1119" s="163" t="s">
        <v>433</v>
      </c>
      <c r="O1119" s="167">
        <v>1</v>
      </c>
      <c r="P1119" s="167">
        <v>0</v>
      </c>
      <c r="Q1119" s="167">
        <v>0</v>
      </c>
      <c r="R1119" s="167">
        <v>1</v>
      </c>
      <c r="S1119" s="167">
        <v>0</v>
      </c>
      <c r="T1119" s="167" t="s">
        <v>13213</v>
      </c>
      <c r="U1119" s="167" t="s">
        <v>1453</v>
      </c>
      <c r="V1119" s="167" t="s">
        <v>83</v>
      </c>
      <c r="W1119" s="163"/>
      <c r="X1119" s="163" t="s">
        <v>242</v>
      </c>
      <c r="Y1119" s="163" t="s">
        <v>6196</v>
      </c>
      <c r="Z1119" s="168">
        <v>40568</v>
      </c>
      <c r="AA1119" s="169" t="s">
        <v>3738</v>
      </c>
      <c r="AB1119" s="169" t="s">
        <v>3146</v>
      </c>
      <c r="AC1119" s="169" t="s">
        <v>433</v>
      </c>
      <c r="AD1119" s="170">
        <v>2012</v>
      </c>
      <c r="AE1119" s="167" t="s">
        <v>1218</v>
      </c>
    </row>
    <row r="1120" spans="1:31" x14ac:dyDescent="0.3">
      <c r="A1120" s="162" t="s">
        <v>242</v>
      </c>
      <c r="B1120" s="162" t="s">
        <v>550</v>
      </c>
      <c r="C1120" s="162">
        <v>8</v>
      </c>
      <c r="D1120" s="162">
        <v>2007</v>
      </c>
      <c r="E1120" s="162" t="s">
        <v>115</v>
      </c>
      <c r="F1120" s="162" t="s">
        <v>1</v>
      </c>
      <c r="G1120" s="162">
        <v>2011</v>
      </c>
      <c r="H1120" s="163" t="s">
        <v>63</v>
      </c>
      <c r="I1120" s="162" t="s">
        <v>550</v>
      </c>
      <c r="J1120" s="177">
        <v>393.67205200000001</v>
      </c>
      <c r="K1120" s="183" t="s">
        <v>1817</v>
      </c>
      <c r="L1120" s="166">
        <v>7.9455299156118153E-3</v>
      </c>
      <c r="M1120" s="166">
        <v>3.1279330661062903</v>
      </c>
      <c r="N1120" s="163" t="s">
        <v>433</v>
      </c>
      <c r="O1120" s="167">
        <v>1</v>
      </c>
      <c r="P1120" s="167">
        <v>0</v>
      </c>
      <c r="Q1120" s="167">
        <v>0</v>
      </c>
      <c r="R1120" s="167">
        <v>1</v>
      </c>
      <c r="S1120" s="167">
        <v>0</v>
      </c>
      <c r="T1120" s="167" t="s">
        <v>13213</v>
      </c>
      <c r="U1120" s="167" t="s">
        <v>1453</v>
      </c>
      <c r="V1120" s="167" t="s">
        <v>83</v>
      </c>
      <c r="W1120" s="163"/>
      <c r="X1120" s="163" t="s">
        <v>242</v>
      </c>
      <c r="Y1120" s="163" t="s">
        <v>6197</v>
      </c>
      <c r="Z1120" s="168">
        <v>40570</v>
      </c>
      <c r="AA1120" s="169" t="s">
        <v>3739</v>
      </c>
      <c r="AB1120" s="169" t="s">
        <v>3740</v>
      </c>
      <c r="AC1120" s="169" t="s">
        <v>433</v>
      </c>
      <c r="AD1120" s="170">
        <v>2012</v>
      </c>
      <c r="AE1120" s="167" t="s">
        <v>1218</v>
      </c>
    </row>
    <row r="1121" spans="1:31" x14ac:dyDescent="0.3">
      <c r="A1121" s="162" t="s">
        <v>242</v>
      </c>
      <c r="B1121" s="162" t="s">
        <v>550</v>
      </c>
      <c r="C1121" s="162">
        <v>9</v>
      </c>
      <c r="D1121" s="162">
        <v>2007</v>
      </c>
      <c r="E1121" s="162" t="s">
        <v>115</v>
      </c>
      <c r="F1121" s="162" t="s">
        <v>1</v>
      </c>
      <c r="G1121" s="162">
        <v>2011</v>
      </c>
      <c r="H1121" s="163" t="s">
        <v>63</v>
      </c>
      <c r="I1121" s="162" t="s">
        <v>550</v>
      </c>
      <c r="J1121" s="177">
        <v>624.53684699999997</v>
      </c>
      <c r="K1121" s="183" t="s">
        <v>1817</v>
      </c>
      <c r="L1121" s="166">
        <v>7.9455299156118153E-3</v>
      </c>
      <c r="M1121" s="166">
        <v>4.9622762012403792</v>
      </c>
      <c r="N1121" s="163" t="s">
        <v>1957</v>
      </c>
      <c r="O1121" s="167">
        <v>2</v>
      </c>
      <c r="P1121" s="167">
        <v>0</v>
      </c>
      <c r="Q1121" s="167">
        <v>0</v>
      </c>
      <c r="R1121" s="167">
        <v>2</v>
      </c>
      <c r="S1121" s="167">
        <v>0</v>
      </c>
      <c r="T1121" s="167" t="s">
        <v>13213</v>
      </c>
      <c r="U1121" s="167" t="s">
        <v>1453</v>
      </c>
      <c r="V1121" s="167" t="s">
        <v>83</v>
      </c>
      <c r="W1121" s="163"/>
      <c r="X1121" s="163" t="s">
        <v>242</v>
      </c>
      <c r="Y1121" s="163" t="s">
        <v>6198</v>
      </c>
      <c r="Z1121" s="168">
        <v>40633</v>
      </c>
      <c r="AA1121" s="169" t="s">
        <v>3741</v>
      </c>
      <c r="AB1121" s="169" t="s">
        <v>3742</v>
      </c>
      <c r="AC1121" s="169" t="s">
        <v>3743</v>
      </c>
      <c r="AD1121" s="170">
        <v>2012</v>
      </c>
      <c r="AE1121" s="167" t="s">
        <v>1218</v>
      </c>
    </row>
    <row r="1122" spans="1:31" x14ac:dyDescent="0.3">
      <c r="A1122" s="162" t="s">
        <v>242</v>
      </c>
      <c r="B1122" s="162" t="s">
        <v>550</v>
      </c>
      <c r="C1122" s="162">
        <v>10</v>
      </c>
      <c r="D1122" s="162">
        <v>2007</v>
      </c>
      <c r="E1122" s="162" t="s">
        <v>115</v>
      </c>
      <c r="F1122" s="162" t="s">
        <v>1</v>
      </c>
      <c r="G1122" s="162">
        <v>2011</v>
      </c>
      <c r="H1122" s="163" t="s">
        <v>63</v>
      </c>
      <c r="I1122" s="162" t="s">
        <v>550</v>
      </c>
      <c r="J1122" s="177">
        <v>1285.4939870000001</v>
      </c>
      <c r="K1122" s="183" t="s">
        <v>1817</v>
      </c>
      <c r="L1122" s="166">
        <v>7.9455299156118153E-3</v>
      </c>
      <c r="M1122" s="166">
        <v>10.213930930047606</v>
      </c>
      <c r="N1122" s="163" t="s">
        <v>1957</v>
      </c>
      <c r="O1122" s="167">
        <v>2</v>
      </c>
      <c r="P1122" s="167">
        <v>0</v>
      </c>
      <c r="Q1122" s="167">
        <v>0</v>
      </c>
      <c r="R1122" s="167">
        <v>2</v>
      </c>
      <c r="S1122" s="167">
        <v>0</v>
      </c>
      <c r="T1122" s="167" t="s">
        <v>13213</v>
      </c>
      <c r="U1122" s="167" t="s">
        <v>1453</v>
      </c>
      <c r="V1122" s="167" t="s">
        <v>83</v>
      </c>
      <c r="W1122" s="163"/>
      <c r="X1122" s="163" t="s">
        <v>242</v>
      </c>
      <c r="Y1122" s="163" t="s">
        <v>6199</v>
      </c>
      <c r="Z1122" s="168">
        <v>40633</v>
      </c>
      <c r="AA1122" s="169" t="s">
        <v>3741</v>
      </c>
      <c r="AB1122" s="169" t="s">
        <v>3742</v>
      </c>
      <c r="AC1122" s="169" t="s">
        <v>3743</v>
      </c>
      <c r="AD1122" s="170">
        <v>2012</v>
      </c>
      <c r="AE1122" s="167" t="s">
        <v>1218</v>
      </c>
    </row>
    <row r="1123" spans="1:31" x14ac:dyDescent="0.3">
      <c r="A1123" s="162" t="s">
        <v>242</v>
      </c>
      <c r="B1123" s="162" t="s">
        <v>550</v>
      </c>
      <c r="C1123" s="162">
        <v>11</v>
      </c>
      <c r="D1123" s="162">
        <v>2007</v>
      </c>
      <c r="E1123" s="162" t="s">
        <v>115</v>
      </c>
      <c r="F1123" s="162" t="s">
        <v>1</v>
      </c>
      <c r="G1123" s="162">
        <v>2011</v>
      </c>
      <c r="H1123" s="163" t="s">
        <v>63</v>
      </c>
      <c r="I1123" s="162" t="s">
        <v>550</v>
      </c>
      <c r="J1123" s="177">
        <v>597.33956999999998</v>
      </c>
      <c r="K1123" s="183" t="s">
        <v>1817</v>
      </c>
      <c r="L1123" s="166">
        <v>7.9455299156118153E-3</v>
      </c>
      <c r="M1123" s="166">
        <v>4.7461794232136976</v>
      </c>
      <c r="N1123" s="163" t="s">
        <v>63</v>
      </c>
      <c r="O1123" s="167">
        <v>1</v>
      </c>
      <c r="P1123" s="167">
        <v>0</v>
      </c>
      <c r="Q1123" s="167">
        <v>1</v>
      </c>
      <c r="R1123" s="167">
        <v>0</v>
      </c>
      <c r="S1123" s="167">
        <v>1</v>
      </c>
      <c r="T1123" s="167" t="s">
        <v>13210</v>
      </c>
      <c r="U1123" s="167" t="s">
        <v>1453</v>
      </c>
      <c r="V1123" s="167" t="s">
        <v>83</v>
      </c>
      <c r="W1123" s="163"/>
      <c r="X1123" s="163" t="s">
        <v>242</v>
      </c>
      <c r="Y1123" s="163" t="s">
        <v>6200</v>
      </c>
      <c r="Z1123" s="168">
        <v>40863</v>
      </c>
      <c r="AA1123" s="169" t="s">
        <v>3744</v>
      </c>
      <c r="AB1123" s="169" t="s">
        <v>3745</v>
      </c>
      <c r="AC1123" s="169" t="s">
        <v>63</v>
      </c>
      <c r="AD1123" s="170">
        <v>2012</v>
      </c>
      <c r="AE1123" s="167" t="s">
        <v>1218</v>
      </c>
    </row>
    <row r="1124" spans="1:31" x14ac:dyDescent="0.3">
      <c r="A1124" s="162" t="s">
        <v>243</v>
      </c>
      <c r="B1124" s="162" t="s">
        <v>550</v>
      </c>
      <c r="C1124" s="162">
        <v>5</v>
      </c>
      <c r="D1124" s="162">
        <v>2007</v>
      </c>
      <c r="E1124" s="162" t="s">
        <v>2393</v>
      </c>
      <c r="F1124" s="162" t="s">
        <v>1</v>
      </c>
      <c r="G1124" s="162">
        <v>2011</v>
      </c>
      <c r="H1124" s="163" t="s">
        <v>63</v>
      </c>
      <c r="I1124" s="162" t="s">
        <v>550</v>
      </c>
      <c r="J1124" s="177">
        <v>380.58004</v>
      </c>
      <c r="K1124" s="183" t="s">
        <v>1817</v>
      </c>
      <c r="L1124" s="166">
        <v>7.9455299156118153E-3</v>
      </c>
      <c r="M1124" s="166">
        <v>3.0239100931047411</v>
      </c>
      <c r="N1124" s="163" t="s">
        <v>433</v>
      </c>
      <c r="O1124" s="167">
        <v>1</v>
      </c>
      <c r="P1124" s="167">
        <v>0</v>
      </c>
      <c r="Q1124" s="167">
        <v>0</v>
      </c>
      <c r="R1124" s="167">
        <v>1</v>
      </c>
      <c r="S1124" s="167">
        <v>0</v>
      </c>
      <c r="T1124" s="167" t="s">
        <v>13213</v>
      </c>
      <c r="U1124" s="167" t="s">
        <v>1453</v>
      </c>
      <c r="V1124" s="167" t="s">
        <v>83</v>
      </c>
      <c r="W1124" s="163"/>
      <c r="X1124" s="163" t="s">
        <v>243</v>
      </c>
      <c r="Y1124" s="163" t="s">
        <v>6201</v>
      </c>
      <c r="Z1124" s="168">
        <v>40709</v>
      </c>
      <c r="AA1124" s="169" t="s">
        <v>3746</v>
      </c>
      <c r="AB1124" s="169" t="s">
        <v>3747</v>
      </c>
      <c r="AC1124" s="169" t="s">
        <v>433</v>
      </c>
      <c r="AD1124" s="170">
        <v>2012</v>
      </c>
      <c r="AE1124" s="167" t="s">
        <v>1218</v>
      </c>
    </row>
    <row r="1125" spans="1:31" x14ac:dyDescent="0.3">
      <c r="A1125" s="162" t="s">
        <v>243</v>
      </c>
      <c r="B1125" s="162" t="s">
        <v>550</v>
      </c>
      <c r="C1125" s="162">
        <v>6</v>
      </c>
      <c r="D1125" s="162">
        <v>2007</v>
      </c>
      <c r="E1125" s="162" t="s">
        <v>2393</v>
      </c>
      <c r="F1125" s="162" t="s">
        <v>1</v>
      </c>
      <c r="G1125" s="162">
        <v>2011</v>
      </c>
      <c r="H1125" s="163" t="s">
        <v>63</v>
      </c>
      <c r="I1125" s="162" t="s">
        <v>550</v>
      </c>
      <c r="J1125" s="177">
        <v>626.13030900000001</v>
      </c>
      <c r="K1125" s="183" t="s">
        <v>1817</v>
      </c>
      <c r="L1125" s="166">
        <v>7.9455299156118153E-3</v>
      </c>
      <c r="M1125" s="166">
        <v>4.9749371012307702</v>
      </c>
      <c r="N1125" s="163" t="s">
        <v>63</v>
      </c>
      <c r="O1125" s="167">
        <v>1</v>
      </c>
      <c r="P1125" s="167">
        <v>0</v>
      </c>
      <c r="Q1125" s="167">
        <v>1</v>
      </c>
      <c r="R1125" s="167">
        <v>0</v>
      </c>
      <c r="S1125" s="167">
        <v>1</v>
      </c>
      <c r="T1125" s="167" t="s">
        <v>13210</v>
      </c>
      <c r="U1125" s="167" t="s">
        <v>1453</v>
      </c>
      <c r="V1125" s="167" t="s">
        <v>83</v>
      </c>
      <c r="W1125" s="163"/>
      <c r="X1125" s="163" t="s">
        <v>243</v>
      </c>
      <c r="Y1125" s="163" t="s">
        <v>6202</v>
      </c>
      <c r="Z1125" s="168">
        <v>40810</v>
      </c>
      <c r="AA1125" s="169" t="s">
        <v>3748</v>
      </c>
      <c r="AB1125" s="169" t="s">
        <v>2670</v>
      </c>
      <c r="AC1125" s="169" t="s">
        <v>63</v>
      </c>
      <c r="AD1125" s="170">
        <v>2012</v>
      </c>
      <c r="AE1125" s="167" t="s">
        <v>1218</v>
      </c>
    </row>
    <row r="1126" spans="1:31" x14ac:dyDescent="0.3">
      <c r="A1126" s="162" t="s">
        <v>243</v>
      </c>
      <c r="B1126" s="162" t="s">
        <v>550</v>
      </c>
      <c r="C1126" s="162">
        <v>7</v>
      </c>
      <c r="D1126" s="162">
        <v>2007</v>
      </c>
      <c r="E1126" s="162" t="s">
        <v>2393</v>
      </c>
      <c r="F1126" s="162" t="s">
        <v>1</v>
      </c>
      <c r="G1126" s="162">
        <v>2011</v>
      </c>
      <c r="H1126" s="163" t="s">
        <v>63</v>
      </c>
      <c r="I1126" s="162" t="s">
        <v>550</v>
      </c>
      <c r="J1126" s="177">
        <v>1059.333695</v>
      </c>
      <c r="K1126" s="183" t="s">
        <v>1817</v>
      </c>
      <c r="L1126" s="166">
        <v>7.9455299156118153E-3</v>
      </c>
      <c r="M1126" s="166">
        <v>8.416967564238103</v>
      </c>
      <c r="N1126" s="163" t="s">
        <v>433</v>
      </c>
      <c r="O1126" s="167">
        <v>1</v>
      </c>
      <c r="P1126" s="167">
        <v>0</v>
      </c>
      <c r="Q1126" s="167">
        <v>0</v>
      </c>
      <c r="R1126" s="167">
        <v>1</v>
      </c>
      <c r="S1126" s="167">
        <v>0</v>
      </c>
      <c r="T1126" s="167" t="s">
        <v>13213</v>
      </c>
      <c r="U1126" s="167" t="s">
        <v>1453</v>
      </c>
      <c r="V1126" s="167" t="s">
        <v>83</v>
      </c>
      <c r="W1126" s="163"/>
      <c r="X1126" s="163" t="s">
        <v>243</v>
      </c>
      <c r="Y1126" s="163" t="s">
        <v>6203</v>
      </c>
      <c r="Z1126" s="168">
        <v>40815</v>
      </c>
      <c r="AA1126" s="169" t="s">
        <v>3746</v>
      </c>
      <c r="AB1126" s="169" t="s">
        <v>3747</v>
      </c>
      <c r="AC1126" s="169" t="s">
        <v>433</v>
      </c>
      <c r="AD1126" s="170">
        <v>2012</v>
      </c>
      <c r="AE1126" s="167" t="s">
        <v>1218</v>
      </c>
    </row>
    <row r="1127" spans="1:31" x14ac:dyDescent="0.3">
      <c r="A1127" s="162" t="s">
        <v>243</v>
      </c>
      <c r="B1127" s="162" t="s">
        <v>550</v>
      </c>
      <c r="C1127" s="162">
        <v>8</v>
      </c>
      <c r="D1127" s="162">
        <v>2007</v>
      </c>
      <c r="E1127" s="162" t="s">
        <v>2393</v>
      </c>
      <c r="F1127" s="162" t="s">
        <v>1</v>
      </c>
      <c r="G1127" s="162">
        <v>2011</v>
      </c>
      <c r="H1127" s="163" t="s">
        <v>63</v>
      </c>
      <c r="I1127" s="162" t="s">
        <v>550</v>
      </c>
      <c r="J1127" s="177">
        <v>1632.786582</v>
      </c>
      <c r="K1127" s="183" t="s">
        <v>1817</v>
      </c>
      <c r="L1127" s="166">
        <v>7.9455299156118153E-3</v>
      </c>
      <c r="M1127" s="166">
        <v>12.973354633090564</v>
      </c>
      <c r="N1127" s="163" t="s">
        <v>433</v>
      </c>
      <c r="O1127" s="167">
        <v>1</v>
      </c>
      <c r="P1127" s="167">
        <v>0</v>
      </c>
      <c r="Q1127" s="167">
        <v>0</v>
      </c>
      <c r="R1127" s="167">
        <v>1</v>
      </c>
      <c r="S1127" s="167">
        <v>0</v>
      </c>
      <c r="T1127" s="167" t="s">
        <v>13213</v>
      </c>
      <c r="U1127" s="167" t="s">
        <v>1453</v>
      </c>
      <c r="V1127" s="167" t="s">
        <v>83</v>
      </c>
      <c r="W1127" s="163"/>
      <c r="X1127" s="163" t="s">
        <v>243</v>
      </c>
      <c r="Y1127" s="163" t="s">
        <v>6204</v>
      </c>
      <c r="Z1127" s="168">
        <v>40815</v>
      </c>
      <c r="AA1127" s="169" t="s">
        <v>3746</v>
      </c>
      <c r="AB1127" s="169" t="s">
        <v>3747</v>
      </c>
      <c r="AC1127" s="169" t="s">
        <v>433</v>
      </c>
      <c r="AD1127" s="170">
        <v>2012</v>
      </c>
      <c r="AE1127" s="167" t="s">
        <v>1218</v>
      </c>
    </row>
    <row r="1128" spans="1:31" x14ac:dyDescent="0.3">
      <c r="A1128" s="162" t="s">
        <v>245</v>
      </c>
      <c r="B1128" s="162" t="s">
        <v>550</v>
      </c>
      <c r="C1128" s="162">
        <v>6</v>
      </c>
      <c r="D1128" s="162">
        <v>2007</v>
      </c>
      <c r="E1128" s="162" t="s">
        <v>2393</v>
      </c>
      <c r="F1128" s="162" t="s">
        <v>1</v>
      </c>
      <c r="G1128" s="162">
        <v>2011</v>
      </c>
      <c r="H1128" s="163" t="s">
        <v>63</v>
      </c>
      <c r="I1128" s="162" t="s">
        <v>550</v>
      </c>
      <c r="J1128" s="177">
        <v>669.54676099999995</v>
      </c>
      <c r="K1128" s="183" t="s">
        <v>1817</v>
      </c>
      <c r="L1128" s="166">
        <v>7.9455299156118153E-3</v>
      </c>
      <c r="M1128" s="166">
        <v>5.3199038194264938</v>
      </c>
      <c r="N1128" s="163" t="s">
        <v>63</v>
      </c>
      <c r="O1128" s="167">
        <v>1</v>
      </c>
      <c r="P1128" s="167">
        <v>0</v>
      </c>
      <c r="Q1128" s="167">
        <v>1</v>
      </c>
      <c r="R1128" s="167">
        <v>0</v>
      </c>
      <c r="S1128" s="167">
        <v>1</v>
      </c>
      <c r="T1128" s="167" t="s">
        <v>13210</v>
      </c>
      <c r="U1128" s="167" t="s">
        <v>1512</v>
      </c>
      <c r="V1128" s="167" t="s">
        <v>91</v>
      </c>
      <c r="W1128" s="163"/>
      <c r="X1128" s="163" t="s">
        <v>245</v>
      </c>
      <c r="Y1128" s="163" t="s">
        <v>6205</v>
      </c>
      <c r="Z1128" s="168">
        <v>40746</v>
      </c>
      <c r="AA1128" s="169" t="s">
        <v>3749</v>
      </c>
      <c r="AB1128" s="169" t="s">
        <v>2667</v>
      </c>
      <c r="AC1128" s="169" t="s">
        <v>63</v>
      </c>
      <c r="AD1128" s="170">
        <v>2012</v>
      </c>
      <c r="AE1128" s="167" t="s">
        <v>1218</v>
      </c>
    </row>
    <row r="1129" spans="1:31" x14ac:dyDescent="0.3">
      <c r="A1129" s="162" t="s">
        <v>245</v>
      </c>
      <c r="B1129" s="162" t="s">
        <v>550</v>
      </c>
      <c r="C1129" s="162">
        <v>7</v>
      </c>
      <c r="D1129" s="162">
        <v>2007</v>
      </c>
      <c r="E1129" s="162" t="s">
        <v>2393</v>
      </c>
      <c r="F1129" s="162" t="s">
        <v>1</v>
      </c>
      <c r="G1129" s="162">
        <v>2011</v>
      </c>
      <c r="H1129" s="163" t="s">
        <v>63</v>
      </c>
      <c r="I1129" s="162" t="s">
        <v>550</v>
      </c>
      <c r="J1129" s="177">
        <v>526.07280600000001</v>
      </c>
      <c r="K1129" s="183" t="s">
        <v>1817</v>
      </c>
      <c r="L1129" s="166">
        <v>7.9455299156118153E-3</v>
      </c>
      <c r="M1129" s="166">
        <v>4.1799272178628506</v>
      </c>
      <c r="N1129" s="163" t="s">
        <v>63</v>
      </c>
      <c r="O1129" s="167">
        <v>1</v>
      </c>
      <c r="P1129" s="167">
        <v>0</v>
      </c>
      <c r="Q1129" s="167">
        <v>1</v>
      </c>
      <c r="R1129" s="167">
        <v>0</v>
      </c>
      <c r="S1129" s="167">
        <v>1</v>
      </c>
      <c r="T1129" s="167" t="s">
        <v>13210</v>
      </c>
      <c r="U1129" s="167" t="s">
        <v>1512</v>
      </c>
      <c r="V1129" s="167" t="s">
        <v>91</v>
      </c>
      <c r="W1129" s="163"/>
      <c r="X1129" s="163" t="s">
        <v>245</v>
      </c>
      <c r="Y1129" s="163" t="s">
        <v>6206</v>
      </c>
      <c r="Z1129" s="168">
        <v>40799</v>
      </c>
      <c r="AA1129" s="169" t="s">
        <v>3750</v>
      </c>
      <c r="AB1129" s="169" t="s">
        <v>3751</v>
      </c>
      <c r="AC1129" s="169" t="s">
        <v>63</v>
      </c>
      <c r="AD1129" s="170">
        <v>2012</v>
      </c>
      <c r="AE1129" s="167" t="s">
        <v>1218</v>
      </c>
    </row>
    <row r="1130" spans="1:31" x14ac:dyDescent="0.3">
      <c r="A1130" s="162" t="s">
        <v>250</v>
      </c>
      <c r="B1130" s="162" t="s">
        <v>550</v>
      </c>
      <c r="C1130" s="162">
        <v>2</v>
      </c>
      <c r="D1130" s="162">
        <v>2007</v>
      </c>
      <c r="E1130" s="162" t="s">
        <v>2393</v>
      </c>
      <c r="F1130" s="162" t="s">
        <v>1</v>
      </c>
      <c r="G1130" s="162">
        <v>2011</v>
      </c>
      <c r="H1130" s="163" t="s">
        <v>63</v>
      </c>
      <c r="I1130" s="162" t="s">
        <v>550</v>
      </c>
      <c r="J1130" s="177">
        <v>1314.110494</v>
      </c>
      <c r="K1130" s="183" t="s">
        <v>1817</v>
      </c>
      <c r="L1130" s="166">
        <v>7.9455299156118153E-3</v>
      </c>
      <c r="M1130" s="166">
        <v>10.441304242496422</v>
      </c>
      <c r="N1130" s="163" t="s">
        <v>63</v>
      </c>
      <c r="O1130" s="167">
        <v>1</v>
      </c>
      <c r="P1130" s="167">
        <v>0</v>
      </c>
      <c r="Q1130" s="167">
        <v>1</v>
      </c>
      <c r="R1130" s="167">
        <v>0</v>
      </c>
      <c r="S1130" s="167">
        <v>1</v>
      </c>
      <c r="T1130" s="167" t="s">
        <v>13210</v>
      </c>
      <c r="U1130" s="167" t="s">
        <v>1281</v>
      </c>
      <c r="V1130" s="167" t="s">
        <v>86</v>
      </c>
      <c r="W1130" s="163"/>
      <c r="X1130" s="163" t="s">
        <v>250</v>
      </c>
      <c r="Y1130" s="163" t="s">
        <v>6207</v>
      </c>
      <c r="Z1130" s="168">
        <v>40667</v>
      </c>
      <c r="AA1130" s="169" t="s">
        <v>3752</v>
      </c>
      <c r="AB1130" s="169" t="s">
        <v>2667</v>
      </c>
      <c r="AC1130" s="169" t="s">
        <v>63</v>
      </c>
      <c r="AD1130" s="170">
        <v>2012</v>
      </c>
      <c r="AE1130" s="167" t="s">
        <v>1218</v>
      </c>
    </row>
    <row r="1131" spans="1:31" x14ac:dyDescent="0.3">
      <c r="A1131" s="162" t="s">
        <v>250</v>
      </c>
      <c r="B1131" s="162" t="s">
        <v>550</v>
      </c>
      <c r="C1131" s="162">
        <v>3</v>
      </c>
      <c r="D1131" s="162">
        <v>2007</v>
      </c>
      <c r="E1131" s="162" t="s">
        <v>2393</v>
      </c>
      <c r="F1131" s="162" t="s">
        <v>1</v>
      </c>
      <c r="G1131" s="162">
        <v>2011</v>
      </c>
      <c r="H1131" s="163" t="s">
        <v>63</v>
      </c>
      <c r="I1131" s="162" t="s">
        <v>550</v>
      </c>
      <c r="J1131" s="177">
        <v>2722.9876859999999</v>
      </c>
      <c r="K1131" s="183" t="s">
        <v>1817</v>
      </c>
      <c r="L1131" s="166">
        <v>7.9455299156118153E-3</v>
      </c>
      <c r="M1131" s="166">
        <v>21.635580118955591</v>
      </c>
      <c r="N1131" s="163" t="s">
        <v>63</v>
      </c>
      <c r="O1131" s="167">
        <v>1</v>
      </c>
      <c r="P1131" s="167">
        <v>0</v>
      </c>
      <c r="Q1131" s="167">
        <v>1</v>
      </c>
      <c r="R1131" s="167">
        <v>0</v>
      </c>
      <c r="S1131" s="167">
        <v>1</v>
      </c>
      <c r="T1131" s="167" t="s">
        <v>13210</v>
      </c>
      <c r="U1131" s="167" t="s">
        <v>1281</v>
      </c>
      <c r="V1131" s="167" t="s">
        <v>86</v>
      </c>
      <c r="W1131" s="163"/>
      <c r="X1131" s="163" t="s">
        <v>250</v>
      </c>
      <c r="Y1131" s="163" t="s">
        <v>6208</v>
      </c>
      <c r="Z1131" s="168">
        <v>40903</v>
      </c>
      <c r="AA1131" s="169" t="s">
        <v>3753</v>
      </c>
      <c r="AB1131" s="169" t="s">
        <v>3754</v>
      </c>
      <c r="AC1131" s="169" t="s">
        <v>63</v>
      </c>
      <c r="AD1131" s="170">
        <v>2012</v>
      </c>
      <c r="AE1131" s="167" t="s">
        <v>1218</v>
      </c>
    </row>
    <row r="1132" spans="1:31" x14ac:dyDescent="0.3">
      <c r="A1132" s="162" t="s">
        <v>251</v>
      </c>
      <c r="B1132" s="162" t="s">
        <v>550</v>
      </c>
      <c r="C1132" s="162">
        <v>14</v>
      </c>
      <c r="D1132" s="162">
        <v>2007</v>
      </c>
      <c r="E1132" s="162" t="s">
        <v>2393</v>
      </c>
      <c r="F1132" s="162" t="s">
        <v>1</v>
      </c>
      <c r="G1132" s="162">
        <v>2011</v>
      </c>
      <c r="H1132" s="163" t="s">
        <v>58</v>
      </c>
      <c r="I1132" s="162" t="s">
        <v>550</v>
      </c>
      <c r="J1132" s="177">
        <v>342.04092200000002</v>
      </c>
      <c r="K1132" s="183" t="s">
        <v>1817</v>
      </c>
      <c r="L1132" s="166">
        <v>7.9455299156118153E-3</v>
      </c>
      <c r="M1132" s="166">
        <v>2.7176963781144479</v>
      </c>
      <c r="N1132" s="163" t="s">
        <v>1924</v>
      </c>
      <c r="O1132" s="167">
        <v>2</v>
      </c>
      <c r="P1132" s="167">
        <v>1</v>
      </c>
      <c r="Q1132" s="167">
        <v>1</v>
      </c>
      <c r="R1132" s="167">
        <v>1</v>
      </c>
      <c r="S1132" s="167">
        <v>1</v>
      </c>
      <c r="T1132" s="167" t="s">
        <v>13212</v>
      </c>
      <c r="U1132" s="167" t="s">
        <v>1281</v>
      </c>
      <c r="V1132" s="167" t="s">
        <v>86</v>
      </c>
      <c r="W1132" s="163"/>
      <c r="X1132" s="163" t="s">
        <v>251</v>
      </c>
      <c r="Y1132" s="163" t="s">
        <v>6209</v>
      </c>
      <c r="Z1132" s="168">
        <v>40571</v>
      </c>
      <c r="AA1132" s="169" t="s">
        <v>3755</v>
      </c>
      <c r="AB1132" s="169" t="s">
        <v>3756</v>
      </c>
      <c r="AC1132" s="169" t="s">
        <v>3757</v>
      </c>
      <c r="AD1132" s="170">
        <v>2012</v>
      </c>
      <c r="AE1132" s="167" t="s">
        <v>1218</v>
      </c>
    </row>
    <row r="1133" spans="1:31" x14ac:dyDescent="0.3">
      <c r="A1133" s="162" t="s">
        <v>261</v>
      </c>
      <c r="B1133" s="162" t="s">
        <v>550</v>
      </c>
      <c r="C1133" s="162">
        <v>21</v>
      </c>
      <c r="D1133" s="162">
        <v>2007</v>
      </c>
      <c r="E1133" s="162" t="s">
        <v>2393</v>
      </c>
      <c r="F1133" s="162" t="s">
        <v>1</v>
      </c>
      <c r="G1133" s="162">
        <v>2011</v>
      </c>
      <c r="H1133" s="163" t="s">
        <v>62</v>
      </c>
      <c r="I1133" s="162" t="s">
        <v>550</v>
      </c>
      <c r="J1133" s="177">
        <v>496.15917999999999</v>
      </c>
      <c r="K1133" s="183" t="s">
        <v>1817</v>
      </c>
      <c r="L1133" s="166">
        <v>7.9455299156118153E-3</v>
      </c>
      <c r="M1133" s="166">
        <v>3.9422476075954274</v>
      </c>
      <c r="N1133" s="163" t="s">
        <v>62</v>
      </c>
      <c r="O1133" s="167">
        <v>1</v>
      </c>
      <c r="P1133" s="167">
        <v>0</v>
      </c>
      <c r="Q1133" s="167">
        <v>1</v>
      </c>
      <c r="R1133" s="167">
        <v>0</v>
      </c>
      <c r="S1133" s="167">
        <v>1</v>
      </c>
      <c r="T1133" s="167" t="s">
        <v>13210</v>
      </c>
      <c r="U1133" s="167" t="s">
        <v>1281</v>
      </c>
      <c r="V1133" s="167" t="s">
        <v>86</v>
      </c>
      <c r="W1133" s="163"/>
      <c r="X1133" s="163" t="s">
        <v>261</v>
      </c>
      <c r="Y1133" s="163" t="s">
        <v>6210</v>
      </c>
      <c r="Z1133" s="168">
        <v>40779</v>
      </c>
      <c r="AA1133" s="169" t="s">
        <v>3758</v>
      </c>
      <c r="AB1133" s="169" t="s">
        <v>3759</v>
      </c>
      <c r="AC1133" s="169" t="s">
        <v>2429</v>
      </c>
      <c r="AD1133" s="170">
        <v>2012</v>
      </c>
      <c r="AE1133" s="167" t="s">
        <v>1321</v>
      </c>
    </row>
    <row r="1134" spans="1:31" x14ac:dyDescent="0.3">
      <c r="A1134" s="162" t="s">
        <v>262</v>
      </c>
      <c r="B1134" s="162" t="s">
        <v>550</v>
      </c>
      <c r="C1134" s="162">
        <v>8</v>
      </c>
      <c r="D1134" s="162">
        <v>2007</v>
      </c>
      <c r="E1134" s="162" t="s">
        <v>2393</v>
      </c>
      <c r="F1134" s="162" t="s">
        <v>1</v>
      </c>
      <c r="G1134" s="162">
        <v>2011</v>
      </c>
      <c r="H1134" s="163" t="s">
        <v>62</v>
      </c>
      <c r="I1134" s="162" t="s">
        <v>550</v>
      </c>
      <c r="J1134" s="177">
        <v>304.02771799999999</v>
      </c>
      <c r="K1134" s="183" t="s">
        <v>1817</v>
      </c>
      <c r="L1134" s="166">
        <v>7.9455299156118153E-3</v>
      </c>
      <c r="M1134" s="166">
        <v>2.4156613285441928</v>
      </c>
      <c r="N1134" s="163" t="s">
        <v>62</v>
      </c>
      <c r="O1134" s="167">
        <v>1</v>
      </c>
      <c r="P1134" s="167">
        <v>0</v>
      </c>
      <c r="Q1134" s="167">
        <v>1</v>
      </c>
      <c r="R1134" s="167">
        <v>0</v>
      </c>
      <c r="S1134" s="167">
        <v>1</v>
      </c>
      <c r="T1134" s="167" t="s">
        <v>13210</v>
      </c>
      <c r="U1134" s="167" t="s">
        <v>1281</v>
      </c>
      <c r="V1134" s="167" t="s">
        <v>86</v>
      </c>
      <c r="W1134" s="163"/>
      <c r="X1134" s="163" t="s">
        <v>262</v>
      </c>
      <c r="Y1134" s="163" t="s">
        <v>6211</v>
      </c>
      <c r="Z1134" s="168">
        <v>40655</v>
      </c>
      <c r="AA1134" s="169" t="s">
        <v>3760</v>
      </c>
      <c r="AB1134" s="169" t="s">
        <v>3761</v>
      </c>
      <c r="AC1134" s="169" t="s">
        <v>2429</v>
      </c>
      <c r="AD1134" s="170">
        <v>2012</v>
      </c>
      <c r="AE1134" s="167" t="s">
        <v>1321</v>
      </c>
    </row>
    <row r="1135" spans="1:31" x14ac:dyDescent="0.3">
      <c r="A1135" s="162" t="s">
        <v>262</v>
      </c>
      <c r="B1135" s="162" t="s">
        <v>550</v>
      </c>
      <c r="C1135" s="162">
        <v>9</v>
      </c>
      <c r="D1135" s="162">
        <v>2007</v>
      </c>
      <c r="E1135" s="162" t="s">
        <v>2393</v>
      </c>
      <c r="F1135" s="162" t="s">
        <v>1</v>
      </c>
      <c r="G1135" s="162">
        <v>2011</v>
      </c>
      <c r="H1135" s="163" t="s">
        <v>62</v>
      </c>
      <c r="I1135" s="162" t="s">
        <v>550</v>
      </c>
      <c r="J1135" s="177">
        <v>267.27154200000001</v>
      </c>
      <c r="K1135" s="183" t="s">
        <v>1817</v>
      </c>
      <c r="L1135" s="166">
        <v>7.9455299156118153E-3</v>
      </c>
      <c r="M1135" s="166">
        <v>2.1236140325527</v>
      </c>
      <c r="N1135" s="163" t="s">
        <v>62</v>
      </c>
      <c r="O1135" s="167">
        <v>1</v>
      </c>
      <c r="P1135" s="167">
        <v>0</v>
      </c>
      <c r="Q1135" s="167">
        <v>1</v>
      </c>
      <c r="R1135" s="167">
        <v>0</v>
      </c>
      <c r="S1135" s="167">
        <v>1</v>
      </c>
      <c r="T1135" s="167" t="s">
        <v>13210</v>
      </c>
      <c r="U1135" s="167" t="s">
        <v>1281</v>
      </c>
      <c r="V1135" s="167" t="s">
        <v>86</v>
      </c>
      <c r="W1135" s="163"/>
      <c r="X1135" s="163" t="s">
        <v>262</v>
      </c>
      <c r="Y1135" s="163" t="s">
        <v>6212</v>
      </c>
      <c r="Z1135" s="168">
        <v>40736</v>
      </c>
      <c r="AA1135" s="169" t="s">
        <v>2503</v>
      </c>
      <c r="AB1135" s="169" t="s">
        <v>2492</v>
      </c>
      <c r="AC1135" s="169" t="s">
        <v>2429</v>
      </c>
      <c r="AD1135" s="170">
        <v>2012</v>
      </c>
      <c r="AE1135" s="167" t="s">
        <v>1321</v>
      </c>
    </row>
    <row r="1136" spans="1:31" x14ac:dyDescent="0.3">
      <c r="A1136" s="162" t="s">
        <v>262</v>
      </c>
      <c r="B1136" s="162" t="s">
        <v>550</v>
      </c>
      <c r="C1136" s="162">
        <v>10</v>
      </c>
      <c r="D1136" s="162">
        <v>2007</v>
      </c>
      <c r="E1136" s="162" t="s">
        <v>2393</v>
      </c>
      <c r="F1136" s="162" t="s">
        <v>1</v>
      </c>
      <c r="G1136" s="162">
        <v>2011</v>
      </c>
      <c r="H1136" s="163" t="s">
        <v>62</v>
      </c>
      <c r="I1136" s="162" t="s">
        <v>550</v>
      </c>
      <c r="J1136" s="177">
        <v>346.95263199999999</v>
      </c>
      <c r="K1136" s="183" t="s">
        <v>1817</v>
      </c>
      <c r="L1136" s="166">
        <v>7.9455299156118153E-3</v>
      </c>
      <c r="M1136" s="166">
        <v>2.7567225168562572</v>
      </c>
      <c r="N1136" s="163" t="s">
        <v>62</v>
      </c>
      <c r="O1136" s="167">
        <v>1</v>
      </c>
      <c r="P1136" s="167">
        <v>0</v>
      </c>
      <c r="Q1136" s="167">
        <v>1</v>
      </c>
      <c r="R1136" s="167">
        <v>0</v>
      </c>
      <c r="S1136" s="167">
        <v>1</v>
      </c>
      <c r="T1136" s="167" t="s">
        <v>13210</v>
      </c>
      <c r="U1136" s="167" t="s">
        <v>1281</v>
      </c>
      <c r="V1136" s="167" t="s">
        <v>86</v>
      </c>
      <c r="W1136" s="163"/>
      <c r="X1136" s="163" t="s">
        <v>262</v>
      </c>
      <c r="Y1136" s="163" t="s">
        <v>6213</v>
      </c>
      <c r="Z1136" s="168">
        <v>40869</v>
      </c>
      <c r="AA1136" s="169" t="s">
        <v>3762</v>
      </c>
      <c r="AB1136" s="169" t="s">
        <v>3763</v>
      </c>
      <c r="AC1136" s="169" t="s">
        <v>2429</v>
      </c>
      <c r="AD1136" s="170">
        <v>2012</v>
      </c>
      <c r="AE1136" s="167" t="s">
        <v>1321</v>
      </c>
    </row>
    <row r="1137" spans="1:31" x14ac:dyDescent="0.3">
      <c r="A1137" s="162" t="s">
        <v>263</v>
      </c>
      <c r="B1137" s="162" t="s">
        <v>550</v>
      </c>
      <c r="C1137" s="162">
        <v>7</v>
      </c>
      <c r="D1137" s="162">
        <v>2007</v>
      </c>
      <c r="E1137" s="162" t="s">
        <v>115</v>
      </c>
      <c r="F1137" s="162" t="s">
        <v>1</v>
      </c>
      <c r="G1137" s="162">
        <v>2011</v>
      </c>
      <c r="H1137" s="163" t="s">
        <v>62</v>
      </c>
      <c r="I1137" s="162" t="s">
        <v>550</v>
      </c>
      <c r="J1137" s="177">
        <v>456.807929</v>
      </c>
      <c r="K1137" s="183" t="s">
        <v>1817</v>
      </c>
      <c r="L1137" s="166">
        <v>7.9455299156118153E-3</v>
      </c>
      <c r="M1137" s="166">
        <v>3.6295810655581779</v>
      </c>
      <c r="N1137" s="163" t="s">
        <v>62</v>
      </c>
      <c r="O1137" s="167">
        <v>1</v>
      </c>
      <c r="P1137" s="167">
        <v>0</v>
      </c>
      <c r="Q1137" s="167">
        <v>1</v>
      </c>
      <c r="R1137" s="167">
        <v>0</v>
      </c>
      <c r="S1137" s="167">
        <v>1</v>
      </c>
      <c r="T1137" s="167" t="s">
        <v>13210</v>
      </c>
      <c r="U1137" s="167" t="s">
        <v>1281</v>
      </c>
      <c r="V1137" s="167" t="s">
        <v>86</v>
      </c>
      <c r="W1137" s="163"/>
      <c r="X1137" s="163" t="s">
        <v>263</v>
      </c>
      <c r="Y1137" s="163" t="s">
        <v>6214</v>
      </c>
      <c r="Z1137" s="168">
        <v>40630</v>
      </c>
      <c r="AA1137" s="169" t="s">
        <v>3764</v>
      </c>
      <c r="AB1137" s="169" t="s">
        <v>2492</v>
      </c>
      <c r="AC1137" s="169" t="s">
        <v>2429</v>
      </c>
      <c r="AD1137" s="170">
        <v>2012</v>
      </c>
      <c r="AE1137" s="167" t="s">
        <v>1321</v>
      </c>
    </row>
    <row r="1138" spans="1:31" x14ac:dyDescent="0.3">
      <c r="A1138" s="162" t="s">
        <v>263</v>
      </c>
      <c r="B1138" s="162" t="s">
        <v>550</v>
      </c>
      <c r="C1138" s="162">
        <v>8</v>
      </c>
      <c r="D1138" s="162">
        <v>2007</v>
      </c>
      <c r="E1138" s="162" t="s">
        <v>115</v>
      </c>
      <c r="F1138" s="162" t="s">
        <v>1</v>
      </c>
      <c r="G1138" s="162">
        <v>2011</v>
      </c>
      <c r="H1138" s="163" t="s">
        <v>62</v>
      </c>
      <c r="I1138" s="162" t="s">
        <v>550</v>
      </c>
      <c r="J1138" s="177">
        <v>918.22460999999998</v>
      </c>
      <c r="K1138" s="183" t="s">
        <v>1817</v>
      </c>
      <c r="L1138" s="166">
        <v>7.9455299156118153E-3</v>
      </c>
      <c r="M1138" s="166">
        <v>7.2957811080059916</v>
      </c>
      <c r="N1138" s="163" t="s">
        <v>62</v>
      </c>
      <c r="O1138" s="167">
        <v>1</v>
      </c>
      <c r="P1138" s="167">
        <v>0</v>
      </c>
      <c r="Q1138" s="167">
        <v>1</v>
      </c>
      <c r="R1138" s="167">
        <v>0</v>
      </c>
      <c r="S1138" s="167">
        <v>1</v>
      </c>
      <c r="T1138" s="167" t="s">
        <v>13210</v>
      </c>
      <c r="U1138" s="167" t="s">
        <v>1281</v>
      </c>
      <c r="V1138" s="167" t="s">
        <v>86</v>
      </c>
      <c r="W1138" s="163"/>
      <c r="X1138" s="163" t="s">
        <v>263</v>
      </c>
      <c r="Y1138" s="163" t="s">
        <v>6215</v>
      </c>
      <c r="Z1138" s="168">
        <v>40814</v>
      </c>
      <c r="AA1138" s="169" t="s">
        <v>3192</v>
      </c>
      <c r="AB1138" s="169" t="s">
        <v>2492</v>
      </c>
      <c r="AC1138" s="169" t="s">
        <v>2429</v>
      </c>
      <c r="AD1138" s="170">
        <v>2012</v>
      </c>
      <c r="AE1138" s="167" t="s">
        <v>1321</v>
      </c>
    </row>
    <row r="1139" spans="1:31" x14ac:dyDescent="0.3">
      <c r="A1139" s="162" t="s">
        <v>263</v>
      </c>
      <c r="B1139" s="162" t="s">
        <v>550</v>
      </c>
      <c r="C1139" s="162">
        <v>9</v>
      </c>
      <c r="D1139" s="162">
        <v>2007</v>
      </c>
      <c r="E1139" s="162" t="s">
        <v>115</v>
      </c>
      <c r="F1139" s="162" t="s">
        <v>1</v>
      </c>
      <c r="G1139" s="162">
        <v>2011</v>
      </c>
      <c r="H1139" s="163" t="s">
        <v>62</v>
      </c>
      <c r="I1139" s="162" t="s">
        <v>550</v>
      </c>
      <c r="J1139" s="177">
        <v>522.30558599999995</v>
      </c>
      <c r="K1139" s="183" t="s">
        <v>1817</v>
      </c>
      <c r="L1139" s="166">
        <v>7.9455299156118153E-3</v>
      </c>
      <c r="M1139" s="166">
        <v>4.1499946586541592</v>
      </c>
      <c r="N1139" s="163" t="s">
        <v>62</v>
      </c>
      <c r="O1139" s="167">
        <v>1</v>
      </c>
      <c r="P1139" s="167">
        <v>0</v>
      </c>
      <c r="Q1139" s="167">
        <v>1</v>
      </c>
      <c r="R1139" s="167">
        <v>0</v>
      </c>
      <c r="S1139" s="167">
        <v>1</v>
      </c>
      <c r="T1139" s="167" t="s">
        <v>13210</v>
      </c>
      <c r="U1139" s="167" t="s">
        <v>1281</v>
      </c>
      <c r="V1139" s="167" t="s">
        <v>86</v>
      </c>
      <c r="W1139" s="163"/>
      <c r="X1139" s="163" t="s">
        <v>263</v>
      </c>
      <c r="Y1139" s="163" t="s">
        <v>6216</v>
      </c>
      <c r="Z1139" s="168">
        <v>40826</v>
      </c>
      <c r="AA1139" s="169" t="s">
        <v>3765</v>
      </c>
      <c r="AB1139" s="169" t="s">
        <v>2492</v>
      </c>
      <c r="AC1139" s="169" t="s">
        <v>2429</v>
      </c>
      <c r="AD1139" s="170">
        <v>2012</v>
      </c>
      <c r="AE1139" s="167" t="s">
        <v>1321</v>
      </c>
    </row>
    <row r="1140" spans="1:31" x14ac:dyDescent="0.3">
      <c r="A1140" s="162" t="s">
        <v>263</v>
      </c>
      <c r="B1140" s="162" t="s">
        <v>550</v>
      </c>
      <c r="C1140" s="162">
        <v>10</v>
      </c>
      <c r="D1140" s="162">
        <v>2007</v>
      </c>
      <c r="E1140" s="162" t="s">
        <v>115</v>
      </c>
      <c r="F1140" s="162" t="s">
        <v>1</v>
      </c>
      <c r="G1140" s="162">
        <v>2011</v>
      </c>
      <c r="H1140" s="163" t="s">
        <v>62</v>
      </c>
      <c r="I1140" s="162" t="s">
        <v>550</v>
      </c>
      <c r="J1140" s="177">
        <v>711.12</v>
      </c>
      <c r="K1140" s="183" t="s">
        <v>1817</v>
      </c>
      <c r="L1140" s="166">
        <v>7.9455299156118153E-3</v>
      </c>
      <c r="M1140" s="166">
        <v>5.6502252335898744</v>
      </c>
      <c r="N1140" s="163" t="s">
        <v>62</v>
      </c>
      <c r="O1140" s="167">
        <v>1</v>
      </c>
      <c r="P1140" s="167">
        <v>0</v>
      </c>
      <c r="Q1140" s="167">
        <v>1</v>
      </c>
      <c r="R1140" s="167">
        <v>0</v>
      </c>
      <c r="S1140" s="167">
        <v>1</v>
      </c>
      <c r="T1140" s="167" t="s">
        <v>13210</v>
      </c>
      <c r="U1140" s="167" t="s">
        <v>1281</v>
      </c>
      <c r="V1140" s="167" t="s">
        <v>86</v>
      </c>
      <c r="W1140" s="163"/>
      <c r="X1140" s="163" t="s">
        <v>263</v>
      </c>
      <c r="Y1140" s="163" t="s">
        <v>6217</v>
      </c>
      <c r="Z1140" s="168">
        <v>40882</v>
      </c>
      <c r="AA1140" s="169" t="s">
        <v>3193</v>
      </c>
      <c r="AB1140" s="169" t="s">
        <v>2907</v>
      </c>
      <c r="AC1140" s="169" t="s">
        <v>2429</v>
      </c>
      <c r="AD1140" s="170">
        <v>2012</v>
      </c>
      <c r="AE1140" s="167" t="s">
        <v>1321</v>
      </c>
    </row>
    <row r="1141" spans="1:31" x14ac:dyDescent="0.3">
      <c r="A1141" s="162" t="s">
        <v>265</v>
      </c>
      <c r="B1141" s="162" t="s">
        <v>550</v>
      </c>
      <c r="C1141" s="162">
        <v>2</v>
      </c>
      <c r="D1141" s="162">
        <v>2007</v>
      </c>
      <c r="E1141" s="162" t="s">
        <v>115</v>
      </c>
      <c r="F1141" s="162" t="s">
        <v>1</v>
      </c>
      <c r="G1141" s="162">
        <v>2011</v>
      </c>
      <c r="H1141" s="163" t="s">
        <v>61</v>
      </c>
      <c r="I1141" s="162" t="s">
        <v>550</v>
      </c>
      <c r="J1141" s="177">
        <v>1718.7178730000001</v>
      </c>
      <c r="K1141" s="183" t="s">
        <v>1817</v>
      </c>
      <c r="L1141" s="166">
        <v>7.9455299156118153E-3</v>
      </c>
      <c r="M1141" s="166">
        <v>13.656124276418209</v>
      </c>
      <c r="N1141" s="163" t="s">
        <v>433</v>
      </c>
      <c r="O1141" s="167">
        <v>1</v>
      </c>
      <c r="P1141" s="167">
        <v>0</v>
      </c>
      <c r="Q1141" s="167">
        <v>0</v>
      </c>
      <c r="R1141" s="167">
        <v>1</v>
      </c>
      <c r="S1141" s="167">
        <v>0</v>
      </c>
      <c r="T1141" s="167" t="s">
        <v>13213</v>
      </c>
      <c r="U1141" s="167" t="s">
        <v>1453</v>
      </c>
      <c r="V1141" s="167" t="s">
        <v>83</v>
      </c>
      <c r="W1141" s="163"/>
      <c r="X1141" s="163" t="s">
        <v>265</v>
      </c>
      <c r="Y1141" s="163" t="s">
        <v>6218</v>
      </c>
      <c r="Z1141" s="168">
        <v>40603</v>
      </c>
      <c r="AA1141" s="169" t="s">
        <v>3766</v>
      </c>
      <c r="AB1141" s="169" t="s">
        <v>3146</v>
      </c>
      <c r="AC1141" s="169" t="s">
        <v>433</v>
      </c>
      <c r="AD1141" s="170">
        <v>2012</v>
      </c>
      <c r="AE1141" s="167" t="s">
        <v>1321</v>
      </c>
    </row>
    <row r="1142" spans="1:31" x14ac:dyDescent="0.3">
      <c r="A1142" s="162" t="s">
        <v>270</v>
      </c>
      <c r="B1142" s="162" t="s">
        <v>550</v>
      </c>
      <c r="C1142" s="162">
        <v>3</v>
      </c>
      <c r="D1142" s="162">
        <v>2007</v>
      </c>
      <c r="E1142" s="162" t="s">
        <v>115</v>
      </c>
      <c r="F1142" s="162" t="s">
        <v>1</v>
      </c>
      <c r="G1142" s="162">
        <v>2011</v>
      </c>
      <c r="H1142" s="163" t="s">
        <v>69</v>
      </c>
      <c r="I1142" s="162" t="s">
        <v>550</v>
      </c>
      <c r="J1142" s="177">
        <v>1206.221761</v>
      </c>
      <c r="K1142" s="183" t="s">
        <v>1817</v>
      </c>
      <c r="L1142" s="166">
        <v>7.9455299156118153E-3</v>
      </c>
      <c r="M1142" s="166">
        <v>9.5840710868874659</v>
      </c>
      <c r="N1142" s="163" t="s">
        <v>69</v>
      </c>
      <c r="O1142" s="167">
        <v>1</v>
      </c>
      <c r="P1142" s="167">
        <v>0</v>
      </c>
      <c r="Q1142" s="167">
        <v>1</v>
      </c>
      <c r="R1142" s="167">
        <v>0</v>
      </c>
      <c r="S1142" s="167">
        <v>1</v>
      </c>
      <c r="T1142" s="167" t="s">
        <v>13210</v>
      </c>
      <c r="U1142" s="167" t="s">
        <v>1453</v>
      </c>
      <c r="V1142" s="167" t="s">
        <v>90</v>
      </c>
      <c r="W1142" s="163"/>
      <c r="X1142" s="163" t="s">
        <v>270</v>
      </c>
      <c r="Y1142" s="163" t="s">
        <v>6219</v>
      </c>
      <c r="Z1142" s="168">
        <v>40752</v>
      </c>
      <c r="AA1142" s="169" t="s">
        <v>3767</v>
      </c>
      <c r="AB1142" s="169" t="s">
        <v>3688</v>
      </c>
      <c r="AC1142" s="169" t="s">
        <v>69</v>
      </c>
      <c r="AD1142" s="170">
        <v>2012</v>
      </c>
      <c r="AE1142" s="167" t="s">
        <v>1321</v>
      </c>
    </row>
    <row r="1143" spans="1:31" x14ac:dyDescent="0.3">
      <c r="A1143" s="162" t="s">
        <v>270</v>
      </c>
      <c r="B1143" s="162" t="s">
        <v>550</v>
      </c>
      <c r="C1143" s="162">
        <v>4</v>
      </c>
      <c r="D1143" s="162">
        <v>2007</v>
      </c>
      <c r="E1143" s="162" t="s">
        <v>115</v>
      </c>
      <c r="F1143" s="162" t="s">
        <v>1</v>
      </c>
      <c r="G1143" s="162">
        <v>2011</v>
      </c>
      <c r="H1143" s="163" t="s">
        <v>69</v>
      </c>
      <c r="I1143" s="162" t="s">
        <v>550</v>
      </c>
      <c r="J1143" s="177">
        <v>1154.1530090000001</v>
      </c>
      <c r="K1143" s="183" t="s">
        <v>1817</v>
      </c>
      <c r="L1143" s="166">
        <v>7.9455299156118153E-3</v>
      </c>
      <c r="M1143" s="166">
        <v>9.1703572602028931</v>
      </c>
      <c r="N1143" s="163" t="s">
        <v>69</v>
      </c>
      <c r="O1143" s="167">
        <v>1</v>
      </c>
      <c r="P1143" s="167">
        <v>0</v>
      </c>
      <c r="Q1143" s="167">
        <v>1</v>
      </c>
      <c r="R1143" s="167">
        <v>0</v>
      </c>
      <c r="S1143" s="167">
        <v>1</v>
      </c>
      <c r="T1143" s="167" t="s">
        <v>13210</v>
      </c>
      <c r="U1143" s="167" t="s">
        <v>1453</v>
      </c>
      <c r="V1143" s="167" t="s">
        <v>90</v>
      </c>
      <c r="W1143" s="163"/>
      <c r="X1143" s="163" t="s">
        <v>270</v>
      </c>
      <c r="Y1143" s="163" t="s">
        <v>6220</v>
      </c>
      <c r="Z1143" s="168">
        <v>40778</v>
      </c>
      <c r="AA1143" s="169" t="s">
        <v>3768</v>
      </c>
      <c r="AB1143" s="169" t="s">
        <v>3769</v>
      </c>
      <c r="AC1143" s="169" t="s">
        <v>69</v>
      </c>
      <c r="AD1143" s="170">
        <v>2012</v>
      </c>
      <c r="AE1143" s="167" t="s">
        <v>1321</v>
      </c>
    </row>
    <row r="1144" spans="1:31" x14ac:dyDescent="0.3">
      <c r="A1144" s="162" t="s">
        <v>271</v>
      </c>
      <c r="B1144" s="162" t="s">
        <v>550</v>
      </c>
      <c r="C1144" s="162">
        <v>2</v>
      </c>
      <c r="D1144" s="162">
        <v>2007</v>
      </c>
      <c r="E1144" s="162" t="s">
        <v>115</v>
      </c>
      <c r="F1144" s="162" t="s">
        <v>1</v>
      </c>
      <c r="G1144" s="162">
        <v>2011</v>
      </c>
      <c r="H1144" s="163" t="s">
        <v>69</v>
      </c>
      <c r="I1144" s="162" t="s">
        <v>550</v>
      </c>
      <c r="J1144" s="177">
        <v>6881.889408</v>
      </c>
      <c r="K1144" s="183" t="s">
        <v>1817</v>
      </c>
      <c r="L1144" s="166">
        <v>7.9455299156118153E-3</v>
      </c>
      <c r="M1144" s="166">
        <v>54.680258167196087</v>
      </c>
      <c r="N1144" s="163" t="s">
        <v>433</v>
      </c>
      <c r="O1144" s="167">
        <v>1</v>
      </c>
      <c r="P1144" s="167">
        <v>0</v>
      </c>
      <c r="Q1144" s="167">
        <v>0</v>
      </c>
      <c r="R1144" s="167">
        <v>1</v>
      </c>
      <c r="S1144" s="167">
        <v>0</v>
      </c>
      <c r="T1144" s="167" t="s">
        <v>13213</v>
      </c>
      <c r="U1144" s="167" t="s">
        <v>1281</v>
      </c>
      <c r="V1144" s="167" t="s">
        <v>86</v>
      </c>
      <c r="W1144" s="163"/>
      <c r="X1144" s="163" t="s">
        <v>271</v>
      </c>
      <c r="Y1144" s="163" t="s">
        <v>6221</v>
      </c>
      <c r="Z1144" s="168">
        <v>40609</v>
      </c>
      <c r="AA1144" s="169" t="s">
        <v>3770</v>
      </c>
      <c r="AB1144" s="169" t="s">
        <v>3146</v>
      </c>
      <c r="AC1144" s="169" t="s">
        <v>433</v>
      </c>
      <c r="AD1144" s="170">
        <v>2012</v>
      </c>
      <c r="AE1144" s="167" t="s">
        <v>1321</v>
      </c>
    </row>
    <row r="1145" spans="1:31" x14ac:dyDescent="0.3">
      <c r="A1145" s="162" t="s">
        <v>272</v>
      </c>
      <c r="B1145" s="162" t="s">
        <v>550</v>
      </c>
      <c r="C1145" s="162">
        <v>2</v>
      </c>
      <c r="D1145" s="162">
        <v>2007</v>
      </c>
      <c r="E1145" s="162" t="s">
        <v>2393</v>
      </c>
      <c r="F1145" s="162" t="s">
        <v>1</v>
      </c>
      <c r="G1145" s="162">
        <v>2011</v>
      </c>
      <c r="H1145" s="163" t="s">
        <v>69</v>
      </c>
      <c r="I1145" s="162" t="s">
        <v>550</v>
      </c>
      <c r="J1145" s="177">
        <v>3166.1082550000001</v>
      </c>
      <c r="K1145" s="183" t="s">
        <v>1817</v>
      </c>
      <c r="L1145" s="166">
        <v>7.9455299156118153E-3</v>
      </c>
      <c r="M1145" s="166">
        <v>25.156407856168023</v>
      </c>
      <c r="N1145" s="163" t="s">
        <v>433</v>
      </c>
      <c r="O1145" s="167">
        <v>1</v>
      </c>
      <c r="P1145" s="167">
        <v>0</v>
      </c>
      <c r="Q1145" s="167">
        <v>0</v>
      </c>
      <c r="R1145" s="167">
        <v>1</v>
      </c>
      <c r="S1145" s="167">
        <v>0</v>
      </c>
      <c r="T1145" s="167" t="s">
        <v>13213</v>
      </c>
      <c r="U1145" s="167" t="s">
        <v>1360</v>
      </c>
      <c r="V1145" s="167" t="s">
        <v>1364</v>
      </c>
      <c r="W1145" s="163"/>
      <c r="X1145" s="163" t="s">
        <v>272</v>
      </c>
      <c r="Y1145" s="163" t="s">
        <v>6222</v>
      </c>
      <c r="Z1145" s="168">
        <v>40738</v>
      </c>
      <c r="AA1145" s="169" t="s">
        <v>3771</v>
      </c>
      <c r="AB1145" s="169" t="s">
        <v>3772</v>
      </c>
      <c r="AC1145" s="169" t="s">
        <v>433</v>
      </c>
      <c r="AD1145" s="170">
        <v>2012</v>
      </c>
      <c r="AE1145" s="167" t="s">
        <v>1321</v>
      </c>
    </row>
    <row r="1146" spans="1:31" x14ac:dyDescent="0.3">
      <c r="A1146" s="162" t="s">
        <v>272</v>
      </c>
      <c r="B1146" s="162" t="s">
        <v>550</v>
      </c>
      <c r="C1146" s="162">
        <v>3</v>
      </c>
      <c r="D1146" s="162">
        <v>2007</v>
      </c>
      <c r="E1146" s="162" t="s">
        <v>2393</v>
      </c>
      <c r="F1146" s="162" t="s">
        <v>1</v>
      </c>
      <c r="G1146" s="162">
        <v>2011</v>
      </c>
      <c r="H1146" s="163" t="s">
        <v>69</v>
      </c>
      <c r="I1146" s="162" t="s">
        <v>550</v>
      </c>
      <c r="J1146" s="177">
        <v>1051.4112259999999</v>
      </c>
      <c r="K1146" s="183" t="s">
        <v>1817</v>
      </c>
      <c r="L1146" s="166">
        <v>7.9455299156118153E-3</v>
      </c>
      <c r="M1146" s="166">
        <v>8.354019349793095</v>
      </c>
      <c r="N1146" s="163" t="s">
        <v>69</v>
      </c>
      <c r="O1146" s="167">
        <v>1</v>
      </c>
      <c r="P1146" s="167">
        <v>0</v>
      </c>
      <c r="Q1146" s="167">
        <v>1</v>
      </c>
      <c r="R1146" s="167">
        <v>0</v>
      </c>
      <c r="S1146" s="167">
        <v>1</v>
      </c>
      <c r="T1146" s="167" t="s">
        <v>13210</v>
      </c>
      <c r="U1146" s="167" t="s">
        <v>1360</v>
      </c>
      <c r="V1146" s="167" t="s">
        <v>1364</v>
      </c>
      <c r="W1146" s="163"/>
      <c r="X1146" s="163" t="s">
        <v>272</v>
      </c>
      <c r="Y1146" s="163" t="s">
        <v>6223</v>
      </c>
      <c r="Z1146" s="168">
        <v>40857</v>
      </c>
      <c r="AA1146" s="169" t="s">
        <v>3773</v>
      </c>
      <c r="AB1146" s="169" t="s">
        <v>2868</v>
      </c>
      <c r="AC1146" s="169" t="s">
        <v>69</v>
      </c>
      <c r="AD1146" s="170">
        <v>2012</v>
      </c>
      <c r="AE1146" s="167" t="s">
        <v>1321</v>
      </c>
    </row>
    <row r="1147" spans="1:31" x14ac:dyDescent="0.3">
      <c r="A1147" s="162" t="s">
        <v>273</v>
      </c>
      <c r="B1147" s="162" t="s">
        <v>550</v>
      </c>
      <c r="C1147" s="162">
        <v>2</v>
      </c>
      <c r="D1147" s="162">
        <v>2007</v>
      </c>
      <c r="E1147" s="162" t="s">
        <v>2393</v>
      </c>
      <c r="F1147" s="162" t="s">
        <v>1</v>
      </c>
      <c r="G1147" s="162">
        <v>2011</v>
      </c>
      <c r="H1147" s="163" t="s">
        <v>69</v>
      </c>
      <c r="I1147" s="162" t="s">
        <v>550</v>
      </c>
      <c r="J1147" s="177">
        <v>757.73219400000005</v>
      </c>
      <c r="K1147" s="183" t="s">
        <v>1817</v>
      </c>
      <c r="L1147" s="166">
        <v>7.9455299156118153E-3</v>
      </c>
      <c r="M1147" s="166">
        <v>6.020583815449176</v>
      </c>
      <c r="N1147" s="163" t="s">
        <v>69</v>
      </c>
      <c r="O1147" s="167">
        <v>1</v>
      </c>
      <c r="P1147" s="167">
        <v>0</v>
      </c>
      <c r="Q1147" s="167">
        <v>1</v>
      </c>
      <c r="R1147" s="167">
        <v>0</v>
      </c>
      <c r="S1147" s="167">
        <v>1</v>
      </c>
      <c r="T1147" s="167" t="s">
        <v>13210</v>
      </c>
      <c r="U1147" s="167" t="s">
        <v>1360</v>
      </c>
      <c r="V1147" s="167" t="s">
        <v>1364</v>
      </c>
      <c r="W1147" s="163"/>
      <c r="X1147" s="163" t="s">
        <v>273</v>
      </c>
      <c r="Y1147" s="163" t="s">
        <v>6224</v>
      </c>
      <c r="Z1147" s="168">
        <v>40690</v>
      </c>
      <c r="AA1147" s="169" t="s">
        <v>3774</v>
      </c>
      <c r="AB1147" s="169" t="s">
        <v>2868</v>
      </c>
      <c r="AC1147" s="169" t="s">
        <v>69</v>
      </c>
      <c r="AD1147" s="170">
        <v>2012</v>
      </c>
      <c r="AE1147" s="167" t="s">
        <v>1321</v>
      </c>
    </row>
    <row r="1148" spans="1:31" x14ac:dyDescent="0.3">
      <c r="A1148" s="162" t="s">
        <v>273</v>
      </c>
      <c r="B1148" s="162" t="s">
        <v>550</v>
      </c>
      <c r="C1148" s="162">
        <v>3</v>
      </c>
      <c r="D1148" s="162">
        <v>2007</v>
      </c>
      <c r="E1148" s="162" t="s">
        <v>2393</v>
      </c>
      <c r="F1148" s="162" t="s">
        <v>1</v>
      </c>
      <c r="G1148" s="162">
        <v>2011</v>
      </c>
      <c r="H1148" s="163" t="s">
        <v>69</v>
      </c>
      <c r="I1148" s="162" t="s">
        <v>550</v>
      </c>
      <c r="J1148" s="177">
        <v>783.54805499999998</v>
      </c>
      <c r="K1148" s="183" t="s">
        <v>1817</v>
      </c>
      <c r="L1148" s="166">
        <v>7.9455299156118153E-3</v>
      </c>
      <c r="M1148" s="166">
        <v>6.2257045113219522</v>
      </c>
      <c r="N1148" s="163" t="s">
        <v>69</v>
      </c>
      <c r="O1148" s="167">
        <v>1</v>
      </c>
      <c r="P1148" s="167">
        <v>0</v>
      </c>
      <c r="Q1148" s="167">
        <v>1</v>
      </c>
      <c r="R1148" s="167">
        <v>0</v>
      </c>
      <c r="S1148" s="167">
        <v>1</v>
      </c>
      <c r="T1148" s="167" t="s">
        <v>13210</v>
      </c>
      <c r="U1148" s="167" t="s">
        <v>1360</v>
      </c>
      <c r="V1148" s="167" t="s">
        <v>1364</v>
      </c>
      <c r="W1148" s="163"/>
      <c r="X1148" s="163" t="s">
        <v>273</v>
      </c>
      <c r="Y1148" s="163" t="s">
        <v>6225</v>
      </c>
      <c r="Z1148" s="168">
        <v>40697</v>
      </c>
      <c r="AA1148" s="169" t="s">
        <v>3775</v>
      </c>
      <c r="AB1148" s="169" t="s">
        <v>2868</v>
      </c>
      <c r="AC1148" s="169" t="s">
        <v>69</v>
      </c>
      <c r="AD1148" s="170">
        <v>2012</v>
      </c>
      <c r="AE1148" s="167" t="s">
        <v>1321</v>
      </c>
    </row>
    <row r="1149" spans="1:31" x14ac:dyDescent="0.3">
      <c r="A1149" s="162" t="s">
        <v>276</v>
      </c>
      <c r="B1149" s="162" t="s">
        <v>550</v>
      </c>
      <c r="C1149" s="162">
        <v>3</v>
      </c>
      <c r="D1149" s="162">
        <v>2007</v>
      </c>
      <c r="E1149" s="162" t="s">
        <v>115</v>
      </c>
      <c r="F1149" s="162" t="s">
        <v>1</v>
      </c>
      <c r="G1149" s="162">
        <v>2011</v>
      </c>
      <c r="H1149" s="163" t="s">
        <v>64</v>
      </c>
      <c r="I1149" s="162" t="s">
        <v>550</v>
      </c>
      <c r="J1149" s="177">
        <v>562.61481600000002</v>
      </c>
      <c r="K1149" s="183" t="s">
        <v>1817</v>
      </c>
      <c r="L1149" s="166">
        <v>7.9455299156118153E-3</v>
      </c>
      <c r="M1149" s="166">
        <v>4.4702728514944372</v>
      </c>
      <c r="N1149" s="163" t="s">
        <v>1958</v>
      </c>
      <c r="O1149" s="167">
        <v>3</v>
      </c>
      <c r="P1149" s="167">
        <v>1</v>
      </c>
      <c r="Q1149" s="167">
        <v>1</v>
      </c>
      <c r="R1149" s="167">
        <v>2</v>
      </c>
      <c r="S1149" s="167">
        <v>1</v>
      </c>
      <c r="T1149" s="167" t="s">
        <v>13212</v>
      </c>
      <c r="U1149" s="167" t="s">
        <v>1360</v>
      </c>
      <c r="V1149" s="167" t="s">
        <v>1383</v>
      </c>
      <c r="W1149" s="163"/>
      <c r="X1149" s="163" t="s">
        <v>276</v>
      </c>
      <c r="Y1149" s="163" t="s">
        <v>6226</v>
      </c>
      <c r="Z1149" s="168">
        <v>40781</v>
      </c>
      <c r="AA1149" s="169" t="s">
        <v>3776</v>
      </c>
      <c r="AB1149" s="169" t="s">
        <v>3777</v>
      </c>
      <c r="AC1149" s="169" t="s">
        <v>3778</v>
      </c>
      <c r="AD1149" s="170">
        <v>2012</v>
      </c>
      <c r="AE1149" s="167" t="s">
        <v>1321</v>
      </c>
    </row>
    <row r="1150" spans="1:31" x14ac:dyDescent="0.3">
      <c r="A1150" s="162" t="s">
        <v>277</v>
      </c>
      <c r="B1150" s="162" t="s">
        <v>550</v>
      </c>
      <c r="C1150" s="162">
        <v>3</v>
      </c>
      <c r="D1150" s="162">
        <v>2007</v>
      </c>
      <c r="E1150" s="162" t="s">
        <v>2393</v>
      </c>
      <c r="F1150" s="162" t="s">
        <v>1</v>
      </c>
      <c r="G1150" s="162">
        <v>2011</v>
      </c>
      <c r="H1150" s="163" t="s">
        <v>64</v>
      </c>
      <c r="I1150" s="162" t="s">
        <v>550</v>
      </c>
      <c r="J1150" s="177">
        <v>553.97292600000003</v>
      </c>
      <c r="K1150" s="183" t="s">
        <v>1817</v>
      </c>
      <c r="L1150" s="166">
        <v>7.9455299156118153E-3</v>
      </c>
      <c r="M1150" s="166">
        <v>4.4016084559720108</v>
      </c>
      <c r="N1150" s="163" t="s">
        <v>64</v>
      </c>
      <c r="O1150" s="167">
        <v>1</v>
      </c>
      <c r="P1150" s="167">
        <v>0</v>
      </c>
      <c r="Q1150" s="167">
        <v>1</v>
      </c>
      <c r="R1150" s="167">
        <v>0</v>
      </c>
      <c r="S1150" s="167">
        <v>1</v>
      </c>
      <c r="T1150" s="167" t="s">
        <v>13210</v>
      </c>
      <c r="U1150" s="167" t="s">
        <v>1221</v>
      </c>
      <c r="V1150" s="167" t="s">
        <v>108</v>
      </c>
      <c r="W1150" s="163"/>
      <c r="X1150" s="163" t="s">
        <v>277</v>
      </c>
      <c r="Y1150" s="163" t="s">
        <v>6227</v>
      </c>
      <c r="Z1150" s="168">
        <v>40793</v>
      </c>
      <c r="AA1150" s="169" t="s">
        <v>3779</v>
      </c>
      <c r="AB1150" s="169" t="s">
        <v>3780</v>
      </c>
      <c r="AC1150" s="169" t="s">
        <v>64</v>
      </c>
      <c r="AD1150" s="170">
        <v>2012</v>
      </c>
      <c r="AE1150" s="167" t="s">
        <v>1321</v>
      </c>
    </row>
    <row r="1151" spans="1:31" x14ac:dyDescent="0.3">
      <c r="A1151" s="162" t="s">
        <v>278</v>
      </c>
      <c r="B1151" s="162" t="s">
        <v>550</v>
      </c>
      <c r="C1151" s="162">
        <v>5</v>
      </c>
      <c r="D1151" s="162">
        <v>2007</v>
      </c>
      <c r="E1151" s="162" t="s">
        <v>115</v>
      </c>
      <c r="F1151" s="162" t="s">
        <v>1</v>
      </c>
      <c r="G1151" s="162">
        <v>2011</v>
      </c>
      <c r="H1151" s="163" t="s">
        <v>64</v>
      </c>
      <c r="I1151" s="162" t="s">
        <v>550</v>
      </c>
      <c r="J1151" s="177">
        <v>1536.275566</v>
      </c>
      <c r="K1151" s="183" t="s">
        <v>1817</v>
      </c>
      <c r="L1151" s="166">
        <v>7.9455299156118153E-3</v>
      </c>
      <c r="M1151" s="166">
        <v>12.206523468276474</v>
      </c>
      <c r="N1151" s="163" t="s">
        <v>1841</v>
      </c>
      <c r="O1151" s="167">
        <v>2</v>
      </c>
      <c r="P1151" s="167">
        <v>1</v>
      </c>
      <c r="Q1151" s="167">
        <v>1</v>
      </c>
      <c r="R1151" s="167">
        <v>1</v>
      </c>
      <c r="S1151" s="167">
        <v>1</v>
      </c>
      <c r="T1151" s="167" t="s">
        <v>13212</v>
      </c>
      <c r="U1151" s="167" t="s">
        <v>1221</v>
      </c>
      <c r="V1151" s="167" t="s">
        <v>108</v>
      </c>
      <c r="W1151" s="163"/>
      <c r="X1151" s="163" t="s">
        <v>278</v>
      </c>
      <c r="Y1151" s="163" t="s">
        <v>6228</v>
      </c>
      <c r="Z1151" s="168">
        <v>40770</v>
      </c>
      <c r="AA1151" s="169" t="s">
        <v>3781</v>
      </c>
      <c r="AB1151" s="169" t="s">
        <v>3782</v>
      </c>
      <c r="AC1151" s="169" t="s">
        <v>3783</v>
      </c>
      <c r="AD1151" s="170">
        <v>2012</v>
      </c>
      <c r="AE1151" s="167" t="s">
        <v>1321</v>
      </c>
    </row>
    <row r="1152" spans="1:31" x14ac:dyDescent="0.3">
      <c r="A1152" s="162" t="s">
        <v>279</v>
      </c>
      <c r="B1152" s="162" t="s">
        <v>550</v>
      </c>
      <c r="C1152" s="162">
        <v>2</v>
      </c>
      <c r="D1152" s="162">
        <v>2007</v>
      </c>
      <c r="E1152" s="162" t="s">
        <v>115</v>
      </c>
      <c r="F1152" s="162" t="s">
        <v>1</v>
      </c>
      <c r="G1152" s="162">
        <v>2011</v>
      </c>
      <c r="H1152" s="163" t="s">
        <v>64</v>
      </c>
      <c r="I1152" s="162" t="s">
        <v>550</v>
      </c>
      <c r="J1152" s="177">
        <v>12953.805962</v>
      </c>
      <c r="K1152" s="183" t="s">
        <v>1817</v>
      </c>
      <c r="L1152" s="166">
        <v>7.9455299156118153E-3</v>
      </c>
      <c r="M1152" s="166">
        <v>102.92485279210169</v>
      </c>
      <c r="N1152" s="163" t="s">
        <v>1959</v>
      </c>
      <c r="O1152" s="167">
        <v>2</v>
      </c>
      <c r="P1152" s="167">
        <v>0</v>
      </c>
      <c r="Q1152" s="167">
        <v>1</v>
      </c>
      <c r="R1152" s="167">
        <v>1</v>
      </c>
      <c r="S1152" s="167">
        <v>1</v>
      </c>
      <c r="T1152" s="167" t="s">
        <v>13210</v>
      </c>
      <c r="U1152" s="167" t="s">
        <v>1453</v>
      </c>
      <c r="V1152" s="167" t="s">
        <v>105</v>
      </c>
      <c r="W1152" s="163"/>
      <c r="X1152" s="163" t="s">
        <v>279</v>
      </c>
      <c r="Y1152" s="163" t="s">
        <v>6229</v>
      </c>
      <c r="Z1152" s="168">
        <v>40620</v>
      </c>
      <c r="AA1152" s="169" t="s">
        <v>3784</v>
      </c>
      <c r="AB1152" s="169" t="s">
        <v>3785</v>
      </c>
      <c r="AC1152" s="169" t="s">
        <v>3786</v>
      </c>
      <c r="AD1152" s="170">
        <v>2012</v>
      </c>
      <c r="AE1152" s="167" t="s">
        <v>1321</v>
      </c>
    </row>
    <row r="1153" spans="1:31" x14ac:dyDescent="0.3">
      <c r="A1153" s="162" t="s">
        <v>284</v>
      </c>
      <c r="B1153" s="162" t="s">
        <v>550</v>
      </c>
      <c r="C1153" s="162">
        <v>2</v>
      </c>
      <c r="D1153" s="162">
        <v>2007</v>
      </c>
      <c r="E1153" s="162" t="s">
        <v>115</v>
      </c>
      <c r="F1153" s="162" t="s">
        <v>1</v>
      </c>
      <c r="G1153" s="162">
        <v>2011</v>
      </c>
      <c r="H1153" s="163" t="s">
        <v>228</v>
      </c>
      <c r="I1153" s="162" t="s">
        <v>550</v>
      </c>
      <c r="J1153" s="177">
        <v>39706.370909999998</v>
      </c>
      <c r="K1153" s="183" t="s">
        <v>1817</v>
      </c>
      <c r="L1153" s="166">
        <v>7.9455299156118153E-3</v>
      </c>
      <c r="M1153" s="166">
        <v>315.48815790578374</v>
      </c>
      <c r="N1153" s="163" t="s">
        <v>1770</v>
      </c>
      <c r="O1153" s="167">
        <v>1</v>
      </c>
      <c r="P1153" s="167">
        <v>0</v>
      </c>
      <c r="Q1153" s="167">
        <v>0</v>
      </c>
      <c r="R1153" s="167">
        <v>0</v>
      </c>
      <c r="S1153" s="167">
        <v>1</v>
      </c>
      <c r="T1153" s="167" t="s">
        <v>13213</v>
      </c>
      <c r="U1153" s="167" t="s">
        <v>1552</v>
      </c>
      <c r="V1153" s="167" t="s">
        <v>288</v>
      </c>
      <c r="W1153" s="163"/>
      <c r="X1153" s="163" t="s">
        <v>284</v>
      </c>
      <c r="Y1153" s="163" t="s">
        <v>6230</v>
      </c>
      <c r="Z1153" s="168">
        <v>40829</v>
      </c>
      <c r="AA1153" s="169" t="s">
        <v>3787</v>
      </c>
      <c r="AB1153" s="169" t="s">
        <v>1770</v>
      </c>
      <c r="AC1153" s="169" t="s">
        <v>1770</v>
      </c>
      <c r="AD1153" s="170">
        <v>2012</v>
      </c>
      <c r="AE1153" s="167" t="s">
        <v>1241</v>
      </c>
    </row>
    <row r="1154" spans="1:31" x14ac:dyDescent="0.3">
      <c r="A1154" s="162" t="s">
        <v>285</v>
      </c>
      <c r="B1154" s="162" t="s">
        <v>550</v>
      </c>
      <c r="C1154" s="162">
        <v>3</v>
      </c>
      <c r="D1154" s="162">
        <v>2007</v>
      </c>
      <c r="E1154" s="162" t="s">
        <v>115</v>
      </c>
      <c r="F1154" s="162" t="s">
        <v>1</v>
      </c>
      <c r="G1154" s="162">
        <v>2011</v>
      </c>
      <c r="H1154" s="163" t="s">
        <v>228</v>
      </c>
      <c r="I1154" s="162" t="s">
        <v>550</v>
      </c>
      <c r="J1154" s="177">
        <v>2561.2028879999998</v>
      </c>
      <c r="K1154" s="183" t="s">
        <v>1817</v>
      </c>
      <c r="L1154" s="166">
        <v>7.9455299156118153E-3</v>
      </c>
      <c r="M1154" s="166">
        <v>20.350114166555375</v>
      </c>
      <c r="N1154" s="163" t="s">
        <v>1</v>
      </c>
      <c r="O1154" s="167">
        <v>1</v>
      </c>
      <c r="P1154" s="167">
        <v>1</v>
      </c>
      <c r="Q1154" s="167">
        <v>0</v>
      </c>
      <c r="R1154" s="167">
        <v>1</v>
      </c>
      <c r="S1154" s="167">
        <v>0</v>
      </c>
      <c r="T1154" s="167" t="s">
        <v>13211</v>
      </c>
      <c r="U1154" s="167" t="s">
        <v>1453</v>
      </c>
      <c r="V1154" s="167" t="s">
        <v>94</v>
      </c>
      <c r="W1154" s="163"/>
      <c r="X1154" s="163" t="s">
        <v>285</v>
      </c>
      <c r="Y1154" s="163" t="s">
        <v>6231</v>
      </c>
      <c r="Z1154" s="168">
        <v>40612</v>
      </c>
      <c r="AA1154" s="169" t="s">
        <v>3788</v>
      </c>
      <c r="AB1154" s="169" t="s">
        <v>2487</v>
      </c>
      <c r="AC1154" s="169" t="s">
        <v>1</v>
      </c>
      <c r="AD1154" s="170">
        <v>2012</v>
      </c>
      <c r="AE1154" s="167" t="s">
        <v>1241</v>
      </c>
    </row>
    <row r="1155" spans="1:31" x14ac:dyDescent="0.3">
      <c r="A1155" s="162" t="s">
        <v>285</v>
      </c>
      <c r="B1155" s="162" t="s">
        <v>550</v>
      </c>
      <c r="C1155" s="162">
        <v>4</v>
      </c>
      <c r="D1155" s="162">
        <v>2007</v>
      </c>
      <c r="E1155" s="162" t="s">
        <v>115</v>
      </c>
      <c r="F1155" s="162" t="s">
        <v>1</v>
      </c>
      <c r="G1155" s="162">
        <v>2011</v>
      </c>
      <c r="H1155" s="163" t="s">
        <v>228</v>
      </c>
      <c r="I1155" s="162" t="s">
        <v>550</v>
      </c>
      <c r="J1155" s="177">
        <v>969.49131199999999</v>
      </c>
      <c r="K1155" s="183" t="s">
        <v>1817</v>
      </c>
      <c r="L1155" s="166">
        <v>7.9455299156118153E-3</v>
      </c>
      <c r="M1155" s="166">
        <v>7.7031222224217482</v>
      </c>
      <c r="N1155" s="163" t="s">
        <v>1960</v>
      </c>
      <c r="O1155" s="167">
        <v>2</v>
      </c>
      <c r="P1155" s="167">
        <v>1</v>
      </c>
      <c r="Q1155" s="167">
        <v>0</v>
      </c>
      <c r="R1155" s="167">
        <v>2</v>
      </c>
      <c r="S1155" s="167">
        <v>0</v>
      </c>
      <c r="T1155" s="167" t="s">
        <v>13212</v>
      </c>
      <c r="U1155" s="167" t="s">
        <v>1453</v>
      </c>
      <c r="V1155" s="167" t="s">
        <v>94</v>
      </c>
      <c r="W1155" s="163"/>
      <c r="X1155" s="163" t="s">
        <v>285</v>
      </c>
      <c r="Y1155" s="163" t="s">
        <v>6232</v>
      </c>
      <c r="Z1155" s="168">
        <v>40613</v>
      </c>
      <c r="AA1155" s="169" t="s">
        <v>3420</v>
      </c>
      <c r="AB1155" s="169" t="s">
        <v>3789</v>
      </c>
      <c r="AC1155" s="169" t="s">
        <v>3790</v>
      </c>
      <c r="AD1155" s="170">
        <v>2012</v>
      </c>
      <c r="AE1155" s="167" t="s">
        <v>1241</v>
      </c>
    </row>
    <row r="1156" spans="1:31" x14ac:dyDescent="0.3">
      <c r="A1156" s="162" t="s">
        <v>286</v>
      </c>
      <c r="B1156" s="162" t="s">
        <v>550</v>
      </c>
      <c r="C1156" s="162">
        <v>3</v>
      </c>
      <c r="D1156" s="162">
        <v>2007</v>
      </c>
      <c r="E1156" s="162" t="s">
        <v>115</v>
      </c>
      <c r="F1156" s="162" t="s">
        <v>1</v>
      </c>
      <c r="G1156" s="162">
        <v>2011</v>
      </c>
      <c r="H1156" s="163" t="s">
        <v>228</v>
      </c>
      <c r="I1156" s="162" t="s">
        <v>550</v>
      </c>
      <c r="J1156" s="177">
        <v>6689.2115880000001</v>
      </c>
      <c r="K1156" s="183" t="s">
        <v>1817</v>
      </c>
      <c r="L1156" s="166">
        <v>7.9455299156118153E-3</v>
      </c>
      <c r="M1156" s="166">
        <v>53.149330784311218</v>
      </c>
      <c r="N1156" s="163" t="s">
        <v>297</v>
      </c>
      <c r="O1156" s="167">
        <v>1</v>
      </c>
      <c r="P1156" s="167">
        <v>0</v>
      </c>
      <c r="Q1156" s="167">
        <v>0</v>
      </c>
      <c r="R1156" s="167">
        <v>1</v>
      </c>
      <c r="S1156" s="167">
        <v>0</v>
      </c>
      <c r="T1156" s="167" t="s">
        <v>13213</v>
      </c>
      <c r="U1156" s="167" t="s">
        <v>1521</v>
      </c>
      <c r="V1156" s="167" t="s">
        <v>289</v>
      </c>
      <c r="W1156" s="163"/>
      <c r="X1156" s="163" t="s">
        <v>286</v>
      </c>
      <c r="Y1156" s="163" t="s">
        <v>6233</v>
      </c>
      <c r="Z1156" s="168">
        <v>40622</v>
      </c>
      <c r="AA1156" s="169" t="s">
        <v>3791</v>
      </c>
      <c r="AB1156" s="169" t="s">
        <v>3792</v>
      </c>
      <c r="AC1156" s="169" t="s">
        <v>297</v>
      </c>
      <c r="AD1156" s="170">
        <v>2012</v>
      </c>
      <c r="AE1156" s="167" t="s">
        <v>1241</v>
      </c>
    </row>
    <row r="1157" spans="1:31" x14ac:dyDescent="0.3">
      <c r="A1157" s="162" t="s">
        <v>287</v>
      </c>
      <c r="B1157" s="162" t="s">
        <v>550</v>
      </c>
      <c r="C1157" s="162">
        <v>1</v>
      </c>
      <c r="D1157" s="162">
        <v>2007</v>
      </c>
      <c r="E1157" s="162" t="s">
        <v>115</v>
      </c>
      <c r="F1157" s="162" t="s">
        <v>1</v>
      </c>
      <c r="G1157" s="162">
        <v>2009</v>
      </c>
      <c r="H1157" s="163" t="s">
        <v>228</v>
      </c>
      <c r="I1157" s="162" t="s">
        <v>550</v>
      </c>
      <c r="J1157" s="177">
        <v>1197.2151650000001</v>
      </c>
      <c r="K1157" s="183" t="s">
        <v>1817</v>
      </c>
      <c r="L1157" s="166">
        <v>6.9395296280991767E-3</v>
      </c>
      <c r="M1157" s="166">
        <v>8.3081101087271456</v>
      </c>
      <c r="N1157" s="163" t="s">
        <v>1961</v>
      </c>
      <c r="O1157" s="167">
        <v>2</v>
      </c>
      <c r="P1157" s="167">
        <v>1</v>
      </c>
      <c r="Q1157" s="167">
        <v>0</v>
      </c>
      <c r="R1157" s="167">
        <v>2</v>
      </c>
      <c r="S1157" s="167">
        <v>0</v>
      </c>
      <c r="T1157" s="167" t="s">
        <v>13212</v>
      </c>
      <c r="U1157" s="167" t="s">
        <v>1552</v>
      </c>
      <c r="V1157" s="167" t="s">
        <v>288</v>
      </c>
      <c r="W1157" s="163"/>
      <c r="X1157" s="163" t="s">
        <v>287</v>
      </c>
      <c r="Y1157" s="163" t="s">
        <v>6234</v>
      </c>
      <c r="Z1157" s="168">
        <v>40111</v>
      </c>
      <c r="AA1157" s="169" t="s">
        <v>3793</v>
      </c>
      <c r="AB1157" s="169" t="s">
        <v>3794</v>
      </c>
      <c r="AC1157" s="169" t="s">
        <v>3795</v>
      </c>
      <c r="AD1157" s="170">
        <v>2012</v>
      </c>
      <c r="AE1157" s="167" t="s">
        <v>1241</v>
      </c>
    </row>
    <row r="1158" spans="1:31" x14ac:dyDescent="0.3">
      <c r="A1158" s="162" t="s">
        <v>303</v>
      </c>
      <c r="B1158" s="162" t="s">
        <v>550</v>
      </c>
      <c r="C1158" s="162">
        <v>2</v>
      </c>
      <c r="D1158" s="162">
        <v>2007</v>
      </c>
      <c r="E1158" s="162" t="s">
        <v>115</v>
      </c>
      <c r="F1158" s="162" t="s">
        <v>1</v>
      </c>
      <c r="G1158" s="162">
        <v>2011</v>
      </c>
      <c r="H1158" s="163" t="s">
        <v>60</v>
      </c>
      <c r="I1158" s="162" t="s">
        <v>550</v>
      </c>
      <c r="J1158" s="177">
        <v>2342.7852349999998</v>
      </c>
      <c r="K1158" s="183" t="s">
        <v>1817</v>
      </c>
      <c r="L1158" s="166">
        <v>7.9455299156118153E-3</v>
      </c>
      <c r="M1158" s="166">
        <v>18.614670170546155</v>
      </c>
      <c r="N1158" s="163" t="s">
        <v>60</v>
      </c>
      <c r="O1158" s="167">
        <v>1</v>
      </c>
      <c r="P1158" s="167">
        <v>0</v>
      </c>
      <c r="Q1158" s="167">
        <v>1</v>
      </c>
      <c r="R1158" s="167">
        <v>0</v>
      </c>
      <c r="S1158" s="167">
        <v>1</v>
      </c>
      <c r="T1158" s="167" t="s">
        <v>13210</v>
      </c>
      <c r="U1158" s="167" t="s">
        <v>1360</v>
      </c>
      <c r="V1158" s="167" t="s">
        <v>1383</v>
      </c>
      <c r="W1158" s="163"/>
      <c r="X1158" s="163" t="s">
        <v>303</v>
      </c>
      <c r="Y1158" s="163" t="s">
        <v>6235</v>
      </c>
      <c r="Z1158" s="168">
        <v>40827</v>
      </c>
      <c r="AA1158" s="169" t="s">
        <v>3796</v>
      </c>
      <c r="AB1158" s="169" t="s">
        <v>3009</v>
      </c>
      <c r="AC1158" s="169" t="s">
        <v>60</v>
      </c>
      <c r="AD1158" s="170">
        <v>2012</v>
      </c>
      <c r="AE1158" s="167" t="s">
        <v>1218</v>
      </c>
    </row>
    <row r="1159" spans="1:31" x14ac:dyDescent="0.3">
      <c r="A1159" s="162" t="s">
        <v>303</v>
      </c>
      <c r="B1159" s="162" t="s">
        <v>550</v>
      </c>
      <c r="C1159" s="162">
        <v>3</v>
      </c>
      <c r="D1159" s="162">
        <v>2007</v>
      </c>
      <c r="E1159" s="162" t="s">
        <v>115</v>
      </c>
      <c r="F1159" s="162" t="s">
        <v>1</v>
      </c>
      <c r="G1159" s="162">
        <v>2011</v>
      </c>
      <c r="H1159" s="163" t="s">
        <v>60</v>
      </c>
      <c r="I1159" s="162" t="s">
        <v>550</v>
      </c>
      <c r="J1159" s="177">
        <v>3067.6279129999998</v>
      </c>
      <c r="K1159" s="183" t="s">
        <v>1817</v>
      </c>
      <c r="L1159" s="166">
        <v>7.9455299156118153E-3</v>
      </c>
      <c r="M1159" s="166">
        <v>24.373929352707339</v>
      </c>
      <c r="N1159" s="163" t="s">
        <v>1</v>
      </c>
      <c r="O1159" s="167">
        <v>1</v>
      </c>
      <c r="P1159" s="167">
        <v>1</v>
      </c>
      <c r="Q1159" s="167">
        <v>0</v>
      </c>
      <c r="R1159" s="167">
        <v>1</v>
      </c>
      <c r="S1159" s="167">
        <v>0</v>
      </c>
      <c r="T1159" s="167" t="s">
        <v>13211</v>
      </c>
      <c r="U1159" s="167" t="s">
        <v>1360</v>
      </c>
      <c r="V1159" s="167" t="s">
        <v>1383</v>
      </c>
      <c r="W1159" s="163"/>
      <c r="X1159" s="163" t="s">
        <v>303</v>
      </c>
      <c r="Y1159" s="163" t="s">
        <v>6236</v>
      </c>
      <c r="Z1159" s="168">
        <v>40829</v>
      </c>
      <c r="AA1159" s="169" t="s">
        <v>3680</v>
      </c>
      <c r="AB1159" s="169" t="s">
        <v>2487</v>
      </c>
      <c r="AC1159" s="169" t="s">
        <v>1</v>
      </c>
      <c r="AD1159" s="170">
        <v>2012</v>
      </c>
      <c r="AE1159" s="167" t="s">
        <v>1218</v>
      </c>
    </row>
    <row r="1160" spans="1:31" x14ac:dyDescent="0.3">
      <c r="A1160" s="162" t="s">
        <v>303</v>
      </c>
      <c r="B1160" s="162" t="s">
        <v>550</v>
      </c>
      <c r="C1160" s="162">
        <v>4</v>
      </c>
      <c r="D1160" s="162">
        <v>2007</v>
      </c>
      <c r="E1160" s="162" t="s">
        <v>115</v>
      </c>
      <c r="F1160" s="162" t="s">
        <v>1</v>
      </c>
      <c r="G1160" s="162">
        <v>2011</v>
      </c>
      <c r="H1160" s="163" t="s">
        <v>60</v>
      </c>
      <c r="I1160" s="162" t="s">
        <v>550</v>
      </c>
      <c r="J1160" s="177">
        <v>13379.347911000001</v>
      </c>
      <c r="K1160" s="183" t="s">
        <v>1817</v>
      </c>
      <c r="L1160" s="166">
        <v>7.9455299156118153E-3</v>
      </c>
      <c r="M1160" s="166">
        <v>106.30600907822895</v>
      </c>
      <c r="N1160" s="163" t="s">
        <v>1962</v>
      </c>
      <c r="O1160" s="167">
        <v>2</v>
      </c>
      <c r="P1160" s="167">
        <v>0</v>
      </c>
      <c r="Q1160" s="167">
        <v>1</v>
      </c>
      <c r="R1160" s="167">
        <v>0</v>
      </c>
      <c r="S1160" s="167">
        <v>2</v>
      </c>
      <c r="T1160" s="167" t="s">
        <v>13210</v>
      </c>
      <c r="U1160" s="167" t="s">
        <v>1360</v>
      </c>
      <c r="V1160" s="167" t="s">
        <v>1383</v>
      </c>
      <c r="W1160" s="163"/>
      <c r="X1160" s="163" t="s">
        <v>303</v>
      </c>
      <c r="Y1160" s="163" t="s">
        <v>6237</v>
      </c>
      <c r="Z1160" s="168">
        <v>40833</v>
      </c>
      <c r="AA1160" s="169" t="s">
        <v>3797</v>
      </c>
      <c r="AB1160" s="169" t="s">
        <v>3798</v>
      </c>
      <c r="AC1160" s="169" t="s">
        <v>3799</v>
      </c>
      <c r="AD1160" s="170">
        <v>2012</v>
      </c>
      <c r="AE1160" s="167" t="s">
        <v>1218</v>
      </c>
    </row>
    <row r="1161" spans="1:31" x14ac:dyDescent="0.3">
      <c r="A1161" s="162" t="s">
        <v>304</v>
      </c>
      <c r="B1161" s="162" t="s">
        <v>550</v>
      </c>
      <c r="C1161" s="162">
        <v>2</v>
      </c>
      <c r="D1161" s="162">
        <v>2007</v>
      </c>
      <c r="E1161" s="162" t="s">
        <v>115</v>
      </c>
      <c r="F1161" s="162" t="s">
        <v>1</v>
      </c>
      <c r="G1161" s="162">
        <v>2011</v>
      </c>
      <c r="H1161" s="163" t="s">
        <v>60</v>
      </c>
      <c r="I1161" s="162" t="s">
        <v>550</v>
      </c>
      <c r="J1161" s="177">
        <v>31358.465456999998</v>
      </c>
      <c r="K1161" s="183" t="s">
        <v>1817</v>
      </c>
      <c r="L1161" s="166">
        <v>7.9455299156118153E-3</v>
      </c>
      <c r="M1161" s="166">
        <v>249.15962539627321</v>
      </c>
      <c r="N1161" s="163" t="s">
        <v>1</v>
      </c>
      <c r="O1161" s="167">
        <v>1</v>
      </c>
      <c r="P1161" s="167">
        <v>1</v>
      </c>
      <c r="Q1161" s="167">
        <v>0</v>
      </c>
      <c r="R1161" s="167">
        <v>1</v>
      </c>
      <c r="S1161" s="167">
        <v>0</v>
      </c>
      <c r="T1161" s="167" t="s">
        <v>13211</v>
      </c>
      <c r="U1161" s="167" t="s">
        <v>1453</v>
      </c>
      <c r="V1161" s="167" t="s">
        <v>166</v>
      </c>
      <c r="W1161" s="163"/>
      <c r="X1161" s="163" t="s">
        <v>304</v>
      </c>
      <c r="Y1161" s="163" t="s">
        <v>6238</v>
      </c>
      <c r="Z1161" s="168">
        <v>40583</v>
      </c>
      <c r="AA1161" s="169" t="s">
        <v>3680</v>
      </c>
      <c r="AB1161" s="169" t="s">
        <v>2487</v>
      </c>
      <c r="AC1161" s="169" t="s">
        <v>1</v>
      </c>
      <c r="AD1161" s="170">
        <v>2012</v>
      </c>
      <c r="AE1161" s="167" t="s">
        <v>1218</v>
      </c>
    </row>
    <row r="1162" spans="1:31" x14ac:dyDescent="0.3">
      <c r="A1162" s="162" t="s">
        <v>309</v>
      </c>
      <c r="B1162" s="162" t="s">
        <v>550</v>
      </c>
      <c r="C1162" s="162">
        <v>2</v>
      </c>
      <c r="D1162" s="162">
        <v>2007</v>
      </c>
      <c r="E1162" s="162" t="s">
        <v>2393</v>
      </c>
      <c r="F1162" s="162" t="s">
        <v>1</v>
      </c>
      <c r="G1162" s="162">
        <v>2011</v>
      </c>
      <c r="H1162" s="163" t="s">
        <v>63</v>
      </c>
      <c r="I1162" s="162" t="s">
        <v>550</v>
      </c>
      <c r="J1162" s="177">
        <v>2562.25</v>
      </c>
      <c r="K1162" s="183" t="s">
        <v>1817</v>
      </c>
      <c r="L1162" s="166">
        <v>7.9455299156118153E-3</v>
      </c>
      <c r="M1162" s="166">
        <v>20.358434026276374</v>
      </c>
      <c r="N1162" s="163" t="s">
        <v>63</v>
      </c>
      <c r="O1162" s="167">
        <v>1</v>
      </c>
      <c r="P1162" s="167">
        <v>0</v>
      </c>
      <c r="Q1162" s="167">
        <v>1</v>
      </c>
      <c r="R1162" s="167">
        <v>0</v>
      </c>
      <c r="S1162" s="167">
        <v>1</v>
      </c>
      <c r="T1162" s="167" t="s">
        <v>13210</v>
      </c>
      <c r="U1162" s="167" t="s">
        <v>1281</v>
      </c>
      <c r="V1162" s="167" t="s">
        <v>86</v>
      </c>
      <c r="W1162" s="163"/>
      <c r="X1162" s="163" t="s">
        <v>309</v>
      </c>
      <c r="Y1162" s="163" t="s">
        <v>6239</v>
      </c>
      <c r="Z1162" s="168">
        <v>40648</v>
      </c>
      <c r="AA1162" s="169" t="s">
        <v>3800</v>
      </c>
      <c r="AB1162" s="169" t="s">
        <v>3801</v>
      </c>
      <c r="AC1162" s="169" t="s">
        <v>63</v>
      </c>
      <c r="AD1162" s="170">
        <v>2012</v>
      </c>
      <c r="AE1162" s="167" t="s">
        <v>1218</v>
      </c>
    </row>
    <row r="1163" spans="1:31" x14ac:dyDescent="0.3">
      <c r="A1163" s="162" t="s">
        <v>309</v>
      </c>
      <c r="B1163" s="162" t="s">
        <v>550</v>
      </c>
      <c r="C1163" s="162">
        <v>3</v>
      </c>
      <c r="D1163" s="162">
        <v>2007</v>
      </c>
      <c r="E1163" s="162" t="s">
        <v>2393</v>
      </c>
      <c r="F1163" s="162" t="s">
        <v>1</v>
      </c>
      <c r="G1163" s="162">
        <v>2011</v>
      </c>
      <c r="H1163" s="163" t="s">
        <v>63</v>
      </c>
      <c r="I1163" s="162" t="s">
        <v>550</v>
      </c>
      <c r="J1163" s="177">
        <v>4387.4534999999996</v>
      </c>
      <c r="K1163" s="183" t="s">
        <v>1817</v>
      </c>
      <c r="L1163" s="166">
        <v>7.9455299156118153E-3</v>
      </c>
      <c r="M1163" s="166">
        <v>34.860643037605762</v>
      </c>
      <c r="N1163" s="163" t="s">
        <v>63</v>
      </c>
      <c r="O1163" s="167">
        <v>1</v>
      </c>
      <c r="P1163" s="167">
        <v>0</v>
      </c>
      <c r="Q1163" s="167">
        <v>1</v>
      </c>
      <c r="R1163" s="167">
        <v>0</v>
      </c>
      <c r="S1163" s="167">
        <v>1</v>
      </c>
      <c r="T1163" s="167" t="s">
        <v>13210</v>
      </c>
      <c r="U1163" s="167" t="s">
        <v>1281</v>
      </c>
      <c r="V1163" s="167" t="s">
        <v>86</v>
      </c>
      <c r="W1163" s="163"/>
      <c r="X1163" s="163" t="s">
        <v>309</v>
      </c>
      <c r="Y1163" s="163" t="s">
        <v>6240</v>
      </c>
      <c r="Z1163" s="168">
        <v>40661</v>
      </c>
      <c r="AA1163" s="169" t="s">
        <v>3802</v>
      </c>
      <c r="AB1163" s="169" t="s">
        <v>3803</v>
      </c>
      <c r="AC1163" s="169" t="s">
        <v>63</v>
      </c>
      <c r="AD1163" s="170">
        <v>2012</v>
      </c>
      <c r="AE1163" s="167" t="s">
        <v>1218</v>
      </c>
    </row>
    <row r="1164" spans="1:31" x14ac:dyDescent="0.3">
      <c r="A1164" s="162" t="s">
        <v>310</v>
      </c>
      <c r="B1164" s="162" t="s">
        <v>550</v>
      </c>
      <c r="C1164" s="162">
        <v>5</v>
      </c>
      <c r="D1164" s="162">
        <v>2007</v>
      </c>
      <c r="E1164" s="162" t="s">
        <v>2393</v>
      </c>
      <c r="F1164" s="162" t="s">
        <v>1</v>
      </c>
      <c r="G1164" s="162">
        <v>2011</v>
      </c>
      <c r="H1164" s="163" t="s">
        <v>194</v>
      </c>
      <c r="I1164" s="162" t="s">
        <v>550</v>
      </c>
      <c r="J1164" s="177">
        <v>918.04392499999994</v>
      </c>
      <c r="K1164" s="183" t="s">
        <v>1817</v>
      </c>
      <c r="L1164" s="166">
        <v>7.9455299156118153E-3</v>
      </c>
      <c r="M1164" s="166">
        <v>7.2943454699331891</v>
      </c>
      <c r="N1164" s="163" t="s">
        <v>194</v>
      </c>
      <c r="O1164" s="167">
        <v>1</v>
      </c>
      <c r="P1164" s="167">
        <v>0</v>
      </c>
      <c r="Q1164" s="167">
        <v>1</v>
      </c>
      <c r="R1164" s="167">
        <v>0</v>
      </c>
      <c r="S1164" s="167">
        <v>1</v>
      </c>
      <c r="T1164" s="167" t="s">
        <v>13210</v>
      </c>
      <c r="U1164" s="167" t="s">
        <v>1576</v>
      </c>
      <c r="V1164" s="167" t="s">
        <v>96</v>
      </c>
      <c r="W1164" s="163"/>
      <c r="X1164" s="163" t="s">
        <v>310</v>
      </c>
      <c r="Y1164" s="163" t="s">
        <v>6241</v>
      </c>
      <c r="Z1164" s="168">
        <v>40595</v>
      </c>
      <c r="AA1164" s="169" t="s">
        <v>3804</v>
      </c>
      <c r="AB1164" s="169" t="s">
        <v>3487</v>
      </c>
      <c r="AC1164" s="169" t="s">
        <v>194</v>
      </c>
      <c r="AD1164" s="170">
        <v>2012</v>
      </c>
      <c r="AE1164" s="167" t="s">
        <v>1321</v>
      </c>
    </row>
    <row r="1165" spans="1:31" x14ac:dyDescent="0.3">
      <c r="A1165" s="162" t="s">
        <v>322</v>
      </c>
      <c r="B1165" s="162" t="s">
        <v>550</v>
      </c>
      <c r="C1165" s="162">
        <v>3</v>
      </c>
      <c r="D1165" s="162">
        <v>2007</v>
      </c>
      <c r="E1165" s="162" t="s">
        <v>115</v>
      </c>
      <c r="F1165" s="162" t="s">
        <v>1</v>
      </c>
      <c r="G1165" s="162">
        <v>2011</v>
      </c>
      <c r="H1165" s="163" t="s">
        <v>62</v>
      </c>
      <c r="I1165" s="162" t="s">
        <v>550</v>
      </c>
      <c r="J1165" s="177">
        <v>461.02270700000003</v>
      </c>
      <c r="K1165" s="183" t="s">
        <v>1817</v>
      </c>
      <c r="L1165" s="166">
        <v>7.9455299156118153E-3</v>
      </c>
      <c r="M1165" s="166">
        <v>3.6630697102448408</v>
      </c>
      <c r="N1165" s="163" t="s">
        <v>62</v>
      </c>
      <c r="O1165" s="167">
        <v>1</v>
      </c>
      <c r="P1165" s="167">
        <v>0</v>
      </c>
      <c r="Q1165" s="167">
        <v>1</v>
      </c>
      <c r="R1165" s="167">
        <v>0</v>
      </c>
      <c r="S1165" s="167">
        <v>1</v>
      </c>
      <c r="T1165" s="167" t="s">
        <v>13210</v>
      </c>
      <c r="U1165" s="167" t="s">
        <v>1281</v>
      </c>
      <c r="V1165" s="167" t="s">
        <v>99</v>
      </c>
      <c r="W1165" s="163"/>
      <c r="X1165" s="163" t="s">
        <v>322</v>
      </c>
      <c r="Y1165" s="163" t="s">
        <v>6242</v>
      </c>
      <c r="Z1165" s="168">
        <v>40687</v>
      </c>
      <c r="AA1165" s="169" t="s">
        <v>3805</v>
      </c>
      <c r="AB1165" s="169" t="s">
        <v>2981</v>
      </c>
      <c r="AC1165" s="169" t="s">
        <v>2429</v>
      </c>
      <c r="AD1165" s="170">
        <v>2012</v>
      </c>
      <c r="AE1165" s="167" t="s">
        <v>1321</v>
      </c>
    </row>
    <row r="1166" spans="1:31" x14ac:dyDescent="0.3">
      <c r="A1166" s="162" t="s">
        <v>323</v>
      </c>
      <c r="B1166" s="162" t="s">
        <v>550</v>
      </c>
      <c r="C1166" s="162">
        <v>9</v>
      </c>
      <c r="D1166" s="162">
        <v>2007</v>
      </c>
      <c r="E1166" s="162" t="s">
        <v>115</v>
      </c>
      <c r="F1166" s="162" t="s">
        <v>1</v>
      </c>
      <c r="G1166" s="162">
        <v>2011</v>
      </c>
      <c r="H1166" s="163" t="s">
        <v>62</v>
      </c>
      <c r="I1166" s="162" t="s">
        <v>550</v>
      </c>
      <c r="J1166" s="177">
        <v>798.47198000000003</v>
      </c>
      <c r="K1166" s="183" t="s">
        <v>1817</v>
      </c>
      <c r="L1166" s="166">
        <v>7.9455299156118153E-3</v>
      </c>
      <c r="M1166" s="166">
        <v>6.3442830038677993</v>
      </c>
      <c r="N1166" s="163" t="s">
        <v>62</v>
      </c>
      <c r="O1166" s="167">
        <v>1</v>
      </c>
      <c r="P1166" s="167">
        <v>0</v>
      </c>
      <c r="Q1166" s="167">
        <v>1</v>
      </c>
      <c r="R1166" s="167">
        <v>0</v>
      </c>
      <c r="S1166" s="167">
        <v>1</v>
      </c>
      <c r="T1166" s="167" t="s">
        <v>13210</v>
      </c>
      <c r="U1166" s="167" t="s">
        <v>1281</v>
      </c>
      <c r="V1166" s="167" t="s">
        <v>86</v>
      </c>
      <c r="W1166" s="163"/>
      <c r="X1166" s="163" t="s">
        <v>323</v>
      </c>
      <c r="Y1166" s="163" t="s">
        <v>6243</v>
      </c>
      <c r="Z1166" s="168">
        <v>40598</v>
      </c>
      <c r="AA1166" s="169" t="s">
        <v>3806</v>
      </c>
      <c r="AB1166" s="169" t="s">
        <v>2496</v>
      </c>
      <c r="AC1166" s="169" t="s">
        <v>2429</v>
      </c>
      <c r="AD1166" s="170">
        <v>2012</v>
      </c>
      <c r="AE1166" s="167" t="s">
        <v>1321</v>
      </c>
    </row>
    <row r="1167" spans="1:31" x14ac:dyDescent="0.3">
      <c r="A1167" s="162" t="s">
        <v>323</v>
      </c>
      <c r="B1167" s="162" t="s">
        <v>550</v>
      </c>
      <c r="C1167" s="162">
        <v>10</v>
      </c>
      <c r="D1167" s="162">
        <v>2007</v>
      </c>
      <c r="E1167" s="162" t="s">
        <v>115</v>
      </c>
      <c r="F1167" s="162" t="s">
        <v>1</v>
      </c>
      <c r="G1167" s="162">
        <v>2011</v>
      </c>
      <c r="H1167" s="163" t="s">
        <v>62</v>
      </c>
      <c r="I1167" s="162" t="s">
        <v>550</v>
      </c>
      <c r="J1167" s="177">
        <v>434.38990000000001</v>
      </c>
      <c r="K1167" s="183" t="s">
        <v>1817</v>
      </c>
      <c r="L1167" s="166">
        <v>7.9455299156118153E-3</v>
      </c>
      <c r="M1167" s="166">
        <v>3.4514579454896248</v>
      </c>
      <c r="N1167" s="163" t="s">
        <v>62</v>
      </c>
      <c r="O1167" s="167">
        <v>1</v>
      </c>
      <c r="P1167" s="167">
        <v>0</v>
      </c>
      <c r="Q1167" s="167">
        <v>1</v>
      </c>
      <c r="R1167" s="167">
        <v>0</v>
      </c>
      <c r="S1167" s="167">
        <v>1</v>
      </c>
      <c r="T1167" s="167" t="s">
        <v>13210</v>
      </c>
      <c r="U1167" s="167" t="s">
        <v>1281</v>
      </c>
      <c r="V1167" s="167" t="s">
        <v>86</v>
      </c>
      <c r="W1167" s="163"/>
      <c r="X1167" s="163" t="s">
        <v>323</v>
      </c>
      <c r="Y1167" s="163" t="s">
        <v>6244</v>
      </c>
      <c r="Z1167" s="168">
        <v>40636</v>
      </c>
      <c r="AA1167" s="169" t="s">
        <v>3231</v>
      </c>
      <c r="AB1167" s="169" t="s">
        <v>3807</v>
      </c>
      <c r="AC1167" s="169" t="s">
        <v>2429</v>
      </c>
      <c r="AD1167" s="170">
        <v>2012</v>
      </c>
      <c r="AE1167" s="167" t="s">
        <v>1321</v>
      </c>
    </row>
    <row r="1168" spans="1:31" x14ac:dyDescent="0.3">
      <c r="A1168" s="162" t="s">
        <v>323</v>
      </c>
      <c r="B1168" s="162" t="s">
        <v>550</v>
      </c>
      <c r="C1168" s="162">
        <v>11</v>
      </c>
      <c r="D1168" s="162">
        <v>2007</v>
      </c>
      <c r="E1168" s="162" t="s">
        <v>115</v>
      </c>
      <c r="F1168" s="162" t="s">
        <v>1</v>
      </c>
      <c r="G1168" s="162">
        <v>2011</v>
      </c>
      <c r="H1168" s="163" t="s">
        <v>62</v>
      </c>
      <c r="I1168" s="162" t="s">
        <v>550</v>
      </c>
      <c r="J1168" s="177">
        <v>582.96167000000003</v>
      </c>
      <c r="K1168" s="183" t="s">
        <v>1817</v>
      </c>
      <c r="L1168" s="166">
        <v>7.9455299156118153E-3</v>
      </c>
      <c r="M1168" s="166">
        <v>4.6319393886400233</v>
      </c>
      <c r="N1168" s="163" t="s">
        <v>62</v>
      </c>
      <c r="O1168" s="167">
        <v>1</v>
      </c>
      <c r="P1168" s="167">
        <v>0</v>
      </c>
      <c r="Q1168" s="167">
        <v>1</v>
      </c>
      <c r="R1168" s="167">
        <v>0</v>
      </c>
      <c r="S1168" s="167">
        <v>1</v>
      </c>
      <c r="T1168" s="167" t="s">
        <v>13210</v>
      </c>
      <c r="U1168" s="167" t="s">
        <v>1281</v>
      </c>
      <c r="V1168" s="167" t="s">
        <v>86</v>
      </c>
      <c r="W1168" s="163"/>
      <c r="X1168" s="163" t="s">
        <v>323</v>
      </c>
      <c r="Y1168" s="163" t="s">
        <v>6245</v>
      </c>
      <c r="Z1168" s="168">
        <v>40731</v>
      </c>
      <c r="AA1168" s="169" t="s">
        <v>3231</v>
      </c>
      <c r="AB1168" s="169" t="s">
        <v>3807</v>
      </c>
      <c r="AC1168" s="169" t="s">
        <v>2429</v>
      </c>
      <c r="AD1168" s="170">
        <v>2012</v>
      </c>
      <c r="AE1168" s="167" t="s">
        <v>1321</v>
      </c>
    </row>
    <row r="1169" spans="1:31" x14ac:dyDescent="0.3">
      <c r="A1169" s="162" t="s">
        <v>323</v>
      </c>
      <c r="B1169" s="162" t="s">
        <v>550</v>
      </c>
      <c r="C1169" s="162">
        <v>12</v>
      </c>
      <c r="D1169" s="162">
        <v>2007</v>
      </c>
      <c r="E1169" s="162" t="s">
        <v>115</v>
      </c>
      <c r="F1169" s="162" t="s">
        <v>1</v>
      </c>
      <c r="G1169" s="162">
        <v>2011</v>
      </c>
      <c r="H1169" s="163" t="s">
        <v>62</v>
      </c>
      <c r="I1169" s="162" t="s">
        <v>550</v>
      </c>
      <c r="J1169" s="177">
        <v>583.61300000000006</v>
      </c>
      <c r="K1169" s="183" t="s">
        <v>1817</v>
      </c>
      <c r="L1169" s="166">
        <v>7.9455299156118153E-3</v>
      </c>
      <c r="M1169" s="166">
        <v>4.6371145506399589</v>
      </c>
      <c r="N1169" s="163" t="s">
        <v>62</v>
      </c>
      <c r="O1169" s="167">
        <v>1</v>
      </c>
      <c r="P1169" s="167">
        <v>0</v>
      </c>
      <c r="Q1169" s="167">
        <v>1</v>
      </c>
      <c r="R1169" s="167">
        <v>0</v>
      </c>
      <c r="S1169" s="167">
        <v>1</v>
      </c>
      <c r="T1169" s="167" t="s">
        <v>13210</v>
      </c>
      <c r="U1169" s="167" t="s">
        <v>1281</v>
      </c>
      <c r="V1169" s="167" t="s">
        <v>86</v>
      </c>
      <c r="W1169" s="163"/>
      <c r="X1169" s="163" t="s">
        <v>323</v>
      </c>
      <c r="Y1169" s="163" t="s">
        <v>6246</v>
      </c>
      <c r="Z1169" s="168">
        <v>40731</v>
      </c>
      <c r="AA1169" s="169" t="s">
        <v>3192</v>
      </c>
      <c r="AB1169" s="169" t="s">
        <v>2492</v>
      </c>
      <c r="AC1169" s="169" t="s">
        <v>2429</v>
      </c>
      <c r="AD1169" s="170">
        <v>2012</v>
      </c>
      <c r="AE1169" s="167" t="s">
        <v>1321</v>
      </c>
    </row>
    <row r="1170" spans="1:31" x14ac:dyDescent="0.3">
      <c r="A1170" s="162" t="s">
        <v>323</v>
      </c>
      <c r="B1170" s="162" t="s">
        <v>550</v>
      </c>
      <c r="C1170" s="162">
        <v>13</v>
      </c>
      <c r="D1170" s="162">
        <v>2007</v>
      </c>
      <c r="E1170" s="162" t="s">
        <v>115</v>
      </c>
      <c r="F1170" s="162" t="s">
        <v>1</v>
      </c>
      <c r="G1170" s="162">
        <v>2011</v>
      </c>
      <c r="H1170" s="163" t="s">
        <v>62</v>
      </c>
      <c r="I1170" s="162" t="s">
        <v>550</v>
      </c>
      <c r="J1170" s="177">
        <v>701.11793399999999</v>
      </c>
      <c r="K1170" s="183" t="s">
        <v>1817</v>
      </c>
      <c r="L1170" s="166">
        <v>7.9455299156118153E-3</v>
      </c>
      <c r="M1170" s="166">
        <v>5.5707535189689503</v>
      </c>
      <c r="N1170" s="163" t="s">
        <v>62</v>
      </c>
      <c r="O1170" s="167">
        <v>1</v>
      </c>
      <c r="P1170" s="167">
        <v>0</v>
      </c>
      <c r="Q1170" s="167">
        <v>1</v>
      </c>
      <c r="R1170" s="167">
        <v>0</v>
      </c>
      <c r="S1170" s="167">
        <v>1</v>
      </c>
      <c r="T1170" s="167" t="s">
        <v>13210</v>
      </c>
      <c r="U1170" s="167" t="s">
        <v>1281</v>
      </c>
      <c r="V1170" s="167" t="s">
        <v>86</v>
      </c>
      <c r="W1170" s="163"/>
      <c r="X1170" s="163" t="s">
        <v>323</v>
      </c>
      <c r="Y1170" s="163" t="s">
        <v>6247</v>
      </c>
      <c r="Z1170" s="168">
        <v>40893</v>
      </c>
      <c r="AA1170" s="169" t="s">
        <v>3103</v>
      </c>
      <c r="AB1170" s="169" t="s">
        <v>2496</v>
      </c>
      <c r="AC1170" s="169" t="s">
        <v>2429</v>
      </c>
      <c r="AD1170" s="170">
        <v>2012</v>
      </c>
      <c r="AE1170" s="167" t="s">
        <v>1321</v>
      </c>
    </row>
    <row r="1171" spans="1:31" x14ac:dyDescent="0.3">
      <c r="A1171" s="162" t="s">
        <v>325</v>
      </c>
      <c r="B1171" s="162" t="s">
        <v>550</v>
      </c>
      <c r="C1171" s="162">
        <v>8</v>
      </c>
      <c r="D1171" s="162">
        <v>2007</v>
      </c>
      <c r="E1171" s="162" t="s">
        <v>2393</v>
      </c>
      <c r="F1171" s="162" t="s">
        <v>1</v>
      </c>
      <c r="G1171" s="162">
        <v>2009</v>
      </c>
      <c r="H1171" s="163" t="s">
        <v>62</v>
      </c>
      <c r="I1171" s="162" t="s">
        <v>550</v>
      </c>
      <c r="J1171" s="177">
        <v>301.26499999999999</v>
      </c>
      <c r="K1171" s="183" t="s">
        <v>1817</v>
      </c>
      <c r="L1171" s="166">
        <v>6.9395296280991767E-3</v>
      </c>
      <c r="M1171" s="166">
        <v>2.0906373934092986</v>
      </c>
      <c r="N1171" s="163" t="s">
        <v>62</v>
      </c>
      <c r="O1171" s="167">
        <v>1</v>
      </c>
      <c r="P1171" s="167">
        <v>0</v>
      </c>
      <c r="Q1171" s="167">
        <v>1</v>
      </c>
      <c r="R1171" s="167">
        <v>0</v>
      </c>
      <c r="S1171" s="167">
        <v>1</v>
      </c>
      <c r="T1171" s="167" t="s">
        <v>13210</v>
      </c>
      <c r="U1171" s="167" t="s">
        <v>1281</v>
      </c>
      <c r="V1171" s="167" t="s">
        <v>99</v>
      </c>
      <c r="W1171" s="163"/>
      <c r="X1171" s="163" t="s">
        <v>325</v>
      </c>
      <c r="Y1171" s="163" t="s">
        <v>6248</v>
      </c>
      <c r="Z1171" s="168">
        <v>40163</v>
      </c>
      <c r="AA1171" s="169" t="s">
        <v>3808</v>
      </c>
      <c r="AB1171" s="169" t="s">
        <v>2828</v>
      </c>
      <c r="AC1171" s="169" t="s">
        <v>2429</v>
      </c>
      <c r="AD1171" s="170">
        <v>2012</v>
      </c>
      <c r="AE1171" s="167" t="s">
        <v>1321</v>
      </c>
    </row>
    <row r="1172" spans="1:31" x14ac:dyDescent="0.3">
      <c r="A1172" s="162" t="s">
        <v>325</v>
      </c>
      <c r="B1172" s="162" t="s">
        <v>550</v>
      </c>
      <c r="C1172" s="162">
        <v>9</v>
      </c>
      <c r="D1172" s="162">
        <v>2007</v>
      </c>
      <c r="E1172" s="162" t="s">
        <v>2393</v>
      </c>
      <c r="F1172" s="162" t="s">
        <v>1</v>
      </c>
      <c r="G1172" s="162">
        <v>2009</v>
      </c>
      <c r="H1172" s="163" t="s">
        <v>62</v>
      </c>
      <c r="I1172" s="162" t="s">
        <v>550</v>
      </c>
      <c r="J1172" s="177">
        <v>321.47390300000001</v>
      </c>
      <c r="K1172" s="183" t="s">
        <v>1817</v>
      </c>
      <c r="L1172" s="166">
        <v>6.9395296280991767E-3</v>
      </c>
      <c r="M1172" s="166">
        <v>2.230877674529181</v>
      </c>
      <c r="N1172" s="163" t="s">
        <v>62</v>
      </c>
      <c r="O1172" s="167">
        <v>1</v>
      </c>
      <c r="P1172" s="167">
        <v>0</v>
      </c>
      <c r="Q1172" s="167">
        <v>1</v>
      </c>
      <c r="R1172" s="167">
        <v>0</v>
      </c>
      <c r="S1172" s="167">
        <v>1</v>
      </c>
      <c r="T1172" s="167" t="s">
        <v>13210</v>
      </c>
      <c r="U1172" s="167" t="s">
        <v>1281</v>
      </c>
      <c r="V1172" s="167" t="s">
        <v>99</v>
      </c>
      <c r="W1172" s="163"/>
      <c r="X1172" s="163" t="s">
        <v>325</v>
      </c>
      <c r="Y1172" s="163" t="s">
        <v>6249</v>
      </c>
      <c r="Z1172" s="168">
        <v>40164</v>
      </c>
      <c r="AA1172" s="169" t="s">
        <v>3809</v>
      </c>
      <c r="AB1172" s="169" t="s">
        <v>2828</v>
      </c>
      <c r="AC1172" s="169" t="s">
        <v>2429</v>
      </c>
      <c r="AD1172" s="170">
        <v>2012</v>
      </c>
      <c r="AE1172" s="167" t="s">
        <v>1321</v>
      </c>
    </row>
    <row r="1173" spans="1:31" x14ac:dyDescent="0.3">
      <c r="A1173" s="162" t="s">
        <v>325</v>
      </c>
      <c r="B1173" s="162" t="s">
        <v>550</v>
      </c>
      <c r="C1173" s="162">
        <v>10</v>
      </c>
      <c r="D1173" s="162">
        <v>2007</v>
      </c>
      <c r="E1173" s="162" t="s">
        <v>2393</v>
      </c>
      <c r="F1173" s="162" t="s">
        <v>1</v>
      </c>
      <c r="G1173" s="162">
        <v>2011</v>
      </c>
      <c r="H1173" s="163" t="s">
        <v>62</v>
      </c>
      <c r="I1173" s="162" t="s">
        <v>550</v>
      </c>
      <c r="J1173" s="177">
        <v>288.28526199999999</v>
      </c>
      <c r="K1173" s="183" t="s">
        <v>1817</v>
      </c>
      <c r="L1173" s="166">
        <v>7.9455299156118153E-3</v>
      </c>
      <c r="M1173" s="166">
        <v>2.2905791734509902</v>
      </c>
      <c r="N1173" s="163" t="s">
        <v>62</v>
      </c>
      <c r="O1173" s="167">
        <v>1</v>
      </c>
      <c r="P1173" s="167">
        <v>0</v>
      </c>
      <c r="Q1173" s="167">
        <v>1</v>
      </c>
      <c r="R1173" s="167">
        <v>0</v>
      </c>
      <c r="S1173" s="167">
        <v>1</v>
      </c>
      <c r="T1173" s="167" t="s">
        <v>13210</v>
      </c>
      <c r="U1173" s="167" t="s">
        <v>1281</v>
      </c>
      <c r="V1173" s="167" t="s">
        <v>99</v>
      </c>
      <c r="W1173" s="163"/>
      <c r="X1173" s="163" t="s">
        <v>325</v>
      </c>
      <c r="Y1173" s="163" t="s">
        <v>6250</v>
      </c>
      <c r="Z1173" s="168">
        <v>40569</v>
      </c>
      <c r="AA1173" s="169" t="s">
        <v>3409</v>
      </c>
      <c r="AB1173" s="169" t="s">
        <v>2828</v>
      </c>
      <c r="AC1173" s="169" t="s">
        <v>2429</v>
      </c>
      <c r="AD1173" s="170">
        <v>2012</v>
      </c>
      <c r="AE1173" s="167" t="s">
        <v>1321</v>
      </c>
    </row>
    <row r="1174" spans="1:31" x14ac:dyDescent="0.3">
      <c r="A1174" s="162" t="s">
        <v>325</v>
      </c>
      <c r="B1174" s="162" t="s">
        <v>550</v>
      </c>
      <c r="C1174" s="162">
        <v>11</v>
      </c>
      <c r="D1174" s="162">
        <v>2007</v>
      </c>
      <c r="E1174" s="162" t="s">
        <v>2393</v>
      </c>
      <c r="F1174" s="162" t="s">
        <v>1</v>
      </c>
      <c r="G1174" s="162">
        <v>2011</v>
      </c>
      <c r="H1174" s="163" t="s">
        <v>62</v>
      </c>
      <c r="I1174" s="162" t="s">
        <v>550</v>
      </c>
      <c r="J1174" s="177">
        <v>331.90679399999999</v>
      </c>
      <c r="K1174" s="183" t="s">
        <v>1817</v>
      </c>
      <c r="L1174" s="166">
        <v>7.9455299156118153E-3</v>
      </c>
      <c r="M1174" s="166">
        <v>2.637175360921808</v>
      </c>
      <c r="N1174" s="163" t="s">
        <v>62</v>
      </c>
      <c r="O1174" s="167">
        <v>1</v>
      </c>
      <c r="P1174" s="167">
        <v>0</v>
      </c>
      <c r="Q1174" s="167">
        <v>1</v>
      </c>
      <c r="R1174" s="167">
        <v>0</v>
      </c>
      <c r="S1174" s="167">
        <v>1</v>
      </c>
      <c r="T1174" s="167" t="s">
        <v>13210</v>
      </c>
      <c r="U1174" s="167" t="s">
        <v>1281</v>
      </c>
      <c r="V1174" s="167" t="s">
        <v>99</v>
      </c>
      <c r="W1174" s="163"/>
      <c r="X1174" s="163" t="s">
        <v>325</v>
      </c>
      <c r="Y1174" s="163" t="s">
        <v>6251</v>
      </c>
      <c r="Z1174" s="168">
        <v>40569</v>
      </c>
      <c r="AA1174" s="169" t="s">
        <v>3236</v>
      </c>
      <c r="AB1174" s="169" t="s">
        <v>2828</v>
      </c>
      <c r="AC1174" s="169" t="s">
        <v>2429</v>
      </c>
      <c r="AD1174" s="170">
        <v>2012</v>
      </c>
      <c r="AE1174" s="167" t="s">
        <v>1321</v>
      </c>
    </row>
    <row r="1175" spans="1:31" x14ac:dyDescent="0.3">
      <c r="A1175" s="162" t="s">
        <v>325</v>
      </c>
      <c r="B1175" s="162" t="s">
        <v>550</v>
      </c>
      <c r="C1175" s="162">
        <v>12</v>
      </c>
      <c r="D1175" s="162">
        <v>2007</v>
      </c>
      <c r="E1175" s="162" t="s">
        <v>2393</v>
      </c>
      <c r="F1175" s="162" t="s">
        <v>1</v>
      </c>
      <c r="G1175" s="162">
        <v>2011</v>
      </c>
      <c r="H1175" s="163" t="s">
        <v>62</v>
      </c>
      <c r="I1175" s="162" t="s">
        <v>550</v>
      </c>
      <c r="J1175" s="177">
        <v>363.641232</v>
      </c>
      <c r="K1175" s="183" t="s">
        <v>1817</v>
      </c>
      <c r="L1175" s="166">
        <v>7.9455299156118153E-3</v>
      </c>
      <c r="M1175" s="166">
        <v>2.8893222874059368</v>
      </c>
      <c r="N1175" s="163" t="s">
        <v>62</v>
      </c>
      <c r="O1175" s="167">
        <v>1</v>
      </c>
      <c r="P1175" s="167">
        <v>0</v>
      </c>
      <c r="Q1175" s="167">
        <v>1</v>
      </c>
      <c r="R1175" s="167">
        <v>0</v>
      </c>
      <c r="S1175" s="167">
        <v>1</v>
      </c>
      <c r="T1175" s="167" t="s">
        <v>13210</v>
      </c>
      <c r="U1175" s="167" t="s">
        <v>1281</v>
      </c>
      <c r="V1175" s="167" t="s">
        <v>99</v>
      </c>
      <c r="W1175" s="163"/>
      <c r="X1175" s="163" t="s">
        <v>325</v>
      </c>
      <c r="Y1175" s="163" t="s">
        <v>6252</v>
      </c>
      <c r="Z1175" s="168">
        <v>40569</v>
      </c>
      <c r="AA1175" s="169" t="s">
        <v>3810</v>
      </c>
      <c r="AB1175" s="169" t="s">
        <v>2828</v>
      </c>
      <c r="AC1175" s="169" t="s">
        <v>2429</v>
      </c>
      <c r="AD1175" s="170">
        <v>2012</v>
      </c>
      <c r="AE1175" s="167" t="s">
        <v>1321</v>
      </c>
    </row>
    <row r="1176" spans="1:31" x14ac:dyDescent="0.3">
      <c r="A1176" s="162" t="s">
        <v>325</v>
      </c>
      <c r="B1176" s="162" t="s">
        <v>550</v>
      </c>
      <c r="C1176" s="162">
        <v>13</v>
      </c>
      <c r="D1176" s="162">
        <v>2007</v>
      </c>
      <c r="E1176" s="162" t="s">
        <v>2393</v>
      </c>
      <c r="F1176" s="162" t="s">
        <v>1</v>
      </c>
      <c r="G1176" s="162">
        <v>2011</v>
      </c>
      <c r="H1176" s="163" t="s">
        <v>62</v>
      </c>
      <c r="I1176" s="162" t="s">
        <v>550</v>
      </c>
      <c r="J1176" s="177">
        <v>421.92282</v>
      </c>
      <c r="K1176" s="183" t="s">
        <v>1817</v>
      </c>
      <c r="L1176" s="166">
        <v>7.9455299156118153E-3</v>
      </c>
      <c r="M1176" s="166">
        <v>3.3524003883892992</v>
      </c>
      <c r="N1176" s="163" t="s">
        <v>62</v>
      </c>
      <c r="O1176" s="167">
        <v>1</v>
      </c>
      <c r="P1176" s="167">
        <v>0</v>
      </c>
      <c r="Q1176" s="167">
        <v>1</v>
      </c>
      <c r="R1176" s="167">
        <v>0</v>
      </c>
      <c r="S1176" s="167">
        <v>1</v>
      </c>
      <c r="T1176" s="167" t="s">
        <v>13210</v>
      </c>
      <c r="U1176" s="167" t="s">
        <v>1281</v>
      </c>
      <c r="V1176" s="167" t="s">
        <v>99</v>
      </c>
      <c r="W1176" s="163"/>
      <c r="X1176" s="163" t="s">
        <v>325</v>
      </c>
      <c r="Y1176" s="163" t="s">
        <v>6253</v>
      </c>
      <c r="Z1176" s="168">
        <v>40569</v>
      </c>
      <c r="AA1176" s="169" t="s">
        <v>3503</v>
      </c>
      <c r="AB1176" s="169" t="s">
        <v>2828</v>
      </c>
      <c r="AC1176" s="169" t="s">
        <v>2429</v>
      </c>
      <c r="AD1176" s="170">
        <v>2012</v>
      </c>
      <c r="AE1176" s="167" t="s">
        <v>1321</v>
      </c>
    </row>
    <row r="1177" spans="1:31" x14ac:dyDescent="0.3">
      <c r="A1177" s="162" t="s">
        <v>325</v>
      </c>
      <c r="B1177" s="162" t="s">
        <v>550</v>
      </c>
      <c r="C1177" s="162">
        <v>14</v>
      </c>
      <c r="D1177" s="162">
        <v>2007</v>
      </c>
      <c r="E1177" s="162" t="s">
        <v>2393</v>
      </c>
      <c r="F1177" s="162" t="s">
        <v>1</v>
      </c>
      <c r="G1177" s="162">
        <v>2011</v>
      </c>
      <c r="H1177" s="163" t="s">
        <v>62</v>
      </c>
      <c r="I1177" s="162" t="s">
        <v>550</v>
      </c>
      <c r="J1177" s="177">
        <v>431.69656600000002</v>
      </c>
      <c r="K1177" s="183" t="s">
        <v>1817</v>
      </c>
      <c r="L1177" s="166">
        <v>7.9455299156118153E-3</v>
      </c>
      <c r="M1177" s="166">
        <v>3.4300579796198907</v>
      </c>
      <c r="N1177" s="163" t="s">
        <v>62</v>
      </c>
      <c r="O1177" s="167">
        <v>1</v>
      </c>
      <c r="P1177" s="167">
        <v>0</v>
      </c>
      <c r="Q1177" s="167">
        <v>1</v>
      </c>
      <c r="R1177" s="167">
        <v>0</v>
      </c>
      <c r="S1177" s="167">
        <v>1</v>
      </c>
      <c r="T1177" s="167" t="s">
        <v>13210</v>
      </c>
      <c r="U1177" s="167" t="s">
        <v>1281</v>
      </c>
      <c r="V1177" s="167" t="s">
        <v>99</v>
      </c>
      <c r="W1177" s="163"/>
      <c r="X1177" s="163" t="s">
        <v>325</v>
      </c>
      <c r="Y1177" s="163" t="s">
        <v>6254</v>
      </c>
      <c r="Z1177" s="168">
        <v>40569</v>
      </c>
      <c r="AA1177" s="169" t="s">
        <v>2827</v>
      </c>
      <c r="AB1177" s="169" t="s">
        <v>2828</v>
      </c>
      <c r="AC1177" s="169" t="s">
        <v>2429</v>
      </c>
      <c r="AD1177" s="170">
        <v>2012</v>
      </c>
      <c r="AE1177" s="167" t="s">
        <v>1321</v>
      </c>
    </row>
    <row r="1178" spans="1:31" x14ac:dyDescent="0.3">
      <c r="A1178" s="162" t="s">
        <v>325</v>
      </c>
      <c r="B1178" s="162" t="s">
        <v>550</v>
      </c>
      <c r="C1178" s="162">
        <v>15</v>
      </c>
      <c r="D1178" s="162">
        <v>2007</v>
      </c>
      <c r="E1178" s="162" t="s">
        <v>2393</v>
      </c>
      <c r="F1178" s="162" t="s">
        <v>1</v>
      </c>
      <c r="G1178" s="162">
        <v>2011</v>
      </c>
      <c r="H1178" s="163" t="s">
        <v>62</v>
      </c>
      <c r="I1178" s="162" t="s">
        <v>550</v>
      </c>
      <c r="J1178" s="177">
        <v>463.6977</v>
      </c>
      <c r="K1178" s="183" t="s">
        <v>1817</v>
      </c>
      <c r="L1178" s="166">
        <v>7.9455299156118153E-3</v>
      </c>
      <c r="M1178" s="166">
        <v>3.6843239471503928</v>
      </c>
      <c r="N1178" s="163" t="s">
        <v>62</v>
      </c>
      <c r="O1178" s="167">
        <v>1</v>
      </c>
      <c r="P1178" s="167">
        <v>0</v>
      </c>
      <c r="Q1178" s="167">
        <v>1</v>
      </c>
      <c r="R1178" s="167">
        <v>0</v>
      </c>
      <c r="S1178" s="167">
        <v>1</v>
      </c>
      <c r="T1178" s="167" t="s">
        <v>13210</v>
      </c>
      <c r="U1178" s="167" t="s">
        <v>1281</v>
      </c>
      <c r="V1178" s="167" t="s">
        <v>99</v>
      </c>
      <c r="W1178" s="163"/>
      <c r="X1178" s="163" t="s">
        <v>325</v>
      </c>
      <c r="Y1178" s="163" t="s">
        <v>6255</v>
      </c>
      <c r="Z1178" s="168">
        <v>40569</v>
      </c>
      <c r="AA1178" s="169" t="s">
        <v>3811</v>
      </c>
      <c r="AB1178" s="169" t="s">
        <v>2828</v>
      </c>
      <c r="AC1178" s="169" t="s">
        <v>2429</v>
      </c>
      <c r="AD1178" s="170">
        <v>2012</v>
      </c>
      <c r="AE1178" s="167" t="s">
        <v>1321</v>
      </c>
    </row>
    <row r="1179" spans="1:31" x14ac:dyDescent="0.3">
      <c r="A1179" s="162" t="s">
        <v>325</v>
      </c>
      <c r="B1179" s="162" t="s">
        <v>550</v>
      </c>
      <c r="C1179" s="162">
        <v>16</v>
      </c>
      <c r="D1179" s="162">
        <v>2007</v>
      </c>
      <c r="E1179" s="162" t="s">
        <v>2393</v>
      </c>
      <c r="F1179" s="162" t="s">
        <v>1</v>
      </c>
      <c r="G1179" s="162">
        <v>2011</v>
      </c>
      <c r="H1179" s="163" t="s">
        <v>62</v>
      </c>
      <c r="I1179" s="162" t="s">
        <v>550</v>
      </c>
      <c r="J1179" s="177">
        <v>740.31095200000004</v>
      </c>
      <c r="K1179" s="183" t="s">
        <v>1817</v>
      </c>
      <c r="L1179" s="166">
        <v>7.9455299156118153E-3</v>
      </c>
      <c r="M1179" s="166">
        <v>5.8821628159710633</v>
      </c>
      <c r="N1179" s="163" t="s">
        <v>62</v>
      </c>
      <c r="O1179" s="167">
        <v>1</v>
      </c>
      <c r="P1179" s="167">
        <v>0</v>
      </c>
      <c r="Q1179" s="167">
        <v>1</v>
      </c>
      <c r="R1179" s="167">
        <v>0</v>
      </c>
      <c r="S1179" s="167">
        <v>1</v>
      </c>
      <c r="T1179" s="167" t="s">
        <v>13210</v>
      </c>
      <c r="U1179" s="167" t="s">
        <v>1281</v>
      </c>
      <c r="V1179" s="167" t="s">
        <v>99</v>
      </c>
      <c r="W1179" s="163"/>
      <c r="X1179" s="163" t="s">
        <v>325</v>
      </c>
      <c r="Y1179" s="163" t="s">
        <v>6256</v>
      </c>
      <c r="Z1179" s="168">
        <v>40718</v>
      </c>
      <c r="AA1179" s="169" t="s">
        <v>3808</v>
      </c>
      <c r="AB1179" s="169" t="s">
        <v>2828</v>
      </c>
      <c r="AC1179" s="169" t="s">
        <v>2429</v>
      </c>
      <c r="AD1179" s="170">
        <v>2012</v>
      </c>
      <c r="AE1179" s="167" t="s">
        <v>1321</v>
      </c>
    </row>
    <row r="1180" spans="1:31" x14ac:dyDescent="0.3">
      <c r="A1180" s="162" t="s">
        <v>325</v>
      </c>
      <c r="B1180" s="162" t="s">
        <v>550</v>
      </c>
      <c r="C1180" s="162">
        <v>17</v>
      </c>
      <c r="D1180" s="162">
        <v>2007</v>
      </c>
      <c r="E1180" s="162" t="s">
        <v>2393</v>
      </c>
      <c r="F1180" s="162" t="s">
        <v>1</v>
      </c>
      <c r="G1180" s="162">
        <v>2011</v>
      </c>
      <c r="H1180" s="163" t="s">
        <v>62</v>
      </c>
      <c r="I1180" s="162" t="s">
        <v>550</v>
      </c>
      <c r="J1180" s="177">
        <v>298.88</v>
      </c>
      <c r="K1180" s="183" t="s">
        <v>1817</v>
      </c>
      <c r="L1180" s="166">
        <v>7.9455299156118153E-3</v>
      </c>
      <c r="M1180" s="166">
        <v>2.3747599811780593</v>
      </c>
      <c r="N1180" s="163" t="s">
        <v>62</v>
      </c>
      <c r="O1180" s="167">
        <v>1</v>
      </c>
      <c r="P1180" s="167">
        <v>0</v>
      </c>
      <c r="Q1180" s="167">
        <v>1</v>
      </c>
      <c r="R1180" s="167">
        <v>0</v>
      </c>
      <c r="S1180" s="167">
        <v>1</v>
      </c>
      <c r="T1180" s="167" t="s">
        <v>13210</v>
      </c>
      <c r="U1180" s="167" t="s">
        <v>1281</v>
      </c>
      <c r="V1180" s="167" t="s">
        <v>99</v>
      </c>
      <c r="W1180" s="163"/>
      <c r="X1180" s="163" t="s">
        <v>325</v>
      </c>
      <c r="Y1180" s="163" t="s">
        <v>6257</v>
      </c>
      <c r="Z1180" s="168">
        <v>40749</v>
      </c>
      <c r="AA1180" s="169" t="s">
        <v>2827</v>
      </c>
      <c r="AB1180" s="169" t="s">
        <v>2828</v>
      </c>
      <c r="AC1180" s="169" t="s">
        <v>2429</v>
      </c>
      <c r="AD1180" s="170">
        <v>2012</v>
      </c>
      <c r="AE1180" s="167" t="s">
        <v>1321</v>
      </c>
    </row>
    <row r="1181" spans="1:31" x14ac:dyDescent="0.3">
      <c r="A1181" s="162" t="s">
        <v>325</v>
      </c>
      <c r="B1181" s="162" t="s">
        <v>550</v>
      </c>
      <c r="C1181" s="162">
        <v>18</v>
      </c>
      <c r="D1181" s="162">
        <v>2007</v>
      </c>
      <c r="E1181" s="162" t="s">
        <v>2393</v>
      </c>
      <c r="F1181" s="162" t="s">
        <v>1</v>
      </c>
      <c r="G1181" s="162">
        <v>2011</v>
      </c>
      <c r="H1181" s="163" t="s">
        <v>62</v>
      </c>
      <c r="I1181" s="162" t="s">
        <v>550</v>
      </c>
      <c r="J1181" s="177">
        <v>316.18669599999998</v>
      </c>
      <c r="K1181" s="183" t="s">
        <v>1817</v>
      </c>
      <c r="L1181" s="166">
        <v>7.9455299156118153E-3</v>
      </c>
      <c r="M1181" s="166">
        <v>2.5122708519864587</v>
      </c>
      <c r="N1181" s="163" t="s">
        <v>62</v>
      </c>
      <c r="O1181" s="167">
        <v>1</v>
      </c>
      <c r="P1181" s="167">
        <v>0</v>
      </c>
      <c r="Q1181" s="167">
        <v>1</v>
      </c>
      <c r="R1181" s="167">
        <v>0</v>
      </c>
      <c r="S1181" s="167">
        <v>1</v>
      </c>
      <c r="T1181" s="167" t="s">
        <v>13210</v>
      </c>
      <c r="U1181" s="167" t="s">
        <v>1281</v>
      </c>
      <c r="V1181" s="167" t="s">
        <v>99</v>
      </c>
      <c r="W1181" s="163"/>
      <c r="X1181" s="163" t="s">
        <v>325</v>
      </c>
      <c r="Y1181" s="163" t="s">
        <v>6258</v>
      </c>
      <c r="Z1181" s="168">
        <v>40903</v>
      </c>
      <c r="AA1181" s="169" t="s">
        <v>3808</v>
      </c>
      <c r="AB1181" s="169" t="s">
        <v>2828</v>
      </c>
      <c r="AC1181" s="169" t="s">
        <v>2429</v>
      </c>
      <c r="AD1181" s="170">
        <v>2012</v>
      </c>
      <c r="AE1181" s="167" t="s">
        <v>1321</v>
      </c>
    </row>
    <row r="1182" spans="1:31" x14ac:dyDescent="0.3">
      <c r="A1182" s="162" t="s">
        <v>329</v>
      </c>
      <c r="B1182" s="162" t="s">
        <v>550</v>
      </c>
      <c r="C1182" s="162">
        <v>4</v>
      </c>
      <c r="D1182" s="162">
        <v>2007</v>
      </c>
      <c r="E1182" s="162" t="s">
        <v>115</v>
      </c>
      <c r="F1182" s="162" t="s">
        <v>1</v>
      </c>
      <c r="G1182" s="162">
        <v>2011</v>
      </c>
      <c r="H1182" s="163" t="s">
        <v>69</v>
      </c>
      <c r="I1182" s="162" t="s">
        <v>550</v>
      </c>
      <c r="J1182" s="177">
        <v>4563.2184459999999</v>
      </c>
      <c r="K1182" s="183" t="s">
        <v>1817</v>
      </c>
      <c r="L1182" s="166">
        <v>7.9455299156118153E-3</v>
      </c>
      <c r="M1182" s="166">
        <v>36.257188674164659</v>
      </c>
      <c r="N1182" s="163" t="s">
        <v>1</v>
      </c>
      <c r="O1182" s="167">
        <v>1</v>
      </c>
      <c r="P1182" s="167">
        <v>1</v>
      </c>
      <c r="Q1182" s="167">
        <v>0</v>
      </c>
      <c r="R1182" s="167">
        <v>1</v>
      </c>
      <c r="S1182" s="167">
        <v>0</v>
      </c>
      <c r="T1182" s="167" t="s">
        <v>13211</v>
      </c>
      <c r="U1182" s="167" t="s">
        <v>1360</v>
      </c>
      <c r="V1182" s="167" t="s">
        <v>1364</v>
      </c>
      <c r="W1182" s="163"/>
      <c r="X1182" s="163" t="s">
        <v>329</v>
      </c>
      <c r="Y1182" s="163" t="s">
        <v>6259</v>
      </c>
      <c r="Z1182" s="168">
        <v>40708</v>
      </c>
      <c r="AA1182" s="169" t="s">
        <v>3812</v>
      </c>
      <c r="AB1182" s="169" t="s">
        <v>2487</v>
      </c>
      <c r="AC1182" s="169" t="s">
        <v>1</v>
      </c>
      <c r="AD1182" s="170">
        <v>2012</v>
      </c>
      <c r="AE1182" s="167" t="s">
        <v>1321</v>
      </c>
    </row>
    <row r="1183" spans="1:31" x14ac:dyDescent="0.3">
      <c r="A1183" s="162" t="s">
        <v>342</v>
      </c>
      <c r="B1183" s="162" t="s">
        <v>550</v>
      </c>
      <c r="C1183" s="162">
        <v>5</v>
      </c>
      <c r="D1183" s="162">
        <v>2008</v>
      </c>
      <c r="E1183" s="162" t="s">
        <v>2393</v>
      </c>
      <c r="F1183" s="162" t="s">
        <v>1</v>
      </c>
      <c r="G1183" s="162">
        <v>2011</v>
      </c>
      <c r="H1183" s="163" t="s">
        <v>58</v>
      </c>
      <c r="I1183" s="162" t="s">
        <v>550</v>
      </c>
      <c r="J1183" s="177">
        <v>466.23015199999998</v>
      </c>
      <c r="K1183" s="183" t="s">
        <v>1817</v>
      </c>
      <c r="L1183" s="166">
        <v>7.9455299156118153E-3</v>
      </c>
      <c r="M1183" s="166">
        <v>3.7044456202762435</v>
      </c>
      <c r="N1183" s="163" t="s">
        <v>58</v>
      </c>
      <c r="O1183" s="167">
        <v>1</v>
      </c>
      <c r="P1183" s="167">
        <v>0</v>
      </c>
      <c r="Q1183" s="167">
        <v>1</v>
      </c>
      <c r="R1183" s="167">
        <v>0</v>
      </c>
      <c r="S1183" s="167">
        <v>1</v>
      </c>
      <c r="T1183" s="167" t="s">
        <v>13210</v>
      </c>
      <c r="U1183" s="167" t="s">
        <v>1281</v>
      </c>
      <c r="V1183" s="167" t="s">
        <v>86</v>
      </c>
      <c r="W1183" s="163"/>
      <c r="X1183" s="163" t="s">
        <v>342</v>
      </c>
      <c r="Y1183" s="163" t="s">
        <v>6260</v>
      </c>
      <c r="Z1183" s="168">
        <v>40589</v>
      </c>
      <c r="AA1183" s="169" t="s">
        <v>3813</v>
      </c>
      <c r="AB1183" s="169" t="s">
        <v>3814</v>
      </c>
      <c r="AC1183" s="169" t="s">
        <v>58</v>
      </c>
      <c r="AD1183" s="170">
        <v>2012</v>
      </c>
      <c r="AE1183" s="167" t="s">
        <v>1218</v>
      </c>
    </row>
    <row r="1184" spans="1:31" x14ac:dyDescent="0.3">
      <c r="A1184" s="162" t="s">
        <v>342</v>
      </c>
      <c r="B1184" s="162" t="s">
        <v>550</v>
      </c>
      <c r="C1184" s="162">
        <v>6</v>
      </c>
      <c r="D1184" s="162">
        <v>2008</v>
      </c>
      <c r="E1184" s="162" t="s">
        <v>2393</v>
      </c>
      <c r="F1184" s="162" t="s">
        <v>1</v>
      </c>
      <c r="G1184" s="162">
        <v>2011</v>
      </c>
      <c r="H1184" s="163" t="s">
        <v>58</v>
      </c>
      <c r="I1184" s="162" t="s">
        <v>550</v>
      </c>
      <c r="J1184" s="177">
        <v>262.43774300000001</v>
      </c>
      <c r="K1184" s="183" t="s">
        <v>1817</v>
      </c>
      <c r="L1184" s="166">
        <v>7.9455299156118153E-3</v>
      </c>
      <c r="M1184" s="166">
        <v>2.0852069379921452</v>
      </c>
      <c r="N1184" s="163" t="s">
        <v>1924</v>
      </c>
      <c r="O1184" s="167">
        <v>2</v>
      </c>
      <c r="P1184" s="167">
        <v>1</v>
      </c>
      <c r="Q1184" s="167">
        <v>1</v>
      </c>
      <c r="R1184" s="167">
        <v>1</v>
      </c>
      <c r="S1184" s="167">
        <v>1</v>
      </c>
      <c r="T1184" s="167" t="s">
        <v>13212</v>
      </c>
      <c r="U1184" s="167" t="s">
        <v>1281</v>
      </c>
      <c r="V1184" s="167" t="s">
        <v>86</v>
      </c>
      <c r="W1184" s="163"/>
      <c r="X1184" s="163" t="s">
        <v>342</v>
      </c>
      <c r="Y1184" s="163" t="s">
        <v>6261</v>
      </c>
      <c r="Z1184" s="168">
        <v>40623</v>
      </c>
      <c r="AA1184" s="169" t="s">
        <v>3815</v>
      </c>
      <c r="AB1184" s="169" t="s">
        <v>3816</v>
      </c>
      <c r="AC1184" s="169" t="s">
        <v>3757</v>
      </c>
      <c r="AD1184" s="170">
        <v>2012</v>
      </c>
      <c r="AE1184" s="167" t="s">
        <v>1218</v>
      </c>
    </row>
    <row r="1185" spans="1:31" x14ac:dyDescent="0.3">
      <c r="A1185" s="162" t="s">
        <v>345</v>
      </c>
      <c r="B1185" s="162" t="s">
        <v>550</v>
      </c>
      <c r="C1185" s="162">
        <v>4</v>
      </c>
      <c r="D1185" s="162">
        <v>2008</v>
      </c>
      <c r="E1185" s="162" t="s">
        <v>2393</v>
      </c>
      <c r="F1185" s="162" t="s">
        <v>1</v>
      </c>
      <c r="G1185" s="162">
        <v>2009</v>
      </c>
      <c r="H1185" s="163" t="s">
        <v>63</v>
      </c>
      <c r="I1185" s="162" t="s">
        <v>550</v>
      </c>
      <c r="J1185" s="177">
        <v>3931.4342700000002</v>
      </c>
      <c r="K1185" s="183" t="s">
        <v>1817</v>
      </c>
      <c r="L1185" s="166">
        <v>6.9395296280991767E-3</v>
      </c>
      <c r="M1185" s="166">
        <v>27.282304597589459</v>
      </c>
      <c r="N1185" s="163" t="s">
        <v>1963</v>
      </c>
      <c r="O1185" s="167">
        <v>5</v>
      </c>
      <c r="P1185" s="167">
        <v>1</v>
      </c>
      <c r="Q1185" s="167">
        <v>1</v>
      </c>
      <c r="R1185" s="167">
        <v>3</v>
      </c>
      <c r="S1185" s="167">
        <v>2</v>
      </c>
      <c r="T1185" s="167" t="s">
        <v>13212</v>
      </c>
      <c r="U1185" s="167" t="s">
        <v>1360</v>
      </c>
      <c r="V1185" s="167" t="s">
        <v>1383</v>
      </c>
      <c r="W1185" s="163"/>
      <c r="X1185" s="163" t="s">
        <v>345</v>
      </c>
      <c r="Y1185" s="163" t="s">
        <v>6262</v>
      </c>
      <c r="Z1185" s="168">
        <v>39864</v>
      </c>
      <c r="AA1185" s="169" t="s">
        <v>3817</v>
      </c>
      <c r="AB1185" s="169" t="s">
        <v>3818</v>
      </c>
      <c r="AC1185" s="169" t="s">
        <v>3819</v>
      </c>
      <c r="AD1185" s="170">
        <v>2012</v>
      </c>
      <c r="AE1185" s="167" t="s">
        <v>1218</v>
      </c>
    </row>
    <row r="1186" spans="1:31" x14ac:dyDescent="0.3">
      <c r="A1186" s="162" t="s">
        <v>345</v>
      </c>
      <c r="B1186" s="162" t="s">
        <v>550</v>
      </c>
      <c r="C1186" s="162">
        <v>5</v>
      </c>
      <c r="D1186" s="162">
        <v>2008</v>
      </c>
      <c r="E1186" s="162" t="s">
        <v>2393</v>
      </c>
      <c r="F1186" s="162" t="s">
        <v>1</v>
      </c>
      <c r="G1186" s="162">
        <v>2011</v>
      </c>
      <c r="H1186" s="163" t="s">
        <v>63</v>
      </c>
      <c r="I1186" s="162" t="s">
        <v>550</v>
      </c>
      <c r="J1186" s="177">
        <v>4692.63958</v>
      </c>
      <c r="K1186" s="183" t="s">
        <v>1817</v>
      </c>
      <c r="L1186" s="166">
        <v>7.9455299156118153E-3</v>
      </c>
      <c r="M1186" s="166">
        <v>37.285508166074067</v>
      </c>
      <c r="N1186" s="163" t="s">
        <v>1964</v>
      </c>
      <c r="O1186" s="167">
        <v>2</v>
      </c>
      <c r="P1186" s="167">
        <v>0</v>
      </c>
      <c r="Q1186" s="167">
        <v>0</v>
      </c>
      <c r="R1186" s="167">
        <v>2</v>
      </c>
      <c r="S1186" s="167">
        <v>0</v>
      </c>
      <c r="T1186" s="167" t="s">
        <v>13213</v>
      </c>
      <c r="U1186" s="167" t="s">
        <v>1360</v>
      </c>
      <c r="V1186" s="167" t="s">
        <v>1383</v>
      </c>
      <c r="W1186" s="163"/>
      <c r="X1186" s="163" t="s">
        <v>345</v>
      </c>
      <c r="Y1186" s="163" t="s">
        <v>6263</v>
      </c>
      <c r="Z1186" s="168">
        <v>40826</v>
      </c>
      <c r="AA1186" s="169" t="s">
        <v>3820</v>
      </c>
      <c r="AB1186" s="169" t="s">
        <v>3821</v>
      </c>
      <c r="AC1186" s="169" t="s">
        <v>3822</v>
      </c>
      <c r="AD1186" s="170">
        <v>2012</v>
      </c>
      <c r="AE1186" s="167" t="s">
        <v>1218</v>
      </c>
    </row>
    <row r="1187" spans="1:31" x14ac:dyDescent="0.3">
      <c r="A1187" s="162" t="s">
        <v>349</v>
      </c>
      <c r="B1187" s="162" t="s">
        <v>550</v>
      </c>
      <c r="C1187" s="162">
        <v>3</v>
      </c>
      <c r="D1187" s="162">
        <v>2008</v>
      </c>
      <c r="E1187" s="162" t="s">
        <v>2393</v>
      </c>
      <c r="F1187" s="162" t="s">
        <v>1</v>
      </c>
      <c r="G1187" s="162">
        <v>2010</v>
      </c>
      <c r="H1187" s="163" t="s">
        <v>75</v>
      </c>
      <c r="I1187" s="162" t="s">
        <v>550</v>
      </c>
      <c r="J1187" s="177">
        <v>414.99390099999999</v>
      </c>
      <c r="K1187" s="183" t="s">
        <v>1817</v>
      </c>
      <c r="L1187" s="166">
        <v>7.4821890794979041E-3</v>
      </c>
      <c r="M1187" s="166">
        <v>3.1050628341204343</v>
      </c>
      <c r="N1187" s="163" t="s">
        <v>75</v>
      </c>
      <c r="O1187" s="167">
        <v>1</v>
      </c>
      <c r="P1187" s="167">
        <v>0</v>
      </c>
      <c r="Q1187" s="167">
        <v>1</v>
      </c>
      <c r="R1187" s="167">
        <v>0</v>
      </c>
      <c r="S1187" s="167">
        <v>1</v>
      </c>
      <c r="T1187" s="167" t="s">
        <v>13210</v>
      </c>
      <c r="U1187" s="167" t="s">
        <v>1453</v>
      </c>
      <c r="V1187" s="167" t="s">
        <v>83</v>
      </c>
      <c r="W1187" s="163"/>
      <c r="X1187" s="163" t="s">
        <v>349</v>
      </c>
      <c r="Y1187" s="163" t="s">
        <v>6264</v>
      </c>
      <c r="Z1187" s="168">
        <v>40298</v>
      </c>
      <c r="AA1187" s="169" t="s">
        <v>3823</v>
      </c>
      <c r="AB1187" s="169" t="s">
        <v>2642</v>
      </c>
      <c r="AC1187" s="169" t="s">
        <v>75</v>
      </c>
      <c r="AD1187" s="170">
        <v>2012</v>
      </c>
      <c r="AE1187" s="167" t="s">
        <v>1218</v>
      </c>
    </row>
    <row r="1188" spans="1:31" x14ac:dyDescent="0.3">
      <c r="A1188" s="162" t="s">
        <v>349</v>
      </c>
      <c r="B1188" s="162" t="s">
        <v>550</v>
      </c>
      <c r="C1188" s="162">
        <v>4</v>
      </c>
      <c r="D1188" s="162">
        <v>2008</v>
      </c>
      <c r="E1188" s="162" t="s">
        <v>2393</v>
      </c>
      <c r="F1188" s="162" t="s">
        <v>1</v>
      </c>
      <c r="G1188" s="162">
        <v>2010</v>
      </c>
      <c r="H1188" s="163" t="s">
        <v>75</v>
      </c>
      <c r="I1188" s="162" t="s">
        <v>550</v>
      </c>
      <c r="J1188" s="177">
        <v>999.529943</v>
      </c>
      <c r="K1188" s="183" t="s">
        <v>1817</v>
      </c>
      <c r="L1188" s="166">
        <v>7.4821890794979041E-3</v>
      </c>
      <c r="M1188" s="166">
        <v>7.4786720241457623</v>
      </c>
      <c r="N1188" s="163" t="s">
        <v>62</v>
      </c>
      <c r="O1188" s="167">
        <v>1</v>
      </c>
      <c r="P1188" s="167">
        <v>0</v>
      </c>
      <c r="Q1188" s="167">
        <v>0</v>
      </c>
      <c r="R1188" s="167">
        <v>0</v>
      </c>
      <c r="S1188" s="167">
        <v>1</v>
      </c>
      <c r="T1188" s="167" t="s">
        <v>13213</v>
      </c>
      <c r="U1188" s="167" t="s">
        <v>1453</v>
      </c>
      <c r="V1188" s="167" t="s">
        <v>83</v>
      </c>
      <c r="W1188" s="163"/>
      <c r="X1188" s="163" t="s">
        <v>349</v>
      </c>
      <c r="Y1188" s="163" t="s">
        <v>6265</v>
      </c>
      <c r="Z1188" s="168">
        <v>40315</v>
      </c>
      <c r="AA1188" s="169" t="s">
        <v>3824</v>
      </c>
      <c r="AB1188" s="169" t="s">
        <v>3825</v>
      </c>
      <c r="AC1188" s="169" t="s">
        <v>2429</v>
      </c>
      <c r="AD1188" s="170">
        <v>2012</v>
      </c>
      <c r="AE1188" s="167" t="s">
        <v>1218</v>
      </c>
    </row>
    <row r="1189" spans="1:31" x14ac:dyDescent="0.3">
      <c r="A1189" s="162" t="s">
        <v>349</v>
      </c>
      <c r="B1189" s="162" t="s">
        <v>550</v>
      </c>
      <c r="C1189" s="162">
        <v>5</v>
      </c>
      <c r="D1189" s="162">
        <v>2008</v>
      </c>
      <c r="E1189" s="162" t="s">
        <v>2393</v>
      </c>
      <c r="F1189" s="162" t="s">
        <v>1</v>
      </c>
      <c r="G1189" s="162">
        <v>2010</v>
      </c>
      <c r="H1189" s="163" t="s">
        <v>75</v>
      </c>
      <c r="I1189" s="162" t="s">
        <v>550</v>
      </c>
      <c r="J1189" s="177">
        <v>431.68085400000001</v>
      </c>
      <c r="K1189" s="183" t="s">
        <v>1817</v>
      </c>
      <c r="L1189" s="166">
        <v>7.4821890794979041E-3</v>
      </c>
      <c r="M1189" s="166">
        <v>3.2299177716271292</v>
      </c>
      <c r="N1189" s="163" t="s">
        <v>1965</v>
      </c>
      <c r="O1189" s="167">
        <v>2</v>
      </c>
      <c r="P1189" s="167">
        <v>0</v>
      </c>
      <c r="Q1189" s="167">
        <v>1</v>
      </c>
      <c r="R1189" s="167">
        <v>0</v>
      </c>
      <c r="S1189" s="167">
        <v>2</v>
      </c>
      <c r="T1189" s="167" t="s">
        <v>13210</v>
      </c>
      <c r="U1189" s="167" t="s">
        <v>1453</v>
      </c>
      <c r="V1189" s="167" t="s">
        <v>83</v>
      </c>
      <c r="W1189" s="163"/>
      <c r="X1189" s="163" t="s">
        <v>349</v>
      </c>
      <c r="Y1189" s="163" t="s">
        <v>6266</v>
      </c>
      <c r="Z1189" s="168">
        <v>40358</v>
      </c>
      <c r="AA1189" s="169" t="s">
        <v>3826</v>
      </c>
      <c r="AB1189" s="169" t="s">
        <v>3827</v>
      </c>
      <c r="AC1189" s="169" t="s">
        <v>3828</v>
      </c>
      <c r="AD1189" s="170">
        <v>2012</v>
      </c>
      <c r="AE1189" s="167" t="s">
        <v>1218</v>
      </c>
    </row>
    <row r="1190" spans="1:31" x14ac:dyDescent="0.3">
      <c r="A1190" s="162" t="s">
        <v>349</v>
      </c>
      <c r="B1190" s="162" t="s">
        <v>550</v>
      </c>
      <c r="C1190" s="162">
        <v>6</v>
      </c>
      <c r="D1190" s="162">
        <v>2008</v>
      </c>
      <c r="E1190" s="162" t="s">
        <v>2393</v>
      </c>
      <c r="F1190" s="162" t="s">
        <v>1</v>
      </c>
      <c r="G1190" s="162">
        <v>2011</v>
      </c>
      <c r="H1190" s="163" t="s">
        <v>75</v>
      </c>
      <c r="I1190" s="162" t="s">
        <v>550</v>
      </c>
      <c r="J1190" s="177">
        <v>956.012922</v>
      </c>
      <c r="K1190" s="183" t="s">
        <v>1817</v>
      </c>
      <c r="L1190" s="166">
        <v>7.9455299156118153E-3</v>
      </c>
      <c r="M1190" s="166">
        <v>7.5960292714624646</v>
      </c>
      <c r="N1190" s="163" t="s">
        <v>1438</v>
      </c>
      <c r="O1190" s="167">
        <v>1</v>
      </c>
      <c r="P1190" s="167">
        <v>0</v>
      </c>
      <c r="Q1190" s="167">
        <v>0</v>
      </c>
      <c r="R1190" s="167">
        <v>0</v>
      </c>
      <c r="S1190" s="167">
        <v>1</v>
      </c>
      <c r="T1190" s="167" t="s">
        <v>13213</v>
      </c>
      <c r="U1190" s="167" t="s">
        <v>1453</v>
      </c>
      <c r="V1190" s="167" t="s">
        <v>83</v>
      </c>
      <c r="W1190" s="163"/>
      <c r="X1190" s="163" t="s">
        <v>349</v>
      </c>
      <c r="Y1190" s="163" t="s">
        <v>6267</v>
      </c>
      <c r="Z1190" s="168">
        <v>40576</v>
      </c>
      <c r="AA1190" s="169" t="s">
        <v>3829</v>
      </c>
      <c r="AB1190" s="169" t="s">
        <v>3830</v>
      </c>
      <c r="AC1190" s="169" t="s">
        <v>1438</v>
      </c>
      <c r="AD1190" s="170">
        <v>2012</v>
      </c>
      <c r="AE1190" s="167" t="s">
        <v>1218</v>
      </c>
    </row>
    <row r="1191" spans="1:31" x14ac:dyDescent="0.3">
      <c r="A1191" s="162" t="s">
        <v>349</v>
      </c>
      <c r="B1191" s="162" t="s">
        <v>550</v>
      </c>
      <c r="C1191" s="162">
        <v>7</v>
      </c>
      <c r="D1191" s="162">
        <v>2008</v>
      </c>
      <c r="E1191" s="162" t="s">
        <v>2393</v>
      </c>
      <c r="F1191" s="162" t="s">
        <v>1</v>
      </c>
      <c r="G1191" s="162">
        <v>2011</v>
      </c>
      <c r="H1191" s="163" t="s">
        <v>75</v>
      </c>
      <c r="I1191" s="162" t="s">
        <v>550</v>
      </c>
      <c r="J1191" s="177">
        <v>1974.022714</v>
      </c>
      <c r="K1191" s="183" t="s">
        <v>1817</v>
      </c>
      <c r="L1191" s="166">
        <v>7.9455299156118153E-3</v>
      </c>
      <c r="M1191" s="166">
        <v>15.684656528184226</v>
      </c>
      <c r="N1191" s="163" t="s">
        <v>1438</v>
      </c>
      <c r="O1191" s="167">
        <v>1</v>
      </c>
      <c r="P1191" s="167">
        <v>0</v>
      </c>
      <c r="Q1191" s="167">
        <v>0</v>
      </c>
      <c r="R1191" s="167">
        <v>0</v>
      </c>
      <c r="S1191" s="167">
        <v>1</v>
      </c>
      <c r="T1191" s="167" t="s">
        <v>13213</v>
      </c>
      <c r="U1191" s="167" t="s">
        <v>1453</v>
      </c>
      <c r="V1191" s="167" t="s">
        <v>83</v>
      </c>
      <c r="W1191" s="163"/>
      <c r="X1191" s="163" t="s">
        <v>349</v>
      </c>
      <c r="Y1191" s="163" t="s">
        <v>6268</v>
      </c>
      <c r="Z1191" s="168">
        <v>40576</v>
      </c>
      <c r="AA1191" s="169" t="s">
        <v>3831</v>
      </c>
      <c r="AB1191" s="169" t="s">
        <v>3830</v>
      </c>
      <c r="AC1191" s="169" t="s">
        <v>1438</v>
      </c>
      <c r="AD1191" s="170">
        <v>2012</v>
      </c>
      <c r="AE1191" s="167" t="s">
        <v>1218</v>
      </c>
    </row>
    <row r="1192" spans="1:31" x14ac:dyDescent="0.3">
      <c r="A1192" s="162" t="s">
        <v>355</v>
      </c>
      <c r="B1192" s="162" t="s">
        <v>550</v>
      </c>
      <c r="C1192" s="162">
        <v>2</v>
      </c>
      <c r="D1192" s="162">
        <v>2008</v>
      </c>
      <c r="E1192" s="162" t="s">
        <v>2393</v>
      </c>
      <c r="F1192" s="162" t="s">
        <v>1</v>
      </c>
      <c r="G1192" s="162">
        <v>2011</v>
      </c>
      <c r="H1192" s="163" t="s">
        <v>64</v>
      </c>
      <c r="I1192" s="162" t="s">
        <v>550</v>
      </c>
      <c r="J1192" s="177">
        <v>2922.92</v>
      </c>
      <c r="K1192" s="183" t="s">
        <v>1817</v>
      </c>
      <c r="L1192" s="166">
        <v>7.9455299156118153E-3</v>
      </c>
      <c r="M1192" s="166">
        <v>23.224148300940087</v>
      </c>
      <c r="N1192" s="163" t="s">
        <v>64</v>
      </c>
      <c r="O1192" s="167">
        <v>1</v>
      </c>
      <c r="P1192" s="167">
        <v>0</v>
      </c>
      <c r="Q1192" s="167">
        <v>1</v>
      </c>
      <c r="R1192" s="167">
        <v>0</v>
      </c>
      <c r="S1192" s="167">
        <v>1</v>
      </c>
      <c r="T1192" s="167" t="s">
        <v>13210</v>
      </c>
      <c r="U1192" s="167" t="s">
        <v>1261</v>
      </c>
      <c r="V1192" s="167" t="s">
        <v>106</v>
      </c>
      <c r="W1192" s="163"/>
      <c r="X1192" s="163" t="s">
        <v>355</v>
      </c>
      <c r="Y1192" s="163" t="s">
        <v>6269</v>
      </c>
      <c r="Z1192" s="168">
        <v>40798</v>
      </c>
      <c r="AA1192" s="169" t="s">
        <v>2509</v>
      </c>
      <c r="AB1192" s="169" t="s">
        <v>2516</v>
      </c>
      <c r="AC1192" s="169" t="s">
        <v>64</v>
      </c>
      <c r="AD1192" s="170">
        <v>2012</v>
      </c>
      <c r="AE1192" s="167" t="s">
        <v>1321</v>
      </c>
    </row>
    <row r="1193" spans="1:31" x14ac:dyDescent="0.3">
      <c r="A1193" s="162" t="s">
        <v>365</v>
      </c>
      <c r="B1193" s="162" t="s">
        <v>550</v>
      </c>
      <c r="C1193" s="162">
        <v>2</v>
      </c>
      <c r="D1193" s="162">
        <v>2008</v>
      </c>
      <c r="E1193" s="162" t="s">
        <v>2393</v>
      </c>
      <c r="F1193" s="162" t="s">
        <v>1</v>
      </c>
      <c r="G1193" s="162">
        <v>2011</v>
      </c>
      <c r="H1193" s="163" t="s">
        <v>70</v>
      </c>
      <c r="I1193" s="162" t="s">
        <v>550</v>
      </c>
      <c r="J1193" s="177">
        <v>975.46621900000002</v>
      </c>
      <c r="K1193" s="183" t="s">
        <v>1817</v>
      </c>
      <c r="L1193" s="166">
        <v>7.9455299156118153E-3</v>
      </c>
      <c r="M1193" s="166">
        <v>7.7505960247332464</v>
      </c>
      <c r="N1193" s="163" t="s">
        <v>1966</v>
      </c>
      <c r="O1193" s="167">
        <v>2</v>
      </c>
      <c r="P1193" s="167">
        <v>0</v>
      </c>
      <c r="Q1193" s="167">
        <v>1</v>
      </c>
      <c r="R1193" s="167">
        <v>1</v>
      </c>
      <c r="S1193" s="167">
        <v>1</v>
      </c>
      <c r="T1193" s="167" t="s">
        <v>13210</v>
      </c>
      <c r="U1193" s="167" t="s">
        <v>1281</v>
      </c>
      <c r="V1193" s="167" t="s">
        <v>86</v>
      </c>
      <c r="W1193" s="163"/>
      <c r="X1193" s="163" t="s">
        <v>365</v>
      </c>
      <c r="Y1193" s="163" t="s">
        <v>6270</v>
      </c>
      <c r="Z1193" s="168">
        <v>40715</v>
      </c>
      <c r="AA1193" s="169" t="s">
        <v>3832</v>
      </c>
      <c r="AB1193" s="169" t="s">
        <v>3833</v>
      </c>
      <c r="AC1193" s="169" t="s">
        <v>3834</v>
      </c>
      <c r="AD1193" s="170">
        <v>2012</v>
      </c>
      <c r="AE1193" s="167" t="s">
        <v>1241</v>
      </c>
    </row>
    <row r="1194" spans="1:31" x14ac:dyDescent="0.3">
      <c r="A1194" s="162" t="s">
        <v>379</v>
      </c>
      <c r="B1194" s="162" t="s">
        <v>550</v>
      </c>
      <c r="C1194" s="162">
        <v>6</v>
      </c>
      <c r="D1194" s="162">
        <v>2008</v>
      </c>
      <c r="E1194" s="162" t="s">
        <v>115</v>
      </c>
      <c r="F1194" s="162" t="s">
        <v>1</v>
      </c>
      <c r="G1194" s="162">
        <v>2011</v>
      </c>
      <c r="H1194" s="163" t="s">
        <v>212</v>
      </c>
      <c r="I1194" s="162" t="s">
        <v>550</v>
      </c>
      <c r="J1194" s="177">
        <v>529.652241</v>
      </c>
      <c r="K1194" s="183" t="s">
        <v>1817</v>
      </c>
      <c r="L1194" s="166">
        <v>7.9455299156118153E-3</v>
      </c>
      <c r="M1194" s="166">
        <v>4.2083677257363385</v>
      </c>
      <c r="N1194" s="163" t="s">
        <v>212</v>
      </c>
      <c r="O1194" s="167">
        <v>1</v>
      </c>
      <c r="P1194" s="167">
        <v>0</v>
      </c>
      <c r="Q1194" s="167">
        <v>1</v>
      </c>
      <c r="R1194" s="167">
        <v>0</v>
      </c>
      <c r="S1194" s="167">
        <v>1</v>
      </c>
      <c r="T1194" s="167" t="s">
        <v>13210</v>
      </c>
      <c r="U1194" s="167" t="s">
        <v>1453</v>
      </c>
      <c r="V1194" s="167" t="s">
        <v>83</v>
      </c>
      <c r="W1194" s="163"/>
      <c r="X1194" s="163" t="s">
        <v>379</v>
      </c>
      <c r="Y1194" s="163" t="s">
        <v>6271</v>
      </c>
      <c r="Z1194" s="168">
        <v>40682</v>
      </c>
      <c r="AA1194" s="169" t="s">
        <v>3835</v>
      </c>
      <c r="AB1194" s="169" t="s">
        <v>2936</v>
      </c>
      <c r="AC1194" s="169" t="s">
        <v>212</v>
      </c>
      <c r="AD1194" s="170">
        <v>2012</v>
      </c>
      <c r="AE1194" s="167" t="s">
        <v>10573</v>
      </c>
    </row>
    <row r="1195" spans="1:31" x14ac:dyDescent="0.3">
      <c r="A1195" s="162" t="s">
        <v>379</v>
      </c>
      <c r="B1195" s="162" t="s">
        <v>550</v>
      </c>
      <c r="C1195" s="162">
        <v>7</v>
      </c>
      <c r="D1195" s="162">
        <v>2008</v>
      </c>
      <c r="E1195" s="162" t="s">
        <v>115</v>
      </c>
      <c r="F1195" s="162" t="s">
        <v>1</v>
      </c>
      <c r="G1195" s="162">
        <v>2011</v>
      </c>
      <c r="H1195" s="163" t="s">
        <v>212</v>
      </c>
      <c r="I1195" s="162" t="s">
        <v>550</v>
      </c>
      <c r="J1195" s="177">
        <v>473.23609499999998</v>
      </c>
      <c r="K1195" s="183" t="s">
        <v>1817</v>
      </c>
      <c r="L1195" s="166">
        <v>7.9455299156118153E-3</v>
      </c>
      <c r="M1195" s="166">
        <v>3.7601115499698148</v>
      </c>
      <c r="N1195" s="163" t="s">
        <v>212</v>
      </c>
      <c r="O1195" s="167">
        <v>1</v>
      </c>
      <c r="P1195" s="167">
        <v>0</v>
      </c>
      <c r="Q1195" s="167">
        <v>1</v>
      </c>
      <c r="R1195" s="167">
        <v>0</v>
      </c>
      <c r="S1195" s="167">
        <v>1</v>
      </c>
      <c r="T1195" s="167" t="s">
        <v>13210</v>
      </c>
      <c r="U1195" s="167" t="s">
        <v>1453</v>
      </c>
      <c r="V1195" s="167" t="s">
        <v>83</v>
      </c>
      <c r="W1195" s="163"/>
      <c r="X1195" s="163" t="s">
        <v>379</v>
      </c>
      <c r="Y1195" s="163" t="s">
        <v>6272</v>
      </c>
      <c r="Z1195" s="168">
        <v>40693</v>
      </c>
      <c r="AA1195" s="169" t="s">
        <v>3835</v>
      </c>
      <c r="AB1195" s="169" t="s">
        <v>2936</v>
      </c>
      <c r="AC1195" s="169" t="s">
        <v>212</v>
      </c>
      <c r="AD1195" s="170">
        <v>2012</v>
      </c>
      <c r="AE1195" s="167" t="s">
        <v>10573</v>
      </c>
    </row>
    <row r="1196" spans="1:31" x14ac:dyDescent="0.3">
      <c r="A1196" s="162" t="s">
        <v>379</v>
      </c>
      <c r="B1196" s="162" t="s">
        <v>550</v>
      </c>
      <c r="C1196" s="162">
        <v>8</v>
      </c>
      <c r="D1196" s="162">
        <v>2008</v>
      </c>
      <c r="E1196" s="162" t="s">
        <v>115</v>
      </c>
      <c r="F1196" s="162" t="s">
        <v>1</v>
      </c>
      <c r="G1196" s="162">
        <v>2011</v>
      </c>
      <c r="H1196" s="163" t="s">
        <v>212</v>
      </c>
      <c r="I1196" s="162" t="s">
        <v>550</v>
      </c>
      <c r="J1196" s="177">
        <v>392.28362700000002</v>
      </c>
      <c r="K1196" s="183" t="s">
        <v>1817</v>
      </c>
      <c r="L1196" s="166">
        <v>7.9455299156118153E-3</v>
      </c>
      <c r="M1196" s="166">
        <v>3.116901293733207</v>
      </c>
      <c r="N1196" s="163" t="s">
        <v>212</v>
      </c>
      <c r="O1196" s="167">
        <v>1</v>
      </c>
      <c r="P1196" s="167">
        <v>0</v>
      </c>
      <c r="Q1196" s="167">
        <v>1</v>
      </c>
      <c r="R1196" s="167">
        <v>0</v>
      </c>
      <c r="S1196" s="167">
        <v>1</v>
      </c>
      <c r="T1196" s="167" t="s">
        <v>13210</v>
      </c>
      <c r="U1196" s="167" t="s">
        <v>1453</v>
      </c>
      <c r="V1196" s="167" t="s">
        <v>83</v>
      </c>
      <c r="W1196" s="163"/>
      <c r="X1196" s="163" t="s">
        <v>379</v>
      </c>
      <c r="Y1196" s="163" t="s">
        <v>6273</v>
      </c>
      <c r="Z1196" s="168">
        <v>40695</v>
      </c>
      <c r="AA1196" s="169" t="s">
        <v>3836</v>
      </c>
      <c r="AB1196" s="169" t="s">
        <v>2936</v>
      </c>
      <c r="AC1196" s="169" t="s">
        <v>212</v>
      </c>
      <c r="AD1196" s="170">
        <v>2012</v>
      </c>
      <c r="AE1196" s="167" t="s">
        <v>10573</v>
      </c>
    </row>
    <row r="1197" spans="1:31" x14ac:dyDescent="0.3">
      <c r="A1197" s="162" t="s">
        <v>379</v>
      </c>
      <c r="B1197" s="162" t="s">
        <v>550</v>
      </c>
      <c r="C1197" s="162">
        <v>9</v>
      </c>
      <c r="D1197" s="162">
        <v>2008</v>
      </c>
      <c r="E1197" s="162" t="s">
        <v>115</v>
      </c>
      <c r="F1197" s="162" t="s">
        <v>1</v>
      </c>
      <c r="G1197" s="162">
        <v>2011</v>
      </c>
      <c r="H1197" s="163" t="s">
        <v>212</v>
      </c>
      <c r="I1197" s="162" t="s">
        <v>550</v>
      </c>
      <c r="J1197" s="177">
        <v>629.08786799999996</v>
      </c>
      <c r="K1197" s="183" t="s">
        <v>1817</v>
      </c>
      <c r="L1197" s="166">
        <v>7.9455299156118153E-3</v>
      </c>
      <c r="M1197" s="166">
        <v>4.9984364747424568</v>
      </c>
      <c r="N1197" s="163" t="s">
        <v>212</v>
      </c>
      <c r="O1197" s="167">
        <v>1</v>
      </c>
      <c r="P1197" s="167">
        <v>0</v>
      </c>
      <c r="Q1197" s="167">
        <v>1</v>
      </c>
      <c r="R1197" s="167">
        <v>0</v>
      </c>
      <c r="S1197" s="167">
        <v>1</v>
      </c>
      <c r="T1197" s="167" t="s">
        <v>13210</v>
      </c>
      <c r="U1197" s="167" t="s">
        <v>1453</v>
      </c>
      <c r="V1197" s="167" t="s">
        <v>83</v>
      </c>
      <c r="W1197" s="163"/>
      <c r="X1197" s="163" t="s">
        <v>379</v>
      </c>
      <c r="Y1197" s="163" t="s">
        <v>6274</v>
      </c>
      <c r="Z1197" s="168">
        <v>40695</v>
      </c>
      <c r="AA1197" s="169" t="s">
        <v>3836</v>
      </c>
      <c r="AB1197" s="169" t="s">
        <v>2936</v>
      </c>
      <c r="AC1197" s="169" t="s">
        <v>212</v>
      </c>
      <c r="AD1197" s="170">
        <v>2012</v>
      </c>
      <c r="AE1197" s="167" t="s">
        <v>10573</v>
      </c>
    </row>
    <row r="1198" spans="1:31" x14ac:dyDescent="0.3">
      <c r="A1198" s="162" t="s">
        <v>379</v>
      </c>
      <c r="B1198" s="162" t="s">
        <v>550</v>
      </c>
      <c r="C1198" s="162">
        <v>10</v>
      </c>
      <c r="D1198" s="162">
        <v>2008</v>
      </c>
      <c r="E1198" s="162" t="s">
        <v>115</v>
      </c>
      <c r="F1198" s="162" t="s">
        <v>1</v>
      </c>
      <c r="G1198" s="162">
        <v>2011</v>
      </c>
      <c r="H1198" s="163" t="s">
        <v>212</v>
      </c>
      <c r="I1198" s="162" t="s">
        <v>550</v>
      </c>
      <c r="J1198" s="177">
        <v>331.67180200000001</v>
      </c>
      <c r="K1198" s="183" t="s">
        <v>1817</v>
      </c>
      <c r="L1198" s="166">
        <v>7.9455299156118153E-3</v>
      </c>
      <c r="M1198" s="166">
        <v>2.635308224955879</v>
      </c>
      <c r="N1198" s="163" t="s">
        <v>212</v>
      </c>
      <c r="O1198" s="167">
        <v>1</v>
      </c>
      <c r="P1198" s="167">
        <v>0</v>
      </c>
      <c r="Q1198" s="167">
        <v>1</v>
      </c>
      <c r="R1198" s="167">
        <v>0</v>
      </c>
      <c r="S1198" s="167">
        <v>1</v>
      </c>
      <c r="T1198" s="167" t="s">
        <v>13210</v>
      </c>
      <c r="U1198" s="167" t="s">
        <v>1453</v>
      </c>
      <c r="V1198" s="167" t="s">
        <v>83</v>
      </c>
      <c r="W1198" s="163"/>
      <c r="X1198" s="163" t="s">
        <v>379</v>
      </c>
      <c r="Y1198" s="163" t="s">
        <v>6275</v>
      </c>
      <c r="Z1198" s="168">
        <v>40856</v>
      </c>
      <c r="AA1198" s="169" t="s">
        <v>3837</v>
      </c>
      <c r="AB1198" s="169" t="s">
        <v>3838</v>
      </c>
      <c r="AC1198" s="169" t="s">
        <v>212</v>
      </c>
      <c r="AD1198" s="170">
        <v>2012</v>
      </c>
      <c r="AE1198" s="167" t="s">
        <v>10573</v>
      </c>
    </row>
    <row r="1199" spans="1:31" x14ac:dyDescent="0.3">
      <c r="A1199" s="162" t="s">
        <v>379</v>
      </c>
      <c r="B1199" s="162" t="s">
        <v>550</v>
      </c>
      <c r="C1199" s="162">
        <v>11</v>
      </c>
      <c r="D1199" s="162">
        <v>2008</v>
      </c>
      <c r="E1199" s="162" t="s">
        <v>115</v>
      </c>
      <c r="F1199" s="162" t="s">
        <v>1</v>
      </c>
      <c r="G1199" s="162">
        <v>2011</v>
      </c>
      <c r="H1199" s="163" t="s">
        <v>212</v>
      </c>
      <c r="I1199" s="162" t="s">
        <v>550</v>
      </c>
      <c r="J1199" s="177">
        <v>396.40816000000001</v>
      </c>
      <c r="K1199" s="183" t="s">
        <v>1817</v>
      </c>
      <c r="L1199" s="166">
        <v>7.9455299156118153E-3</v>
      </c>
      <c r="M1199" s="166">
        <v>3.1496728940726348</v>
      </c>
      <c r="N1199" s="163" t="s">
        <v>212</v>
      </c>
      <c r="O1199" s="167">
        <v>1</v>
      </c>
      <c r="P1199" s="167">
        <v>0</v>
      </c>
      <c r="Q1199" s="167">
        <v>1</v>
      </c>
      <c r="R1199" s="167">
        <v>0</v>
      </c>
      <c r="S1199" s="167">
        <v>1</v>
      </c>
      <c r="T1199" s="167" t="s">
        <v>13210</v>
      </c>
      <c r="U1199" s="167" t="s">
        <v>1453</v>
      </c>
      <c r="V1199" s="167" t="s">
        <v>83</v>
      </c>
      <c r="W1199" s="163"/>
      <c r="X1199" s="163" t="s">
        <v>379</v>
      </c>
      <c r="Y1199" s="163" t="s">
        <v>6276</v>
      </c>
      <c r="Z1199" s="168">
        <v>40905</v>
      </c>
      <c r="AA1199" s="169" t="s">
        <v>3839</v>
      </c>
      <c r="AB1199" s="169" t="s">
        <v>3840</v>
      </c>
      <c r="AC1199" s="169" t="s">
        <v>212</v>
      </c>
      <c r="AD1199" s="170">
        <v>2012</v>
      </c>
      <c r="AE1199" s="167" t="s">
        <v>10573</v>
      </c>
    </row>
    <row r="1200" spans="1:31" x14ac:dyDescent="0.3">
      <c r="A1200" s="162" t="s">
        <v>379</v>
      </c>
      <c r="B1200" s="162" t="s">
        <v>550</v>
      </c>
      <c r="C1200" s="162">
        <v>12</v>
      </c>
      <c r="D1200" s="162">
        <v>2008</v>
      </c>
      <c r="E1200" s="162" t="s">
        <v>115</v>
      </c>
      <c r="F1200" s="162" t="s">
        <v>1</v>
      </c>
      <c r="G1200" s="162">
        <v>2011</v>
      </c>
      <c r="H1200" s="163" t="s">
        <v>212</v>
      </c>
      <c r="I1200" s="162" t="s">
        <v>550</v>
      </c>
      <c r="J1200" s="177">
        <v>853.62217499999997</v>
      </c>
      <c r="K1200" s="183" t="s">
        <v>1817</v>
      </c>
      <c r="L1200" s="166">
        <v>7.9455299156118153E-3</v>
      </c>
      <c r="M1200" s="166">
        <v>6.7824805280921243</v>
      </c>
      <c r="N1200" s="163" t="s">
        <v>212</v>
      </c>
      <c r="O1200" s="167">
        <v>1</v>
      </c>
      <c r="P1200" s="167">
        <v>0</v>
      </c>
      <c r="Q1200" s="167">
        <v>1</v>
      </c>
      <c r="R1200" s="167">
        <v>0</v>
      </c>
      <c r="S1200" s="167">
        <v>1</v>
      </c>
      <c r="T1200" s="167" t="s">
        <v>13210</v>
      </c>
      <c r="U1200" s="167" t="s">
        <v>1453</v>
      </c>
      <c r="V1200" s="167" t="s">
        <v>83</v>
      </c>
      <c r="W1200" s="163"/>
      <c r="X1200" s="163" t="s">
        <v>379</v>
      </c>
      <c r="Y1200" s="163" t="s">
        <v>6277</v>
      </c>
      <c r="Z1200" s="168">
        <v>40560</v>
      </c>
      <c r="AA1200" s="169" t="s">
        <v>3841</v>
      </c>
      <c r="AB1200" s="169" t="s">
        <v>2936</v>
      </c>
      <c r="AC1200" s="169" t="s">
        <v>212</v>
      </c>
      <c r="AD1200" s="170">
        <v>2012</v>
      </c>
      <c r="AE1200" s="167" t="s">
        <v>10573</v>
      </c>
    </row>
    <row r="1201" spans="1:31" x14ac:dyDescent="0.3">
      <c r="A1201" s="162" t="s">
        <v>387</v>
      </c>
      <c r="B1201" s="162" t="s">
        <v>550</v>
      </c>
      <c r="C1201" s="162">
        <v>1</v>
      </c>
      <c r="D1201" s="162">
        <v>2008</v>
      </c>
      <c r="E1201" s="162" t="s">
        <v>115</v>
      </c>
      <c r="F1201" s="162" t="s">
        <v>1</v>
      </c>
      <c r="G1201" s="162">
        <v>2011</v>
      </c>
      <c r="H1201" s="163" t="s">
        <v>60</v>
      </c>
      <c r="I1201" s="162" t="s">
        <v>550</v>
      </c>
      <c r="J1201" s="177">
        <v>880.41744900000003</v>
      </c>
      <c r="K1201" s="183" t="s">
        <v>1817</v>
      </c>
      <c r="L1201" s="166">
        <v>7.9455299156118153E-3</v>
      </c>
      <c r="M1201" s="166">
        <v>6.9953831792561401</v>
      </c>
      <c r="N1201" s="163" t="s">
        <v>60</v>
      </c>
      <c r="O1201" s="167">
        <v>1</v>
      </c>
      <c r="P1201" s="167">
        <v>0</v>
      </c>
      <c r="Q1201" s="167">
        <v>1</v>
      </c>
      <c r="R1201" s="167">
        <v>0</v>
      </c>
      <c r="S1201" s="167">
        <v>1</v>
      </c>
      <c r="T1201" s="167" t="s">
        <v>13210</v>
      </c>
      <c r="U1201" s="167" t="s">
        <v>1453</v>
      </c>
      <c r="V1201" s="167" t="s">
        <v>83</v>
      </c>
      <c r="W1201" s="163"/>
      <c r="X1201" s="163" t="s">
        <v>387</v>
      </c>
      <c r="Y1201" s="163" t="s">
        <v>6278</v>
      </c>
      <c r="Z1201" s="168">
        <v>40686</v>
      </c>
      <c r="AA1201" s="169" t="s">
        <v>3842</v>
      </c>
      <c r="AB1201" s="169" t="s">
        <v>3009</v>
      </c>
      <c r="AC1201" s="169" t="s">
        <v>60</v>
      </c>
      <c r="AD1201" s="170">
        <v>2012</v>
      </c>
      <c r="AE1201" s="167" t="s">
        <v>1218</v>
      </c>
    </row>
    <row r="1202" spans="1:31" x14ac:dyDescent="0.3">
      <c r="A1202" s="162" t="s">
        <v>387</v>
      </c>
      <c r="B1202" s="162" t="s">
        <v>550</v>
      </c>
      <c r="C1202" s="162">
        <v>2</v>
      </c>
      <c r="D1202" s="162">
        <v>2008</v>
      </c>
      <c r="E1202" s="162" t="s">
        <v>115</v>
      </c>
      <c r="F1202" s="162" t="s">
        <v>1</v>
      </c>
      <c r="G1202" s="162">
        <v>2011</v>
      </c>
      <c r="H1202" s="163" t="s">
        <v>60</v>
      </c>
      <c r="I1202" s="162" t="s">
        <v>550</v>
      </c>
      <c r="J1202" s="177">
        <v>757.22646899999995</v>
      </c>
      <c r="K1202" s="183" t="s">
        <v>1817</v>
      </c>
      <c r="L1202" s="166">
        <v>7.9455299156118153E-3</v>
      </c>
      <c r="M1202" s="166">
        <v>6.0165655623326026</v>
      </c>
      <c r="N1202" s="163" t="s">
        <v>63</v>
      </c>
      <c r="O1202" s="167">
        <v>1</v>
      </c>
      <c r="P1202" s="167">
        <v>0</v>
      </c>
      <c r="Q1202" s="167">
        <v>0</v>
      </c>
      <c r="R1202" s="167">
        <v>0</v>
      </c>
      <c r="S1202" s="167">
        <v>1</v>
      </c>
      <c r="T1202" s="167" t="s">
        <v>13213</v>
      </c>
      <c r="U1202" s="167" t="s">
        <v>1453</v>
      </c>
      <c r="V1202" s="167" t="s">
        <v>83</v>
      </c>
      <c r="W1202" s="163"/>
      <c r="X1202" s="163" t="s">
        <v>387</v>
      </c>
      <c r="Y1202" s="163" t="s">
        <v>6279</v>
      </c>
      <c r="Z1202" s="168">
        <v>40891</v>
      </c>
      <c r="AA1202" s="169" t="s">
        <v>3843</v>
      </c>
      <c r="AB1202" s="169" t="s">
        <v>3844</v>
      </c>
      <c r="AC1202" s="169" t="s">
        <v>63</v>
      </c>
      <c r="AD1202" s="170">
        <v>2012</v>
      </c>
      <c r="AE1202" s="167" t="s">
        <v>1218</v>
      </c>
    </row>
    <row r="1203" spans="1:31" x14ac:dyDescent="0.3">
      <c r="A1203" s="162" t="s">
        <v>393</v>
      </c>
      <c r="B1203" s="162" t="s">
        <v>550</v>
      </c>
      <c r="C1203" s="162">
        <v>3</v>
      </c>
      <c r="D1203" s="162">
        <v>2008</v>
      </c>
      <c r="E1203" s="162" t="s">
        <v>115</v>
      </c>
      <c r="F1203" s="162" t="s">
        <v>1</v>
      </c>
      <c r="G1203" s="162">
        <v>2011</v>
      </c>
      <c r="H1203" s="163" t="s">
        <v>63</v>
      </c>
      <c r="I1203" s="162" t="s">
        <v>550</v>
      </c>
      <c r="J1203" s="177">
        <v>16690.882555</v>
      </c>
      <c r="K1203" s="183" t="s">
        <v>1817</v>
      </c>
      <c r="L1203" s="166">
        <v>7.9455299156118153E-3</v>
      </c>
      <c r="M1203" s="166">
        <v>132.61790665871587</v>
      </c>
      <c r="N1203" s="163" t="s">
        <v>1877</v>
      </c>
      <c r="O1203" s="167">
        <v>2</v>
      </c>
      <c r="P1203" s="167">
        <v>0</v>
      </c>
      <c r="Q1203" s="167">
        <v>1</v>
      </c>
      <c r="R1203" s="167">
        <v>0</v>
      </c>
      <c r="S1203" s="167">
        <v>2</v>
      </c>
      <c r="T1203" s="167" t="s">
        <v>13210</v>
      </c>
      <c r="U1203" s="167" t="s">
        <v>1360</v>
      </c>
      <c r="V1203" s="167" t="s">
        <v>1383</v>
      </c>
      <c r="W1203" s="163"/>
      <c r="X1203" s="163" t="s">
        <v>393</v>
      </c>
      <c r="Y1203" s="163" t="s">
        <v>6280</v>
      </c>
      <c r="Z1203" s="168">
        <v>40571</v>
      </c>
      <c r="AA1203" s="169" t="s">
        <v>3845</v>
      </c>
      <c r="AB1203" s="169" t="s">
        <v>3846</v>
      </c>
      <c r="AC1203" s="169" t="s">
        <v>3847</v>
      </c>
      <c r="AD1203" s="170">
        <v>2012</v>
      </c>
      <c r="AE1203" s="167" t="s">
        <v>1218</v>
      </c>
    </row>
    <row r="1204" spans="1:31" x14ac:dyDescent="0.3">
      <c r="A1204" s="162" t="s">
        <v>393</v>
      </c>
      <c r="B1204" s="162" t="s">
        <v>550</v>
      </c>
      <c r="C1204" s="162">
        <v>4</v>
      </c>
      <c r="D1204" s="162">
        <v>2008</v>
      </c>
      <c r="E1204" s="162" t="s">
        <v>115</v>
      </c>
      <c r="F1204" s="162" t="s">
        <v>1</v>
      </c>
      <c r="G1204" s="162">
        <v>2011</v>
      </c>
      <c r="H1204" s="163" t="s">
        <v>63</v>
      </c>
      <c r="I1204" s="162" t="s">
        <v>550</v>
      </c>
      <c r="J1204" s="177">
        <v>18603.27378</v>
      </c>
      <c r="K1204" s="183" t="s">
        <v>1817</v>
      </c>
      <c r="L1204" s="166">
        <v>7.9455299156118153E-3</v>
      </c>
      <c r="M1204" s="166">
        <v>147.8128683473069</v>
      </c>
      <c r="N1204" s="163" t="s">
        <v>1934</v>
      </c>
      <c r="O1204" s="167">
        <v>2</v>
      </c>
      <c r="P1204" s="167">
        <v>0</v>
      </c>
      <c r="Q1204" s="167">
        <v>1</v>
      </c>
      <c r="R1204" s="167">
        <v>0</v>
      </c>
      <c r="S1204" s="167">
        <v>2</v>
      </c>
      <c r="T1204" s="167" t="s">
        <v>13210</v>
      </c>
      <c r="U1204" s="167" t="s">
        <v>1360</v>
      </c>
      <c r="V1204" s="167" t="s">
        <v>1383</v>
      </c>
      <c r="W1204" s="163"/>
      <c r="X1204" s="163" t="s">
        <v>393</v>
      </c>
      <c r="Y1204" s="163" t="s">
        <v>6281</v>
      </c>
      <c r="Z1204" s="168">
        <v>40574</v>
      </c>
      <c r="AA1204" s="169" t="s">
        <v>3848</v>
      </c>
      <c r="AB1204" s="169" t="s">
        <v>3849</v>
      </c>
      <c r="AC1204" s="169" t="s">
        <v>3850</v>
      </c>
      <c r="AD1204" s="170">
        <v>2012</v>
      </c>
      <c r="AE1204" s="167" t="s">
        <v>1218</v>
      </c>
    </row>
    <row r="1205" spans="1:31" x14ac:dyDescent="0.3">
      <c r="A1205" s="162" t="s">
        <v>393</v>
      </c>
      <c r="B1205" s="162" t="s">
        <v>550</v>
      </c>
      <c r="C1205" s="162">
        <v>5</v>
      </c>
      <c r="D1205" s="162">
        <v>2008</v>
      </c>
      <c r="E1205" s="162" t="s">
        <v>115</v>
      </c>
      <c r="F1205" s="162" t="s">
        <v>1</v>
      </c>
      <c r="G1205" s="162">
        <v>2011</v>
      </c>
      <c r="H1205" s="163" t="s">
        <v>63</v>
      </c>
      <c r="I1205" s="162" t="s">
        <v>550</v>
      </c>
      <c r="J1205" s="177">
        <v>28271.519639999999</v>
      </c>
      <c r="K1205" s="183" t="s">
        <v>1817</v>
      </c>
      <c r="L1205" s="166">
        <v>7.9455299156118153E-3</v>
      </c>
      <c r="M1205" s="166">
        <v>224.63220505942698</v>
      </c>
      <c r="N1205" s="163" t="s">
        <v>1934</v>
      </c>
      <c r="O1205" s="167">
        <v>2</v>
      </c>
      <c r="P1205" s="167">
        <v>0</v>
      </c>
      <c r="Q1205" s="167">
        <v>1</v>
      </c>
      <c r="R1205" s="167">
        <v>0</v>
      </c>
      <c r="S1205" s="167">
        <v>2</v>
      </c>
      <c r="T1205" s="167" t="s">
        <v>13210</v>
      </c>
      <c r="U1205" s="167" t="s">
        <v>1360</v>
      </c>
      <c r="V1205" s="167" t="s">
        <v>1383</v>
      </c>
      <c r="W1205" s="163"/>
      <c r="X1205" s="163" t="s">
        <v>393</v>
      </c>
      <c r="Y1205" s="163" t="s">
        <v>6282</v>
      </c>
      <c r="Z1205" s="168">
        <v>40574</v>
      </c>
      <c r="AA1205" s="169" t="s">
        <v>3848</v>
      </c>
      <c r="AB1205" s="169" t="s">
        <v>3849</v>
      </c>
      <c r="AC1205" s="169" t="s">
        <v>3850</v>
      </c>
      <c r="AD1205" s="170">
        <v>2012</v>
      </c>
      <c r="AE1205" s="167" t="s">
        <v>1218</v>
      </c>
    </row>
    <row r="1206" spans="1:31" x14ac:dyDescent="0.3">
      <c r="A1206" s="162" t="s">
        <v>393</v>
      </c>
      <c r="B1206" s="162" t="s">
        <v>550</v>
      </c>
      <c r="C1206" s="162">
        <v>6</v>
      </c>
      <c r="D1206" s="162">
        <v>2008</v>
      </c>
      <c r="E1206" s="162" t="s">
        <v>115</v>
      </c>
      <c r="F1206" s="162" t="s">
        <v>1</v>
      </c>
      <c r="G1206" s="162">
        <v>2011</v>
      </c>
      <c r="H1206" s="163" t="s">
        <v>63</v>
      </c>
      <c r="I1206" s="162" t="s">
        <v>550</v>
      </c>
      <c r="J1206" s="177">
        <v>8260.8621079999994</v>
      </c>
      <c r="K1206" s="183" t="s">
        <v>1817</v>
      </c>
      <c r="L1206" s="166">
        <v>7.9455299156118153E-3</v>
      </c>
      <c r="M1206" s="166">
        <v>65.636927007858077</v>
      </c>
      <c r="N1206" s="163" t="s">
        <v>1941</v>
      </c>
      <c r="O1206" s="167">
        <v>2</v>
      </c>
      <c r="P1206" s="167">
        <v>0</v>
      </c>
      <c r="Q1206" s="167">
        <v>1</v>
      </c>
      <c r="R1206" s="167">
        <v>1</v>
      </c>
      <c r="S1206" s="167">
        <v>1</v>
      </c>
      <c r="T1206" s="167" t="s">
        <v>13210</v>
      </c>
      <c r="U1206" s="167" t="s">
        <v>1360</v>
      </c>
      <c r="V1206" s="167" t="s">
        <v>1383</v>
      </c>
      <c r="W1206" s="163"/>
      <c r="X1206" s="163" t="s">
        <v>393</v>
      </c>
      <c r="Y1206" s="163" t="s">
        <v>6283</v>
      </c>
      <c r="Z1206" s="168">
        <v>40592</v>
      </c>
      <c r="AA1206" s="169" t="s">
        <v>3851</v>
      </c>
      <c r="AB1206" s="169" t="s">
        <v>3852</v>
      </c>
      <c r="AC1206" s="169" t="s">
        <v>3679</v>
      </c>
      <c r="AD1206" s="170">
        <v>2012</v>
      </c>
      <c r="AE1206" s="167" t="s">
        <v>1218</v>
      </c>
    </row>
    <row r="1207" spans="1:31" x14ac:dyDescent="0.3">
      <c r="A1207" s="162" t="s">
        <v>393</v>
      </c>
      <c r="B1207" s="162" t="s">
        <v>550</v>
      </c>
      <c r="C1207" s="162">
        <v>7</v>
      </c>
      <c r="D1207" s="162">
        <v>2008</v>
      </c>
      <c r="E1207" s="162" t="s">
        <v>115</v>
      </c>
      <c r="F1207" s="162" t="s">
        <v>1</v>
      </c>
      <c r="G1207" s="162">
        <v>2011</v>
      </c>
      <c r="H1207" s="163" t="s">
        <v>63</v>
      </c>
      <c r="I1207" s="162" t="s">
        <v>550</v>
      </c>
      <c r="J1207" s="177">
        <v>16429.154974000001</v>
      </c>
      <c r="K1207" s="183" t="s">
        <v>1817</v>
      </c>
      <c r="L1207" s="166">
        <v>7.9455299156118153E-3</v>
      </c>
      <c r="M1207" s="166">
        <v>130.53834233413966</v>
      </c>
      <c r="N1207" s="163" t="s">
        <v>1954</v>
      </c>
      <c r="O1207" s="167">
        <v>2</v>
      </c>
      <c r="P1207" s="167">
        <v>0</v>
      </c>
      <c r="Q1207" s="167">
        <v>1</v>
      </c>
      <c r="R1207" s="167">
        <v>0</v>
      </c>
      <c r="S1207" s="167">
        <v>2</v>
      </c>
      <c r="T1207" s="167" t="s">
        <v>13210</v>
      </c>
      <c r="U1207" s="167" t="s">
        <v>1360</v>
      </c>
      <c r="V1207" s="167" t="s">
        <v>1383</v>
      </c>
      <c r="W1207" s="163"/>
      <c r="X1207" s="163" t="s">
        <v>393</v>
      </c>
      <c r="Y1207" s="163" t="s">
        <v>6284</v>
      </c>
      <c r="Z1207" s="168">
        <v>40620</v>
      </c>
      <c r="AA1207" s="169" t="s">
        <v>3853</v>
      </c>
      <c r="AB1207" s="169" t="s">
        <v>3854</v>
      </c>
      <c r="AC1207" s="169" t="s">
        <v>3708</v>
      </c>
      <c r="AD1207" s="170">
        <v>2012</v>
      </c>
      <c r="AE1207" s="167" t="s">
        <v>1218</v>
      </c>
    </row>
    <row r="1208" spans="1:31" x14ac:dyDescent="0.3">
      <c r="A1208" s="162" t="s">
        <v>393</v>
      </c>
      <c r="B1208" s="162" t="s">
        <v>550</v>
      </c>
      <c r="C1208" s="162">
        <v>8</v>
      </c>
      <c r="D1208" s="162">
        <v>2008</v>
      </c>
      <c r="E1208" s="162" t="s">
        <v>115</v>
      </c>
      <c r="F1208" s="162" t="s">
        <v>1</v>
      </c>
      <c r="G1208" s="162">
        <v>2011</v>
      </c>
      <c r="H1208" s="163" t="s">
        <v>63</v>
      </c>
      <c r="I1208" s="162" t="s">
        <v>550</v>
      </c>
      <c r="J1208" s="177">
        <v>17846.685129000001</v>
      </c>
      <c r="K1208" s="183" t="s">
        <v>1817</v>
      </c>
      <c r="L1208" s="166">
        <v>7.9455299156118153E-3</v>
      </c>
      <c r="M1208" s="166">
        <v>141.80137058697403</v>
      </c>
      <c r="N1208" s="163" t="s">
        <v>1954</v>
      </c>
      <c r="O1208" s="167">
        <v>2</v>
      </c>
      <c r="P1208" s="167">
        <v>0</v>
      </c>
      <c r="Q1208" s="167">
        <v>1</v>
      </c>
      <c r="R1208" s="167">
        <v>0</v>
      </c>
      <c r="S1208" s="167">
        <v>2</v>
      </c>
      <c r="T1208" s="167" t="s">
        <v>13210</v>
      </c>
      <c r="U1208" s="167" t="s">
        <v>1360</v>
      </c>
      <c r="V1208" s="167" t="s">
        <v>1383</v>
      </c>
      <c r="W1208" s="163"/>
      <c r="X1208" s="163" t="s">
        <v>393</v>
      </c>
      <c r="Y1208" s="163" t="s">
        <v>6285</v>
      </c>
      <c r="Z1208" s="168">
        <v>40620</v>
      </c>
      <c r="AA1208" s="169" t="s">
        <v>3853</v>
      </c>
      <c r="AB1208" s="169" t="s">
        <v>3854</v>
      </c>
      <c r="AC1208" s="169" t="s">
        <v>3708</v>
      </c>
      <c r="AD1208" s="170">
        <v>2012</v>
      </c>
      <c r="AE1208" s="167" t="s">
        <v>1218</v>
      </c>
    </row>
    <row r="1209" spans="1:31" x14ac:dyDescent="0.3">
      <c r="A1209" s="162" t="s">
        <v>393</v>
      </c>
      <c r="B1209" s="162" t="s">
        <v>550</v>
      </c>
      <c r="C1209" s="162">
        <v>9</v>
      </c>
      <c r="D1209" s="162">
        <v>2008</v>
      </c>
      <c r="E1209" s="162" t="s">
        <v>115</v>
      </c>
      <c r="F1209" s="162" t="s">
        <v>1</v>
      </c>
      <c r="G1209" s="162">
        <v>2011</v>
      </c>
      <c r="H1209" s="163" t="s">
        <v>63</v>
      </c>
      <c r="I1209" s="162" t="s">
        <v>550</v>
      </c>
      <c r="J1209" s="177">
        <v>3617.6865379999999</v>
      </c>
      <c r="K1209" s="183" t="s">
        <v>1817</v>
      </c>
      <c r="L1209" s="166">
        <v>7.9455299156118153E-3</v>
      </c>
      <c r="M1209" s="166">
        <v>28.74443661298514</v>
      </c>
      <c r="N1209" s="163" t="s">
        <v>1877</v>
      </c>
      <c r="O1209" s="167">
        <v>2</v>
      </c>
      <c r="P1209" s="167">
        <v>0</v>
      </c>
      <c r="Q1209" s="167">
        <v>1</v>
      </c>
      <c r="R1209" s="167">
        <v>0</v>
      </c>
      <c r="S1209" s="167">
        <v>2</v>
      </c>
      <c r="T1209" s="167" t="s">
        <v>13210</v>
      </c>
      <c r="U1209" s="167" t="s">
        <v>1360</v>
      </c>
      <c r="V1209" s="167" t="s">
        <v>1383</v>
      </c>
      <c r="W1209" s="163"/>
      <c r="X1209" s="163" t="s">
        <v>393</v>
      </c>
      <c r="Y1209" s="163" t="s">
        <v>6286</v>
      </c>
      <c r="Z1209" s="168">
        <v>40588</v>
      </c>
      <c r="AA1209" s="169" t="s">
        <v>3855</v>
      </c>
      <c r="AB1209" s="169" t="s">
        <v>3856</v>
      </c>
      <c r="AC1209" s="169" t="s">
        <v>3847</v>
      </c>
      <c r="AD1209" s="170">
        <v>2012</v>
      </c>
      <c r="AE1209" s="167" t="s">
        <v>1218</v>
      </c>
    </row>
    <row r="1210" spans="1:31" x14ac:dyDescent="0.3">
      <c r="A1210" s="162" t="s">
        <v>393</v>
      </c>
      <c r="B1210" s="162" t="s">
        <v>550</v>
      </c>
      <c r="C1210" s="162">
        <v>10</v>
      </c>
      <c r="D1210" s="162">
        <v>2008</v>
      </c>
      <c r="E1210" s="162" t="s">
        <v>115</v>
      </c>
      <c r="F1210" s="162" t="s">
        <v>1</v>
      </c>
      <c r="G1210" s="162">
        <v>2011</v>
      </c>
      <c r="H1210" s="163" t="s">
        <v>63</v>
      </c>
      <c r="I1210" s="162" t="s">
        <v>550</v>
      </c>
      <c r="J1210" s="177">
        <v>5591.1319819999999</v>
      </c>
      <c r="K1210" s="183" t="s">
        <v>1817</v>
      </c>
      <c r="L1210" s="166">
        <v>7.9455299156118153E-3</v>
      </c>
      <c r="M1210" s="166">
        <v>44.424506425114984</v>
      </c>
      <c r="N1210" s="163" t="s">
        <v>1927</v>
      </c>
      <c r="O1210" s="167">
        <v>2</v>
      </c>
      <c r="P1210" s="167">
        <v>0</v>
      </c>
      <c r="Q1210" s="167">
        <v>1</v>
      </c>
      <c r="R1210" s="167">
        <v>1</v>
      </c>
      <c r="S1210" s="167">
        <v>1</v>
      </c>
      <c r="T1210" s="167" t="s">
        <v>13210</v>
      </c>
      <c r="U1210" s="167" t="s">
        <v>1360</v>
      </c>
      <c r="V1210" s="167" t="s">
        <v>1383</v>
      </c>
      <c r="W1210" s="163"/>
      <c r="X1210" s="163" t="s">
        <v>393</v>
      </c>
      <c r="Y1210" s="163" t="s">
        <v>6287</v>
      </c>
      <c r="Z1210" s="168">
        <v>40592</v>
      </c>
      <c r="AA1210" s="169" t="s">
        <v>3857</v>
      </c>
      <c r="AB1210" s="169" t="s">
        <v>3858</v>
      </c>
      <c r="AC1210" s="169" t="s">
        <v>3859</v>
      </c>
      <c r="AD1210" s="170">
        <v>2012</v>
      </c>
      <c r="AE1210" s="167" t="s">
        <v>1218</v>
      </c>
    </row>
    <row r="1211" spans="1:31" x14ac:dyDescent="0.3">
      <c r="A1211" s="162" t="s">
        <v>393</v>
      </c>
      <c r="B1211" s="162" t="s">
        <v>550</v>
      </c>
      <c r="C1211" s="162">
        <v>11</v>
      </c>
      <c r="D1211" s="162">
        <v>2008</v>
      </c>
      <c r="E1211" s="162" t="s">
        <v>115</v>
      </c>
      <c r="F1211" s="162" t="s">
        <v>1</v>
      </c>
      <c r="G1211" s="162">
        <v>2011</v>
      </c>
      <c r="H1211" s="163" t="s">
        <v>63</v>
      </c>
      <c r="I1211" s="162" t="s">
        <v>550</v>
      </c>
      <c r="J1211" s="177">
        <v>11548.930404000001</v>
      </c>
      <c r="K1211" s="183" t="s">
        <v>1817</v>
      </c>
      <c r="L1211" s="166">
        <v>7.9455299156118153E-3</v>
      </c>
      <c r="M1211" s="166">
        <v>91.762372018300852</v>
      </c>
      <c r="N1211" s="163" t="s">
        <v>1927</v>
      </c>
      <c r="O1211" s="167">
        <v>2</v>
      </c>
      <c r="P1211" s="167">
        <v>0</v>
      </c>
      <c r="Q1211" s="167">
        <v>1</v>
      </c>
      <c r="R1211" s="167">
        <v>1</v>
      </c>
      <c r="S1211" s="167">
        <v>1</v>
      </c>
      <c r="T1211" s="167" t="s">
        <v>13210</v>
      </c>
      <c r="U1211" s="167" t="s">
        <v>1360</v>
      </c>
      <c r="V1211" s="167" t="s">
        <v>1383</v>
      </c>
      <c r="W1211" s="163"/>
      <c r="X1211" s="163" t="s">
        <v>393</v>
      </c>
      <c r="Y1211" s="163" t="s">
        <v>6288</v>
      </c>
      <c r="Z1211" s="168">
        <v>40611</v>
      </c>
      <c r="AA1211" s="169" t="s">
        <v>3857</v>
      </c>
      <c r="AB1211" s="169" t="s">
        <v>3858</v>
      </c>
      <c r="AC1211" s="169" t="s">
        <v>3859</v>
      </c>
      <c r="AD1211" s="170">
        <v>2012</v>
      </c>
      <c r="AE1211" s="167" t="s">
        <v>1218</v>
      </c>
    </row>
    <row r="1212" spans="1:31" x14ac:dyDescent="0.3">
      <c r="A1212" s="162" t="s">
        <v>393</v>
      </c>
      <c r="B1212" s="162" t="s">
        <v>550</v>
      </c>
      <c r="C1212" s="162">
        <v>12</v>
      </c>
      <c r="D1212" s="162">
        <v>2008</v>
      </c>
      <c r="E1212" s="162" t="s">
        <v>115</v>
      </c>
      <c r="F1212" s="162" t="s">
        <v>1</v>
      </c>
      <c r="G1212" s="162">
        <v>2011</v>
      </c>
      <c r="H1212" s="163" t="s">
        <v>63</v>
      </c>
      <c r="I1212" s="162" t="s">
        <v>550</v>
      </c>
      <c r="J1212" s="177">
        <v>2010.3797400000001</v>
      </c>
      <c r="K1212" s="183" t="s">
        <v>1817</v>
      </c>
      <c r="L1212" s="166">
        <v>7.9455299156118153E-3</v>
      </c>
      <c r="M1212" s="166">
        <v>15.973532365909904</v>
      </c>
      <c r="N1212" s="163" t="s">
        <v>1</v>
      </c>
      <c r="O1212" s="167">
        <v>1</v>
      </c>
      <c r="P1212" s="167">
        <v>1</v>
      </c>
      <c r="Q1212" s="167">
        <v>0</v>
      </c>
      <c r="R1212" s="167">
        <v>1</v>
      </c>
      <c r="S1212" s="167">
        <v>0</v>
      </c>
      <c r="T1212" s="167" t="s">
        <v>13211</v>
      </c>
      <c r="U1212" s="167" t="s">
        <v>1360</v>
      </c>
      <c r="V1212" s="167" t="s">
        <v>1383</v>
      </c>
      <c r="W1212" s="163"/>
      <c r="X1212" s="163" t="s">
        <v>393</v>
      </c>
      <c r="Y1212" s="163" t="s">
        <v>6289</v>
      </c>
      <c r="Z1212" s="168">
        <v>40613</v>
      </c>
      <c r="AA1212" s="169" t="s">
        <v>3860</v>
      </c>
      <c r="AB1212" s="169" t="s">
        <v>2487</v>
      </c>
      <c r="AC1212" s="169" t="s">
        <v>1</v>
      </c>
      <c r="AD1212" s="170">
        <v>2012</v>
      </c>
      <c r="AE1212" s="167" t="s">
        <v>1218</v>
      </c>
    </row>
    <row r="1213" spans="1:31" x14ac:dyDescent="0.3">
      <c r="A1213" s="162" t="s">
        <v>393</v>
      </c>
      <c r="B1213" s="162" t="s">
        <v>550</v>
      </c>
      <c r="C1213" s="162">
        <v>13</v>
      </c>
      <c r="D1213" s="162">
        <v>2008</v>
      </c>
      <c r="E1213" s="162" t="s">
        <v>115</v>
      </c>
      <c r="F1213" s="162" t="s">
        <v>1</v>
      </c>
      <c r="G1213" s="162">
        <v>2011</v>
      </c>
      <c r="H1213" s="163" t="s">
        <v>63</v>
      </c>
      <c r="I1213" s="162" t="s">
        <v>550</v>
      </c>
      <c r="J1213" s="177">
        <v>3555.9288000000001</v>
      </c>
      <c r="K1213" s="183" t="s">
        <v>1817</v>
      </c>
      <c r="L1213" s="166">
        <v>7.9455299156118153E-3</v>
      </c>
      <c r="M1213" s="166">
        <v>28.253738658185625</v>
      </c>
      <c r="N1213" s="163" t="s">
        <v>63</v>
      </c>
      <c r="O1213" s="167">
        <v>1</v>
      </c>
      <c r="P1213" s="167">
        <v>0</v>
      </c>
      <c r="Q1213" s="167">
        <v>1</v>
      </c>
      <c r="R1213" s="167">
        <v>0</v>
      </c>
      <c r="S1213" s="167">
        <v>1</v>
      </c>
      <c r="T1213" s="167" t="s">
        <v>13210</v>
      </c>
      <c r="U1213" s="167" t="s">
        <v>1360</v>
      </c>
      <c r="V1213" s="167" t="s">
        <v>1383</v>
      </c>
      <c r="W1213" s="163"/>
      <c r="X1213" s="163" t="s">
        <v>393</v>
      </c>
      <c r="Y1213" s="163" t="s">
        <v>6290</v>
      </c>
      <c r="Z1213" s="168">
        <v>40613</v>
      </c>
      <c r="AA1213" s="169" t="s">
        <v>3861</v>
      </c>
      <c r="AB1213" s="169" t="s">
        <v>2670</v>
      </c>
      <c r="AC1213" s="169" t="s">
        <v>63</v>
      </c>
      <c r="AD1213" s="170">
        <v>2012</v>
      </c>
      <c r="AE1213" s="167" t="s">
        <v>1218</v>
      </c>
    </row>
    <row r="1214" spans="1:31" x14ac:dyDescent="0.3">
      <c r="A1214" s="162" t="s">
        <v>393</v>
      </c>
      <c r="B1214" s="162" t="s">
        <v>550</v>
      </c>
      <c r="C1214" s="162">
        <v>14</v>
      </c>
      <c r="D1214" s="162">
        <v>2008</v>
      </c>
      <c r="E1214" s="162" t="s">
        <v>115</v>
      </c>
      <c r="F1214" s="162" t="s">
        <v>1</v>
      </c>
      <c r="G1214" s="162">
        <v>2011</v>
      </c>
      <c r="H1214" s="163" t="s">
        <v>63</v>
      </c>
      <c r="I1214" s="162" t="s">
        <v>550</v>
      </c>
      <c r="J1214" s="177">
        <v>4402.7401300000001</v>
      </c>
      <c r="K1214" s="183" t="s">
        <v>1817</v>
      </c>
      <c r="L1214" s="166">
        <v>7.9455299156118153E-3</v>
      </c>
      <c r="M1214" s="166">
        <v>34.982103413579651</v>
      </c>
      <c r="N1214" s="163" t="s">
        <v>1873</v>
      </c>
      <c r="O1214" s="167">
        <v>2</v>
      </c>
      <c r="P1214" s="167">
        <v>0</v>
      </c>
      <c r="Q1214" s="167">
        <v>1</v>
      </c>
      <c r="R1214" s="167">
        <v>0</v>
      </c>
      <c r="S1214" s="167">
        <v>2</v>
      </c>
      <c r="T1214" s="167" t="s">
        <v>13210</v>
      </c>
      <c r="U1214" s="167" t="s">
        <v>1360</v>
      </c>
      <c r="V1214" s="167" t="s">
        <v>1383</v>
      </c>
      <c r="W1214" s="163"/>
      <c r="X1214" s="163" t="s">
        <v>393</v>
      </c>
      <c r="Y1214" s="163" t="s">
        <v>6291</v>
      </c>
      <c r="Z1214" s="168">
        <v>40613</v>
      </c>
      <c r="AA1214" s="169" t="s">
        <v>3862</v>
      </c>
      <c r="AB1214" s="169" t="s">
        <v>3863</v>
      </c>
      <c r="AC1214" s="169" t="s">
        <v>3864</v>
      </c>
      <c r="AD1214" s="170">
        <v>2012</v>
      </c>
      <c r="AE1214" s="167" t="s">
        <v>1218</v>
      </c>
    </row>
    <row r="1215" spans="1:31" x14ac:dyDescent="0.3">
      <c r="A1215" s="162" t="s">
        <v>412</v>
      </c>
      <c r="B1215" s="162" t="s">
        <v>550</v>
      </c>
      <c r="C1215" s="162">
        <v>2</v>
      </c>
      <c r="D1215" s="162">
        <v>2008</v>
      </c>
      <c r="E1215" s="162" t="s">
        <v>2393</v>
      </c>
      <c r="F1215" s="162" t="s">
        <v>1</v>
      </c>
      <c r="G1215" s="162">
        <v>2011</v>
      </c>
      <c r="H1215" s="163" t="s">
        <v>63</v>
      </c>
      <c r="I1215" s="162" t="s">
        <v>550</v>
      </c>
      <c r="J1215" s="177">
        <v>2970.9306969999998</v>
      </c>
      <c r="K1215" s="183" t="s">
        <v>1817</v>
      </c>
      <c r="L1215" s="166">
        <v>7.9455299156118153E-3</v>
      </c>
      <c r="M1215" s="166">
        <v>23.605618730222961</v>
      </c>
      <c r="N1215" s="163" t="s">
        <v>63</v>
      </c>
      <c r="O1215" s="167">
        <v>1</v>
      </c>
      <c r="P1215" s="167">
        <v>0</v>
      </c>
      <c r="Q1215" s="167">
        <v>1</v>
      </c>
      <c r="R1215" s="167">
        <v>0</v>
      </c>
      <c r="S1215" s="167">
        <v>1</v>
      </c>
      <c r="T1215" s="167" t="s">
        <v>13210</v>
      </c>
      <c r="U1215" s="167" t="s">
        <v>1281</v>
      </c>
      <c r="V1215" s="167" t="s">
        <v>86</v>
      </c>
      <c r="W1215" s="163"/>
      <c r="X1215" s="163" t="s">
        <v>412</v>
      </c>
      <c r="Y1215" s="163" t="s">
        <v>6292</v>
      </c>
      <c r="Z1215" s="168">
        <v>40546</v>
      </c>
      <c r="AA1215" s="169" t="s">
        <v>2530</v>
      </c>
      <c r="AB1215" s="169" t="s">
        <v>2670</v>
      </c>
      <c r="AC1215" s="169" t="s">
        <v>63</v>
      </c>
      <c r="AD1215" s="170">
        <v>2012</v>
      </c>
      <c r="AE1215" s="167" t="s">
        <v>1218</v>
      </c>
    </row>
    <row r="1216" spans="1:31" x14ac:dyDescent="0.3">
      <c r="A1216" s="162" t="s">
        <v>412</v>
      </c>
      <c r="B1216" s="162" t="s">
        <v>550</v>
      </c>
      <c r="C1216" s="162">
        <v>3</v>
      </c>
      <c r="D1216" s="162">
        <v>2008</v>
      </c>
      <c r="E1216" s="162" t="s">
        <v>2393</v>
      </c>
      <c r="F1216" s="162" t="s">
        <v>1</v>
      </c>
      <c r="G1216" s="162">
        <v>2011</v>
      </c>
      <c r="H1216" s="163" t="s">
        <v>63</v>
      </c>
      <c r="I1216" s="162" t="s">
        <v>550</v>
      </c>
      <c r="J1216" s="177">
        <v>6642.7483249999996</v>
      </c>
      <c r="K1216" s="183" t="s">
        <v>1817</v>
      </c>
      <c r="L1216" s="166">
        <v>7.9455299156118153E-3</v>
      </c>
      <c r="M1216" s="166">
        <v>52.780155538167776</v>
      </c>
      <c r="N1216" s="163" t="s">
        <v>63</v>
      </c>
      <c r="O1216" s="167">
        <v>1</v>
      </c>
      <c r="P1216" s="167">
        <v>0</v>
      </c>
      <c r="Q1216" s="167">
        <v>1</v>
      </c>
      <c r="R1216" s="167">
        <v>0</v>
      </c>
      <c r="S1216" s="167">
        <v>1</v>
      </c>
      <c r="T1216" s="167" t="s">
        <v>13210</v>
      </c>
      <c r="U1216" s="167" t="s">
        <v>1281</v>
      </c>
      <c r="V1216" s="167" t="s">
        <v>86</v>
      </c>
      <c r="W1216" s="163"/>
      <c r="X1216" s="163" t="s">
        <v>412</v>
      </c>
      <c r="Y1216" s="163" t="s">
        <v>6293</v>
      </c>
      <c r="Z1216" s="168">
        <v>40546</v>
      </c>
      <c r="AA1216" s="169" t="s">
        <v>2530</v>
      </c>
      <c r="AB1216" s="169" t="s">
        <v>2670</v>
      </c>
      <c r="AC1216" s="169" t="s">
        <v>63</v>
      </c>
      <c r="AD1216" s="170">
        <v>2012</v>
      </c>
      <c r="AE1216" s="167" t="s">
        <v>1218</v>
      </c>
    </row>
    <row r="1217" spans="1:31" x14ac:dyDescent="0.3">
      <c r="A1217" s="162" t="s">
        <v>413</v>
      </c>
      <c r="B1217" s="162" t="s">
        <v>550</v>
      </c>
      <c r="C1217" s="162">
        <v>2</v>
      </c>
      <c r="D1217" s="162">
        <v>2008</v>
      </c>
      <c r="E1217" s="162" t="s">
        <v>2393</v>
      </c>
      <c r="F1217" s="162" t="s">
        <v>1</v>
      </c>
      <c r="G1217" s="162">
        <v>2011</v>
      </c>
      <c r="H1217" s="163" t="s">
        <v>63</v>
      </c>
      <c r="I1217" s="162" t="s">
        <v>550</v>
      </c>
      <c r="J1217" s="177">
        <v>1634.200196</v>
      </c>
      <c r="K1217" s="183" t="s">
        <v>1817</v>
      </c>
      <c r="L1217" s="166">
        <v>7.9455299156118153E-3</v>
      </c>
      <c r="M1217" s="166">
        <v>12.984586545416692</v>
      </c>
      <c r="N1217" s="163" t="s">
        <v>63</v>
      </c>
      <c r="O1217" s="167">
        <v>1</v>
      </c>
      <c r="P1217" s="167">
        <v>0</v>
      </c>
      <c r="Q1217" s="167">
        <v>1</v>
      </c>
      <c r="R1217" s="167">
        <v>0</v>
      </c>
      <c r="S1217" s="167">
        <v>1</v>
      </c>
      <c r="T1217" s="167" t="s">
        <v>13210</v>
      </c>
      <c r="U1217" s="167" t="s">
        <v>1281</v>
      </c>
      <c r="V1217" s="167" t="s">
        <v>86</v>
      </c>
      <c r="W1217" s="163"/>
      <c r="X1217" s="163" t="s">
        <v>413</v>
      </c>
      <c r="Y1217" s="163" t="s">
        <v>6294</v>
      </c>
      <c r="Z1217" s="168">
        <v>40571</v>
      </c>
      <c r="AA1217" s="169" t="s">
        <v>3865</v>
      </c>
      <c r="AB1217" s="169" t="s">
        <v>3418</v>
      </c>
      <c r="AC1217" s="169" t="s">
        <v>63</v>
      </c>
      <c r="AD1217" s="170">
        <v>2012</v>
      </c>
      <c r="AE1217" s="167" t="s">
        <v>1218</v>
      </c>
    </row>
    <row r="1218" spans="1:31" x14ac:dyDescent="0.3">
      <c r="A1218" s="162" t="s">
        <v>413</v>
      </c>
      <c r="B1218" s="162" t="s">
        <v>550</v>
      </c>
      <c r="C1218" s="162">
        <v>3</v>
      </c>
      <c r="D1218" s="162">
        <v>2008</v>
      </c>
      <c r="E1218" s="162" t="s">
        <v>2393</v>
      </c>
      <c r="F1218" s="162" t="s">
        <v>1</v>
      </c>
      <c r="G1218" s="162">
        <v>2011</v>
      </c>
      <c r="H1218" s="163" t="s">
        <v>63</v>
      </c>
      <c r="I1218" s="162" t="s">
        <v>550</v>
      </c>
      <c r="J1218" s="177">
        <v>1669.3724279999999</v>
      </c>
      <c r="K1218" s="183" t="s">
        <v>1817</v>
      </c>
      <c r="L1218" s="166">
        <v>7.9455299156118153E-3</v>
      </c>
      <c r="M1218" s="166">
        <v>13.26404856697153</v>
      </c>
      <c r="N1218" s="163" t="s">
        <v>63</v>
      </c>
      <c r="O1218" s="167">
        <v>1</v>
      </c>
      <c r="P1218" s="167">
        <v>0</v>
      </c>
      <c r="Q1218" s="167">
        <v>1</v>
      </c>
      <c r="R1218" s="167">
        <v>0</v>
      </c>
      <c r="S1218" s="167">
        <v>1</v>
      </c>
      <c r="T1218" s="167" t="s">
        <v>13210</v>
      </c>
      <c r="U1218" s="167" t="s">
        <v>1281</v>
      </c>
      <c r="V1218" s="167" t="s">
        <v>86</v>
      </c>
      <c r="W1218" s="163"/>
      <c r="X1218" s="163" t="s">
        <v>413</v>
      </c>
      <c r="Y1218" s="163" t="s">
        <v>6295</v>
      </c>
      <c r="Z1218" s="168">
        <v>40571</v>
      </c>
      <c r="AA1218" s="169" t="s">
        <v>3866</v>
      </c>
      <c r="AB1218" s="169" t="s">
        <v>2709</v>
      </c>
      <c r="AC1218" s="169" t="s">
        <v>63</v>
      </c>
      <c r="AD1218" s="170">
        <v>2012</v>
      </c>
      <c r="AE1218" s="167" t="s">
        <v>1218</v>
      </c>
    </row>
    <row r="1219" spans="1:31" x14ac:dyDescent="0.3">
      <c r="A1219" s="162" t="s">
        <v>413</v>
      </c>
      <c r="B1219" s="162" t="s">
        <v>550</v>
      </c>
      <c r="C1219" s="162">
        <v>4</v>
      </c>
      <c r="D1219" s="162">
        <v>2008</v>
      </c>
      <c r="E1219" s="162" t="s">
        <v>2393</v>
      </c>
      <c r="F1219" s="162" t="s">
        <v>1</v>
      </c>
      <c r="G1219" s="162">
        <v>2011</v>
      </c>
      <c r="H1219" s="163" t="s">
        <v>63</v>
      </c>
      <c r="I1219" s="162" t="s">
        <v>550</v>
      </c>
      <c r="J1219" s="177">
        <v>3214.183387</v>
      </c>
      <c r="K1219" s="183" t="s">
        <v>1817</v>
      </c>
      <c r="L1219" s="166">
        <v>7.9455299156118153E-3</v>
      </c>
      <c r="M1219" s="166">
        <v>25.538390255671008</v>
      </c>
      <c r="N1219" s="163" t="s">
        <v>63</v>
      </c>
      <c r="O1219" s="167">
        <v>1</v>
      </c>
      <c r="P1219" s="167">
        <v>0</v>
      </c>
      <c r="Q1219" s="167">
        <v>1</v>
      </c>
      <c r="R1219" s="167">
        <v>0</v>
      </c>
      <c r="S1219" s="167">
        <v>1</v>
      </c>
      <c r="T1219" s="167" t="s">
        <v>13210</v>
      </c>
      <c r="U1219" s="167" t="s">
        <v>1281</v>
      </c>
      <c r="V1219" s="167" t="s">
        <v>86</v>
      </c>
      <c r="W1219" s="163"/>
      <c r="X1219" s="163" t="s">
        <v>413</v>
      </c>
      <c r="Y1219" s="163" t="s">
        <v>6296</v>
      </c>
      <c r="Z1219" s="168">
        <v>40596</v>
      </c>
      <c r="AA1219" s="169" t="s">
        <v>3867</v>
      </c>
      <c r="AB1219" s="169" t="s">
        <v>2670</v>
      </c>
      <c r="AC1219" s="169" t="s">
        <v>63</v>
      </c>
      <c r="AD1219" s="170">
        <v>2012</v>
      </c>
      <c r="AE1219" s="167" t="s">
        <v>1218</v>
      </c>
    </row>
    <row r="1220" spans="1:31" x14ac:dyDescent="0.3">
      <c r="A1220" s="162" t="s">
        <v>413</v>
      </c>
      <c r="B1220" s="162" t="s">
        <v>550</v>
      </c>
      <c r="C1220" s="162">
        <v>5</v>
      </c>
      <c r="D1220" s="162">
        <v>2008</v>
      </c>
      <c r="E1220" s="162" t="s">
        <v>2393</v>
      </c>
      <c r="F1220" s="162" t="s">
        <v>1</v>
      </c>
      <c r="G1220" s="162">
        <v>2011</v>
      </c>
      <c r="H1220" s="163" t="s">
        <v>63</v>
      </c>
      <c r="I1220" s="162" t="s">
        <v>550</v>
      </c>
      <c r="J1220" s="177">
        <v>813.90889100000004</v>
      </c>
      <c r="K1220" s="183" t="s">
        <v>1817</v>
      </c>
      <c r="L1220" s="166">
        <v>7.9455299156118153E-3</v>
      </c>
      <c r="M1220" s="166">
        <v>6.4669374420229362</v>
      </c>
      <c r="N1220" s="163" t="s">
        <v>1</v>
      </c>
      <c r="O1220" s="167">
        <v>1</v>
      </c>
      <c r="P1220" s="167">
        <v>1</v>
      </c>
      <c r="Q1220" s="167">
        <v>0</v>
      </c>
      <c r="R1220" s="167">
        <v>1</v>
      </c>
      <c r="S1220" s="167">
        <v>0</v>
      </c>
      <c r="T1220" s="167" t="s">
        <v>13211</v>
      </c>
      <c r="U1220" s="167" t="s">
        <v>1281</v>
      </c>
      <c r="V1220" s="167" t="s">
        <v>86</v>
      </c>
      <c r="W1220" s="163"/>
      <c r="X1220" s="163" t="s">
        <v>413</v>
      </c>
      <c r="Y1220" s="163" t="s">
        <v>6297</v>
      </c>
      <c r="Z1220" s="168">
        <v>40771</v>
      </c>
      <c r="AA1220" s="169" t="s">
        <v>2731</v>
      </c>
      <c r="AB1220" s="169" t="s">
        <v>2487</v>
      </c>
      <c r="AC1220" s="169" t="s">
        <v>1</v>
      </c>
      <c r="AD1220" s="170">
        <v>2012</v>
      </c>
      <c r="AE1220" s="167" t="s">
        <v>1218</v>
      </c>
    </row>
    <row r="1221" spans="1:31" x14ac:dyDescent="0.3">
      <c r="A1221" s="162" t="s">
        <v>413</v>
      </c>
      <c r="B1221" s="162" t="s">
        <v>550</v>
      </c>
      <c r="C1221" s="162">
        <v>6</v>
      </c>
      <c r="D1221" s="162">
        <v>2008</v>
      </c>
      <c r="E1221" s="162" t="s">
        <v>2393</v>
      </c>
      <c r="F1221" s="162" t="s">
        <v>1</v>
      </c>
      <c r="G1221" s="162">
        <v>2011</v>
      </c>
      <c r="H1221" s="163" t="s">
        <v>63</v>
      </c>
      <c r="I1221" s="162" t="s">
        <v>550</v>
      </c>
      <c r="J1221" s="177">
        <v>451.43678</v>
      </c>
      <c r="K1221" s="183" t="s">
        <v>1817</v>
      </c>
      <c r="L1221" s="166">
        <v>7.9455299156118153E-3</v>
      </c>
      <c r="M1221" s="166">
        <v>3.5869044404974697</v>
      </c>
      <c r="N1221" s="163" t="s">
        <v>63</v>
      </c>
      <c r="O1221" s="167">
        <v>1</v>
      </c>
      <c r="P1221" s="167">
        <v>0</v>
      </c>
      <c r="Q1221" s="167">
        <v>1</v>
      </c>
      <c r="R1221" s="167">
        <v>0</v>
      </c>
      <c r="S1221" s="167">
        <v>1</v>
      </c>
      <c r="T1221" s="167" t="s">
        <v>13210</v>
      </c>
      <c r="U1221" s="167" t="s">
        <v>1281</v>
      </c>
      <c r="V1221" s="167" t="s">
        <v>86</v>
      </c>
      <c r="W1221" s="163"/>
      <c r="X1221" s="163" t="s">
        <v>413</v>
      </c>
      <c r="Y1221" s="163" t="s">
        <v>6298</v>
      </c>
      <c r="Z1221" s="168">
        <v>40792</v>
      </c>
      <c r="AA1221" s="169" t="s">
        <v>3868</v>
      </c>
      <c r="AB1221" s="169" t="s">
        <v>2667</v>
      </c>
      <c r="AC1221" s="169" t="s">
        <v>63</v>
      </c>
      <c r="AD1221" s="170">
        <v>2012</v>
      </c>
      <c r="AE1221" s="167" t="s">
        <v>1218</v>
      </c>
    </row>
    <row r="1222" spans="1:31" x14ac:dyDescent="0.3">
      <c r="A1222" s="162" t="s">
        <v>413</v>
      </c>
      <c r="B1222" s="162" t="s">
        <v>550</v>
      </c>
      <c r="C1222" s="162">
        <v>7</v>
      </c>
      <c r="D1222" s="162">
        <v>2008</v>
      </c>
      <c r="E1222" s="162" t="s">
        <v>2393</v>
      </c>
      <c r="F1222" s="162" t="s">
        <v>1</v>
      </c>
      <c r="G1222" s="162">
        <v>2011</v>
      </c>
      <c r="H1222" s="163" t="s">
        <v>63</v>
      </c>
      <c r="I1222" s="162" t="s">
        <v>550</v>
      </c>
      <c r="J1222" s="177">
        <v>890.56385599999999</v>
      </c>
      <c r="K1222" s="183" t="s">
        <v>1817</v>
      </c>
      <c r="L1222" s="166">
        <v>7.9455299156118153E-3</v>
      </c>
      <c r="M1222" s="166">
        <v>7.0760017596106124</v>
      </c>
      <c r="N1222" s="163" t="s">
        <v>63</v>
      </c>
      <c r="O1222" s="167">
        <v>1</v>
      </c>
      <c r="P1222" s="167">
        <v>0</v>
      </c>
      <c r="Q1222" s="167">
        <v>1</v>
      </c>
      <c r="R1222" s="167">
        <v>0</v>
      </c>
      <c r="S1222" s="167">
        <v>1</v>
      </c>
      <c r="T1222" s="167" t="s">
        <v>13210</v>
      </c>
      <c r="U1222" s="167" t="s">
        <v>1281</v>
      </c>
      <c r="V1222" s="167" t="s">
        <v>86</v>
      </c>
      <c r="W1222" s="163"/>
      <c r="X1222" s="163" t="s">
        <v>413</v>
      </c>
      <c r="Y1222" s="163" t="s">
        <v>6299</v>
      </c>
      <c r="Z1222" s="168">
        <v>40792</v>
      </c>
      <c r="AA1222" s="169" t="s">
        <v>3869</v>
      </c>
      <c r="AB1222" s="169" t="s">
        <v>2667</v>
      </c>
      <c r="AC1222" s="169" t="s">
        <v>63</v>
      </c>
      <c r="AD1222" s="170">
        <v>2012</v>
      </c>
      <c r="AE1222" s="167" t="s">
        <v>1218</v>
      </c>
    </row>
    <row r="1223" spans="1:31" x14ac:dyDescent="0.3">
      <c r="A1223" s="162" t="s">
        <v>413</v>
      </c>
      <c r="B1223" s="162" t="s">
        <v>550</v>
      </c>
      <c r="C1223" s="162">
        <v>8</v>
      </c>
      <c r="D1223" s="162">
        <v>2008</v>
      </c>
      <c r="E1223" s="162" t="s">
        <v>2393</v>
      </c>
      <c r="F1223" s="162" t="s">
        <v>1</v>
      </c>
      <c r="G1223" s="162">
        <v>2011</v>
      </c>
      <c r="H1223" s="163" t="s">
        <v>63</v>
      </c>
      <c r="I1223" s="162" t="s">
        <v>550</v>
      </c>
      <c r="J1223" s="177">
        <v>1281.744234</v>
      </c>
      <c r="K1223" s="183" t="s">
        <v>1817</v>
      </c>
      <c r="L1223" s="166">
        <v>7.9455299156118153E-3</v>
      </c>
      <c r="M1223" s="166">
        <v>10.184137155409951</v>
      </c>
      <c r="N1223" s="163" t="s">
        <v>63</v>
      </c>
      <c r="O1223" s="167">
        <v>1</v>
      </c>
      <c r="P1223" s="167">
        <v>0</v>
      </c>
      <c r="Q1223" s="167">
        <v>1</v>
      </c>
      <c r="R1223" s="167">
        <v>0</v>
      </c>
      <c r="S1223" s="167">
        <v>1</v>
      </c>
      <c r="T1223" s="167" t="s">
        <v>13210</v>
      </c>
      <c r="U1223" s="167" t="s">
        <v>1281</v>
      </c>
      <c r="V1223" s="167" t="s">
        <v>86</v>
      </c>
      <c r="W1223" s="163"/>
      <c r="X1223" s="163" t="s">
        <v>413</v>
      </c>
      <c r="Y1223" s="163" t="s">
        <v>6300</v>
      </c>
      <c r="Z1223" s="168">
        <v>40792</v>
      </c>
      <c r="AA1223" s="169" t="s">
        <v>3869</v>
      </c>
      <c r="AB1223" s="169" t="s">
        <v>2667</v>
      </c>
      <c r="AC1223" s="169" t="s">
        <v>63</v>
      </c>
      <c r="AD1223" s="170">
        <v>2012</v>
      </c>
      <c r="AE1223" s="167" t="s">
        <v>1218</v>
      </c>
    </row>
    <row r="1224" spans="1:31" x14ac:dyDescent="0.3">
      <c r="A1224" s="162" t="s">
        <v>413</v>
      </c>
      <c r="B1224" s="162" t="s">
        <v>550</v>
      </c>
      <c r="C1224" s="162">
        <v>9</v>
      </c>
      <c r="D1224" s="162">
        <v>2008</v>
      </c>
      <c r="E1224" s="162" t="s">
        <v>2393</v>
      </c>
      <c r="F1224" s="162" t="s">
        <v>1</v>
      </c>
      <c r="G1224" s="162">
        <v>2011</v>
      </c>
      <c r="H1224" s="163" t="s">
        <v>63</v>
      </c>
      <c r="I1224" s="162" t="s">
        <v>550</v>
      </c>
      <c r="J1224" s="177">
        <v>1548.1936599999999</v>
      </c>
      <c r="K1224" s="183" t="s">
        <v>1817</v>
      </c>
      <c r="L1224" s="166">
        <v>7.9455299156118153E-3</v>
      </c>
      <c r="M1224" s="166">
        <v>12.301219040690548</v>
      </c>
      <c r="N1224" s="163" t="s">
        <v>63</v>
      </c>
      <c r="O1224" s="167">
        <v>1</v>
      </c>
      <c r="P1224" s="167">
        <v>0</v>
      </c>
      <c r="Q1224" s="167">
        <v>1</v>
      </c>
      <c r="R1224" s="167">
        <v>0</v>
      </c>
      <c r="S1224" s="167">
        <v>1</v>
      </c>
      <c r="T1224" s="167" t="s">
        <v>13210</v>
      </c>
      <c r="U1224" s="167" t="s">
        <v>1281</v>
      </c>
      <c r="V1224" s="167" t="s">
        <v>86</v>
      </c>
      <c r="W1224" s="163"/>
      <c r="X1224" s="163" t="s">
        <v>413</v>
      </c>
      <c r="Y1224" s="163" t="s">
        <v>6301</v>
      </c>
      <c r="Z1224" s="168">
        <v>40792</v>
      </c>
      <c r="AA1224" s="169" t="s">
        <v>3869</v>
      </c>
      <c r="AB1224" s="169" t="s">
        <v>2667</v>
      </c>
      <c r="AC1224" s="169" t="s">
        <v>63</v>
      </c>
      <c r="AD1224" s="170">
        <v>2012</v>
      </c>
      <c r="AE1224" s="167" t="s">
        <v>1218</v>
      </c>
    </row>
    <row r="1225" spans="1:31" x14ac:dyDescent="0.3">
      <c r="A1225" s="162" t="s">
        <v>415</v>
      </c>
      <c r="B1225" s="162" t="s">
        <v>550</v>
      </c>
      <c r="C1225" s="162">
        <v>1</v>
      </c>
      <c r="D1225" s="162">
        <v>2009</v>
      </c>
      <c r="E1225" s="162" t="s">
        <v>2393</v>
      </c>
      <c r="F1225" s="162" t="s">
        <v>1</v>
      </c>
      <c r="G1225" s="162">
        <v>2011</v>
      </c>
      <c r="H1225" s="163" t="s">
        <v>64</v>
      </c>
      <c r="I1225" s="162" t="s">
        <v>550</v>
      </c>
      <c r="J1225" s="177">
        <v>615.61592700000006</v>
      </c>
      <c r="K1225" s="183" t="s">
        <v>1817</v>
      </c>
      <c r="L1225" s="166">
        <v>7.9455299156118153E-3</v>
      </c>
      <c r="M1225" s="166">
        <v>4.8913947645056002</v>
      </c>
      <c r="N1225" s="163" t="s">
        <v>1834</v>
      </c>
      <c r="O1225" s="167">
        <v>2</v>
      </c>
      <c r="P1225" s="167">
        <v>1</v>
      </c>
      <c r="Q1225" s="167">
        <v>1</v>
      </c>
      <c r="R1225" s="167">
        <v>1</v>
      </c>
      <c r="S1225" s="167">
        <v>1</v>
      </c>
      <c r="T1225" s="167" t="s">
        <v>13212</v>
      </c>
      <c r="U1225" s="167" t="s">
        <v>1281</v>
      </c>
      <c r="V1225" s="167" t="s">
        <v>86</v>
      </c>
      <c r="W1225" s="163"/>
      <c r="X1225" s="163" t="s">
        <v>415</v>
      </c>
      <c r="Y1225" s="163" t="s">
        <v>6302</v>
      </c>
      <c r="Z1225" s="168">
        <v>40722</v>
      </c>
      <c r="AA1225" s="169" t="s">
        <v>3870</v>
      </c>
      <c r="AB1225" s="169" t="s">
        <v>3871</v>
      </c>
      <c r="AC1225" s="169" t="s">
        <v>3872</v>
      </c>
      <c r="AD1225" s="170">
        <v>2012</v>
      </c>
      <c r="AE1225" s="167" t="s">
        <v>1321</v>
      </c>
    </row>
    <row r="1226" spans="1:31" x14ac:dyDescent="0.3">
      <c r="A1226" s="162" t="s">
        <v>415</v>
      </c>
      <c r="B1226" s="162" t="s">
        <v>550</v>
      </c>
      <c r="C1226" s="162">
        <v>2</v>
      </c>
      <c r="D1226" s="162">
        <v>2009</v>
      </c>
      <c r="E1226" s="162" t="s">
        <v>2393</v>
      </c>
      <c r="F1226" s="162" t="s">
        <v>1</v>
      </c>
      <c r="G1226" s="162">
        <v>2011</v>
      </c>
      <c r="H1226" s="163" t="s">
        <v>64</v>
      </c>
      <c r="I1226" s="162" t="s">
        <v>550</v>
      </c>
      <c r="J1226" s="177">
        <v>1302.988104</v>
      </c>
      <c r="K1226" s="183" t="s">
        <v>1817</v>
      </c>
      <c r="L1226" s="166">
        <v>7.9455299156118153E-3</v>
      </c>
      <c r="M1226" s="166">
        <v>10.35293096001832</v>
      </c>
      <c r="N1226" s="163" t="s">
        <v>64</v>
      </c>
      <c r="O1226" s="167">
        <v>1</v>
      </c>
      <c r="P1226" s="167">
        <v>0</v>
      </c>
      <c r="Q1226" s="167">
        <v>1</v>
      </c>
      <c r="R1226" s="167">
        <v>0</v>
      </c>
      <c r="S1226" s="167">
        <v>1</v>
      </c>
      <c r="T1226" s="167" t="s">
        <v>13210</v>
      </c>
      <c r="U1226" s="167" t="s">
        <v>1281</v>
      </c>
      <c r="V1226" s="167" t="s">
        <v>86</v>
      </c>
      <c r="W1226" s="163"/>
      <c r="X1226" s="163" t="s">
        <v>415</v>
      </c>
      <c r="Y1226" s="163" t="s">
        <v>6303</v>
      </c>
      <c r="Z1226" s="168">
        <v>40877</v>
      </c>
      <c r="AA1226" s="169" t="s">
        <v>3200</v>
      </c>
      <c r="AB1226" s="169" t="s">
        <v>3873</v>
      </c>
      <c r="AC1226" s="169" t="s">
        <v>64</v>
      </c>
      <c r="AD1226" s="170">
        <v>2012</v>
      </c>
      <c r="AE1226" s="167" t="s">
        <v>1321</v>
      </c>
    </row>
    <row r="1227" spans="1:31" x14ac:dyDescent="0.3">
      <c r="A1227" s="162" t="s">
        <v>417</v>
      </c>
      <c r="B1227" s="162" t="s">
        <v>550</v>
      </c>
      <c r="C1227" s="162">
        <v>2</v>
      </c>
      <c r="D1227" s="162">
        <v>2009</v>
      </c>
      <c r="E1227" s="162" t="s">
        <v>2393</v>
      </c>
      <c r="F1227" s="162" t="s">
        <v>1</v>
      </c>
      <c r="G1227" s="162">
        <v>2011</v>
      </c>
      <c r="H1227" s="163" t="s">
        <v>64</v>
      </c>
      <c r="I1227" s="162" t="s">
        <v>550</v>
      </c>
      <c r="J1227" s="177">
        <v>350.00957199999999</v>
      </c>
      <c r="K1227" s="183" t="s">
        <v>1817</v>
      </c>
      <c r="L1227" s="166">
        <v>7.9455299156118153E-3</v>
      </c>
      <c r="M1227" s="166">
        <v>2.7810115250764875</v>
      </c>
      <c r="N1227" s="163" t="s">
        <v>1834</v>
      </c>
      <c r="O1227" s="167">
        <v>2</v>
      </c>
      <c r="P1227" s="167">
        <v>1</v>
      </c>
      <c r="Q1227" s="167">
        <v>1</v>
      </c>
      <c r="R1227" s="167">
        <v>1</v>
      </c>
      <c r="S1227" s="167">
        <v>1</v>
      </c>
      <c r="T1227" s="167" t="s">
        <v>13212</v>
      </c>
      <c r="U1227" s="167" t="s">
        <v>1221</v>
      </c>
      <c r="V1227" s="167" t="s">
        <v>108</v>
      </c>
      <c r="W1227" s="163"/>
      <c r="X1227" s="163" t="s">
        <v>417</v>
      </c>
      <c r="Y1227" s="163" t="s">
        <v>6304</v>
      </c>
      <c r="Z1227" s="168">
        <v>40637</v>
      </c>
      <c r="AA1227" s="169" t="s">
        <v>3874</v>
      </c>
      <c r="AB1227" s="169" t="s">
        <v>3875</v>
      </c>
      <c r="AC1227" s="169" t="s">
        <v>3872</v>
      </c>
      <c r="AD1227" s="170">
        <v>2012</v>
      </c>
      <c r="AE1227" s="167" t="s">
        <v>1321</v>
      </c>
    </row>
    <row r="1228" spans="1:31" x14ac:dyDescent="0.3">
      <c r="A1228" s="162" t="s">
        <v>418</v>
      </c>
      <c r="B1228" s="162" t="s">
        <v>550</v>
      </c>
      <c r="C1228" s="162">
        <v>1</v>
      </c>
      <c r="D1228" s="162">
        <v>2009</v>
      </c>
      <c r="E1228" s="162" t="s">
        <v>2393</v>
      </c>
      <c r="F1228" s="162" t="s">
        <v>1</v>
      </c>
      <c r="G1228" s="162">
        <v>2011</v>
      </c>
      <c r="H1228" s="163" t="s">
        <v>64</v>
      </c>
      <c r="I1228" s="162" t="s">
        <v>550</v>
      </c>
      <c r="J1228" s="177">
        <v>93.206957000000003</v>
      </c>
      <c r="K1228" s="183" t="s">
        <v>1817</v>
      </c>
      <c r="L1228" s="166">
        <v>7.9455299156118153E-3</v>
      </c>
      <c r="M1228" s="166">
        <v>0.74057866518664417</v>
      </c>
      <c r="N1228" s="163" t="s">
        <v>1834</v>
      </c>
      <c r="O1228" s="167">
        <v>2</v>
      </c>
      <c r="P1228" s="167">
        <v>1</v>
      </c>
      <c r="Q1228" s="167">
        <v>1</v>
      </c>
      <c r="R1228" s="167">
        <v>1</v>
      </c>
      <c r="S1228" s="167">
        <v>1</v>
      </c>
      <c r="T1228" s="167" t="s">
        <v>13212</v>
      </c>
      <c r="U1228" s="167" t="s">
        <v>1576</v>
      </c>
      <c r="V1228" s="167" t="s">
        <v>96</v>
      </c>
      <c r="W1228" s="163"/>
      <c r="X1228" s="163" t="s">
        <v>418</v>
      </c>
      <c r="Y1228" s="163" t="s">
        <v>6305</v>
      </c>
      <c r="Z1228" s="168">
        <v>40802</v>
      </c>
      <c r="AA1228" s="169" t="s">
        <v>3876</v>
      </c>
      <c r="AB1228" s="169" t="s">
        <v>3875</v>
      </c>
      <c r="AC1228" s="169" t="s">
        <v>3872</v>
      </c>
      <c r="AD1228" s="170">
        <v>2012</v>
      </c>
      <c r="AE1228" s="167" t="s">
        <v>1321</v>
      </c>
    </row>
    <row r="1229" spans="1:31" x14ac:dyDescent="0.3">
      <c r="A1229" s="162" t="s">
        <v>418</v>
      </c>
      <c r="B1229" s="162" t="s">
        <v>550</v>
      </c>
      <c r="C1229" s="162">
        <v>2</v>
      </c>
      <c r="D1229" s="162">
        <v>2009</v>
      </c>
      <c r="E1229" s="162" t="s">
        <v>2393</v>
      </c>
      <c r="F1229" s="162" t="s">
        <v>1</v>
      </c>
      <c r="G1229" s="162">
        <v>2011</v>
      </c>
      <c r="H1229" s="163" t="s">
        <v>64</v>
      </c>
      <c r="I1229" s="162" t="s">
        <v>550</v>
      </c>
      <c r="J1229" s="177">
        <v>930.19560799999999</v>
      </c>
      <c r="K1229" s="183" t="s">
        <v>1817</v>
      </c>
      <c r="L1229" s="166">
        <v>7.9455299156118153E-3</v>
      </c>
      <c r="M1229" s="166">
        <v>7.3908970307347213</v>
      </c>
      <c r="N1229" s="163" t="s">
        <v>1834</v>
      </c>
      <c r="O1229" s="167">
        <v>2</v>
      </c>
      <c r="P1229" s="167">
        <v>1</v>
      </c>
      <c r="Q1229" s="167">
        <v>1</v>
      </c>
      <c r="R1229" s="167">
        <v>1</v>
      </c>
      <c r="S1229" s="167">
        <v>1</v>
      </c>
      <c r="T1229" s="167" t="s">
        <v>13212</v>
      </c>
      <c r="U1229" s="167" t="s">
        <v>1576</v>
      </c>
      <c r="V1229" s="167" t="s">
        <v>96</v>
      </c>
      <c r="W1229" s="163"/>
      <c r="X1229" s="163" t="s">
        <v>418</v>
      </c>
      <c r="Y1229" s="163" t="s">
        <v>6306</v>
      </c>
      <c r="Z1229" s="168">
        <v>40802</v>
      </c>
      <c r="AA1229" s="169" t="s">
        <v>3877</v>
      </c>
      <c r="AB1229" s="169" t="s">
        <v>3871</v>
      </c>
      <c r="AC1229" s="169" t="s">
        <v>3872</v>
      </c>
      <c r="AD1229" s="170">
        <v>2012</v>
      </c>
      <c r="AE1229" s="167" t="s">
        <v>1321</v>
      </c>
    </row>
    <row r="1230" spans="1:31" x14ac:dyDescent="0.3">
      <c r="A1230" s="162" t="s">
        <v>418</v>
      </c>
      <c r="B1230" s="162" t="s">
        <v>550</v>
      </c>
      <c r="C1230" s="162">
        <v>3</v>
      </c>
      <c r="D1230" s="162">
        <v>2009</v>
      </c>
      <c r="E1230" s="162" t="s">
        <v>2393</v>
      </c>
      <c r="F1230" s="162" t="s">
        <v>1</v>
      </c>
      <c r="G1230" s="162">
        <v>2011</v>
      </c>
      <c r="H1230" s="163" t="s">
        <v>64</v>
      </c>
      <c r="I1230" s="162" t="s">
        <v>550</v>
      </c>
      <c r="J1230" s="177">
        <v>66.677485000000004</v>
      </c>
      <c r="K1230" s="183" t="s">
        <v>1817</v>
      </c>
      <c r="L1230" s="166">
        <v>7.9455299156118153E-3</v>
      </c>
      <c r="M1230" s="166">
        <v>0.52978795176525817</v>
      </c>
      <c r="N1230" s="163" t="s">
        <v>64</v>
      </c>
      <c r="O1230" s="167">
        <v>1</v>
      </c>
      <c r="P1230" s="167">
        <v>0</v>
      </c>
      <c r="Q1230" s="167">
        <v>1</v>
      </c>
      <c r="R1230" s="167">
        <v>0</v>
      </c>
      <c r="S1230" s="167">
        <v>1</v>
      </c>
      <c r="T1230" s="167" t="s">
        <v>13210</v>
      </c>
      <c r="U1230" s="167" t="s">
        <v>1576</v>
      </c>
      <c r="V1230" s="167" t="s">
        <v>96</v>
      </c>
      <c r="W1230" s="163"/>
      <c r="X1230" s="163" t="s">
        <v>418</v>
      </c>
      <c r="Y1230" s="163" t="s">
        <v>6307</v>
      </c>
      <c r="Z1230" s="168">
        <v>40821</v>
      </c>
      <c r="AA1230" s="169" t="s">
        <v>3878</v>
      </c>
      <c r="AB1230" s="169" t="s">
        <v>2516</v>
      </c>
      <c r="AC1230" s="169" t="s">
        <v>64</v>
      </c>
      <c r="AD1230" s="170">
        <v>2012</v>
      </c>
      <c r="AE1230" s="167" t="s">
        <v>1321</v>
      </c>
    </row>
    <row r="1231" spans="1:31" x14ac:dyDescent="0.3">
      <c r="A1231" s="162" t="s">
        <v>434</v>
      </c>
      <c r="B1231" s="162" t="s">
        <v>550</v>
      </c>
      <c r="C1231" s="162">
        <v>1</v>
      </c>
      <c r="D1231" s="162">
        <v>2009</v>
      </c>
      <c r="E1231" s="162" t="s">
        <v>2393</v>
      </c>
      <c r="F1231" s="162" t="s">
        <v>1</v>
      </c>
      <c r="G1231" s="162">
        <v>2011</v>
      </c>
      <c r="H1231" s="163" t="s">
        <v>70</v>
      </c>
      <c r="I1231" s="162" t="s">
        <v>550</v>
      </c>
      <c r="J1231" s="177">
        <v>372.41181899999998</v>
      </c>
      <c r="K1231" s="183" t="s">
        <v>1817</v>
      </c>
      <c r="L1231" s="166">
        <v>7.9455299156118153E-3</v>
      </c>
      <c r="M1231" s="166">
        <v>2.9590092487919124</v>
      </c>
      <c r="N1231" s="163" t="s">
        <v>1967</v>
      </c>
      <c r="O1231" s="167">
        <v>3</v>
      </c>
      <c r="P1231" s="167">
        <v>1</v>
      </c>
      <c r="Q1231" s="167">
        <v>1</v>
      </c>
      <c r="R1231" s="167">
        <v>2</v>
      </c>
      <c r="S1231" s="167">
        <v>1</v>
      </c>
      <c r="T1231" s="167" t="s">
        <v>13212</v>
      </c>
      <c r="U1231" s="167" t="s">
        <v>1281</v>
      </c>
      <c r="V1231" s="167" t="s">
        <v>101</v>
      </c>
      <c r="W1231" s="163"/>
      <c r="X1231" s="163" t="s">
        <v>434</v>
      </c>
      <c r="Y1231" s="163" t="s">
        <v>6308</v>
      </c>
      <c r="Z1231" s="168">
        <v>40840</v>
      </c>
      <c r="AA1231" s="169" t="s">
        <v>3879</v>
      </c>
      <c r="AB1231" s="169" t="s">
        <v>3880</v>
      </c>
      <c r="AC1231" s="169" t="s">
        <v>3881</v>
      </c>
      <c r="AD1231" s="170">
        <v>2012</v>
      </c>
      <c r="AE1231" s="167" t="s">
        <v>1241</v>
      </c>
    </row>
    <row r="1232" spans="1:31" x14ac:dyDescent="0.3">
      <c r="A1232" s="162" t="s">
        <v>444</v>
      </c>
      <c r="B1232" s="162" t="s">
        <v>550</v>
      </c>
      <c r="C1232" s="162">
        <v>1</v>
      </c>
      <c r="D1232" s="162">
        <v>2009</v>
      </c>
      <c r="E1232" s="162" t="s">
        <v>115</v>
      </c>
      <c r="F1232" s="162" t="s">
        <v>1</v>
      </c>
      <c r="G1232" s="162">
        <v>2011</v>
      </c>
      <c r="H1232" s="163" t="s">
        <v>61</v>
      </c>
      <c r="I1232" s="162" t="s">
        <v>550</v>
      </c>
      <c r="J1232" s="177">
        <v>460.20855599999999</v>
      </c>
      <c r="K1232" s="183" t="s">
        <v>1817</v>
      </c>
      <c r="L1232" s="166">
        <v>7.9455299156118153E-3</v>
      </c>
      <c r="M1232" s="166">
        <v>3.6566008491185151</v>
      </c>
      <c r="N1232" s="163" t="s">
        <v>1</v>
      </c>
      <c r="O1232" s="167">
        <v>1</v>
      </c>
      <c r="P1232" s="167">
        <v>1</v>
      </c>
      <c r="Q1232" s="167">
        <v>0</v>
      </c>
      <c r="R1232" s="167">
        <v>1</v>
      </c>
      <c r="S1232" s="167">
        <v>0</v>
      </c>
      <c r="T1232" s="167" t="s">
        <v>13211</v>
      </c>
      <c r="U1232" s="167" t="s">
        <v>1360</v>
      </c>
      <c r="V1232" s="167" t="s">
        <v>1401</v>
      </c>
      <c r="W1232" s="163"/>
      <c r="X1232" s="163" t="s">
        <v>444</v>
      </c>
      <c r="Y1232" s="163" t="s">
        <v>6309</v>
      </c>
      <c r="Z1232" s="168">
        <v>40764</v>
      </c>
      <c r="AA1232" s="169" t="s">
        <v>3882</v>
      </c>
      <c r="AB1232" s="169" t="s">
        <v>2487</v>
      </c>
      <c r="AC1232" s="169" t="s">
        <v>1</v>
      </c>
      <c r="AD1232" s="170">
        <v>2012</v>
      </c>
      <c r="AE1232" s="167" t="s">
        <v>1321</v>
      </c>
    </row>
    <row r="1233" spans="1:31" x14ac:dyDescent="0.3">
      <c r="A1233" s="162" t="s">
        <v>447</v>
      </c>
      <c r="B1233" s="162" t="s">
        <v>550</v>
      </c>
      <c r="C1233" s="162">
        <v>2</v>
      </c>
      <c r="D1233" s="162">
        <v>2009</v>
      </c>
      <c r="E1233" s="162" t="s">
        <v>115</v>
      </c>
      <c r="F1233" s="162" t="s">
        <v>1</v>
      </c>
      <c r="G1233" s="162">
        <v>2011</v>
      </c>
      <c r="H1233" s="163" t="s">
        <v>79</v>
      </c>
      <c r="I1233" s="162" t="s">
        <v>550</v>
      </c>
      <c r="J1233" s="177">
        <v>5863.1522160000004</v>
      </c>
      <c r="K1233" s="183" t="s">
        <v>1817</v>
      </c>
      <c r="L1233" s="166">
        <v>7.9455299156118153E-3</v>
      </c>
      <c r="M1233" s="166">
        <v>46.585851332013711</v>
      </c>
      <c r="N1233" s="163" t="s">
        <v>1961</v>
      </c>
      <c r="O1233" s="167">
        <v>2</v>
      </c>
      <c r="P1233" s="167">
        <v>1</v>
      </c>
      <c r="Q1233" s="167">
        <v>0</v>
      </c>
      <c r="R1233" s="167">
        <v>2</v>
      </c>
      <c r="S1233" s="167">
        <v>0</v>
      </c>
      <c r="T1233" s="167" t="s">
        <v>13212</v>
      </c>
      <c r="U1233" s="167" t="s">
        <v>1360</v>
      </c>
      <c r="V1233" s="167" t="s">
        <v>1364</v>
      </c>
      <c r="W1233" s="163"/>
      <c r="X1233" s="163" t="s">
        <v>447</v>
      </c>
      <c r="Y1233" s="163" t="s">
        <v>6310</v>
      </c>
      <c r="Z1233" s="168">
        <v>40759</v>
      </c>
      <c r="AA1233" s="169" t="s">
        <v>3883</v>
      </c>
      <c r="AB1233" s="169" t="s">
        <v>3794</v>
      </c>
      <c r="AC1233" s="169" t="s">
        <v>3795</v>
      </c>
      <c r="AD1233" s="170">
        <v>2012</v>
      </c>
      <c r="AE1233" s="167" t="s">
        <v>1232</v>
      </c>
    </row>
    <row r="1234" spans="1:31" x14ac:dyDescent="0.3">
      <c r="A1234" s="162" t="s">
        <v>449</v>
      </c>
      <c r="B1234" s="162" t="s">
        <v>550</v>
      </c>
      <c r="C1234" s="162">
        <v>1</v>
      </c>
      <c r="D1234" s="162">
        <v>2009</v>
      </c>
      <c r="E1234" s="162" t="s">
        <v>2393</v>
      </c>
      <c r="F1234" s="162" t="s">
        <v>1</v>
      </c>
      <c r="G1234" s="162">
        <v>2011</v>
      </c>
      <c r="H1234" s="163" t="s">
        <v>69</v>
      </c>
      <c r="I1234" s="162" t="s">
        <v>550</v>
      </c>
      <c r="J1234" s="177">
        <v>306.687997</v>
      </c>
      <c r="K1234" s="183" t="s">
        <v>1817</v>
      </c>
      <c r="L1234" s="166">
        <v>7.9455299156118153E-3</v>
      </c>
      <c r="M1234" s="166">
        <v>2.4367986549225664</v>
      </c>
      <c r="N1234" s="163" t="s">
        <v>1912</v>
      </c>
      <c r="O1234" s="167">
        <v>2</v>
      </c>
      <c r="P1234" s="167">
        <v>1</v>
      </c>
      <c r="Q1234" s="167">
        <v>0</v>
      </c>
      <c r="R1234" s="167">
        <v>1</v>
      </c>
      <c r="S1234" s="167">
        <v>1</v>
      </c>
      <c r="T1234" s="167" t="s">
        <v>13212</v>
      </c>
      <c r="U1234" s="167" t="s">
        <v>1360</v>
      </c>
      <c r="V1234" s="167" t="s">
        <v>1364</v>
      </c>
      <c r="W1234" s="163"/>
      <c r="X1234" s="163" t="s">
        <v>449</v>
      </c>
      <c r="Y1234" s="163" t="s">
        <v>6311</v>
      </c>
      <c r="Z1234" s="168">
        <v>40686</v>
      </c>
      <c r="AA1234" s="169" t="s">
        <v>3884</v>
      </c>
      <c r="AB1234" s="169" t="s">
        <v>3885</v>
      </c>
      <c r="AC1234" s="169" t="s">
        <v>3886</v>
      </c>
      <c r="AD1234" s="170">
        <v>2012</v>
      </c>
      <c r="AE1234" s="167" t="s">
        <v>1321</v>
      </c>
    </row>
    <row r="1235" spans="1:31" x14ac:dyDescent="0.3">
      <c r="A1235" s="162" t="s">
        <v>442</v>
      </c>
      <c r="B1235" s="162" t="s">
        <v>550</v>
      </c>
      <c r="C1235" s="162">
        <v>1</v>
      </c>
      <c r="D1235" s="162">
        <v>2009</v>
      </c>
      <c r="E1235" s="162" t="s">
        <v>115</v>
      </c>
      <c r="F1235" s="162" t="s">
        <v>1</v>
      </c>
      <c r="G1235" s="162">
        <v>2011</v>
      </c>
      <c r="H1235" s="176" t="s">
        <v>256</v>
      </c>
      <c r="I1235" s="162" t="s">
        <v>550</v>
      </c>
      <c r="J1235" s="177">
        <v>507.04652599999997</v>
      </c>
      <c r="K1235" s="183" t="s">
        <v>1817</v>
      </c>
      <c r="L1235" s="166">
        <v>7.9455299156118153E-3</v>
      </c>
      <c r="M1235" s="166">
        <v>4.0287533409400442</v>
      </c>
      <c r="N1235" s="163" t="s">
        <v>28</v>
      </c>
      <c r="O1235" s="167">
        <v>1</v>
      </c>
      <c r="P1235" s="167">
        <v>0</v>
      </c>
      <c r="Q1235" s="167">
        <v>0</v>
      </c>
      <c r="R1235" s="167">
        <v>1</v>
      </c>
      <c r="S1235" s="167">
        <v>0</v>
      </c>
      <c r="T1235" s="167" t="s">
        <v>13213</v>
      </c>
      <c r="U1235" s="167" t="s">
        <v>1453</v>
      </c>
      <c r="V1235" s="167" t="s">
        <v>90</v>
      </c>
      <c r="W1235" s="163"/>
      <c r="X1235" s="174" t="s">
        <v>442</v>
      </c>
      <c r="Y1235" s="163" t="s">
        <v>6312</v>
      </c>
      <c r="Z1235" s="168">
        <v>40883</v>
      </c>
      <c r="AA1235" s="169" t="s">
        <v>3887</v>
      </c>
      <c r="AB1235" s="169" t="s">
        <v>3888</v>
      </c>
      <c r="AC1235" s="169" t="s">
        <v>28</v>
      </c>
      <c r="AD1235" s="170">
        <v>2012</v>
      </c>
      <c r="AE1235" s="167" t="s">
        <v>1232</v>
      </c>
    </row>
    <row r="1236" spans="1:31" x14ac:dyDescent="0.3">
      <c r="A1236" s="162" t="s">
        <v>455</v>
      </c>
      <c r="B1236" s="162" t="s">
        <v>550</v>
      </c>
      <c r="C1236" s="162">
        <v>1</v>
      </c>
      <c r="D1236" s="162">
        <v>2009</v>
      </c>
      <c r="E1236" s="162" t="s">
        <v>115</v>
      </c>
      <c r="F1236" s="162" t="s">
        <v>1</v>
      </c>
      <c r="G1236" s="162">
        <v>2011</v>
      </c>
      <c r="H1236" s="163" t="s">
        <v>228</v>
      </c>
      <c r="I1236" s="162" t="s">
        <v>550</v>
      </c>
      <c r="J1236" s="177">
        <v>2279.239955</v>
      </c>
      <c r="K1236" s="183" t="s">
        <v>1817</v>
      </c>
      <c r="L1236" s="166">
        <v>7.9455299156118153E-3</v>
      </c>
      <c r="M1236" s="166">
        <v>18.109769247310229</v>
      </c>
      <c r="N1236" s="163" t="s">
        <v>1283</v>
      </c>
      <c r="O1236" s="167">
        <v>1</v>
      </c>
      <c r="P1236" s="167">
        <v>0</v>
      </c>
      <c r="Q1236" s="167">
        <v>0</v>
      </c>
      <c r="R1236" s="167">
        <v>1</v>
      </c>
      <c r="S1236" s="167">
        <v>0</v>
      </c>
      <c r="T1236" s="167" t="s">
        <v>13213</v>
      </c>
      <c r="U1236" s="167" t="s">
        <v>1281</v>
      </c>
      <c r="V1236" s="167" t="s">
        <v>86</v>
      </c>
      <c r="W1236" s="163"/>
      <c r="X1236" s="163" t="s">
        <v>455</v>
      </c>
      <c r="Y1236" s="163" t="s">
        <v>6313</v>
      </c>
      <c r="Z1236" s="168">
        <v>40561</v>
      </c>
      <c r="AA1236" s="169" t="s">
        <v>3889</v>
      </c>
      <c r="AB1236" s="169" t="s">
        <v>3890</v>
      </c>
      <c r="AC1236" s="169" t="s">
        <v>1283</v>
      </c>
      <c r="AD1236" s="170">
        <v>2012</v>
      </c>
      <c r="AE1236" s="167" t="s">
        <v>1241</v>
      </c>
    </row>
    <row r="1237" spans="1:31" x14ac:dyDescent="0.3">
      <c r="A1237" s="162" t="s">
        <v>455</v>
      </c>
      <c r="B1237" s="162" t="s">
        <v>550</v>
      </c>
      <c r="C1237" s="162">
        <v>2</v>
      </c>
      <c r="D1237" s="162">
        <v>2009</v>
      </c>
      <c r="E1237" s="162" t="s">
        <v>115</v>
      </c>
      <c r="F1237" s="162" t="s">
        <v>1</v>
      </c>
      <c r="G1237" s="162">
        <v>2011</v>
      </c>
      <c r="H1237" s="163" t="s">
        <v>228</v>
      </c>
      <c r="I1237" s="162" t="s">
        <v>550</v>
      </c>
      <c r="J1237" s="177">
        <v>1524.0500709999999</v>
      </c>
      <c r="K1237" s="183" t="s">
        <v>1817</v>
      </c>
      <c r="L1237" s="166">
        <v>7.9455299156118153E-3</v>
      </c>
      <c r="M1237" s="166">
        <v>12.10938543202081</v>
      </c>
      <c r="N1237" s="163" t="s">
        <v>1283</v>
      </c>
      <c r="O1237" s="167">
        <v>1</v>
      </c>
      <c r="P1237" s="167">
        <v>0</v>
      </c>
      <c r="Q1237" s="167">
        <v>0</v>
      </c>
      <c r="R1237" s="167">
        <v>1</v>
      </c>
      <c r="S1237" s="167">
        <v>0</v>
      </c>
      <c r="T1237" s="167" t="s">
        <v>13213</v>
      </c>
      <c r="U1237" s="167" t="s">
        <v>1281</v>
      </c>
      <c r="V1237" s="167" t="s">
        <v>86</v>
      </c>
      <c r="W1237" s="163"/>
      <c r="X1237" s="163" t="s">
        <v>455</v>
      </c>
      <c r="Y1237" s="163" t="s">
        <v>6314</v>
      </c>
      <c r="Z1237" s="168">
        <v>40561</v>
      </c>
      <c r="AA1237" s="169" t="s">
        <v>3889</v>
      </c>
      <c r="AB1237" s="169" t="s">
        <v>3890</v>
      </c>
      <c r="AC1237" s="169" t="s">
        <v>1283</v>
      </c>
      <c r="AD1237" s="170">
        <v>2012</v>
      </c>
      <c r="AE1237" s="167" t="s">
        <v>1241</v>
      </c>
    </row>
    <row r="1238" spans="1:31" x14ac:dyDescent="0.3">
      <c r="A1238" s="162" t="s">
        <v>456</v>
      </c>
      <c r="B1238" s="162" t="s">
        <v>550</v>
      </c>
      <c r="C1238" s="162">
        <v>1</v>
      </c>
      <c r="D1238" s="162">
        <v>2009</v>
      </c>
      <c r="E1238" s="162" t="s">
        <v>115</v>
      </c>
      <c r="F1238" s="162" t="s">
        <v>1</v>
      </c>
      <c r="G1238" s="162">
        <v>2011</v>
      </c>
      <c r="H1238" s="163" t="s">
        <v>228</v>
      </c>
      <c r="I1238" s="162" t="s">
        <v>550</v>
      </c>
      <c r="J1238" s="177">
        <v>1231.0656429999999</v>
      </c>
      <c r="K1238" s="183" t="s">
        <v>1817</v>
      </c>
      <c r="L1238" s="166">
        <v>7.9455299156118153E-3</v>
      </c>
      <c r="M1238" s="166">
        <v>9.7814688945383939</v>
      </c>
      <c r="N1238" s="163" t="s">
        <v>297</v>
      </c>
      <c r="O1238" s="167">
        <v>1</v>
      </c>
      <c r="P1238" s="167">
        <v>0</v>
      </c>
      <c r="Q1238" s="167">
        <v>0</v>
      </c>
      <c r="R1238" s="167">
        <v>1</v>
      </c>
      <c r="S1238" s="167">
        <v>0</v>
      </c>
      <c r="T1238" s="167" t="s">
        <v>13213</v>
      </c>
      <c r="U1238" s="167" t="s">
        <v>1453</v>
      </c>
      <c r="V1238" s="167" t="s">
        <v>105</v>
      </c>
      <c r="W1238" s="163"/>
      <c r="X1238" s="163" t="s">
        <v>456</v>
      </c>
      <c r="Y1238" s="163" t="s">
        <v>6315</v>
      </c>
      <c r="Z1238" s="168">
        <v>40668</v>
      </c>
      <c r="AA1238" s="169" t="s">
        <v>3891</v>
      </c>
      <c r="AB1238" s="169" t="s">
        <v>3792</v>
      </c>
      <c r="AC1238" s="169" t="s">
        <v>297</v>
      </c>
      <c r="AD1238" s="170">
        <v>2012</v>
      </c>
      <c r="AE1238" s="167" t="s">
        <v>1241</v>
      </c>
    </row>
    <row r="1239" spans="1:31" x14ac:dyDescent="0.3">
      <c r="A1239" s="162" t="s">
        <v>457</v>
      </c>
      <c r="B1239" s="162" t="s">
        <v>550</v>
      </c>
      <c r="C1239" s="162">
        <v>1</v>
      </c>
      <c r="D1239" s="162">
        <v>2009</v>
      </c>
      <c r="E1239" s="162" t="s">
        <v>115</v>
      </c>
      <c r="F1239" s="162" t="s">
        <v>1</v>
      </c>
      <c r="G1239" s="162">
        <v>2011</v>
      </c>
      <c r="H1239" s="163" t="s">
        <v>228</v>
      </c>
      <c r="I1239" s="162" t="s">
        <v>550</v>
      </c>
      <c r="J1239" s="177">
        <v>2099.3380000000002</v>
      </c>
      <c r="K1239" s="183" t="s">
        <v>1817</v>
      </c>
      <c r="L1239" s="166">
        <v>7.9455299156118153E-3</v>
      </c>
      <c r="M1239" s="166">
        <v>16.680352881980678</v>
      </c>
      <c r="N1239" s="163" t="s">
        <v>1</v>
      </c>
      <c r="O1239" s="167">
        <v>1</v>
      </c>
      <c r="P1239" s="167">
        <v>1</v>
      </c>
      <c r="Q1239" s="167">
        <v>0</v>
      </c>
      <c r="R1239" s="167">
        <v>1</v>
      </c>
      <c r="S1239" s="167">
        <v>0</v>
      </c>
      <c r="T1239" s="167" t="s">
        <v>13211</v>
      </c>
      <c r="U1239" s="167" t="s">
        <v>1453</v>
      </c>
      <c r="V1239" s="167" t="s">
        <v>166</v>
      </c>
      <c r="W1239" s="163"/>
      <c r="X1239" s="163" t="s">
        <v>457</v>
      </c>
      <c r="Y1239" s="163" t="s">
        <v>6316</v>
      </c>
      <c r="Z1239" s="168">
        <v>40850</v>
      </c>
      <c r="AA1239" s="169" t="s">
        <v>2414</v>
      </c>
      <c r="AB1239" s="169" t="s">
        <v>2487</v>
      </c>
      <c r="AC1239" s="169" t="s">
        <v>1</v>
      </c>
      <c r="AD1239" s="170">
        <v>2012</v>
      </c>
      <c r="AE1239" s="167" t="s">
        <v>1241</v>
      </c>
    </row>
    <row r="1240" spans="1:31" x14ac:dyDescent="0.3">
      <c r="A1240" s="162" t="s">
        <v>465</v>
      </c>
      <c r="B1240" s="162" t="s">
        <v>550</v>
      </c>
      <c r="C1240" s="162">
        <v>1</v>
      </c>
      <c r="D1240" s="162">
        <v>2009</v>
      </c>
      <c r="E1240" s="162" t="s">
        <v>115</v>
      </c>
      <c r="F1240" s="162" t="s">
        <v>1</v>
      </c>
      <c r="G1240" s="162">
        <v>2011</v>
      </c>
      <c r="H1240" s="163" t="s">
        <v>69</v>
      </c>
      <c r="I1240" s="162" t="s">
        <v>550</v>
      </c>
      <c r="J1240" s="177">
        <v>709.28850199999999</v>
      </c>
      <c r="K1240" s="183" t="s">
        <v>1817</v>
      </c>
      <c r="L1240" s="166">
        <v>7.9455299156118153E-3</v>
      </c>
      <c r="M1240" s="166">
        <v>5.6356730114404909</v>
      </c>
      <c r="N1240" s="163" t="s">
        <v>1</v>
      </c>
      <c r="O1240" s="167">
        <v>1</v>
      </c>
      <c r="P1240" s="167">
        <v>1</v>
      </c>
      <c r="Q1240" s="167">
        <v>0</v>
      </c>
      <c r="R1240" s="167">
        <v>1</v>
      </c>
      <c r="S1240" s="167">
        <v>0</v>
      </c>
      <c r="T1240" s="167" t="s">
        <v>13211</v>
      </c>
      <c r="U1240" s="167" t="s">
        <v>1571</v>
      </c>
      <c r="V1240" s="167" t="s">
        <v>306</v>
      </c>
      <c r="W1240" s="163"/>
      <c r="X1240" s="163" t="s">
        <v>465</v>
      </c>
      <c r="Y1240" s="163" t="s">
        <v>6317</v>
      </c>
      <c r="Z1240" s="168">
        <v>40648</v>
      </c>
      <c r="AA1240" s="169" t="s">
        <v>3882</v>
      </c>
      <c r="AB1240" s="169" t="s">
        <v>2487</v>
      </c>
      <c r="AC1240" s="169" t="s">
        <v>1</v>
      </c>
      <c r="AD1240" s="170">
        <v>2012</v>
      </c>
      <c r="AE1240" s="167" t="s">
        <v>1321</v>
      </c>
    </row>
    <row r="1241" spans="1:31" x14ac:dyDescent="0.3">
      <c r="A1241" s="162" t="s">
        <v>466</v>
      </c>
      <c r="B1241" s="162" t="s">
        <v>550</v>
      </c>
      <c r="C1241" s="162">
        <v>1</v>
      </c>
      <c r="D1241" s="162">
        <v>2009</v>
      </c>
      <c r="E1241" s="162" t="s">
        <v>115</v>
      </c>
      <c r="F1241" s="162" t="s">
        <v>1</v>
      </c>
      <c r="G1241" s="162">
        <v>2011</v>
      </c>
      <c r="H1241" s="163" t="s">
        <v>69</v>
      </c>
      <c r="I1241" s="162" t="s">
        <v>550</v>
      </c>
      <c r="J1241" s="177">
        <v>2934.4671530000001</v>
      </c>
      <c r="K1241" s="183" t="s">
        <v>1817</v>
      </c>
      <c r="L1241" s="166">
        <v>7.9455299156118153E-3</v>
      </c>
      <c r="M1241" s="166">
        <v>23.315896550541733</v>
      </c>
      <c r="N1241" s="163" t="s">
        <v>69</v>
      </c>
      <c r="O1241" s="167">
        <v>1</v>
      </c>
      <c r="P1241" s="167">
        <v>0</v>
      </c>
      <c r="Q1241" s="167">
        <v>1</v>
      </c>
      <c r="R1241" s="167">
        <v>0</v>
      </c>
      <c r="S1241" s="167">
        <v>1</v>
      </c>
      <c r="T1241" s="167" t="s">
        <v>13210</v>
      </c>
      <c r="U1241" s="167" t="s">
        <v>1360</v>
      </c>
      <c r="V1241" s="167" t="s">
        <v>1364</v>
      </c>
      <c r="W1241" s="163"/>
      <c r="X1241" s="163" t="s">
        <v>466</v>
      </c>
      <c r="Y1241" s="163" t="s">
        <v>6318</v>
      </c>
      <c r="Z1241" s="168">
        <v>40738</v>
      </c>
      <c r="AA1241" s="169" t="s">
        <v>3892</v>
      </c>
      <c r="AB1241" s="169" t="s">
        <v>3893</v>
      </c>
      <c r="AC1241" s="169" t="s">
        <v>69</v>
      </c>
      <c r="AD1241" s="170">
        <v>2012</v>
      </c>
      <c r="AE1241" s="167" t="s">
        <v>1321</v>
      </c>
    </row>
    <row r="1242" spans="1:31" x14ac:dyDescent="0.3">
      <c r="A1242" s="162" t="s">
        <v>466</v>
      </c>
      <c r="B1242" s="162" t="s">
        <v>550</v>
      </c>
      <c r="C1242" s="162">
        <v>2</v>
      </c>
      <c r="D1242" s="162">
        <v>2009</v>
      </c>
      <c r="E1242" s="162" t="s">
        <v>115</v>
      </c>
      <c r="F1242" s="162" t="s">
        <v>1</v>
      </c>
      <c r="G1242" s="162">
        <v>2011</v>
      </c>
      <c r="H1242" s="163" t="s">
        <v>69</v>
      </c>
      <c r="I1242" s="162" t="s">
        <v>550</v>
      </c>
      <c r="J1242" s="177">
        <v>678.67322999999999</v>
      </c>
      <c r="K1242" s="183" t="s">
        <v>1817</v>
      </c>
      <c r="L1242" s="166">
        <v>7.9455299156118153E-3</v>
      </c>
      <c r="M1242" s="166">
        <v>5.3924184518898981</v>
      </c>
      <c r="N1242" s="163" t="s">
        <v>1916</v>
      </c>
      <c r="O1242" s="167">
        <v>2</v>
      </c>
      <c r="P1242" s="167">
        <v>1</v>
      </c>
      <c r="Q1242" s="167">
        <v>0</v>
      </c>
      <c r="R1242" s="167">
        <v>2</v>
      </c>
      <c r="S1242" s="167">
        <v>0</v>
      </c>
      <c r="T1242" s="167" t="s">
        <v>13212</v>
      </c>
      <c r="U1242" s="167" t="s">
        <v>1360</v>
      </c>
      <c r="V1242" s="167" t="s">
        <v>1364</v>
      </c>
      <c r="W1242" s="163"/>
      <c r="X1242" s="163" t="s">
        <v>466</v>
      </c>
      <c r="Y1242" s="163" t="s">
        <v>6319</v>
      </c>
      <c r="Z1242" s="168">
        <v>40736</v>
      </c>
      <c r="AA1242" s="169" t="s">
        <v>3894</v>
      </c>
      <c r="AB1242" s="169" t="s">
        <v>3895</v>
      </c>
      <c r="AC1242" s="169" t="s">
        <v>3896</v>
      </c>
      <c r="AD1242" s="170">
        <v>2012</v>
      </c>
      <c r="AE1242" s="167" t="s">
        <v>1321</v>
      </c>
    </row>
    <row r="1243" spans="1:31" x14ac:dyDescent="0.3">
      <c r="A1243" s="162" t="s">
        <v>473</v>
      </c>
      <c r="B1243" s="162" t="s">
        <v>550</v>
      </c>
      <c r="C1243" s="162">
        <v>1</v>
      </c>
      <c r="D1243" s="162">
        <v>2010</v>
      </c>
      <c r="E1243" s="162" t="s">
        <v>115</v>
      </c>
      <c r="F1243" s="162" t="s">
        <v>1</v>
      </c>
      <c r="G1243" s="162">
        <v>2011</v>
      </c>
      <c r="H1243" s="163" t="s">
        <v>67</v>
      </c>
      <c r="I1243" s="162" t="s">
        <v>550</v>
      </c>
      <c r="J1243" s="177">
        <v>8629.6769550000008</v>
      </c>
      <c r="K1243" s="183" t="s">
        <v>1817</v>
      </c>
      <c r="L1243" s="166">
        <v>7.9455299156118153E-3</v>
      </c>
      <c r="M1243" s="166">
        <v>68.567356408018384</v>
      </c>
      <c r="N1243" s="163" t="s">
        <v>1968</v>
      </c>
      <c r="O1243" s="167">
        <v>2</v>
      </c>
      <c r="P1243" s="167">
        <v>1</v>
      </c>
      <c r="Q1243" s="167">
        <v>1</v>
      </c>
      <c r="R1243" s="167">
        <v>2</v>
      </c>
      <c r="S1243" s="167">
        <v>0</v>
      </c>
      <c r="T1243" s="167" t="s">
        <v>13212</v>
      </c>
      <c r="U1243" s="167" t="s">
        <v>1360</v>
      </c>
      <c r="V1243" s="167" t="s">
        <v>1383</v>
      </c>
      <c r="W1243" s="163"/>
      <c r="X1243" s="163" t="s">
        <v>473</v>
      </c>
      <c r="Y1243" s="163" t="s">
        <v>6320</v>
      </c>
      <c r="Z1243" s="168">
        <v>40892</v>
      </c>
      <c r="AA1243" s="169" t="s">
        <v>3897</v>
      </c>
      <c r="AB1243" s="169" t="s">
        <v>3898</v>
      </c>
      <c r="AC1243" s="169" t="s">
        <v>3899</v>
      </c>
      <c r="AD1243" s="170">
        <v>2012</v>
      </c>
      <c r="AE1243" s="167" t="s">
        <v>1232</v>
      </c>
    </row>
    <row r="1244" spans="1:31" x14ac:dyDescent="0.3">
      <c r="A1244" s="162" t="s">
        <v>474</v>
      </c>
      <c r="B1244" s="162" t="s">
        <v>550</v>
      </c>
      <c r="C1244" s="162">
        <v>1</v>
      </c>
      <c r="D1244" s="162">
        <v>2010</v>
      </c>
      <c r="E1244" s="162" t="s">
        <v>2393</v>
      </c>
      <c r="F1244" s="162" t="s">
        <v>1</v>
      </c>
      <c r="G1244" s="162">
        <v>2011</v>
      </c>
      <c r="H1244" s="163" t="s">
        <v>60</v>
      </c>
      <c r="I1244" s="162" t="s">
        <v>550</v>
      </c>
      <c r="J1244" s="177">
        <v>67.985179000000002</v>
      </c>
      <c r="K1244" s="183" t="s">
        <v>1817</v>
      </c>
      <c r="L1244" s="166">
        <v>7.9455299156118153E-3</v>
      </c>
      <c r="M1244" s="166">
        <v>0.54017827356272419</v>
      </c>
      <c r="N1244" s="163" t="s">
        <v>60</v>
      </c>
      <c r="O1244" s="167">
        <v>1</v>
      </c>
      <c r="P1244" s="167">
        <v>0</v>
      </c>
      <c r="Q1244" s="167">
        <v>1</v>
      </c>
      <c r="R1244" s="167">
        <v>0</v>
      </c>
      <c r="S1244" s="167">
        <v>1</v>
      </c>
      <c r="T1244" s="167" t="s">
        <v>13210</v>
      </c>
      <c r="U1244" s="167" t="s">
        <v>1360</v>
      </c>
      <c r="V1244" s="167" t="s">
        <v>1364</v>
      </c>
      <c r="W1244" s="163"/>
      <c r="X1244" s="163" t="s">
        <v>474</v>
      </c>
      <c r="Y1244" s="163" t="s">
        <v>6321</v>
      </c>
      <c r="Z1244" s="168">
        <v>40891</v>
      </c>
      <c r="AA1244" s="169" t="s">
        <v>3900</v>
      </c>
      <c r="AB1244" s="169" t="s">
        <v>3009</v>
      </c>
      <c r="AC1244" s="169" t="s">
        <v>60</v>
      </c>
      <c r="AD1244" s="170">
        <v>2012</v>
      </c>
      <c r="AE1244" s="167" t="s">
        <v>1218</v>
      </c>
    </row>
    <row r="1245" spans="1:31" x14ac:dyDescent="0.3">
      <c r="A1245" s="162" t="s">
        <v>474</v>
      </c>
      <c r="B1245" s="162" t="s">
        <v>550</v>
      </c>
      <c r="C1245" s="162">
        <v>2</v>
      </c>
      <c r="D1245" s="162">
        <v>2010</v>
      </c>
      <c r="E1245" s="162" t="s">
        <v>2393</v>
      </c>
      <c r="F1245" s="162" t="s">
        <v>1</v>
      </c>
      <c r="G1245" s="162">
        <v>2011</v>
      </c>
      <c r="H1245" s="163" t="s">
        <v>60</v>
      </c>
      <c r="I1245" s="162" t="s">
        <v>550</v>
      </c>
      <c r="J1245" s="177">
        <v>1235.078978</v>
      </c>
      <c r="K1245" s="183" t="s">
        <v>1817</v>
      </c>
      <c r="L1245" s="166">
        <v>7.9455299156118153E-3</v>
      </c>
      <c r="M1245" s="166">
        <v>9.8133569678422674</v>
      </c>
      <c r="N1245" s="163" t="s">
        <v>1307</v>
      </c>
      <c r="O1245" s="167">
        <v>1</v>
      </c>
      <c r="P1245" s="167">
        <v>0</v>
      </c>
      <c r="Q1245" s="167">
        <v>0</v>
      </c>
      <c r="R1245" s="167">
        <v>1</v>
      </c>
      <c r="S1245" s="167">
        <v>0</v>
      </c>
      <c r="T1245" s="167" t="s">
        <v>13213</v>
      </c>
      <c r="U1245" s="167" t="s">
        <v>1360</v>
      </c>
      <c r="V1245" s="167" t="s">
        <v>1364</v>
      </c>
      <c r="W1245" s="163"/>
      <c r="X1245" s="163" t="s">
        <v>474</v>
      </c>
      <c r="Y1245" s="163" t="s">
        <v>6322</v>
      </c>
      <c r="Z1245" s="168">
        <v>40726</v>
      </c>
      <c r="AA1245" s="169" t="s">
        <v>3901</v>
      </c>
      <c r="AB1245" s="169" t="s">
        <v>3902</v>
      </c>
      <c r="AC1245" s="169" t="s">
        <v>1307</v>
      </c>
      <c r="AD1245" s="170">
        <v>2012</v>
      </c>
      <c r="AE1245" s="167" t="s">
        <v>1218</v>
      </c>
    </row>
    <row r="1246" spans="1:31" x14ac:dyDescent="0.3">
      <c r="A1246" s="162" t="s">
        <v>475</v>
      </c>
      <c r="B1246" s="162" t="s">
        <v>550</v>
      </c>
      <c r="C1246" s="162">
        <v>1</v>
      </c>
      <c r="D1246" s="162">
        <v>2010</v>
      </c>
      <c r="E1246" s="162" t="s">
        <v>2393</v>
      </c>
      <c r="F1246" s="162" t="s">
        <v>1</v>
      </c>
      <c r="G1246" s="162">
        <v>2011</v>
      </c>
      <c r="H1246" s="163" t="s">
        <v>60</v>
      </c>
      <c r="I1246" s="162" t="s">
        <v>550</v>
      </c>
      <c r="J1246" s="177">
        <v>1735.979012</v>
      </c>
      <c r="K1246" s="183" t="s">
        <v>1817</v>
      </c>
      <c r="L1246" s="166">
        <v>7.9455299156118153E-3</v>
      </c>
      <c r="M1246" s="166">
        <v>13.793273172720243</v>
      </c>
      <c r="N1246" s="163" t="s">
        <v>1907</v>
      </c>
      <c r="O1246" s="167">
        <v>2</v>
      </c>
      <c r="P1246" s="167">
        <v>1</v>
      </c>
      <c r="Q1246" s="167">
        <v>0</v>
      </c>
      <c r="R1246" s="167">
        <v>2</v>
      </c>
      <c r="S1246" s="167">
        <v>0</v>
      </c>
      <c r="T1246" s="167" t="s">
        <v>13212</v>
      </c>
      <c r="U1246" s="167" t="s">
        <v>1453</v>
      </c>
      <c r="V1246" s="167" t="s">
        <v>166</v>
      </c>
      <c r="W1246" s="163"/>
      <c r="X1246" s="163" t="s">
        <v>475</v>
      </c>
      <c r="Y1246" s="163" t="s">
        <v>6323</v>
      </c>
      <c r="Z1246" s="168">
        <v>40549</v>
      </c>
      <c r="AA1246" s="169" t="s">
        <v>3903</v>
      </c>
      <c r="AB1246" s="169" t="s">
        <v>3904</v>
      </c>
      <c r="AC1246" s="169" t="s">
        <v>3905</v>
      </c>
      <c r="AD1246" s="170">
        <v>2012</v>
      </c>
      <c r="AE1246" s="167" t="s">
        <v>1218</v>
      </c>
    </row>
    <row r="1247" spans="1:31" x14ac:dyDescent="0.3">
      <c r="A1247" s="162" t="s">
        <v>476</v>
      </c>
      <c r="B1247" s="162" t="s">
        <v>550</v>
      </c>
      <c r="C1247" s="162">
        <v>2</v>
      </c>
      <c r="D1247" s="162">
        <v>2010</v>
      </c>
      <c r="E1247" s="162" t="s">
        <v>2393</v>
      </c>
      <c r="F1247" s="162" t="s">
        <v>1</v>
      </c>
      <c r="G1247" s="162">
        <v>2011</v>
      </c>
      <c r="H1247" s="163" t="s">
        <v>60</v>
      </c>
      <c r="I1247" s="162" t="s">
        <v>550</v>
      </c>
      <c r="J1247" s="177">
        <v>17.646080999999999</v>
      </c>
      <c r="K1247" s="183" t="s">
        <v>1817</v>
      </c>
      <c r="L1247" s="166">
        <v>7.9455299156118153E-3</v>
      </c>
      <c r="M1247" s="166">
        <v>0.14020746447880925</v>
      </c>
      <c r="N1247" s="163" t="s">
        <v>60</v>
      </c>
      <c r="O1247" s="167">
        <v>1</v>
      </c>
      <c r="P1247" s="167">
        <v>0</v>
      </c>
      <c r="Q1247" s="167">
        <v>1</v>
      </c>
      <c r="R1247" s="167">
        <v>0</v>
      </c>
      <c r="S1247" s="167">
        <v>1</v>
      </c>
      <c r="T1247" s="167" t="s">
        <v>13210</v>
      </c>
      <c r="U1247" s="167" t="s">
        <v>1360</v>
      </c>
      <c r="V1247" s="167" t="s">
        <v>1364</v>
      </c>
      <c r="W1247" s="163"/>
      <c r="X1247" s="163" t="s">
        <v>476</v>
      </c>
      <c r="Y1247" s="163" t="s">
        <v>6324</v>
      </c>
      <c r="Z1247" s="168">
        <v>40560</v>
      </c>
      <c r="AA1247" s="169" t="s">
        <v>3906</v>
      </c>
      <c r="AB1247" s="169" t="s">
        <v>3009</v>
      </c>
      <c r="AC1247" s="169" t="s">
        <v>60</v>
      </c>
      <c r="AD1247" s="170">
        <v>2012</v>
      </c>
      <c r="AE1247" s="167" t="s">
        <v>1218</v>
      </c>
    </row>
    <row r="1248" spans="1:31" x14ac:dyDescent="0.3">
      <c r="A1248" s="162" t="s">
        <v>477</v>
      </c>
      <c r="B1248" s="162" t="s">
        <v>550</v>
      </c>
      <c r="C1248" s="162">
        <v>1</v>
      </c>
      <c r="D1248" s="162">
        <v>2010</v>
      </c>
      <c r="E1248" s="162" t="s">
        <v>2393</v>
      </c>
      <c r="F1248" s="162" t="s">
        <v>1</v>
      </c>
      <c r="G1248" s="162">
        <v>2011</v>
      </c>
      <c r="H1248" s="163" t="s">
        <v>60</v>
      </c>
      <c r="I1248" s="162" t="s">
        <v>550</v>
      </c>
      <c r="J1248" s="177">
        <v>439.50315699999999</v>
      </c>
      <c r="K1248" s="183" t="s">
        <v>1817</v>
      </c>
      <c r="L1248" s="166">
        <v>7.9455299156118153E-3</v>
      </c>
      <c r="M1248" s="166">
        <v>3.4920854819493363</v>
      </c>
      <c r="N1248" s="163" t="s">
        <v>1969</v>
      </c>
      <c r="O1248" s="167">
        <v>2</v>
      </c>
      <c r="P1248" s="167">
        <v>0</v>
      </c>
      <c r="Q1248" s="167">
        <v>1</v>
      </c>
      <c r="R1248" s="167">
        <v>1</v>
      </c>
      <c r="S1248" s="167">
        <v>1</v>
      </c>
      <c r="T1248" s="167" t="s">
        <v>13210</v>
      </c>
      <c r="U1248" s="167" t="s">
        <v>1453</v>
      </c>
      <c r="V1248" s="167" t="s">
        <v>83</v>
      </c>
      <c r="W1248" s="163"/>
      <c r="X1248" s="163" t="s">
        <v>477</v>
      </c>
      <c r="Y1248" s="163" t="s">
        <v>6325</v>
      </c>
      <c r="Z1248" s="168">
        <v>40722</v>
      </c>
      <c r="AA1248" s="169" t="s">
        <v>3907</v>
      </c>
      <c r="AB1248" s="169" t="s">
        <v>3908</v>
      </c>
      <c r="AC1248" s="169" t="s">
        <v>3909</v>
      </c>
      <c r="AD1248" s="170">
        <v>2012</v>
      </c>
      <c r="AE1248" s="167" t="s">
        <v>1218</v>
      </c>
    </row>
    <row r="1249" spans="1:31" x14ac:dyDescent="0.3">
      <c r="A1249" s="162" t="s">
        <v>479</v>
      </c>
      <c r="B1249" s="162" t="s">
        <v>550</v>
      </c>
      <c r="C1249" s="162">
        <v>1</v>
      </c>
      <c r="D1249" s="162">
        <v>2010</v>
      </c>
      <c r="E1249" s="162" t="s">
        <v>115</v>
      </c>
      <c r="F1249" s="162" t="s">
        <v>1</v>
      </c>
      <c r="G1249" s="162">
        <v>2011</v>
      </c>
      <c r="H1249" s="163" t="s">
        <v>72</v>
      </c>
      <c r="I1249" s="162" t="s">
        <v>550</v>
      </c>
      <c r="J1249" s="177">
        <v>14826.720353999999</v>
      </c>
      <c r="K1249" s="183" t="s">
        <v>1817</v>
      </c>
      <c r="L1249" s="166">
        <v>7.9455299156118153E-3</v>
      </c>
      <c r="M1249" s="166">
        <v>117.8061501231176</v>
      </c>
      <c r="N1249" s="163" t="s">
        <v>1970</v>
      </c>
      <c r="O1249" s="167">
        <v>2</v>
      </c>
      <c r="P1249" s="167">
        <v>1</v>
      </c>
      <c r="Q1249" s="167">
        <v>0</v>
      </c>
      <c r="R1249" s="167">
        <v>2</v>
      </c>
      <c r="S1249" s="167">
        <v>0</v>
      </c>
      <c r="T1249" s="167" t="s">
        <v>13212</v>
      </c>
      <c r="U1249" s="167" t="s">
        <v>1453</v>
      </c>
      <c r="V1249" s="167" t="s">
        <v>97</v>
      </c>
      <c r="W1249" s="163"/>
      <c r="X1249" s="163" t="s">
        <v>479</v>
      </c>
      <c r="Y1249" s="163" t="s">
        <v>6326</v>
      </c>
      <c r="Z1249" s="168">
        <v>40854</v>
      </c>
      <c r="AA1249" s="169" t="s">
        <v>3910</v>
      </c>
      <c r="AB1249" s="169" t="s">
        <v>3911</v>
      </c>
      <c r="AC1249" s="169" t="s">
        <v>3912</v>
      </c>
      <c r="AD1249" s="170">
        <v>2012</v>
      </c>
      <c r="AE1249" s="167" t="s">
        <v>1245</v>
      </c>
    </row>
    <row r="1250" spans="1:31" x14ac:dyDescent="0.3">
      <c r="A1250" s="162" t="s">
        <v>480</v>
      </c>
      <c r="B1250" s="162" t="s">
        <v>550</v>
      </c>
      <c r="C1250" s="162">
        <v>1</v>
      </c>
      <c r="D1250" s="162">
        <v>2010</v>
      </c>
      <c r="E1250" s="162" t="s">
        <v>2393</v>
      </c>
      <c r="F1250" s="162" t="s">
        <v>1</v>
      </c>
      <c r="G1250" s="162">
        <v>2011</v>
      </c>
      <c r="H1250" s="163" t="s">
        <v>72</v>
      </c>
      <c r="I1250" s="162" t="s">
        <v>550</v>
      </c>
      <c r="J1250" s="177">
        <v>1707.1497770000001</v>
      </c>
      <c r="K1250" s="183" t="s">
        <v>1817</v>
      </c>
      <c r="L1250" s="166">
        <v>7.9455299156118153E-3</v>
      </c>
      <c r="M1250" s="166">
        <v>13.56420962358354</v>
      </c>
      <c r="N1250" s="163" t="s">
        <v>1971</v>
      </c>
      <c r="O1250" s="167">
        <v>2</v>
      </c>
      <c r="P1250" s="167">
        <v>1</v>
      </c>
      <c r="Q1250" s="167">
        <v>1</v>
      </c>
      <c r="R1250" s="167">
        <v>1</v>
      </c>
      <c r="S1250" s="167">
        <v>1</v>
      </c>
      <c r="T1250" s="167" t="s">
        <v>13212</v>
      </c>
      <c r="U1250" s="167" t="s">
        <v>1512</v>
      </c>
      <c r="V1250" s="167" t="s">
        <v>91</v>
      </c>
      <c r="W1250" s="163"/>
      <c r="X1250" s="163" t="s">
        <v>480</v>
      </c>
      <c r="Y1250" s="163" t="s">
        <v>6327</v>
      </c>
      <c r="Z1250" s="168">
        <v>40592</v>
      </c>
      <c r="AA1250" s="169" t="s">
        <v>3913</v>
      </c>
      <c r="AB1250" s="169" t="s">
        <v>3914</v>
      </c>
      <c r="AC1250" s="169" t="s">
        <v>3915</v>
      </c>
      <c r="AD1250" s="170">
        <v>2012</v>
      </c>
      <c r="AE1250" s="167" t="s">
        <v>1245</v>
      </c>
    </row>
    <row r="1251" spans="1:31" x14ac:dyDescent="0.3">
      <c r="A1251" s="162" t="s">
        <v>445</v>
      </c>
      <c r="B1251" s="162" t="s">
        <v>550</v>
      </c>
      <c r="C1251" s="162">
        <v>2</v>
      </c>
      <c r="D1251" s="162">
        <v>2009</v>
      </c>
      <c r="E1251" s="162" t="s">
        <v>115</v>
      </c>
      <c r="F1251" s="162" t="s">
        <v>1</v>
      </c>
      <c r="G1251" s="162">
        <v>2011</v>
      </c>
      <c r="H1251" s="176" t="s">
        <v>320</v>
      </c>
      <c r="I1251" s="162" t="s">
        <v>550</v>
      </c>
      <c r="J1251" s="177">
        <v>1086.978085</v>
      </c>
      <c r="K1251" s="183" t="s">
        <v>1817</v>
      </c>
      <c r="L1251" s="166">
        <v>7.9455299156118153E-3</v>
      </c>
      <c r="M1251" s="166">
        <v>8.6366168919819426</v>
      </c>
      <c r="N1251" s="163" t="s">
        <v>320</v>
      </c>
      <c r="O1251" s="167">
        <v>1</v>
      </c>
      <c r="P1251" s="167">
        <v>0</v>
      </c>
      <c r="Q1251" s="167">
        <v>1</v>
      </c>
      <c r="R1251" s="167">
        <v>0</v>
      </c>
      <c r="S1251" s="167">
        <v>1</v>
      </c>
      <c r="T1251" s="167" t="s">
        <v>13210</v>
      </c>
      <c r="U1251" s="167" t="s">
        <v>1281</v>
      </c>
      <c r="V1251" s="167" t="s">
        <v>86</v>
      </c>
      <c r="W1251" s="163"/>
      <c r="X1251" s="174" t="s">
        <v>445</v>
      </c>
      <c r="Y1251" s="163" t="s">
        <v>6328</v>
      </c>
      <c r="Z1251" s="168">
        <v>40815</v>
      </c>
      <c r="AA1251" s="169" t="s">
        <v>3916</v>
      </c>
      <c r="AB1251" s="169" t="s">
        <v>3491</v>
      </c>
      <c r="AC1251" s="169" t="s">
        <v>320</v>
      </c>
      <c r="AD1251" s="170">
        <v>2012</v>
      </c>
      <c r="AE1251" s="167" t="s">
        <v>1321</v>
      </c>
    </row>
    <row r="1252" spans="1:31" x14ac:dyDescent="0.3">
      <c r="A1252" s="162" t="s">
        <v>445</v>
      </c>
      <c r="B1252" s="162" t="s">
        <v>550</v>
      </c>
      <c r="C1252" s="162">
        <v>3</v>
      </c>
      <c r="D1252" s="162">
        <v>2009</v>
      </c>
      <c r="E1252" s="162" t="s">
        <v>115</v>
      </c>
      <c r="F1252" s="162" t="s">
        <v>1</v>
      </c>
      <c r="G1252" s="162">
        <v>2011</v>
      </c>
      <c r="H1252" s="176" t="s">
        <v>320</v>
      </c>
      <c r="I1252" s="162" t="s">
        <v>550</v>
      </c>
      <c r="J1252" s="177">
        <v>546.68294000000003</v>
      </c>
      <c r="K1252" s="183" t="s">
        <v>1817</v>
      </c>
      <c r="L1252" s="166">
        <v>7.9455299156118153E-3</v>
      </c>
      <c r="M1252" s="166">
        <v>4.3436856541246192</v>
      </c>
      <c r="N1252" s="163" t="s">
        <v>1972</v>
      </c>
      <c r="O1252" s="167">
        <v>2</v>
      </c>
      <c r="P1252" s="167">
        <v>0</v>
      </c>
      <c r="Q1252" s="167">
        <v>1</v>
      </c>
      <c r="R1252" s="167">
        <v>0</v>
      </c>
      <c r="S1252" s="167">
        <v>2</v>
      </c>
      <c r="T1252" s="167" t="s">
        <v>13210</v>
      </c>
      <c r="U1252" s="167" t="s">
        <v>1281</v>
      </c>
      <c r="V1252" s="167" t="s">
        <v>86</v>
      </c>
      <c r="W1252" s="163"/>
      <c r="X1252" s="174" t="s">
        <v>445</v>
      </c>
      <c r="Y1252" s="163" t="s">
        <v>6329</v>
      </c>
      <c r="Z1252" s="168">
        <v>40878</v>
      </c>
      <c r="AA1252" s="169" t="s">
        <v>3917</v>
      </c>
      <c r="AB1252" s="169" t="s">
        <v>3918</v>
      </c>
      <c r="AC1252" s="169" t="s">
        <v>3919</v>
      </c>
      <c r="AD1252" s="170">
        <v>2012</v>
      </c>
      <c r="AE1252" s="167" t="s">
        <v>1321</v>
      </c>
    </row>
    <row r="1253" spans="1:31" x14ac:dyDescent="0.3">
      <c r="A1253" s="162" t="s">
        <v>445</v>
      </c>
      <c r="B1253" s="162" t="s">
        <v>550</v>
      </c>
      <c r="C1253" s="162">
        <v>4</v>
      </c>
      <c r="D1253" s="162">
        <v>2009</v>
      </c>
      <c r="E1253" s="162" t="s">
        <v>115</v>
      </c>
      <c r="F1253" s="162" t="s">
        <v>1</v>
      </c>
      <c r="G1253" s="162">
        <v>2011</v>
      </c>
      <c r="H1253" s="176" t="s">
        <v>320</v>
      </c>
      <c r="I1253" s="162" t="s">
        <v>550</v>
      </c>
      <c r="J1253" s="177">
        <v>2998.910335</v>
      </c>
      <c r="K1253" s="183" t="s">
        <v>1817</v>
      </c>
      <c r="L1253" s="166">
        <v>7.9455299156118153E-3</v>
      </c>
      <c r="M1253" s="166">
        <v>23.827931780979952</v>
      </c>
      <c r="N1253" s="163" t="s">
        <v>320</v>
      </c>
      <c r="O1253" s="167">
        <v>1</v>
      </c>
      <c r="P1253" s="167">
        <v>0</v>
      </c>
      <c r="Q1253" s="167">
        <v>1</v>
      </c>
      <c r="R1253" s="167">
        <v>0</v>
      </c>
      <c r="S1253" s="167">
        <v>1</v>
      </c>
      <c r="T1253" s="167" t="s">
        <v>13210</v>
      </c>
      <c r="U1253" s="167" t="s">
        <v>1281</v>
      </c>
      <c r="V1253" s="167" t="s">
        <v>86</v>
      </c>
      <c r="W1253" s="163"/>
      <c r="X1253" s="174" t="s">
        <v>445</v>
      </c>
      <c r="Y1253" s="163" t="s">
        <v>6330</v>
      </c>
      <c r="Z1253" s="168">
        <v>40725</v>
      </c>
      <c r="AA1253" s="169" t="s">
        <v>3920</v>
      </c>
      <c r="AB1253" s="169" t="s">
        <v>3491</v>
      </c>
      <c r="AC1253" s="169" t="s">
        <v>320</v>
      </c>
      <c r="AD1253" s="170">
        <v>2012</v>
      </c>
      <c r="AE1253" s="167" t="s">
        <v>1321</v>
      </c>
    </row>
    <row r="1254" spans="1:31" x14ac:dyDescent="0.3">
      <c r="A1254" s="162" t="s">
        <v>445</v>
      </c>
      <c r="B1254" s="162" t="s">
        <v>550</v>
      </c>
      <c r="C1254" s="162">
        <v>5</v>
      </c>
      <c r="D1254" s="162">
        <v>2009</v>
      </c>
      <c r="E1254" s="162" t="s">
        <v>115</v>
      </c>
      <c r="F1254" s="162" t="s">
        <v>1</v>
      </c>
      <c r="G1254" s="162">
        <v>2011</v>
      </c>
      <c r="H1254" s="176" t="s">
        <v>320</v>
      </c>
      <c r="I1254" s="162" t="s">
        <v>550</v>
      </c>
      <c r="J1254" s="177">
        <v>431.98870899999997</v>
      </c>
      <c r="K1254" s="183" t="s">
        <v>1817</v>
      </c>
      <c r="L1254" s="166">
        <v>7.9455299156118153E-3</v>
      </c>
      <c r="M1254" s="166">
        <v>3.4323792105660269</v>
      </c>
      <c r="N1254" s="163" t="s">
        <v>320</v>
      </c>
      <c r="O1254" s="167">
        <v>1</v>
      </c>
      <c r="P1254" s="167">
        <v>0</v>
      </c>
      <c r="Q1254" s="167">
        <v>1</v>
      </c>
      <c r="R1254" s="167">
        <v>0</v>
      </c>
      <c r="S1254" s="167">
        <v>1</v>
      </c>
      <c r="T1254" s="167" t="s">
        <v>13210</v>
      </c>
      <c r="U1254" s="167" t="s">
        <v>1281</v>
      </c>
      <c r="V1254" s="167" t="s">
        <v>86</v>
      </c>
      <c r="W1254" s="163"/>
      <c r="X1254" s="174" t="s">
        <v>445</v>
      </c>
      <c r="Y1254" s="163" t="s">
        <v>6331</v>
      </c>
      <c r="Z1254" s="168">
        <v>40688</v>
      </c>
      <c r="AA1254" s="169" t="s">
        <v>3921</v>
      </c>
      <c r="AB1254" s="169" t="s">
        <v>3491</v>
      </c>
      <c r="AC1254" s="169" t="s">
        <v>320</v>
      </c>
      <c r="AD1254" s="170">
        <v>2012</v>
      </c>
      <c r="AE1254" s="167" t="s">
        <v>1321</v>
      </c>
    </row>
    <row r="1255" spans="1:31" x14ac:dyDescent="0.3">
      <c r="A1255" s="162" t="s">
        <v>482</v>
      </c>
      <c r="B1255" s="162" t="s">
        <v>550</v>
      </c>
      <c r="C1255" s="162">
        <v>1</v>
      </c>
      <c r="D1255" s="162">
        <v>2010</v>
      </c>
      <c r="E1255" s="162" t="s">
        <v>2393</v>
      </c>
      <c r="F1255" s="162" t="s">
        <v>1</v>
      </c>
      <c r="G1255" s="162">
        <v>2011</v>
      </c>
      <c r="H1255" s="163" t="s">
        <v>64</v>
      </c>
      <c r="I1255" s="162" t="s">
        <v>550</v>
      </c>
      <c r="J1255" s="177">
        <v>363.13955299999998</v>
      </c>
      <c r="K1255" s="183" t="s">
        <v>1817</v>
      </c>
      <c r="L1255" s="166">
        <v>7.9455299156118153E-3</v>
      </c>
      <c r="M1255" s="166">
        <v>2.8853361819034022</v>
      </c>
      <c r="N1255" s="163" t="s">
        <v>1834</v>
      </c>
      <c r="O1255" s="167">
        <v>2</v>
      </c>
      <c r="P1255" s="167">
        <v>1</v>
      </c>
      <c r="Q1255" s="167">
        <v>1</v>
      </c>
      <c r="R1255" s="167">
        <v>1</v>
      </c>
      <c r="S1255" s="167">
        <v>1</v>
      </c>
      <c r="T1255" s="167" t="s">
        <v>13212</v>
      </c>
      <c r="U1255" s="167" t="s">
        <v>1281</v>
      </c>
      <c r="V1255" s="167" t="s">
        <v>99</v>
      </c>
      <c r="W1255" s="163"/>
      <c r="X1255" s="163" t="s">
        <v>482</v>
      </c>
      <c r="Y1255" s="163" t="s">
        <v>6332</v>
      </c>
      <c r="Z1255" s="168">
        <v>40625</v>
      </c>
      <c r="AA1255" s="169" t="s">
        <v>3922</v>
      </c>
      <c r="AB1255" s="169" t="s">
        <v>3923</v>
      </c>
      <c r="AC1255" s="169" t="s">
        <v>3872</v>
      </c>
      <c r="AD1255" s="170">
        <v>2012</v>
      </c>
      <c r="AE1255" s="167" t="s">
        <v>1321</v>
      </c>
    </row>
    <row r="1256" spans="1:31" x14ac:dyDescent="0.3">
      <c r="A1256" s="162" t="s">
        <v>484</v>
      </c>
      <c r="B1256" s="162" t="s">
        <v>550</v>
      </c>
      <c r="C1256" s="162">
        <v>1</v>
      </c>
      <c r="D1256" s="162">
        <v>2010</v>
      </c>
      <c r="E1256" s="162" t="s">
        <v>115</v>
      </c>
      <c r="F1256" s="162" t="s">
        <v>1</v>
      </c>
      <c r="G1256" s="162">
        <v>2011</v>
      </c>
      <c r="H1256" s="163" t="s">
        <v>64</v>
      </c>
      <c r="I1256" s="162" t="s">
        <v>550</v>
      </c>
      <c r="J1256" s="177">
        <v>879.983428</v>
      </c>
      <c r="K1256" s="183" t="s">
        <v>1817</v>
      </c>
      <c r="L1256" s="166">
        <v>7.9455299156118153E-3</v>
      </c>
      <c r="M1256" s="166">
        <v>6.9919346524166359</v>
      </c>
      <c r="N1256" s="163" t="s">
        <v>297</v>
      </c>
      <c r="O1256" s="167">
        <v>1</v>
      </c>
      <c r="P1256" s="167">
        <v>0</v>
      </c>
      <c r="Q1256" s="167">
        <v>0</v>
      </c>
      <c r="R1256" s="167">
        <v>1</v>
      </c>
      <c r="S1256" s="167">
        <v>0</v>
      </c>
      <c r="T1256" s="167" t="s">
        <v>13213</v>
      </c>
      <c r="U1256" s="167" t="s">
        <v>1453</v>
      </c>
      <c r="V1256" s="167" t="s">
        <v>97</v>
      </c>
      <c r="W1256" s="163"/>
      <c r="X1256" s="163" t="s">
        <v>484</v>
      </c>
      <c r="Y1256" s="163" t="s">
        <v>6333</v>
      </c>
      <c r="Z1256" s="168">
        <v>40709</v>
      </c>
      <c r="AA1256" s="169" t="s">
        <v>3891</v>
      </c>
      <c r="AB1256" s="169" t="s">
        <v>3792</v>
      </c>
      <c r="AC1256" s="169" t="s">
        <v>297</v>
      </c>
      <c r="AD1256" s="170">
        <v>2012</v>
      </c>
      <c r="AE1256" s="167" t="s">
        <v>1321</v>
      </c>
    </row>
    <row r="1257" spans="1:31" x14ac:dyDescent="0.3">
      <c r="A1257" s="162" t="s">
        <v>485</v>
      </c>
      <c r="B1257" s="162" t="s">
        <v>550</v>
      </c>
      <c r="C1257" s="162">
        <v>1</v>
      </c>
      <c r="D1257" s="162">
        <v>2010</v>
      </c>
      <c r="E1257" s="162" t="s">
        <v>2393</v>
      </c>
      <c r="F1257" s="162" t="s">
        <v>1</v>
      </c>
      <c r="G1257" s="162">
        <v>2011</v>
      </c>
      <c r="H1257" s="163" t="s">
        <v>58</v>
      </c>
      <c r="I1257" s="162" t="s">
        <v>550</v>
      </c>
      <c r="J1257" s="177">
        <v>796.62410399999999</v>
      </c>
      <c r="K1257" s="183" t="s">
        <v>1817</v>
      </c>
      <c r="L1257" s="166">
        <v>7.9455299156118153E-3</v>
      </c>
      <c r="M1257" s="166">
        <v>6.3296006498294579</v>
      </c>
      <c r="N1257" s="163" t="s">
        <v>1973</v>
      </c>
      <c r="O1257" s="167">
        <v>3</v>
      </c>
      <c r="P1257" s="167">
        <v>1</v>
      </c>
      <c r="Q1257" s="167">
        <v>1</v>
      </c>
      <c r="R1257" s="167">
        <v>2</v>
      </c>
      <c r="S1257" s="167">
        <v>1</v>
      </c>
      <c r="T1257" s="167" t="s">
        <v>13212</v>
      </c>
      <c r="U1257" s="167" t="s">
        <v>1281</v>
      </c>
      <c r="V1257" s="167" t="s">
        <v>86</v>
      </c>
      <c r="W1257" s="163"/>
      <c r="X1257" s="163" t="s">
        <v>485</v>
      </c>
      <c r="Y1257" s="163" t="s">
        <v>6334</v>
      </c>
      <c r="Z1257" s="168">
        <v>40806</v>
      </c>
      <c r="AA1257" s="169" t="s">
        <v>3924</v>
      </c>
      <c r="AB1257" s="169" t="s">
        <v>3925</v>
      </c>
      <c r="AC1257" s="169" t="s">
        <v>3926</v>
      </c>
      <c r="AD1257" s="170">
        <v>2012</v>
      </c>
      <c r="AE1257" s="167" t="s">
        <v>1218</v>
      </c>
    </row>
    <row r="1258" spans="1:31" x14ac:dyDescent="0.3">
      <c r="A1258" s="162" t="s">
        <v>486</v>
      </c>
      <c r="B1258" s="162" t="s">
        <v>550</v>
      </c>
      <c r="C1258" s="162">
        <v>2</v>
      </c>
      <c r="D1258" s="162">
        <v>2010</v>
      </c>
      <c r="E1258" s="162" t="s">
        <v>2393</v>
      </c>
      <c r="F1258" s="162" t="s">
        <v>1</v>
      </c>
      <c r="G1258" s="162">
        <v>2011</v>
      </c>
      <c r="H1258" s="163" t="s">
        <v>58</v>
      </c>
      <c r="I1258" s="162" t="s">
        <v>550</v>
      </c>
      <c r="J1258" s="177">
        <v>533.73064399999998</v>
      </c>
      <c r="K1258" s="183" t="s">
        <v>1817</v>
      </c>
      <c r="L1258" s="166">
        <v>7.9455299156118153E-3</v>
      </c>
      <c r="M1258" s="166">
        <v>4.2407727987807595</v>
      </c>
      <c r="N1258" s="163" t="s">
        <v>58</v>
      </c>
      <c r="O1258" s="167">
        <v>1</v>
      </c>
      <c r="P1258" s="167">
        <v>0</v>
      </c>
      <c r="Q1258" s="167">
        <v>1</v>
      </c>
      <c r="R1258" s="167">
        <v>0</v>
      </c>
      <c r="S1258" s="167">
        <v>1</v>
      </c>
      <c r="T1258" s="167" t="s">
        <v>13210</v>
      </c>
      <c r="U1258" s="167" t="s">
        <v>1360</v>
      </c>
      <c r="V1258" s="167" t="s">
        <v>1364</v>
      </c>
      <c r="W1258" s="163"/>
      <c r="X1258" s="163" t="s">
        <v>486</v>
      </c>
      <c r="Y1258" s="163" t="s">
        <v>6335</v>
      </c>
      <c r="Z1258" s="168">
        <v>40835</v>
      </c>
      <c r="AA1258" s="169" t="s">
        <v>3927</v>
      </c>
      <c r="AB1258" s="169" t="s">
        <v>2733</v>
      </c>
      <c r="AC1258" s="169" t="s">
        <v>58</v>
      </c>
      <c r="AD1258" s="170">
        <v>2012</v>
      </c>
      <c r="AE1258" s="167" t="s">
        <v>1218</v>
      </c>
    </row>
    <row r="1259" spans="1:31" x14ac:dyDescent="0.3">
      <c r="A1259" s="162" t="s">
        <v>487</v>
      </c>
      <c r="B1259" s="162" t="s">
        <v>550</v>
      </c>
      <c r="C1259" s="162">
        <v>2</v>
      </c>
      <c r="D1259" s="162">
        <v>2010</v>
      </c>
      <c r="E1259" s="162" t="s">
        <v>2393</v>
      </c>
      <c r="F1259" s="162" t="s">
        <v>1</v>
      </c>
      <c r="G1259" s="162">
        <v>2011</v>
      </c>
      <c r="H1259" s="163" t="s">
        <v>58</v>
      </c>
      <c r="I1259" s="162" t="s">
        <v>550</v>
      </c>
      <c r="J1259" s="177">
        <v>310.00810000000001</v>
      </c>
      <c r="K1259" s="183" t="s">
        <v>1817</v>
      </c>
      <c r="L1259" s="166">
        <v>7.9455299156118153E-3</v>
      </c>
      <c r="M1259" s="166">
        <v>2.4631786326319793</v>
      </c>
      <c r="N1259" s="163" t="s">
        <v>58</v>
      </c>
      <c r="O1259" s="167">
        <v>1</v>
      </c>
      <c r="P1259" s="167">
        <v>0</v>
      </c>
      <c r="Q1259" s="167">
        <v>1</v>
      </c>
      <c r="R1259" s="167">
        <v>0</v>
      </c>
      <c r="S1259" s="167">
        <v>1</v>
      </c>
      <c r="T1259" s="167" t="s">
        <v>13210</v>
      </c>
      <c r="U1259" s="167" t="s">
        <v>1281</v>
      </c>
      <c r="V1259" s="167" t="s">
        <v>86</v>
      </c>
      <c r="W1259" s="163"/>
      <c r="X1259" s="163" t="s">
        <v>487</v>
      </c>
      <c r="Y1259" s="163" t="s">
        <v>6336</v>
      </c>
      <c r="Z1259" s="168">
        <v>40858</v>
      </c>
      <c r="AA1259" s="169" t="s">
        <v>3928</v>
      </c>
      <c r="AB1259" s="169" t="s">
        <v>2733</v>
      </c>
      <c r="AC1259" s="169" t="s">
        <v>58</v>
      </c>
      <c r="AD1259" s="170">
        <v>2012</v>
      </c>
      <c r="AE1259" s="167" t="s">
        <v>1218</v>
      </c>
    </row>
    <row r="1260" spans="1:31" x14ac:dyDescent="0.3">
      <c r="A1260" s="162" t="s">
        <v>487</v>
      </c>
      <c r="B1260" s="162" t="s">
        <v>550</v>
      </c>
      <c r="C1260" s="162">
        <v>3</v>
      </c>
      <c r="D1260" s="162">
        <v>2010</v>
      </c>
      <c r="E1260" s="162" t="s">
        <v>2393</v>
      </c>
      <c r="F1260" s="162" t="s">
        <v>1</v>
      </c>
      <c r="G1260" s="162">
        <v>2011</v>
      </c>
      <c r="H1260" s="163" t="s">
        <v>58</v>
      </c>
      <c r="I1260" s="162" t="s">
        <v>550</v>
      </c>
      <c r="J1260" s="177">
        <v>86.322575000000001</v>
      </c>
      <c r="K1260" s="183" t="s">
        <v>1817</v>
      </c>
      <c r="L1260" s="166">
        <v>7.9455299156118153E-3</v>
      </c>
      <c r="M1260" s="166">
        <v>0.68587860205514461</v>
      </c>
      <c r="N1260" s="163" t="s">
        <v>1924</v>
      </c>
      <c r="O1260" s="167">
        <v>2</v>
      </c>
      <c r="P1260" s="167">
        <v>1</v>
      </c>
      <c r="Q1260" s="167">
        <v>1</v>
      </c>
      <c r="R1260" s="167">
        <v>1</v>
      </c>
      <c r="S1260" s="167">
        <v>1</v>
      </c>
      <c r="T1260" s="167" t="s">
        <v>13212</v>
      </c>
      <c r="U1260" s="167" t="s">
        <v>1281</v>
      </c>
      <c r="V1260" s="167" t="s">
        <v>86</v>
      </c>
      <c r="W1260" s="163"/>
      <c r="X1260" s="163" t="s">
        <v>487</v>
      </c>
      <c r="Y1260" s="163" t="s">
        <v>6337</v>
      </c>
      <c r="Z1260" s="168">
        <v>40806</v>
      </c>
      <c r="AA1260" s="169" t="s">
        <v>3929</v>
      </c>
      <c r="AB1260" s="169" t="s">
        <v>3816</v>
      </c>
      <c r="AC1260" s="169" t="s">
        <v>3757</v>
      </c>
      <c r="AD1260" s="170">
        <v>2012</v>
      </c>
      <c r="AE1260" s="167" t="s">
        <v>1218</v>
      </c>
    </row>
    <row r="1261" spans="1:31" x14ac:dyDescent="0.3">
      <c r="A1261" s="162" t="s">
        <v>496</v>
      </c>
      <c r="B1261" s="162" t="s">
        <v>550</v>
      </c>
      <c r="C1261" s="162">
        <v>1</v>
      </c>
      <c r="D1261" s="162">
        <v>2010</v>
      </c>
      <c r="E1261" s="162" t="s">
        <v>2393</v>
      </c>
      <c r="F1261" s="162" t="s">
        <v>1</v>
      </c>
      <c r="G1261" s="162">
        <v>2011</v>
      </c>
      <c r="H1261" s="163" t="s">
        <v>63</v>
      </c>
      <c r="I1261" s="162" t="s">
        <v>550</v>
      </c>
      <c r="J1261" s="177">
        <v>305.28705400000001</v>
      </c>
      <c r="K1261" s="183" t="s">
        <v>1817</v>
      </c>
      <c r="L1261" s="166">
        <v>7.9455299156118153E-3</v>
      </c>
      <c r="M1261" s="166">
        <v>2.4256674204059996</v>
      </c>
      <c r="N1261" s="163" t="s">
        <v>1916</v>
      </c>
      <c r="O1261" s="167">
        <v>2</v>
      </c>
      <c r="P1261" s="167">
        <v>1</v>
      </c>
      <c r="Q1261" s="167">
        <v>0</v>
      </c>
      <c r="R1261" s="167">
        <v>2</v>
      </c>
      <c r="S1261" s="167">
        <v>0</v>
      </c>
      <c r="T1261" s="167" t="s">
        <v>13212</v>
      </c>
      <c r="U1261" s="167" t="s">
        <v>1512</v>
      </c>
      <c r="V1261" s="167" t="s">
        <v>89</v>
      </c>
      <c r="W1261" s="163"/>
      <c r="X1261" s="163" t="s">
        <v>496</v>
      </c>
      <c r="Y1261" s="163" t="s">
        <v>6338</v>
      </c>
      <c r="Z1261" s="168">
        <v>40633</v>
      </c>
      <c r="AA1261" s="169" t="s">
        <v>3930</v>
      </c>
      <c r="AB1261" s="169" t="s">
        <v>3931</v>
      </c>
      <c r="AC1261" s="169" t="s">
        <v>3896</v>
      </c>
      <c r="AD1261" s="170">
        <v>2012</v>
      </c>
      <c r="AE1261" s="167" t="s">
        <v>1218</v>
      </c>
    </row>
    <row r="1262" spans="1:31" x14ac:dyDescent="0.3">
      <c r="A1262" s="162" t="s">
        <v>570</v>
      </c>
      <c r="B1262" s="162" t="s">
        <v>550</v>
      </c>
      <c r="C1262" s="162">
        <v>1</v>
      </c>
      <c r="D1262" s="162">
        <v>2011</v>
      </c>
      <c r="E1262" s="162" t="s">
        <v>2393</v>
      </c>
      <c r="F1262" s="162" t="s">
        <v>1</v>
      </c>
      <c r="G1262" s="162">
        <v>2011</v>
      </c>
      <c r="H1262" s="163" t="s">
        <v>291</v>
      </c>
      <c r="I1262" s="162" t="s">
        <v>550</v>
      </c>
      <c r="J1262" s="177">
        <v>348.309754</v>
      </c>
      <c r="K1262" s="183" t="s">
        <v>1817</v>
      </c>
      <c r="L1262" s="166">
        <v>7.9455299156118153E-3</v>
      </c>
      <c r="M1262" s="166">
        <v>2.7675055703063922</v>
      </c>
      <c r="N1262" s="163" t="s">
        <v>704</v>
      </c>
      <c r="O1262" s="167">
        <v>1</v>
      </c>
      <c r="P1262" s="167">
        <v>0</v>
      </c>
      <c r="Q1262" s="167">
        <v>0</v>
      </c>
      <c r="R1262" s="167">
        <v>0</v>
      </c>
      <c r="S1262" s="167">
        <v>1</v>
      </c>
      <c r="T1262" s="167" t="s">
        <v>13213</v>
      </c>
      <c r="U1262" s="167" t="s">
        <v>1453</v>
      </c>
      <c r="V1262" s="167" t="s">
        <v>83</v>
      </c>
      <c r="W1262" s="163"/>
      <c r="X1262" s="163" t="s">
        <v>570</v>
      </c>
      <c r="Y1262" s="163" t="s">
        <v>6339</v>
      </c>
      <c r="Z1262" s="168">
        <v>40861</v>
      </c>
      <c r="AA1262" s="169" t="s">
        <v>3932</v>
      </c>
      <c r="AB1262" s="169" t="s">
        <v>3933</v>
      </c>
      <c r="AC1262" s="169" t="s">
        <v>704</v>
      </c>
      <c r="AD1262" s="170">
        <v>2012</v>
      </c>
      <c r="AE1262" s="167" t="s">
        <v>1218</v>
      </c>
    </row>
    <row r="1263" spans="1:31" x14ac:dyDescent="0.3">
      <c r="A1263" s="162" t="s">
        <v>589</v>
      </c>
      <c r="B1263" s="162" t="s">
        <v>550</v>
      </c>
      <c r="C1263" s="162">
        <v>1</v>
      </c>
      <c r="D1263" s="162">
        <v>2011</v>
      </c>
      <c r="E1263" s="162" t="s">
        <v>2394</v>
      </c>
      <c r="F1263" s="162" t="s">
        <v>1</v>
      </c>
      <c r="G1263" s="162">
        <v>2011</v>
      </c>
      <c r="H1263" s="163" t="s">
        <v>75</v>
      </c>
      <c r="I1263" s="162" t="s">
        <v>550</v>
      </c>
      <c r="J1263" s="177">
        <v>2393</v>
      </c>
      <c r="K1263" s="183" t="s">
        <v>1817</v>
      </c>
      <c r="L1263" s="166">
        <v>7.9455299156118153E-3</v>
      </c>
      <c r="M1263" s="166">
        <v>19.013653088059073</v>
      </c>
      <c r="N1263" s="163" t="s">
        <v>1974</v>
      </c>
      <c r="O1263" s="167">
        <v>1</v>
      </c>
      <c r="P1263" s="167">
        <v>0</v>
      </c>
      <c r="Q1263" s="167">
        <v>0</v>
      </c>
      <c r="R1263" s="167">
        <v>0</v>
      </c>
      <c r="S1263" s="167">
        <v>0</v>
      </c>
      <c r="T1263" s="167" t="s">
        <v>13213</v>
      </c>
      <c r="U1263" s="167" t="s">
        <v>1261</v>
      </c>
      <c r="V1263" s="167" t="s">
        <v>579</v>
      </c>
      <c r="W1263" s="163"/>
      <c r="X1263" s="163" t="s">
        <v>589</v>
      </c>
      <c r="Y1263" s="163" t="s">
        <v>6340</v>
      </c>
      <c r="Z1263" s="168">
        <v>40780</v>
      </c>
      <c r="AA1263" s="169" t="s">
        <v>3934</v>
      </c>
      <c r="AB1263" s="169" t="s">
        <v>3935</v>
      </c>
      <c r="AC1263" s="169" t="s">
        <v>953</v>
      </c>
      <c r="AD1263" s="170">
        <v>2012</v>
      </c>
      <c r="AE1263" s="167" t="s">
        <v>1218</v>
      </c>
    </row>
    <row r="1264" spans="1:31" x14ac:dyDescent="0.3">
      <c r="A1264" s="162" t="s">
        <v>128</v>
      </c>
      <c r="B1264" s="162" t="s">
        <v>550</v>
      </c>
      <c r="C1264" s="162">
        <v>1</v>
      </c>
      <c r="D1264" s="162">
        <v>2006</v>
      </c>
      <c r="E1264" s="162" t="s">
        <v>115</v>
      </c>
      <c r="F1264" s="162" t="s">
        <v>45</v>
      </c>
      <c r="G1264" s="162">
        <v>2004</v>
      </c>
      <c r="H1264" s="163" t="s">
        <v>129</v>
      </c>
      <c r="I1264" s="162" t="s">
        <v>550</v>
      </c>
      <c r="J1264" s="177">
        <v>15.783075</v>
      </c>
      <c r="K1264" s="183" t="s">
        <v>1818</v>
      </c>
      <c r="L1264" s="166">
        <v>0.83946531128404644</v>
      </c>
      <c r="M1264" s="166">
        <v>13.249343967894452</v>
      </c>
      <c r="N1264" s="163" t="s">
        <v>45</v>
      </c>
      <c r="O1264" s="167">
        <v>1</v>
      </c>
      <c r="P1264" s="167">
        <v>1</v>
      </c>
      <c r="Q1264" s="167">
        <v>0</v>
      </c>
      <c r="R1264" s="167">
        <v>1</v>
      </c>
      <c r="S1264" s="167">
        <v>0</v>
      </c>
      <c r="T1264" s="167" t="s">
        <v>13211</v>
      </c>
      <c r="U1264" s="167" t="s">
        <v>1360</v>
      </c>
      <c r="V1264" s="167" t="s">
        <v>1401</v>
      </c>
      <c r="W1264" s="163"/>
      <c r="X1264" s="163" t="s">
        <v>128</v>
      </c>
      <c r="Y1264" s="163" t="s">
        <v>6341</v>
      </c>
      <c r="Z1264" s="168">
        <v>38334</v>
      </c>
      <c r="AA1264" s="169" t="s">
        <v>3936</v>
      </c>
      <c r="AB1264" s="169" t="s">
        <v>3937</v>
      </c>
      <c r="AC1264" s="169" t="s">
        <v>45</v>
      </c>
      <c r="AD1264" s="170">
        <v>2012</v>
      </c>
      <c r="AE1264" s="167" t="s">
        <v>1241</v>
      </c>
    </row>
    <row r="1265" spans="1:31" x14ac:dyDescent="0.3">
      <c r="A1265" s="162" t="s">
        <v>168</v>
      </c>
      <c r="B1265" s="162" t="s">
        <v>550</v>
      </c>
      <c r="C1265" s="162">
        <v>1</v>
      </c>
      <c r="D1265" s="162">
        <v>2006</v>
      </c>
      <c r="E1265" s="162" t="s">
        <v>2394</v>
      </c>
      <c r="F1265" s="162" t="s">
        <v>45</v>
      </c>
      <c r="G1265" s="162">
        <v>2007</v>
      </c>
      <c r="H1265" s="163" t="s">
        <v>165</v>
      </c>
      <c r="I1265" s="162" t="s">
        <v>550</v>
      </c>
      <c r="J1265" s="177">
        <v>26.333770000000001</v>
      </c>
      <c r="K1265" s="183" t="s">
        <v>1818</v>
      </c>
      <c r="L1265" s="166">
        <v>0.89489271764705858</v>
      </c>
      <c r="M1265" s="166">
        <v>23.565899001192584</v>
      </c>
      <c r="N1265" s="163" t="s">
        <v>45</v>
      </c>
      <c r="O1265" s="167">
        <v>1</v>
      </c>
      <c r="P1265" s="167">
        <v>1</v>
      </c>
      <c r="Q1265" s="167">
        <v>0</v>
      </c>
      <c r="R1265" s="167">
        <v>1</v>
      </c>
      <c r="S1265" s="167">
        <v>0</v>
      </c>
      <c r="T1265" s="167" t="s">
        <v>13211</v>
      </c>
      <c r="U1265" s="167" t="s">
        <v>1360</v>
      </c>
      <c r="V1265" s="167" t="s">
        <v>1424</v>
      </c>
      <c r="W1265" s="163" t="s">
        <v>1975</v>
      </c>
      <c r="X1265" s="163" t="s">
        <v>168</v>
      </c>
      <c r="Y1265" s="163" t="s">
        <v>6342</v>
      </c>
      <c r="Z1265" s="168">
        <v>39317</v>
      </c>
      <c r="AA1265" s="169" t="s">
        <v>3938</v>
      </c>
      <c r="AB1265" s="169" t="s">
        <v>3939</v>
      </c>
      <c r="AC1265" s="169" t="s">
        <v>45</v>
      </c>
      <c r="AD1265" s="170">
        <v>2012</v>
      </c>
      <c r="AE1265" s="167" t="s">
        <v>1245</v>
      </c>
    </row>
    <row r="1266" spans="1:31" x14ac:dyDescent="0.3">
      <c r="A1266" s="162" t="s">
        <v>168</v>
      </c>
      <c r="B1266" s="162" t="s">
        <v>550</v>
      </c>
      <c r="C1266" s="162">
        <v>2</v>
      </c>
      <c r="D1266" s="162">
        <v>2006</v>
      </c>
      <c r="E1266" s="162" t="s">
        <v>2394</v>
      </c>
      <c r="F1266" s="162" t="s">
        <v>45</v>
      </c>
      <c r="G1266" s="162">
        <v>2008</v>
      </c>
      <c r="H1266" s="163" t="s">
        <v>165</v>
      </c>
      <c r="I1266" s="162" t="s">
        <v>550</v>
      </c>
      <c r="J1266" s="177">
        <v>1.75</v>
      </c>
      <c r="K1266" s="183" t="s">
        <v>1818</v>
      </c>
      <c r="L1266" s="166">
        <v>0.92933720866141778</v>
      </c>
      <c r="M1266" s="166">
        <v>1.6263401151574812</v>
      </c>
      <c r="N1266" s="163" t="s">
        <v>165</v>
      </c>
      <c r="O1266" s="167">
        <v>1</v>
      </c>
      <c r="P1266" s="167">
        <v>0</v>
      </c>
      <c r="Q1266" s="167">
        <v>1</v>
      </c>
      <c r="R1266" s="167">
        <v>0</v>
      </c>
      <c r="S1266" s="167">
        <v>1</v>
      </c>
      <c r="T1266" s="167" t="s">
        <v>13210</v>
      </c>
      <c r="U1266" s="167" t="s">
        <v>1360</v>
      </c>
      <c r="V1266" s="167" t="s">
        <v>1424</v>
      </c>
      <c r="W1266" s="163" t="s">
        <v>1976</v>
      </c>
      <c r="X1266" s="163" t="s">
        <v>168</v>
      </c>
      <c r="Y1266" s="163" t="s">
        <v>6343</v>
      </c>
      <c r="Z1266" s="168">
        <v>39512</v>
      </c>
      <c r="AA1266" s="169" t="s">
        <v>3940</v>
      </c>
      <c r="AB1266" s="169" t="s">
        <v>3941</v>
      </c>
      <c r="AC1266" s="169" t="s">
        <v>165</v>
      </c>
      <c r="AD1266" s="170">
        <v>2012</v>
      </c>
      <c r="AE1266" s="167" t="s">
        <v>1245</v>
      </c>
    </row>
    <row r="1267" spans="1:31" x14ac:dyDescent="0.3">
      <c r="A1267" s="162" t="s">
        <v>168</v>
      </c>
      <c r="B1267" s="162" t="s">
        <v>550</v>
      </c>
      <c r="C1267" s="162">
        <v>3</v>
      </c>
      <c r="D1267" s="162">
        <v>2006</v>
      </c>
      <c r="E1267" s="162" t="s">
        <v>2394</v>
      </c>
      <c r="F1267" s="162" t="s">
        <v>45</v>
      </c>
      <c r="G1267" s="162">
        <v>2008</v>
      </c>
      <c r="H1267" s="163" t="s">
        <v>165</v>
      </c>
      <c r="I1267" s="162" t="s">
        <v>550</v>
      </c>
      <c r="J1267" s="177">
        <v>0.590727</v>
      </c>
      <c r="K1267" s="183" t="s">
        <v>1818</v>
      </c>
      <c r="L1267" s="166">
        <v>0.92933720866141778</v>
      </c>
      <c r="M1267" s="166">
        <v>0.5489845812609333</v>
      </c>
      <c r="N1267" s="163" t="s">
        <v>1283</v>
      </c>
      <c r="O1267" s="167">
        <v>1</v>
      </c>
      <c r="P1267" s="167">
        <v>0</v>
      </c>
      <c r="Q1267" s="167">
        <v>0</v>
      </c>
      <c r="R1267" s="167">
        <v>1</v>
      </c>
      <c r="S1267" s="167">
        <v>0</v>
      </c>
      <c r="T1267" s="167" t="s">
        <v>13213</v>
      </c>
      <c r="U1267" s="167" t="s">
        <v>1360</v>
      </c>
      <c r="V1267" s="167" t="s">
        <v>1424</v>
      </c>
      <c r="W1267" s="163" t="s">
        <v>1894</v>
      </c>
      <c r="X1267" s="163" t="s">
        <v>168</v>
      </c>
      <c r="Y1267" s="163" t="s">
        <v>6344</v>
      </c>
      <c r="Z1267" s="168">
        <v>39611</v>
      </c>
      <c r="AA1267" s="169" t="s">
        <v>3942</v>
      </c>
      <c r="AB1267" s="169" t="s">
        <v>3943</v>
      </c>
      <c r="AC1267" s="169" t="s">
        <v>1283</v>
      </c>
      <c r="AD1267" s="170">
        <v>2012</v>
      </c>
      <c r="AE1267" s="167" t="s">
        <v>1245</v>
      </c>
    </row>
    <row r="1268" spans="1:31" x14ac:dyDescent="0.3">
      <c r="A1268" s="162" t="s">
        <v>169</v>
      </c>
      <c r="B1268" s="162" t="s">
        <v>550</v>
      </c>
      <c r="C1268" s="162">
        <v>1</v>
      </c>
      <c r="D1268" s="162">
        <v>2006</v>
      </c>
      <c r="E1268" s="162" t="s">
        <v>115</v>
      </c>
      <c r="F1268" s="162" t="s">
        <v>45</v>
      </c>
      <c r="G1268" s="162">
        <v>2006</v>
      </c>
      <c r="H1268" s="163" t="s">
        <v>172</v>
      </c>
      <c r="I1268" s="162" t="s">
        <v>550</v>
      </c>
      <c r="J1268" s="177">
        <v>31.1</v>
      </c>
      <c r="K1268" s="183" t="s">
        <v>1818</v>
      </c>
      <c r="L1268" s="166">
        <v>0.85304599607843123</v>
      </c>
      <c r="M1268" s="166">
        <v>26.529730478039212</v>
      </c>
      <c r="N1268" s="163" t="s">
        <v>45</v>
      </c>
      <c r="O1268" s="167">
        <v>1</v>
      </c>
      <c r="P1268" s="167">
        <v>1</v>
      </c>
      <c r="Q1268" s="167">
        <v>0</v>
      </c>
      <c r="R1268" s="167">
        <v>1</v>
      </c>
      <c r="S1268" s="167">
        <v>0</v>
      </c>
      <c r="T1268" s="167" t="s">
        <v>13211</v>
      </c>
      <c r="U1268" s="167" t="s">
        <v>1453</v>
      </c>
      <c r="V1268" s="167" t="s">
        <v>174</v>
      </c>
      <c r="W1268" s="163"/>
      <c r="X1268" s="163" t="s">
        <v>169</v>
      </c>
      <c r="Y1268" s="163" t="s">
        <v>6345</v>
      </c>
      <c r="Z1268" s="168">
        <v>38821</v>
      </c>
      <c r="AA1268" s="169" t="s">
        <v>3944</v>
      </c>
      <c r="AB1268" s="169" t="s">
        <v>3945</v>
      </c>
      <c r="AC1268" s="169" t="s">
        <v>45</v>
      </c>
      <c r="AD1268" s="170">
        <v>2012</v>
      </c>
      <c r="AE1268" s="167" t="s">
        <v>1245</v>
      </c>
    </row>
    <row r="1269" spans="1:31" x14ac:dyDescent="0.3">
      <c r="A1269" s="162" t="s">
        <v>185</v>
      </c>
      <c r="B1269" s="162" t="s">
        <v>550</v>
      </c>
      <c r="C1269" s="162">
        <v>1</v>
      </c>
      <c r="D1269" s="162">
        <v>2006</v>
      </c>
      <c r="E1269" s="162" t="s">
        <v>115</v>
      </c>
      <c r="F1269" s="162" t="s">
        <v>45</v>
      </c>
      <c r="G1269" s="162">
        <v>2006</v>
      </c>
      <c r="H1269" s="163" t="s">
        <v>186</v>
      </c>
      <c r="I1269" s="162" t="s">
        <v>550</v>
      </c>
      <c r="J1269" s="177">
        <v>6.6269999999999998</v>
      </c>
      <c r="K1269" s="183" t="s">
        <v>1818</v>
      </c>
      <c r="L1269" s="166">
        <v>0.85304599607843123</v>
      </c>
      <c r="M1269" s="166">
        <v>5.6531358160117637</v>
      </c>
      <c r="N1269" s="163" t="s">
        <v>45</v>
      </c>
      <c r="O1269" s="167">
        <v>1</v>
      </c>
      <c r="P1269" s="167">
        <v>1</v>
      </c>
      <c r="Q1269" s="167">
        <v>0</v>
      </c>
      <c r="R1269" s="167">
        <v>1</v>
      </c>
      <c r="S1269" s="167">
        <v>0</v>
      </c>
      <c r="T1269" s="167" t="s">
        <v>13211</v>
      </c>
      <c r="U1269" s="167" t="s">
        <v>1360</v>
      </c>
      <c r="V1269" s="167" t="s">
        <v>1401</v>
      </c>
      <c r="W1269" s="163"/>
      <c r="X1269" s="163" t="s">
        <v>185</v>
      </c>
      <c r="Y1269" s="163" t="s">
        <v>6346</v>
      </c>
      <c r="Z1269" s="168">
        <v>39058</v>
      </c>
      <c r="AA1269" s="169" t="s">
        <v>3936</v>
      </c>
      <c r="AB1269" s="169" t="s">
        <v>3937</v>
      </c>
      <c r="AC1269" s="169" t="s">
        <v>45</v>
      </c>
      <c r="AD1269" s="170">
        <v>2012</v>
      </c>
      <c r="AE1269" s="167" t="s">
        <v>1245</v>
      </c>
    </row>
    <row r="1270" spans="1:31" x14ac:dyDescent="0.3">
      <c r="A1270" s="162" t="s">
        <v>307</v>
      </c>
      <c r="B1270" s="162" t="s">
        <v>550</v>
      </c>
      <c r="C1270" s="162">
        <v>6</v>
      </c>
      <c r="D1270" s="162">
        <v>2007</v>
      </c>
      <c r="E1270" s="162" t="s">
        <v>115</v>
      </c>
      <c r="F1270" s="162" t="s">
        <v>28</v>
      </c>
      <c r="G1270" s="162">
        <v>2012</v>
      </c>
      <c r="H1270" s="163" t="s">
        <v>68</v>
      </c>
      <c r="I1270" s="162" t="s">
        <v>550</v>
      </c>
      <c r="J1270" s="177">
        <v>1.3089999999999999</v>
      </c>
      <c r="K1270" s="183" t="s">
        <v>1818</v>
      </c>
      <c r="L1270" s="166">
        <v>0.83879648979591825</v>
      </c>
      <c r="M1270" s="166">
        <v>1.097984605142857</v>
      </c>
      <c r="N1270" s="163" t="s">
        <v>68</v>
      </c>
      <c r="O1270" s="167">
        <v>1</v>
      </c>
      <c r="P1270" s="167">
        <v>0</v>
      </c>
      <c r="Q1270" s="167">
        <v>1</v>
      </c>
      <c r="R1270" s="167">
        <v>0</v>
      </c>
      <c r="S1270" s="167">
        <v>1</v>
      </c>
      <c r="T1270" s="167" t="s">
        <v>13210</v>
      </c>
      <c r="U1270" s="167" t="s">
        <v>1453</v>
      </c>
      <c r="V1270" s="167" t="s">
        <v>105</v>
      </c>
      <c r="W1270" s="163"/>
      <c r="X1270" s="163" t="s">
        <v>307</v>
      </c>
      <c r="Y1270" s="163" t="s">
        <v>6347</v>
      </c>
      <c r="Z1270" s="168">
        <v>41036</v>
      </c>
      <c r="AA1270" s="169" t="s">
        <v>3946</v>
      </c>
      <c r="AB1270" s="169" t="s">
        <v>3947</v>
      </c>
      <c r="AC1270" s="169" t="s">
        <v>68</v>
      </c>
      <c r="AD1270" s="170">
        <v>2013</v>
      </c>
      <c r="AE1270" s="167" t="s">
        <v>1241</v>
      </c>
    </row>
    <row r="1271" spans="1:31" x14ac:dyDescent="0.3">
      <c r="A1271" s="162" t="s">
        <v>409</v>
      </c>
      <c r="B1271" s="162" t="s">
        <v>550</v>
      </c>
      <c r="C1271" s="162">
        <v>8</v>
      </c>
      <c r="D1271" s="162">
        <v>2008</v>
      </c>
      <c r="E1271" s="162" t="s">
        <v>115</v>
      </c>
      <c r="F1271" s="162" t="s">
        <v>28</v>
      </c>
      <c r="G1271" s="162">
        <v>2012</v>
      </c>
      <c r="H1271" s="163" t="s">
        <v>62</v>
      </c>
      <c r="I1271" s="162" t="s">
        <v>550</v>
      </c>
      <c r="J1271" s="181">
        <v>2.2000000000000002</v>
      </c>
      <c r="K1271" s="184" t="s">
        <v>1818</v>
      </c>
      <c r="L1271" s="166">
        <v>0.83879648979591825</v>
      </c>
      <c r="M1271" s="166">
        <v>1.8453522775510203</v>
      </c>
      <c r="N1271" s="163" t="s">
        <v>62</v>
      </c>
      <c r="O1271" s="167">
        <v>1</v>
      </c>
      <c r="P1271" s="167">
        <v>0</v>
      </c>
      <c r="Q1271" s="167">
        <v>1</v>
      </c>
      <c r="R1271" s="167">
        <v>0</v>
      </c>
      <c r="S1271" s="167">
        <v>1</v>
      </c>
      <c r="T1271" s="167" t="s">
        <v>13210</v>
      </c>
      <c r="U1271" s="167" t="s">
        <v>1453</v>
      </c>
      <c r="V1271" s="167" t="s">
        <v>188</v>
      </c>
      <c r="W1271" s="163"/>
      <c r="X1271" s="163" t="s">
        <v>409</v>
      </c>
      <c r="Y1271" s="163" t="s">
        <v>6348</v>
      </c>
      <c r="Z1271" s="168">
        <v>41087</v>
      </c>
      <c r="AA1271" s="169" t="s">
        <v>3622</v>
      </c>
      <c r="AB1271" s="169" t="s">
        <v>3948</v>
      </c>
      <c r="AC1271" s="169" t="s">
        <v>2429</v>
      </c>
      <c r="AD1271" s="170">
        <v>2013</v>
      </c>
      <c r="AE1271" s="167" t="s">
        <v>1321</v>
      </c>
    </row>
    <row r="1272" spans="1:31" x14ac:dyDescent="0.3">
      <c r="A1272" s="162" t="s">
        <v>414</v>
      </c>
      <c r="B1272" s="162" t="s">
        <v>550</v>
      </c>
      <c r="C1272" s="162">
        <v>13</v>
      </c>
      <c r="D1272" s="162">
        <v>2009</v>
      </c>
      <c r="E1272" s="162" t="s">
        <v>115</v>
      </c>
      <c r="F1272" s="162" t="s">
        <v>28</v>
      </c>
      <c r="G1272" s="162">
        <v>2012</v>
      </c>
      <c r="H1272" s="163" t="s">
        <v>79</v>
      </c>
      <c r="I1272" s="162" t="s">
        <v>550</v>
      </c>
      <c r="J1272" s="180">
        <v>0.25</v>
      </c>
      <c r="K1272" s="184" t="s">
        <v>1818</v>
      </c>
      <c r="L1272" s="166">
        <v>0.83879648979591825</v>
      </c>
      <c r="M1272" s="166">
        <v>0.20969912244897956</v>
      </c>
      <c r="N1272" s="163" t="s">
        <v>28</v>
      </c>
      <c r="O1272" s="167">
        <v>1</v>
      </c>
      <c r="P1272" s="167">
        <v>1</v>
      </c>
      <c r="Q1272" s="167">
        <v>0</v>
      </c>
      <c r="R1272" s="167">
        <v>1</v>
      </c>
      <c r="S1272" s="167">
        <v>0</v>
      </c>
      <c r="T1272" s="167" t="s">
        <v>13211</v>
      </c>
      <c r="U1272" s="167" t="s">
        <v>1281</v>
      </c>
      <c r="V1272" s="167" t="s">
        <v>86</v>
      </c>
      <c r="W1272" s="163"/>
      <c r="X1272" s="163" t="s">
        <v>414</v>
      </c>
      <c r="Y1272" s="163" t="s">
        <v>6349</v>
      </c>
      <c r="Z1272" s="168">
        <v>41031</v>
      </c>
      <c r="AA1272" s="169" t="s">
        <v>3949</v>
      </c>
      <c r="AB1272" s="169" t="s">
        <v>3950</v>
      </c>
      <c r="AC1272" s="169" t="s">
        <v>28</v>
      </c>
      <c r="AD1272" s="170">
        <v>2013</v>
      </c>
      <c r="AE1272" s="167" t="s">
        <v>1232</v>
      </c>
    </row>
    <row r="1273" spans="1:31" x14ac:dyDescent="0.3">
      <c r="A1273" s="162" t="s">
        <v>414</v>
      </c>
      <c r="B1273" s="162" t="s">
        <v>550</v>
      </c>
      <c r="C1273" s="162">
        <v>14</v>
      </c>
      <c r="D1273" s="162">
        <v>2009</v>
      </c>
      <c r="E1273" s="162" t="s">
        <v>115</v>
      </c>
      <c r="F1273" s="162" t="s">
        <v>28</v>
      </c>
      <c r="G1273" s="162">
        <v>2009</v>
      </c>
      <c r="H1273" s="163" t="s">
        <v>79</v>
      </c>
      <c r="I1273" s="162" t="s">
        <v>550</v>
      </c>
      <c r="J1273" s="180">
        <v>0.13</v>
      </c>
      <c r="K1273" s="184" t="s">
        <v>1818</v>
      </c>
      <c r="L1273" s="166">
        <v>0.90361567968750012</v>
      </c>
      <c r="M1273" s="166">
        <v>0.11747003835937501</v>
      </c>
      <c r="N1273" s="163" t="s">
        <v>28</v>
      </c>
      <c r="O1273" s="167">
        <v>1</v>
      </c>
      <c r="P1273" s="167">
        <v>1</v>
      </c>
      <c r="Q1273" s="167">
        <v>0</v>
      </c>
      <c r="R1273" s="167">
        <v>1</v>
      </c>
      <c r="S1273" s="167">
        <v>0</v>
      </c>
      <c r="T1273" s="167" t="s">
        <v>13211</v>
      </c>
      <c r="U1273" s="167" t="s">
        <v>1281</v>
      </c>
      <c r="V1273" s="167" t="s">
        <v>86</v>
      </c>
      <c r="W1273" s="163"/>
      <c r="X1273" s="163" t="s">
        <v>414</v>
      </c>
      <c r="Y1273" s="163" t="s">
        <v>5366</v>
      </c>
      <c r="Z1273" s="168">
        <v>39945</v>
      </c>
      <c r="AA1273" s="169" t="s">
        <v>2771</v>
      </c>
      <c r="AB1273" s="169" t="s">
        <v>2772</v>
      </c>
      <c r="AC1273" s="169" t="s">
        <v>79</v>
      </c>
      <c r="AD1273" s="170">
        <v>2013</v>
      </c>
      <c r="AE1273" s="167" t="s">
        <v>1232</v>
      </c>
    </row>
    <row r="1274" spans="1:31" x14ac:dyDescent="0.3">
      <c r="A1274" s="162" t="s">
        <v>414</v>
      </c>
      <c r="B1274" s="162" t="s">
        <v>550</v>
      </c>
      <c r="C1274" s="162">
        <v>15</v>
      </c>
      <c r="D1274" s="162">
        <v>2009</v>
      </c>
      <c r="E1274" s="162" t="s">
        <v>115</v>
      </c>
      <c r="F1274" s="162" t="s">
        <v>28</v>
      </c>
      <c r="G1274" s="162">
        <v>2012</v>
      </c>
      <c r="H1274" s="163" t="s">
        <v>79</v>
      </c>
      <c r="I1274" s="162" t="s">
        <v>550</v>
      </c>
      <c r="J1274" s="180">
        <v>0.02</v>
      </c>
      <c r="K1274" s="184" t="s">
        <v>1818</v>
      </c>
      <c r="L1274" s="166">
        <v>0.83879648979591825</v>
      </c>
      <c r="M1274" s="166">
        <v>1.6775929795918364E-2</v>
      </c>
      <c r="N1274" s="163" t="s">
        <v>28</v>
      </c>
      <c r="O1274" s="167">
        <v>1</v>
      </c>
      <c r="P1274" s="167">
        <v>1</v>
      </c>
      <c r="Q1274" s="167">
        <v>0</v>
      </c>
      <c r="R1274" s="167">
        <v>1</v>
      </c>
      <c r="S1274" s="167">
        <v>0</v>
      </c>
      <c r="T1274" s="167" t="s">
        <v>13211</v>
      </c>
      <c r="U1274" s="167" t="s">
        <v>1281</v>
      </c>
      <c r="V1274" s="167" t="s">
        <v>86</v>
      </c>
      <c r="W1274" s="163"/>
      <c r="X1274" s="163" t="s">
        <v>414</v>
      </c>
      <c r="Y1274" s="163" t="s">
        <v>6350</v>
      </c>
      <c r="Z1274" s="168">
        <v>41093</v>
      </c>
      <c r="AA1274" s="169" t="s">
        <v>3951</v>
      </c>
      <c r="AB1274" s="169" t="s">
        <v>3952</v>
      </c>
      <c r="AC1274" s="169" t="s">
        <v>28</v>
      </c>
      <c r="AD1274" s="170">
        <v>2013</v>
      </c>
      <c r="AE1274" s="167" t="s">
        <v>1232</v>
      </c>
    </row>
    <row r="1275" spans="1:31" x14ac:dyDescent="0.3">
      <c r="A1275" s="162" t="s">
        <v>414</v>
      </c>
      <c r="B1275" s="162" t="s">
        <v>550</v>
      </c>
      <c r="C1275" s="162">
        <v>16</v>
      </c>
      <c r="D1275" s="162">
        <v>2009</v>
      </c>
      <c r="E1275" s="162" t="s">
        <v>115</v>
      </c>
      <c r="F1275" s="162" t="s">
        <v>28</v>
      </c>
      <c r="G1275" s="162">
        <v>2012</v>
      </c>
      <c r="H1275" s="163" t="s">
        <v>79</v>
      </c>
      <c r="I1275" s="162" t="s">
        <v>550</v>
      </c>
      <c r="J1275" s="180">
        <v>0.2</v>
      </c>
      <c r="K1275" s="184" t="s">
        <v>1818</v>
      </c>
      <c r="L1275" s="166">
        <v>0.83879648979591825</v>
      </c>
      <c r="M1275" s="166">
        <v>0.16775929795918365</v>
      </c>
      <c r="N1275" s="163" t="s">
        <v>32</v>
      </c>
      <c r="O1275" s="167">
        <v>1</v>
      </c>
      <c r="P1275" s="167">
        <v>0</v>
      </c>
      <c r="Q1275" s="167">
        <v>0</v>
      </c>
      <c r="R1275" s="167">
        <v>1</v>
      </c>
      <c r="S1275" s="167">
        <v>0</v>
      </c>
      <c r="T1275" s="167" t="s">
        <v>13213</v>
      </c>
      <c r="U1275" s="167" t="s">
        <v>1281</v>
      </c>
      <c r="V1275" s="167" t="s">
        <v>86</v>
      </c>
      <c r="W1275" s="163"/>
      <c r="X1275" s="163" t="s">
        <v>414</v>
      </c>
      <c r="Y1275" s="163" t="s">
        <v>6351</v>
      </c>
      <c r="Z1275" s="168">
        <v>41101</v>
      </c>
      <c r="AA1275" s="169" t="s">
        <v>3953</v>
      </c>
      <c r="AB1275" s="169" t="s">
        <v>3954</v>
      </c>
      <c r="AC1275" s="169" t="s">
        <v>32</v>
      </c>
      <c r="AD1275" s="170">
        <v>2013</v>
      </c>
      <c r="AE1275" s="167" t="s">
        <v>1232</v>
      </c>
    </row>
    <row r="1276" spans="1:31" x14ac:dyDescent="0.3">
      <c r="A1276" s="162" t="s">
        <v>414</v>
      </c>
      <c r="B1276" s="162" t="s">
        <v>550</v>
      </c>
      <c r="C1276" s="162">
        <v>17</v>
      </c>
      <c r="D1276" s="162">
        <v>2009</v>
      </c>
      <c r="E1276" s="162" t="s">
        <v>115</v>
      </c>
      <c r="F1276" s="162" t="s">
        <v>28</v>
      </c>
      <c r="G1276" s="162">
        <v>2012</v>
      </c>
      <c r="H1276" s="163" t="s">
        <v>79</v>
      </c>
      <c r="I1276" s="162" t="s">
        <v>550</v>
      </c>
      <c r="J1276" s="180">
        <v>0.14000000000000001</v>
      </c>
      <c r="K1276" s="184" t="s">
        <v>1818</v>
      </c>
      <c r="L1276" s="166">
        <v>0.83879648979591825</v>
      </c>
      <c r="M1276" s="166">
        <v>0.11743150857142856</v>
      </c>
      <c r="N1276" s="163" t="s">
        <v>79</v>
      </c>
      <c r="O1276" s="167">
        <v>1</v>
      </c>
      <c r="P1276" s="167">
        <v>0</v>
      </c>
      <c r="Q1276" s="167">
        <v>1</v>
      </c>
      <c r="R1276" s="167">
        <v>0</v>
      </c>
      <c r="S1276" s="167">
        <v>1</v>
      </c>
      <c r="T1276" s="167" t="s">
        <v>13210</v>
      </c>
      <c r="U1276" s="167" t="s">
        <v>1281</v>
      </c>
      <c r="V1276" s="167" t="s">
        <v>86</v>
      </c>
      <c r="W1276" s="163"/>
      <c r="X1276" s="163" t="s">
        <v>414</v>
      </c>
      <c r="Y1276" s="163" t="s">
        <v>6352</v>
      </c>
      <c r="Z1276" s="168">
        <v>41232</v>
      </c>
      <c r="AA1276" s="169" t="s">
        <v>3955</v>
      </c>
      <c r="AB1276" s="169" t="s">
        <v>3956</v>
      </c>
      <c r="AC1276" s="169" t="s">
        <v>79</v>
      </c>
      <c r="AD1276" s="170">
        <v>2013</v>
      </c>
      <c r="AE1276" s="167" t="s">
        <v>1232</v>
      </c>
    </row>
    <row r="1277" spans="1:31" x14ac:dyDescent="0.3">
      <c r="A1277" s="162" t="s">
        <v>423</v>
      </c>
      <c r="B1277" s="162" t="s">
        <v>550</v>
      </c>
      <c r="C1277" s="162">
        <v>16</v>
      </c>
      <c r="D1277" s="162">
        <v>2009</v>
      </c>
      <c r="E1277" s="162" t="s">
        <v>115</v>
      </c>
      <c r="F1277" s="162" t="s">
        <v>28</v>
      </c>
      <c r="G1277" s="162">
        <v>2012</v>
      </c>
      <c r="H1277" s="163" t="s">
        <v>62</v>
      </c>
      <c r="I1277" s="162" t="s">
        <v>550</v>
      </c>
      <c r="J1277" s="177">
        <v>1.88</v>
      </c>
      <c r="K1277" s="184" t="s">
        <v>1818</v>
      </c>
      <c r="L1277" s="166">
        <v>0.83879648979591825</v>
      </c>
      <c r="M1277" s="166">
        <v>1.5769374008163262</v>
      </c>
      <c r="N1277" s="163" t="s">
        <v>62</v>
      </c>
      <c r="O1277" s="167">
        <v>1</v>
      </c>
      <c r="P1277" s="167">
        <v>0</v>
      </c>
      <c r="Q1277" s="167">
        <v>1</v>
      </c>
      <c r="R1277" s="167">
        <v>0</v>
      </c>
      <c r="S1277" s="167">
        <v>1</v>
      </c>
      <c r="T1277" s="167" t="s">
        <v>13210</v>
      </c>
      <c r="U1277" s="167" t="s">
        <v>1281</v>
      </c>
      <c r="V1277" s="167" t="s">
        <v>86</v>
      </c>
      <c r="W1277" s="163"/>
      <c r="X1277" s="163" t="s">
        <v>423</v>
      </c>
      <c r="Y1277" s="163" t="s">
        <v>6353</v>
      </c>
      <c r="Z1277" s="168">
        <v>40949</v>
      </c>
      <c r="AA1277" s="169" t="s">
        <v>3957</v>
      </c>
      <c r="AB1277" s="169" t="s">
        <v>3958</v>
      </c>
      <c r="AC1277" s="169" t="s">
        <v>2429</v>
      </c>
      <c r="AD1277" s="170">
        <v>2013</v>
      </c>
      <c r="AE1277" s="167" t="s">
        <v>1321</v>
      </c>
    </row>
    <row r="1278" spans="1:31" x14ac:dyDescent="0.3">
      <c r="A1278" s="162" t="s">
        <v>423</v>
      </c>
      <c r="B1278" s="162" t="s">
        <v>550</v>
      </c>
      <c r="C1278" s="162">
        <v>17</v>
      </c>
      <c r="D1278" s="162">
        <v>2009</v>
      </c>
      <c r="E1278" s="162" t="s">
        <v>115</v>
      </c>
      <c r="F1278" s="162" t="s">
        <v>28</v>
      </c>
      <c r="G1278" s="162">
        <v>2012</v>
      </c>
      <c r="H1278" s="163" t="s">
        <v>62</v>
      </c>
      <c r="I1278" s="162" t="s">
        <v>550</v>
      </c>
      <c r="J1278" s="177">
        <v>0.86</v>
      </c>
      <c r="K1278" s="184" t="s">
        <v>1818</v>
      </c>
      <c r="L1278" s="166">
        <v>0.83879648979591825</v>
      </c>
      <c r="M1278" s="166">
        <v>0.72136498122448967</v>
      </c>
      <c r="N1278" s="163" t="s">
        <v>62</v>
      </c>
      <c r="O1278" s="167">
        <v>1</v>
      </c>
      <c r="P1278" s="167">
        <v>0</v>
      </c>
      <c r="Q1278" s="167">
        <v>1</v>
      </c>
      <c r="R1278" s="167">
        <v>0</v>
      </c>
      <c r="S1278" s="167">
        <v>1</v>
      </c>
      <c r="T1278" s="167" t="s">
        <v>13210</v>
      </c>
      <c r="U1278" s="167" t="s">
        <v>1281</v>
      </c>
      <c r="V1278" s="167" t="s">
        <v>86</v>
      </c>
      <c r="W1278" s="163"/>
      <c r="X1278" s="163" t="s">
        <v>423</v>
      </c>
      <c r="Y1278" s="163" t="s">
        <v>6354</v>
      </c>
      <c r="Z1278" s="168">
        <v>41148</v>
      </c>
      <c r="AA1278" s="169" t="s">
        <v>3959</v>
      </c>
      <c r="AB1278" s="169" t="s">
        <v>3960</v>
      </c>
      <c r="AC1278" s="169" t="s">
        <v>2429</v>
      </c>
      <c r="AD1278" s="170">
        <v>2013</v>
      </c>
      <c r="AE1278" s="167" t="s">
        <v>1321</v>
      </c>
    </row>
    <row r="1279" spans="1:31" x14ac:dyDescent="0.3">
      <c r="A1279" s="162" t="s">
        <v>439</v>
      </c>
      <c r="B1279" s="162" t="s">
        <v>550</v>
      </c>
      <c r="C1279" s="162">
        <v>1</v>
      </c>
      <c r="D1279" s="162">
        <v>2009</v>
      </c>
      <c r="E1279" s="162" t="s">
        <v>115</v>
      </c>
      <c r="F1279" s="162" t="s">
        <v>28</v>
      </c>
      <c r="G1279" s="162">
        <v>2012</v>
      </c>
      <c r="H1279" s="163" t="s">
        <v>62</v>
      </c>
      <c r="I1279" s="162" t="s">
        <v>550</v>
      </c>
      <c r="J1279" s="177">
        <v>2.76</v>
      </c>
      <c r="K1279" s="184" t="s">
        <v>1818</v>
      </c>
      <c r="L1279" s="166">
        <v>0.83879648979591825</v>
      </c>
      <c r="M1279" s="166">
        <v>2.3150783118367344</v>
      </c>
      <c r="N1279" s="163" t="s">
        <v>62</v>
      </c>
      <c r="O1279" s="167">
        <v>1</v>
      </c>
      <c r="P1279" s="167">
        <v>0</v>
      </c>
      <c r="Q1279" s="167">
        <v>1</v>
      </c>
      <c r="R1279" s="167">
        <v>0</v>
      </c>
      <c r="S1279" s="167">
        <v>1</v>
      </c>
      <c r="T1279" s="167" t="s">
        <v>13210</v>
      </c>
      <c r="U1279" s="167" t="s">
        <v>1261</v>
      </c>
      <c r="V1279" s="167" t="s">
        <v>102</v>
      </c>
      <c r="W1279" s="163"/>
      <c r="X1279" s="163" t="s">
        <v>439</v>
      </c>
      <c r="Y1279" s="163" t="s">
        <v>6355</v>
      </c>
      <c r="Z1279" s="168">
        <v>41148</v>
      </c>
      <c r="AA1279" s="169" t="s">
        <v>3961</v>
      </c>
      <c r="AB1279" s="169" t="s">
        <v>3962</v>
      </c>
      <c r="AC1279" s="169" t="s">
        <v>2429</v>
      </c>
      <c r="AD1279" s="170">
        <v>2013</v>
      </c>
      <c r="AE1279" s="167" t="s">
        <v>1321</v>
      </c>
    </row>
    <row r="1280" spans="1:31" x14ac:dyDescent="0.3">
      <c r="A1280" s="162" t="s">
        <v>441</v>
      </c>
      <c r="B1280" s="162" t="s">
        <v>550</v>
      </c>
      <c r="C1280" s="162">
        <v>2</v>
      </c>
      <c r="D1280" s="162">
        <v>2009</v>
      </c>
      <c r="E1280" s="162" t="s">
        <v>115</v>
      </c>
      <c r="F1280" s="162" t="s">
        <v>28</v>
      </c>
      <c r="G1280" s="162">
        <v>2012</v>
      </c>
      <c r="H1280" s="163" t="s">
        <v>62</v>
      </c>
      <c r="I1280" s="162" t="s">
        <v>550</v>
      </c>
      <c r="J1280" s="177">
        <v>2.66</v>
      </c>
      <c r="K1280" s="184" t="s">
        <v>1818</v>
      </c>
      <c r="L1280" s="166">
        <v>0.83879648979591825</v>
      </c>
      <c r="M1280" s="166">
        <v>2.2311986628571425</v>
      </c>
      <c r="N1280" s="163" t="s">
        <v>62</v>
      </c>
      <c r="O1280" s="167">
        <v>1</v>
      </c>
      <c r="P1280" s="167">
        <v>0</v>
      </c>
      <c r="Q1280" s="167">
        <v>1</v>
      </c>
      <c r="R1280" s="167">
        <v>0</v>
      </c>
      <c r="S1280" s="167">
        <v>1</v>
      </c>
      <c r="T1280" s="167" t="s">
        <v>13210</v>
      </c>
      <c r="U1280" s="167" t="s">
        <v>1576</v>
      </c>
      <c r="V1280" s="167" t="s">
        <v>96</v>
      </c>
      <c r="W1280" s="163"/>
      <c r="X1280" s="163" t="s">
        <v>441</v>
      </c>
      <c r="Y1280" s="163" t="s">
        <v>6356</v>
      </c>
      <c r="Z1280" s="168">
        <v>41032</v>
      </c>
      <c r="AA1280" s="169" t="s">
        <v>3963</v>
      </c>
      <c r="AB1280" s="169" t="s">
        <v>3964</v>
      </c>
      <c r="AC1280" s="169" t="s">
        <v>2429</v>
      </c>
      <c r="AD1280" s="170">
        <v>2013</v>
      </c>
      <c r="AE1280" s="167" t="s">
        <v>1321</v>
      </c>
    </row>
    <row r="1281" spans="1:31" x14ac:dyDescent="0.3">
      <c r="A1281" s="162" t="s">
        <v>441</v>
      </c>
      <c r="B1281" s="162" t="s">
        <v>550</v>
      </c>
      <c r="C1281" s="162">
        <v>3</v>
      </c>
      <c r="D1281" s="162">
        <v>2009</v>
      </c>
      <c r="E1281" s="162" t="s">
        <v>115</v>
      </c>
      <c r="F1281" s="162" t="s">
        <v>28</v>
      </c>
      <c r="G1281" s="162">
        <v>2012</v>
      </c>
      <c r="H1281" s="163" t="s">
        <v>62</v>
      </c>
      <c r="I1281" s="162" t="s">
        <v>550</v>
      </c>
      <c r="J1281" s="177">
        <v>7.72</v>
      </c>
      <c r="K1281" s="184" t="s">
        <v>1818</v>
      </c>
      <c r="L1281" s="166">
        <v>0.83879648979591825</v>
      </c>
      <c r="M1281" s="166">
        <v>6.4755089012244884</v>
      </c>
      <c r="N1281" s="163" t="s">
        <v>62</v>
      </c>
      <c r="O1281" s="167">
        <v>1</v>
      </c>
      <c r="P1281" s="167">
        <v>0</v>
      </c>
      <c r="Q1281" s="167">
        <v>1</v>
      </c>
      <c r="R1281" s="167">
        <v>0</v>
      </c>
      <c r="S1281" s="167">
        <v>1</v>
      </c>
      <c r="T1281" s="167" t="s">
        <v>13210</v>
      </c>
      <c r="U1281" s="167" t="s">
        <v>1576</v>
      </c>
      <c r="V1281" s="167" t="s">
        <v>96</v>
      </c>
      <c r="W1281" s="163"/>
      <c r="X1281" s="163" t="s">
        <v>441</v>
      </c>
      <c r="Y1281" s="163" t="s">
        <v>6357</v>
      </c>
      <c r="Z1281" s="168">
        <v>41042</v>
      </c>
      <c r="AA1281" s="169" t="s">
        <v>3965</v>
      </c>
      <c r="AB1281" s="169" t="s">
        <v>3966</v>
      </c>
      <c r="AC1281" s="169" t="s">
        <v>2429</v>
      </c>
      <c r="AD1281" s="170">
        <v>2013</v>
      </c>
      <c r="AE1281" s="167" t="s">
        <v>1321</v>
      </c>
    </row>
    <row r="1282" spans="1:31" x14ac:dyDescent="0.3">
      <c r="A1282" s="162" t="s">
        <v>441</v>
      </c>
      <c r="B1282" s="162" t="s">
        <v>550</v>
      </c>
      <c r="C1282" s="162">
        <v>4</v>
      </c>
      <c r="D1282" s="162">
        <v>2009</v>
      </c>
      <c r="E1282" s="162" t="s">
        <v>115</v>
      </c>
      <c r="F1282" s="162" t="s">
        <v>28</v>
      </c>
      <c r="G1282" s="162">
        <v>2012</v>
      </c>
      <c r="H1282" s="163" t="s">
        <v>62</v>
      </c>
      <c r="I1282" s="162" t="s">
        <v>550</v>
      </c>
      <c r="J1282" s="177">
        <v>8.4700000000000006</v>
      </c>
      <c r="K1282" s="184" t="s">
        <v>1818</v>
      </c>
      <c r="L1282" s="166">
        <v>0.83879648979591825</v>
      </c>
      <c r="M1282" s="166">
        <v>7.1046062685714277</v>
      </c>
      <c r="N1282" s="163" t="s">
        <v>62</v>
      </c>
      <c r="O1282" s="167">
        <v>1</v>
      </c>
      <c r="P1282" s="167">
        <v>0</v>
      </c>
      <c r="Q1282" s="167">
        <v>1</v>
      </c>
      <c r="R1282" s="167">
        <v>0</v>
      </c>
      <c r="S1282" s="167">
        <v>1</v>
      </c>
      <c r="T1282" s="167" t="s">
        <v>13210</v>
      </c>
      <c r="U1282" s="167" t="s">
        <v>1576</v>
      </c>
      <c r="V1282" s="167" t="s">
        <v>96</v>
      </c>
      <c r="W1282" s="163"/>
      <c r="X1282" s="163" t="s">
        <v>441</v>
      </c>
      <c r="Y1282" s="163" t="s">
        <v>6358</v>
      </c>
      <c r="Z1282" s="168">
        <v>41045</v>
      </c>
      <c r="AA1282" s="169" t="s">
        <v>3967</v>
      </c>
      <c r="AB1282" s="169" t="s">
        <v>3968</v>
      </c>
      <c r="AC1282" s="169" t="s">
        <v>2429</v>
      </c>
      <c r="AD1282" s="170">
        <v>2013</v>
      </c>
      <c r="AE1282" s="167" t="s">
        <v>1321</v>
      </c>
    </row>
    <row r="1283" spans="1:31" x14ac:dyDescent="0.3">
      <c r="A1283" s="162" t="s">
        <v>441</v>
      </c>
      <c r="B1283" s="162" t="s">
        <v>550</v>
      </c>
      <c r="C1283" s="162">
        <v>5</v>
      </c>
      <c r="D1283" s="162">
        <v>2009</v>
      </c>
      <c r="E1283" s="162" t="s">
        <v>115</v>
      </c>
      <c r="F1283" s="162" t="s">
        <v>28</v>
      </c>
      <c r="G1283" s="162">
        <v>2012</v>
      </c>
      <c r="H1283" s="163" t="s">
        <v>62</v>
      </c>
      <c r="I1283" s="162" t="s">
        <v>550</v>
      </c>
      <c r="J1283" s="177">
        <v>1.78</v>
      </c>
      <c r="K1283" s="184" t="s">
        <v>1818</v>
      </c>
      <c r="L1283" s="166">
        <v>0.83879648979591825</v>
      </c>
      <c r="M1283" s="166">
        <v>1.4930577518367345</v>
      </c>
      <c r="N1283" s="163" t="s">
        <v>62</v>
      </c>
      <c r="O1283" s="167">
        <v>1</v>
      </c>
      <c r="P1283" s="167">
        <v>0</v>
      </c>
      <c r="Q1283" s="167">
        <v>1</v>
      </c>
      <c r="R1283" s="167">
        <v>0</v>
      </c>
      <c r="S1283" s="167">
        <v>1</v>
      </c>
      <c r="T1283" s="167" t="s">
        <v>13210</v>
      </c>
      <c r="U1283" s="167" t="s">
        <v>1576</v>
      </c>
      <c r="V1283" s="167" t="s">
        <v>96</v>
      </c>
      <c r="W1283" s="163"/>
      <c r="X1283" s="163" t="s">
        <v>441</v>
      </c>
      <c r="Y1283" s="163" t="s">
        <v>6359</v>
      </c>
      <c r="Z1283" s="168">
        <v>41130</v>
      </c>
      <c r="AA1283" s="169" t="s">
        <v>3969</v>
      </c>
      <c r="AB1283" s="169" t="s">
        <v>3970</v>
      </c>
      <c r="AC1283" s="169" t="s">
        <v>2429</v>
      </c>
      <c r="AD1283" s="170">
        <v>2013</v>
      </c>
      <c r="AE1283" s="167" t="s">
        <v>1321</v>
      </c>
    </row>
    <row r="1284" spans="1:31" x14ac:dyDescent="0.3">
      <c r="A1284" s="162" t="s">
        <v>443</v>
      </c>
      <c r="B1284" s="162" t="s">
        <v>550</v>
      </c>
      <c r="C1284" s="162">
        <v>1</v>
      </c>
      <c r="D1284" s="162">
        <v>2009</v>
      </c>
      <c r="E1284" s="162" t="s">
        <v>2393</v>
      </c>
      <c r="F1284" s="162" t="s">
        <v>28</v>
      </c>
      <c r="G1284" s="162">
        <v>2012</v>
      </c>
      <c r="H1284" s="163" t="s">
        <v>375</v>
      </c>
      <c r="I1284" s="162" t="s">
        <v>550</v>
      </c>
      <c r="J1284" s="177">
        <v>3.47</v>
      </c>
      <c r="K1284" s="184" t="s">
        <v>1818</v>
      </c>
      <c r="L1284" s="166">
        <v>0.83879648979591825</v>
      </c>
      <c r="M1284" s="166">
        <v>2.9106238195918364</v>
      </c>
      <c r="N1284" s="163" t="s">
        <v>375</v>
      </c>
      <c r="O1284" s="167">
        <v>1</v>
      </c>
      <c r="P1284" s="167">
        <v>0</v>
      </c>
      <c r="Q1284" s="167">
        <v>1</v>
      </c>
      <c r="R1284" s="167">
        <v>0</v>
      </c>
      <c r="S1284" s="167">
        <v>1</v>
      </c>
      <c r="T1284" s="167" t="s">
        <v>13210</v>
      </c>
      <c r="U1284" s="167" t="s">
        <v>1453</v>
      </c>
      <c r="V1284" s="167" t="s">
        <v>105</v>
      </c>
      <c r="W1284" s="163"/>
      <c r="X1284" s="163" t="s">
        <v>443</v>
      </c>
      <c r="Y1284" s="163" t="s">
        <v>6360</v>
      </c>
      <c r="Z1284" s="168">
        <v>41214</v>
      </c>
      <c r="AA1284" s="169" t="s">
        <v>3971</v>
      </c>
      <c r="AB1284" s="169" t="s">
        <v>3972</v>
      </c>
      <c r="AC1284" s="169" t="s">
        <v>375</v>
      </c>
      <c r="AD1284" s="170">
        <v>2013</v>
      </c>
      <c r="AE1284" s="167" t="s">
        <v>10573</v>
      </c>
    </row>
    <row r="1285" spans="1:31" x14ac:dyDescent="0.3">
      <c r="A1285" s="162" t="s">
        <v>450</v>
      </c>
      <c r="B1285" s="162" t="s">
        <v>550</v>
      </c>
      <c r="C1285" s="162">
        <v>5</v>
      </c>
      <c r="D1285" s="162">
        <v>2009</v>
      </c>
      <c r="E1285" s="162" t="s">
        <v>115</v>
      </c>
      <c r="F1285" s="162" t="s">
        <v>28</v>
      </c>
      <c r="G1285" s="162">
        <v>2012</v>
      </c>
      <c r="H1285" s="163" t="s">
        <v>73</v>
      </c>
      <c r="I1285" s="162" t="s">
        <v>550</v>
      </c>
      <c r="J1285" s="177">
        <v>0.09</v>
      </c>
      <c r="K1285" s="184" t="s">
        <v>1818</v>
      </c>
      <c r="L1285" s="166">
        <v>0.83879648979591825</v>
      </c>
      <c r="M1285" s="166">
        <v>7.5491684081632635E-2</v>
      </c>
      <c r="N1285" s="163" t="s">
        <v>73</v>
      </c>
      <c r="O1285" s="167">
        <v>1</v>
      </c>
      <c r="P1285" s="167">
        <v>0</v>
      </c>
      <c r="Q1285" s="167">
        <v>1</v>
      </c>
      <c r="R1285" s="167">
        <v>0</v>
      </c>
      <c r="S1285" s="167">
        <v>1</v>
      </c>
      <c r="T1285" s="167" t="s">
        <v>13210</v>
      </c>
      <c r="U1285" s="167" t="s">
        <v>1281</v>
      </c>
      <c r="V1285" s="167" t="s">
        <v>86</v>
      </c>
      <c r="W1285" s="163"/>
      <c r="X1285" s="163" t="s">
        <v>450</v>
      </c>
      <c r="Y1285" s="163" t="s">
        <v>6361</v>
      </c>
      <c r="Z1285" s="168">
        <v>40968</v>
      </c>
      <c r="AA1285" s="169" t="s">
        <v>3973</v>
      </c>
      <c r="AB1285" s="169" t="s">
        <v>3974</v>
      </c>
      <c r="AC1285" s="169" t="s">
        <v>73</v>
      </c>
      <c r="AD1285" s="170">
        <v>2013</v>
      </c>
      <c r="AE1285" s="167" t="s">
        <v>1241</v>
      </c>
    </row>
    <row r="1286" spans="1:31" x14ac:dyDescent="0.3">
      <c r="A1286" s="162" t="s">
        <v>459</v>
      </c>
      <c r="B1286" s="162" t="s">
        <v>550</v>
      </c>
      <c r="C1286" s="162">
        <v>7</v>
      </c>
      <c r="D1286" s="162">
        <v>2009</v>
      </c>
      <c r="E1286" s="162" t="s">
        <v>115</v>
      </c>
      <c r="F1286" s="162" t="s">
        <v>28</v>
      </c>
      <c r="G1286" s="162">
        <v>2012</v>
      </c>
      <c r="H1286" s="163" t="s">
        <v>62</v>
      </c>
      <c r="I1286" s="162" t="s">
        <v>550</v>
      </c>
      <c r="J1286" s="177">
        <v>1.9</v>
      </c>
      <c r="K1286" s="184" t="s">
        <v>1818</v>
      </c>
      <c r="L1286" s="166">
        <v>0.83879648979591825</v>
      </c>
      <c r="M1286" s="166">
        <v>1.5937133306122446</v>
      </c>
      <c r="N1286" s="163" t="s">
        <v>62</v>
      </c>
      <c r="O1286" s="167">
        <v>1</v>
      </c>
      <c r="P1286" s="167">
        <v>0</v>
      </c>
      <c r="Q1286" s="167">
        <v>1</v>
      </c>
      <c r="R1286" s="167">
        <v>0</v>
      </c>
      <c r="S1286" s="167">
        <v>1</v>
      </c>
      <c r="T1286" s="167" t="s">
        <v>13210</v>
      </c>
      <c r="U1286" s="167" t="s">
        <v>1281</v>
      </c>
      <c r="V1286" s="167" t="s">
        <v>86</v>
      </c>
      <c r="W1286" s="163"/>
      <c r="X1286" s="163" t="s">
        <v>459</v>
      </c>
      <c r="Y1286" s="163" t="s">
        <v>6362</v>
      </c>
      <c r="Z1286" s="168">
        <v>41054</v>
      </c>
      <c r="AA1286" s="169" t="s">
        <v>3975</v>
      </c>
      <c r="AB1286" s="169" t="s">
        <v>3976</v>
      </c>
      <c r="AC1286" s="169" t="s">
        <v>2429</v>
      </c>
      <c r="AD1286" s="170">
        <v>2013</v>
      </c>
      <c r="AE1286" s="167" t="s">
        <v>1321</v>
      </c>
    </row>
    <row r="1287" spans="1:31" x14ac:dyDescent="0.3">
      <c r="A1287" s="162" t="s">
        <v>459</v>
      </c>
      <c r="B1287" s="162" t="s">
        <v>550</v>
      </c>
      <c r="C1287" s="162">
        <v>8</v>
      </c>
      <c r="D1287" s="162">
        <v>2009</v>
      </c>
      <c r="E1287" s="162" t="s">
        <v>115</v>
      </c>
      <c r="F1287" s="162" t="s">
        <v>28</v>
      </c>
      <c r="G1287" s="162">
        <v>2012</v>
      </c>
      <c r="H1287" s="163" t="s">
        <v>62</v>
      </c>
      <c r="I1287" s="162" t="s">
        <v>550</v>
      </c>
      <c r="J1287" s="177">
        <v>2.65</v>
      </c>
      <c r="K1287" s="184" t="s">
        <v>1818</v>
      </c>
      <c r="L1287" s="166">
        <v>0.83879648979591825</v>
      </c>
      <c r="M1287" s="166">
        <v>2.2228106979591833</v>
      </c>
      <c r="N1287" s="163" t="s">
        <v>62</v>
      </c>
      <c r="O1287" s="167">
        <v>1</v>
      </c>
      <c r="P1287" s="167">
        <v>0</v>
      </c>
      <c r="Q1287" s="167">
        <v>1</v>
      </c>
      <c r="R1287" s="167">
        <v>0</v>
      </c>
      <c r="S1287" s="167">
        <v>1</v>
      </c>
      <c r="T1287" s="167" t="s">
        <v>13210</v>
      </c>
      <c r="U1287" s="167" t="s">
        <v>1281</v>
      </c>
      <c r="V1287" s="167" t="s">
        <v>86</v>
      </c>
      <c r="W1287" s="163"/>
      <c r="X1287" s="163" t="s">
        <v>459</v>
      </c>
      <c r="Y1287" s="163" t="s">
        <v>6363</v>
      </c>
      <c r="Z1287" s="168">
        <v>41065</v>
      </c>
      <c r="AA1287" s="169" t="s">
        <v>3977</v>
      </c>
      <c r="AB1287" s="169" t="s">
        <v>3978</v>
      </c>
      <c r="AC1287" s="169" t="s">
        <v>2429</v>
      </c>
      <c r="AD1287" s="170">
        <v>2013</v>
      </c>
      <c r="AE1287" s="167" t="s">
        <v>1321</v>
      </c>
    </row>
    <row r="1288" spans="1:31" x14ac:dyDescent="0.3">
      <c r="A1288" s="162" t="s">
        <v>493</v>
      </c>
      <c r="B1288" s="162" t="s">
        <v>550</v>
      </c>
      <c r="C1288" s="162">
        <v>2</v>
      </c>
      <c r="D1288" s="162">
        <v>2010</v>
      </c>
      <c r="E1288" s="162" t="s">
        <v>115</v>
      </c>
      <c r="F1288" s="162" t="s">
        <v>28</v>
      </c>
      <c r="G1288" s="162">
        <v>2012</v>
      </c>
      <c r="H1288" s="163" t="s">
        <v>207</v>
      </c>
      <c r="I1288" s="162" t="s">
        <v>550</v>
      </c>
      <c r="J1288" s="177">
        <v>18.52</v>
      </c>
      <c r="K1288" s="184" t="s">
        <v>1818</v>
      </c>
      <c r="L1288" s="166">
        <v>0.83879648979591825</v>
      </c>
      <c r="M1288" s="166">
        <v>15.534510991020406</v>
      </c>
      <c r="N1288" s="163" t="s">
        <v>80</v>
      </c>
      <c r="O1288" s="167">
        <v>1</v>
      </c>
      <c r="P1288" s="167">
        <v>0</v>
      </c>
      <c r="Q1288" s="167">
        <v>0</v>
      </c>
      <c r="R1288" s="167">
        <v>1</v>
      </c>
      <c r="S1288" s="167">
        <v>1</v>
      </c>
      <c r="T1288" s="167" t="s">
        <v>13213</v>
      </c>
      <c r="U1288" s="167" t="s">
        <v>1281</v>
      </c>
      <c r="V1288" s="167" t="s">
        <v>86</v>
      </c>
      <c r="W1288" s="163"/>
      <c r="X1288" s="174" t="s">
        <v>493</v>
      </c>
      <c r="Y1288" s="163" t="s">
        <v>6364</v>
      </c>
      <c r="Z1288" s="168">
        <v>41100</v>
      </c>
      <c r="AA1288" s="169" t="s">
        <v>3979</v>
      </c>
      <c r="AB1288" s="169" t="s">
        <v>3980</v>
      </c>
      <c r="AC1288" s="169" t="s">
        <v>80</v>
      </c>
      <c r="AD1288" s="170">
        <v>2013</v>
      </c>
      <c r="AE1288" s="167" t="s">
        <v>1232</v>
      </c>
    </row>
    <row r="1289" spans="1:31" x14ac:dyDescent="0.3">
      <c r="A1289" s="162" t="s">
        <v>506</v>
      </c>
      <c r="B1289" s="162" t="s">
        <v>550</v>
      </c>
      <c r="C1289" s="162">
        <v>2</v>
      </c>
      <c r="D1289" s="162">
        <v>2010</v>
      </c>
      <c r="E1289" s="162" t="s">
        <v>115</v>
      </c>
      <c r="F1289" s="162" t="s">
        <v>28</v>
      </c>
      <c r="G1289" s="162">
        <v>2012</v>
      </c>
      <c r="H1289" s="163" t="s">
        <v>62</v>
      </c>
      <c r="I1289" s="162" t="s">
        <v>550</v>
      </c>
      <c r="J1289" s="177">
        <v>2.66</v>
      </c>
      <c r="K1289" s="184" t="s">
        <v>1818</v>
      </c>
      <c r="L1289" s="166">
        <v>0.83879648979591825</v>
      </c>
      <c r="M1289" s="166">
        <v>2.2311986628571425</v>
      </c>
      <c r="N1289" s="163" t="s">
        <v>62</v>
      </c>
      <c r="O1289" s="167">
        <v>1</v>
      </c>
      <c r="P1289" s="167">
        <v>0</v>
      </c>
      <c r="Q1289" s="167">
        <v>1</v>
      </c>
      <c r="R1289" s="167">
        <v>0</v>
      </c>
      <c r="S1289" s="167">
        <v>1</v>
      </c>
      <c r="T1289" s="167" t="s">
        <v>13210</v>
      </c>
      <c r="U1289" s="167" t="s">
        <v>1360</v>
      </c>
      <c r="V1289" s="167" t="s">
        <v>1364</v>
      </c>
      <c r="W1289" s="163"/>
      <c r="X1289" s="163" t="s">
        <v>506</v>
      </c>
      <c r="Y1289" s="163" t="s">
        <v>6365</v>
      </c>
      <c r="Z1289" s="168">
        <v>40999</v>
      </c>
      <c r="AA1289" s="169" t="s">
        <v>3981</v>
      </c>
      <c r="AB1289" s="169" t="s">
        <v>3982</v>
      </c>
      <c r="AC1289" s="169" t="s">
        <v>2429</v>
      </c>
      <c r="AD1289" s="170">
        <v>2013</v>
      </c>
      <c r="AE1289" s="167" t="s">
        <v>1321</v>
      </c>
    </row>
    <row r="1290" spans="1:31" x14ac:dyDescent="0.3">
      <c r="A1290" s="162" t="s">
        <v>522</v>
      </c>
      <c r="B1290" s="162" t="s">
        <v>550</v>
      </c>
      <c r="C1290" s="162">
        <v>4</v>
      </c>
      <c r="D1290" s="162">
        <v>2010</v>
      </c>
      <c r="E1290" s="162" t="s">
        <v>115</v>
      </c>
      <c r="F1290" s="162" t="s">
        <v>28</v>
      </c>
      <c r="G1290" s="162">
        <v>2012</v>
      </c>
      <c r="H1290" s="163" t="s">
        <v>80</v>
      </c>
      <c r="I1290" s="162" t="s">
        <v>550</v>
      </c>
      <c r="J1290" s="177">
        <v>4.2</v>
      </c>
      <c r="K1290" s="184" t="s">
        <v>1818</v>
      </c>
      <c r="L1290" s="166">
        <v>0.83879648979591825</v>
      </c>
      <c r="M1290" s="166">
        <v>3.5229452571428568</v>
      </c>
      <c r="N1290" s="163" t="s">
        <v>28</v>
      </c>
      <c r="O1290" s="167">
        <v>1</v>
      </c>
      <c r="P1290" s="167">
        <v>1</v>
      </c>
      <c r="Q1290" s="167">
        <v>0</v>
      </c>
      <c r="R1290" s="167">
        <v>1</v>
      </c>
      <c r="S1290" s="167">
        <v>0</v>
      </c>
      <c r="T1290" s="167" t="s">
        <v>13211</v>
      </c>
      <c r="U1290" s="167" t="s">
        <v>1281</v>
      </c>
      <c r="V1290" s="167" t="s">
        <v>86</v>
      </c>
      <c r="W1290" s="163"/>
      <c r="X1290" s="163" t="s">
        <v>522</v>
      </c>
      <c r="Y1290" s="163" t="s">
        <v>6366</v>
      </c>
      <c r="Z1290" s="168">
        <v>41257</v>
      </c>
      <c r="AA1290" s="169" t="s">
        <v>3983</v>
      </c>
      <c r="AB1290" s="169" t="s">
        <v>3984</v>
      </c>
      <c r="AC1290" s="169" t="s">
        <v>28</v>
      </c>
      <c r="AD1290" s="170">
        <v>2013</v>
      </c>
      <c r="AE1290" s="167" t="s">
        <v>1232</v>
      </c>
    </row>
    <row r="1291" spans="1:31" x14ac:dyDescent="0.3">
      <c r="A1291" s="162" t="s">
        <v>547</v>
      </c>
      <c r="B1291" s="162" t="s">
        <v>550</v>
      </c>
      <c r="C1291" s="162">
        <v>2</v>
      </c>
      <c r="D1291" s="162">
        <v>2010</v>
      </c>
      <c r="E1291" s="162" t="s">
        <v>2393</v>
      </c>
      <c r="F1291" s="162" t="s">
        <v>28</v>
      </c>
      <c r="G1291" s="162">
        <v>2012</v>
      </c>
      <c r="H1291" s="163" t="s">
        <v>62</v>
      </c>
      <c r="I1291" s="162" t="s">
        <v>550</v>
      </c>
      <c r="J1291" s="177">
        <v>4.3899999999999997</v>
      </c>
      <c r="K1291" s="184" t="s">
        <v>1818</v>
      </c>
      <c r="L1291" s="166">
        <v>0.83879648979591825</v>
      </c>
      <c r="M1291" s="166">
        <v>3.6823165902040809</v>
      </c>
      <c r="N1291" s="163" t="s">
        <v>1</v>
      </c>
      <c r="O1291" s="167">
        <v>1</v>
      </c>
      <c r="P1291" s="167">
        <v>0</v>
      </c>
      <c r="Q1291" s="167">
        <v>0</v>
      </c>
      <c r="R1291" s="167">
        <v>1</v>
      </c>
      <c r="S1291" s="167">
        <v>0</v>
      </c>
      <c r="T1291" s="167" t="s">
        <v>13213</v>
      </c>
      <c r="U1291" s="167" t="s">
        <v>1221</v>
      </c>
      <c r="V1291" s="167" t="s">
        <v>142</v>
      </c>
      <c r="W1291" s="163"/>
      <c r="X1291" s="163" t="s">
        <v>547</v>
      </c>
      <c r="Y1291" s="163" t="s">
        <v>6367</v>
      </c>
      <c r="Z1291" s="168">
        <v>41009</v>
      </c>
      <c r="AA1291" s="169" t="s">
        <v>3985</v>
      </c>
      <c r="AB1291" s="169" t="s">
        <v>3986</v>
      </c>
      <c r="AC1291" s="169" t="s">
        <v>1</v>
      </c>
      <c r="AD1291" s="170">
        <v>2013</v>
      </c>
      <c r="AE1291" s="167" t="s">
        <v>1321</v>
      </c>
    </row>
    <row r="1292" spans="1:31" x14ac:dyDescent="0.3">
      <c r="A1292" s="162" t="s">
        <v>547</v>
      </c>
      <c r="B1292" s="162" t="s">
        <v>550</v>
      </c>
      <c r="C1292" s="162">
        <v>3</v>
      </c>
      <c r="D1292" s="162">
        <v>2010</v>
      </c>
      <c r="E1292" s="162" t="s">
        <v>2393</v>
      </c>
      <c r="F1292" s="162" t="s">
        <v>28</v>
      </c>
      <c r="G1292" s="162">
        <v>2012</v>
      </c>
      <c r="H1292" s="163" t="s">
        <v>62</v>
      </c>
      <c r="I1292" s="162" t="s">
        <v>550</v>
      </c>
      <c r="J1292" s="177">
        <v>6.5</v>
      </c>
      <c r="K1292" s="184" t="s">
        <v>1818</v>
      </c>
      <c r="L1292" s="166">
        <v>0.83879648979591825</v>
      </c>
      <c r="M1292" s="166">
        <v>5.4521771836734683</v>
      </c>
      <c r="N1292" s="163" t="s">
        <v>62</v>
      </c>
      <c r="O1292" s="167">
        <v>1</v>
      </c>
      <c r="P1292" s="167">
        <v>0</v>
      </c>
      <c r="Q1292" s="167">
        <v>1</v>
      </c>
      <c r="R1292" s="167">
        <v>0</v>
      </c>
      <c r="S1292" s="167">
        <v>1</v>
      </c>
      <c r="T1292" s="167" t="s">
        <v>13210</v>
      </c>
      <c r="U1292" s="167" t="s">
        <v>1221</v>
      </c>
      <c r="V1292" s="167" t="s">
        <v>142</v>
      </c>
      <c r="W1292" s="163"/>
      <c r="X1292" s="163" t="s">
        <v>547</v>
      </c>
      <c r="Y1292" s="163" t="s">
        <v>6368</v>
      </c>
      <c r="Z1292" s="168">
        <v>41121</v>
      </c>
      <c r="AA1292" s="169" t="s">
        <v>3987</v>
      </c>
      <c r="AB1292" s="169" t="s">
        <v>3988</v>
      </c>
      <c r="AC1292" s="169" t="s">
        <v>2429</v>
      </c>
      <c r="AD1292" s="170">
        <v>2013</v>
      </c>
      <c r="AE1292" s="167" t="s">
        <v>1321</v>
      </c>
    </row>
    <row r="1293" spans="1:31" x14ac:dyDescent="0.3">
      <c r="A1293" s="162" t="s">
        <v>554</v>
      </c>
      <c r="B1293" s="162" t="s">
        <v>550</v>
      </c>
      <c r="C1293" s="162">
        <v>3</v>
      </c>
      <c r="D1293" s="162">
        <v>2011</v>
      </c>
      <c r="E1293" s="162" t="s">
        <v>115</v>
      </c>
      <c r="F1293" s="162" t="s">
        <v>28</v>
      </c>
      <c r="G1293" s="162">
        <v>2012</v>
      </c>
      <c r="H1293" s="163" t="s">
        <v>64</v>
      </c>
      <c r="I1293" s="162" t="s">
        <v>550</v>
      </c>
      <c r="J1293" s="177">
        <v>0.1</v>
      </c>
      <c r="K1293" s="184" t="s">
        <v>1818</v>
      </c>
      <c r="L1293" s="166">
        <v>0.83879648979591825</v>
      </c>
      <c r="M1293" s="166">
        <v>8.3879648979591825E-2</v>
      </c>
      <c r="N1293" s="163" t="s">
        <v>64</v>
      </c>
      <c r="O1293" s="167">
        <v>1</v>
      </c>
      <c r="P1293" s="167">
        <v>0</v>
      </c>
      <c r="Q1293" s="167">
        <v>1</v>
      </c>
      <c r="R1293" s="167">
        <v>0</v>
      </c>
      <c r="S1293" s="167">
        <v>1</v>
      </c>
      <c r="T1293" s="167" t="s">
        <v>13210</v>
      </c>
      <c r="U1293" s="167" t="s">
        <v>1453</v>
      </c>
      <c r="V1293" s="167" t="s">
        <v>97</v>
      </c>
      <c r="W1293" s="163"/>
      <c r="X1293" s="163" t="s">
        <v>554</v>
      </c>
      <c r="Y1293" s="163" t="s">
        <v>6369</v>
      </c>
      <c r="Z1293" s="168">
        <v>41162</v>
      </c>
      <c r="AA1293" s="169" t="s">
        <v>3989</v>
      </c>
      <c r="AB1293" s="169" t="s">
        <v>3990</v>
      </c>
      <c r="AC1293" s="169" t="s">
        <v>64</v>
      </c>
      <c r="AD1293" s="170">
        <v>2013</v>
      </c>
      <c r="AE1293" s="167" t="s">
        <v>1321</v>
      </c>
    </row>
    <row r="1294" spans="1:31" x14ac:dyDescent="0.3">
      <c r="A1294" s="162" t="s">
        <v>554</v>
      </c>
      <c r="B1294" s="162" t="s">
        <v>550</v>
      </c>
      <c r="C1294" s="162">
        <v>4</v>
      </c>
      <c r="D1294" s="162">
        <v>2011</v>
      </c>
      <c r="E1294" s="162" t="s">
        <v>115</v>
      </c>
      <c r="F1294" s="162" t="s">
        <v>28</v>
      </c>
      <c r="G1294" s="162">
        <v>2012</v>
      </c>
      <c r="H1294" s="163" t="s">
        <v>64</v>
      </c>
      <c r="I1294" s="162" t="s">
        <v>550</v>
      </c>
      <c r="J1294" s="177">
        <v>0.75</v>
      </c>
      <c r="K1294" s="184" t="s">
        <v>1818</v>
      </c>
      <c r="L1294" s="166">
        <v>0.83879648979591825</v>
      </c>
      <c r="M1294" s="166">
        <v>0.62909736734693866</v>
      </c>
      <c r="N1294" s="163" t="s">
        <v>1352</v>
      </c>
      <c r="O1294" s="167">
        <v>1</v>
      </c>
      <c r="P1294" s="167">
        <v>0</v>
      </c>
      <c r="Q1294" s="167">
        <v>0</v>
      </c>
      <c r="R1294" s="167">
        <v>1</v>
      </c>
      <c r="S1294" s="167">
        <v>0</v>
      </c>
      <c r="T1294" s="167" t="s">
        <v>13213</v>
      </c>
      <c r="U1294" s="167" t="s">
        <v>1453</v>
      </c>
      <c r="V1294" s="167" t="s">
        <v>97</v>
      </c>
      <c r="W1294" s="163"/>
      <c r="X1294" s="163" t="s">
        <v>554</v>
      </c>
      <c r="Y1294" s="163" t="s">
        <v>6370</v>
      </c>
      <c r="Z1294" s="168">
        <v>40927</v>
      </c>
      <c r="AA1294" s="169" t="s">
        <v>3991</v>
      </c>
      <c r="AB1294" s="169" t="s">
        <v>3992</v>
      </c>
      <c r="AC1294" s="169" t="s">
        <v>1352</v>
      </c>
      <c r="AD1294" s="170">
        <v>2013</v>
      </c>
      <c r="AE1294" s="167" t="s">
        <v>1321</v>
      </c>
    </row>
    <row r="1295" spans="1:31" x14ac:dyDescent="0.3">
      <c r="A1295" s="162" t="s">
        <v>555</v>
      </c>
      <c r="B1295" s="162" t="s">
        <v>550</v>
      </c>
      <c r="C1295" s="162">
        <v>1</v>
      </c>
      <c r="D1295" s="162">
        <v>2011</v>
      </c>
      <c r="E1295" s="162" t="s">
        <v>115</v>
      </c>
      <c r="F1295" s="162" t="s">
        <v>28</v>
      </c>
      <c r="G1295" s="162">
        <v>2012</v>
      </c>
      <c r="H1295" s="163" t="s">
        <v>62</v>
      </c>
      <c r="I1295" s="162" t="s">
        <v>550</v>
      </c>
      <c r="J1295" s="177">
        <v>111.22</v>
      </c>
      <c r="K1295" s="184" t="s">
        <v>1818</v>
      </c>
      <c r="L1295" s="166">
        <v>0.83879648979591825</v>
      </c>
      <c r="M1295" s="166">
        <v>93.290945595102031</v>
      </c>
      <c r="N1295" s="163" t="s">
        <v>28</v>
      </c>
      <c r="O1295" s="167">
        <v>1</v>
      </c>
      <c r="P1295" s="167">
        <v>1</v>
      </c>
      <c r="Q1295" s="167">
        <v>0</v>
      </c>
      <c r="R1295" s="167">
        <v>1</v>
      </c>
      <c r="S1295" s="167">
        <v>0</v>
      </c>
      <c r="T1295" s="167" t="s">
        <v>13211</v>
      </c>
      <c r="U1295" s="167" t="s">
        <v>1360</v>
      </c>
      <c r="V1295" s="167" t="s">
        <v>1383</v>
      </c>
      <c r="W1295" s="163"/>
      <c r="X1295" s="163" t="s">
        <v>555</v>
      </c>
      <c r="Y1295" s="163" t="s">
        <v>6371</v>
      </c>
      <c r="Z1295" s="168">
        <v>41263</v>
      </c>
      <c r="AA1295" s="169" t="s">
        <v>3993</v>
      </c>
      <c r="AB1295" s="169" t="s">
        <v>3994</v>
      </c>
      <c r="AC1295" s="169" t="s">
        <v>28</v>
      </c>
      <c r="AD1295" s="170">
        <v>2013</v>
      </c>
      <c r="AE1295" s="167" t="s">
        <v>1321</v>
      </c>
    </row>
    <row r="1296" spans="1:31" x14ac:dyDescent="0.3">
      <c r="A1296" s="162" t="s">
        <v>582</v>
      </c>
      <c r="B1296" s="162" t="s">
        <v>550</v>
      </c>
      <c r="C1296" s="162">
        <v>2</v>
      </c>
      <c r="D1296" s="162">
        <v>2011</v>
      </c>
      <c r="E1296" s="162" t="s">
        <v>115</v>
      </c>
      <c r="F1296" s="162" t="s">
        <v>28</v>
      </c>
      <c r="G1296" s="162">
        <v>2012</v>
      </c>
      <c r="H1296" s="163" t="s">
        <v>357</v>
      </c>
      <c r="I1296" s="162" t="s">
        <v>550</v>
      </c>
      <c r="J1296" s="181">
        <v>1.07</v>
      </c>
      <c r="K1296" s="184" t="s">
        <v>1818</v>
      </c>
      <c r="L1296" s="166">
        <v>0.83879648979591825</v>
      </c>
      <c r="M1296" s="166">
        <v>0.89751224408163255</v>
      </c>
      <c r="N1296" s="163" t="s">
        <v>28</v>
      </c>
      <c r="O1296" s="167">
        <v>1</v>
      </c>
      <c r="P1296" s="167">
        <v>1</v>
      </c>
      <c r="Q1296" s="167">
        <v>0</v>
      </c>
      <c r="R1296" s="167">
        <v>1</v>
      </c>
      <c r="S1296" s="167">
        <v>0</v>
      </c>
      <c r="T1296" s="167" t="s">
        <v>13211</v>
      </c>
      <c r="U1296" s="167" t="s">
        <v>1281</v>
      </c>
      <c r="V1296" s="167" t="s">
        <v>101</v>
      </c>
      <c r="W1296" s="163"/>
      <c r="X1296" s="174" t="s">
        <v>582</v>
      </c>
      <c r="Y1296" s="163" t="s">
        <v>6372</v>
      </c>
      <c r="Z1296" s="168">
        <v>41162</v>
      </c>
      <c r="AA1296" s="169" t="s">
        <v>2777</v>
      </c>
      <c r="AB1296" s="169" t="s">
        <v>3995</v>
      </c>
      <c r="AC1296" s="169" t="s">
        <v>28</v>
      </c>
      <c r="AD1296" s="170">
        <v>2013</v>
      </c>
      <c r="AE1296" s="167" t="s">
        <v>1232</v>
      </c>
    </row>
    <row r="1297" spans="1:31" x14ac:dyDescent="0.3">
      <c r="A1297" s="162" t="s">
        <v>583</v>
      </c>
      <c r="B1297" s="162" t="s">
        <v>550</v>
      </c>
      <c r="C1297" s="162">
        <v>2</v>
      </c>
      <c r="D1297" s="162">
        <v>2011</v>
      </c>
      <c r="E1297" s="162" t="s">
        <v>115</v>
      </c>
      <c r="F1297" s="162" t="s">
        <v>28</v>
      </c>
      <c r="G1297" s="162">
        <v>2012</v>
      </c>
      <c r="H1297" s="163" t="s">
        <v>357</v>
      </c>
      <c r="I1297" s="162" t="s">
        <v>550</v>
      </c>
      <c r="J1297" s="179">
        <v>3.97</v>
      </c>
      <c r="K1297" s="184" t="s">
        <v>1818</v>
      </c>
      <c r="L1297" s="166">
        <v>0.83879648979591825</v>
      </c>
      <c r="M1297" s="166">
        <v>3.3300220644897958</v>
      </c>
      <c r="N1297" s="163" t="s">
        <v>51</v>
      </c>
      <c r="O1297" s="167">
        <v>1</v>
      </c>
      <c r="P1297" s="167">
        <v>0</v>
      </c>
      <c r="Q1297" s="167">
        <v>0</v>
      </c>
      <c r="R1297" s="167">
        <v>1</v>
      </c>
      <c r="S1297" s="167">
        <v>1</v>
      </c>
      <c r="T1297" s="167" t="s">
        <v>13213</v>
      </c>
      <c r="U1297" s="167" t="s">
        <v>1281</v>
      </c>
      <c r="V1297" s="167" t="s">
        <v>86</v>
      </c>
      <c r="W1297" s="163"/>
      <c r="X1297" s="174" t="s">
        <v>583</v>
      </c>
      <c r="Y1297" s="163" t="s">
        <v>6373</v>
      </c>
      <c r="Z1297" s="168">
        <v>41156</v>
      </c>
      <c r="AA1297" s="169" t="s">
        <v>3996</v>
      </c>
      <c r="AB1297" s="169" t="s">
        <v>3997</v>
      </c>
      <c r="AC1297" s="169" t="s">
        <v>51</v>
      </c>
      <c r="AD1297" s="170">
        <v>2013</v>
      </c>
      <c r="AE1297" s="167" t="s">
        <v>1232</v>
      </c>
    </row>
    <row r="1298" spans="1:31" x14ac:dyDescent="0.3">
      <c r="A1298" s="162" t="s">
        <v>631</v>
      </c>
      <c r="B1298" s="162" t="s">
        <v>550</v>
      </c>
      <c r="C1298" s="162">
        <v>1</v>
      </c>
      <c r="D1298" s="162">
        <v>2012</v>
      </c>
      <c r="E1298" s="162" t="s">
        <v>115</v>
      </c>
      <c r="F1298" s="162" t="s">
        <v>28</v>
      </c>
      <c r="G1298" s="162">
        <v>2012</v>
      </c>
      <c r="H1298" s="163" t="s">
        <v>62</v>
      </c>
      <c r="I1298" s="162" t="s">
        <v>550</v>
      </c>
      <c r="J1298" s="177">
        <v>5.66</v>
      </c>
      <c r="K1298" s="184" t="s">
        <v>1818</v>
      </c>
      <c r="L1298" s="166">
        <v>0.83879648979591825</v>
      </c>
      <c r="M1298" s="166">
        <v>4.7475881322448972</v>
      </c>
      <c r="N1298" s="163" t="s">
        <v>62</v>
      </c>
      <c r="O1298" s="167">
        <v>1</v>
      </c>
      <c r="P1298" s="167">
        <v>0</v>
      </c>
      <c r="Q1298" s="167">
        <v>1</v>
      </c>
      <c r="R1298" s="167">
        <v>0</v>
      </c>
      <c r="S1298" s="167">
        <v>1</v>
      </c>
      <c r="T1298" s="167" t="s">
        <v>13210</v>
      </c>
      <c r="U1298" s="167" t="s">
        <v>1453</v>
      </c>
      <c r="V1298" s="167" t="s">
        <v>188</v>
      </c>
      <c r="W1298" s="163"/>
      <c r="X1298" s="163" t="s">
        <v>631</v>
      </c>
      <c r="Y1298" s="163" t="s">
        <v>6374</v>
      </c>
      <c r="Z1298" s="168">
        <v>41243</v>
      </c>
      <c r="AA1298" s="169" t="s">
        <v>3998</v>
      </c>
      <c r="AB1298" s="169" t="s">
        <v>3999</v>
      </c>
      <c r="AC1298" s="169" t="s">
        <v>2429</v>
      </c>
      <c r="AD1298" s="170">
        <v>2013</v>
      </c>
      <c r="AE1298" s="167" t="s">
        <v>1321</v>
      </c>
    </row>
    <row r="1299" spans="1:31" x14ac:dyDescent="0.3">
      <c r="A1299" s="162" t="s">
        <v>631</v>
      </c>
      <c r="B1299" s="162" t="s">
        <v>550</v>
      </c>
      <c r="C1299" s="162">
        <v>2</v>
      </c>
      <c r="D1299" s="162">
        <v>2012</v>
      </c>
      <c r="E1299" s="162" t="s">
        <v>115</v>
      </c>
      <c r="F1299" s="162" t="s">
        <v>28</v>
      </c>
      <c r="G1299" s="162">
        <v>2012</v>
      </c>
      <c r="H1299" s="163" t="s">
        <v>62</v>
      </c>
      <c r="I1299" s="162" t="s">
        <v>550</v>
      </c>
      <c r="J1299" s="177">
        <v>8.01</v>
      </c>
      <c r="K1299" s="184" t="s">
        <v>1818</v>
      </c>
      <c r="L1299" s="166">
        <v>0.83879648979591825</v>
      </c>
      <c r="M1299" s="166">
        <v>6.7187598832653048</v>
      </c>
      <c r="N1299" s="163" t="s">
        <v>62</v>
      </c>
      <c r="O1299" s="167">
        <v>1</v>
      </c>
      <c r="P1299" s="167">
        <v>0</v>
      </c>
      <c r="Q1299" s="167">
        <v>1</v>
      </c>
      <c r="R1299" s="167">
        <v>0</v>
      </c>
      <c r="S1299" s="167">
        <v>1</v>
      </c>
      <c r="T1299" s="167" t="s">
        <v>13210</v>
      </c>
      <c r="U1299" s="167" t="s">
        <v>1453</v>
      </c>
      <c r="V1299" s="167" t="s">
        <v>188</v>
      </c>
      <c r="W1299" s="163"/>
      <c r="X1299" s="163" t="s">
        <v>631</v>
      </c>
      <c r="Y1299" s="163" t="s">
        <v>6375</v>
      </c>
      <c r="Z1299" s="168">
        <v>41160</v>
      </c>
      <c r="AA1299" s="169" t="s">
        <v>4000</v>
      </c>
      <c r="AB1299" s="169" t="s">
        <v>4001</v>
      </c>
      <c r="AC1299" s="169" t="s">
        <v>2429</v>
      </c>
      <c r="AD1299" s="170">
        <v>2013</v>
      </c>
      <c r="AE1299" s="167" t="s">
        <v>1321</v>
      </c>
    </row>
    <row r="1300" spans="1:31" x14ac:dyDescent="0.3">
      <c r="A1300" s="162" t="s">
        <v>631</v>
      </c>
      <c r="B1300" s="162" t="s">
        <v>550</v>
      </c>
      <c r="C1300" s="162">
        <v>3</v>
      </c>
      <c r="D1300" s="162">
        <v>2012</v>
      </c>
      <c r="E1300" s="162" t="s">
        <v>115</v>
      </c>
      <c r="F1300" s="162" t="s">
        <v>28</v>
      </c>
      <c r="G1300" s="162">
        <v>2012</v>
      </c>
      <c r="H1300" s="163" t="s">
        <v>62</v>
      </c>
      <c r="I1300" s="162" t="s">
        <v>550</v>
      </c>
      <c r="J1300" s="177">
        <v>22.13</v>
      </c>
      <c r="K1300" s="184" t="s">
        <v>1818</v>
      </c>
      <c r="L1300" s="166">
        <v>0.83879648979591825</v>
      </c>
      <c r="M1300" s="166">
        <v>18.56256631918367</v>
      </c>
      <c r="N1300" s="163" t="s">
        <v>62</v>
      </c>
      <c r="O1300" s="167">
        <v>1</v>
      </c>
      <c r="P1300" s="167">
        <v>0</v>
      </c>
      <c r="Q1300" s="167">
        <v>1</v>
      </c>
      <c r="R1300" s="167">
        <v>0</v>
      </c>
      <c r="S1300" s="167">
        <v>1</v>
      </c>
      <c r="T1300" s="167" t="s">
        <v>13210</v>
      </c>
      <c r="U1300" s="167" t="s">
        <v>1453</v>
      </c>
      <c r="V1300" s="167" t="s">
        <v>188</v>
      </c>
      <c r="W1300" s="163"/>
      <c r="X1300" s="163" t="s">
        <v>631</v>
      </c>
      <c r="Y1300" s="163" t="s">
        <v>6376</v>
      </c>
      <c r="Z1300" s="168">
        <v>41148</v>
      </c>
      <c r="AA1300" s="169" t="s">
        <v>3622</v>
      </c>
      <c r="AB1300" s="169" t="s">
        <v>4002</v>
      </c>
      <c r="AC1300" s="169" t="s">
        <v>2429</v>
      </c>
      <c r="AD1300" s="170">
        <v>2013</v>
      </c>
      <c r="AE1300" s="167" t="s">
        <v>1321</v>
      </c>
    </row>
    <row r="1301" spans="1:31" x14ac:dyDescent="0.3">
      <c r="A1301" s="162" t="s">
        <v>632</v>
      </c>
      <c r="B1301" s="162" t="s">
        <v>550</v>
      </c>
      <c r="C1301" s="162">
        <v>1</v>
      </c>
      <c r="D1301" s="162">
        <v>2012</v>
      </c>
      <c r="E1301" s="162" t="s">
        <v>115</v>
      </c>
      <c r="F1301" s="162" t="s">
        <v>28</v>
      </c>
      <c r="G1301" s="162">
        <v>2012</v>
      </c>
      <c r="H1301" s="163" t="s">
        <v>62</v>
      </c>
      <c r="I1301" s="162" t="s">
        <v>550</v>
      </c>
      <c r="J1301" s="177">
        <v>2.12</v>
      </c>
      <c r="K1301" s="184" t="s">
        <v>1818</v>
      </c>
      <c r="L1301" s="166">
        <v>0.83879648979591825</v>
      </c>
      <c r="M1301" s="166">
        <v>1.7782485583673469</v>
      </c>
      <c r="N1301" s="163" t="s">
        <v>62</v>
      </c>
      <c r="O1301" s="167">
        <v>1</v>
      </c>
      <c r="P1301" s="167">
        <v>0</v>
      </c>
      <c r="Q1301" s="167">
        <v>1</v>
      </c>
      <c r="R1301" s="167">
        <v>0</v>
      </c>
      <c r="S1301" s="167">
        <v>1</v>
      </c>
      <c r="T1301" s="167" t="s">
        <v>13210</v>
      </c>
      <c r="U1301" s="167" t="s">
        <v>1281</v>
      </c>
      <c r="V1301" s="167" t="s">
        <v>86</v>
      </c>
      <c r="W1301" s="163"/>
      <c r="X1301" s="163" t="s">
        <v>632</v>
      </c>
      <c r="Y1301" s="163" t="s">
        <v>6377</v>
      </c>
      <c r="Z1301" s="168">
        <v>41180</v>
      </c>
      <c r="AA1301" s="169" t="s">
        <v>4003</v>
      </c>
      <c r="AB1301" s="169" t="s">
        <v>4004</v>
      </c>
      <c r="AC1301" s="169" t="s">
        <v>2429</v>
      </c>
      <c r="AD1301" s="170">
        <v>2013</v>
      </c>
      <c r="AE1301" s="167" t="s">
        <v>1321</v>
      </c>
    </row>
    <row r="1302" spans="1:31" x14ac:dyDescent="0.3">
      <c r="A1302" s="162" t="s">
        <v>632</v>
      </c>
      <c r="B1302" s="162" t="s">
        <v>550</v>
      </c>
      <c r="C1302" s="162">
        <v>2</v>
      </c>
      <c r="D1302" s="162">
        <v>2012</v>
      </c>
      <c r="E1302" s="162" t="s">
        <v>115</v>
      </c>
      <c r="F1302" s="162" t="s">
        <v>28</v>
      </c>
      <c r="G1302" s="162">
        <v>2012</v>
      </c>
      <c r="H1302" s="163" t="s">
        <v>62</v>
      </c>
      <c r="I1302" s="162" t="s">
        <v>550</v>
      </c>
      <c r="J1302" s="177">
        <v>0.2</v>
      </c>
      <c r="K1302" s="184" t="s">
        <v>1818</v>
      </c>
      <c r="L1302" s="166">
        <v>0.83879648979591825</v>
      </c>
      <c r="M1302" s="166">
        <v>0.16775929795918365</v>
      </c>
      <c r="N1302" s="163" t="s">
        <v>28</v>
      </c>
      <c r="O1302" s="167">
        <v>1</v>
      </c>
      <c r="P1302" s="167">
        <v>1</v>
      </c>
      <c r="Q1302" s="167">
        <v>0</v>
      </c>
      <c r="R1302" s="167">
        <v>1</v>
      </c>
      <c r="S1302" s="167">
        <v>0</v>
      </c>
      <c r="T1302" s="167" t="s">
        <v>13211</v>
      </c>
      <c r="U1302" s="167" t="s">
        <v>1281</v>
      </c>
      <c r="V1302" s="167" t="s">
        <v>86</v>
      </c>
      <c r="W1302" s="163"/>
      <c r="X1302" s="163" t="s">
        <v>632</v>
      </c>
      <c r="Y1302" s="163" t="s">
        <v>6378</v>
      </c>
      <c r="Z1302" s="168">
        <v>41058</v>
      </c>
      <c r="AA1302" s="169" t="s">
        <v>4005</v>
      </c>
      <c r="AB1302" s="169" t="s">
        <v>4006</v>
      </c>
      <c r="AC1302" s="169" t="s">
        <v>28</v>
      </c>
      <c r="AD1302" s="170">
        <v>2013</v>
      </c>
      <c r="AE1302" s="167" t="s">
        <v>1321</v>
      </c>
    </row>
    <row r="1303" spans="1:31" x14ac:dyDescent="0.3">
      <c r="A1303" s="162" t="s">
        <v>680</v>
      </c>
      <c r="B1303" s="162" t="s">
        <v>550</v>
      </c>
      <c r="C1303" s="162">
        <v>1</v>
      </c>
      <c r="D1303" s="162">
        <v>2012</v>
      </c>
      <c r="E1303" s="162" t="s">
        <v>115</v>
      </c>
      <c r="F1303" s="162" t="s">
        <v>28</v>
      </c>
      <c r="G1303" s="162">
        <v>2012</v>
      </c>
      <c r="H1303" s="163" t="s">
        <v>62</v>
      </c>
      <c r="I1303" s="162" t="s">
        <v>550</v>
      </c>
      <c r="J1303" s="177">
        <v>0.02</v>
      </c>
      <c r="K1303" s="184" t="s">
        <v>1818</v>
      </c>
      <c r="L1303" s="166">
        <v>0.83879648979591825</v>
      </c>
      <c r="M1303" s="166">
        <v>1.6775929795918364E-2</v>
      </c>
      <c r="N1303" s="163" t="s">
        <v>62</v>
      </c>
      <c r="O1303" s="167">
        <v>1</v>
      </c>
      <c r="P1303" s="167">
        <v>0</v>
      </c>
      <c r="Q1303" s="167">
        <v>1</v>
      </c>
      <c r="R1303" s="167">
        <v>0</v>
      </c>
      <c r="S1303" s="167">
        <v>1</v>
      </c>
      <c r="T1303" s="167" t="s">
        <v>13210</v>
      </c>
      <c r="U1303" s="167" t="s">
        <v>1552</v>
      </c>
      <c r="V1303" s="167" t="s">
        <v>682</v>
      </c>
      <c r="W1303" s="163"/>
      <c r="X1303" s="163" t="s">
        <v>680</v>
      </c>
      <c r="Y1303" s="163" t="s">
        <v>6379</v>
      </c>
      <c r="Z1303" s="168">
        <v>41089</v>
      </c>
      <c r="AA1303" s="169" t="s">
        <v>4007</v>
      </c>
      <c r="AB1303" s="169" t="s">
        <v>4008</v>
      </c>
      <c r="AC1303" s="169" t="s">
        <v>2429</v>
      </c>
      <c r="AD1303" s="170">
        <v>2013</v>
      </c>
      <c r="AE1303" s="167" t="s">
        <v>1321</v>
      </c>
    </row>
    <row r="1304" spans="1:31" x14ac:dyDescent="0.3">
      <c r="A1304" s="162" t="s">
        <v>221</v>
      </c>
      <c r="B1304" s="162" t="s">
        <v>550</v>
      </c>
      <c r="C1304" s="162">
        <v>2</v>
      </c>
      <c r="D1304" s="162">
        <v>2007</v>
      </c>
      <c r="E1304" s="162" t="s">
        <v>115</v>
      </c>
      <c r="F1304" s="162" t="s">
        <v>32</v>
      </c>
      <c r="G1304" s="162">
        <v>2012</v>
      </c>
      <c r="H1304" s="163" t="s">
        <v>69</v>
      </c>
      <c r="I1304" s="162" t="s">
        <v>550</v>
      </c>
      <c r="J1304" s="177">
        <v>20.661682407407408</v>
      </c>
      <c r="K1304" s="183" t="s">
        <v>1818</v>
      </c>
      <c r="L1304" s="166">
        <v>0.83879648979591825</v>
      </c>
      <c r="M1304" s="166">
        <v>17.330946676611411</v>
      </c>
      <c r="N1304" s="163" t="s">
        <v>69</v>
      </c>
      <c r="O1304" s="167">
        <v>1</v>
      </c>
      <c r="P1304" s="167">
        <v>0</v>
      </c>
      <c r="Q1304" s="167">
        <v>1</v>
      </c>
      <c r="R1304" s="167">
        <v>0</v>
      </c>
      <c r="S1304" s="167">
        <v>1</v>
      </c>
      <c r="T1304" s="167" t="s">
        <v>13210</v>
      </c>
      <c r="U1304" s="167" t="s">
        <v>1360</v>
      </c>
      <c r="V1304" s="167" t="s">
        <v>1383</v>
      </c>
      <c r="W1304" s="163" t="s">
        <v>1977</v>
      </c>
      <c r="X1304" s="163" t="s">
        <v>221</v>
      </c>
      <c r="Y1304" s="163" t="s">
        <v>6380</v>
      </c>
      <c r="Z1304" s="168">
        <v>41206</v>
      </c>
      <c r="AA1304" s="169" t="s">
        <v>4009</v>
      </c>
      <c r="AB1304" s="169">
        <v>0</v>
      </c>
      <c r="AC1304" s="169" t="s">
        <v>69</v>
      </c>
      <c r="AD1304" s="170">
        <v>2013</v>
      </c>
      <c r="AE1304" s="167" t="s">
        <v>1321</v>
      </c>
    </row>
    <row r="1305" spans="1:31" x14ac:dyDescent="0.3">
      <c r="A1305" s="162" t="s">
        <v>233</v>
      </c>
      <c r="B1305" s="162" t="s">
        <v>550</v>
      </c>
      <c r="C1305" s="162">
        <v>3</v>
      </c>
      <c r="D1305" s="162">
        <v>2007</v>
      </c>
      <c r="E1305" s="162" t="s">
        <v>115</v>
      </c>
      <c r="F1305" s="162" t="s">
        <v>32</v>
      </c>
      <c r="G1305" s="162">
        <v>2012</v>
      </c>
      <c r="H1305" s="163" t="s">
        <v>69</v>
      </c>
      <c r="I1305" s="162" t="s">
        <v>550</v>
      </c>
      <c r="J1305" s="177">
        <v>24.454246438749291</v>
      </c>
      <c r="K1305" s="183" t="s">
        <v>1818</v>
      </c>
      <c r="L1305" s="166">
        <v>0.83879648979591825</v>
      </c>
      <c r="M1305" s="166">
        <v>20.512136073427239</v>
      </c>
      <c r="N1305" s="163" t="s">
        <v>433</v>
      </c>
      <c r="O1305" s="167">
        <v>1</v>
      </c>
      <c r="P1305" s="167">
        <v>0</v>
      </c>
      <c r="Q1305" s="167">
        <v>0</v>
      </c>
      <c r="R1305" s="167">
        <v>1</v>
      </c>
      <c r="S1305" s="167">
        <v>0</v>
      </c>
      <c r="T1305" s="167" t="s">
        <v>13213</v>
      </c>
      <c r="U1305" s="167" t="s">
        <v>1360</v>
      </c>
      <c r="V1305" s="167" t="s">
        <v>1383</v>
      </c>
      <c r="W1305" s="163" t="s">
        <v>1978</v>
      </c>
      <c r="X1305" s="163" t="s">
        <v>233</v>
      </c>
      <c r="Y1305" s="163" t="s">
        <v>6381</v>
      </c>
      <c r="Z1305" s="168">
        <v>41241</v>
      </c>
      <c r="AA1305" s="169" t="s">
        <v>4010</v>
      </c>
      <c r="AB1305" s="169">
        <v>0</v>
      </c>
      <c r="AC1305" s="169" t="s">
        <v>4011</v>
      </c>
      <c r="AD1305" s="170">
        <v>2013</v>
      </c>
      <c r="AE1305" s="167" t="s">
        <v>1321</v>
      </c>
    </row>
    <row r="1306" spans="1:31" x14ac:dyDescent="0.3">
      <c r="A1306" s="162" t="s">
        <v>371</v>
      </c>
      <c r="B1306" s="162" t="s">
        <v>550</v>
      </c>
      <c r="C1306" s="162">
        <v>5</v>
      </c>
      <c r="D1306" s="162">
        <v>2008</v>
      </c>
      <c r="E1306" s="162" t="s">
        <v>2393</v>
      </c>
      <c r="F1306" s="162" t="s">
        <v>32</v>
      </c>
      <c r="G1306" s="162">
        <v>2012</v>
      </c>
      <c r="H1306" s="163" t="s">
        <v>375</v>
      </c>
      <c r="I1306" s="162" t="s">
        <v>550</v>
      </c>
      <c r="J1306" s="177">
        <v>8.0933364499999989</v>
      </c>
      <c r="K1306" s="183" t="s">
        <v>1818</v>
      </c>
      <c r="L1306" s="166">
        <v>0.83879648979591825</v>
      </c>
      <c r="M1306" s="166">
        <v>6.7886622049973573</v>
      </c>
      <c r="N1306" s="163" t="s">
        <v>375</v>
      </c>
      <c r="O1306" s="167">
        <v>1</v>
      </c>
      <c r="P1306" s="167">
        <v>0</v>
      </c>
      <c r="Q1306" s="167">
        <v>1</v>
      </c>
      <c r="R1306" s="167">
        <v>0</v>
      </c>
      <c r="S1306" s="167">
        <v>1</v>
      </c>
      <c r="T1306" s="167" t="s">
        <v>13210</v>
      </c>
      <c r="U1306" s="167" t="s">
        <v>1576</v>
      </c>
      <c r="V1306" s="167" t="s">
        <v>187</v>
      </c>
      <c r="W1306" s="163" t="s">
        <v>1979</v>
      </c>
      <c r="X1306" s="163" t="s">
        <v>371</v>
      </c>
      <c r="Y1306" s="163" t="s">
        <v>6382</v>
      </c>
      <c r="Z1306" s="168">
        <v>41061</v>
      </c>
      <c r="AA1306" s="169" t="s">
        <v>4012</v>
      </c>
      <c r="AB1306" s="169">
        <v>0</v>
      </c>
      <c r="AC1306" s="169" t="s">
        <v>4013</v>
      </c>
      <c r="AD1306" s="170">
        <v>2013</v>
      </c>
      <c r="AE1306" s="167" t="s">
        <v>10573</v>
      </c>
    </row>
    <row r="1307" spans="1:31" x14ac:dyDescent="0.3">
      <c r="A1307" s="162" t="s">
        <v>405</v>
      </c>
      <c r="B1307" s="162" t="s">
        <v>550</v>
      </c>
      <c r="C1307" s="162">
        <v>1</v>
      </c>
      <c r="D1307" s="162">
        <v>2008</v>
      </c>
      <c r="E1307" s="162" t="s">
        <v>2393</v>
      </c>
      <c r="F1307" s="162" t="s">
        <v>32</v>
      </c>
      <c r="G1307" s="162">
        <v>2010</v>
      </c>
      <c r="H1307" s="174" t="s">
        <v>641</v>
      </c>
      <c r="I1307" s="162" t="s">
        <v>13214</v>
      </c>
      <c r="J1307" s="177">
        <v>3.938266</v>
      </c>
      <c r="K1307" s="183" t="s">
        <v>1818</v>
      </c>
      <c r="L1307" s="166">
        <v>0.86902119999999983</v>
      </c>
      <c r="M1307" s="166">
        <v>3.4224366452391992</v>
      </c>
      <c r="N1307" s="163" t="s">
        <v>1684</v>
      </c>
      <c r="O1307" s="167">
        <v>1</v>
      </c>
      <c r="P1307" s="167">
        <v>0</v>
      </c>
      <c r="Q1307" s="167">
        <v>0</v>
      </c>
      <c r="R1307" s="167">
        <v>0</v>
      </c>
      <c r="S1307" s="167">
        <v>1</v>
      </c>
      <c r="T1307" s="167" t="s">
        <v>13213</v>
      </c>
      <c r="U1307" s="167" t="s">
        <v>1360</v>
      </c>
      <c r="V1307" s="167" t="s">
        <v>1364</v>
      </c>
      <c r="W1307" s="163" t="s">
        <v>1980</v>
      </c>
      <c r="X1307" s="185" t="s">
        <v>405</v>
      </c>
      <c r="Y1307" s="163" t="s">
        <v>6383</v>
      </c>
      <c r="Z1307" s="168">
        <v>40529</v>
      </c>
      <c r="AA1307" s="169" t="s">
        <v>4014</v>
      </c>
      <c r="AB1307" s="169">
        <v>0</v>
      </c>
      <c r="AC1307" s="169" t="s">
        <v>1684</v>
      </c>
      <c r="AD1307" s="170">
        <v>2013</v>
      </c>
      <c r="AE1307" s="167" t="s">
        <v>10573</v>
      </c>
    </row>
    <row r="1308" spans="1:31" x14ac:dyDescent="0.3">
      <c r="A1308" s="162" t="s">
        <v>436</v>
      </c>
      <c r="B1308" s="162" t="s">
        <v>550</v>
      </c>
      <c r="C1308" s="162">
        <v>1</v>
      </c>
      <c r="D1308" s="162">
        <v>2009</v>
      </c>
      <c r="E1308" s="162" t="s">
        <v>2394</v>
      </c>
      <c r="F1308" s="162" t="s">
        <v>32</v>
      </c>
      <c r="G1308" s="162">
        <v>2011</v>
      </c>
      <c r="H1308" s="174" t="s">
        <v>61</v>
      </c>
      <c r="I1308" s="162" t="s">
        <v>13214</v>
      </c>
      <c r="J1308" s="177">
        <v>3.7192963062330855</v>
      </c>
      <c r="K1308" s="183" t="s">
        <v>1818</v>
      </c>
      <c r="L1308" s="166">
        <v>0.88153472690763068</v>
      </c>
      <c r="M1308" s="166">
        <v>3.2786888536037426</v>
      </c>
      <c r="N1308" s="163" t="s">
        <v>1770</v>
      </c>
      <c r="O1308" s="167">
        <v>1</v>
      </c>
      <c r="P1308" s="167">
        <v>0</v>
      </c>
      <c r="Q1308" s="167">
        <v>0</v>
      </c>
      <c r="R1308" s="167">
        <v>0</v>
      </c>
      <c r="S1308" s="167">
        <v>1</v>
      </c>
      <c r="T1308" s="167" t="s">
        <v>13213</v>
      </c>
      <c r="U1308" s="167" t="s">
        <v>1360</v>
      </c>
      <c r="V1308" s="167" t="s">
        <v>1383</v>
      </c>
      <c r="W1308" s="163" t="s">
        <v>1981</v>
      </c>
      <c r="X1308" s="185" t="s">
        <v>436</v>
      </c>
      <c r="Y1308" s="163" t="s">
        <v>6384</v>
      </c>
      <c r="Z1308" s="168">
        <v>40645</v>
      </c>
      <c r="AA1308" s="169" t="s">
        <v>4015</v>
      </c>
      <c r="AB1308" s="169">
        <v>0</v>
      </c>
      <c r="AC1308" s="169" t="s">
        <v>4016</v>
      </c>
      <c r="AD1308" s="170">
        <v>2013</v>
      </c>
      <c r="AE1308" s="167" t="s">
        <v>1321</v>
      </c>
    </row>
    <row r="1309" spans="1:31" x14ac:dyDescent="0.3">
      <c r="A1309" s="162" t="s">
        <v>454</v>
      </c>
      <c r="B1309" s="162" t="s">
        <v>550</v>
      </c>
      <c r="C1309" s="162">
        <v>1</v>
      </c>
      <c r="D1309" s="162">
        <v>2009</v>
      </c>
      <c r="E1309" s="162" t="s">
        <v>2393</v>
      </c>
      <c r="F1309" s="162" t="s">
        <v>32</v>
      </c>
      <c r="G1309" s="162">
        <v>2010</v>
      </c>
      <c r="H1309" s="163" t="s">
        <v>430</v>
      </c>
      <c r="I1309" s="162" t="s">
        <v>550</v>
      </c>
      <c r="J1309" s="177">
        <v>4.6272389500000006</v>
      </c>
      <c r="K1309" s="183" t="s">
        <v>1818</v>
      </c>
      <c r="L1309" s="166">
        <v>0.86902119999999983</v>
      </c>
      <c r="M1309" s="166">
        <v>4.0211687450157401</v>
      </c>
      <c r="N1309" s="163" t="s">
        <v>430</v>
      </c>
      <c r="O1309" s="167">
        <v>1</v>
      </c>
      <c r="P1309" s="167">
        <v>0</v>
      </c>
      <c r="Q1309" s="167">
        <v>1</v>
      </c>
      <c r="R1309" s="167">
        <v>0</v>
      </c>
      <c r="S1309" s="167">
        <v>1</v>
      </c>
      <c r="T1309" s="167" t="s">
        <v>13210</v>
      </c>
      <c r="U1309" s="167" t="s">
        <v>1360</v>
      </c>
      <c r="V1309" s="167" t="s">
        <v>1424</v>
      </c>
      <c r="W1309" s="163" t="s">
        <v>1982</v>
      </c>
      <c r="X1309" s="163" t="s">
        <v>454</v>
      </c>
      <c r="Y1309" s="163" t="s">
        <v>6385</v>
      </c>
      <c r="Z1309" s="168">
        <v>40463</v>
      </c>
      <c r="AA1309" s="169" t="s">
        <v>4017</v>
      </c>
      <c r="AB1309" s="169">
        <v>0</v>
      </c>
      <c r="AC1309" s="169" t="s">
        <v>430</v>
      </c>
      <c r="AD1309" s="170">
        <v>2013</v>
      </c>
      <c r="AE1309" s="167" t="s">
        <v>1245</v>
      </c>
    </row>
    <row r="1310" spans="1:31" x14ac:dyDescent="0.3">
      <c r="A1310" s="162" t="s">
        <v>495</v>
      </c>
      <c r="B1310" s="162" t="s">
        <v>550</v>
      </c>
      <c r="C1310" s="162">
        <v>4</v>
      </c>
      <c r="D1310" s="162">
        <v>2010</v>
      </c>
      <c r="E1310" s="162" t="s">
        <v>115</v>
      </c>
      <c r="F1310" s="162" t="s">
        <v>32</v>
      </c>
      <c r="G1310" s="162">
        <v>2012</v>
      </c>
      <c r="H1310" s="163" t="s">
        <v>72</v>
      </c>
      <c r="I1310" s="162" t="s">
        <v>550</v>
      </c>
      <c r="J1310" s="177">
        <v>3.3361600400000002</v>
      </c>
      <c r="K1310" s="183" t="s">
        <v>1818</v>
      </c>
      <c r="L1310" s="166">
        <v>0.83879648979591825</v>
      </c>
      <c r="M1310" s="166">
        <v>2.7983593309494106</v>
      </c>
      <c r="N1310" s="163" t="s">
        <v>72</v>
      </c>
      <c r="O1310" s="167">
        <v>1</v>
      </c>
      <c r="P1310" s="167">
        <v>0</v>
      </c>
      <c r="Q1310" s="167">
        <v>1</v>
      </c>
      <c r="R1310" s="167">
        <v>0</v>
      </c>
      <c r="S1310" s="167">
        <v>1</v>
      </c>
      <c r="T1310" s="167" t="s">
        <v>13210</v>
      </c>
      <c r="U1310" s="167" t="s">
        <v>1281</v>
      </c>
      <c r="V1310" s="167" t="s">
        <v>86</v>
      </c>
      <c r="W1310" s="163" t="s">
        <v>1983</v>
      </c>
      <c r="X1310" s="163" t="s">
        <v>495</v>
      </c>
      <c r="Y1310" s="163" t="s">
        <v>6386</v>
      </c>
      <c r="Z1310" s="168">
        <v>40928</v>
      </c>
      <c r="AA1310" s="169" t="s">
        <v>4018</v>
      </c>
      <c r="AB1310" s="169">
        <v>0</v>
      </c>
      <c r="AC1310" s="169" t="s">
        <v>4019</v>
      </c>
      <c r="AD1310" s="170">
        <v>2013</v>
      </c>
      <c r="AE1310" s="167" t="s">
        <v>1245</v>
      </c>
    </row>
    <row r="1311" spans="1:31" x14ac:dyDescent="0.3">
      <c r="A1311" s="162" t="s">
        <v>500</v>
      </c>
      <c r="B1311" s="162" t="s">
        <v>550</v>
      </c>
      <c r="C1311" s="162">
        <v>1</v>
      </c>
      <c r="D1311" s="162">
        <v>2010</v>
      </c>
      <c r="E1311" s="162" t="s">
        <v>115</v>
      </c>
      <c r="F1311" s="162" t="s">
        <v>32</v>
      </c>
      <c r="G1311" s="162">
        <v>2012</v>
      </c>
      <c r="H1311" s="174" t="s">
        <v>75</v>
      </c>
      <c r="I1311" s="162" t="s">
        <v>13214</v>
      </c>
      <c r="J1311" s="177">
        <v>4.6769230769230772</v>
      </c>
      <c r="K1311" s="183" t="s">
        <v>1818</v>
      </c>
      <c r="L1311" s="166">
        <v>0.83879648979591825</v>
      </c>
      <c r="M1311" s="166">
        <v>3.9229866599686023</v>
      </c>
      <c r="N1311" s="163" t="s">
        <v>62</v>
      </c>
      <c r="O1311" s="167">
        <v>1</v>
      </c>
      <c r="P1311" s="167">
        <v>0</v>
      </c>
      <c r="Q1311" s="167">
        <v>0</v>
      </c>
      <c r="R1311" s="167">
        <v>0</v>
      </c>
      <c r="S1311" s="167">
        <v>1</v>
      </c>
      <c r="T1311" s="167" t="s">
        <v>13213</v>
      </c>
      <c r="U1311" s="167" t="s">
        <v>1261</v>
      </c>
      <c r="V1311" s="167" t="s">
        <v>102</v>
      </c>
      <c r="W1311" s="163" t="s">
        <v>1984</v>
      </c>
      <c r="X1311" s="185" t="s">
        <v>500</v>
      </c>
      <c r="Y1311" s="163" t="s">
        <v>6387</v>
      </c>
      <c r="Z1311" s="168">
        <v>41120</v>
      </c>
      <c r="AA1311" s="169" t="s">
        <v>4020</v>
      </c>
      <c r="AB1311" s="169">
        <v>0</v>
      </c>
      <c r="AC1311" s="169" t="s">
        <v>2429</v>
      </c>
      <c r="AD1311" s="170">
        <v>2013</v>
      </c>
      <c r="AE1311" s="167" t="s">
        <v>1218</v>
      </c>
    </row>
    <row r="1312" spans="1:31" x14ac:dyDescent="0.3">
      <c r="A1312" s="162" t="s">
        <v>513</v>
      </c>
      <c r="B1312" s="162" t="s">
        <v>550</v>
      </c>
      <c r="C1312" s="162">
        <v>3</v>
      </c>
      <c r="D1312" s="162">
        <v>2010</v>
      </c>
      <c r="E1312" s="162" t="s">
        <v>115</v>
      </c>
      <c r="F1312" s="162" t="s">
        <v>32</v>
      </c>
      <c r="G1312" s="162">
        <v>2009</v>
      </c>
      <c r="H1312" s="163" t="s">
        <v>70</v>
      </c>
      <c r="I1312" s="162" t="s">
        <v>550</v>
      </c>
      <c r="J1312" s="177">
        <v>2.7745920000000002</v>
      </c>
      <c r="K1312" s="183" t="s">
        <v>1818</v>
      </c>
      <c r="L1312" s="166">
        <v>0.90361567968750012</v>
      </c>
      <c r="M1312" s="166">
        <v>2.5071648359355003</v>
      </c>
      <c r="N1312" s="163" t="s">
        <v>32</v>
      </c>
      <c r="O1312" s="167">
        <v>1</v>
      </c>
      <c r="P1312" s="167">
        <v>1</v>
      </c>
      <c r="Q1312" s="167">
        <v>0</v>
      </c>
      <c r="R1312" s="167">
        <v>1</v>
      </c>
      <c r="S1312" s="167">
        <v>0</v>
      </c>
      <c r="T1312" s="167" t="s">
        <v>13211</v>
      </c>
      <c r="U1312" s="167" t="s">
        <v>1512</v>
      </c>
      <c r="V1312" s="167" t="s">
        <v>370</v>
      </c>
      <c r="W1312" s="163" t="s">
        <v>1985</v>
      </c>
      <c r="X1312" s="163" t="s">
        <v>513</v>
      </c>
      <c r="Y1312" s="163" t="s">
        <v>6388</v>
      </c>
      <c r="Z1312" s="168">
        <v>40144</v>
      </c>
      <c r="AA1312" s="169" t="s">
        <v>4021</v>
      </c>
      <c r="AB1312" s="169">
        <v>0</v>
      </c>
      <c r="AC1312" s="169" t="s">
        <v>4022</v>
      </c>
      <c r="AD1312" s="170">
        <v>2013</v>
      </c>
      <c r="AE1312" s="167" t="s">
        <v>1241</v>
      </c>
    </row>
    <row r="1313" spans="1:31" x14ac:dyDescent="0.3">
      <c r="A1313" s="162" t="s">
        <v>524</v>
      </c>
      <c r="B1313" s="162" t="s">
        <v>550</v>
      </c>
      <c r="C1313" s="162">
        <v>1</v>
      </c>
      <c r="D1313" s="162">
        <v>2010</v>
      </c>
      <c r="E1313" s="162" t="s">
        <v>2395</v>
      </c>
      <c r="F1313" s="162" t="s">
        <v>32</v>
      </c>
      <c r="G1313" s="162">
        <v>2012</v>
      </c>
      <c r="H1313" s="163" t="s">
        <v>120</v>
      </c>
      <c r="I1313" s="162" t="s">
        <v>550</v>
      </c>
      <c r="J1313" s="177">
        <v>2.30364835</v>
      </c>
      <c r="K1313" s="183" t="s">
        <v>1818</v>
      </c>
      <c r="L1313" s="166">
        <v>0.83879648979591825</v>
      </c>
      <c r="M1313" s="166">
        <v>1.932292149704159</v>
      </c>
      <c r="N1313" s="163" t="s">
        <v>45</v>
      </c>
      <c r="O1313" s="167">
        <v>1</v>
      </c>
      <c r="P1313" s="167">
        <v>0</v>
      </c>
      <c r="Q1313" s="167">
        <v>0</v>
      </c>
      <c r="R1313" s="167">
        <v>1</v>
      </c>
      <c r="S1313" s="167">
        <v>0</v>
      </c>
      <c r="T1313" s="167" t="s">
        <v>13213</v>
      </c>
      <c r="U1313" s="167" t="s">
        <v>1350</v>
      </c>
      <c r="V1313" s="167" t="s">
        <v>84</v>
      </c>
      <c r="W1313" s="163" t="s">
        <v>1986</v>
      </c>
      <c r="X1313" s="163" t="s">
        <v>524</v>
      </c>
      <c r="Y1313" s="163" t="s">
        <v>6389</v>
      </c>
      <c r="Z1313" s="168">
        <v>41038</v>
      </c>
      <c r="AA1313" s="169" t="s">
        <v>4023</v>
      </c>
      <c r="AB1313" s="169">
        <v>0</v>
      </c>
      <c r="AC1313" s="169" t="s">
        <v>45</v>
      </c>
      <c r="AD1313" s="170">
        <v>2013</v>
      </c>
      <c r="AE1313" s="167" t="s">
        <v>1245</v>
      </c>
    </row>
    <row r="1314" spans="1:31" x14ac:dyDescent="0.3">
      <c r="A1314" s="162" t="s">
        <v>531</v>
      </c>
      <c r="B1314" s="162" t="s">
        <v>550</v>
      </c>
      <c r="C1314" s="162">
        <v>2</v>
      </c>
      <c r="D1314" s="162">
        <v>2010</v>
      </c>
      <c r="E1314" s="162" t="s">
        <v>115</v>
      </c>
      <c r="F1314" s="162" t="s">
        <v>32</v>
      </c>
      <c r="G1314" s="162">
        <v>2011</v>
      </c>
      <c r="H1314" s="163" t="s">
        <v>62</v>
      </c>
      <c r="I1314" s="162" t="s">
        <v>550</v>
      </c>
      <c r="J1314" s="177">
        <v>12.548819</v>
      </c>
      <c r="K1314" s="183" t="s">
        <v>1818</v>
      </c>
      <c r="L1314" s="166">
        <v>0.88153472690763068</v>
      </c>
      <c r="M1314" s="166">
        <v>11.062219730178287</v>
      </c>
      <c r="N1314" s="163" t="s">
        <v>62</v>
      </c>
      <c r="O1314" s="167">
        <v>1</v>
      </c>
      <c r="P1314" s="167">
        <v>0</v>
      </c>
      <c r="Q1314" s="167">
        <v>1</v>
      </c>
      <c r="R1314" s="167">
        <v>0</v>
      </c>
      <c r="S1314" s="167">
        <v>1</v>
      </c>
      <c r="T1314" s="167" t="s">
        <v>13210</v>
      </c>
      <c r="U1314" s="167" t="s">
        <v>1453</v>
      </c>
      <c r="V1314" s="167" t="s">
        <v>188</v>
      </c>
      <c r="W1314" s="163" t="s">
        <v>1987</v>
      </c>
      <c r="X1314" s="163" t="s">
        <v>531</v>
      </c>
      <c r="Y1314" s="163" t="s">
        <v>6390</v>
      </c>
      <c r="Z1314" s="168">
        <v>40897</v>
      </c>
      <c r="AA1314" s="169" t="s">
        <v>4024</v>
      </c>
      <c r="AB1314" s="169">
        <v>0</v>
      </c>
      <c r="AC1314" s="169" t="s">
        <v>2429</v>
      </c>
      <c r="AD1314" s="170">
        <v>2013</v>
      </c>
      <c r="AE1314" s="167" t="s">
        <v>1321</v>
      </c>
    </row>
    <row r="1315" spans="1:31" x14ac:dyDescent="0.3">
      <c r="A1315" s="162" t="s">
        <v>531</v>
      </c>
      <c r="B1315" s="162" t="s">
        <v>550</v>
      </c>
      <c r="C1315" s="162">
        <v>3</v>
      </c>
      <c r="D1315" s="162">
        <v>2010</v>
      </c>
      <c r="E1315" s="162" t="s">
        <v>115</v>
      </c>
      <c r="F1315" s="162" t="s">
        <v>32</v>
      </c>
      <c r="G1315" s="162">
        <v>2012</v>
      </c>
      <c r="H1315" s="163" t="s">
        <v>62</v>
      </c>
      <c r="I1315" s="162" t="s">
        <v>550</v>
      </c>
      <c r="J1315" s="177">
        <v>6.37</v>
      </c>
      <c r="K1315" s="183" t="s">
        <v>1818</v>
      </c>
      <c r="L1315" s="166">
        <v>0.83879648979591825</v>
      </c>
      <c r="M1315" s="166">
        <v>5.3431336399999996</v>
      </c>
      <c r="N1315" s="163" t="s">
        <v>62</v>
      </c>
      <c r="O1315" s="167">
        <v>1</v>
      </c>
      <c r="P1315" s="167">
        <v>0</v>
      </c>
      <c r="Q1315" s="167">
        <v>1</v>
      </c>
      <c r="R1315" s="167">
        <v>0</v>
      </c>
      <c r="S1315" s="167">
        <v>1</v>
      </c>
      <c r="T1315" s="167" t="s">
        <v>13210</v>
      </c>
      <c r="U1315" s="167" t="s">
        <v>1453</v>
      </c>
      <c r="V1315" s="167" t="s">
        <v>188</v>
      </c>
      <c r="W1315" s="163" t="s">
        <v>1987</v>
      </c>
      <c r="X1315" s="163" t="s">
        <v>531</v>
      </c>
      <c r="Y1315" s="163" t="s">
        <v>6391</v>
      </c>
      <c r="Z1315" s="168">
        <v>40970</v>
      </c>
      <c r="AA1315" s="169" t="s">
        <v>4025</v>
      </c>
      <c r="AB1315" s="169">
        <v>0</v>
      </c>
      <c r="AC1315" s="169" t="s">
        <v>2429</v>
      </c>
      <c r="AD1315" s="170">
        <v>2013</v>
      </c>
      <c r="AE1315" s="167" t="s">
        <v>1321</v>
      </c>
    </row>
    <row r="1316" spans="1:31" x14ac:dyDescent="0.3">
      <c r="A1316" s="162" t="s">
        <v>559</v>
      </c>
      <c r="B1316" s="162" t="s">
        <v>550</v>
      </c>
      <c r="C1316" s="162">
        <v>2</v>
      </c>
      <c r="D1316" s="162">
        <v>2011</v>
      </c>
      <c r="E1316" s="162" t="s">
        <v>115</v>
      </c>
      <c r="F1316" s="162" t="s">
        <v>32</v>
      </c>
      <c r="G1316" s="162">
        <v>2011</v>
      </c>
      <c r="H1316" s="163" t="s">
        <v>72</v>
      </c>
      <c r="I1316" s="162" t="s">
        <v>550</v>
      </c>
      <c r="J1316" s="177">
        <v>46.622359518571436</v>
      </c>
      <c r="K1316" s="183" t="s">
        <v>1818</v>
      </c>
      <c r="L1316" s="166">
        <v>0.88153472690763068</v>
      </c>
      <c r="M1316" s="166">
        <v>41.099228965993248</v>
      </c>
      <c r="N1316" s="163" t="s">
        <v>72</v>
      </c>
      <c r="O1316" s="167">
        <v>1</v>
      </c>
      <c r="P1316" s="167">
        <v>0</v>
      </c>
      <c r="Q1316" s="167">
        <v>1</v>
      </c>
      <c r="R1316" s="167">
        <v>0</v>
      </c>
      <c r="S1316" s="167">
        <v>1</v>
      </c>
      <c r="T1316" s="167" t="s">
        <v>13210</v>
      </c>
      <c r="U1316" s="167" t="s">
        <v>1453</v>
      </c>
      <c r="V1316" s="167" t="s">
        <v>97</v>
      </c>
      <c r="W1316" s="163" t="s">
        <v>1988</v>
      </c>
      <c r="X1316" s="163" t="s">
        <v>559</v>
      </c>
      <c r="Y1316" s="163" t="s">
        <v>6392</v>
      </c>
      <c r="Z1316" s="168">
        <v>40854</v>
      </c>
      <c r="AA1316" s="169" t="s">
        <v>4026</v>
      </c>
      <c r="AB1316" s="169">
        <v>0</v>
      </c>
      <c r="AC1316" s="169" t="s">
        <v>4019</v>
      </c>
      <c r="AD1316" s="170">
        <v>2013</v>
      </c>
      <c r="AE1316" s="167" t="s">
        <v>1245</v>
      </c>
    </row>
    <row r="1317" spans="1:31" x14ac:dyDescent="0.3">
      <c r="A1317" s="162" t="s">
        <v>559</v>
      </c>
      <c r="B1317" s="162" t="s">
        <v>550</v>
      </c>
      <c r="C1317" s="162">
        <v>3</v>
      </c>
      <c r="D1317" s="162">
        <v>2011</v>
      </c>
      <c r="E1317" s="162" t="s">
        <v>115</v>
      </c>
      <c r="F1317" s="162" t="s">
        <v>32</v>
      </c>
      <c r="G1317" s="162">
        <v>2011</v>
      </c>
      <c r="H1317" s="163" t="s">
        <v>72</v>
      </c>
      <c r="I1317" s="162" t="s">
        <v>550</v>
      </c>
      <c r="J1317" s="177">
        <v>8.2116562768855346</v>
      </c>
      <c r="K1317" s="183" t="s">
        <v>1818</v>
      </c>
      <c r="L1317" s="166">
        <v>0.88153472690763068</v>
      </c>
      <c r="M1317" s="166">
        <v>7.2388601735036211</v>
      </c>
      <c r="N1317" s="163" t="s">
        <v>72</v>
      </c>
      <c r="O1317" s="167">
        <v>1</v>
      </c>
      <c r="P1317" s="167">
        <v>0</v>
      </c>
      <c r="Q1317" s="167">
        <v>1</v>
      </c>
      <c r="R1317" s="167">
        <v>0</v>
      </c>
      <c r="S1317" s="167">
        <v>1</v>
      </c>
      <c r="T1317" s="167" t="s">
        <v>13210</v>
      </c>
      <c r="U1317" s="167" t="s">
        <v>1453</v>
      </c>
      <c r="V1317" s="167" t="s">
        <v>97</v>
      </c>
      <c r="W1317" s="163" t="s">
        <v>1988</v>
      </c>
      <c r="X1317" s="163" t="s">
        <v>559</v>
      </c>
      <c r="Y1317" s="163" t="s">
        <v>6393</v>
      </c>
      <c r="Z1317" s="168">
        <v>40854</v>
      </c>
      <c r="AA1317" s="169" t="s">
        <v>4026</v>
      </c>
      <c r="AB1317" s="169">
        <v>0</v>
      </c>
      <c r="AC1317" s="169" t="s">
        <v>4019</v>
      </c>
      <c r="AD1317" s="170">
        <v>2013</v>
      </c>
      <c r="AE1317" s="167" t="s">
        <v>1245</v>
      </c>
    </row>
    <row r="1318" spans="1:31" x14ac:dyDescent="0.3">
      <c r="A1318" s="162" t="s">
        <v>569</v>
      </c>
      <c r="B1318" s="162" t="s">
        <v>550</v>
      </c>
      <c r="C1318" s="162">
        <v>1</v>
      </c>
      <c r="D1318" s="162">
        <v>2011</v>
      </c>
      <c r="E1318" s="162" t="s">
        <v>115</v>
      </c>
      <c r="F1318" s="162" t="s">
        <v>32</v>
      </c>
      <c r="G1318" s="162">
        <v>2012</v>
      </c>
      <c r="H1318" s="163" t="s">
        <v>63</v>
      </c>
      <c r="I1318" s="162" t="s">
        <v>550</v>
      </c>
      <c r="J1318" s="177">
        <v>18.853326471428574</v>
      </c>
      <c r="K1318" s="183" t="s">
        <v>1818</v>
      </c>
      <c r="L1318" s="166">
        <v>0.83879648979591825</v>
      </c>
      <c r="M1318" s="166">
        <v>15.814104065210753</v>
      </c>
      <c r="N1318" s="163" t="s">
        <v>63</v>
      </c>
      <c r="O1318" s="167">
        <v>1</v>
      </c>
      <c r="P1318" s="167">
        <v>0</v>
      </c>
      <c r="Q1318" s="167">
        <v>1</v>
      </c>
      <c r="R1318" s="167">
        <v>0</v>
      </c>
      <c r="S1318" s="167">
        <v>1</v>
      </c>
      <c r="T1318" s="167" t="s">
        <v>13210</v>
      </c>
      <c r="U1318" s="167" t="s">
        <v>1281</v>
      </c>
      <c r="V1318" s="167" t="s">
        <v>86</v>
      </c>
      <c r="W1318" s="163" t="s">
        <v>1989</v>
      </c>
      <c r="X1318" s="163" t="s">
        <v>569</v>
      </c>
      <c r="Y1318" s="163" t="s">
        <v>6394</v>
      </c>
      <c r="Z1318" s="168">
        <v>41120</v>
      </c>
      <c r="AA1318" s="169" t="s">
        <v>4027</v>
      </c>
      <c r="AB1318" s="169">
        <v>0</v>
      </c>
      <c r="AC1318" s="169" t="s">
        <v>2870</v>
      </c>
      <c r="AD1318" s="170">
        <v>2013</v>
      </c>
      <c r="AE1318" s="167" t="s">
        <v>1218</v>
      </c>
    </row>
    <row r="1319" spans="1:31" x14ac:dyDescent="0.3">
      <c r="A1319" s="162" t="s">
        <v>590</v>
      </c>
      <c r="B1319" s="162" t="s">
        <v>550</v>
      </c>
      <c r="C1319" s="162">
        <v>1</v>
      </c>
      <c r="D1319" s="162">
        <v>2011</v>
      </c>
      <c r="E1319" s="162" t="s">
        <v>2393</v>
      </c>
      <c r="F1319" s="162" t="s">
        <v>32</v>
      </c>
      <c r="G1319" s="162">
        <v>2012</v>
      </c>
      <c r="H1319" s="163" t="s">
        <v>69</v>
      </c>
      <c r="I1319" s="162" t="s">
        <v>550</v>
      </c>
      <c r="J1319" s="177">
        <v>2.8098111074363636</v>
      </c>
      <c r="K1319" s="183" t="s">
        <v>1818</v>
      </c>
      <c r="L1319" s="166">
        <v>0.83879648979591825</v>
      </c>
      <c r="M1319" s="166">
        <v>2.3568596939072037</v>
      </c>
      <c r="N1319" s="163" t="s">
        <v>69</v>
      </c>
      <c r="O1319" s="167">
        <v>1</v>
      </c>
      <c r="P1319" s="167">
        <v>0</v>
      </c>
      <c r="Q1319" s="167">
        <v>1</v>
      </c>
      <c r="R1319" s="167">
        <v>0</v>
      </c>
      <c r="S1319" s="167">
        <v>1</v>
      </c>
      <c r="T1319" s="167" t="s">
        <v>13210</v>
      </c>
      <c r="U1319" s="167" t="s">
        <v>1512</v>
      </c>
      <c r="V1319" s="167" t="s">
        <v>91</v>
      </c>
      <c r="W1319" s="163" t="s">
        <v>1990</v>
      </c>
      <c r="X1319" s="163" t="s">
        <v>590</v>
      </c>
      <c r="Y1319" s="163" t="s">
        <v>6395</v>
      </c>
      <c r="Z1319" s="168">
        <v>41218</v>
      </c>
      <c r="AA1319" s="169" t="s">
        <v>4028</v>
      </c>
      <c r="AB1319" s="169">
        <v>0</v>
      </c>
      <c r="AC1319" s="169" t="s">
        <v>69</v>
      </c>
      <c r="AD1319" s="170">
        <v>2013</v>
      </c>
      <c r="AE1319" s="167" t="s">
        <v>1321</v>
      </c>
    </row>
    <row r="1320" spans="1:31" x14ac:dyDescent="0.3">
      <c r="A1320" s="162" t="s">
        <v>590</v>
      </c>
      <c r="B1320" s="162" t="s">
        <v>550</v>
      </c>
      <c r="C1320" s="162">
        <v>2</v>
      </c>
      <c r="D1320" s="162">
        <v>2011</v>
      </c>
      <c r="E1320" s="162" t="s">
        <v>2393</v>
      </c>
      <c r="F1320" s="162" t="s">
        <v>32</v>
      </c>
      <c r="G1320" s="162">
        <v>2012</v>
      </c>
      <c r="H1320" s="163" t="s">
        <v>69</v>
      </c>
      <c r="I1320" s="162" t="s">
        <v>550</v>
      </c>
      <c r="J1320" s="177">
        <v>2.4362218681963634</v>
      </c>
      <c r="K1320" s="183" t="s">
        <v>1818</v>
      </c>
      <c r="L1320" s="166">
        <v>0.83879648979591825</v>
      </c>
      <c r="M1320" s="166">
        <v>2.0434943514071637</v>
      </c>
      <c r="N1320" s="163" t="s">
        <v>69</v>
      </c>
      <c r="O1320" s="167">
        <v>1</v>
      </c>
      <c r="P1320" s="167">
        <v>0</v>
      </c>
      <c r="Q1320" s="167">
        <v>1</v>
      </c>
      <c r="R1320" s="167">
        <v>0</v>
      </c>
      <c r="S1320" s="167">
        <v>1</v>
      </c>
      <c r="T1320" s="167" t="s">
        <v>13210</v>
      </c>
      <c r="U1320" s="167" t="s">
        <v>1512</v>
      </c>
      <c r="V1320" s="167" t="s">
        <v>91</v>
      </c>
      <c r="W1320" s="163" t="s">
        <v>1990</v>
      </c>
      <c r="X1320" s="163" t="s">
        <v>590</v>
      </c>
      <c r="Y1320" s="163" t="s">
        <v>6396</v>
      </c>
      <c r="Z1320" s="168">
        <v>41218</v>
      </c>
      <c r="AA1320" s="169" t="s">
        <v>4029</v>
      </c>
      <c r="AB1320" s="169">
        <v>0</v>
      </c>
      <c r="AC1320" s="169" t="s">
        <v>69</v>
      </c>
      <c r="AD1320" s="170">
        <v>2013</v>
      </c>
      <c r="AE1320" s="167" t="s">
        <v>1321</v>
      </c>
    </row>
    <row r="1321" spans="1:31" x14ac:dyDescent="0.3">
      <c r="A1321" s="162" t="s">
        <v>659</v>
      </c>
      <c r="B1321" s="162" t="s">
        <v>550</v>
      </c>
      <c r="C1321" s="162">
        <v>1</v>
      </c>
      <c r="D1321" s="162">
        <v>2012</v>
      </c>
      <c r="E1321" s="162" t="s">
        <v>115</v>
      </c>
      <c r="F1321" s="162" t="s">
        <v>32</v>
      </c>
      <c r="G1321" s="162">
        <v>2012</v>
      </c>
      <c r="H1321" s="163" t="s">
        <v>375</v>
      </c>
      <c r="I1321" s="162" t="s">
        <v>550</v>
      </c>
      <c r="J1321" s="179">
        <v>8.7374539999999996</v>
      </c>
      <c r="K1321" s="183" t="s">
        <v>1818</v>
      </c>
      <c r="L1321" s="166">
        <v>0.83879648979591825</v>
      </c>
      <c r="M1321" s="166">
        <v>7.3289457449533044</v>
      </c>
      <c r="N1321" s="163" t="s">
        <v>375</v>
      </c>
      <c r="O1321" s="167">
        <v>1</v>
      </c>
      <c r="P1321" s="167">
        <v>0</v>
      </c>
      <c r="Q1321" s="167">
        <v>1</v>
      </c>
      <c r="R1321" s="167">
        <v>0</v>
      </c>
      <c r="S1321" s="167">
        <v>1</v>
      </c>
      <c r="T1321" s="167" t="s">
        <v>13210</v>
      </c>
      <c r="U1321" s="167" t="s">
        <v>1453</v>
      </c>
      <c r="V1321" s="167" t="s">
        <v>83</v>
      </c>
      <c r="W1321" s="163" t="s">
        <v>1991</v>
      </c>
      <c r="X1321" s="163" t="s">
        <v>659</v>
      </c>
      <c r="Y1321" s="163" t="s">
        <v>6397</v>
      </c>
      <c r="Z1321" s="168">
        <v>41240</v>
      </c>
      <c r="AA1321" s="169" t="s">
        <v>4030</v>
      </c>
      <c r="AB1321" s="169">
        <v>0</v>
      </c>
      <c r="AC1321" s="169" t="s">
        <v>4013</v>
      </c>
      <c r="AD1321" s="170">
        <v>2013</v>
      </c>
      <c r="AE1321" s="167" t="s">
        <v>10573</v>
      </c>
    </row>
    <row r="1322" spans="1:31" x14ac:dyDescent="0.3">
      <c r="A1322" s="162" t="s">
        <v>659</v>
      </c>
      <c r="B1322" s="162" t="s">
        <v>550</v>
      </c>
      <c r="C1322" s="162">
        <v>2</v>
      </c>
      <c r="D1322" s="162">
        <v>2012</v>
      </c>
      <c r="E1322" s="162" t="s">
        <v>115</v>
      </c>
      <c r="F1322" s="162" t="s">
        <v>32</v>
      </c>
      <c r="G1322" s="162">
        <v>2012</v>
      </c>
      <c r="H1322" s="163" t="s">
        <v>375</v>
      </c>
      <c r="I1322" s="162" t="s">
        <v>550</v>
      </c>
      <c r="J1322" s="179">
        <v>5.0976467999999997</v>
      </c>
      <c r="K1322" s="183" t="s">
        <v>1818</v>
      </c>
      <c r="L1322" s="166">
        <v>0.83879648979591825</v>
      </c>
      <c r="M1322" s="166">
        <v>4.2758882420593949</v>
      </c>
      <c r="N1322" s="163" t="s">
        <v>375</v>
      </c>
      <c r="O1322" s="167">
        <v>1</v>
      </c>
      <c r="P1322" s="167">
        <v>0</v>
      </c>
      <c r="Q1322" s="167">
        <v>1</v>
      </c>
      <c r="R1322" s="167">
        <v>0</v>
      </c>
      <c r="S1322" s="167">
        <v>1</v>
      </c>
      <c r="T1322" s="167" t="s">
        <v>13210</v>
      </c>
      <c r="U1322" s="167" t="s">
        <v>1453</v>
      </c>
      <c r="V1322" s="167" t="s">
        <v>83</v>
      </c>
      <c r="W1322" s="163" t="s">
        <v>1991</v>
      </c>
      <c r="X1322" s="163" t="s">
        <v>659</v>
      </c>
      <c r="Y1322" s="163" t="s">
        <v>6398</v>
      </c>
      <c r="Z1322" s="168">
        <v>41148</v>
      </c>
      <c r="AA1322" s="169" t="s">
        <v>4031</v>
      </c>
      <c r="AB1322" s="169">
        <v>0</v>
      </c>
      <c r="AC1322" s="169" t="s">
        <v>4013</v>
      </c>
      <c r="AD1322" s="170">
        <v>2013</v>
      </c>
      <c r="AE1322" s="167" t="s">
        <v>10573</v>
      </c>
    </row>
    <row r="1323" spans="1:31" x14ac:dyDescent="0.3">
      <c r="A1323" s="162" t="s">
        <v>660</v>
      </c>
      <c r="B1323" s="162" t="s">
        <v>550</v>
      </c>
      <c r="C1323" s="162">
        <v>1</v>
      </c>
      <c r="D1323" s="162">
        <v>2012</v>
      </c>
      <c r="E1323" s="162" t="s">
        <v>2395</v>
      </c>
      <c r="F1323" s="162" t="s">
        <v>32</v>
      </c>
      <c r="G1323" s="162">
        <v>2012</v>
      </c>
      <c r="H1323" s="163" t="s">
        <v>375</v>
      </c>
      <c r="I1323" s="162" t="s">
        <v>550</v>
      </c>
      <c r="J1323" s="177">
        <v>12.956119800000002</v>
      </c>
      <c r="K1323" s="183" t="s">
        <v>1818</v>
      </c>
      <c r="L1323" s="166">
        <v>0.83879648979591825</v>
      </c>
      <c r="M1323" s="166">
        <v>10.867547809615395</v>
      </c>
      <c r="N1323" s="163" t="s">
        <v>375</v>
      </c>
      <c r="O1323" s="167">
        <v>1</v>
      </c>
      <c r="P1323" s="167">
        <v>0</v>
      </c>
      <c r="Q1323" s="167">
        <v>1</v>
      </c>
      <c r="R1323" s="167">
        <v>0</v>
      </c>
      <c r="S1323" s="167">
        <v>1</v>
      </c>
      <c r="T1323" s="167" t="s">
        <v>13210</v>
      </c>
      <c r="U1323" s="167" t="s">
        <v>1453</v>
      </c>
      <c r="V1323" s="167" t="s">
        <v>105</v>
      </c>
      <c r="W1323" s="163" t="s">
        <v>1992</v>
      </c>
      <c r="X1323" s="163" t="s">
        <v>660</v>
      </c>
      <c r="Y1323" s="163" t="s">
        <v>6399</v>
      </c>
      <c r="Z1323" s="168">
        <v>41001</v>
      </c>
      <c r="AA1323" s="169">
        <v>0</v>
      </c>
      <c r="AB1323" s="169">
        <v>0</v>
      </c>
      <c r="AC1323" s="169" t="s">
        <v>4013</v>
      </c>
      <c r="AD1323" s="170">
        <v>2013</v>
      </c>
      <c r="AE1323" s="167" t="s">
        <v>10573</v>
      </c>
    </row>
    <row r="1324" spans="1:31" x14ac:dyDescent="0.3">
      <c r="A1324" s="162" t="s">
        <v>660</v>
      </c>
      <c r="B1324" s="162" t="s">
        <v>550</v>
      </c>
      <c r="C1324" s="162">
        <v>2</v>
      </c>
      <c r="D1324" s="162">
        <v>2012</v>
      </c>
      <c r="E1324" s="162" t="s">
        <v>2395</v>
      </c>
      <c r="F1324" s="162" t="s">
        <v>32</v>
      </c>
      <c r="G1324" s="162">
        <v>2012</v>
      </c>
      <c r="H1324" s="163" t="s">
        <v>375</v>
      </c>
      <c r="I1324" s="162" t="s">
        <v>550</v>
      </c>
      <c r="J1324" s="177">
        <v>9.9436077000000012</v>
      </c>
      <c r="K1324" s="183" t="s">
        <v>1818</v>
      </c>
      <c r="L1324" s="166">
        <v>0.83879648979591825</v>
      </c>
      <c r="M1324" s="166">
        <v>8.3406632346676659</v>
      </c>
      <c r="N1324" s="163" t="s">
        <v>375</v>
      </c>
      <c r="O1324" s="167">
        <v>1</v>
      </c>
      <c r="P1324" s="167">
        <v>0</v>
      </c>
      <c r="Q1324" s="167">
        <v>1</v>
      </c>
      <c r="R1324" s="167">
        <v>0</v>
      </c>
      <c r="S1324" s="167">
        <v>1</v>
      </c>
      <c r="T1324" s="167" t="s">
        <v>13210</v>
      </c>
      <c r="U1324" s="167" t="s">
        <v>1453</v>
      </c>
      <c r="V1324" s="167" t="s">
        <v>105</v>
      </c>
      <c r="W1324" s="163" t="s">
        <v>1992</v>
      </c>
      <c r="X1324" s="163" t="s">
        <v>660</v>
      </c>
      <c r="Y1324" s="163" t="s">
        <v>6400</v>
      </c>
      <c r="Z1324" s="168">
        <v>41001</v>
      </c>
      <c r="AA1324" s="169" t="s">
        <v>4032</v>
      </c>
      <c r="AB1324" s="169">
        <v>0</v>
      </c>
      <c r="AC1324" s="169" t="s">
        <v>4013</v>
      </c>
      <c r="AD1324" s="170">
        <v>2013</v>
      </c>
      <c r="AE1324" s="167" t="s">
        <v>10573</v>
      </c>
    </row>
    <row r="1325" spans="1:31" x14ac:dyDescent="0.3">
      <c r="A1325" s="162" t="s">
        <v>660</v>
      </c>
      <c r="B1325" s="162" t="s">
        <v>550</v>
      </c>
      <c r="C1325" s="162">
        <v>3</v>
      </c>
      <c r="D1325" s="162">
        <v>2012</v>
      </c>
      <c r="E1325" s="162" t="s">
        <v>2395</v>
      </c>
      <c r="F1325" s="162" t="s">
        <v>32</v>
      </c>
      <c r="G1325" s="162">
        <v>2012</v>
      </c>
      <c r="H1325" s="163" t="s">
        <v>375</v>
      </c>
      <c r="I1325" s="162" t="s">
        <v>550</v>
      </c>
      <c r="J1325" s="177">
        <v>5.7170724000000002</v>
      </c>
      <c r="K1325" s="183" t="s">
        <v>1818</v>
      </c>
      <c r="L1325" s="166">
        <v>0.83879648979591825</v>
      </c>
      <c r="M1325" s="166">
        <v>4.7954602610291257</v>
      </c>
      <c r="N1325" s="163" t="s">
        <v>375</v>
      </c>
      <c r="O1325" s="167">
        <v>1</v>
      </c>
      <c r="P1325" s="167">
        <v>0</v>
      </c>
      <c r="Q1325" s="167">
        <v>1</v>
      </c>
      <c r="R1325" s="167">
        <v>0</v>
      </c>
      <c r="S1325" s="167">
        <v>1</v>
      </c>
      <c r="T1325" s="167" t="s">
        <v>13210</v>
      </c>
      <c r="U1325" s="167" t="s">
        <v>1453</v>
      </c>
      <c r="V1325" s="167" t="s">
        <v>105</v>
      </c>
      <c r="W1325" s="163" t="s">
        <v>1992</v>
      </c>
      <c r="X1325" s="163" t="s">
        <v>660</v>
      </c>
      <c r="Y1325" s="163" t="s">
        <v>6401</v>
      </c>
      <c r="Z1325" s="168">
        <v>40984</v>
      </c>
      <c r="AA1325" s="169" t="s">
        <v>4033</v>
      </c>
      <c r="AB1325" s="169">
        <v>0</v>
      </c>
      <c r="AC1325" s="169" t="s">
        <v>4013</v>
      </c>
      <c r="AD1325" s="170">
        <v>2013</v>
      </c>
      <c r="AE1325" s="167" t="s">
        <v>10573</v>
      </c>
    </row>
    <row r="1326" spans="1:31" x14ac:dyDescent="0.3">
      <c r="A1326" s="162" t="s">
        <v>660</v>
      </c>
      <c r="B1326" s="162" t="s">
        <v>550</v>
      </c>
      <c r="C1326" s="162">
        <v>4</v>
      </c>
      <c r="D1326" s="162">
        <v>2012</v>
      </c>
      <c r="E1326" s="162" t="s">
        <v>2395</v>
      </c>
      <c r="F1326" s="162" t="s">
        <v>32</v>
      </c>
      <c r="G1326" s="162">
        <v>2012</v>
      </c>
      <c r="H1326" s="163" t="s">
        <v>375</v>
      </c>
      <c r="I1326" s="162" t="s">
        <v>550</v>
      </c>
      <c r="J1326" s="177">
        <v>3.0580523999999998</v>
      </c>
      <c r="K1326" s="183" t="s">
        <v>1818</v>
      </c>
      <c r="L1326" s="166">
        <v>0.83879648979591825</v>
      </c>
      <c r="M1326" s="166">
        <v>2.565083618731983</v>
      </c>
      <c r="N1326" s="163" t="s">
        <v>375</v>
      </c>
      <c r="O1326" s="167">
        <v>1</v>
      </c>
      <c r="P1326" s="167">
        <v>0</v>
      </c>
      <c r="Q1326" s="167">
        <v>1</v>
      </c>
      <c r="R1326" s="167">
        <v>0</v>
      </c>
      <c r="S1326" s="167">
        <v>1</v>
      </c>
      <c r="T1326" s="167" t="s">
        <v>13210</v>
      </c>
      <c r="U1326" s="167" t="s">
        <v>1453</v>
      </c>
      <c r="V1326" s="167" t="s">
        <v>105</v>
      </c>
      <c r="W1326" s="163" t="s">
        <v>1992</v>
      </c>
      <c r="X1326" s="163" t="s">
        <v>660</v>
      </c>
      <c r="Y1326" s="163" t="s">
        <v>6402</v>
      </c>
      <c r="Z1326" s="168">
        <v>40984</v>
      </c>
      <c r="AA1326" s="169" t="s">
        <v>4033</v>
      </c>
      <c r="AB1326" s="169">
        <v>0</v>
      </c>
      <c r="AC1326" s="169" t="s">
        <v>4013</v>
      </c>
      <c r="AD1326" s="170">
        <v>2013</v>
      </c>
      <c r="AE1326" s="167" t="s">
        <v>10573</v>
      </c>
    </row>
    <row r="1327" spans="1:31" x14ac:dyDescent="0.3">
      <c r="A1327" s="162" t="s">
        <v>10</v>
      </c>
      <c r="B1327" s="162" t="s">
        <v>550</v>
      </c>
      <c r="C1327" s="162">
        <v>1</v>
      </c>
      <c r="D1327" s="162">
        <v>2005</v>
      </c>
      <c r="E1327" s="162" t="s">
        <v>2393</v>
      </c>
      <c r="F1327" s="162" t="s">
        <v>1</v>
      </c>
      <c r="G1327" s="162">
        <v>2012</v>
      </c>
      <c r="H1327" s="163" t="s">
        <v>63</v>
      </c>
      <c r="I1327" s="162" t="s">
        <v>550</v>
      </c>
      <c r="J1327" s="164">
        <v>487.37625500000001</v>
      </c>
      <c r="K1327" s="186" t="s">
        <v>1817</v>
      </c>
      <c r="L1327" s="166">
        <v>8.1914356016597502E-3</v>
      </c>
      <c r="M1327" s="166">
        <v>3.992311206610601</v>
      </c>
      <c r="N1327" s="163" t="s">
        <v>1993</v>
      </c>
      <c r="O1327" s="167">
        <v>3</v>
      </c>
      <c r="P1327" s="167">
        <v>1</v>
      </c>
      <c r="Q1327" s="167">
        <v>1</v>
      </c>
      <c r="R1327" s="167">
        <v>1</v>
      </c>
      <c r="S1327" s="167">
        <v>2</v>
      </c>
      <c r="T1327" s="167" t="s">
        <v>13212</v>
      </c>
      <c r="U1327" s="167" t="s">
        <v>1281</v>
      </c>
      <c r="V1327" s="167" t="s">
        <v>86</v>
      </c>
      <c r="W1327" s="163" t="s">
        <v>1994</v>
      </c>
      <c r="X1327" s="163" t="s">
        <v>10</v>
      </c>
      <c r="Y1327" s="163" t="s">
        <v>6403</v>
      </c>
      <c r="Z1327" s="168">
        <v>41074</v>
      </c>
      <c r="AA1327" s="169" t="s">
        <v>4034</v>
      </c>
      <c r="AB1327" s="169" t="s">
        <v>4035</v>
      </c>
      <c r="AC1327" s="169" t="s">
        <v>4036</v>
      </c>
      <c r="AD1327" s="170">
        <v>2013</v>
      </c>
      <c r="AE1327" s="167" t="s">
        <v>1218</v>
      </c>
    </row>
    <row r="1328" spans="1:31" x14ac:dyDescent="0.3">
      <c r="A1328" s="162" t="s">
        <v>11</v>
      </c>
      <c r="B1328" s="162" t="s">
        <v>550</v>
      </c>
      <c r="C1328" s="162">
        <v>13</v>
      </c>
      <c r="D1328" s="162">
        <v>2005</v>
      </c>
      <c r="E1328" s="162" t="s">
        <v>2393</v>
      </c>
      <c r="F1328" s="162" t="s">
        <v>1</v>
      </c>
      <c r="G1328" s="162">
        <v>2012</v>
      </c>
      <c r="H1328" s="163" t="s">
        <v>63</v>
      </c>
      <c r="I1328" s="162" t="s">
        <v>550</v>
      </c>
      <c r="J1328" s="164">
        <v>273.30962599999998</v>
      </c>
      <c r="K1328" s="187" t="s">
        <v>1817</v>
      </c>
      <c r="L1328" s="166">
        <v>8.1914356016597502E-3</v>
      </c>
      <c r="M1328" s="166">
        <v>2.238798200692711</v>
      </c>
      <c r="N1328" s="163" t="s">
        <v>63</v>
      </c>
      <c r="O1328" s="167">
        <v>1</v>
      </c>
      <c r="P1328" s="167">
        <v>0</v>
      </c>
      <c r="Q1328" s="167">
        <v>1</v>
      </c>
      <c r="R1328" s="167">
        <v>0</v>
      </c>
      <c r="S1328" s="167">
        <v>1</v>
      </c>
      <c r="T1328" s="167" t="s">
        <v>13210</v>
      </c>
      <c r="U1328" s="167" t="s">
        <v>1281</v>
      </c>
      <c r="V1328" s="167" t="s">
        <v>86</v>
      </c>
      <c r="W1328" s="163"/>
      <c r="X1328" s="163" t="s">
        <v>11</v>
      </c>
      <c r="Y1328" s="163" t="s">
        <v>6404</v>
      </c>
      <c r="Z1328" s="168">
        <v>41032</v>
      </c>
      <c r="AA1328" s="169" t="s">
        <v>4037</v>
      </c>
      <c r="AB1328" s="169" t="s">
        <v>4038</v>
      </c>
      <c r="AC1328" s="169" t="s">
        <v>63</v>
      </c>
      <c r="AD1328" s="170">
        <v>2013</v>
      </c>
      <c r="AE1328" s="167" t="s">
        <v>1218</v>
      </c>
    </row>
    <row r="1329" spans="1:31" x14ac:dyDescent="0.3">
      <c r="A1329" s="162" t="s">
        <v>11</v>
      </c>
      <c r="B1329" s="162" t="s">
        <v>550</v>
      </c>
      <c r="C1329" s="162">
        <v>14</v>
      </c>
      <c r="D1329" s="162">
        <v>2005</v>
      </c>
      <c r="E1329" s="162" t="s">
        <v>2393</v>
      </c>
      <c r="F1329" s="162" t="s">
        <v>1</v>
      </c>
      <c r="G1329" s="162">
        <v>2012</v>
      </c>
      <c r="H1329" s="163" t="s">
        <v>63</v>
      </c>
      <c r="I1329" s="162" t="s">
        <v>550</v>
      </c>
      <c r="J1329" s="164">
        <v>500.13154600000001</v>
      </c>
      <c r="K1329" s="187" t="s">
        <v>1817</v>
      </c>
      <c r="L1329" s="166">
        <v>8.1914356016597502E-3</v>
      </c>
      <c r="M1329" s="166">
        <v>4.0967953514175308</v>
      </c>
      <c r="N1329" s="163" t="s">
        <v>63</v>
      </c>
      <c r="O1329" s="167">
        <v>1</v>
      </c>
      <c r="P1329" s="167">
        <v>0</v>
      </c>
      <c r="Q1329" s="167">
        <v>1</v>
      </c>
      <c r="R1329" s="167">
        <v>0</v>
      </c>
      <c r="S1329" s="167">
        <v>1</v>
      </c>
      <c r="T1329" s="167" t="s">
        <v>13210</v>
      </c>
      <c r="U1329" s="167" t="s">
        <v>1281</v>
      </c>
      <c r="V1329" s="167" t="s">
        <v>86</v>
      </c>
      <c r="W1329" s="163"/>
      <c r="X1329" s="163" t="s">
        <v>11</v>
      </c>
      <c r="Y1329" s="163" t="s">
        <v>6405</v>
      </c>
      <c r="Z1329" s="168">
        <v>41032</v>
      </c>
      <c r="AA1329" s="169" t="s">
        <v>4037</v>
      </c>
      <c r="AB1329" s="169" t="s">
        <v>4038</v>
      </c>
      <c r="AC1329" s="169" t="s">
        <v>63</v>
      </c>
      <c r="AD1329" s="170">
        <v>2013</v>
      </c>
      <c r="AE1329" s="167" t="s">
        <v>1218</v>
      </c>
    </row>
    <row r="1330" spans="1:31" x14ac:dyDescent="0.3">
      <c r="A1330" s="162" t="s">
        <v>11</v>
      </c>
      <c r="B1330" s="162" t="s">
        <v>550</v>
      </c>
      <c r="C1330" s="162">
        <v>15</v>
      </c>
      <c r="D1330" s="162">
        <v>2005</v>
      </c>
      <c r="E1330" s="162" t="s">
        <v>2393</v>
      </c>
      <c r="F1330" s="162" t="s">
        <v>1</v>
      </c>
      <c r="G1330" s="162">
        <v>2012</v>
      </c>
      <c r="H1330" s="163" t="s">
        <v>63</v>
      </c>
      <c r="I1330" s="162" t="s">
        <v>550</v>
      </c>
      <c r="J1330" s="164">
        <v>570.47758199999998</v>
      </c>
      <c r="K1330" s="187" t="s">
        <v>1817</v>
      </c>
      <c r="L1330" s="166">
        <v>8.1914356016597502E-3</v>
      </c>
      <c r="M1330" s="166">
        <v>4.6730303751435693</v>
      </c>
      <c r="N1330" s="163" t="s">
        <v>63</v>
      </c>
      <c r="O1330" s="167">
        <v>1</v>
      </c>
      <c r="P1330" s="167">
        <v>0</v>
      </c>
      <c r="Q1330" s="167">
        <v>1</v>
      </c>
      <c r="R1330" s="167">
        <v>0</v>
      </c>
      <c r="S1330" s="167">
        <v>1</v>
      </c>
      <c r="T1330" s="167" t="s">
        <v>13210</v>
      </c>
      <c r="U1330" s="167" t="s">
        <v>1281</v>
      </c>
      <c r="V1330" s="167" t="s">
        <v>86</v>
      </c>
      <c r="W1330" s="163"/>
      <c r="X1330" s="163" t="s">
        <v>11</v>
      </c>
      <c r="Y1330" s="163" t="s">
        <v>6406</v>
      </c>
      <c r="Z1330" s="168">
        <v>41032</v>
      </c>
      <c r="AA1330" s="169" t="s">
        <v>4039</v>
      </c>
      <c r="AB1330" s="169" t="s">
        <v>4038</v>
      </c>
      <c r="AC1330" s="169" t="s">
        <v>63</v>
      </c>
      <c r="AD1330" s="170">
        <v>2013</v>
      </c>
      <c r="AE1330" s="167" t="s">
        <v>1218</v>
      </c>
    </row>
    <row r="1331" spans="1:31" x14ac:dyDescent="0.3">
      <c r="A1331" s="162" t="s">
        <v>11</v>
      </c>
      <c r="B1331" s="162" t="s">
        <v>550</v>
      </c>
      <c r="C1331" s="162">
        <v>16</v>
      </c>
      <c r="D1331" s="162">
        <v>2005</v>
      </c>
      <c r="E1331" s="162" t="s">
        <v>2393</v>
      </c>
      <c r="F1331" s="162" t="s">
        <v>1</v>
      </c>
      <c r="G1331" s="162">
        <v>2012</v>
      </c>
      <c r="H1331" s="163" t="s">
        <v>63</v>
      </c>
      <c r="I1331" s="162" t="s">
        <v>550</v>
      </c>
      <c r="J1331" s="164">
        <v>224.19931399999999</v>
      </c>
      <c r="K1331" s="187" t="s">
        <v>1817</v>
      </c>
      <c r="L1331" s="166">
        <v>8.1914356016597502E-3</v>
      </c>
      <c r="M1331" s="166">
        <v>1.8365142425672931</v>
      </c>
      <c r="N1331" s="163" t="s">
        <v>63</v>
      </c>
      <c r="O1331" s="167">
        <v>1</v>
      </c>
      <c r="P1331" s="167">
        <v>0</v>
      </c>
      <c r="Q1331" s="167">
        <v>1</v>
      </c>
      <c r="R1331" s="167">
        <v>0</v>
      </c>
      <c r="S1331" s="167">
        <v>1</v>
      </c>
      <c r="T1331" s="167" t="s">
        <v>13210</v>
      </c>
      <c r="U1331" s="167" t="s">
        <v>1281</v>
      </c>
      <c r="V1331" s="167" t="s">
        <v>86</v>
      </c>
      <c r="W1331" s="163"/>
      <c r="X1331" s="163" t="s">
        <v>11</v>
      </c>
      <c r="Y1331" s="163" t="s">
        <v>6407</v>
      </c>
      <c r="Z1331" s="168">
        <v>41046</v>
      </c>
      <c r="AA1331" s="169" t="s">
        <v>4040</v>
      </c>
      <c r="AB1331" s="169" t="s">
        <v>4038</v>
      </c>
      <c r="AC1331" s="169" t="s">
        <v>63</v>
      </c>
      <c r="AD1331" s="170">
        <v>2013</v>
      </c>
      <c r="AE1331" s="167" t="s">
        <v>1218</v>
      </c>
    </row>
    <row r="1332" spans="1:31" x14ac:dyDescent="0.3">
      <c r="A1332" s="162" t="s">
        <v>11</v>
      </c>
      <c r="B1332" s="162" t="s">
        <v>550</v>
      </c>
      <c r="C1332" s="162">
        <v>17</v>
      </c>
      <c r="D1332" s="162">
        <v>2005</v>
      </c>
      <c r="E1332" s="162" t="s">
        <v>2393</v>
      </c>
      <c r="F1332" s="162" t="s">
        <v>1</v>
      </c>
      <c r="G1332" s="162">
        <v>2012</v>
      </c>
      <c r="H1332" s="163" t="s">
        <v>63</v>
      </c>
      <c r="I1332" s="162" t="s">
        <v>550</v>
      </c>
      <c r="J1332" s="164">
        <v>349.407803</v>
      </c>
      <c r="K1332" s="187" t="s">
        <v>1817</v>
      </c>
      <c r="L1332" s="166">
        <v>8.1914356016597502E-3</v>
      </c>
      <c r="M1332" s="166">
        <v>2.8621515169919163</v>
      </c>
      <c r="N1332" s="163" t="s">
        <v>63</v>
      </c>
      <c r="O1332" s="167">
        <v>1</v>
      </c>
      <c r="P1332" s="167">
        <v>0</v>
      </c>
      <c r="Q1332" s="167">
        <v>1</v>
      </c>
      <c r="R1332" s="167">
        <v>0</v>
      </c>
      <c r="S1332" s="167">
        <v>1</v>
      </c>
      <c r="T1332" s="167" t="s">
        <v>13210</v>
      </c>
      <c r="U1332" s="167" t="s">
        <v>1281</v>
      </c>
      <c r="V1332" s="167" t="s">
        <v>86</v>
      </c>
      <c r="W1332" s="163"/>
      <c r="X1332" s="163" t="s">
        <v>11</v>
      </c>
      <c r="Y1332" s="163" t="s">
        <v>6408</v>
      </c>
      <c r="Z1332" s="168">
        <v>41046</v>
      </c>
      <c r="AA1332" s="169" t="s">
        <v>4040</v>
      </c>
      <c r="AB1332" s="169" t="s">
        <v>4038</v>
      </c>
      <c r="AC1332" s="169" t="s">
        <v>63</v>
      </c>
      <c r="AD1332" s="170">
        <v>2013</v>
      </c>
      <c r="AE1332" s="167" t="s">
        <v>1218</v>
      </c>
    </row>
    <row r="1333" spans="1:31" x14ac:dyDescent="0.3">
      <c r="A1333" s="162" t="s">
        <v>11</v>
      </c>
      <c r="B1333" s="162" t="s">
        <v>550</v>
      </c>
      <c r="C1333" s="162">
        <v>18</v>
      </c>
      <c r="D1333" s="162">
        <v>2005</v>
      </c>
      <c r="E1333" s="162" t="s">
        <v>2393</v>
      </c>
      <c r="F1333" s="162" t="s">
        <v>1</v>
      </c>
      <c r="G1333" s="162">
        <v>2012</v>
      </c>
      <c r="H1333" s="163" t="s">
        <v>63</v>
      </c>
      <c r="I1333" s="162" t="s">
        <v>550</v>
      </c>
      <c r="J1333" s="164">
        <v>367.55792400000001</v>
      </c>
      <c r="K1333" s="187" t="s">
        <v>1817</v>
      </c>
      <c r="L1333" s="166">
        <v>8.1914356016597502E-3</v>
      </c>
      <c r="M1333" s="166">
        <v>3.0108270643257486</v>
      </c>
      <c r="N1333" s="163" t="s">
        <v>63</v>
      </c>
      <c r="O1333" s="167">
        <v>1</v>
      </c>
      <c r="P1333" s="167">
        <v>0</v>
      </c>
      <c r="Q1333" s="167">
        <v>1</v>
      </c>
      <c r="R1333" s="167">
        <v>0</v>
      </c>
      <c r="S1333" s="167">
        <v>1</v>
      </c>
      <c r="T1333" s="167" t="s">
        <v>13210</v>
      </c>
      <c r="U1333" s="167" t="s">
        <v>1281</v>
      </c>
      <c r="V1333" s="167" t="s">
        <v>86</v>
      </c>
      <c r="W1333" s="163"/>
      <c r="X1333" s="163" t="s">
        <v>11</v>
      </c>
      <c r="Y1333" s="163" t="s">
        <v>6409</v>
      </c>
      <c r="Z1333" s="168">
        <v>41046</v>
      </c>
      <c r="AA1333" s="169" t="s">
        <v>4040</v>
      </c>
      <c r="AB1333" s="169" t="s">
        <v>4038</v>
      </c>
      <c r="AC1333" s="169" t="s">
        <v>63</v>
      </c>
      <c r="AD1333" s="170">
        <v>2013</v>
      </c>
      <c r="AE1333" s="167" t="s">
        <v>1218</v>
      </c>
    </row>
    <row r="1334" spans="1:31" x14ac:dyDescent="0.3">
      <c r="A1334" s="162" t="s">
        <v>11</v>
      </c>
      <c r="B1334" s="162" t="s">
        <v>550</v>
      </c>
      <c r="C1334" s="162">
        <v>19</v>
      </c>
      <c r="D1334" s="162">
        <v>2005</v>
      </c>
      <c r="E1334" s="162" t="s">
        <v>2393</v>
      </c>
      <c r="F1334" s="162" t="s">
        <v>1</v>
      </c>
      <c r="G1334" s="162">
        <v>2012</v>
      </c>
      <c r="H1334" s="163" t="s">
        <v>63</v>
      </c>
      <c r="I1334" s="162" t="s">
        <v>550</v>
      </c>
      <c r="J1334" s="164">
        <v>464.90749099999999</v>
      </c>
      <c r="K1334" s="187" t="s">
        <v>1817</v>
      </c>
      <c r="L1334" s="166">
        <v>8.1914356016597502E-3</v>
      </c>
      <c r="M1334" s="166">
        <v>3.8082597732557097</v>
      </c>
      <c r="N1334" s="163" t="s">
        <v>63</v>
      </c>
      <c r="O1334" s="167">
        <v>1</v>
      </c>
      <c r="P1334" s="167">
        <v>0</v>
      </c>
      <c r="Q1334" s="167">
        <v>1</v>
      </c>
      <c r="R1334" s="167">
        <v>0</v>
      </c>
      <c r="S1334" s="167">
        <v>1</v>
      </c>
      <c r="T1334" s="167" t="s">
        <v>13210</v>
      </c>
      <c r="U1334" s="167" t="s">
        <v>1281</v>
      </c>
      <c r="V1334" s="167" t="s">
        <v>86</v>
      </c>
      <c r="W1334" s="163"/>
      <c r="X1334" s="163" t="s">
        <v>11</v>
      </c>
      <c r="Y1334" s="163" t="s">
        <v>6410</v>
      </c>
      <c r="Z1334" s="168">
        <v>41064</v>
      </c>
      <c r="AA1334" s="169" t="s">
        <v>4041</v>
      </c>
      <c r="AB1334" s="169" t="s">
        <v>4042</v>
      </c>
      <c r="AC1334" s="169" t="s">
        <v>63</v>
      </c>
      <c r="AD1334" s="170">
        <v>2013</v>
      </c>
      <c r="AE1334" s="167" t="s">
        <v>1218</v>
      </c>
    </row>
    <row r="1335" spans="1:31" x14ac:dyDescent="0.3">
      <c r="A1335" s="162" t="s">
        <v>11</v>
      </c>
      <c r="B1335" s="162" t="s">
        <v>550</v>
      </c>
      <c r="C1335" s="162">
        <v>20</v>
      </c>
      <c r="D1335" s="162">
        <v>2005</v>
      </c>
      <c r="E1335" s="162" t="s">
        <v>2393</v>
      </c>
      <c r="F1335" s="162" t="s">
        <v>1</v>
      </c>
      <c r="G1335" s="162">
        <v>2012</v>
      </c>
      <c r="H1335" s="163" t="s">
        <v>63</v>
      </c>
      <c r="I1335" s="162" t="s">
        <v>550</v>
      </c>
      <c r="J1335" s="164">
        <v>2182.3065369999999</v>
      </c>
      <c r="K1335" s="187" t="s">
        <v>1817</v>
      </c>
      <c r="L1335" s="166">
        <v>8.1914356016597502E-3</v>
      </c>
      <c r="M1335" s="166">
        <v>17.876223460916599</v>
      </c>
      <c r="N1335" s="163" t="s">
        <v>63</v>
      </c>
      <c r="O1335" s="167">
        <v>1</v>
      </c>
      <c r="P1335" s="167">
        <v>0</v>
      </c>
      <c r="Q1335" s="167">
        <v>1</v>
      </c>
      <c r="R1335" s="167">
        <v>0</v>
      </c>
      <c r="S1335" s="167">
        <v>1</v>
      </c>
      <c r="T1335" s="167" t="s">
        <v>13210</v>
      </c>
      <c r="U1335" s="167" t="s">
        <v>1281</v>
      </c>
      <c r="V1335" s="167" t="s">
        <v>86</v>
      </c>
      <c r="W1335" s="163"/>
      <c r="X1335" s="163" t="s">
        <v>11</v>
      </c>
      <c r="Y1335" s="163" t="s">
        <v>6411</v>
      </c>
      <c r="Z1335" s="168">
        <v>41092</v>
      </c>
      <c r="AA1335" s="169" t="s">
        <v>4043</v>
      </c>
      <c r="AB1335" s="169" t="s">
        <v>4044</v>
      </c>
      <c r="AC1335" s="169" t="s">
        <v>63</v>
      </c>
      <c r="AD1335" s="170">
        <v>2013</v>
      </c>
      <c r="AE1335" s="167" t="s">
        <v>1218</v>
      </c>
    </row>
    <row r="1336" spans="1:31" x14ac:dyDescent="0.3">
      <c r="A1336" s="162" t="s">
        <v>11</v>
      </c>
      <c r="B1336" s="162" t="s">
        <v>550</v>
      </c>
      <c r="C1336" s="162">
        <v>21</v>
      </c>
      <c r="D1336" s="162">
        <v>2005</v>
      </c>
      <c r="E1336" s="162" t="s">
        <v>2393</v>
      </c>
      <c r="F1336" s="162" t="s">
        <v>1</v>
      </c>
      <c r="G1336" s="162">
        <v>2012</v>
      </c>
      <c r="H1336" s="163" t="s">
        <v>63</v>
      </c>
      <c r="I1336" s="162" t="s">
        <v>550</v>
      </c>
      <c r="J1336" s="164">
        <v>3444.1335920000001</v>
      </c>
      <c r="K1336" s="187" t="s">
        <v>1817</v>
      </c>
      <c r="L1336" s="166">
        <v>8.1914356016597502E-3</v>
      </c>
      <c r="M1336" s="166">
        <v>28.212398522381079</v>
      </c>
      <c r="N1336" s="163" t="s">
        <v>1927</v>
      </c>
      <c r="O1336" s="167">
        <v>2</v>
      </c>
      <c r="P1336" s="167">
        <v>0</v>
      </c>
      <c r="Q1336" s="167">
        <v>1</v>
      </c>
      <c r="R1336" s="167">
        <v>1</v>
      </c>
      <c r="S1336" s="167">
        <v>1</v>
      </c>
      <c r="T1336" s="167" t="s">
        <v>13210</v>
      </c>
      <c r="U1336" s="167" t="s">
        <v>1281</v>
      </c>
      <c r="V1336" s="167" t="s">
        <v>86</v>
      </c>
      <c r="W1336" s="163" t="s">
        <v>1994</v>
      </c>
      <c r="X1336" s="163" t="s">
        <v>11</v>
      </c>
      <c r="Y1336" s="163" t="s">
        <v>6412</v>
      </c>
      <c r="Z1336" s="168">
        <v>41254</v>
      </c>
      <c r="AA1336" s="169" t="s">
        <v>4045</v>
      </c>
      <c r="AB1336" s="169" t="s">
        <v>4046</v>
      </c>
      <c r="AC1336" s="169" t="s">
        <v>4047</v>
      </c>
      <c r="AD1336" s="170">
        <v>2013</v>
      </c>
      <c r="AE1336" s="167" t="s">
        <v>1218</v>
      </c>
    </row>
    <row r="1337" spans="1:31" x14ac:dyDescent="0.3">
      <c r="A1337" s="162" t="s">
        <v>16</v>
      </c>
      <c r="B1337" s="162" t="s">
        <v>550</v>
      </c>
      <c r="C1337" s="162">
        <v>23</v>
      </c>
      <c r="D1337" s="162">
        <v>2005</v>
      </c>
      <c r="E1337" s="162" t="s">
        <v>2393</v>
      </c>
      <c r="F1337" s="162" t="s">
        <v>1</v>
      </c>
      <c r="G1337" s="162">
        <v>2012</v>
      </c>
      <c r="H1337" s="163" t="s">
        <v>64</v>
      </c>
      <c r="I1337" s="162" t="s">
        <v>550</v>
      </c>
      <c r="J1337" s="164">
        <v>555.98666800000001</v>
      </c>
      <c r="K1337" s="187" t="s">
        <v>1817</v>
      </c>
      <c r="L1337" s="166">
        <v>8.1914356016597502E-3</v>
      </c>
      <c r="M1337" s="166">
        <v>4.5543289863033802</v>
      </c>
      <c r="N1337" s="163" t="s">
        <v>64</v>
      </c>
      <c r="O1337" s="167">
        <v>1</v>
      </c>
      <c r="P1337" s="167">
        <v>0</v>
      </c>
      <c r="Q1337" s="167">
        <v>1</v>
      </c>
      <c r="R1337" s="167">
        <v>0</v>
      </c>
      <c r="S1337" s="167">
        <v>1</v>
      </c>
      <c r="T1337" s="167" t="s">
        <v>13210</v>
      </c>
      <c r="U1337" s="167" t="s">
        <v>1512</v>
      </c>
      <c r="V1337" s="167" t="s">
        <v>91</v>
      </c>
      <c r="W1337" s="163"/>
      <c r="X1337" s="163" t="s">
        <v>16</v>
      </c>
      <c r="Y1337" s="163" t="s">
        <v>6413</v>
      </c>
      <c r="Z1337" s="168">
        <v>41080</v>
      </c>
      <c r="AA1337" s="169" t="s">
        <v>4048</v>
      </c>
      <c r="AB1337" s="169" t="s">
        <v>4049</v>
      </c>
      <c r="AC1337" s="169" t="s">
        <v>64</v>
      </c>
      <c r="AD1337" s="170">
        <v>2013</v>
      </c>
      <c r="AE1337" s="167" t="s">
        <v>1321</v>
      </c>
    </row>
    <row r="1338" spans="1:31" x14ac:dyDescent="0.3">
      <c r="A1338" s="162" t="s">
        <v>16</v>
      </c>
      <c r="B1338" s="162" t="s">
        <v>550</v>
      </c>
      <c r="C1338" s="162">
        <v>24</v>
      </c>
      <c r="D1338" s="162">
        <v>2005</v>
      </c>
      <c r="E1338" s="162" t="s">
        <v>2393</v>
      </c>
      <c r="F1338" s="162" t="s">
        <v>1</v>
      </c>
      <c r="G1338" s="162">
        <v>2012</v>
      </c>
      <c r="H1338" s="163" t="s">
        <v>64</v>
      </c>
      <c r="I1338" s="162" t="s">
        <v>550</v>
      </c>
      <c r="J1338" s="164">
        <v>609.531882</v>
      </c>
      <c r="K1338" s="187" t="s">
        <v>1817</v>
      </c>
      <c r="L1338" s="166">
        <v>8.1914356016597502E-3</v>
      </c>
      <c r="M1338" s="166">
        <v>4.9929411585614698</v>
      </c>
      <c r="N1338" s="163" t="s">
        <v>64</v>
      </c>
      <c r="O1338" s="167">
        <v>1</v>
      </c>
      <c r="P1338" s="167">
        <v>0</v>
      </c>
      <c r="Q1338" s="167">
        <v>1</v>
      </c>
      <c r="R1338" s="167">
        <v>0</v>
      </c>
      <c r="S1338" s="167">
        <v>1</v>
      </c>
      <c r="T1338" s="167" t="s">
        <v>13210</v>
      </c>
      <c r="U1338" s="167" t="s">
        <v>1512</v>
      </c>
      <c r="V1338" s="167" t="s">
        <v>91</v>
      </c>
      <c r="W1338" s="163"/>
      <c r="X1338" s="163" t="s">
        <v>16</v>
      </c>
      <c r="Y1338" s="163" t="s">
        <v>6414</v>
      </c>
      <c r="Z1338" s="168">
        <v>41080</v>
      </c>
      <c r="AA1338" s="169" t="s">
        <v>4050</v>
      </c>
      <c r="AB1338" s="169" t="s">
        <v>4049</v>
      </c>
      <c r="AC1338" s="169" t="s">
        <v>64</v>
      </c>
      <c r="AD1338" s="170">
        <v>2013</v>
      </c>
      <c r="AE1338" s="167" t="s">
        <v>1321</v>
      </c>
    </row>
    <row r="1339" spans="1:31" x14ac:dyDescent="0.3">
      <c r="A1339" s="162" t="s">
        <v>16</v>
      </c>
      <c r="B1339" s="162" t="s">
        <v>550</v>
      </c>
      <c r="C1339" s="162">
        <v>25</v>
      </c>
      <c r="D1339" s="162">
        <v>2005</v>
      </c>
      <c r="E1339" s="162" t="s">
        <v>2393</v>
      </c>
      <c r="F1339" s="162" t="s">
        <v>1</v>
      </c>
      <c r="G1339" s="162">
        <v>2012</v>
      </c>
      <c r="H1339" s="163" t="s">
        <v>64</v>
      </c>
      <c r="I1339" s="162" t="s">
        <v>550</v>
      </c>
      <c r="J1339" s="164">
        <v>747.41530799999998</v>
      </c>
      <c r="K1339" s="187" t="s">
        <v>1817</v>
      </c>
      <c r="L1339" s="166">
        <v>8.1914356016597502E-3</v>
      </c>
      <c r="M1339" s="166">
        <v>6.1224043631766873</v>
      </c>
      <c r="N1339" s="163" t="s">
        <v>64</v>
      </c>
      <c r="O1339" s="167">
        <v>1</v>
      </c>
      <c r="P1339" s="167">
        <v>0</v>
      </c>
      <c r="Q1339" s="167">
        <v>1</v>
      </c>
      <c r="R1339" s="167">
        <v>0</v>
      </c>
      <c r="S1339" s="167">
        <v>1</v>
      </c>
      <c r="T1339" s="167" t="s">
        <v>13210</v>
      </c>
      <c r="U1339" s="167" t="s">
        <v>1512</v>
      </c>
      <c r="V1339" s="167" t="s">
        <v>91</v>
      </c>
      <c r="W1339" s="163"/>
      <c r="X1339" s="163" t="s">
        <v>16</v>
      </c>
      <c r="Y1339" s="163" t="s">
        <v>6415</v>
      </c>
      <c r="Z1339" s="168">
        <v>41080</v>
      </c>
      <c r="AA1339" s="169" t="s">
        <v>4051</v>
      </c>
      <c r="AB1339" s="169" t="s">
        <v>4049</v>
      </c>
      <c r="AC1339" s="169" t="s">
        <v>64</v>
      </c>
      <c r="AD1339" s="170">
        <v>2013</v>
      </c>
      <c r="AE1339" s="167" t="s">
        <v>1321</v>
      </c>
    </row>
    <row r="1340" spans="1:31" x14ac:dyDescent="0.3">
      <c r="A1340" s="162" t="s">
        <v>16</v>
      </c>
      <c r="B1340" s="162" t="s">
        <v>550</v>
      </c>
      <c r="C1340" s="162">
        <v>26</v>
      </c>
      <c r="D1340" s="162">
        <v>2005</v>
      </c>
      <c r="E1340" s="162" t="s">
        <v>2393</v>
      </c>
      <c r="F1340" s="162" t="s">
        <v>1</v>
      </c>
      <c r="G1340" s="162">
        <v>2012</v>
      </c>
      <c r="H1340" s="163" t="s">
        <v>64</v>
      </c>
      <c r="I1340" s="162" t="s">
        <v>550</v>
      </c>
      <c r="J1340" s="164">
        <v>759.28776000000005</v>
      </c>
      <c r="K1340" s="187" t="s">
        <v>1817</v>
      </c>
      <c r="L1340" s="166">
        <v>8.1914356016597502E-3</v>
      </c>
      <c r="M1340" s="166">
        <v>6.219656789168484</v>
      </c>
      <c r="N1340" s="163" t="s">
        <v>64</v>
      </c>
      <c r="O1340" s="167">
        <v>1</v>
      </c>
      <c r="P1340" s="167">
        <v>0</v>
      </c>
      <c r="Q1340" s="167">
        <v>1</v>
      </c>
      <c r="R1340" s="167">
        <v>0</v>
      </c>
      <c r="S1340" s="167">
        <v>1</v>
      </c>
      <c r="T1340" s="167" t="s">
        <v>13210</v>
      </c>
      <c r="U1340" s="167" t="s">
        <v>1512</v>
      </c>
      <c r="V1340" s="167" t="s">
        <v>91</v>
      </c>
      <c r="W1340" s="163"/>
      <c r="X1340" s="163" t="s">
        <v>16</v>
      </c>
      <c r="Y1340" s="163" t="s">
        <v>6416</v>
      </c>
      <c r="Z1340" s="168">
        <v>41080</v>
      </c>
      <c r="AA1340" s="169" t="s">
        <v>4052</v>
      </c>
      <c r="AB1340" s="169" t="s">
        <v>4049</v>
      </c>
      <c r="AC1340" s="169" t="s">
        <v>64</v>
      </c>
      <c r="AD1340" s="170">
        <v>2013</v>
      </c>
      <c r="AE1340" s="167" t="s">
        <v>1321</v>
      </c>
    </row>
    <row r="1341" spans="1:31" x14ac:dyDescent="0.3">
      <c r="A1341" s="162" t="s">
        <v>16</v>
      </c>
      <c r="B1341" s="162" t="s">
        <v>550</v>
      </c>
      <c r="C1341" s="162">
        <v>27</v>
      </c>
      <c r="D1341" s="162">
        <v>2005</v>
      </c>
      <c r="E1341" s="162" t="s">
        <v>2393</v>
      </c>
      <c r="F1341" s="162" t="s">
        <v>1</v>
      </c>
      <c r="G1341" s="162">
        <v>2012</v>
      </c>
      <c r="H1341" s="163" t="s">
        <v>64</v>
      </c>
      <c r="I1341" s="162" t="s">
        <v>550</v>
      </c>
      <c r="J1341" s="164">
        <v>911.04054799999994</v>
      </c>
      <c r="K1341" s="187" t="s">
        <v>1817</v>
      </c>
      <c r="L1341" s="166">
        <v>8.1914356016597502E-3</v>
      </c>
      <c r="M1341" s="166">
        <v>7.4627299794428081</v>
      </c>
      <c r="N1341" s="163" t="s">
        <v>64</v>
      </c>
      <c r="O1341" s="167">
        <v>1</v>
      </c>
      <c r="P1341" s="167">
        <v>0</v>
      </c>
      <c r="Q1341" s="167">
        <v>1</v>
      </c>
      <c r="R1341" s="167">
        <v>0</v>
      </c>
      <c r="S1341" s="167">
        <v>1</v>
      </c>
      <c r="T1341" s="167" t="s">
        <v>13210</v>
      </c>
      <c r="U1341" s="167" t="s">
        <v>1512</v>
      </c>
      <c r="V1341" s="167" t="s">
        <v>91</v>
      </c>
      <c r="W1341" s="163"/>
      <c r="X1341" s="163" t="s">
        <v>16</v>
      </c>
      <c r="Y1341" s="163" t="s">
        <v>6417</v>
      </c>
      <c r="Z1341" s="168">
        <v>41080</v>
      </c>
      <c r="AA1341" s="169" t="s">
        <v>4053</v>
      </c>
      <c r="AB1341" s="169" t="s">
        <v>4049</v>
      </c>
      <c r="AC1341" s="169" t="s">
        <v>64</v>
      </c>
      <c r="AD1341" s="170">
        <v>2013</v>
      </c>
      <c r="AE1341" s="167" t="s">
        <v>1321</v>
      </c>
    </row>
    <row r="1342" spans="1:31" x14ac:dyDescent="0.3">
      <c r="A1342" s="162" t="s">
        <v>136</v>
      </c>
      <c r="B1342" s="162" t="s">
        <v>550</v>
      </c>
      <c r="C1342" s="162">
        <v>9</v>
      </c>
      <c r="D1342" s="162">
        <v>2006</v>
      </c>
      <c r="E1342" s="162" t="s">
        <v>2393</v>
      </c>
      <c r="F1342" s="162" t="s">
        <v>1</v>
      </c>
      <c r="G1342" s="162">
        <v>2012</v>
      </c>
      <c r="H1342" s="163" t="s">
        <v>69</v>
      </c>
      <c r="I1342" s="162" t="s">
        <v>550</v>
      </c>
      <c r="J1342" s="164">
        <v>2284.8652940000002</v>
      </c>
      <c r="K1342" s="187" t="s">
        <v>1817</v>
      </c>
      <c r="L1342" s="166">
        <v>8.1914356016597502E-3</v>
      </c>
      <c r="M1342" s="166">
        <v>18.716326914268372</v>
      </c>
      <c r="N1342" s="163" t="s">
        <v>433</v>
      </c>
      <c r="O1342" s="167">
        <v>1</v>
      </c>
      <c r="P1342" s="167">
        <v>0</v>
      </c>
      <c r="Q1342" s="167">
        <v>0</v>
      </c>
      <c r="R1342" s="167">
        <v>1</v>
      </c>
      <c r="S1342" s="167">
        <v>0</v>
      </c>
      <c r="T1342" s="167" t="s">
        <v>13213</v>
      </c>
      <c r="U1342" s="167" t="s">
        <v>1281</v>
      </c>
      <c r="V1342" s="167" t="s">
        <v>86</v>
      </c>
      <c r="W1342" s="163"/>
      <c r="X1342" s="163" t="s">
        <v>136</v>
      </c>
      <c r="Y1342" s="163" t="s">
        <v>6418</v>
      </c>
      <c r="Z1342" s="168">
        <v>41004</v>
      </c>
      <c r="AA1342" s="169" t="s">
        <v>4054</v>
      </c>
      <c r="AB1342" s="169" t="s">
        <v>4055</v>
      </c>
      <c r="AC1342" s="169" t="s">
        <v>433</v>
      </c>
      <c r="AD1342" s="170">
        <v>2013</v>
      </c>
      <c r="AE1342" s="167" t="s">
        <v>1321</v>
      </c>
    </row>
    <row r="1343" spans="1:31" x14ac:dyDescent="0.3">
      <c r="A1343" s="162" t="s">
        <v>145</v>
      </c>
      <c r="B1343" s="162" t="s">
        <v>550</v>
      </c>
      <c r="C1343" s="162">
        <v>2</v>
      </c>
      <c r="D1343" s="162">
        <v>2006</v>
      </c>
      <c r="E1343" s="162" t="s">
        <v>115</v>
      </c>
      <c r="F1343" s="162" t="s">
        <v>1</v>
      </c>
      <c r="G1343" s="162">
        <v>2012</v>
      </c>
      <c r="H1343" s="163" t="s">
        <v>155</v>
      </c>
      <c r="I1343" s="162" t="s">
        <v>550</v>
      </c>
      <c r="J1343" s="164">
        <v>3645.3319000000001</v>
      </c>
      <c r="K1343" s="187" t="s">
        <v>1817</v>
      </c>
      <c r="L1343" s="166">
        <v>8.1914356016597502E-3</v>
      </c>
      <c r="M1343" s="166">
        <v>29.860501505525981</v>
      </c>
      <c r="N1343" s="163" t="s">
        <v>40</v>
      </c>
      <c r="O1343" s="167">
        <v>1</v>
      </c>
      <c r="P1343" s="167">
        <v>0</v>
      </c>
      <c r="Q1343" s="167">
        <v>0</v>
      </c>
      <c r="R1343" s="167">
        <v>1</v>
      </c>
      <c r="S1343" s="167">
        <v>0</v>
      </c>
      <c r="T1343" s="167" t="s">
        <v>13213</v>
      </c>
      <c r="U1343" s="167" t="s">
        <v>1281</v>
      </c>
      <c r="V1343" s="167" t="s">
        <v>86</v>
      </c>
      <c r="W1343" s="163"/>
      <c r="X1343" s="163" t="s">
        <v>145</v>
      </c>
      <c r="Y1343" s="163" t="s">
        <v>6419</v>
      </c>
      <c r="Z1343" s="168">
        <v>41164</v>
      </c>
      <c r="AA1343" s="169" t="s">
        <v>4056</v>
      </c>
      <c r="AB1343" s="169" t="s">
        <v>4057</v>
      </c>
      <c r="AC1343" s="169" t="s">
        <v>40</v>
      </c>
      <c r="AD1343" s="170">
        <v>2013</v>
      </c>
      <c r="AE1343" s="167" t="s">
        <v>10573</v>
      </c>
    </row>
    <row r="1344" spans="1:31" x14ac:dyDescent="0.3">
      <c r="A1344" s="162" t="s">
        <v>152</v>
      </c>
      <c r="B1344" s="162" t="s">
        <v>550</v>
      </c>
      <c r="C1344" s="162">
        <v>4</v>
      </c>
      <c r="D1344" s="162">
        <v>2006</v>
      </c>
      <c r="E1344" s="162" t="s">
        <v>2393</v>
      </c>
      <c r="F1344" s="162" t="s">
        <v>1</v>
      </c>
      <c r="G1344" s="162">
        <v>2012</v>
      </c>
      <c r="H1344" s="163" t="s">
        <v>63</v>
      </c>
      <c r="I1344" s="162" t="s">
        <v>550</v>
      </c>
      <c r="J1344" s="164">
        <v>603.05210499999998</v>
      </c>
      <c r="K1344" s="187" t="s">
        <v>1817</v>
      </c>
      <c r="L1344" s="166">
        <v>8.1914356016597502E-3</v>
      </c>
      <c r="M1344" s="166">
        <v>4.9398624825528534</v>
      </c>
      <c r="N1344" s="163" t="s">
        <v>63</v>
      </c>
      <c r="O1344" s="167">
        <v>1</v>
      </c>
      <c r="P1344" s="167">
        <v>0</v>
      </c>
      <c r="Q1344" s="167">
        <v>1</v>
      </c>
      <c r="R1344" s="167">
        <v>0</v>
      </c>
      <c r="S1344" s="167">
        <v>1</v>
      </c>
      <c r="T1344" s="167" t="s">
        <v>13210</v>
      </c>
      <c r="U1344" s="167" t="s">
        <v>1281</v>
      </c>
      <c r="V1344" s="167" t="s">
        <v>86</v>
      </c>
      <c r="W1344" s="163"/>
      <c r="X1344" s="163" t="s">
        <v>152</v>
      </c>
      <c r="Y1344" s="163" t="s">
        <v>6420</v>
      </c>
      <c r="Z1344" s="168">
        <v>41116</v>
      </c>
      <c r="AA1344" s="169" t="s">
        <v>4058</v>
      </c>
      <c r="AB1344" s="169" t="s">
        <v>4038</v>
      </c>
      <c r="AC1344" s="169" t="s">
        <v>63</v>
      </c>
      <c r="AD1344" s="170">
        <v>2013</v>
      </c>
      <c r="AE1344" s="167" t="s">
        <v>1218</v>
      </c>
    </row>
    <row r="1345" spans="1:31" x14ac:dyDescent="0.3">
      <c r="A1345" s="162" t="s">
        <v>182</v>
      </c>
      <c r="B1345" s="162" t="s">
        <v>550</v>
      </c>
      <c r="C1345" s="162">
        <v>10</v>
      </c>
      <c r="D1345" s="162">
        <v>2006</v>
      </c>
      <c r="E1345" s="162" t="s">
        <v>115</v>
      </c>
      <c r="F1345" s="162" t="s">
        <v>1</v>
      </c>
      <c r="G1345" s="162">
        <v>2012</v>
      </c>
      <c r="H1345" s="163" t="s">
        <v>62</v>
      </c>
      <c r="I1345" s="162" t="s">
        <v>550</v>
      </c>
      <c r="J1345" s="164">
        <v>801.03359999999998</v>
      </c>
      <c r="K1345" s="187" t="s">
        <v>1817</v>
      </c>
      <c r="L1345" s="166">
        <v>8.1914356016597502E-3</v>
      </c>
      <c r="M1345" s="166">
        <v>6.5616151491656751</v>
      </c>
      <c r="N1345" s="163" t="s">
        <v>62</v>
      </c>
      <c r="O1345" s="167">
        <v>1</v>
      </c>
      <c r="P1345" s="167">
        <v>0</v>
      </c>
      <c r="Q1345" s="167">
        <v>1</v>
      </c>
      <c r="R1345" s="167">
        <v>0</v>
      </c>
      <c r="S1345" s="167">
        <v>1</v>
      </c>
      <c r="T1345" s="167" t="s">
        <v>13210</v>
      </c>
      <c r="U1345" s="167" t="s">
        <v>1281</v>
      </c>
      <c r="V1345" s="167" t="s">
        <v>86</v>
      </c>
      <c r="W1345" s="163"/>
      <c r="X1345" s="163" t="s">
        <v>182</v>
      </c>
      <c r="Y1345" s="163" t="s">
        <v>6421</v>
      </c>
      <c r="Z1345" s="168">
        <v>41054</v>
      </c>
      <c r="AA1345" s="169" t="s">
        <v>4059</v>
      </c>
      <c r="AB1345" s="169" t="s">
        <v>2747</v>
      </c>
      <c r="AC1345" s="169" t="s">
        <v>2429</v>
      </c>
      <c r="AD1345" s="170">
        <v>2013</v>
      </c>
      <c r="AE1345" s="167" t="s">
        <v>1321</v>
      </c>
    </row>
    <row r="1346" spans="1:31" x14ac:dyDescent="0.3">
      <c r="A1346" s="162" t="s">
        <v>183</v>
      </c>
      <c r="B1346" s="162" t="s">
        <v>550</v>
      </c>
      <c r="C1346" s="162">
        <v>6</v>
      </c>
      <c r="D1346" s="162">
        <v>2006</v>
      </c>
      <c r="E1346" s="162" t="s">
        <v>115</v>
      </c>
      <c r="F1346" s="162" t="s">
        <v>1</v>
      </c>
      <c r="G1346" s="162">
        <v>2012</v>
      </c>
      <c r="H1346" s="163" t="s">
        <v>62</v>
      </c>
      <c r="I1346" s="162" t="s">
        <v>550</v>
      </c>
      <c r="J1346" s="164">
        <v>441.9545</v>
      </c>
      <c r="K1346" s="187" t="s">
        <v>1817</v>
      </c>
      <c r="L1346" s="166">
        <v>8.1914356016597502E-3</v>
      </c>
      <c r="M1346" s="166">
        <v>3.6202418256137339</v>
      </c>
      <c r="N1346" s="163" t="s">
        <v>62</v>
      </c>
      <c r="O1346" s="167">
        <v>1</v>
      </c>
      <c r="P1346" s="167">
        <v>0</v>
      </c>
      <c r="Q1346" s="167">
        <v>1</v>
      </c>
      <c r="R1346" s="167">
        <v>0</v>
      </c>
      <c r="S1346" s="167">
        <v>1</v>
      </c>
      <c r="T1346" s="167" t="s">
        <v>13210</v>
      </c>
      <c r="U1346" s="167" t="s">
        <v>1281</v>
      </c>
      <c r="V1346" s="167" t="s">
        <v>157</v>
      </c>
      <c r="W1346" s="163"/>
      <c r="X1346" s="163" t="s">
        <v>183</v>
      </c>
      <c r="Y1346" s="163" t="s">
        <v>6422</v>
      </c>
      <c r="Z1346" s="168">
        <v>41120</v>
      </c>
      <c r="AA1346" s="169" t="s">
        <v>4060</v>
      </c>
      <c r="AB1346" s="169" t="s">
        <v>2747</v>
      </c>
      <c r="AC1346" s="169" t="s">
        <v>2429</v>
      </c>
      <c r="AD1346" s="170">
        <v>2013</v>
      </c>
      <c r="AE1346" s="167" t="s">
        <v>1321</v>
      </c>
    </row>
    <row r="1347" spans="1:31" x14ac:dyDescent="0.3">
      <c r="A1347" s="162" t="s">
        <v>183</v>
      </c>
      <c r="B1347" s="162" t="s">
        <v>550</v>
      </c>
      <c r="C1347" s="162">
        <v>7</v>
      </c>
      <c r="D1347" s="162">
        <v>2006</v>
      </c>
      <c r="E1347" s="162" t="s">
        <v>115</v>
      </c>
      <c r="F1347" s="162" t="s">
        <v>1</v>
      </c>
      <c r="G1347" s="162">
        <v>2012</v>
      </c>
      <c r="H1347" s="163" t="s">
        <v>62</v>
      </c>
      <c r="I1347" s="162" t="s">
        <v>550</v>
      </c>
      <c r="J1347" s="164">
        <v>974.35093400000005</v>
      </c>
      <c r="K1347" s="187" t="s">
        <v>1817</v>
      </c>
      <c r="L1347" s="166">
        <v>8.1914356016597502E-3</v>
      </c>
      <c r="M1347" s="166">
        <v>7.9813329292780297</v>
      </c>
      <c r="N1347" s="163" t="s">
        <v>62</v>
      </c>
      <c r="O1347" s="167">
        <v>1</v>
      </c>
      <c r="P1347" s="167">
        <v>0</v>
      </c>
      <c r="Q1347" s="167">
        <v>1</v>
      </c>
      <c r="R1347" s="167">
        <v>0</v>
      </c>
      <c r="S1347" s="167">
        <v>1</v>
      </c>
      <c r="T1347" s="167" t="s">
        <v>13210</v>
      </c>
      <c r="U1347" s="167" t="s">
        <v>1281</v>
      </c>
      <c r="V1347" s="167" t="s">
        <v>157</v>
      </c>
      <c r="W1347" s="163" t="s">
        <v>1994</v>
      </c>
      <c r="X1347" s="163" t="s">
        <v>183</v>
      </c>
      <c r="Y1347" s="163" t="s">
        <v>6423</v>
      </c>
      <c r="Z1347" s="168">
        <v>41120</v>
      </c>
      <c r="AA1347" s="169" t="s">
        <v>4061</v>
      </c>
      <c r="AB1347" s="169" t="s">
        <v>4062</v>
      </c>
      <c r="AC1347" s="169" t="s">
        <v>2429</v>
      </c>
      <c r="AD1347" s="170">
        <v>2013</v>
      </c>
      <c r="AE1347" s="167" t="s">
        <v>1321</v>
      </c>
    </row>
    <row r="1348" spans="1:31" x14ac:dyDescent="0.3">
      <c r="A1348" s="162" t="s">
        <v>183</v>
      </c>
      <c r="B1348" s="162" t="s">
        <v>550</v>
      </c>
      <c r="C1348" s="162">
        <v>8</v>
      </c>
      <c r="D1348" s="162">
        <v>2006</v>
      </c>
      <c r="E1348" s="162" t="s">
        <v>115</v>
      </c>
      <c r="F1348" s="162" t="s">
        <v>1</v>
      </c>
      <c r="G1348" s="162">
        <v>2012</v>
      </c>
      <c r="H1348" s="163" t="s">
        <v>62</v>
      </c>
      <c r="I1348" s="162" t="s">
        <v>550</v>
      </c>
      <c r="J1348" s="164">
        <v>1192.3076920000001</v>
      </c>
      <c r="K1348" s="187" t="s">
        <v>1817</v>
      </c>
      <c r="L1348" s="166">
        <v>8.1914356016597502E-3</v>
      </c>
      <c r="M1348" s="166">
        <v>9.7667116763815685</v>
      </c>
      <c r="N1348" s="163" t="s">
        <v>62</v>
      </c>
      <c r="O1348" s="167">
        <v>1</v>
      </c>
      <c r="P1348" s="167">
        <v>0</v>
      </c>
      <c r="Q1348" s="167">
        <v>1</v>
      </c>
      <c r="R1348" s="167">
        <v>0</v>
      </c>
      <c r="S1348" s="167">
        <v>1</v>
      </c>
      <c r="T1348" s="167" t="s">
        <v>13210</v>
      </c>
      <c r="U1348" s="167" t="s">
        <v>1281</v>
      </c>
      <c r="V1348" s="167" t="s">
        <v>157</v>
      </c>
      <c r="W1348" s="163"/>
      <c r="X1348" s="163" t="s">
        <v>183</v>
      </c>
      <c r="Y1348" s="163" t="s">
        <v>6424</v>
      </c>
      <c r="Z1348" s="168">
        <v>41120</v>
      </c>
      <c r="AA1348" s="169" t="s">
        <v>4063</v>
      </c>
      <c r="AB1348" s="169" t="s">
        <v>4064</v>
      </c>
      <c r="AC1348" s="169" t="s">
        <v>2429</v>
      </c>
      <c r="AD1348" s="170">
        <v>2013</v>
      </c>
      <c r="AE1348" s="167" t="s">
        <v>1321</v>
      </c>
    </row>
    <row r="1349" spans="1:31" x14ac:dyDescent="0.3">
      <c r="A1349" s="162" t="s">
        <v>184</v>
      </c>
      <c r="B1349" s="162" t="s">
        <v>550</v>
      </c>
      <c r="C1349" s="162">
        <v>17</v>
      </c>
      <c r="D1349" s="162">
        <v>2006</v>
      </c>
      <c r="E1349" s="162" t="s">
        <v>115</v>
      </c>
      <c r="F1349" s="162" t="s">
        <v>1</v>
      </c>
      <c r="G1349" s="162">
        <v>2012</v>
      </c>
      <c r="H1349" s="163" t="s">
        <v>62</v>
      </c>
      <c r="I1349" s="162" t="s">
        <v>550</v>
      </c>
      <c r="J1349" s="164">
        <v>508.89814999999999</v>
      </c>
      <c r="K1349" s="187" t="s">
        <v>1817</v>
      </c>
      <c r="L1349" s="166">
        <v>8.1914356016597502E-3</v>
      </c>
      <c r="M1349" s="166">
        <v>4.1686064235287841</v>
      </c>
      <c r="N1349" s="163" t="s">
        <v>62</v>
      </c>
      <c r="O1349" s="167">
        <v>1</v>
      </c>
      <c r="P1349" s="167">
        <v>0</v>
      </c>
      <c r="Q1349" s="167">
        <v>1</v>
      </c>
      <c r="R1349" s="167">
        <v>0</v>
      </c>
      <c r="S1349" s="167">
        <v>1</v>
      </c>
      <c r="T1349" s="167" t="s">
        <v>13210</v>
      </c>
      <c r="U1349" s="167" t="s">
        <v>1281</v>
      </c>
      <c r="V1349" s="167" t="s">
        <v>86</v>
      </c>
      <c r="W1349" s="163"/>
      <c r="X1349" s="163" t="s">
        <v>184</v>
      </c>
      <c r="Y1349" s="163" t="s">
        <v>6425</v>
      </c>
      <c r="Z1349" s="168">
        <v>41088</v>
      </c>
      <c r="AA1349" s="169" t="s">
        <v>4065</v>
      </c>
      <c r="AB1349" s="169" t="s">
        <v>4066</v>
      </c>
      <c r="AC1349" s="169" t="s">
        <v>2429</v>
      </c>
      <c r="AD1349" s="170">
        <v>2013</v>
      </c>
      <c r="AE1349" s="167" t="s">
        <v>1321</v>
      </c>
    </row>
    <row r="1350" spans="1:31" x14ac:dyDescent="0.3">
      <c r="A1350" s="162" t="s">
        <v>184</v>
      </c>
      <c r="B1350" s="162" t="s">
        <v>550</v>
      </c>
      <c r="C1350" s="162">
        <v>18</v>
      </c>
      <c r="D1350" s="162">
        <v>2006</v>
      </c>
      <c r="E1350" s="162" t="s">
        <v>115</v>
      </c>
      <c r="F1350" s="162" t="s">
        <v>1</v>
      </c>
      <c r="G1350" s="162">
        <v>2012</v>
      </c>
      <c r="H1350" s="163" t="s">
        <v>62</v>
      </c>
      <c r="I1350" s="162" t="s">
        <v>550</v>
      </c>
      <c r="J1350" s="164">
        <v>486.49005199999999</v>
      </c>
      <c r="K1350" s="187" t="s">
        <v>1817</v>
      </c>
      <c r="L1350" s="166">
        <v>8.1914356016597502E-3</v>
      </c>
      <c r="M1350" s="166">
        <v>3.9850519318061033</v>
      </c>
      <c r="N1350" s="163" t="s">
        <v>62</v>
      </c>
      <c r="O1350" s="167">
        <v>1</v>
      </c>
      <c r="P1350" s="167">
        <v>0</v>
      </c>
      <c r="Q1350" s="167">
        <v>1</v>
      </c>
      <c r="R1350" s="167">
        <v>0</v>
      </c>
      <c r="S1350" s="167">
        <v>1</v>
      </c>
      <c r="T1350" s="167" t="s">
        <v>13210</v>
      </c>
      <c r="U1350" s="167" t="s">
        <v>1281</v>
      </c>
      <c r="V1350" s="167" t="s">
        <v>86</v>
      </c>
      <c r="W1350" s="163"/>
      <c r="X1350" s="163" t="s">
        <v>184</v>
      </c>
      <c r="Y1350" s="163" t="s">
        <v>6426</v>
      </c>
      <c r="Z1350" s="168">
        <v>41242</v>
      </c>
      <c r="AA1350" s="169" t="s">
        <v>4067</v>
      </c>
      <c r="AB1350" s="169" t="s">
        <v>4066</v>
      </c>
      <c r="AC1350" s="169" t="s">
        <v>2429</v>
      </c>
      <c r="AD1350" s="170">
        <v>2013</v>
      </c>
      <c r="AE1350" s="167" t="s">
        <v>1321</v>
      </c>
    </row>
    <row r="1351" spans="1:31" x14ac:dyDescent="0.3">
      <c r="A1351" s="162" t="s">
        <v>211</v>
      </c>
      <c r="B1351" s="162" t="s">
        <v>550</v>
      </c>
      <c r="C1351" s="162">
        <v>6</v>
      </c>
      <c r="D1351" s="162">
        <v>2006</v>
      </c>
      <c r="E1351" s="162" t="s">
        <v>2393</v>
      </c>
      <c r="F1351" s="162" t="s">
        <v>1</v>
      </c>
      <c r="G1351" s="162">
        <v>2012</v>
      </c>
      <c r="H1351" s="163" t="s">
        <v>212</v>
      </c>
      <c r="I1351" s="162" t="s">
        <v>550</v>
      </c>
      <c r="J1351" s="164">
        <v>288.34357599999998</v>
      </c>
      <c r="K1351" s="187" t="s">
        <v>1817</v>
      </c>
      <c r="L1351" s="166">
        <v>8.1914356016597502E-3</v>
      </c>
      <c r="M1351" s="166">
        <v>2.3619478339562838</v>
      </c>
      <c r="N1351" s="163" t="s">
        <v>212</v>
      </c>
      <c r="O1351" s="167">
        <v>1</v>
      </c>
      <c r="P1351" s="167">
        <v>0</v>
      </c>
      <c r="Q1351" s="167">
        <v>1</v>
      </c>
      <c r="R1351" s="167">
        <v>0</v>
      </c>
      <c r="S1351" s="167">
        <v>1</v>
      </c>
      <c r="T1351" s="167" t="s">
        <v>13210</v>
      </c>
      <c r="U1351" s="167" t="s">
        <v>1512</v>
      </c>
      <c r="V1351" s="167" t="s">
        <v>91</v>
      </c>
      <c r="W1351" s="163"/>
      <c r="X1351" s="163" t="s">
        <v>211</v>
      </c>
      <c r="Y1351" s="163" t="s">
        <v>6427</v>
      </c>
      <c r="Z1351" s="168">
        <v>41010</v>
      </c>
      <c r="AA1351" s="169" t="s">
        <v>4068</v>
      </c>
      <c r="AB1351" s="169" t="s">
        <v>4069</v>
      </c>
      <c r="AC1351" s="169" t="s">
        <v>212</v>
      </c>
      <c r="AD1351" s="170">
        <v>2013</v>
      </c>
      <c r="AE1351" s="167" t="s">
        <v>10573</v>
      </c>
    </row>
    <row r="1352" spans="1:31" x14ac:dyDescent="0.3">
      <c r="A1352" s="162" t="s">
        <v>224</v>
      </c>
      <c r="B1352" s="162" t="s">
        <v>550</v>
      </c>
      <c r="C1352" s="162">
        <v>3</v>
      </c>
      <c r="D1352" s="162">
        <v>2007</v>
      </c>
      <c r="E1352" s="162" t="s">
        <v>115</v>
      </c>
      <c r="F1352" s="162" t="s">
        <v>1</v>
      </c>
      <c r="G1352" s="162">
        <v>2012</v>
      </c>
      <c r="H1352" s="163" t="s">
        <v>228</v>
      </c>
      <c r="I1352" s="162" t="s">
        <v>550</v>
      </c>
      <c r="J1352" s="164">
        <v>1240.9854620000001</v>
      </c>
      <c r="K1352" s="187" t="s">
        <v>1817</v>
      </c>
      <c r="L1352" s="166">
        <v>8.1914356016597502E-3</v>
      </c>
      <c r="M1352" s="166">
        <v>10.165452494568974</v>
      </c>
      <c r="N1352" s="163" t="s">
        <v>297</v>
      </c>
      <c r="O1352" s="167">
        <v>1</v>
      </c>
      <c r="P1352" s="167">
        <v>0</v>
      </c>
      <c r="Q1352" s="167">
        <v>0</v>
      </c>
      <c r="R1352" s="167">
        <v>1</v>
      </c>
      <c r="S1352" s="167">
        <v>0</v>
      </c>
      <c r="T1352" s="167" t="s">
        <v>13213</v>
      </c>
      <c r="U1352" s="167" t="s">
        <v>1512</v>
      </c>
      <c r="V1352" s="167" t="s">
        <v>91</v>
      </c>
      <c r="W1352" s="163"/>
      <c r="X1352" s="163" t="s">
        <v>224</v>
      </c>
      <c r="Y1352" s="163" t="s">
        <v>6428</v>
      </c>
      <c r="Z1352" s="168">
        <v>41004</v>
      </c>
      <c r="AA1352" s="169" t="s">
        <v>4070</v>
      </c>
      <c r="AB1352" s="169" t="s">
        <v>4071</v>
      </c>
      <c r="AC1352" s="169" t="s">
        <v>297</v>
      </c>
      <c r="AD1352" s="170">
        <v>2013</v>
      </c>
      <c r="AE1352" s="167" t="s">
        <v>1241</v>
      </c>
    </row>
    <row r="1353" spans="1:31" x14ac:dyDescent="0.3">
      <c r="A1353" s="162" t="s">
        <v>224</v>
      </c>
      <c r="B1353" s="162" t="s">
        <v>550</v>
      </c>
      <c r="C1353" s="162">
        <v>4</v>
      </c>
      <c r="D1353" s="162">
        <v>2007</v>
      </c>
      <c r="E1353" s="162" t="s">
        <v>115</v>
      </c>
      <c r="F1353" s="162" t="s">
        <v>1</v>
      </c>
      <c r="G1353" s="162">
        <v>2012</v>
      </c>
      <c r="H1353" s="163" t="s">
        <v>228</v>
      </c>
      <c r="I1353" s="162" t="s">
        <v>550</v>
      </c>
      <c r="J1353" s="164">
        <v>1867.023357</v>
      </c>
      <c r="K1353" s="187" t="s">
        <v>1817</v>
      </c>
      <c r="L1353" s="166">
        <v>8.1914356016597502E-3</v>
      </c>
      <c r="M1353" s="166">
        <v>15.293601595660101</v>
      </c>
      <c r="N1353" s="163" t="s">
        <v>1931</v>
      </c>
      <c r="O1353" s="167">
        <v>2</v>
      </c>
      <c r="P1353" s="167">
        <v>1</v>
      </c>
      <c r="Q1353" s="167">
        <v>1</v>
      </c>
      <c r="R1353" s="167">
        <v>1</v>
      </c>
      <c r="S1353" s="167">
        <v>1</v>
      </c>
      <c r="T1353" s="167" t="s">
        <v>13212</v>
      </c>
      <c r="U1353" s="167" t="s">
        <v>1512</v>
      </c>
      <c r="V1353" s="167" t="s">
        <v>91</v>
      </c>
      <c r="W1353" s="163" t="s">
        <v>1994</v>
      </c>
      <c r="X1353" s="163" t="s">
        <v>224</v>
      </c>
      <c r="Y1353" s="163" t="s">
        <v>6429</v>
      </c>
      <c r="Z1353" s="168">
        <v>41007</v>
      </c>
      <c r="AA1353" s="169" t="s">
        <v>4072</v>
      </c>
      <c r="AB1353" s="169" t="s">
        <v>4073</v>
      </c>
      <c r="AC1353" s="169" t="s">
        <v>4074</v>
      </c>
      <c r="AD1353" s="170">
        <v>2013</v>
      </c>
      <c r="AE1353" s="167" t="s">
        <v>1241</v>
      </c>
    </row>
    <row r="1354" spans="1:31" x14ac:dyDescent="0.3">
      <c r="A1354" s="162" t="s">
        <v>224</v>
      </c>
      <c r="B1354" s="162" t="s">
        <v>550</v>
      </c>
      <c r="C1354" s="162">
        <v>5</v>
      </c>
      <c r="D1354" s="162">
        <v>2007</v>
      </c>
      <c r="E1354" s="162" t="s">
        <v>115</v>
      </c>
      <c r="F1354" s="162" t="s">
        <v>1</v>
      </c>
      <c r="G1354" s="162">
        <v>2012</v>
      </c>
      <c r="H1354" s="163" t="s">
        <v>228</v>
      </c>
      <c r="I1354" s="162" t="s">
        <v>550</v>
      </c>
      <c r="J1354" s="164">
        <v>1338.30962</v>
      </c>
      <c r="K1354" s="187" t="s">
        <v>1817</v>
      </c>
      <c r="L1354" s="166">
        <v>8.1914356016597502E-3</v>
      </c>
      <c r="M1354" s="166">
        <v>10.962677067311732</v>
      </c>
      <c r="N1354" s="163" t="s">
        <v>1</v>
      </c>
      <c r="O1354" s="167">
        <v>1</v>
      </c>
      <c r="P1354" s="167">
        <v>1</v>
      </c>
      <c r="Q1354" s="167">
        <v>0</v>
      </c>
      <c r="R1354" s="167">
        <v>1</v>
      </c>
      <c r="S1354" s="167">
        <v>0</v>
      </c>
      <c r="T1354" s="167" t="s">
        <v>13211</v>
      </c>
      <c r="U1354" s="167" t="s">
        <v>1512</v>
      </c>
      <c r="V1354" s="167" t="s">
        <v>91</v>
      </c>
      <c r="W1354" s="163"/>
      <c r="X1354" s="163" t="s">
        <v>224</v>
      </c>
      <c r="Y1354" s="163" t="s">
        <v>6430</v>
      </c>
      <c r="Z1354" s="168">
        <v>41273</v>
      </c>
      <c r="AA1354" s="169" t="s">
        <v>4075</v>
      </c>
      <c r="AB1354" s="169" t="s">
        <v>4076</v>
      </c>
      <c r="AC1354" s="169" t="s">
        <v>1</v>
      </c>
      <c r="AD1354" s="170">
        <v>2013</v>
      </c>
      <c r="AE1354" s="167" t="s">
        <v>1241</v>
      </c>
    </row>
    <row r="1355" spans="1:31" x14ac:dyDescent="0.3">
      <c r="A1355" s="162" t="s">
        <v>225</v>
      </c>
      <c r="B1355" s="162" t="s">
        <v>550</v>
      </c>
      <c r="C1355" s="162">
        <v>10</v>
      </c>
      <c r="D1355" s="162">
        <v>2007</v>
      </c>
      <c r="E1355" s="162" t="s">
        <v>115</v>
      </c>
      <c r="F1355" s="162" t="s">
        <v>1</v>
      </c>
      <c r="G1355" s="162">
        <v>2012</v>
      </c>
      <c r="H1355" s="163" t="s">
        <v>228</v>
      </c>
      <c r="I1355" s="162" t="s">
        <v>550</v>
      </c>
      <c r="J1355" s="164">
        <v>488.296875</v>
      </c>
      <c r="K1355" s="187" t="s">
        <v>1817</v>
      </c>
      <c r="L1355" s="166">
        <v>8.1914356016597502E-3</v>
      </c>
      <c r="M1355" s="166">
        <v>3.9998524060542007</v>
      </c>
      <c r="N1355" s="163" t="s">
        <v>1701</v>
      </c>
      <c r="O1355" s="167">
        <v>1</v>
      </c>
      <c r="P1355" s="167">
        <v>0</v>
      </c>
      <c r="Q1355" s="167">
        <v>0</v>
      </c>
      <c r="R1355" s="167">
        <v>0</v>
      </c>
      <c r="S1355" s="167">
        <v>1</v>
      </c>
      <c r="T1355" s="167" t="s">
        <v>13213</v>
      </c>
      <c r="U1355" s="167" t="s">
        <v>1360</v>
      </c>
      <c r="V1355" s="167" t="s">
        <v>1401</v>
      </c>
      <c r="W1355" s="163"/>
      <c r="X1355" s="163" t="s">
        <v>225</v>
      </c>
      <c r="Y1355" s="163" t="s">
        <v>6431</v>
      </c>
      <c r="Z1355" s="168">
        <v>41021</v>
      </c>
      <c r="AA1355" s="169" t="s">
        <v>4077</v>
      </c>
      <c r="AB1355" s="169" t="s">
        <v>4078</v>
      </c>
      <c r="AC1355" s="169" t="s">
        <v>1701</v>
      </c>
      <c r="AD1355" s="170">
        <v>2013</v>
      </c>
      <c r="AE1355" s="167" t="s">
        <v>1241</v>
      </c>
    </row>
    <row r="1356" spans="1:31" x14ac:dyDescent="0.3">
      <c r="A1356" s="162" t="s">
        <v>243</v>
      </c>
      <c r="B1356" s="162" t="s">
        <v>550</v>
      </c>
      <c r="C1356" s="162">
        <v>9</v>
      </c>
      <c r="D1356" s="162">
        <v>2007</v>
      </c>
      <c r="E1356" s="162" t="s">
        <v>2393</v>
      </c>
      <c r="F1356" s="162" t="s">
        <v>1</v>
      </c>
      <c r="G1356" s="162">
        <v>2012</v>
      </c>
      <c r="H1356" s="163" t="s">
        <v>63</v>
      </c>
      <c r="I1356" s="162" t="s">
        <v>550</v>
      </c>
      <c r="J1356" s="164">
        <v>346.97054500000002</v>
      </c>
      <c r="K1356" s="187" t="s">
        <v>1817</v>
      </c>
      <c r="L1356" s="166">
        <v>8.1914356016597502E-3</v>
      </c>
      <c r="M1356" s="166">
        <v>2.8421868750402863</v>
      </c>
      <c r="N1356" s="163" t="s">
        <v>63</v>
      </c>
      <c r="O1356" s="167">
        <v>1</v>
      </c>
      <c r="P1356" s="167">
        <v>0</v>
      </c>
      <c r="Q1356" s="167">
        <v>1</v>
      </c>
      <c r="R1356" s="167">
        <v>0</v>
      </c>
      <c r="S1356" s="167">
        <v>1</v>
      </c>
      <c r="T1356" s="167" t="s">
        <v>13210</v>
      </c>
      <c r="U1356" s="167" t="s">
        <v>1453</v>
      </c>
      <c r="V1356" s="167" t="s">
        <v>83</v>
      </c>
      <c r="W1356" s="163"/>
      <c r="X1356" s="163" t="s">
        <v>243</v>
      </c>
      <c r="Y1356" s="163" t="s">
        <v>6432</v>
      </c>
      <c r="Z1356" s="168">
        <v>41068</v>
      </c>
      <c r="AA1356" s="169" t="s">
        <v>4079</v>
      </c>
      <c r="AB1356" s="169" t="s">
        <v>4038</v>
      </c>
      <c r="AC1356" s="169" t="s">
        <v>63</v>
      </c>
      <c r="AD1356" s="170">
        <v>2013</v>
      </c>
      <c r="AE1356" s="167" t="s">
        <v>1218</v>
      </c>
    </row>
    <row r="1357" spans="1:31" x14ac:dyDescent="0.3">
      <c r="A1357" s="162" t="s">
        <v>260</v>
      </c>
      <c r="B1357" s="162" t="s">
        <v>550</v>
      </c>
      <c r="C1357" s="162">
        <v>7</v>
      </c>
      <c r="D1357" s="162">
        <v>2007</v>
      </c>
      <c r="E1357" s="162" t="s">
        <v>2393</v>
      </c>
      <c r="F1357" s="162" t="s">
        <v>1</v>
      </c>
      <c r="G1357" s="162">
        <v>2012</v>
      </c>
      <c r="H1357" s="163" t="s">
        <v>62</v>
      </c>
      <c r="I1357" s="162" t="s">
        <v>550</v>
      </c>
      <c r="J1357" s="164">
        <v>321.85009500000001</v>
      </c>
      <c r="K1357" s="187" t="s">
        <v>1817</v>
      </c>
      <c r="L1357" s="166">
        <v>8.1914356016597502E-3</v>
      </c>
      <c r="M1357" s="166">
        <v>2.6364143265805726</v>
      </c>
      <c r="N1357" s="163" t="s">
        <v>62</v>
      </c>
      <c r="O1357" s="167">
        <v>1</v>
      </c>
      <c r="P1357" s="167">
        <v>0</v>
      </c>
      <c r="Q1357" s="167">
        <v>1</v>
      </c>
      <c r="R1357" s="167">
        <v>0</v>
      </c>
      <c r="S1357" s="167">
        <v>1</v>
      </c>
      <c r="T1357" s="167" t="s">
        <v>13210</v>
      </c>
      <c r="U1357" s="167" t="s">
        <v>1281</v>
      </c>
      <c r="V1357" s="167" t="s">
        <v>86</v>
      </c>
      <c r="W1357" s="163"/>
      <c r="X1357" s="163" t="s">
        <v>260</v>
      </c>
      <c r="Y1357" s="163" t="s">
        <v>6433</v>
      </c>
      <c r="Z1357" s="168">
        <v>40940</v>
      </c>
      <c r="AA1357" s="169" t="s">
        <v>4080</v>
      </c>
      <c r="AB1357" s="169" t="s">
        <v>4081</v>
      </c>
      <c r="AC1357" s="169" t="s">
        <v>2429</v>
      </c>
      <c r="AD1357" s="170">
        <v>2013</v>
      </c>
      <c r="AE1357" s="167" t="s">
        <v>1321</v>
      </c>
    </row>
    <row r="1358" spans="1:31" x14ac:dyDescent="0.3">
      <c r="A1358" s="162" t="s">
        <v>260</v>
      </c>
      <c r="B1358" s="162" t="s">
        <v>550</v>
      </c>
      <c r="C1358" s="162">
        <v>8</v>
      </c>
      <c r="D1358" s="162">
        <v>2007</v>
      </c>
      <c r="E1358" s="162" t="s">
        <v>2393</v>
      </c>
      <c r="F1358" s="162" t="s">
        <v>1</v>
      </c>
      <c r="G1358" s="162">
        <v>2012</v>
      </c>
      <c r="H1358" s="163" t="s">
        <v>62</v>
      </c>
      <c r="I1358" s="162" t="s">
        <v>550</v>
      </c>
      <c r="J1358" s="164">
        <v>337.18057299999998</v>
      </c>
      <c r="K1358" s="187" t="s">
        <v>1817</v>
      </c>
      <c r="L1358" s="166">
        <v>8.1914356016597502E-3</v>
      </c>
      <c r="M1358" s="166">
        <v>2.7619929498602342</v>
      </c>
      <c r="N1358" s="163" t="s">
        <v>62</v>
      </c>
      <c r="O1358" s="167">
        <v>1</v>
      </c>
      <c r="P1358" s="167">
        <v>0</v>
      </c>
      <c r="Q1358" s="167">
        <v>1</v>
      </c>
      <c r="R1358" s="167">
        <v>0</v>
      </c>
      <c r="S1358" s="167">
        <v>1</v>
      </c>
      <c r="T1358" s="167" t="s">
        <v>13210</v>
      </c>
      <c r="U1358" s="167" t="s">
        <v>1281</v>
      </c>
      <c r="V1358" s="167" t="s">
        <v>86</v>
      </c>
      <c r="W1358" s="163"/>
      <c r="X1358" s="163" t="s">
        <v>260</v>
      </c>
      <c r="Y1358" s="163" t="s">
        <v>6434</v>
      </c>
      <c r="Z1358" s="168">
        <v>41104</v>
      </c>
      <c r="AA1358" s="169" t="s">
        <v>4082</v>
      </c>
      <c r="AB1358" s="169" t="s">
        <v>4083</v>
      </c>
      <c r="AC1358" s="169" t="s">
        <v>2429</v>
      </c>
      <c r="AD1358" s="170">
        <v>2013</v>
      </c>
      <c r="AE1358" s="167" t="s">
        <v>1321</v>
      </c>
    </row>
    <row r="1359" spans="1:31" x14ac:dyDescent="0.3">
      <c r="A1359" s="162" t="s">
        <v>273</v>
      </c>
      <c r="B1359" s="162" t="s">
        <v>550</v>
      </c>
      <c r="C1359" s="162">
        <v>4</v>
      </c>
      <c r="D1359" s="162">
        <v>2007</v>
      </c>
      <c r="E1359" s="162" t="s">
        <v>2393</v>
      </c>
      <c r="F1359" s="162" t="s">
        <v>1</v>
      </c>
      <c r="G1359" s="162">
        <v>2012</v>
      </c>
      <c r="H1359" s="163" t="s">
        <v>69</v>
      </c>
      <c r="I1359" s="162" t="s">
        <v>550</v>
      </c>
      <c r="J1359" s="164">
        <v>492.30159700000002</v>
      </c>
      <c r="K1359" s="187" t="s">
        <v>1817</v>
      </c>
      <c r="L1359" s="166">
        <v>8.1914356016597502E-3</v>
      </c>
      <c r="M1359" s="166">
        <v>4.0326568284197508</v>
      </c>
      <c r="N1359" s="163" t="s">
        <v>69</v>
      </c>
      <c r="O1359" s="167">
        <v>1</v>
      </c>
      <c r="P1359" s="167">
        <v>0</v>
      </c>
      <c r="Q1359" s="167">
        <v>1</v>
      </c>
      <c r="R1359" s="167">
        <v>0</v>
      </c>
      <c r="S1359" s="167">
        <v>1</v>
      </c>
      <c r="T1359" s="167" t="s">
        <v>13210</v>
      </c>
      <c r="U1359" s="167" t="s">
        <v>1360</v>
      </c>
      <c r="V1359" s="167" t="s">
        <v>1364</v>
      </c>
      <c r="W1359" s="163" t="s">
        <v>1994</v>
      </c>
      <c r="X1359" s="163" t="s">
        <v>273</v>
      </c>
      <c r="Y1359" s="163" t="s">
        <v>6435</v>
      </c>
      <c r="Z1359" s="168">
        <v>41232</v>
      </c>
      <c r="AA1359" s="169" t="s">
        <v>4084</v>
      </c>
      <c r="AB1359" s="169" t="s">
        <v>4085</v>
      </c>
      <c r="AC1359" s="169" t="s">
        <v>69</v>
      </c>
      <c r="AD1359" s="170">
        <v>2013</v>
      </c>
      <c r="AE1359" s="167" t="s">
        <v>1321</v>
      </c>
    </row>
    <row r="1360" spans="1:31" x14ac:dyDescent="0.3">
      <c r="A1360" s="162" t="s">
        <v>275</v>
      </c>
      <c r="B1360" s="162" t="s">
        <v>550</v>
      </c>
      <c r="C1360" s="162">
        <v>6</v>
      </c>
      <c r="D1360" s="162">
        <v>2007</v>
      </c>
      <c r="E1360" s="162" t="s">
        <v>115</v>
      </c>
      <c r="F1360" s="162" t="s">
        <v>1</v>
      </c>
      <c r="G1360" s="162">
        <v>2012</v>
      </c>
      <c r="H1360" s="163" t="s">
        <v>64</v>
      </c>
      <c r="I1360" s="162" t="s">
        <v>550</v>
      </c>
      <c r="J1360" s="164">
        <v>1616.5211730000001</v>
      </c>
      <c r="K1360" s="187" t="s">
        <v>1817</v>
      </c>
      <c r="L1360" s="166">
        <v>8.1914356016597502E-3</v>
      </c>
      <c r="M1360" s="166">
        <v>13.241629087348981</v>
      </c>
      <c r="N1360" s="163" t="s">
        <v>64</v>
      </c>
      <c r="O1360" s="167">
        <v>1</v>
      </c>
      <c r="P1360" s="167">
        <v>0</v>
      </c>
      <c r="Q1360" s="167">
        <v>1</v>
      </c>
      <c r="R1360" s="167">
        <v>0</v>
      </c>
      <c r="S1360" s="167">
        <v>1</v>
      </c>
      <c r="T1360" s="167" t="s">
        <v>13210</v>
      </c>
      <c r="U1360" s="167" t="s">
        <v>1571</v>
      </c>
      <c r="V1360" s="167" t="s">
        <v>306</v>
      </c>
      <c r="W1360" s="163" t="s">
        <v>1994</v>
      </c>
      <c r="X1360" s="163" t="s">
        <v>275</v>
      </c>
      <c r="Y1360" s="163" t="s">
        <v>6436</v>
      </c>
      <c r="Z1360" s="168">
        <v>41248</v>
      </c>
      <c r="AA1360" s="169" t="s">
        <v>4086</v>
      </c>
      <c r="AB1360" s="169" t="s">
        <v>4087</v>
      </c>
      <c r="AC1360" s="169" t="s">
        <v>64</v>
      </c>
      <c r="AD1360" s="170">
        <v>2013</v>
      </c>
      <c r="AE1360" s="167" t="s">
        <v>1321</v>
      </c>
    </row>
    <row r="1361" spans="1:31" x14ac:dyDescent="0.3">
      <c r="A1361" s="162" t="s">
        <v>277</v>
      </c>
      <c r="B1361" s="162" t="s">
        <v>550</v>
      </c>
      <c r="C1361" s="162">
        <v>4</v>
      </c>
      <c r="D1361" s="162">
        <v>2007</v>
      </c>
      <c r="E1361" s="162" t="s">
        <v>2393</v>
      </c>
      <c r="F1361" s="162" t="s">
        <v>1</v>
      </c>
      <c r="G1361" s="162">
        <v>2012</v>
      </c>
      <c r="H1361" s="163" t="s">
        <v>64</v>
      </c>
      <c r="I1361" s="162" t="s">
        <v>550</v>
      </c>
      <c r="J1361" s="164">
        <v>454.13237900000001</v>
      </c>
      <c r="K1361" s="187" t="s">
        <v>1817</v>
      </c>
      <c r="L1361" s="166">
        <v>8.1914356016597502E-3</v>
      </c>
      <c r="M1361" s="166">
        <v>3.7199961372070387</v>
      </c>
      <c r="N1361" s="163" t="s">
        <v>64</v>
      </c>
      <c r="O1361" s="167">
        <v>1</v>
      </c>
      <c r="P1361" s="167">
        <v>0</v>
      </c>
      <c r="Q1361" s="167">
        <v>1</v>
      </c>
      <c r="R1361" s="167">
        <v>0</v>
      </c>
      <c r="S1361" s="167">
        <v>1</v>
      </c>
      <c r="T1361" s="167" t="s">
        <v>13210</v>
      </c>
      <c r="U1361" s="167" t="s">
        <v>1221</v>
      </c>
      <c r="V1361" s="167" t="s">
        <v>108</v>
      </c>
      <c r="W1361" s="163" t="s">
        <v>1994</v>
      </c>
      <c r="X1361" s="163" t="s">
        <v>277</v>
      </c>
      <c r="Y1361" s="163" t="s">
        <v>6437</v>
      </c>
      <c r="Z1361" s="168">
        <v>41264</v>
      </c>
      <c r="AA1361" s="169" t="s">
        <v>4088</v>
      </c>
      <c r="AB1361" s="169" t="s">
        <v>4089</v>
      </c>
      <c r="AC1361" s="169" t="s">
        <v>64</v>
      </c>
      <c r="AD1361" s="170">
        <v>2013</v>
      </c>
      <c r="AE1361" s="167" t="s">
        <v>1321</v>
      </c>
    </row>
    <row r="1362" spans="1:31" x14ac:dyDescent="0.3">
      <c r="A1362" s="162" t="s">
        <v>279</v>
      </c>
      <c r="B1362" s="162" t="s">
        <v>550</v>
      </c>
      <c r="C1362" s="162">
        <v>3</v>
      </c>
      <c r="D1362" s="162">
        <v>2007</v>
      </c>
      <c r="E1362" s="162" t="s">
        <v>115</v>
      </c>
      <c r="F1362" s="162" t="s">
        <v>1</v>
      </c>
      <c r="G1362" s="162">
        <v>2012</v>
      </c>
      <c r="H1362" s="163" t="s">
        <v>64</v>
      </c>
      <c r="I1362" s="162" t="s">
        <v>550</v>
      </c>
      <c r="J1362" s="164">
        <v>234.867313</v>
      </c>
      <c r="K1362" s="187" t="s">
        <v>1817</v>
      </c>
      <c r="L1362" s="166">
        <v>8.1914356016597502E-3</v>
      </c>
      <c r="M1362" s="166">
        <v>1.9239004693743638</v>
      </c>
      <c r="N1362" s="163" t="s">
        <v>64</v>
      </c>
      <c r="O1362" s="167">
        <v>1</v>
      </c>
      <c r="P1362" s="167">
        <v>0</v>
      </c>
      <c r="Q1362" s="167">
        <v>1</v>
      </c>
      <c r="R1362" s="167">
        <v>0</v>
      </c>
      <c r="S1362" s="167">
        <v>1</v>
      </c>
      <c r="T1362" s="167" t="s">
        <v>13210</v>
      </c>
      <c r="U1362" s="167" t="s">
        <v>1453</v>
      </c>
      <c r="V1362" s="167" t="s">
        <v>105</v>
      </c>
      <c r="W1362" s="163" t="s">
        <v>1994</v>
      </c>
      <c r="X1362" s="163" t="s">
        <v>279</v>
      </c>
      <c r="Y1362" s="163" t="s">
        <v>6438</v>
      </c>
      <c r="Z1362" s="168">
        <v>41241</v>
      </c>
      <c r="AA1362" s="169" t="s">
        <v>4090</v>
      </c>
      <c r="AB1362" s="169" t="s">
        <v>4091</v>
      </c>
      <c r="AC1362" s="169" t="s">
        <v>64</v>
      </c>
      <c r="AD1362" s="170">
        <v>2013</v>
      </c>
      <c r="AE1362" s="167" t="s">
        <v>1321</v>
      </c>
    </row>
    <row r="1363" spans="1:31" x14ac:dyDescent="0.3">
      <c r="A1363" s="162" t="s">
        <v>285</v>
      </c>
      <c r="B1363" s="162" t="s">
        <v>550</v>
      </c>
      <c r="C1363" s="162">
        <v>5</v>
      </c>
      <c r="D1363" s="162">
        <v>2007</v>
      </c>
      <c r="E1363" s="162" t="s">
        <v>115</v>
      </c>
      <c r="F1363" s="162" t="s">
        <v>1</v>
      </c>
      <c r="G1363" s="162">
        <v>2012</v>
      </c>
      <c r="H1363" s="163" t="s">
        <v>228</v>
      </c>
      <c r="I1363" s="162" t="s">
        <v>550</v>
      </c>
      <c r="J1363" s="164">
        <v>3135.1987130000002</v>
      </c>
      <c r="K1363" s="187" t="s">
        <v>1817</v>
      </c>
      <c r="L1363" s="166">
        <v>8.1914356016597502E-3</v>
      </c>
      <c r="M1363" s="166">
        <v>25.68177835594603</v>
      </c>
      <c r="N1363" s="163" t="s">
        <v>80</v>
      </c>
      <c r="O1363" s="167">
        <v>1</v>
      </c>
      <c r="P1363" s="167">
        <v>0</v>
      </c>
      <c r="Q1363" s="167">
        <v>0</v>
      </c>
      <c r="R1363" s="167">
        <v>1</v>
      </c>
      <c r="S1363" s="167">
        <v>1</v>
      </c>
      <c r="T1363" s="167" t="s">
        <v>13213</v>
      </c>
      <c r="U1363" s="167" t="s">
        <v>1453</v>
      </c>
      <c r="V1363" s="167" t="s">
        <v>94</v>
      </c>
      <c r="W1363" s="163"/>
      <c r="X1363" s="163" t="s">
        <v>285</v>
      </c>
      <c r="Y1363" s="163" t="s">
        <v>6439</v>
      </c>
      <c r="Z1363" s="168">
        <v>41003</v>
      </c>
      <c r="AA1363" s="169" t="s">
        <v>4092</v>
      </c>
      <c r="AB1363" s="169" t="s">
        <v>4093</v>
      </c>
      <c r="AC1363" s="169" t="s">
        <v>80</v>
      </c>
      <c r="AD1363" s="170">
        <v>2013</v>
      </c>
      <c r="AE1363" s="167" t="s">
        <v>1241</v>
      </c>
    </row>
    <row r="1364" spans="1:31" x14ac:dyDescent="0.3">
      <c r="A1364" s="162" t="s">
        <v>285</v>
      </c>
      <c r="B1364" s="162" t="s">
        <v>550</v>
      </c>
      <c r="C1364" s="162">
        <v>6</v>
      </c>
      <c r="D1364" s="162">
        <v>2007</v>
      </c>
      <c r="E1364" s="162" t="s">
        <v>115</v>
      </c>
      <c r="F1364" s="162" t="s">
        <v>1</v>
      </c>
      <c r="G1364" s="162">
        <v>2012</v>
      </c>
      <c r="H1364" s="163" t="s">
        <v>228</v>
      </c>
      <c r="I1364" s="162" t="s">
        <v>550</v>
      </c>
      <c r="J1364" s="164">
        <v>7274.0183209999996</v>
      </c>
      <c r="K1364" s="187" t="s">
        <v>1817</v>
      </c>
      <c r="L1364" s="166">
        <v>8.1914356016597502E-3</v>
      </c>
      <c r="M1364" s="166">
        <v>59.584652641764677</v>
      </c>
      <c r="N1364" s="163" t="s">
        <v>1</v>
      </c>
      <c r="O1364" s="167">
        <v>1</v>
      </c>
      <c r="P1364" s="167">
        <v>1</v>
      </c>
      <c r="Q1364" s="167">
        <v>0</v>
      </c>
      <c r="R1364" s="167">
        <v>1</v>
      </c>
      <c r="S1364" s="167">
        <v>0</v>
      </c>
      <c r="T1364" s="167" t="s">
        <v>13211</v>
      </c>
      <c r="U1364" s="167" t="s">
        <v>1453</v>
      </c>
      <c r="V1364" s="167" t="s">
        <v>94</v>
      </c>
      <c r="W1364" s="163"/>
      <c r="X1364" s="163" t="s">
        <v>285</v>
      </c>
      <c r="Y1364" s="163" t="s">
        <v>6440</v>
      </c>
      <c r="Z1364" s="168">
        <v>41092</v>
      </c>
      <c r="AA1364" s="169" t="s">
        <v>4094</v>
      </c>
      <c r="AB1364" s="169" t="s">
        <v>4076</v>
      </c>
      <c r="AC1364" s="169" t="s">
        <v>1</v>
      </c>
      <c r="AD1364" s="170">
        <v>2013</v>
      </c>
      <c r="AE1364" s="167" t="s">
        <v>1241</v>
      </c>
    </row>
    <row r="1365" spans="1:31" x14ac:dyDescent="0.3">
      <c r="A1365" s="162" t="s">
        <v>286</v>
      </c>
      <c r="B1365" s="162" t="s">
        <v>550</v>
      </c>
      <c r="C1365" s="162">
        <v>4</v>
      </c>
      <c r="D1365" s="162">
        <v>2007</v>
      </c>
      <c r="E1365" s="162" t="s">
        <v>115</v>
      </c>
      <c r="F1365" s="162" t="s">
        <v>1</v>
      </c>
      <c r="G1365" s="162">
        <v>2012</v>
      </c>
      <c r="H1365" s="163" t="s">
        <v>228</v>
      </c>
      <c r="I1365" s="162" t="s">
        <v>550</v>
      </c>
      <c r="J1365" s="164">
        <v>1140.79998</v>
      </c>
      <c r="K1365" s="187" t="s">
        <v>1817</v>
      </c>
      <c r="L1365" s="166">
        <v>8.1914356016597502E-3</v>
      </c>
      <c r="M1365" s="166">
        <v>9.3447895705447301</v>
      </c>
      <c r="N1365" s="163" t="s">
        <v>1</v>
      </c>
      <c r="O1365" s="167">
        <v>1</v>
      </c>
      <c r="P1365" s="167">
        <v>1</v>
      </c>
      <c r="Q1365" s="167">
        <v>0</v>
      </c>
      <c r="R1365" s="167">
        <v>1</v>
      </c>
      <c r="S1365" s="167">
        <v>0</v>
      </c>
      <c r="T1365" s="167" t="s">
        <v>13211</v>
      </c>
      <c r="U1365" s="167" t="s">
        <v>1521</v>
      </c>
      <c r="V1365" s="167" t="s">
        <v>289</v>
      </c>
      <c r="W1365" s="163"/>
      <c r="X1365" s="163" t="s">
        <v>286</v>
      </c>
      <c r="Y1365" s="163" t="s">
        <v>6441</v>
      </c>
      <c r="Z1365" s="168">
        <v>41050</v>
      </c>
      <c r="AA1365" s="169" t="s">
        <v>4095</v>
      </c>
      <c r="AB1365" s="169" t="s">
        <v>4076</v>
      </c>
      <c r="AC1365" s="169" t="s">
        <v>1</v>
      </c>
      <c r="AD1365" s="170">
        <v>2013</v>
      </c>
      <c r="AE1365" s="167" t="s">
        <v>1241</v>
      </c>
    </row>
    <row r="1366" spans="1:31" x14ac:dyDescent="0.3">
      <c r="A1366" s="162" t="s">
        <v>295</v>
      </c>
      <c r="B1366" s="162" t="s">
        <v>550</v>
      </c>
      <c r="C1366" s="162">
        <v>6</v>
      </c>
      <c r="D1366" s="162">
        <v>2007</v>
      </c>
      <c r="E1366" s="162" t="s">
        <v>115</v>
      </c>
      <c r="F1366" s="162" t="s">
        <v>1</v>
      </c>
      <c r="G1366" s="162">
        <v>2012</v>
      </c>
      <c r="H1366" s="163" t="s">
        <v>228</v>
      </c>
      <c r="I1366" s="162" t="s">
        <v>550</v>
      </c>
      <c r="J1366" s="164">
        <v>1173.432474</v>
      </c>
      <c r="K1366" s="187" t="s">
        <v>1817</v>
      </c>
      <c r="L1366" s="166">
        <v>8.1914356016597502E-3</v>
      </c>
      <c r="M1366" s="166">
        <v>9.6120965436672794</v>
      </c>
      <c r="N1366" s="163" t="s">
        <v>1995</v>
      </c>
      <c r="O1366" s="167">
        <v>2</v>
      </c>
      <c r="P1366" s="167">
        <v>0</v>
      </c>
      <c r="Q1366" s="167">
        <v>0</v>
      </c>
      <c r="R1366" s="167">
        <v>1</v>
      </c>
      <c r="S1366" s="167">
        <v>2</v>
      </c>
      <c r="T1366" s="167" t="s">
        <v>13213</v>
      </c>
      <c r="U1366" s="167" t="s">
        <v>1453</v>
      </c>
      <c r="V1366" s="167" t="s">
        <v>83</v>
      </c>
      <c r="W1366" s="163" t="s">
        <v>1994</v>
      </c>
      <c r="X1366" s="163" t="s">
        <v>295</v>
      </c>
      <c r="Y1366" s="163" t="s">
        <v>6442</v>
      </c>
      <c r="Z1366" s="168">
        <v>41206</v>
      </c>
      <c r="AA1366" s="169" t="s">
        <v>4096</v>
      </c>
      <c r="AB1366" s="169" t="s">
        <v>4097</v>
      </c>
      <c r="AC1366" s="169" t="s">
        <v>4098</v>
      </c>
      <c r="AD1366" s="170">
        <v>2013</v>
      </c>
      <c r="AE1366" s="167" t="s">
        <v>1241</v>
      </c>
    </row>
    <row r="1367" spans="1:31" x14ac:dyDescent="0.3">
      <c r="A1367" s="162" t="s">
        <v>309</v>
      </c>
      <c r="B1367" s="162" t="s">
        <v>550</v>
      </c>
      <c r="C1367" s="162">
        <v>4</v>
      </c>
      <c r="D1367" s="162">
        <v>2007</v>
      </c>
      <c r="E1367" s="162" t="s">
        <v>2393</v>
      </c>
      <c r="F1367" s="162" t="s">
        <v>1</v>
      </c>
      <c r="G1367" s="162">
        <v>2012</v>
      </c>
      <c r="H1367" s="163" t="s">
        <v>63</v>
      </c>
      <c r="I1367" s="162" t="s">
        <v>550</v>
      </c>
      <c r="J1367" s="164">
        <v>633.89023999999995</v>
      </c>
      <c r="K1367" s="187" t="s">
        <v>1817</v>
      </c>
      <c r="L1367" s="166">
        <v>8.1914356016597502E-3</v>
      </c>
      <c r="M1367" s="166">
        <v>5.1924710794806428</v>
      </c>
      <c r="N1367" s="163" t="s">
        <v>63</v>
      </c>
      <c r="O1367" s="167">
        <v>1</v>
      </c>
      <c r="P1367" s="167">
        <v>0</v>
      </c>
      <c r="Q1367" s="167">
        <v>1</v>
      </c>
      <c r="R1367" s="167">
        <v>0</v>
      </c>
      <c r="S1367" s="167">
        <v>1</v>
      </c>
      <c r="T1367" s="167" t="s">
        <v>13210</v>
      </c>
      <c r="U1367" s="167" t="s">
        <v>1281</v>
      </c>
      <c r="V1367" s="167" t="s">
        <v>86</v>
      </c>
      <c r="W1367" s="163" t="s">
        <v>1994</v>
      </c>
      <c r="X1367" s="163" t="s">
        <v>309</v>
      </c>
      <c r="Y1367" s="163" t="s">
        <v>6443</v>
      </c>
      <c r="Z1367" s="168">
        <v>41071</v>
      </c>
      <c r="AA1367" s="169" t="s">
        <v>4099</v>
      </c>
      <c r="AB1367" s="169" t="s">
        <v>4100</v>
      </c>
      <c r="AC1367" s="169" t="s">
        <v>63</v>
      </c>
      <c r="AD1367" s="170">
        <v>2013</v>
      </c>
      <c r="AE1367" s="167" t="s">
        <v>1218</v>
      </c>
    </row>
    <row r="1368" spans="1:31" x14ac:dyDescent="0.3">
      <c r="A1368" s="162" t="s">
        <v>309</v>
      </c>
      <c r="B1368" s="162" t="s">
        <v>550</v>
      </c>
      <c r="C1368" s="162">
        <v>5</v>
      </c>
      <c r="D1368" s="162">
        <v>2007</v>
      </c>
      <c r="E1368" s="162" t="s">
        <v>2393</v>
      </c>
      <c r="F1368" s="162" t="s">
        <v>1</v>
      </c>
      <c r="G1368" s="162">
        <v>2012</v>
      </c>
      <c r="H1368" s="163" t="s">
        <v>63</v>
      </c>
      <c r="I1368" s="162" t="s">
        <v>550</v>
      </c>
      <c r="J1368" s="164">
        <v>2275.208971</v>
      </c>
      <c r="K1368" s="187" t="s">
        <v>1817</v>
      </c>
      <c r="L1368" s="166">
        <v>8.1914356016597502E-3</v>
      </c>
      <c r="M1368" s="166">
        <v>18.637227766265045</v>
      </c>
      <c r="N1368" s="163" t="s">
        <v>63</v>
      </c>
      <c r="O1368" s="167">
        <v>1</v>
      </c>
      <c r="P1368" s="167">
        <v>0</v>
      </c>
      <c r="Q1368" s="167">
        <v>1</v>
      </c>
      <c r="R1368" s="167">
        <v>0</v>
      </c>
      <c r="S1368" s="167">
        <v>1</v>
      </c>
      <c r="T1368" s="167" t="s">
        <v>13210</v>
      </c>
      <c r="U1368" s="167" t="s">
        <v>1281</v>
      </c>
      <c r="V1368" s="167" t="s">
        <v>86</v>
      </c>
      <c r="W1368" s="163"/>
      <c r="X1368" s="163" t="s">
        <v>309</v>
      </c>
      <c r="Y1368" s="163" t="s">
        <v>6444</v>
      </c>
      <c r="Z1368" s="168">
        <v>41178</v>
      </c>
      <c r="AA1368" s="169" t="s">
        <v>4101</v>
      </c>
      <c r="AB1368" s="169" t="s">
        <v>4102</v>
      </c>
      <c r="AC1368" s="169" t="s">
        <v>63</v>
      </c>
      <c r="AD1368" s="170">
        <v>2013</v>
      </c>
      <c r="AE1368" s="167" t="s">
        <v>1218</v>
      </c>
    </row>
    <row r="1369" spans="1:31" x14ac:dyDescent="0.3">
      <c r="A1369" s="162" t="s">
        <v>309</v>
      </c>
      <c r="B1369" s="162" t="s">
        <v>550</v>
      </c>
      <c r="C1369" s="162">
        <v>6</v>
      </c>
      <c r="D1369" s="162">
        <v>2007</v>
      </c>
      <c r="E1369" s="162" t="s">
        <v>2393</v>
      </c>
      <c r="F1369" s="162" t="s">
        <v>1</v>
      </c>
      <c r="G1369" s="162">
        <v>2012</v>
      </c>
      <c r="H1369" s="163" t="s">
        <v>63</v>
      </c>
      <c r="I1369" s="162" t="s">
        <v>550</v>
      </c>
      <c r="J1369" s="164">
        <v>1553.873079</v>
      </c>
      <c r="K1369" s="187" t="s">
        <v>1817</v>
      </c>
      <c r="L1369" s="166">
        <v>8.1914356016597502E-3</v>
      </c>
      <c r="M1369" s="166">
        <v>12.728451259781254</v>
      </c>
      <c r="N1369" s="163" t="s">
        <v>63</v>
      </c>
      <c r="O1369" s="167">
        <v>1</v>
      </c>
      <c r="P1369" s="167">
        <v>0</v>
      </c>
      <c r="Q1369" s="167">
        <v>1</v>
      </c>
      <c r="R1369" s="167">
        <v>0</v>
      </c>
      <c r="S1369" s="167">
        <v>1</v>
      </c>
      <c r="T1369" s="167" t="s">
        <v>13210</v>
      </c>
      <c r="U1369" s="167" t="s">
        <v>1281</v>
      </c>
      <c r="V1369" s="167" t="s">
        <v>86</v>
      </c>
      <c r="W1369" s="163" t="s">
        <v>1994</v>
      </c>
      <c r="X1369" s="163" t="s">
        <v>309</v>
      </c>
      <c r="Y1369" s="163" t="s">
        <v>6445</v>
      </c>
      <c r="Z1369" s="168">
        <v>41190</v>
      </c>
      <c r="AA1369" s="169" t="s">
        <v>4103</v>
      </c>
      <c r="AB1369" s="169" t="s">
        <v>4104</v>
      </c>
      <c r="AC1369" s="169" t="s">
        <v>63</v>
      </c>
      <c r="AD1369" s="170">
        <v>2013</v>
      </c>
      <c r="AE1369" s="167" t="s">
        <v>1218</v>
      </c>
    </row>
    <row r="1370" spans="1:31" x14ac:dyDescent="0.3">
      <c r="A1370" s="162" t="s">
        <v>310</v>
      </c>
      <c r="B1370" s="162" t="s">
        <v>550</v>
      </c>
      <c r="C1370" s="162">
        <v>6</v>
      </c>
      <c r="D1370" s="162">
        <v>2007</v>
      </c>
      <c r="E1370" s="162" t="s">
        <v>2393</v>
      </c>
      <c r="F1370" s="162" t="s">
        <v>1</v>
      </c>
      <c r="G1370" s="162">
        <v>2012</v>
      </c>
      <c r="H1370" s="163" t="s">
        <v>194</v>
      </c>
      <c r="I1370" s="162" t="s">
        <v>550</v>
      </c>
      <c r="J1370" s="164">
        <v>331.72546</v>
      </c>
      <c r="K1370" s="187" t="s">
        <v>1817</v>
      </c>
      <c r="L1370" s="166">
        <v>8.1914356016597502E-3</v>
      </c>
      <c r="M1370" s="166">
        <v>2.7173077430209576</v>
      </c>
      <c r="N1370" s="163" t="s">
        <v>194</v>
      </c>
      <c r="O1370" s="167">
        <v>1</v>
      </c>
      <c r="P1370" s="167">
        <v>0</v>
      </c>
      <c r="Q1370" s="167">
        <v>1</v>
      </c>
      <c r="R1370" s="167">
        <v>0</v>
      </c>
      <c r="S1370" s="167">
        <v>1</v>
      </c>
      <c r="T1370" s="167" t="s">
        <v>13210</v>
      </c>
      <c r="U1370" s="167" t="s">
        <v>1576</v>
      </c>
      <c r="V1370" s="167" t="s">
        <v>96</v>
      </c>
      <c r="W1370" s="163"/>
      <c r="X1370" s="163" t="s">
        <v>310</v>
      </c>
      <c r="Y1370" s="163" t="s">
        <v>6446</v>
      </c>
      <c r="Z1370" s="168">
        <v>40938</v>
      </c>
      <c r="AA1370" s="169" t="s">
        <v>4105</v>
      </c>
      <c r="AB1370" s="169" t="s">
        <v>4106</v>
      </c>
      <c r="AC1370" s="169" t="s">
        <v>194</v>
      </c>
      <c r="AD1370" s="170">
        <v>2013</v>
      </c>
      <c r="AE1370" s="167" t="s">
        <v>1321</v>
      </c>
    </row>
    <row r="1371" spans="1:31" x14ac:dyDescent="0.3">
      <c r="A1371" s="162" t="s">
        <v>319</v>
      </c>
      <c r="B1371" s="162" t="s">
        <v>550</v>
      </c>
      <c r="C1371" s="162">
        <v>5</v>
      </c>
      <c r="D1371" s="162">
        <v>2007</v>
      </c>
      <c r="E1371" s="162" t="s">
        <v>115</v>
      </c>
      <c r="F1371" s="162" t="s">
        <v>1</v>
      </c>
      <c r="G1371" s="162">
        <v>2012</v>
      </c>
      <c r="H1371" s="163" t="s">
        <v>320</v>
      </c>
      <c r="I1371" s="162" t="s">
        <v>550</v>
      </c>
      <c r="J1371" s="164">
        <v>9305.5845000000008</v>
      </c>
      <c r="K1371" s="187" t="s">
        <v>1817</v>
      </c>
      <c r="L1371" s="166">
        <v>8.1914356016597502E-3</v>
      </c>
      <c r="M1371" s="166">
        <v>76.226096167553152</v>
      </c>
      <c r="N1371" s="163" t="s">
        <v>320</v>
      </c>
      <c r="O1371" s="167">
        <v>1</v>
      </c>
      <c r="P1371" s="167">
        <v>0</v>
      </c>
      <c r="Q1371" s="167">
        <v>1</v>
      </c>
      <c r="R1371" s="167">
        <v>0</v>
      </c>
      <c r="S1371" s="167">
        <v>1</v>
      </c>
      <c r="T1371" s="167" t="s">
        <v>13210</v>
      </c>
      <c r="U1371" s="167" t="s">
        <v>1360</v>
      </c>
      <c r="V1371" s="167" t="s">
        <v>1383</v>
      </c>
      <c r="W1371" s="163"/>
      <c r="X1371" s="163" t="s">
        <v>319</v>
      </c>
      <c r="Y1371" s="163" t="s">
        <v>6447</v>
      </c>
      <c r="Z1371" s="168">
        <v>41186</v>
      </c>
      <c r="AA1371" s="169" t="s">
        <v>4107</v>
      </c>
      <c r="AB1371" s="169" t="s">
        <v>4108</v>
      </c>
      <c r="AC1371" s="169" t="s">
        <v>320</v>
      </c>
      <c r="AD1371" s="170">
        <v>2013</v>
      </c>
      <c r="AE1371" s="167" t="s">
        <v>1321</v>
      </c>
    </row>
    <row r="1372" spans="1:31" x14ac:dyDescent="0.3">
      <c r="A1372" s="162" t="s">
        <v>322</v>
      </c>
      <c r="B1372" s="162" t="s">
        <v>550</v>
      </c>
      <c r="C1372" s="162">
        <v>4</v>
      </c>
      <c r="D1372" s="162">
        <v>2007</v>
      </c>
      <c r="E1372" s="162" t="s">
        <v>115</v>
      </c>
      <c r="F1372" s="162" t="s">
        <v>1</v>
      </c>
      <c r="G1372" s="162">
        <v>2012</v>
      </c>
      <c r="H1372" s="163" t="s">
        <v>62</v>
      </c>
      <c r="I1372" s="162" t="s">
        <v>550</v>
      </c>
      <c r="J1372" s="164">
        <v>383.75036499999999</v>
      </c>
      <c r="K1372" s="187" t="s">
        <v>1817</v>
      </c>
      <c r="L1372" s="166">
        <v>8.1914356016597502E-3</v>
      </c>
      <c r="M1372" s="166">
        <v>3.1434664020109238</v>
      </c>
      <c r="N1372" s="163" t="s">
        <v>62</v>
      </c>
      <c r="O1372" s="167">
        <v>1</v>
      </c>
      <c r="P1372" s="167">
        <v>0</v>
      </c>
      <c r="Q1372" s="167">
        <v>1</v>
      </c>
      <c r="R1372" s="167">
        <v>0</v>
      </c>
      <c r="S1372" s="167">
        <v>1</v>
      </c>
      <c r="T1372" s="167" t="s">
        <v>13210</v>
      </c>
      <c r="U1372" s="167" t="s">
        <v>1281</v>
      </c>
      <c r="V1372" s="167" t="s">
        <v>99</v>
      </c>
      <c r="W1372" s="163"/>
      <c r="X1372" s="163" t="s">
        <v>322</v>
      </c>
      <c r="Y1372" s="163" t="s">
        <v>6448</v>
      </c>
      <c r="Z1372" s="168">
        <v>41137</v>
      </c>
      <c r="AA1372" s="169" t="s">
        <v>4109</v>
      </c>
      <c r="AB1372" s="169" t="s">
        <v>2747</v>
      </c>
      <c r="AC1372" s="169" t="s">
        <v>2429</v>
      </c>
      <c r="AD1372" s="170">
        <v>2013</v>
      </c>
      <c r="AE1372" s="167" t="s">
        <v>1321</v>
      </c>
    </row>
    <row r="1373" spans="1:31" x14ac:dyDescent="0.3">
      <c r="A1373" s="162" t="s">
        <v>322</v>
      </c>
      <c r="B1373" s="162" t="s">
        <v>550</v>
      </c>
      <c r="C1373" s="162">
        <v>5</v>
      </c>
      <c r="D1373" s="162">
        <v>2007</v>
      </c>
      <c r="E1373" s="162" t="s">
        <v>115</v>
      </c>
      <c r="F1373" s="162" t="s">
        <v>1</v>
      </c>
      <c r="G1373" s="162">
        <v>2012</v>
      </c>
      <c r="H1373" s="163" t="s">
        <v>62</v>
      </c>
      <c r="I1373" s="162" t="s">
        <v>550</v>
      </c>
      <c r="J1373" s="164">
        <v>454.69124799999997</v>
      </c>
      <c r="K1373" s="187" t="s">
        <v>1817</v>
      </c>
      <c r="L1373" s="166">
        <v>8.1914356016597502E-3</v>
      </c>
      <c r="M1373" s="166">
        <v>3.7245740766303026</v>
      </c>
      <c r="N1373" s="163" t="s">
        <v>62</v>
      </c>
      <c r="O1373" s="167">
        <v>1</v>
      </c>
      <c r="P1373" s="167">
        <v>0</v>
      </c>
      <c r="Q1373" s="167">
        <v>1</v>
      </c>
      <c r="R1373" s="167">
        <v>0</v>
      </c>
      <c r="S1373" s="167">
        <v>1</v>
      </c>
      <c r="T1373" s="167" t="s">
        <v>13210</v>
      </c>
      <c r="U1373" s="167" t="s">
        <v>1281</v>
      </c>
      <c r="V1373" s="167" t="s">
        <v>99</v>
      </c>
      <c r="W1373" s="163"/>
      <c r="X1373" s="163" t="s">
        <v>322</v>
      </c>
      <c r="Y1373" s="163" t="s">
        <v>6449</v>
      </c>
      <c r="Z1373" s="168">
        <v>41172</v>
      </c>
      <c r="AA1373" s="169" t="s">
        <v>4109</v>
      </c>
      <c r="AB1373" s="169" t="s">
        <v>2747</v>
      </c>
      <c r="AC1373" s="169" t="s">
        <v>2429</v>
      </c>
      <c r="AD1373" s="170">
        <v>2013</v>
      </c>
      <c r="AE1373" s="167" t="s">
        <v>1321</v>
      </c>
    </row>
    <row r="1374" spans="1:31" x14ac:dyDescent="0.3">
      <c r="A1374" s="162" t="s">
        <v>323</v>
      </c>
      <c r="B1374" s="162" t="s">
        <v>550</v>
      </c>
      <c r="C1374" s="162">
        <v>14</v>
      </c>
      <c r="D1374" s="162">
        <v>2007</v>
      </c>
      <c r="E1374" s="162" t="s">
        <v>115</v>
      </c>
      <c r="F1374" s="162" t="s">
        <v>1</v>
      </c>
      <c r="G1374" s="162">
        <v>2012</v>
      </c>
      <c r="H1374" s="163" t="s">
        <v>62</v>
      </c>
      <c r="I1374" s="162" t="s">
        <v>550</v>
      </c>
      <c r="J1374" s="164">
        <v>707.92018800000005</v>
      </c>
      <c r="K1374" s="187" t="s">
        <v>1817</v>
      </c>
      <c r="L1374" s="166">
        <v>8.1914356016597502E-3</v>
      </c>
      <c r="M1374" s="166">
        <v>5.7988826311168635</v>
      </c>
      <c r="N1374" s="163" t="s">
        <v>62</v>
      </c>
      <c r="O1374" s="167">
        <v>1</v>
      </c>
      <c r="P1374" s="167">
        <v>0</v>
      </c>
      <c r="Q1374" s="167">
        <v>1</v>
      </c>
      <c r="R1374" s="167">
        <v>0</v>
      </c>
      <c r="S1374" s="167">
        <v>1</v>
      </c>
      <c r="T1374" s="167" t="s">
        <v>13210</v>
      </c>
      <c r="U1374" s="167" t="s">
        <v>1281</v>
      </c>
      <c r="V1374" s="167" t="s">
        <v>86</v>
      </c>
      <c r="W1374" s="163"/>
      <c r="X1374" s="163" t="s">
        <v>323</v>
      </c>
      <c r="Y1374" s="163" t="s">
        <v>6450</v>
      </c>
      <c r="Z1374" s="168">
        <v>41233</v>
      </c>
      <c r="AA1374" s="169" t="s">
        <v>4110</v>
      </c>
      <c r="AB1374" s="169" t="s">
        <v>4111</v>
      </c>
      <c r="AC1374" s="169" t="s">
        <v>2429</v>
      </c>
      <c r="AD1374" s="170">
        <v>2013</v>
      </c>
      <c r="AE1374" s="167" t="s">
        <v>1321</v>
      </c>
    </row>
    <row r="1375" spans="1:31" x14ac:dyDescent="0.3">
      <c r="A1375" s="162" t="s">
        <v>323</v>
      </c>
      <c r="B1375" s="162" t="s">
        <v>550</v>
      </c>
      <c r="C1375" s="162">
        <v>15</v>
      </c>
      <c r="D1375" s="162">
        <v>2007</v>
      </c>
      <c r="E1375" s="162" t="s">
        <v>115</v>
      </c>
      <c r="F1375" s="162" t="s">
        <v>1</v>
      </c>
      <c r="G1375" s="162">
        <v>2012</v>
      </c>
      <c r="H1375" s="163" t="s">
        <v>62</v>
      </c>
      <c r="I1375" s="162" t="s">
        <v>550</v>
      </c>
      <c r="J1375" s="164">
        <v>932.89080000000001</v>
      </c>
      <c r="K1375" s="187" t="s">
        <v>1817</v>
      </c>
      <c r="L1375" s="166">
        <v>8.1914356016597502E-3</v>
      </c>
      <c r="M1375" s="166">
        <v>7.6417149115808458</v>
      </c>
      <c r="N1375" s="163" t="s">
        <v>62</v>
      </c>
      <c r="O1375" s="167">
        <v>1</v>
      </c>
      <c r="P1375" s="167">
        <v>0</v>
      </c>
      <c r="Q1375" s="167">
        <v>1</v>
      </c>
      <c r="R1375" s="167">
        <v>0</v>
      </c>
      <c r="S1375" s="167">
        <v>1</v>
      </c>
      <c r="T1375" s="167" t="s">
        <v>13210</v>
      </c>
      <c r="U1375" s="167" t="s">
        <v>1281</v>
      </c>
      <c r="V1375" s="167" t="s">
        <v>86</v>
      </c>
      <c r="W1375" s="163"/>
      <c r="X1375" s="163" t="s">
        <v>323</v>
      </c>
      <c r="Y1375" s="163" t="s">
        <v>6451</v>
      </c>
      <c r="Z1375" s="168">
        <v>41233</v>
      </c>
      <c r="AA1375" s="169" t="s">
        <v>4112</v>
      </c>
      <c r="AB1375" s="169" t="s">
        <v>2747</v>
      </c>
      <c r="AC1375" s="169" t="s">
        <v>2429</v>
      </c>
      <c r="AD1375" s="170">
        <v>2013</v>
      </c>
      <c r="AE1375" s="167" t="s">
        <v>1321</v>
      </c>
    </row>
    <row r="1376" spans="1:31" x14ac:dyDescent="0.3">
      <c r="A1376" s="162" t="s">
        <v>325</v>
      </c>
      <c r="B1376" s="162" t="s">
        <v>550</v>
      </c>
      <c r="C1376" s="162">
        <v>19</v>
      </c>
      <c r="D1376" s="162">
        <v>2007</v>
      </c>
      <c r="E1376" s="162" t="s">
        <v>2393</v>
      </c>
      <c r="F1376" s="162" t="s">
        <v>1</v>
      </c>
      <c r="G1376" s="162">
        <v>2012</v>
      </c>
      <c r="H1376" s="163" t="s">
        <v>62</v>
      </c>
      <c r="I1376" s="162" t="s">
        <v>550</v>
      </c>
      <c r="J1376" s="164">
        <v>276.45461</v>
      </c>
      <c r="K1376" s="187" t="s">
        <v>1817</v>
      </c>
      <c r="L1376" s="166">
        <v>8.1914356016597502E-3</v>
      </c>
      <c r="M1376" s="166">
        <v>2.2645601345969615</v>
      </c>
      <c r="N1376" s="163" t="s">
        <v>62</v>
      </c>
      <c r="O1376" s="167">
        <v>1</v>
      </c>
      <c r="P1376" s="167">
        <v>0</v>
      </c>
      <c r="Q1376" s="167">
        <v>1</v>
      </c>
      <c r="R1376" s="167">
        <v>0</v>
      </c>
      <c r="S1376" s="167">
        <v>1</v>
      </c>
      <c r="T1376" s="167" t="s">
        <v>13210</v>
      </c>
      <c r="U1376" s="167" t="s">
        <v>1281</v>
      </c>
      <c r="V1376" s="167" t="s">
        <v>99</v>
      </c>
      <c r="W1376" s="163"/>
      <c r="X1376" s="163" t="s">
        <v>325</v>
      </c>
      <c r="Y1376" s="163" t="s">
        <v>6452</v>
      </c>
      <c r="Z1376" s="168">
        <v>40996</v>
      </c>
      <c r="AA1376" s="169" t="s">
        <v>4113</v>
      </c>
      <c r="AB1376" s="169" t="s">
        <v>4114</v>
      </c>
      <c r="AC1376" s="169" t="s">
        <v>2429</v>
      </c>
      <c r="AD1376" s="170">
        <v>2013</v>
      </c>
      <c r="AE1376" s="167" t="s">
        <v>1321</v>
      </c>
    </row>
    <row r="1377" spans="1:31" x14ac:dyDescent="0.3">
      <c r="A1377" s="162" t="s">
        <v>325</v>
      </c>
      <c r="B1377" s="162" t="s">
        <v>550</v>
      </c>
      <c r="C1377" s="162">
        <v>20</v>
      </c>
      <c r="D1377" s="162">
        <v>2007</v>
      </c>
      <c r="E1377" s="162" t="s">
        <v>2393</v>
      </c>
      <c r="F1377" s="162" t="s">
        <v>1</v>
      </c>
      <c r="G1377" s="162">
        <v>2012</v>
      </c>
      <c r="H1377" s="163" t="s">
        <v>62</v>
      </c>
      <c r="I1377" s="162" t="s">
        <v>550</v>
      </c>
      <c r="J1377" s="164">
        <v>356.58231000000001</v>
      </c>
      <c r="K1377" s="187" t="s">
        <v>1817</v>
      </c>
      <c r="L1377" s="166">
        <v>8.1914356016597502E-3</v>
      </c>
      <c r="M1377" s="166">
        <v>2.9209210290560734</v>
      </c>
      <c r="N1377" s="163" t="s">
        <v>62</v>
      </c>
      <c r="O1377" s="167">
        <v>1</v>
      </c>
      <c r="P1377" s="167">
        <v>0</v>
      </c>
      <c r="Q1377" s="167">
        <v>1</v>
      </c>
      <c r="R1377" s="167">
        <v>0</v>
      </c>
      <c r="S1377" s="167">
        <v>1</v>
      </c>
      <c r="T1377" s="167" t="s">
        <v>13210</v>
      </c>
      <c r="U1377" s="167" t="s">
        <v>1281</v>
      </c>
      <c r="V1377" s="167" t="s">
        <v>99</v>
      </c>
      <c r="W1377" s="163"/>
      <c r="X1377" s="163" t="s">
        <v>325</v>
      </c>
      <c r="Y1377" s="163" t="s">
        <v>6453</v>
      </c>
      <c r="Z1377" s="168">
        <v>40996</v>
      </c>
      <c r="AA1377" s="169" t="s">
        <v>4115</v>
      </c>
      <c r="AB1377" s="169" t="s">
        <v>4114</v>
      </c>
      <c r="AC1377" s="169" t="s">
        <v>2429</v>
      </c>
      <c r="AD1377" s="170">
        <v>2013</v>
      </c>
      <c r="AE1377" s="167" t="s">
        <v>1321</v>
      </c>
    </row>
    <row r="1378" spans="1:31" x14ac:dyDescent="0.3">
      <c r="A1378" s="162" t="s">
        <v>325</v>
      </c>
      <c r="B1378" s="162" t="s">
        <v>550</v>
      </c>
      <c r="C1378" s="162">
        <v>21</v>
      </c>
      <c r="D1378" s="162">
        <v>2007</v>
      </c>
      <c r="E1378" s="162" t="s">
        <v>2393</v>
      </c>
      <c r="F1378" s="162" t="s">
        <v>1</v>
      </c>
      <c r="G1378" s="162">
        <v>2012</v>
      </c>
      <c r="H1378" s="163" t="s">
        <v>62</v>
      </c>
      <c r="I1378" s="162" t="s">
        <v>550</v>
      </c>
      <c r="J1378" s="164">
        <v>295</v>
      </c>
      <c r="K1378" s="187" t="s">
        <v>1817</v>
      </c>
      <c r="L1378" s="166">
        <v>8.1914356016597502E-3</v>
      </c>
      <c r="M1378" s="166">
        <v>2.4164735024896262</v>
      </c>
      <c r="N1378" s="163" t="s">
        <v>62</v>
      </c>
      <c r="O1378" s="167">
        <v>1</v>
      </c>
      <c r="P1378" s="167">
        <v>0</v>
      </c>
      <c r="Q1378" s="167">
        <v>1</v>
      </c>
      <c r="R1378" s="167">
        <v>0</v>
      </c>
      <c r="S1378" s="167">
        <v>1</v>
      </c>
      <c r="T1378" s="167" t="s">
        <v>13210</v>
      </c>
      <c r="U1378" s="167" t="s">
        <v>1281</v>
      </c>
      <c r="V1378" s="167" t="s">
        <v>99</v>
      </c>
      <c r="W1378" s="163"/>
      <c r="X1378" s="163" t="s">
        <v>325</v>
      </c>
      <c r="Y1378" s="163" t="s">
        <v>6454</v>
      </c>
      <c r="Z1378" s="168">
        <v>41139</v>
      </c>
      <c r="AA1378" s="169" t="s">
        <v>4113</v>
      </c>
      <c r="AB1378" s="169" t="s">
        <v>4114</v>
      </c>
      <c r="AC1378" s="169" t="s">
        <v>2429</v>
      </c>
      <c r="AD1378" s="170">
        <v>2013</v>
      </c>
      <c r="AE1378" s="167" t="s">
        <v>1321</v>
      </c>
    </row>
    <row r="1379" spans="1:31" x14ac:dyDescent="0.3">
      <c r="A1379" s="162" t="s">
        <v>331</v>
      </c>
      <c r="B1379" s="162" t="s">
        <v>550</v>
      </c>
      <c r="C1379" s="162">
        <v>6</v>
      </c>
      <c r="D1379" s="162">
        <v>2007</v>
      </c>
      <c r="E1379" s="162" t="s">
        <v>115</v>
      </c>
      <c r="F1379" s="162" t="s">
        <v>1</v>
      </c>
      <c r="G1379" s="162">
        <v>2012</v>
      </c>
      <c r="H1379" s="163" t="s">
        <v>69</v>
      </c>
      <c r="I1379" s="162" t="s">
        <v>550</v>
      </c>
      <c r="J1379" s="164">
        <v>4069.7619249999998</v>
      </c>
      <c r="K1379" s="187" t="s">
        <v>1817</v>
      </c>
      <c r="L1379" s="166">
        <v>8.1914356016597502E-3</v>
      </c>
      <c r="M1379" s="166">
        <v>33.337192722724318</v>
      </c>
      <c r="N1379" s="163" t="s">
        <v>69</v>
      </c>
      <c r="O1379" s="167">
        <v>1</v>
      </c>
      <c r="P1379" s="167">
        <v>0</v>
      </c>
      <c r="Q1379" s="167">
        <v>1</v>
      </c>
      <c r="R1379" s="167">
        <v>0</v>
      </c>
      <c r="S1379" s="167">
        <v>1</v>
      </c>
      <c r="T1379" s="167" t="s">
        <v>13210</v>
      </c>
      <c r="U1379" s="167" t="s">
        <v>1360</v>
      </c>
      <c r="V1379" s="167" t="s">
        <v>1364</v>
      </c>
      <c r="W1379" s="163"/>
      <c r="X1379" s="163" t="s">
        <v>331</v>
      </c>
      <c r="Y1379" s="163" t="s">
        <v>6455</v>
      </c>
      <c r="Z1379" s="168">
        <v>41250</v>
      </c>
      <c r="AA1379" s="169" t="s">
        <v>4116</v>
      </c>
      <c r="AB1379" s="169" t="s">
        <v>4117</v>
      </c>
      <c r="AC1379" s="169" t="s">
        <v>69</v>
      </c>
      <c r="AD1379" s="170">
        <v>2013</v>
      </c>
      <c r="AE1379" s="167" t="s">
        <v>1321</v>
      </c>
    </row>
    <row r="1380" spans="1:31" x14ac:dyDescent="0.3">
      <c r="A1380" s="162" t="s">
        <v>331</v>
      </c>
      <c r="B1380" s="162" t="s">
        <v>550</v>
      </c>
      <c r="C1380" s="162">
        <v>7</v>
      </c>
      <c r="D1380" s="162">
        <v>2007</v>
      </c>
      <c r="E1380" s="162" t="s">
        <v>115</v>
      </c>
      <c r="F1380" s="162" t="s">
        <v>1</v>
      </c>
      <c r="G1380" s="162">
        <v>2012</v>
      </c>
      <c r="H1380" s="163" t="s">
        <v>69</v>
      </c>
      <c r="I1380" s="162" t="s">
        <v>550</v>
      </c>
      <c r="J1380" s="164">
        <v>4478.5690439999998</v>
      </c>
      <c r="K1380" s="187" t="s">
        <v>1817</v>
      </c>
      <c r="L1380" s="166">
        <v>8.1914356016597502E-3</v>
      </c>
      <c r="M1380" s="166">
        <v>36.685909911512873</v>
      </c>
      <c r="N1380" s="163" t="s">
        <v>69</v>
      </c>
      <c r="O1380" s="167">
        <v>1</v>
      </c>
      <c r="P1380" s="167">
        <v>0</v>
      </c>
      <c r="Q1380" s="167">
        <v>1</v>
      </c>
      <c r="R1380" s="167">
        <v>0</v>
      </c>
      <c r="S1380" s="167">
        <v>1</v>
      </c>
      <c r="T1380" s="167" t="s">
        <v>13210</v>
      </c>
      <c r="U1380" s="167" t="s">
        <v>1360</v>
      </c>
      <c r="V1380" s="167" t="s">
        <v>1364</v>
      </c>
      <c r="W1380" s="163"/>
      <c r="X1380" s="163" t="s">
        <v>331</v>
      </c>
      <c r="Y1380" s="163" t="s">
        <v>6456</v>
      </c>
      <c r="Z1380" s="168">
        <v>41250</v>
      </c>
      <c r="AA1380" s="169" t="s">
        <v>4118</v>
      </c>
      <c r="AB1380" s="169" t="s">
        <v>4117</v>
      </c>
      <c r="AC1380" s="169" t="s">
        <v>69</v>
      </c>
      <c r="AD1380" s="170">
        <v>2013</v>
      </c>
      <c r="AE1380" s="167" t="s">
        <v>1321</v>
      </c>
    </row>
    <row r="1381" spans="1:31" x14ac:dyDescent="0.3">
      <c r="A1381" s="162" t="s">
        <v>337</v>
      </c>
      <c r="B1381" s="162" t="s">
        <v>550</v>
      </c>
      <c r="C1381" s="162">
        <v>2</v>
      </c>
      <c r="D1381" s="162">
        <v>2008</v>
      </c>
      <c r="E1381" s="162" t="s">
        <v>115</v>
      </c>
      <c r="F1381" s="162" t="s">
        <v>1</v>
      </c>
      <c r="G1381" s="162">
        <v>2012</v>
      </c>
      <c r="H1381" s="163" t="s">
        <v>71</v>
      </c>
      <c r="I1381" s="162" t="s">
        <v>550</v>
      </c>
      <c r="J1381" s="164">
        <v>507.502386</v>
      </c>
      <c r="K1381" s="187" t="s">
        <v>1817</v>
      </c>
      <c r="L1381" s="166">
        <v>8.1914356016597502E-3</v>
      </c>
      <c r="M1381" s="166">
        <v>4.1571731126076692</v>
      </c>
      <c r="N1381" s="163" t="s">
        <v>1996</v>
      </c>
      <c r="O1381" s="167">
        <v>2</v>
      </c>
      <c r="P1381" s="167">
        <v>0</v>
      </c>
      <c r="Q1381" s="167">
        <v>1</v>
      </c>
      <c r="R1381" s="167">
        <v>1</v>
      </c>
      <c r="S1381" s="167">
        <v>2</v>
      </c>
      <c r="T1381" s="167" t="s">
        <v>13210</v>
      </c>
      <c r="U1381" s="167" t="s">
        <v>1281</v>
      </c>
      <c r="V1381" s="167" t="s">
        <v>86</v>
      </c>
      <c r="W1381" s="163" t="s">
        <v>1994</v>
      </c>
      <c r="X1381" s="163" t="s">
        <v>337</v>
      </c>
      <c r="Y1381" s="163" t="s">
        <v>6457</v>
      </c>
      <c r="Z1381" s="168">
        <v>41267</v>
      </c>
      <c r="AA1381" s="169" t="s">
        <v>4119</v>
      </c>
      <c r="AB1381" s="169" t="s">
        <v>4120</v>
      </c>
      <c r="AC1381" s="169" t="s">
        <v>4121</v>
      </c>
      <c r="AD1381" s="170">
        <v>2013</v>
      </c>
      <c r="AE1381" s="167" t="s">
        <v>1232</v>
      </c>
    </row>
    <row r="1382" spans="1:31" x14ac:dyDescent="0.3">
      <c r="A1382" s="162" t="s">
        <v>337</v>
      </c>
      <c r="B1382" s="162" t="s">
        <v>550</v>
      </c>
      <c r="C1382" s="162">
        <v>3</v>
      </c>
      <c r="D1382" s="162">
        <v>2008</v>
      </c>
      <c r="E1382" s="162" t="s">
        <v>115</v>
      </c>
      <c r="F1382" s="162" t="s">
        <v>1</v>
      </c>
      <c r="G1382" s="162">
        <v>2012</v>
      </c>
      <c r="H1382" s="163" t="s">
        <v>71</v>
      </c>
      <c r="I1382" s="162" t="s">
        <v>550</v>
      </c>
      <c r="J1382" s="164">
        <v>1840.3972120000001</v>
      </c>
      <c r="K1382" s="187" t="s">
        <v>1817</v>
      </c>
      <c r="L1382" s="166">
        <v>8.1914356016597502E-3</v>
      </c>
      <c r="M1382" s="166">
        <v>15.075495243572147</v>
      </c>
      <c r="N1382" s="163" t="s">
        <v>1996</v>
      </c>
      <c r="O1382" s="167">
        <v>2</v>
      </c>
      <c r="P1382" s="167">
        <v>0</v>
      </c>
      <c r="Q1382" s="167">
        <v>1</v>
      </c>
      <c r="R1382" s="167">
        <v>1</v>
      </c>
      <c r="S1382" s="167">
        <v>2</v>
      </c>
      <c r="T1382" s="167" t="s">
        <v>13210</v>
      </c>
      <c r="U1382" s="167" t="s">
        <v>1281</v>
      </c>
      <c r="V1382" s="167" t="s">
        <v>86</v>
      </c>
      <c r="W1382" s="163" t="s">
        <v>1994</v>
      </c>
      <c r="X1382" s="163" t="s">
        <v>337</v>
      </c>
      <c r="Y1382" s="163" t="s">
        <v>6458</v>
      </c>
      <c r="Z1382" s="168">
        <v>41267</v>
      </c>
      <c r="AA1382" s="169" t="s">
        <v>4122</v>
      </c>
      <c r="AB1382" s="169" t="s">
        <v>4123</v>
      </c>
      <c r="AC1382" s="169" t="s">
        <v>4121</v>
      </c>
      <c r="AD1382" s="170">
        <v>2013</v>
      </c>
      <c r="AE1382" s="167" t="s">
        <v>1232</v>
      </c>
    </row>
    <row r="1383" spans="1:31" x14ac:dyDescent="0.3">
      <c r="A1383" s="162" t="s">
        <v>343</v>
      </c>
      <c r="B1383" s="162" t="s">
        <v>550</v>
      </c>
      <c r="C1383" s="162">
        <v>2</v>
      </c>
      <c r="D1383" s="162">
        <v>2008</v>
      </c>
      <c r="E1383" s="162" t="s">
        <v>115</v>
      </c>
      <c r="F1383" s="162" t="s">
        <v>1</v>
      </c>
      <c r="G1383" s="162">
        <v>2012</v>
      </c>
      <c r="H1383" s="163" t="s">
        <v>58</v>
      </c>
      <c r="I1383" s="162" t="s">
        <v>550</v>
      </c>
      <c r="J1383" s="164">
        <v>575.75888599999996</v>
      </c>
      <c r="K1383" s="186" t="s">
        <v>1817</v>
      </c>
      <c r="L1383" s="166">
        <v>8.1914356016597502E-3</v>
      </c>
      <c r="M1383" s="166">
        <v>4.7162918367523572</v>
      </c>
      <c r="N1383" s="163" t="s">
        <v>1924</v>
      </c>
      <c r="O1383" s="167">
        <v>2</v>
      </c>
      <c r="P1383" s="167">
        <v>1</v>
      </c>
      <c r="Q1383" s="167">
        <v>1</v>
      </c>
      <c r="R1383" s="167">
        <v>1</v>
      </c>
      <c r="S1383" s="167">
        <v>1</v>
      </c>
      <c r="T1383" s="167" t="s">
        <v>13212</v>
      </c>
      <c r="U1383" s="167" t="s">
        <v>1552</v>
      </c>
      <c r="V1383" s="167" t="s">
        <v>288</v>
      </c>
      <c r="W1383" s="163" t="s">
        <v>1994</v>
      </c>
      <c r="X1383" s="163" t="s">
        <v>343</v>
      </c>
      <c r="Y1383" s="163" t="s">
        <v>6459</v>
      </c>
      <c r="Z1383" s="168">
        <v>40988</v>
      </c>
      <c r="AA1383" s="169" t="s">
        <v>4124</v>
      </c>
      <c r="AB1383" s="169" t="s">
        <v>4125</v>
      </c>
      <c r="AC1383" s="169" t="s">
        <v>4126</v>
      </c>
      <c r="AD1383" s="170">
        <v>2013</v>
      </c>
      <c r="AE1383" s="167" t="s">
        <v>1218</v>
      </c>
    </row>
    <row r="1384" spans="1:31" x14ac:dyDescent="0.3">
      <c r="A1384" s="162" t="s">
        <v>345</v>
      </c>
      <c r="B1384" s="162" t="s">
        <v>550</v>
      </c>
      <c r="C1384" s="162">
        <v>6</v>
      </c>
      <c r="D1384" s="162">
        <v>2008</v>
      </c>
      <c r="E1384" s="162" t="s">
        <v>2393</v>
      </c>
      <c r="F1384" s="162" t="s">
        <v>1</v>
      </c>
      <c r="G1384" s="162">
        <v>2012</v>
      </c>
      <c r="H1384" s="163" t="s">
        <v>63</v>
      </c>
      <c r="I1384" s="162" t="s">
        <v>550</v>
      </c>
      <c r="J1384" s="164">
        <v>1482.395383</v>
      </c>
      <c r="K1384" s="187" t="s">
        <v>1817</v>
      </c>
      <c r="L1384" s="166">
        <v>8.1914356016597502E-3</v>
      </c>
      <c r="M1384" s="166">
        <v>12.142946316042242</v>
      </c>
      <c r="N1384" s="163" t="s">
        <v>1997</v>
      </c>
      <c r="O1384" s="167">
        <v>2</v>
      </c>
      <c r="P1384" s="167">
        <v>1</v>
      </c>
      <c r="Q1384" s="167">
        <v>0</v>
      </c>
      <c r="R1384" s="167">
        <v>2</v>
      </c>
      <c r="S1384" s="167">
        <v>0</v>
      </c>
      <c r="T1384" s="167" t="s">
        <v>13212</v>
      </c>
      <c r="U1384" s="167" t="s">
        <v>1360</v>
      </c>
      <c r="V1384" s="167" t="s">
        <v>1383</v>
      </c>
      <c r="W1384" s="163" t="s">
        <v>1994</v>
      </c>
      <c r="X1384" s="163" t="s">
        <v>345</v>
      </c>
      <c r="Y1384" s="163" t="s">
        <v>6460</v>
      </c>
      <c r="Z1384" s="168">
        <v>41157</v>
      </c>
      <c r="AA1384" s="169" t="s">
        <v>4127</v>
      </c>
      <c r="AB1384" s="169" t="s">
        <v>4128</v>
      </c>
      <c r="AC1384" s="169" t="s">
        <v>4129</v>
      </c>
      <c r="AD1384" s="170">
        <v>2013</v>
      </c>
      <c r="AE1384" s="167" t="s">
        <v>1218</v>
      </c>
    </row>
    <row r="1385" spans="1:31" x14ac:dyDescent="0.3">
      <c r="A1385" s="162" t="s">
        <v>345</v>
      </c>
      <c r="B1385" s="162" t="s">
        <v>550</v>
      </c>
      <c r="C1385" s="162">
        <v>7</v>
      </c>
      <c r="D1385" s="162">
        <v>2008</v>
      </c>
      <c r="E1385" s="162" t="s">
        <v>2393</v>
      </c>
      <c r="F1385" s="162" t="s">
        <v>1</v>
      </c>
      <c r="G1385" s="162">
        <v>2012</v>
      </c>
      <c r="H1385" s="163" t="s">
        <v>63</v>
      </c>
      <c r="I1385" s="162" t="s">
        <v>550</v>
      </c>
      <c r="J1385" s="164">
        <v>9888.1411399999997</v>
      </c>
      <c r="K1385" s="187" t="s">
        <v>1817</v>
      </c>
      <c r="L1385" s="166">
        <v>8.1914356016597502E-3</v>
      </c>
      <c r="M1385" s="166">
        <v>80.99807136843242</v>
      </c>
      <c r="N1385" s="163" t="s">
        <v>1997</v>
      </c>
      <c r="O1385" s="167">
        <v>2</v>
      </c>
      <c r="P1385" s="167">
        <v>1</v>
      </c>
      <c r="Q1385" s="167">
        <v>0</v>
      </c>
      <c r="R1385" s="167">
        <v>2</v>
      </c>
      <c r="S1385" s="167">
        <v>0</v>
      </c>
      <c r="T1385" s="167" t="s">
        <v>13212</v>
      </c>
      <c r="U1385" s="167" t="s">
        <v>1360</v>
      </c>
      <c r="V1385" s="167" t="s">
        <v>1383</v>
      </c>
      <c r="W1385" s="163" t="s">
        <v>1994</v>
      </c>
      <c r="X1385" s="163" t="s">
        <v>345</v>
      </c>
      <c r="Y1385" s="163" t="s">
        <v>6461</v>
      </c>
      <c r="Z1385" s="168">
        <v>41157</v>
      </c>
      <c r="AA1385" s="169" t="s">
        <v>4130</v>
      </c>
      <c r="AB1385" s="169" t="s">
        <v>4131</v>
      </c>
      <c r="AC1385" s="169" t="s">
        <v>4129</v>
      </c>
      <c r="AD1385" s="170">
        <v>2013</v>
      </c>
      <c r="AE1385" s="167" t="s">
        <v>1218</v>
      </c>
    </row>
    <row r="1386" spans="1:31" x14ac:dyDescent="0.3">
      <c r="A1386" s="162" t="s">
        <v>355</v>
      </c>
      <c r="B1386" s="162" t="s">
        <v>550</v>
      </c>
      <c r="C1386" s="162">
        <v>3</v>
      </c>
      <c r="D1386" s="162">
        <v>2008</v>
      </c>
      <c r="E1386" s="162" t="s">
        <v>2393</v>
      </c>
      <c r="F1386" s="162" t="s">
        <v>1</v>
      </c>
      <c r="G1386" s="162">
        <v>2012</v>
      </c>
      <c r="H1386" s="163" t="s">
        <v>64</v>
      </c>
      <c r="I1386" s="162" t="s">
        <v>550</v>
      </c>
      <c r="J1386" s="164">
        <v>932.83808899999997</v>
      </c>
      <c r="K1386" s="187" t="s">
        <v>1817</v>
      </c>
      <c r="L1386" s="166">
        <v>8.1914356016597502E-3</v>
      </c>
      <c r="M1386" s="166">
        <v>7.6412831328188462</v>
      </c>
      <c r="N1386" s="163" t="s">
        <v>1</v>
      </c>
      <c r="O1386" s="167">
        <v>1</v>
      </c>
      <c r="P1386" s="167">
        <v>1</v>
      </c>
      <c r="Q1386" s="167">
        <v>0</v>
      </c>
      <c r="R1386" s="167">
        <v>1</v>
      </c>
      <c r="S1386" s="167">
        <v>0</v>
      </c>
      <c r="T1386" s="167" t="s">
        <v>13211</v>
      </c>
      <c r="U1386" s="167" t="s">
        <v>1261</v>
      </c>
      <c r="V1386" s="167" t="s">
        <v>106</v>
      </c>
      <c r="W1386" s="163"/>
      <c r="X1386" s="163" t="s">
        <v>355</v>
      </c>
      <c r="Y1386" s="163" t="s">
        <v>6462</v>
      </c>
      <c r="Z1386" s="168">
        <v>41113</v>
      </c>
      <c r="AA1386" s="169" t="s">
        <v>4132</v>
      </c>
      <c r="AB1386" s="169" t="s">
        <v>4076</v>
      </c>
      <c r="AC1386" s="169" t="s">
        <v>1</v>
      </c>
      <c r="AD1386" s="170">
        <v>2013</v>
      </c>
      <c r="AE1386" s="167" t="s">
        <v>1321</v>
      </c>
    </row>
    <row r="1387" spans="1:31" x14ac:dyDescent="0.3">
      <c r="A1387" s="162" t="s">
        <v>378</v>
      </c>
      <c r="B1387" s="162" t="s">
        <v>550</v>
      </c>
      <c r="C1387" s="162">
        <v>2</v>
      </c>
      <c r="D1387" s="162">
        <v>2008</v>
      </c>
      <c r="E1387" s="162" t="s">
        <v>115</v>
      </c>
      <c r="F1387" s="162" t="s">
        <v>1</v>
      </c>
      <c r="G1387" s="162">
        <v>2012</v>
      </c>
      <c r="H1387" s="163" t="s">
        <v>212</v>
      </c>
      <c r="I1387" s="162" t="s">
        <v>550</v>
      </c>
      <c r="J1387" s="164">
        <v>2046.017701</v>
      </c>
      <c r="K1387" s="187" t="s">
        <v>1817</v>
      </c>
      <c r="L1387" s="166">
        <v>8.1914356016597502E-3</v>
      </c>
      <c r="M1387" s="166">
        <v>16.759822237597433</v>
      </c>
      <c r="N1387" s="163" t="s">
        <v>1998</v>
      </c>
      <c r="O1387" s="167">
        <v>2</v>
      </c>
      <c r="P1387" s="167">
        <v>0</v>
      </c>
      <c r="Q1387" s="167">
        <v>1</v>
      </c>
      <c r="R1387" s="167">
        <v>1</v>
      </c>
      <c r="S1387" s="167">
        <v>1</v>
      </c>
      <c r="T1387" s="167" t="s">
        <v>13210</v>
      </c>
      <c r="U1387" s="167" t="s">
        <v>1281</v>
      </c>
      <c r="V1387" s="167" t="s">
        <v>86</v>
      </c>
      <c r="W1387" s="163" t="s">
        <v>1994</v>
      </c>
      <c r="X1387" s="163" t="s">
        <v>378</v>
      </c>
      <c r="Y1387" s="163" t="s">
        <v>6463</v>
      </c>
      <c r="Z1387" s="168">
        <v>41157</v>
      </c>
      <c r="AA1387" s="169" t="s">
        <v>4133</v>
      </c>
      <c r="AB1387" s="169" t="s">
        <v>4134</v>
      </c>
      <c r="AC1387" s="169" t="s">
        <v>4135</v>
      </c>
      <c r="AD1387" s="170">
        <v>2013</v>
      </c>
      <c r="AE1387" s="167" t="s">
        <v>10573</v>
      </c>
    </row>
    <row r="1388" spans="1:31" x14ac:dyDescent="0.3">
      <c r="A1388" s="162" t="s">
        <v>385</v>
      </c>
      <c r="B1388" s="162" t="s">
        <v>550</v>
      </c>
      <c r="C1388" s="162">
        <v>2</v>
      </c>
      <c r="D1388" s="162">
        <v>2008</v>
      </c>
      <c r="E1388" s="162" t="s">
        <v>115</v>
      </c>
      <c r="F1388" s="162" t="s">
        <v>1</v>
      </c>
      <c r="G1388" s="162">
        <v>2012</v>
      </c>
      <c r="H1388" s="163" t="s">
        <v>228</v>
      </c>
      <c r="I1388" s="162" t="s">
        <v>550</v>
      </c>
      <c r="J1388" s="164">
        <v>15372.044341999999</v>
      </c>
      <c r="K1388" s="187" t="s">
        <v>1817</v>
      </c>
      <c r="L1388" s="166">
        <v>8.1914356016597502E-3</v>
      </c>
      <c r="M1388" s="166">
        <v>125.91911129335112</v>
      </c>
      <c r="N1388" s="163" t="s">
        <v>433</v>
      </c>
      <c r="O1388" s="167">
        <v>1</v>
      </c>
      <c r="P1388" s="167">
        <v>0</v>
      </c>
      <c r="Q1388" s="167">
        <v>0</v>
      </c>
      <c r="R1388" s="167">
        <v>1</v>
      </c>
      <c r="S1388" s="167">
        <v>0</v>
      </c>
      <c r="T1388" s="167" t="s">
        <v>13213</v>
      </c>
      <c r="U1388" s="167" t="s">
        <v>1281</v>
      </c>
      <c r="V1388" s="167" t="s">
        <v>86</v>
      </c>
      <c r="W1388" s="163"/>
      <c r="X1388" s="163" t="s">
        <v>385</v>
      </c>
      <c r="Y1388" s="163" t="s">
        <v>6464</v>
      </c>
      <c r="Z1388" s="168">
        <v>41172</v>
      </c>
      <c r="AA1388" s="169" t="s">
        <v>4136</v>
      </c>
      <c r="AB1388" s="169" t="s">
        <v>4055</v>
      </c>
      <c r="AC1388" s="169" t="s">
        <v>433</v>
      </c>
      <c r="AD1388" s="170">
        <v>2013</v>
      </c>
      <c r="AE1388" s="167" t="s">
        <v>1241</v>
      </c>
    </row>
    <row r="1389" spans="1:31" x14ac:dyDescent="0.3">
      <c r="A1389" s="162" t="s">
        <v>385</v>
      </c>
      <c r="B1389" s="162" t="s">
        <v>550</v>
      </c>
      <c r="C1389" s="162">
        <v>3</v>
      </c>
      <c r="D1389" s="162">
        <v>2008</v>
      </c>
      <c r="E1389" s="162" t="s">
        <v>115</v>
      </c>
      <c r="F1389" s="162" t="s">
        <v>1</v>
      </c>
      <c r="G1389" s="162">
        <v>2012</v>
      </c>
      <c r="H1389" s="163" t="s">
        <v>228</v>
      </c>
      <c r="I1389" s="162" t="s">
        <v>550</v>
      </c>
      <c r="J1389" s="164">
        <v>11607.656756</v>
      </c>
      <c r="K1389" s="187" t="s">
        <v>1817</v>
      </c>
      <c r="L1389" s="166">
        <v>8.1914356016597502E-3</v>
      </c>
      <c r="M1389" s="166">
        <v>95.083372802944723</v>
      </c>
      <c r="N1389" s="163" t="s">
        <v>80</v>
      </c>
      <c r="O1389" s="167">
        <v>1</v>
      </c>
      <c r="P1389" s="167">
        <v>0</v>
      </c>
      <c r="Q1389" s="167">
        <v>0</v>
      </c>
      <c r="R1389" s="167">
        <v>1</v>
      </c>
      <c r="S1389" s="167">
        <v>1</v>
      </c>
      <c r="T1389" s="167" t="s">
        <v>13213</v>
      </c>
      <c r="U1389" s="167" t="s">
        <v>1281</v>
      </c>
      <c r="V1389" s="167" t="s">
        <v>86</v>
      </c>
      <c r="W1389" s="163" t="s">
        <v>1994</v>
      </c>
      <c r="X1389" s="163" t="s">
        <v>385</v>
      </c>
      <c r="Y1389" s="163" t="s">
        <v>6465</v>
      </c>
      <c r="Z1389" s="168">
        <v>41205</v>
      </c>
      <c r="AA1389" s="169" t="s">
        <v>4137</v>
      </c>
      <c r="AB1389" s="169" t="s">
        <v>4138</v>
      </c>
      <c r="AC1389" s="169" t="s">
        <v>80</v>
      </c>
      <c r="AD1389" s="170">
        <v>2013</v>
      </c>
      <c r="AE1389" s="167" t="s">
        <v>1241</v>
      </c>
    </row>
    <row r="1390" spans="1:31" x14ac:dyDescent="0.3">
      <c r="A1390" s="162" t="s">
        <v>388</v>
      </c>
      <c r="B1390" s="162" t="s">
        <v>550</v>
      </c>
      <c r="C1390" s="162">
        <v>2</v>
      </c>
      <c r="D1390" s="162">
        <v>2008</v>
      </c>
      <c r="E1390" s="162" t="s">
        <v>115</v>
      </c>
      <c r="F1390" s="162" t="s">
        <v>1</v>
      </c>
      <c r="G1390" s="162">
        <v>2012</v>
      </c>
      <c r="H1390" s="163" t="s">
        <v>60</v>
      </c>
      <c r="I1390" s="162" t="s">
        <v>550</v>
      </c>
      <c r="J1390" s="164">
        <v>1999.7508210000001</v>
      </c>
      <c r="K1390" s="187" t="s">
        <v>1817</v>
      </c>
      <c r="L1390" s="166">
        <v>8.1914356016597502E-3</v>
      </c>
      <c r="M1390" s="166">
        <v>16.380830069587716</v>
      </c>
      <c r="N1390" s="163" t="s">
        <v>60</v>
      </c>
      <c r="O1390" s="167">
        <v>1</v>
      </c>
      <c r="P1390" s="167">
        <v>0</v>
      </c>
      <c r="Q1390" s="167">
        <v>1</v>
      </c>
      <c r="R1390" s="167">
        <v>0</v>
      </c>
      <c r="S1390" s="167">
        <v>1</v>
      </c>
      <c r="T1390" s="167" t="s">
        <v>13210</v>
      </c>
      <c r="U1390" s="167" t="s">
        <v>1360</v>
      </c>
      <c r="V1390" s="167" t="s">
        <v>1364</v>
      </c>
      <c r="W1390" s="163"/>
      <c r="X1390" s="163" t="s">
        <v>388</v>
      </c>
      <c r="Y1390" s="163" t="s">
        <v>6466</v>
      </c>
      <c r="Z1390" s="168">
        <v>41120</v>
      </c>
      <c r="AA1390" s="169" t="s">
        <v>4139</v>
      </c>
      <c r="AB1390" s="169" t="s">
        <v>4140</v>
      </c>
      <c r="AC1390" s="169" t="s">
        <v>60</v>
      </c>
      <c r="AD1390" s="170">
        <v>2013</v>
      </c>
      <c r="AE1390" s="167" t="s">
        <v>1218</v>
      </c>
    </row>
    <row r="1391" spans="1:31" x14ac:dyDescent="0.3">
      <c r="A1391" s="162" t="s">
        <v>390</v>
      </c>
      <c r="B1391" s="162" t="s">
        <v>550</v>
      </c>
      <c r="C1391" s="162">
        <v>1</v>
      </c>
      <c r="D1391" s="162">
        <v>2008</v>
      </c>
      <c r="E1391" s="162" t="s">
        <v>115</v>
      </c>
      <c r="F1391" s="162" t="s">
        <v>1</v>
      </c>
      <c r="G1391" s="162">
        <v>2012</v>
      </c>
      <c r="H1391" s="163" t="s">
        <v>375</v>
      </c>
      <c r="I1391" s="162" t="s">
        <v>550</v>
      </c>
      <c r="J1391" s="164">
        <v>1884.8865940000001</v>
      </c>
      <c r="K1391" s="186" t="s">
        <v>1817</v>
      </c>
      <c r="L1391" s="166">
        <v>8.1914356016597502E-3</v>
      </c>
      <c r="M1391" s="166">
        <v>15.439927151182788</v>
      </c>
      <c r="N1391" s="163" t="s">
        <v>1999</v>
      </c>
      <c r="O1391" s="167">
        <v>2</v>
      </c>
      <c r="P1391" s="167">
        <v>1</v>
      </c>
      <c r="Q1391" s="167">
        <v>1</v>
      </c>
      <c r="R1391" s="167">
        <v>1</v>
      </c>
      <c r="S1391" s="167">
        <v>1</v>
      </c>
      <c r="T1391" s="167" t="s">
        <v>13212</v>
      </c>
      <c r="U1391" s="167" t="s">
        <v>1281</v>
      </c>
      <c r="V1391" s="167" t="s">
        <v>86</v>
      </c>
      <c r="W1391" s="163" t="s">
        <v>1994</v>
      </c>
      <c r="X1391" s="163" t="s">
        <v>390</v>
      </c>
      <c r="Y1391" s="163" t="s">
        <v>6467</v>
      </c>
      <c r="Z1391" s="168">
        <v>40973</v>
      </c>
      <c r="AA1391" s="169" t="s">
        <v>4141</v>
      </c>
      <c r="AB1391" s="169" t="s">
        <v>4142</v>
      </c>
      <c r="AC1391" s="169" t="s">
        <v>4143</v>
      </c>
      <c r="AD1391" s="170">
        <v>2013</v>
      </c>
      <c r="AE1391" s="167" t="s">
        <v>10573</v>
      </c>
    </row>
    <row r="1392" spans="1:31" x14ac:dyDescent="0.3">
      <c r="A1392" s="162" t="s">
        <v>413</v>
      </c>
      <c r="B1392" s="162" t="s">
        <v>550</v>
      </c>
      <c r="C1392" s="162">
        <v>10</v>
      </c>
      <c r="D1392" s="162">
        <v>2008</v>
      </c>
      <c r="E1392" s="162" t="s">
        <v>2393</v>
      </c>
      <c r="F1392" s="162" t="s">
        <v>1</v>
      </c>
      <c r="G1392" s="162">
        <v>2012</v>
      </c>
      <c r="H1392" s="163" t="s">
        <v>63</v>
      </c>
      <c r="I1392" s="162" t="s">
        <v>550</v>
      </c>
      <c r="J1392" s="164">
        <v>2256.7911800000002</v>
      </c>
      <c r="K1392" s="186" t="s">
        <v>1817</v>
      </c>
      <c r="L1392" s="166">
        <v>8.1914356016597502E-3</v>
      </c>
      <c r="M1392" s="166">
        <v>18.486359617363718</v>
      </c>
      <c r="N1392" s="163" t="s">
        <v>2000</v>
      </c>
      <c r="O1392" s="167">
        <v>2</v>
      </c>
      <c r="P1392" s="167">
        <v>0</v>
      </c>
      <c r="Q1392" s="167">
        <v>1</v>
      </c>
      <c r="R1392" s="167">
        <v>0</v>
      </c>
      <c r="S1392" s="167">
        <v>2</v>
      </c>
      <c r="T1392" s="167" t="s">
        <v>13210</v>
      </c>
      <c r="U1392" s="167" t="s">
        <v>1281</v>
      </c>
      <c r="V1392" s="167" t="s">
        <v>86</v>
      </c>
      <c r="W1392" s="163" t="s">
        <v>1994</v>
      </c>
      <c r="X1392" s="163" t="s">
        <v>413</v>
      </c>
      <c r="Y1392" s="163" t="s">
        <v>6468</v>
      </c>
      <c r="Z1392" s="168">
        <v>40973</v>
      </c>
      <c r="AA1392" s="169" t="s">
        <v>4144</v>
      </c>
      <c r="AB1392" s="169" t="s">
        <v>4145</v>
      </c>
      <c r="AC1392" s="169" t="s">
        <v>4146</v>
      </c>
      <c r="AD1392" s="170">
        <v>2013</v>
      </c>
      <c r="AE1392" s="167" t="s">
        <v>1218</v>
      </c>
    </row>
    <row r="1393" spans="1:31" x14ac:dyDescent="0.3">
      <c r="A1393" s="162" t="s">
        <v>413</v>
      </c>
      <c r="B1393" s="162" t="s">
        <v>550</v>
      </c>
      <c r="C1393" s="162">
        <v>11</v>
      </c>
      <c r="D1393" s="162">
        <v>2008</v>
      </c>
      <c r="E1393" s="162" t="s">
        <v>2393</v>
      </c>
      <c r="F1393" s="162" t="s">
        <v>1</v>
      </c>
      <c r="G1393" s="162">
        <v>2012</v>
      </c>
      <c r="H1393" s="163" t="s">
        <v>63</v>
      </c>
      <c r="I1393" s="162" t="s">
        <v>550</v>
      </c>
      <c r="J1393" s="164">
        <v>1188.575298</v>
      </c>
      <c r="K1393" s="187" t="s">
        <v>1817</v>
      </c>
      <c r="L1393" s="166">
        <v>8.1914356016597502E-3</v>
      </c>
      <c r="M1393" s="166">
        <v>9.7361380112905458</v>
      </c>
      <c r="N1393" s="163" t="s">
        <v>2000</v>
      </c>
      <c r="O1393" s="167">
        <v>2</v>
      </c>
      <c r="P1393" s="167">
        <v>0</v>
      </c>
      <c r="Q1393" s="167">
        <v>1</v>
      </c>
      <c r="R1393" s="167">
        <v>0</v>
      </c>
      <c r="S1393" s="167">
        <v>2</v>
      </c>
      <c r="T1393" s="167" t="s">
        <v>13210</v>
      </c>
      <c r="U1393" s="167" t="s">
        <v>1281</v>
      </c>
      <c r="V1393" s="167" t="s">
        <v>86</v>
      </c>
      <c r="W1393" s="163" t="s">
        <v>1994</v>
      </c>
      <c r="X1393" s="163" t="s">
        <v>413</v>
      </c>
      <c r="Y1393" s="163" t="s">
        <v>6469</v>
      </c>
      <c r="Z1393" s="168">
        <v>40981</v>
      </c>
      <c r="AA1393" s="169" t="s">
        <v>4147</v>
      </c>
      <c r="AB1393" s="169" t="s">
        <v>4148</v>
      </c>
      <c r="AC1393" s="169" t="s">
        <v>4146</v>
      </c>
      <c r="AD1393" s="170">
        <v>2013</v>
      </c>
      <c r="AE1393" s="167" t="s">
        <v>1218</v>
      </c>
    </row>
    <row r="1394" spans="1:31" x14ac:dyDescent="0.3">
      <c r="A1394" s="162" t="s">
        <v>415</v>
      </c>
      <c r="B1394" s="162" t="s">
        <v>550</v>
      </c>
      <c r="C1394" s="162">
        <v>3</v>
      </c>
      <c r="D1394" s="162">
        <v>2009</v>
      </c>
      <c r="E1394" s="162" t="s">
        <v>2393</v>
      </c>
      <c r="F1394" s="162" t="s">
        <v>1</v>
      </c>
      <c r="G1394" s="162">
        <v>2012</v>
      </c>
      <c r="H1394" s="163" t="s">
        <v>64</v>
      </c>
      <c r="I1394" s="162" t="s">
        <v>550</v>
      </c>
      <c r="J1394" s="164">
        <v>576.05845399999998</v>
      </c>
      <c r="K1394" s="187" t="s">
        <v>1817</v>
      </c>
      <c r="L1394" s="166">
        <v>8.1914356016597502E-3</v>
      </c>
      <c r="M1394" s="166">
        <v>4.7187457287326753</v>
      </c>
      <c r="N1394" s="163" t="s">
        <v>2001</v>
      </c>
      <c r="O1394" s="167">
        <v>2</v>
      </c>
      <c r="P1394" s="167">
        <v>0</v>
      </c>
      <c r="Q1394" s="167">
        <v>1</v>
      </c>
      <c r="R1394" s="167">
        <v>1</v>
      </c>
      <c r="S1394" s="167">
        <v>1</v>
      </c>
      <c r="T1394" s="167" t="s">
        <v>13210</v>
      </c>
      <c r="U1394" s="167" t="s">
        <v>1281</v>
      </c>
      <c r="V1394" s="167" t="s">
        <v>86</v>
      </c>
      <c r="W1394" s="163" t="s">
        <v>1994</v>
      </c>
      <c r="X1394" s="163" t="s">
        <v>415</v>
      </c>
      <c r="Y1394" s="163" t="s">
        <v>6470</v>
      </c>
      <c r="Z1394" s="168">
        <v>41211</v>
      </c>
      <c r="AA1394" s="169" t="s">
        <v>4149</v>
      </c>
      <c r="AB1394" s="169" t="s">
        <v>4150</v>
      </c>
      <c r="AC1394" s="169" t="s">
        <v>4151</v>
      </c>
      <c r="AD1394" s="170">
        <v>2013</v>
      </c>
      <c r="AE1394" s="167" t="s">
        <v>1321</v>
      </c>
    </row>
    <row r="1395" spans="1:31" x14ac:dyDescent="0.3">
      <c r="A1395" s="162" t="s">
        <v>426</v>
      </c>
      <c r="B1395" s="162" t="s">
        <v>550</v>
      </c>
      <c r="C1395" s="162">
        <v>2</v>
      </c>
      <c r="D1395" s="162">
        <v>2009</v>
      </c>
      <c r="E1395" s="162" t="s">
        <v>115</v>
      </c>
      <c r="F1395" s="162" t="s">
        <v>1</v>
      </c>
      <c r="G1395" s="162">
        <v>2012</v>
      </c>
      <c r="H1395" s="163" t="s">
        <v>427</v>
      </c>
      <c r="I1395" s="162" t="s">
        <v>550</v>
      </c>
      <c r="J1395" s="164">
        <v>206.478126</v>
      </c>
      <c r="K1395" s="187" t="s">
        <v>1817</v>
      </c>
      <c r="L1395" s="166">
        <v>8.1914356016597502E-3</v>
      </c>
      <c r="M1395" s="166">
        <v>1.6913522722803878</v>
      </c>
      <c r="N1395" s="163" t="s">
        <v>1763</v>
      </c>
      <c r="O1395" s="167">
        <v>1</v>
      </c>
      <c r="P1395" s="167">
        <v>0</v>
      </c>
      <c r="Q1395" s="167">
        <v>0</v>
      </c>
      <c r="R1395" s="167">
        <v>0</v>
      </c>
      <c r="S1395" s="167">
        <v>1</v>
      </c>
      <c r="T1395" s="167" t="s">
        <v>13213</v>
      </c>
      <c r="U1395" s="167" t="s">
        <v>1453</v>
      </c>
      <c r="V1395" s="167" t="s">
        <v>105</v>
      </c>
      <c r="W1395" s="163"/>
      <c r="X1395" s="163" t="s">
        <v>426</v>
      </c>
      <c r="Y1395" s="163" t="s">
        <v>6471</v>
      </c>
      <c r="Z1395" s="168">
        <v>41218</v>
      </c>
      <c r="AA1395" s="169" t="s">
        <v>4152</v>
      </c>
      <c r="AB1395" s="169" t="s">
        <v>4153</v>
      </c>
      <c r="AC1395" s="169" t="s">
        <v>1763</v>
      </c>
      <c r="AD1395" s="170">
        <v>2013</v>
      </c>
      <c r="AE1395" s="167" t="s">
        <v>1245</v>
      </c>
    </row>
    <row r="1396" spans="1:31" x14ac:dyDescent="0.3">
      <c r="A1396" s="162" t="s">
        <v>426</v>
      </c>
      <c r="B1396" s="162" t="s">
        <v>550</v>
      </c>
      <c r="C1396" s="162">
        <v>3</v>
      </c>
      <c r="D1396" s="162">
        <v>2009</v>
      </c>
      <c r="E1396" s="162" t="s">
        <v>115</v>
      </c>
      <c r="F1396" s="162" t="s">
        <v>1</v>
      </c>
      <c r="G1396" s="162">
        <v>2012</v>
      </c>
      <c r="H1396" s="163" t="s">
        <v>427</v>
      </c>
      <c r="I1396" s="162" t="s">
        <v>550</v>
      </c>
      <c r="J1396" s="164">
        <v>321.16636399999999</v>
      </c>
      <c r="K1396" s="187" t="s">
        <v>1817</v>
      </c>
      <c r="L1396" s="166">
        <v>8.1914356016597502E-3</v>
      </c>
      <c r="M1396" s="166">
        <v>2.6308135881252142</v>
      </c>
      <c r="N1396" s="163" t="s">
        <v>1763</v>
      </c>
      <c r="O1396" s="167">
        <v>1</v>
      </c>
      <c r="P1396" s="167">
        <v>0</v>
      </c>
      <c r="Q1396" s="167">
        <v>0</v>
      </c>
      <c r="R1396" s="167">
        <v>0</v>
      </c>
      <c r="S1396" s="167">
        <v>1</v>
      </c>
      <c r="T1396" s="167" t="s">
        <v>13213</v>
      </c>
      <c r="U1396" s="167" t="s">
        <v>1453</v>
      </c>
      <c r="V1396" s="167" t="s">
        <v>105</v>
      </c>
      <c r="W1396" s="163"/>
      <c r="X1396" s="163" t="s">
        <v>426</v>
      </c>
      <c r="Y1396" s="163" t="s">
        <v>6472</v>
      </c>
      <c r="Z1396" s="168">
        <v>41218</v>
      </c>
      <c r="AA1396" s="169" t="s">
        <v>4152</v>
      </c>
      <c r="AB1396" s="169" t="s">
        <v>4153</v>
      </c>
      <c r="AC1396" s="169" t="s">
        <v>1763</v>
      </c>
      <c r="AD1396" s="170">
        <v>2013</v>
      </c>
      <c r="AE1396" s="167" t="s">
        <v>1245</v>
      </c>
    </row>
    <row r="1397" spans="1:31" x14ac:dyDescent="0.3">
      <c r="A1397" s="162" t="s">
        <v>426</v>
      </c>
      <c r="B1397" s="162" t="s">
        <v>550</v>
      </c>
      <c r="C1397" s="162">
        <v>4</v>
      </c>
      <c r="D1397" s="162">
        <v>2009</v>
      </c>
      <c r="E1397" s="162" t="s">
        <v>115</v>
      </c>
      <c r="F1397" s="162" t="s">
        <v>1</v>
      </c>
      <c r="G1397" s="162">
        <v>2012</v>
      </c>
      <c r="H1397" s="163" t="s">
        <v>427</v>
      </c>
      <c r="I1397" s="162" t="s">
        <v>550</v>
      </c>
      <c r="J1397" s="164">
        <v>259.41803700000003</v>
      </c>
      <c r="K1397" s="187" t="s">
        <v>1817</v>
      </c>
      <c r="L1397" s="166">
        <v>8.1914356016597502E-3</v>
      </c>
      <c r="M1397" s="166">
        <v>2.1250061439944865</v>
      </c>
      <c r="N1397" s="163" t="s">
        <v>63</v>
      </c>
      <c r="O1397" s="167">
        <v>1</v>
      </c>
      <c r="P1397" s="167">
        <v>0</v>
      </c>
      <c r="Q1397" s="167">
        <v>0</v>
      </c>
      <c r="R1397" s="167">
        <v>0</v>
      </c>
      <c r="S1397" s="167">
        <v>1</v>
      </c>
      <c r="T1397" s="167" t="s">
        <v>13213</v>
      </c>
      <c r="U1397" s="167" t="s">
        <v>1453</v>
      </c>
      <c r="V1397" s="167" t="s">
        <v>105</v>
      </c>
      <c r="W1397" s="163"/>
      <c r="X1397" s="163" t="s">
        <v>426</v>
      </c>
      <c r="Y1397" s="163" t="s">
        <v>6473</v>
      </c>
      <c r="Z1397" s="168">
        <v>41233</v>
      </c>
      <c r="AA1397" s="169" t="s">
        <v>4154</v>
      </c>
      <c r="AB1397" s="169" t="s">
        <v>4155</v>
      </c>
      <c r="AC1397" s="169" t="s">
        <v>63</v>
      </c>
      <c r="AD1397" s="170">
        <v>2013</v>
      </c>
      <c r="AE1397" s="167" t="s">
        <v>1245</v>
      </c>
    </row>
    <row r="1398" spans="1:31" x14ac:dyDescent="0.3">
      <c r="A1398" s="162" t="s">
        <v>426</v>
      </c>
      <c r="B1398" s="162" t="s">
        <v>550</v>
      </c>
      <c r="C1398" s="162">
        <v>5</v>
      </c>
      <c r="D1398" s="162">
        <v>2009</v>
      </c>
      <c r="E1398" s="162" t="s">
        <v>115</v>
      </c>
      <c r="F1398" s="162" t="s">
        <v>1</v>
      </c>
      <c r="G1398" s="162">
        <v>2012</v>
      </c>
      <c r="H1398" s="163" t="s">
        <v>427</v>
      </c>
      <c r="I1398" s="162" t="s">
        <v>550</v>
      </c>
      <c r="J1398" s="164">
        <v>212.01812699999999</v>
      </c>
      <c r="K1398" s="187" t="s">
        <v>1817</v>
      </c>
      <c r="L1398" s="166">
        <v>8.1914356016597502E-3</v>
      </c>
      <c r="M1398" s="166">
        <v>1.7367328337050183</v>
      </c>
      <c r="N1398" s="163" t="s">
        <v>427</v>
      </c>
      <c r="O1398" s="167">
        <v>1</v>
      </c>
      <c r="P1398" s="167">
        <v>0</v>
      </c>
      <c r="Q1398" s="167">
        <v>1</v>
      </c>
      <c r="R1398" s="167">
        <v>0</v>
      </c>
      <c r="S1398" s="167">
        <v>1</v>
      </c>
      <c r="T1398" s="167" t="s">
        <v>13210</v>
      </c>
      <c r="U1398" s="167" t="s">
        <v>1453</v>
      </c>
      <c r="V1398" s="167" t="s">
        <v>105</v>
      </c>
      <c r="W1398" s="163"/>
      <c r="X1398" s="163" t="s">
        <v>426</v>
      </c>
      <c r="Y1398" s="163" t="s">
        <v>6474</v>
      </c>
      <c r="Z1398" s="168">
        <v>41242</v>
      </c>
      <c r="AA1398" s="169" t="s">
        <v>4156</v>
      </c>
      <c r="AB1398" s="169" t="s">
        <v>4157</v>
      </c>
      <c r="AC1398" s="169" t="s">
        <v>427</v>
      </c>
      <c r="AD1398" s="170">
        <v>2013</v>
      </c>
      <c r="AE1398" s="167" t="s">
        <v>1245</v>
      </c>
    </row>
    <row r="1399" spans="1:31" x14ac:dyDescent="0.3">
      <c r="A1399" s="162" t="s">
        <v>426</v>
      </c>
      <c r="B1399" s="162" t="s">
        <v>550</v>
      </c>
      <c r="C1399" s="162">
        <v>6</v>
      </c>
      <c r="D1399" s="162">
        <v>2009</v>
      </c>
      <c r="E1399" s="162" t="s">
        <v>115</v>
      </c>
      <c r="F1399" s="162" t="s">
        <v>1</v>
      </c>
      <c r="G1399" s="162">
        <v>2012</v>
      </c>
      <c r="H1399" s="163" t="s">
        <v>427</v>
      </c>
      <c r="I1399" s="162" t="s">
        <v>550</v>
      </c>
      <c r="J1399" s="164">
        <v>247.94284200000001</v>
      </c>
      <c r="K1399" s="187" t="s">
        <v>1817</v>
      </c>
      <c r="L1399" s="166">
        <v>8.1914356016597502E-3</v>
      </c>
      <c r="M1399" s="166">
        <v>2.0310078231354987</v>
      </c>
      <c r="N1399" s="163" t="s">
        <v>427</v>
      </c>
      <c r="O1399" s="167">
        <v>1</v>
      </c>
      <c r="P1399" s="167">
        <v>0</v>
      </c>
      <c r="Q1399" s="167">
        <v>1</v>
      </c>
      <c r="R1399" s="167">
        <v>0</v>
      </c>
      <c r="S1399" s="167">
        <v>1</v>
      </c>
      <c r="T1399" s="167" t="s">
        <v>13210</v>
      </c>
      <c r="U1399" s="167" t="s">
        <v>1453</v>
      </c>
      <c r="V1399" s="167" t="s">
        <v>105</v>
      </c>
      <c r="W1399" s="163"/>
      <c r="X1399" s="163" t="s">
        <v>426</v>
      </c>
      <c r="Y1399" s="163" t="s">
        <v>6475</v>
      </c>
      <c r="Z1399" s="168">
        <v>41243</v>
      </c>
      <c r="AA1399" s="169" t="s">
        <v>4158</v>
      </c>
      <c r="AB1399" s="169" t="s">
        <v>4159</v>
      </c>
      <c r="AC1399" s="169" t="s">
        <v>427</v>
      </c>
      <c r="AD1399" s="170">
        <v>2013</v>
      </c>
      <c r="AE1399" s="167" t="s">
        <v>1245</v>
      </c>
    </row>
    <row r="1400" spans="1:31" x14ac:dyDescent="0.3">
      <c r="A1400" s="162" t="s">
        <v>426</v>
      </c>
      <c r="B1400" s="162" t="s">
        <v>550</v>
      </c>
      <c r="C1400" s="162">
        <v>7</v>
      </c>
      <c r="D1400" s="162">
        <v>2009</v>
      </c>
      <c r="E1400" s="162" t="s">
        <v>115</v>
      </c>
      <c r="F1400" s="162" t="s">
        <v>1</v>
      </c>
      <c r="G1400" s="162">
        <v>2012</v>
      </c>
      <c r="H1400" s="163" t="s">
        <v>427</v>
      </c>
      <c r="I1400" s="162" t="s">
        <v>550</v>
      </c>
      <c r="J1400" s="164">
        <v>313.77846</v>
      </c>
      <c r="K1400" s="187" t="s">
        <v>1817</v>
      </c>
      <c r="L1400" s="166">
        <v>8.1914356016597502E-3</v>
      </c>
      <c r="M1400" s="166">
        <v>2.57029604827797</v>
      </c>
      <c r="N1400" s="163" t="s">
        <v>62</v>
      </c>
      <c r="O1400" s="167">
        <v>1</v>
      </c>
      <c r="P1400" s="167">
        <v>0</v>
      </c>
      <c r="Q1400" s="167">
        <v>0</v>
      </c>
      <c r="R1400" s="167">
        <v>0</v>
      </c>
      <c r="S1400" s="167">
        <v>1</v>
      </c>
      <c r="T1400" s="167" t="s">
        <v>13213</v>
      </c>
      <c r="U1400" s="167" t="s">
        <v>1453</v>
      </c>
      <c r="V1400" s="167" t="s">
        <v>105</v>
      </c>
      <c r="W1400" s="163"/>
      <c r="X1400" s="163" t="s">
        <v>426</v>
      </c>
      <c r="Y1400" s="163" t="s">
        <v>6476</v>
      </c>
      <c r="Z1400" s="168">
        <v>41243</v>
      </c>
      <c r="AA1400" s="169" t="s">
        <v>4160</v>
      </c>
      <c r="AB1400" s="169" t="s">
        <v>4159</v>
      </c>
      <c r="AC1400" s="169" t="s">
        <v>2429</v>
      </c>
      <c r="AD1400" s="170">
        <v>2013</v>
      </c>
      <c r="AE1400" s="167" t="s">
        <v>1245</v>
      </c>
    </row>
    <row r="1401" spans="1:31" x14ac:dyDescent="0.3">
      <c r="A1401" s="162" t="s">
        <v>434</v>
      </c>
      <c r="B1401" s="162" t="s">
        <v>550</v>
      </c>
      <c r="C1401" s="162">
        <v>2</v>
      </c>
      <c r="D1401" s="162">
        <v>2009</v>
      </c>
      <c r="E1401" s="162" t="s">
        <v>2393</v>
      </c>
      <c r="F1401" s="162" t="s">
        <v>1</v>
      </c>
      <c r="G1401" s="162">
        <v>2012</v>
      </c>
      <c r="H1401" s="163" t="s">
        <v>70</v>
      </c>
      <c r="I1401" s="162" t="s">
        <v>550</v>
      </c>
      <c r="J1401" s="164">
        <v>837.35950700000001</v>
      </c>
      <c r="K1401" s="187" t="s">
        <v>1817</v>
      </c>
      <c r="L1401" s="166">
        <v>8.1914356016597502E-3</v>
      </c>
      <c r="M1401" s="166">
        <v>6.8591764770280568</v>
      </c>
      <c r="N1401" s="163" t="s">
        <v>2002</v>
      </c>
      <c r="O1401" s="167">
        <v>2</v>
      </c>
      <c r="P1401" s="167">
        <v>0</v>
      </c>
      <c r="Q1401" s="167">
        <v>1</v>
      </c>
      <c r="R1401" s="167">
        <v>1</v>
      </c>
      <c r="S1401" s="167">
        <v>1</v>
      </c>
      <c r="T1401" s="167" t="s">
        <v>13210</v>
      </c>
      <c r="U1401" s="167" t="s">
        <v>1281</v>
      </c>
      <c r="V1401" s="167" t="s">
        <v>101</v>
      </c>
      <c r="W1401" s="163" t="s">
        <v>1994</v>
      </c>
      <c r="X1401" s="163" t="s">
        <v>434</v>
      </c>
      <c r="Y1401" s="163" t="s">
        <v>6477</v>
      </c>
      <c r="Z1401" s="168">
        <v>41080</v>
      </c>
      <c r="AA1401" s="169" t="s">
        <v>4161</v>
      </c>
      <c r="AB1401" s="169" t="s">
        <v>4162</v>
      </c>
      <c r="AC1401" s="169" t="s">
        <v>4163</v>
      </c>
      <c r="AD1401" s="170">
        <v>2013</v>
      </c>
      <c r="AE1401" s="167" t="s">
        <v>1241</v>
      </c>
    </row>
    <row r="1402" spans="1:31" x14ac:dyDescent="0.3">
      <c r="A1402" s="162" t="s">
        <v>447</v>
      </c>
      <c r="B1402" s="162" t="s">
        <v>550</v>
      </c>
      <c r="C1402" s="162">
        <v>3</v>
      </c>
      <c r="D1402" s="162">
        <v>2009</v>
      </c>
      <c r="E1402" s="162" t="s">
        <v>115</v>
      </c>
      <c r="F1402" s="162" t="s">
        <v>1</v>
      </c>
      <c r="G1402" s="162">
        <v>2012</v>
      </c>
      <c r="H1402" s="163" t="s">
        <v>79</v>
      </c>
      <c r="I1402" s="162" t="s">
        <v>550</v>
      </c>
      <c r="J1402" s="164">
        <v>5629.5446380000003</v>
      </c>
      <c r="K1402" s="187" t="s">
        <v>1817</v>
      </c>
      <c r="L1402" s="166">
        <v>8.1914356016597502E-3</v>
      </c>
      <c r="M1402" s="166">
        <v>46.114052368845954</v>
      </c>
      <c r="N1402" s="163" t="s">
        <v>1961</v>
      </c>
      <c r="O1402" s="167">
        <v>2</v>
      </c>
      <c r="P1402" s="167">
        <v>1</v>
      </c>
      <c r="Q1402" s="167">
        <v>0</v>
      </c>
      <c r="R1402" s="167">
        <v>2</v>
      </c>
      <c r="S1402" s="167">
        <v>0</v>
      </c>
      <c r="T1402" s="167" t="s">
        <v>13212</v>
      </c>
      <c r="U1402" s="167" t="s">
        <v>1360</v>
      </c>
      <c r="V1402" s="167" t="s">
        <v>1364</v>
      </c>
      <c r="W1402" s="163" t="s">
        <v>1994</v>
      </c>
      <c r="X1402" s="163" t="s">
        <v>447</v>
      </c>
      <c r="Y1402" s="163" t="s">
        <v>6478</v>
      </c>
      <c r="Z1402" s="168">
        <v>41024</v>
      </c>
      <c r="AA1402" s="169" t="s">
        <v>4164</v>
      </c>
      <c r="AB1402" s="169" t="s">
        <v>4165</v>
      </c>
      <c r="AC1402" s="169" t="s">
        <v>4166</v>
      </c>
      <c r="AD1402" s="170">
        <v>2013</v>
      </c>
      <c r="AE1402" s="167" t="s">
        <v>1232</v>
      </c>
    </row>
    <row r="1403" spans="1:31" x14ac:dyDescent="0.3">
      <c r="A1403" s="162" t="s">
        <v>466</v>
      </c>
      <c r="B1403" s="162" t="s">
        <v>550</v>
      </c>
      <c r="C1403" s="162">
        <v>3</v>
      </c>
      <c r="D1403" s="162">
        <v>2009</v>
      </c>
      <c r="E1403" s="162" t="s">
        <v>115</v>
      </c>
      <c r="F1403" s="162" t="s">
        <v>1</v>
      </c>
      <c r="G1403" s="162">
        <v>2012</v>
      </c>
      <c r="H1403" s="163" t="s">
        <v>69</v>
      </c>
      <c r="I1403" s="162" t="s">
        <v>550</v>
      </c>
      <c r="J1403" s="164">
        <v>2293.7693880000002</v>
      </c>
      <c r="K1403" s="187" t="s">
        <v>1817</v>
      </c>
      <c r="L1403" s="166">
        <v>8.1914356016597502E-3</v>
      </c>
      <c r="M1403" s="166">
        <v>18.789264226860499</v>
      </c>
      <c r="N1403" s="163" t="s">
        <v>62</v>
      </c>
      <c r="O1403" s="167">
        <v>1</v>
      </c>
      <c r="P1403" s="167">
        <v>0</v>
      </c>
      <c r="Q1403" s="167">
        <v>0</v>
      </c>
      <c r="R1403" s="167">
        <v>0</v>
      </c>
      <c r="S1403" s="167">
        <v>1</v>
      </c>
      <c r="T1403" s="167" t="s">
        <v>13213</v>
      </c>
      <c r="U1403" s="167" t="s">
        <v>1360</v>
      </c>
      <c r="V1403" s="167" t="s">
        <v>1364</v>
      </c>
      <c r="W1403" s="163"/>
      <c r="X1403" s="163" t="s">
        <v>466</v>
      </c>
      <c r="Y1403" s="163" t="s">
        <v>6479</v>
      </c>
      <c r="Z1403" s="168">
        <v>40998</v>
      </c>
      <c r="AA1403" s="169" t="s">
        <v>4167</v>
      </c>
      <c r="AB1403" s="169" t="s">
        <v>4168</v>
      </c>
      <c r="AC1403" s="169" t="s">
        <v>2429</v>
      </c>
      <c r="AD1403" s="170">
        <v>2013</v>
      </c>
      <c r="AE1403" s="167" t="s">
        <v>1321</v>
      </c>
    </row>
    <row r="1404" spans="1:31" x14ac:dyDescent="0.3">
      <c r="A1404" s="162" t="s">
        <v>466</v>
      </c>
      <c r="B1404" s="162" t="s">
        <v>550</v>
      </c>
      <c r="C1404" s="162">
        <v>4</v>
      </c>
      <c r="D1404" s="162">
        <v>2009</v>
      </c>
      <c r="E1404" s="162" t="s">
        <v>115</v>
      </c>
      <c r="F1404" s="162" t="s">
        <v>1</v>
      </c>
      <c r="G1404" s="162">
        <v>2012</v>
      </c>
      <c r="H1404" s="163" t="s">
        <v>69</v>
      </c>
      <c r="I1404" s="162" t="s">
        <v>550</v>
      </c>
      <c r="J1404" s="164">
        <v>6368.5516729999999</v>
      </c>
      <c r="K1404" s="187" t="s">
        <v>1817</v>
      </c>
      <c r="L1404" s="166">
        <v>8.1914356016597502E-3</v>
      </c>
      <c r="M1404" s="166">
        <v>52.167580905221961</v>
      </c>
      <c r="N1404" s="163" t="s">
        <v>1932</v>
      </c>
      <c r="O1404" s="167">
        <v>2</v>
      </c>
      <c r="P1404" s="167">
        <v>0</v>
      </c>
      <c r="Q1404" s="167">
        <v>1</v>
      </c>
      <c r="R1404" s="167">
        <v>1</v>
      </c>
      <c r="S1404" s="167">
        <v>1</v>
      </c>
      <c r="T1404" s="167" t="s">
        <v>13210</v>
      </c>
      <c r="U1404" s="167" t="s">
        <v>1360</v>
      </c>
      <c r="V1404" s="167" t="s">
        <v>1364</v>
      </c>
      <c r="W1404" s="163" t="s">
        <v>1994</v>
      </c>
      <c r="X1404" s="163" t="s">
        <v>466</v>
      </c>
      <c r="Y1404" s="163" t="s">
        <v>6480</v>
      </c>
      <c r="Z1404" s="168">
        <v>41184</v>
      </c>
      <c r="AA1404" s="169" t="s">
        <v>4169</v>
      </c>
      <c r="AB1404" s="169" t="s">
        <v>4170</v>
      </c>
      <c r="AC1404" s="169" t="s">
        <v>4171</v>
      </c>
      <c r="AD1404" s="170">
        <v>2013</v>
      </c>
      <c r="AE1404" s="167" t="s">
        <v>1321</v>
      </c>
    </row>
    <row r="1405" spans="1:31" x14ac:dyDescent="0.3">
      <c r="A1405" s="162" t="s">
        <v>469</v>
      </c>
      <c r="B1405" s="162" t="s">
        <v>550</v>
      </c>
      <c r="C1405" s="162">
        <v>1</v>
      </c>
      <c r="D1405" s="162">
        <v>2009</v>
      </c>
      <c r="E1405" s="162" t="s">
        <v>2393</v>
      </c>
      <c r="F1405" s="162" t="s">
        <v>1</v>
      </c>
      <c r="G1405" s="162">
        <v>2012</v>
      </c>
      <c r="H1405" s="163" t="s">
        <v>194</v>
      </c>
      <c r="I1405" s="162" t="s">
        <v>550</v>
      </c>
      <c r="J1405" s="164">
        <v>244.58677700000001</v>
      </c>
      <c r="K1405" s="186" t="s">
        <v>1817</v>
      </c>
      <c r="L1405" s="166">
        <v>8.1914356016597502E-3</v>
      </c>
      <c r="M1405" s="166">
        <v>2.0035168328130144</v>
      </c>
      <c r="N1405" s="174" t="s">
        <v>2003</v>
      </c>
      <c r="O1405" s="167">
        <v>4</v>
      </c>
      <c r="P1405" s="167">
        <v>1</v>
      </c>
      <c r="Q1405" s="167">
        <v>1</v>
      </c>
      <c r="R1405" s="167">
        <v>3</v>
      </c>
      <c r="S1405" s="167">
        <v>1</v>
      </c>
      <c r="T1405" s="167" t="s">
        <v>13212</v>
      </c>
      <c r="U1405" s="167" t="s">
        <v>1360</v>
      </c>
      <c r="V1405" s="167" t="s">
        <v>1364</v>
      </c>
      <c r="W1405" s="163" t="s">
        <v>1994</v>
      </c>
      <c r="X1405" s="163" t="s">
        <v>469</v>
      </c>
      <c r="Y1405" s="163" t="s">
        <v>6481</v>
      </c>
      <c r="Z1405" s="168">
        <v>40987</v>
      </c>
      <c r="AA1405" s="169" t="s">
        <v>4172</v>
      </c>
      <c r="AB1405" s="169" t="s">
        <v>4173</v>
      </c>
      <c r="AC1405" s="169" t="s">
        <v>4174</v>
      </c>
      <c r="AD1405" s="170">
        <v>2013</v>
      </c>
      <c r="AE1405" s="167" t="s">
        <v>1321</v>
      </c>
    </row>
    <row r="1406" spans="1:31" x14ac:dyDescent="0.3">
      <c r="A1406" s="162" t="s">
        <v>469</v>
      </c>
      <c r="B1406" s="162" t="s">
        <v>550</v>
      </c>
      <c r="C1406" s="162">
        <v>2</v>
      </c>
      <c r="D1406" s="162">
        <v>2009</v>
      </c>
      <c r="E1406" s="162" t="s">
        <v>2393</v>
      </c>
      <c r="F1406" s="162" t="s">
        <v>1</v>
      </c>
      <c r="G1406" s="162">
        <v>2012</v>
      </c>
      <c r="H1406" s="163" t="s">
        <v>194</v>
      </c>
      <c r="I1406" s="162" t="s">
        <v>550</v>
      </c>
      <c r="J1406" s="164">
        <v>179.33317199999999</v>
      </c>
      <c r="K1406" s="186" t="s">
        <v>1817</v>
      </c>
      <c r="L1406" s="166">
        <v>8.1914356016597502E-3</v>
      </c>
      <c r="M1406" s="166">
        <v>1.4689961296793714</v>
      </c>
      <c r="N1406" s="174" t="s">
        <v>2004</v>
      </c>
      <c r="O1406" s="167">
        <v>2</v>
      </c>
      <c r="P1406" s="167">
        <v>1</v>
      </c>
      <c r="Q1406" s="167">
        <v>1</v>
      </c>
      <c r="R1406" s="167">
        <v>1</v>
      </c>
      <c r="S1406" s="167">
        <v>1</v>
      </c>
      <c r="T1406" s="167" t="s">
        <v>13212</v>
      </c>
      <c r="U1406" s="167" t="s">
        <v>1360</v>
      </c>
      <c r="V1406" s="167" t="s">
        <v>1364</v>
      </c>
      <c r="W1406" s="163" t="s">
        <v>1994</v>
      </c>
      <c r="X1406" s="163" t="s">
        <v>469</v>
      </c>
      <c r="Y1406" s="163" t="s">
        <v>6482</v>
      </c>
      <c r="Z1406" s="168">
        <v>40998</v>
      </c>
      <c r="AA1406" s="169" t="s">
        <v>4175</v>
      </c>
      <c r="AB1406" s="169" t="s">
        <v>4176</v>
      </c>
      <c r="AC1406" s="169" t="s">
        <v>4174</v>
      </c>
      <c r="AD1406" s="170">
        <v>2013</v>
      </c>
      <c r="AE1406" s="167" t="s">
        <v>1321</v>
      </c>
    </row>
    <row r="1407" spans="1:31" x14ac:dyDescent="0.3">
      <c r="A1407" s="162" t="s">
        <v>469</v>
      </c>
      <c r="B1407" s="162" t="s">
        <v>550</v>
      </c>
      <c r="C1407" s="162">
        <v>3</v>
      </c>
      <c r="D1407" s="162">
        <v>2009</v>
      </c>
      <c r="E1407" s="162" t="s">
        <v>2393</v>
      </c>
      <c r="F1407" s="162" t="s">
        <v>1</v>
      </c>
      <c r="G1407" s="162">
        <v>2012</v>
      </c>
      <c r="H1407" s="163" t="s">
        <v>194</v>
      </c>
      <c r="I1407" s="162" t="s">
        <v>550</v>
      </c>
      <c r="J1407" s="164">
        <v>682.84903999999995</v>
      </c>
      <c r="K1407" s="186" t="s">
        <v>1817</v>
      </c>
      <c r="L1407" s="166">
        <v>8.1914356016597502E-3</v>
      </c>
      <c r="M1407" s="166">
        <v>5.5935139368151825</v>
      </c>
      <c r="N1407" s="174" t="s">
        <v>2005</v>
      </c>
      <c r="O1407" s="167">
        <v>5</v>
      </c>
      <c r="P1407" s="167">
        <v>1</v>
      </c>
      <c r="Q1407" s="167">
        <v>1</v>
      </c>
      <c r="R1407" s="167">
        <v>3</v>
      </c>
      <c r="S1407" s="167">
        <v>2</v>
      </c>
      <c r="T1407" s="167" t="s">
        <v>13212</v>
      </c>
      <c r="U1407" s="167" t="s">
        <v>1360</v>
      </c>
      <c r="V1407" s="167" t="s">
        <v>1364</v>
      </c>
      <c r="W1407" s="163" t="s">
        <v>2006</v>
      </c>
      <c r="X1407" s="163" t="s">
        <v>469</v>
      </c>
      <c r="Y1407" s="163" t="s">
        <v>6483</v>
      </c>
      <c r="Z1407" s="168">
        <v>41194</v>
      </c>
      <c r="AA1407" s="169" t="s">
        <v>4177</v>
      </c>
      <c r="AB1407" s="169" t="s">
        <v>4178</v>
      </c>
      <c r="AC1407" s="169" t="s">
        <v>4174</v>
      </c>
      <c r="AD1407" s="170">
        <v>2013</v>
      </c>
      <c r="AE1407" s="167" t="s">
        <v>1321</v>
      </c>
    </row>
    <row r="1408" spans="1:31" x14ac:dyDescent="0.3">
      <c r="A1408" s="162" t="s">
        <v>469</v>
      </c>
      <c r="B1408" s="162" t="s">
        <v>550</v>
      </c>
      <c r="C1408" s="162">
        <v>4</v>
      </c>
      <c r="D1408" s="162">
        <v>2009</v>
      </c>
      <c r="E1408" s="162" t="s">
        <v>2393</v>
      </c>
      <c r="F1408" s="162" t="s">
        <v>1</v>
      </c>
      <c r="G1408" s="162">
        <v>2012</v>
      </c>
      <c r="H1408" s="163" t="s">
        <v>194</v>
      </c>
      <c r="I1408" s="162" t="s">
        <v>550</v>
      </c>
      <c r="J1408" s="164">
        <v>594.19126000000006</v>
      </c>
      <c r="K1408" s="186" t="s">
        <v>1817</v>
      </c>
      <c r="L1408" s="166">
        <v>8.1914356016597502E-3</v>
      </c>
      <c r="M1408" s="166">
        <v>4.8672794413590657</v>
      </c>
      <c r="N1408" s="174" t="s">
        <v>2004</v>
      </c>
      <c r="O1408" s="167">
        <v>2</v>
      </c>
      <c r="P1408" s="167">
        <v>1</v>
      </c>
      <c r="Q1408" s="167">
        <v>1</v>
      </c>
      <c r="R1408" s="167">
        <v>1</v>
      </c>
      <c r="S1408" s="167">
        <v>1</v>
      </c>
      <c r="T1408" s="167" t="s">
        <v>13212</v>
      </c>
      <c r="U1408" s="167" t="s">
        <v>1360</v>
      </c>
      <c r="V1408" s="167" t="s">
        <v>1364</v>
      </c>
      <c r="W1408" s="163" t="s">
        <v>1994</v>
      </c>
      <c r="X1408" s="163" t="s">
        <v>469</v>
      </c>
      <c r="Y1408" s="163" t="s">
        <v>6484</v>
      </c>
      <c r="Z1408" s="168">
        <v>40945</v>
      </c>
      <c r="AA1408" s="169" t="s">
        <v>4179</v>
      </c>
      <c r="AB1408" s="169" t="s">
        <v>4180</v>
      </c>
      <c r="AC1408" s="169" t="s">
        <v>4174</v>
      </c>
      <c r="AD1408" s="170">
        <v>2013</v>
      </c>
      <c r="AE1408" s="167" t="s">
        <v>1321</v>
      </c>
    </row>
    <row r="1409" spans="1:31" x14ac:dyDescent="0.3">
      <c r="A1409" s="162" t="s">
        <v>477</v>
      </c>
      <c r="B1409" s="162" t="s">
        <v>550</v>
      </c>
      <c r="C1409" s="162">
        <v>2</v>
      </c>
      <c r="D1409" s="162">
        <v>2010</v>
      </c>
      <c r="E1409" s="162" t="s">
        <v>2393</v>
      </c>
      <c r="F1409" s="162" t="s">
        <v>1</v>
      </c>
      <c r="G1409" s="162">
        <v>2012</v>
      </c>
      <c r="H1409" s="163" t="s">
        <v>60</v>
      </c>
      <c r="I1409" s="162" t="s">
        <v>550</v>
      </c>
      <c r="J1409" s="164">
        <v>304.68437499999999</v>
      </c>
      <c r="K1409" s="187" t="s">
        <v>1817</v>
      </c>
      <c r="L1409" s="166">
        <v>8.1914356016597502E-3</v>
      </c>
      <c r="M1409" s="166">
        <v>2.4958024366444498</v>
      </c>
      <c r="N1409" s="174" t="s">
        <v>2007</v>
      </c>
      <c r="O1409" s="167">
        <v>2</v>
      </c>
      <c r="P1409" s="167">
        <v>0</v>
      </c>
      <c r="Q1409" s="167">
        <v>1</v>
      </c>
      <c r="R1409" s="167">
        <v>1</v>
      </c>
      <c r="S1409" s="167">
        <v>2</v>
      </c>
      <c r="T1409" s="167" t="s">
        <v>13210</v>
      </c>
      <c r="U1409" s="167" t="s">
        <v>1453</v>
      </c>
      <c r="V1409" s="167" t="s">
        <v>83</v>
      </c>
      <c r="W1409" s="163" t="s">
        <v>1994</v>
      </c>
      <c r="X1409" s="176" t="s">
        <v>477</v>
      </c>
      <c r="Y1409" s="163" t="s">
        <v>6485</v>
      </c>
      <c r="Z1409" s="168">
        <v>41049</v>
      </c>
      <c r="AA1409" s="169" t="s">
        <v>4181</v>
      </c>
      <c r="AB1409" s="169" t="s">
        <v>4182</v>
      </c>
      <c r="AC1409" s="169" t="s">
        <v>4174</v>
      </c>
      <c r="AD1409" s="170">
        <v>2013</v>
      </c>
      <c r="AE1409" s="167" t="s">
        <v>1218</v>
      </c>
    </row>
    <row r="1410" spans="1:31" x14ac:dyDescent="0.3">
      <c r="A1410" s="162" t="s">
        <v>477</v>
      </c>
      <c r="B1410" s="162" t="s">
        <v>550</v>
      </c>
      <c r="C1410" s="162">
        <v>3</v>
      </c>
      <c r="D1410" s="162">
        <v>2010</v>
      </c>
      <c r="E1410" s="162" t="s">
        <v>2393</v>
      </c>
      <c r="F1410" s="162" t="s">
        <v>1</v>
      </c>
      <c r="G1410" s="162">
        <v>2012</v>
      </c>
      <c r="H1410" s="163" t="s">
        <v>60</v>
      </c>
      <c r="I1410" s="162" t="s">
        <v>550</v>
      </c>
      <c r="J1410" s="164">
        <v>257.31424800000002</v>
      </c>
      <c r="K1410" s="187" t="s">
        <v>1817</v>
      </c>
      <c r="L1410" s="166">
        <v>8.1914356016597502E-3</v>
      </c>
      <c r="M1410" s="166">
        <v>2.1077730918815063</v>
      </c>
      <c r="N1410" s="163" t="s">
        <v>60</v>
      </c>
      <c r="O1410" s="167">
        <v>1</v>
      </c>
      <c r="P1410" s="167">
        <v>0</v>
      </c>
      <c r="Q1410" s="167">
        <v>1</v>
      </c>
      <c r="R1410" s="167">
        <v>0</v>
      </c>
      <c r="S1410" s="167">
        <v>1</v>
      </c>
      <c r="T1410" s="167" t="s">
        <v>13210</v>
      </c>
      <c r="U1410" s="167" t="s">
        <v>1453</v>
      </c>
      <c r="V1410" s="167" t="s">
        <v>83</v>
      </c>
      <c r="W1410" s="163"/>
      <c r="X1410" s="163" t="s">
        <v>477</v>
      </c>
      <c r="Y1410" s="163" t="s">
        <v>6486</v>
      </c>
      <c r="Z1410" s="168">
        <v>41119</v>
      </c>
      <c r="AA1410" s="169" t="s">
        <v>4183</v>
      </c>
      <c r="AB1410" s="169" t="s">
        <v>4140</v>
      </c>
      <c r="AC1410" s="169" t="s">
        <v>60</v>
      </c>
      <c r="AD1410" s="170">
        <v>2013</v>
      </c>
      <c r="AE1410" s="167" t="s">
        <v>1218</v>
      </c>
    </row>
    <row r="1411" spans="1:31" x14ac:dyDescent="0.3">
      <c r="A1411" s="162" t="s">
        <v>477</v>
      </c>
      <c r="B1411" s="162" t="s">
        <v>550</v>
      </c>
      <c r="C1411" s="162">
        <v>4</v>
      </c>
      <c r="D1411" s="162">
        <v>2010</v>
      </c>
      <c r="E1411" s="162" t="s">
        <v>2393</v>
      </c>
      <c r="F1411" s="162" t="s">
        <v>1</v>
      </c>
      <c r="G1411" s="162">
        <v>2012</v>
      </c>
      <c r="H1411" s="163" t="s">
        <v>60</v>
      </c>
      <c r="I1411" s="162" t="s">
        <v>550</v>
      </c>
      <c r="J1411" s="164">
        <v>552.00016800000003</v>
      </c>
      <c r="K1411" s="187" t="s">
        <v>1817</v>
      </c>
      <c r="L1411" s="166">
        <v>8.1914356016597502E-3</v>
      </c>
      <c r="M1411" s="166">
        <v>4.5216738282773639</v>
      </c>
      <c r="N1411" s="163" t="s">
        <v>62</v>
      </c>
      <c r="O1411" s="167">
        <v>1</v>
      </c>
      <c r="P1411" s="167">
        <v>0</v>
      </c>
      <c r="Q1411" s="167">
        <v>0</v>
      </c>
      <c r="R1411" s="167">
        <v>0</v>
      </c>
      <c r="S1411" s="167">
        <v>1</v>
      </c>
      <c r="T1411" s="167" t="s">
        <v>13213</v>
      </c>
      <c r="U1411" s="167" t="s">
        <v>1453</v>
      </c>
      <c r="V1411" s="167" t="s">
        <v>83</v>
      </c>
      <c r="W1411" s="163"/>
      <c r="X1411" s="163" t="s">
        <v>477</v>
      </c>
      <c r="Y1411" s="163" t="s">
        <v>6487</v>
      </c>
      <c r="Z1411" s="168">
        <v>41161</v>
      </c>
      <c r="AA1411" s="169" t="s">
        <v>4184</v>
      </c>
      <c r="AB1411" s="169" t="s">
        <v>4185</v>
      </c>
      <c r="AC1411" s="169" t="s">
        <v>2429</v>
      </c>
      <c r="AD1411" s="170">
        <v>2013</v>
      </c>
      <c r="AE1411" s="167" t="s">
        <v>1218</v>
      </c>
    </row>
    <row r="1412" spans="1:31" x14ac:dyDescent="0.3">
      <c r="A1412" s="162" t="s">
        <v>477</v>
      </c>
      <c r="B1412" s="162" t="s">
        <v>550</v>
      </c>
      <c r="C1412" s="162">
        <v>5</v>
      </c>
      <c r="D1412" s="162">
        <v>2010</v>
      </c>
      <c r="E1412" s="162" t="s">
        <v>2393</v>
      </c>
      <c r="F1412" s="162" t="s">
        <v>1</v>
      </c>
      <c r="G1412" s="162">
        <v>2012</v>
      </c>
      <c r="H1412" s="163" t="s">
        <v>60</v>
      </c>
      <c r="I1412" s="162" t="s">
        <v>550</v>
      </c>
      <c r="J1412" s="164">
        <v>891.76401599999997</v>
      </c>
      <c r="K1412" s="187" t="s">
        <v>1817</v>
      </c>
      <c r="L1412" s="166">
        <v>8.1914356016597502E-3</v>
      </c>
      <c r="M1412" s="166">
        <v>7.3048275089414751</v>
      </c>
      <c r="N1412" s="163" t="s">
        <v>60</v>
      </c>
      <c r="O1412" s="167">
        <v>1</v>
      </c>
      <c r="P1412" s="167">
        <v>0</v>
      </c>
      <c r="Q1412" s="167">
        <v>1</v>
      </c>
      <c r="R1412" s="167">
        <v>0</v>
      </c>
      <c r="S1412" s="167">
        <v>1</v>
      </c>
      <c r="T1412" s="167" t="s">
        <v>13210</v>
      </c>
      <c r="U1412" s="167" t="s">
        <v>1453</v>
      </c>
      <c r="V1412" s="167" t="s">
        <v>83</v>
      </c>
      <c r="W1412" s="163"/>
      <c r="X1412" s="163" t="s">
        <v>477</v>
      </c>
      <c r="Y1412" s="163" t="s">
        <v>6488</v>
      </c>
      <c r="Z1412" s="168">
        <v>41197</v>
      </c>
      <c r="AA1412" s="169" t="s">
        <v>4186</v>
      </c>
      <c r="AB1412" s="169" t="s">
        <v>4187</v>
      </c>
      <c r="AC1412" s="169" t="s">
        <v>60</v>
      </c>
      <c r="AD1412" s="170">
        <v>2013</v>
      </c>
      <c r="AE1412" s="167" t="s">
        <v>1218</v>
      </c>
    </row>
    <row r="1413" spans="1:31" x14ac:dyDescent="0.3">
      <c r="A1413" s="162" t="s">
        <v>477</v>
      </c>
      <c r="B1413" s="162" t="s">
        <v>550</v>
      </c>
      <c r="C1413" s="162">
        <v>6</v>
      </c>
      <c r="D1413" s="162">
        <v>2010</v>
      </c>
      <c r="E1413" s="162" t="s">
        <v>2393</v>
      </c>
      <c r="F1413" s="162" t="s">
        <v>1</v>
      </c>
      <c r="G1413" s="162">
        <v>2012</v>
      </c>
      <c r="H1413" s="163" t="s">
        <v>60</v>
      </c>
      <c r="I1413" s="162" t="s">
        <v>550</v>
      </c>
      <c r="J1413" s="164">
        <v>328.38285999999999</v>
      </c>
      <c r="K1413" s="187" t="s">
        <v>1817</v>
      </c>
      <c r="L1413" s="166">
        <v>8.1914356016597502E-3</v>
      </c>
      <c r="M1413" s="166">
        <v>2.6899270503788495</v>
      </c>
      <c r="N1413" s="163" t="s">
        <v>60</v>
      </c>
      <c r="O1413" s="167">
        <v>1</v>
      </c>
      <c r="P1413" s="167">
        <v>0</v>
      </c>
      <c r="Q1413" s="167">
        <v>1</v>
      </c>
      <c r="R1413" s="167">
        <v>0</v>
      </c>
      <c r="S1413" s="167">
        <v>1</v>
      </c>
      <c r="T1413" s="167" t="s">
        <v>13210</v>
      </c>
      <c r="U1413" s="167" t="s">
        <v>1453</v>
      </c>
      <c r="V1413" s="167" t="s">
        <v>83</v>
      </c>
      <c r="W1413" s="163"/>
      <c r="X1413" s="163" t="s">
        <v>477</v>
      </c>
      <c r="Y1413" s="163" t="s">
        <v>6489</v>
      </c>
      <c r="Z1413" s="168">
        <v>41263</v>
      </c>
      <c r="AA1413" s="169" t="s">
        <v>4188</v>
      </c>
      <c r="AB1413" s="169" t="s">
        <v>4140</v>
      </c>
      <c r="AC1413" s="169" t="s">
        <v>60</v>
      </c>
      <c r="AD1413" s="170">
        <v>2013</v>
      </c>
      <c r="AE1413" s="167" t="s">
        <v>1218</v>
      </c>
    </row>
    <row r="1414" spans="1:31" x14ac:dyDescent="0.3">
      <c r="A1414" s="162" t="s">
        <v>489</v>
      </c>
      <c r="B1414" s="162" t="s">
        <v>550</v>
      </c>
      <c r="C1414" s="162">
        <v>1</v>
      </c>
      <c r="D1414" s="162">
        <v>2010</v>
      </c>
      <c r="E1414" s="162" t="s">
        <v>2393</v>
      </c>
      <c r="F1414" s="162" t="s">
        <v>1</v>
      </c>
      <c r="G1414" s="162">
        <v>2012</v>
      </c>
      <c r="H1414" s="163" t="s">
        <v>68</v>
      </c>
      <c r="I1414" s="162" t="s">
        <v>550</v>
      </c>
      <c r="J1414" s="164">
        <v>434.28006199999999</v>
      </c>
      <c r="K1414" s="186" t="s">
        <v>1817</v>
      </c>
      <c r="L1414" s="166">
        <v>8.1914356016597502E-3</v>
      </c>
      <c r="M1414" s="166">
        <v>3.5573771609578033</v>
      </c>
      <c r="N1414" s="174" t="s">
        <v>1907</v>
      </c>
      <c r="O1414" s="167">
        <v>2</v>
      </c>
      <c r="P1414" s="167">
        <v>1</v>
      </c>
      <c r="Q1414" s="167">
        <v>0</v>
      </c>
      <c r="R1414" s="167">
        <v>2</v>
      </c>
      <c r="S1414" s="167">
        <v>0</v>
      </c>
      <c r="T1414" s="167" t="s">
        <v>13212</v>
      </c>
      <c r="U1414" s="167" t="s">
        <v>1453</v>
      </c>
      <c r="V1414" s="167" t="s">
        <v>107</v>
      </c>
      <c r="W1414" s="163" t="s">
        <v>1994</v>
      </c>
      <c r="X1414" s="163" t="s">
        <v>489</v>
      </c>
      <c r="Y1414" s="163" t="s">
        <v>6490</v>
      </c>
      <c r="Z1414" s="168">
        <v>41091</v>
      </c>
      <c r="AA1414" s="169" t="s">
        <v>4189</v>
      </c>
      <c r="AB1414" s="169" t="s">
        <v>4190</v>
      </c>
      <c r="AC1414" s="169" t="s">
        <v>4174</v>
      </c>
      <c r="AD1414" s="170">
        <v>2013</v>
      </c>
      <c r="AE1414" s="167" t="s">
        <v>1241</v>
      </c>
    </row>
    <row r="1415" spans="1:31" x14ac:dyDescent="0.3">
      <c r="A1415" s="162" t="s">
        <v>494</v>
      </c>
      <c r="B1415" s="162" t="s">
        <v>550</v>
      </c>
      <c r="C1415" s="162">
        <v>1</v>
      </c>
      <c r="D1415" s="162">
        <v>2010</v>
      </c>
      <c r="E1415" s="162" t="s">
        <v>115</v>
      </c>
      <c r="F1415" s="162" t="s">
        <v>1</v>
      </c>
      <c r="G1415" s="162">
        <v>2012</v>
      </c>
      <c r="H1415" s="163" t="s">
        <v>320</v>
      </c>
      <c r="I1415" s="162" t="s">
        <v>550</v>
      </c>
      <c r="J1415" s="164">
        <v>10475.047772</v>
      </c>
      <c r="K1415" s="187" t="s">
        <v>1817</v>
      </c>
      <c r="L1415" s="166">
        <v>8.1914356016597502E-3</v>
      </c>
      <c r="M1415" s="166">
        <v>85.805679248647451</v>
      </c>
      <c r="N1415" s="174" t="s">
        <v>1912</v>
      </c>
      <c r="O1415" s="167">
        <v>2</v>
      </c>
      <c r="P1415" s="167">
        <v>1</v>
      </c>
      <c r="Q1415" s="167">
        <v>1</v>
      </c>
      <c r="R1415" s="167">
        <v>1</v>
      </c>
      <c r="S1415" s="167">
        <v>1</v>
      </c>
      <c r="T1415" s="167" t="s">
        <v>13212</v>
      </c>
      <c r="U1415" s="167" t="s">
        <v>1360</v>
      </c>
      <c r="V1415" s="167" t="s">
        <v>1364</v>
      </c>
      <c r="W1415" s="163" t="s">
        <v>1994</v>
      </c>
      <c r="X1415" s="163" t="s">
        <v>494</v>
      </c>
      <c r="Y1415" s="163" t="s">
        <v>6491</v>
      </c>
      <c r="Z1415" s="168">
        <v>41011</v>
      </c>
      <c r="AA1415" s="169" t="s">
        <v>4191</v>
      </c>
      <c r="AB1415" s="169" t="s">
        <v>4192</v>
      </c>
      <c r="AC1415" s="169" t="s">
        <v>4174</v>
      </c>
      <c r="AD1415" s="170">
        <v>2013</v>
      </c>
      <c r="AE1415" s="167" t="s">
        <v>1321</v>
      </c>
    </row>
    <row r="1416" spans="1:31" x14ac:dyDescent="0.3">
      <c r="A1416" s="162" t="s">
        <v>497</v>
      </c>
      <c r="B1416" s="162" t="s">
        <v>550</v>
      </c>
      <c r="C1416" s="162">
        <v>1</v>
      </c>
      <c r="D1416" s="162">
        <v>2010</v>
      </c>
      <c r="E1416" s="162" t="s">
        <v>115</v>
      </c>
      <c r="F1416" s="162" t="s">
        <v>1</v>
      </c>
      <c r="G1416" s="162">
        <v>2012</v>
      </c>
      <c r="H1416" s="163" t="s">
        <v>75</v>
      </c>
      <c r="I1416" s="162" t="s">
        <v>550</v>
      </c>
      <c r="J1416" s="164">
        <v>5656.0229280000003</v>
      </c>
      <c r="K1416" s="187" t="s">
        <v>1817</v>
      </c>
      <c r="L1416" s="166">
        <v>8.1914356016597502E-3</v>
      </c>
      <c r="M1416" s="166">
        <v>46.330947576223025</v>
      </c>
      <c r="N1416" s="163" t="s">
        <v>62</v>
      </c>
      <c r="O1416" s="167">
        <v>1</v>
      </c>
      <c r="P1416" s="167">
        <v>0</v>
      </c>
      <c r="Q1416" s="167">
        <v>0</v>
      </c>
      <c r="R1416" s="167">
        <v>0</v>
      </c>
      <c r="S1416" s="167">
        <v>1</v>
      </c>
      <c r="T1416" s="167" t="s">
        <v>13213</v>
      </c>
      <c r="U1416" s="167" t="s">
        <v>1453</v>
      </c>
      <c r="V1416" s="167" t="s">
        <v>83</v>
      </c>
      <c r="W1416" s="163"/>
      <c r="X1416" s="163" t="s">
        <v>497</v>
      </c>
      <c r="Y1416" s="163" t="s">
        <v>6492</v>
      </c>
      <c r="Z1416" s="168">
        <v>41254</v>
      </c>
      <c r="AA1416" s="169" t="s">
        <v>4193</v>
      </c>
      <c r="AB1416" s="169" t="s">
        <v>4111</v>
      </c>
      <c r="AC1416" s="169" t="s">
        <v>2429</v>
      </c>
      <c r="AD1416" s="170">
        <v>2013</v>
      </c>
      <c r="AE1416" s="167" t="s">
        <v>1218</v>
      </c>
    </row>
    <row r="1417" spans="1:31" x14ac:dyDescent="0.3">
      <c r="A1417" s="162" t="s">
        <v>497</v>
      </c>
      <c r="B1417" s="162" t="s">
        <v>550</v>
      </c>
      <c r="C1417" s="162">
        <v>2</v>
      </c>
      <c r="D1417" s="162">
        <v>2010</v>
      </c>
      <c r="E1417" s="162" t="s">
        <v>115</v>
      </c>
      <c r="F1417" s="162" t="s">
        <v>1</v>
      </c>
      <c r="G1417" s="162">
        <v>2012</v>
      </c>
      <c r="H1417" s="163" t="s">
        <v>75</v>
      </c>
      <c r="I1417" s="162" t="s">
        <v>550</v>
      </c>
      <c r="J1417" s="164">
        <v>3130.0110420000001</v>
      </c>
      <c r="K1417" s="187" t="s">
        <v>1817</v>
      </c>
      <c r="L1417" s="166">
        <v>8.1914356016597502E-3</v>
      </c>
      <c r="M1417" s="166">
        <v>25.639283883026934</v>
      </c>
      <c r="N1417" s="174" t="s">
        <v>2008</v>
      </c>
      <c r="O1417" s="167">
        <v>2</v>
      </c>
      <c r="P1417" s="167">
        <v>0</v>
      </c>
      <c r="Q1417" s="167">
        <v>0</v>
      </c>
      <c r="R1417" s="167">
        <v>0</v>
      </c>
      <c r="S1417" s="167">
        <v>1</v>
      </c>
      <c r="T1417" s="167" t="s">
        <v>13213</v>
      </c>
      <c r="U1417" s="167" t="s">
        <v>1453</v>
      </c>
      <c r="V1417" s="167" t="s">
        <v>83</v>
      </c>
      <c r="W1417" s="163" t="s">
        <v>1994</v>
      </c>
      <c r="X1417" s="163" t="s">
        <v>497</v>
      </c>
      <c r="Y1417" s="163" t="s">
        <v>6493</v>
      </c>
      <c r="Z1417" s="168">
        <v>41072</v>
      </c>
      <c r="AA1417" s="169" t="s">
        <v>4194</v>
      </c>
      <c r="AB1417" s="169" t="s">
        <v>4195</v>
      </c>
      <c r="AC1417" s="169" t="s">
        <v>4174</v>
      </c>
      <c r="AD1417" s="170">
        <v>2013</v>
      </c>
      <c r="AE1417" s="167" t="s">
        <v>1218</v>
      </c>
    </row>
    <row r="1418" spans="1:31" x14ac:dyDescent="0.3">
      <c r="A1418" s="162" t="s">
        <v>497</v>
      </c>
      <c r="B1418" s="162" t="s">
        <v>550</v>
      </c>
      <c r="C1418" s="162">
        <v>3</v>
      </c>
      <c r="D1418" s="162">
        <v>2010</v>
      </c>
      <c r="E1418" s="162" t="s">
        <v>115</v>
      </c>
      <c r="F1418" s="162" t="s">
        <v>1</v>
      </c>
      <c r="G1418" s="162">
        <v>2012</v>
      </c>
      <c r="H1418" s="163" t="s">
        <v>75</v>
      </c>
      <c r="I1418" s="162" t="s">
        <v>550</v>
      </c>
      <c r="J1418" s="164">
        <v>2369.9768519999998</v>
      </c>
      <c r="K1418" s="187" t="s">
        <v>1817</v>
      </c>
      <c r="L1418" s="166">
        <v>8.1914356016597502E-3</v>
      </c>
      <c r="M1418" s="166">
        <v>19.4135127605823</v>
      </c>
      <c r="N1418" s="174" t="s">
        <v>1882</v>
      </c>
      <c r="O1418" s="167">
        <v>2</v>
      </c>
      <c r="P1418" s="167">
        <v>0</v>
      </c>
      <c r="Q1418" s="167">
        <v>1</v>
      </c>
      <c r="R1418" s="167">
        <v>0</v>
      </c>
      <c r="S1418" s="167">
        <v>2</v>
      </c>
      <c r="T1418" s="167" t="s">
        <v>13210</v>
      </c>
      <c r="U1418" s="167" t="s">
        <v>1453</v>
      </c>
      <c r="V1418" s="167" t="s">
        <v>83</v>
      </c>
      <c r="W1418" s="163" t="s">
        <v>1994</v>
      </c>
      <c r="X1418" s="163" t="s">
        <v>497</v>
      </c>
      <c r="Y1418" s="163" t="s">
        <v>6494</v>
      </c>
      <c r="Z1418" s="168">
        <v>41023</v>
      </c>
      <c r="AA1418" s="169" t="s">
        <v>4196</v>
      </c>
      <c r="AB1418" s="169" t="s">
        <v>4197</v>
      </c>
      <c r="AC1418" s="169" t="s">
        <v>4174</v>
      </c>
      <c r="AD1418" s="170">
        <v>2013</v>
      </c>
      <c r="AE1418" s="167" t="s">
        <v>1218</v>
      </c>
    </row>
    <row r="1419" spans="1:31" x14ac:dyDescent="0.3">
      <c r="A1419" s="162" t="s">
        <v>497</v>
      </c>
      <c r="B1419" s="162" t="s">
        <v>550</v>
      </c>
      <c r="C1419" s="162">
        <v>4</v>
      </c>
      <c r="D1419" s="162">
        <v>2010</v>
      </c>
      <c r="E1419" s="162" t="s">
        <v>115</v>
      </c>
      <c r="F1419" s="162" t="s">
        <v>1</v>
      </c>
      <c r="G1419" s="162">
        <v>2012</v>
      </c>
      <c r="H1419" s="163" t="s">
        <v>75</v>
      </c>
      <c r="I1419" s="162" t="s">
        <v>550</v>
      </c>
      <c r="J1419" s="164">
        <v>2631.4467359999999</v>
      </c>
      <c r="K1419" s="187" t="s">
        <v>1817</v>
      </c>
      <c r="L1419" s="166">
        <v>8.1914356016597502E-3</v>
      </c>
      <c r="M1419" s="166">
        <v>21.555326477141744</v>
      </c>
      <c r="N1419" s="163" t="s">
        <v>62</v>
      </c>
      <c r="O1419" s="167">
        <v>1</v>
      </c>
      <c r="P1419" s="167">
        <v>0</v>
      </c>
      <c r="Q1419" s="167">
        <v>0</v>
      </c>
      <c r="R1419" s="167">
        <v>0</v>
      </c>
      <c r="S1419" s="167">
        <v>1</v>
      </c>
      <c r="T1419" s="167" t="s">
        <v>13213</v>
      </c>
      <c r="U1419" s="167" t="s">
        <v>1453</v>
      </c>
      <c r="V1419" s="167" t="s">
        <v>83</v>
      </c>
      <c r="W1419" s="163"/>
      <c r="X1419" s="163" t="s">
        <v>497</v>
      </c>
      <c r="Y1419" s="163" t="s">
        <v>6495</v>
      </c>
      <c r="Z1419" s="168">
        <v>41009</v>
      </c>
      <c r="AA1419" s="169" t="s">
        <v>4198</v>
      </c>
      <c r="AB1419" s="169" t="s">
        <v>4199</v>
      </c>
      <c r="AC1419" s="169" t="s">
        <v>2429</v>
      </c>
      <c r="AD1419" s="170">
        <v>2013</v>
      </c>
      <c r="AE1419" s="167" t="s">
        <v>1218</v>
      </c>
    </row>
    <row r="1420" spans="1:31" x14ac:dyDescent="0.3">
      <c r="A1420" s="162" t="s">
        <v>539</v>
      </c>
      <c r="B1420" s="162" t="s">
        <v>550</v>
      </c>
      <c r="C1420" s="162">
        <v>1</v>
      </c>
      <c r="D1420" s="162">
        <v>2010</v>
      </c>
      <c r="E1420" s="162" t="s">
        <v>2393</v>
      </c>
      <c r="F1420" s="162" t="s">
        <v>1</v>
      </c>
      <c r="G1420" s="162">
        <v>2012</v>
      </c>
      <c r="H1420" s="163" t="s">
        <v>63</v>
      </c>
      <c r="I1420" s="162" t="s">
        <v>550</v>
      </c>
      <c r="J1420" s="164">
        <v>304.432121</v>
      </c>
      <c r="K1420" s="186" t="s">
        <v>1817</v>
      </c>
      <c r="L1420" s="166">
        <v>8.1914356016597502E-3</v>
      </c>
      <c r="M1420" s="166">
        <v>2.4937361142481889</v>
      </c>
      <c r="N1420" s="174" t="s">
        <v>2009</v>
      </c>
      <c r="O1420" s="167">
        <v>3</v>
      </c>
      <c r="P1420" s="167">
        <v>0</v>
      </c>
      <c r="Q1420" s="167">
        <v>1</v>
      </c>
      <c r="R1420" s="167">
        <v>1</v>
      </c>
      <c r="S1420" s="167">
        <v>2</v>
      </c>
      <c r="T1420" s="167" t="s">
        <v>13210</v>
      </c>
      <c r="U1420" s="167" t="s">
        <v>1512</v>
      </c>
      <c r="V1420" s="167" t="s">
        <v>312</v>
      </c>
      <c r="W1420" s="163" t="s">
        <v>1994</v>
      </c>
      <c r="X1420" s="163" t="s">
        <v>539</v>
      </c>
      <c r="Y1420" s="163" t="s">
        <v>6496</v>
      </c>
      <c r="Z1420" s="168">
        <v>40930</v>
      </c>
      <c r="AA1420" s="169" t="s">
        <v>4200</v>
      </c>
      <c r="AB1420" s="169" t="s">
        <v>4201</v>
      </c>
      <c r="AC1420" s="169" t="s">
        <v>4174</v>
      </c>
      <c r="AD1420" s="170">
        <v>2013</v>
      </c>
      <c r="AE1420" s="167" t="s">
        <v>1218</v>
      </c>
    </row>
    <row r="1421" spans="1:31" x14ac:dyDescent="0.3">
      <c r="A1421" s="162" t="s">
        <v>540</v>
      </c>
      <c r="B1421" s="162" t="s">
        <v>550</v>
      </c>
      <c r="C1421" s="162">
        <v>1</v>
      </c>
      <c r="D1421" s="162">
        <v>2010</v>
      </c>
      <c r="E1421" s="162" t="s">
        <v>2393</v>
      </c>
      <c r="F1421" s="162" t="s">
        <v>1</v>
      </c>
      <c r="G1421" s="162">
        <v>2012</v>
      </c>
      <c r="H1421" s="163" t="s">
        <v>63</v>
      </c>
      <c r="I1421" s="162" t="s">
        <v>550</v>
      </c>
      <c r="J1421" s="164">
        <v>584.69728299999997</v>
      </c>
      <c r="K1421" s="186" t="s">
        <v>1817</v>
      </c>
      <c r="L1421" s="166">
        <v>8.1914356016597502E-3</v>
      </c>
      <c r="M1421" s="166">
        <v>4.7895101401599263</v>
      </c>
      <c r="N1421" s="174" t="s">
        <v>1858</v>
      </c>
      <c r="O1421" s="167">
        <v>2</v>
      </c>
      <c r="P1421" s="167">
        <v>1</v>
      </c>
      <c r="Q1421" s="167">
        <v>1</v>
      </c>
      <c r="R1421" s="167">
        <v>1</v>
      </c>
      <c r="S1421" s="167">
        <v>1</v>
      </c>
      <c r="T1421" s="167" t="s">
        <v>13212</v>
      </c>
      <c r="U1421" s="167" t="s">
        <v>1281</v>
      </c>
      <c r="V1421" s="167" t="s">
        <v>86</v>
      </c>
      <c r="W1421" s="163" t="s">
        <v>1994</v>
      </c>
      <c r="X1421" s="163" t="s">
        <v>540</v>
      </c>
      <c r="Y1421" s="163" t="s">
        <v>6497</v>
      </c>
      <c r="Z1421" s="168">
        <v>40961</v>
      </c>
      <c r="AA1421" s="169" t="s">
        <v>4202</v>
      </c>
      <c r="AB1421" s="169" t="s">
        <v>4203</v>
      </c>
      <c r="AC1421" s="169" t="s">
        <v>4174</v>
      </c>
      <c r="AD1421" s="170">
        <v>2013</v>
      </c>
      <c r="AE1421" s="167" t="s">
        <v>1218</v>
      </c>
    </row>
    <row r="1422" spans="1:31" x14ac:dyDescent="0.3">
      <c r="A1422" s="162" t="s">
        <v>541</v>
      </c>
      <c r="B1422" s="162" t="s">
        <v>550</v>
      </c>
      <c r="C1422" s="162">
        <v>1</v>
      </c>
      <c r="D1422" s="162">
        <v>2010</v>
      </c>
      <c r="E1422" s="162" t="s">
        <v>2393</v>
      </c>
      <c r="F1422" s="162" t="s">
        <v>1</v>
      </c>
      <c r="G1422" s="162">
        <v>2012</v>
      </c>
      <c r="H1422" s="163" t="s">
        <v>70</v>
      </c>
      <c r="I1422" s="162" t="s">
        <v>550</v>
      </c>
      <c r="J1422" s="164">
        <v>397.168746</v>
      </c>
      <c r="K1422" s="186" t="s">
        <v>1817</v>
      </c>
      <c r="L1422" s="166">
        <v>8.1914356016597502E-3</v>
      </c>
      <c r="M1422" s="166">
        <v>3.2533822058509583</v>
      </c>
      <c r="N1422" s="174" t="s">
        <v>2010</v>
      </c>
      <c r="O1422" s="167">
        <v>3</v>
      </c>
      <c r="P1422" s="167">
        <v>1</v>
      </c>
      <c r="Q1422" s="167">
        <v>1</v>
      </c>
      <c r="R1422" s="167">
        <v>2</v>
      </c>
      <c r="S1422" s="167">
        <v>1</v>
      </c>
      <c r="T1422" s="167" t="s">
        <v>13212</v>
      </c>
      <c r="U1422" s="167" t="s">
        <v>1281</v>
      </c>
      <c r="V1422" s="167" t="s">
        <v>86</v>
      </c>
      <c r="W1422" s="163" t="s">
        <v>1994</v>
      </c>
      <c r="X1422" s="163" t="s">
        <v>541</v>
      </c>
      <c r="Y1422" s="163" t="s">
        <v>6498</v>
      </c>
      <c r="Z1422" s="168">
        <v>41080</v>
      </c>
      <c r="AA1422" s="169" t="s">
        <v>4204</v>
      </c>
      <c r="AB1422" s="169" t="s">
        <v>4205</v>
      </c>
      <c r="AC1422" s="169" t="s">
        <v>4174</v>
      </c>
      <c r="AD1422" s="170">
        <v>2013</v>
      </c>
      <c r="AE1422" s="167" t="s">
        <v>1241</v>
      </c>
    </row>
    <row r="1423" spans="1:31" x14ac:dyDescent="0.3">
      <c r="A1423" s="162" t="s">
        <v>544</v>
      </c>
      <c r="B1423" s="162" t="s">
        <v>550</v>
      </c>
      <c r="C1423" s="162">
        <v>1</v>
      </c>
      <c r="D1423" s="162">
        <v>2010</v>
      </c>
      <c r="E1423" s="162" t="s">
        <v>2396</v>
      </c>
      <c r="F1423" s="162" t="s">
        <v>1</v>
      </c>
      <c r="G1423" s="162">
        <v>2012</v>
      </c>
      <c r="H1423" s="163" t="s">
        <v>75</v>
      </c>
      <c r="I1423" s="162" t="s">
        <v>550</v>
      </c>
      <c r="J1423" s="164">
        <v>679.57745499999999</v>
      </c>
      <c r="K1423" s="186" t="s">
        <v>1817</v>
      </c>
      <c r="L1423" s="166">
        <v>8.1914356016597502E-3</v>
      </c>
      <c r="M1423" s="166">
        <v>5.5667149589723266</v>
      </c>
      <c r="N1423" s="163" t="s">
        <v>75</v>
      </c>
      <c r="O1423" s="167">
        <v>1</v>
      </c>
      <c r="P1423" s="167">
        <v>0</v>
      </c>
      <c r="Q1423" s="167">
        <v>1</v>
      </c>
      <c r="R1423" s="167">
        <v>0</v>
      </c>
      <c r="S1423" s="167">
        <v>1</v>
      </c>
      <c r="T1423" s="167" t="s">
        <v>13210</v>
      </c>
      <c r="U1423" s="167" t="s">
        <v>1360</v>
      </c>
      <c r="V1423" s="167" t="s">
        <v>1364</v>
      </c>
      <c r="W1423" s="163"/>
      <c r="X1423" s="163" t="s">
        <v>544</v>
      </c>
      <c r="Y1423" s="163" t="s">
        <v>6499</v>
      </c>
      <c r="Z1423" s="168">
        <v>40933</v>
      </c>
      <c r="AA1423" s="169" t="s">
        <v>4206</v>
      </c>
      <c r="AB1423" s="169" t="s">
        <v>4207</v>
      </c>
      <c r="AC1423" s="169" t="s">
        <v>75</v>
      </c>
      <c r="AD1423" s="170">
        <v>2013</v>
      </c>
      <c r="AE1423" s="167" t="s">
        <v>1218</v>
      </c>
    </row>
    <row r="1424" spans="1:31" x14ac:dyDescent="0.3">
      <c r="A1424" s="162" t="s">
        <v>552</v>
      </c>
      <c r="B1424" s="162" t="s">
        <v>550</v>
      </c>
      <c r="C1424" s="162">
        <v>1</v>
      </c>
      <c r="D1424" s="162">
        <v>2010</v>
      </c>
      <c r="E1424" s="162" t="s">
        <v>2393</v>
      </c>
      <c r="F1424" s="162" t="s">
        <v>1</v>
      </c>
      <c r="G1424" s="162">
        <v>2012</v>
      </c>
      <c r="H1424" s="163" t="s">
        <v>61</v>
      </c>
      <c r="I1424" s="162" t="s">
        <v>550</v>
      </c>
      <c r="J1424" s="164">
        <v>364.14985999999999</v>
      </c>
      <c r="K1424" s="186" t="s">
        <v>1817</v>
      </c>
      <c r="L1424" s="166">
        <v>8.1914356016597502E-3</v>
      </c>
      <c r="M1424" s="166">
        <v>2.9829101275434136</v>
      </c>
      <c r="N1424" s="163" t="s">
        <v>1</v>
      </c>
      <c r="O1424" s="167">
        <v>1</v>
      </c>
      <c r="P1424" s="167">
        <v>1</v>
      </c>
      <c r="Q1424" s="167">
        <v>0</v>
      </c>
      <c r="R1424" s="167">
        <v>1</v>
      </c>
      <c r="S1424" s="167">
        <v>0</v>
      </c>
      <c r="T1424" s="167" t="s">
        <v>13211</v>
      </c>
      <c r="U1424" s="167" t="s">
        <v>1512</v>
      </c>
      <c r="V1424" s="167" t="s">
        <v>91</v>
      </c>
      <c r="W1424" s="163"/>
      <c r="X1424" s="163" t="s">
        <v>552</v>
      </c>
      <c r="Y1424" s="163" t="s">
        <v>6500</v>
      </c>
      <c r="Z1424" s="168">
        <v>40917</v>
      </c>
      <c r="AA1424" s="169" t="s">
        <v>4208</v>
      </c>
      <c r="AB1424" s="169" t="s">
        <v>4076</v>
      </c>
      <c r="AC1424" s="169" t="s">
        <v>1</v>
      </c>
      <c r="AD1424" s="170">
        <v>2013</v>
      </c>
      <c r="AE1424" s="167" t="s">
        <v>1321</v>
      </c>
    </row>
    <row r="1425" spans="1:31" x14ac:dyDescent="0.3">
      <c r="A1425" s="162" t="s">
        <v>564</v>
      </c>
      <c r="B1425" s="162" t="s">
        <v>550</v>
      </c>
      <c r="C1425" s="162">
        <v>1</v>
      </c>
      <c r="D1425" s="162">
        <v>2011</v>
      </c>
      <c r="E1425" s="162" t="s">
        <v>115</v>
      </c>
      <c r="F1425" s="162" t="s">
        <v>1</v>
      </c>
      <c r="G1425" s="162">
        <v>2012</v>
      </c>
      <c r="H1425" s="163" t="s">
        <v>566</v>
      </c>
      <c r="I1425" s="162" t="s">
        <v>550</v>
      </c>
      <c r="J1425" s="164">
        <v>715.99937399999999</v>
      </c>
      <c r="K1425" s="186" t="s">
        <v>1817</v>
      </c>
      <c r="L1425" s="166">
        <v>8.1914356016597502E-3</v>
      </c>
      <c r="M1425" s="166">
        <v>5.8650627629496945</v>
      </c>
      <c r="N1425" s="163" t="s">
        <v>1</v>
      </c>
      <c r="O1425" s="167">
        <v>1</v>
      </c>
      <c r="P1425" s="167">
        <v>1</v>
      </c>
      <c r="Q1425" s="167">
        <v>0</v>
      </c>
      <c r="R1425" s="167">
        <v>1</v>
      </c>
      <c r="S1425" s="167">
        <v>0</v>
      </c>
      <c r="T1425" s="167" t="s">
        <v>13211</v>
      </c>
      <c r="U1425" s="167" t="s">
        <v>1360</v>
      </c>
      <c r="V1425" s="167" t="s">
        <v>1383</v>
      </c>
      <c r="W1425" s="163" t="s">
        <v>1994</v>
      </c>
      <c r="X1425" s="163" t="s">
        <v>564</v>
      </c>
      <c r="Y1425" s="163" t="s">
        <v>6501</v>
      </c>
      <c r="Z1425" s="168">
        <v>41129</v>
      </c>
      <c r="AA1425" s="169" t="s">
        <v>4209</v>
      </c>
      <c r="AB1425" s="169" t="s">
        <v>4210</v>
      </c>
      <c r="AC1425" s="169" t="s">
        <v>1</v>
      </c>
      <c r="AD1425" s="170">
        <v>2013</v>
      </c>
      <c r="AE1425" s="167" t="s">
        <v>1232</v>
      </c>
    </row>
    <row r="1426" spans="1:31" x14ac:dyDescent="0.3">
      <c r="A1426" s="162" t="s">
        <v>565</v>
      </c>
      <c r="B1426" s="162" t="s">
        <v>550</v>
      </c>
      <c r="C1426" s="162">
        <v>1</v>
      </c>
      <c r="D1426" s="162">
        <v>2011</v>
      </c>
      <c r="E1426" s="162" t="s">
        <v>115</v>
      </c>
      <c r="F1426" s="162" t="s">
        <v>1</v>
      </c>
      <c r="G1426" s="162">
        <v>2012</v>
      </c>
      <c r="H1426" s="163" t="s">
        <v>60</v>
      </c>
      <c r="I1426" s="162" t="s">
        <v>550</v>
      </c>
      <c r="J1426" s="164">
        <v>749.18626200000006</v>
      </c>
      <c r="K1426" s="186" t="s">
        <v>1817</v>
      </c>
      <c r="L1426" s="166">
        <v>8.1914356016597502E-3</v>
      </c>
      <c r="M1426" s="166">
        <v>6.1369110188211895</v>
      </c>
      <c r="N1426" s="174" t="s">
        <v>2011</v>
      </c>
      <c r="O1426" s="167">
        <v>2</v>
      </c>
      <c r="P1426" s="167">
        <v>0</v>
      </c>
      <c r="Q1426" s="167">
        <v>0</v>
      </c>
      <c r="R1426" s="167">
        <v>1</v>
      </c>
      <c r="S1426" s="167">
        <v>1</v>
      </c>
      <c r="T1426" s="167" t="s">
        <v>13213</v>
      </c>
      <c r="U1426" s="167" t="s">
        <v>1281</v>
      </c>
      <c r="V1426" s="167" t="s">
        <v>86</v>
      </c>
      <c r="W1426" s="163" t="s">
        <v>1994</v>
      </c>
      <c r="X1426" s="163" t="s">
        <v>565</v>
      </c>
      <c r="Y1426" s="163" t="s">
        <v>6502</v>
      </c>
      <c r="Z1426" s="168">
        <v>41009</v>
      </c>
      <c r="AA1426" s="169" t="s">
        <v>4211</v>
      </c>
      <c r="AB1426" s="169" t="s">
        <v>4212</v>
      </c>
      <c r="AC1426" s="169" t="s">
        <v>4174</v>
      </c>
      <c r="AD1426" s="170">
        <v>2013</v>
      </c>
      <c r="AE1426" s="167" t="s">
        <v>1218</v>
      </c>
    </row>
    <row r="1427" spans="1:31" x14ac:dyDescent="0.3">
      <c r="A1427" s="162" t="s">
        <v>568</v>
      </c>
      <c r="B1427" s="162" t="s">
        <v>550</v>
      </c>
      <c r="C1427" s="162">
        <v>1</v>
      </c>
      <c r="D1427" s="162">
        <v>2011</v>
      </c>
      <c r="E1427" s="162" t="s">
        <v>115</v>
      </c>
      <c r="F1427" s="162" t="s">
        <v>1</v>
      </c>
      <c r="G1427" s="162">
        <v>2012</v>
      </c>
      <c r="H1427" s="163" t="s">
        <v>210</v>
      </c>
      <c r="I1427" s="162" t="s">
        <v>550</v>
      </c>
      <c r="J1427" s="164">
        <v>795.24099999999999</v>
      </c>
      <c r="K1427" s="186" t="s">
        <v>1817</v>
      </c>
      <c r="L1427" s="166">
        <v>8.1914356016597502E-3</v>
      </c>
      <c r="M1427" s="166">
        <v>6.514165439299501</v>
      </c>
      <c r="N1427" s="163" t="s">
        <v>1</v>
      </c>
      <c r="O1427" s="167">
        <v>1</v>
      </c>
      <c r="P1427" s="167">
        <v>1</v>
      </c>
      <c r="Q1427" s="167">
        <v>0</v>
      </c>
      <c r="R1427" s="167">
        <v>1</v>
      </c>
      <c r="S1427" s="167">
        <v>0</v>
      </c>
      <c r="T1427" s="167" t="s">
        <v>13211</v>
      </c>
      <c r="U1427" s="167" t="s">
        <v>1453</v>
      </c>
      <c r="V1427" s="167" t="s">
        <v>90</v>
      </c>
      <c r="W1427" s="163"/>
      <c r="X1427" s="163" t="s">
        <v>568</v>
      </c>
      <c r="Y1427" s="163" t="s">
        <v>6503</v>
      </c>
      <c r="Z1427" s="168">
        <v>41023</v>
      </c>
      <c r="AA1427" s="169" t="s">
        <v>4213</v>
      </c>
      <c r="AB1427" s="169" t="s">
        <v>4076</v>
      </c>
      <c r="AC1427" s="169" t="s">
        <v>1</v>
      </c>
      <c r="AD1427" s="170">
        <v>2013</v>
      </c>
      <c r="AE1427" s="167" t="s">
        <v>1232</v>
      </c>
    </row>
    <row r="1428" spans="1:31" x14ac:dyDescent="0.3">
      <c r="A1428" s="162" t="s">
        <v>572</v>
      </c>
      <c r="B1428" s="162" t="s">
        <v>550</v>
      </c>
      <c r="C1428" s="162">
        <v>1</v>
      </c>
      <c r="D1428" s="162">
        <v>2011</v>
      </c>
      <c r="E1428" s="162" t="s">
        <v>115</v>
      </c>
      <c r="F1428" s="162" t="s">
        <v>1</v>
      </c>
      <c r="G1428" s="162">
        <v>2012</v>
      </c>
      <c r="H1428" s="163" t="s">
        <v>63</v>
      </c>
      <c r="I1428" s="162" t="s">
        <v>550</v>
      </c>
      <c r="J1428" s="164">
        <v>214.404428</v>
      </c>
      <c r="K1428" s="187" t="s">
        <v>1817</v>
      </c>
      <c r="L1428" s="166">
        <v>8.1914356016597502E-3</v>
      </c>
      <c r="M1428" s="166">
        <v>1.7562800646726946</v>
      </c>
      <c r="N1428" s="163" t="s">
        <v>63</v>
      </c>
      <c r="O1428" s="167">
        <v>1</v>
      </c>
      <c r="P1428" s="167">
        <v>0</v>
      </c>
      <c r="Q1428" s="167">
        <v>1</v>
      </c>
      <c r="R1428" s="167">
        <v>0</v>
      </c>
      <c r="S1428" s="167">
        <v>1</v>
      </c>
      <c r="T1428" s="167" t="s">
        <v>13210</v>
      </c>
      <c r="U1428" s="167" t="s">
        <v>1360</v>
      </c>
      <c r="V1428" s="167" t="s">
        <v>1364</v>
      </c>
      <c r="W1428" s="163"/>
      <c r="X1428" s="163" t="s">
        <v>572</v>
      </c>
      <c r="Y1428" s="163" t="s">
        <v>6504</v>
      </c>
      <c r="Z1428" s="168">
        <v>41121</v>
      </c>
      <c r="AA1428" s="169" t="s">
        <v>4214</v>
      </c>
      <c r="AB1428" s="169" t="s">
        <v>4215</v>
      </c>
      <c r="AC1428" s="169" t="s">
        <v>63</v>
      </c>
      <c r="AD1428" s="170">
        <v>2013</v>
      </c>
      <c r="AE1428" s="167" t="s">
        <v>1218</v>
      </c>
    </row>
    <row r="1429" spans="1:31" x14ac:dyDescent="0.3">
      <c r="A1429" s="162" t="s">
        <v>572</v>
      </c>
      <c r="B1429" s="162" t="s">
        <v>550</v>
      </c>
      <c r="C1429" s="162">
        <v>2</v>
      </c>
      <c r="D1429" s="162">
        <v>2011</v>
      </c>
      <c r="E1429" s="162" t="s">
        <v>115</v>
      </c>
      <c r="F1429" s="162" t="s">
        <v>1</v>
      </c>
      <c r="G1429" s="162">
        <v>2012</v>
      </c>
      <c r="H1429" s="163" t="s">
        <v>63</v>
      </c>
      <c r="I1429" s="162" t="s">
        <v>550</v>
      </c>
      <c r="J1429" s="164">
        <v>679.71942999999999</v>
      </c>
      <c r="K1429" s="187" t="s">
        <v>1817</v>
      </c>
      <c r="L1429" s="166">
        <v>8.1914356016597502E-3</v>
      </c>
      <c r="M1429" s="166">
        <v>5.5678779380418719</v>
      </c>
      <c r="N1429" s="163" t="s">
        <v>63</v>
      </c>
      <c r="O1429" s="167">
        <v>1</v>
      </c>
      <c r="P1429" s="167">
        <v>0</v>
      </c>
      <c r="Q1429" s="167">
        <v>1</v>
      </c>
      <c r="R1429" s="167">
        <v>0</v>
      </c>
      <c r="S1429" s="167">
        <v>1</v>
      </c>
      <c r="T1429" s="167" t="s">
        <v>13210</v>
      </c>
      <c r="U1429" s="167" t="s">
        <v>1360</v>
      </c>
      <c r="V1429" s="167" t="s">
        <v>1364</v>
      </c>
      <c r="W1429" s="163"/>
      <c r="X1429" s="163" t="s">
        <v>572</v>
      </c>
      <c r="Y1429" s="163" t="s">
        <v>6505</v>
      </c>
      <c r="Z1429" s="168">
        <v>41162</v>
      </c>
      <c r="AA1429" s="169" t="s">
        <v>4216</v>
      </c>
      <c r="AB1429" s="169" t="s">
        <v>4217</v>
      </c>
      <c r="AC1429" s="169" t="s">
        <v>63</v>
      </c>
      <c r="AD1429" s="170">
        <v>2013</v>
      </c>
      <c r="AE1429" s="167" t="s">
        <v>1218</v>
      </c>
    </row>
    <row r="1430" spans="1:31" x14ac:dyDescent="0.3">
      <c r="A1430" s="162" t="s">
        <v>572</v>
      </c>
      <c r="B1430" s="162" t="s">
        <v>550</v>
      </c>
      <c r="C1430" s="162">
        <v>3</v>
      </c>
      <c r="D1430" s="162">
        <v>2011</v>
      </c>
      <c r="E1430" s="162" t="s">
        <v>115</v>
      </c>
      <c r="F1430" s="162" t="s">
        <v>1</v>
      </c>
      <c r="G1430" s="162">
        <v>2012</v>
      </c>
      <c r="H1430" s="163" t="s">
        <v>63</v>
      </c>
      <c r="I1430" s="162" t="s">
        <v>550</v>
      </c>
      <c r="J1430" s="164">
        <v>804.37258699999995</v>
      </c>
      <c r="K1430" s="187" t="s">
        <v>1817</v>
      </c>
      <c r="L1430" s="166">
        <v>8.1914356016597502E-3</v>
      </c>
      <c r="M1430" s="166">
        <v>6.5889662461509539</v>
      </c>
      <c r="N1430" s="163" t="s">
        <v>63</v>
      </c>
      <c r="O1430" s="167">
        <v>1</v>
      </c>
      <c r="P1430" s="167">
        <v>0</v>
      </c>
      <c r="Q1430" s="167">
        <v>1</v>
      </c>
      <c r="R1430" s="167">
        <v>0</v>
      </c>
      <c r="S1430" s="167">
        <v>1</v>
      </c>
      <c r="T1430" s="167" t="s">
        <v>13210</v>
      </c>
      <c r="U1430" s="167" t="s">
        <v>1360</v>
      </c>
      <c r="V1430" s="167" t="s">
        <v>1364</v>
      </c>
      <c r="W1430" s="163"/>
      <c r="X1430" s="163" t="s">
        <v>572</v>
      </c>
      <c r="Y1430" s="163" t="s">
        <v>6506</v>
      </c>
      <c r="Z1430" s="168">
        <v>41162</v>
      </c>
      <c r="AA1430" s="169" t="s">
        <v>4216</v>
      </c>
      <c r="AB1430" s="169" t="s">
        <v>4217</v>
      </c>
      <c r="AC1430" s="169" t="s">
        <v>63</v>
      </c>
      <c r="AD1430" s="170">
        <v>2013</v>
      </c>
      <c r="AE1430" s="167" t="s">
        <v>1218</v>
      </c>
    </row>
    <row r="1431" spans="1:31" x14ac:dyDescent="0.3">
      <c r="A1431" s="162" t="s">
        <v>572</v>
      </c>
      <c r="B1431" s="162" t="s">
        <v>550</v>
      </c>
      <c r="C1431" s="162">
        <v>4</v>
      </c>
      <c r="D1431" s="162">
        <v>2011</v>
      </c>
      <c r="E1431" s="162" t="s">
        <v>115</v>
      </c>
      <c r="F1431" s="162" t="s">
        <v>1</v>
      </c>
      <c r="G1431" s="162">
        <v>2012</v>
      </c>
      <c r="H1431" s="163" t="s">
        <v>63</v>
      </c>
      <c r="I1431" s="162" t="s">
        <v>550</v>
      </c>
      <c r="J1431" s="164">
        <v>890.11127999999997</v>
      </c>
      <c r="K1431" s="187" t="s">
        <v>1817</v>
      </c>
      <c r="L1431" s="166">
        <v>8.1914356016597502E-3</v>
      </c>
      <c r="M1431" s="166">
        <v>7.2912892284309301</v>
      </c>
      <c r="N1431" s="163" t="s">
        <v>63</v>
      </c>
      <c r="O1431" s="167">
        <v>1</v>
      </c>
      <c r="P1431" s="167">
        <v>0</v>
      </c>
      <c r="Q1431" s="167">
        <v>1</v>
      </c>
      <c r="R1431" s="167">
        <v>0</v>
      </c>
      <c r="S1431" s="167">
        <v>1</v>
      </c>
      <c r="T1431" s="167" t="s">
        <v>13210</v>
      </c>
      <c r="U1431" s="167" t="s">
        <v>1360</v>
      </c>
      <c r="V1431" s="167" t="s">
        <v>1364</v>
      </c>
      <c r="W1431" s="163"/>
      <c r="X1431" s="163" t="s">
        <v>572</v>
      </c>
      <c r="Y1431" s="163" t="s">
        <v>6507</v>
      </c>
      <c r="Z1431" s="168">
        <v>41162</v>
      </c>
      <c r="AA1431" s="169" t="s">
        <v>4216</v>
      </c>
      <c r="AB1431" s="169" t="s">
        <v>4217</v>
      </c>
      <c r="AC1431" s="169" t="s">
        <v>63</v>
      </c>
      <c r="AD1431" s="170">
        <v>2013</v>
      </c>
      <c r="AE1431" s="167" t="s">
        <v>1218</v>
      </c>
    </row>
    <row r="1432" spans="1:31" x14ac:dyDescent="0.3">
      <c r="A1432" s="162" t="s">
        <v>572</v>
      </c>
      <c r="B1432" s="162" t="s">
        <v>550</v>
      </c>
      <c r="C1432" s="162">
        <v>5</v>
      </c>
      <c r="D1432" s="162">
        <v>2011</v>
      </c>
      <c r="E1432" s="162" t="s">
        <v>115</v>
      </c>
      <c r="F1432" s="162" t="s">
        <v>1</v>
      </c>
      <c r="G1432" s="162">
        <v>2012</v>
      </c>
      <c r="H1432" s="163" t="s">
        <v>63</v>
      </c>
      <c r="I1432" s="162" t="s">
        <v>550</v>
      </c>
      <c r="J1432" s="164">
        <v>897.78194399999995</v>
      </c>
      <c r="K1432" s="187" t="s">
        <v>1817</v>
      </c>
      <c r="L1432" s="166">
        <v>8.1914356016597502E-3</v>
      </c>
      <c r="M1432" s="166">
        <v>7.3541229786089</v>
      </c>
      <c r="N1432" s="163" t="s">
        <v>63</v>
      </c>
      <c r="O1432" s="167">
        <v>1</v>
      </c>
      <c r="P1432" s="167">
        <v>0</v>
      </c>
      <c r="Q1432" s="167">
        <v>1</v>
      </c>
      <c r="R1432" s="167">
        <v>0</v>
      </c>
      <c r="S1432" s="167">
        <v>1</v>
      </c>
      <c r="T1432" s="167" t="s">
        <v>13210</v>
      </c>
      <c r="U1432" s="167" t="s">
        <v>1360</v>
      </c>
      <c r="V1432" s="167" t="s">
        <v>1364</v>
      </c>
      <c r="W1432" s="163"/>
      <c r="X1432" s="163" t="s">
        <v>572</v>
      </c>
      <c r="Y1432" s="163" t="s">
        <v>6508</v>
      </c>
      <c r="Z1432" s="168">
        <v>41162</v>
      </c>
      <c r="AA1432" s="169" t="s">
        <v>4216</v>
      </c>
      <c r="AB1432" s="169" t="s">
        <v>4217</v>
      </c>
      <c r="AC1432" s="169" t="s">
        <v>63</v>
      </c>
      <c r="AD1432" s="170">
        <v>2013</v>
      </c>
      <c r="AE1432" s="167" t="s">
        <v>1218</v>
      </c>
    </row>
    <row r="1433" spans="1:31" x14ac:dyDescent="0.3">
      <c r="A1433" s="162" t="s">
        <v>572</v>
      </c>
      <c r="B1433" s="162" t="s">
        <v>550</v>
      </c>
      <c r="C1433" s="162">
        <v>6</v>
      </c>
      <c r="D1433" s="162">
        <v>2011</v>
      </c>
      <c r="E1433" s="162" t="s">
        <v>115</v>
      </c>
      <c r="F1433" s="162" t="s">
        <v>1</v>
      </c>
      <c r="G1433" s="162">
        <v>2012</v>
      </c>
      <c r="H1433" s="163" t="s">
        <v>63</v>
      </c>
      <c r="I1433" s="162" t="s">
        <v>550</v>
      </c>
      <c r="J1433" s="164">
        <v>1167.1852080000001</v>
      </c>
      <c r="K1433" s="187" t="s">
        <v>1817</v>
      </c>
      <c r="L1433" s="166">
        <v>8.1914356016597502E-3</v>
      </c>
      <c r="M1433" s="166">
        <v>9.5609224665418413</v>
      </c>
      <c r="N1433" s="163" t="s">
        <v>63</v>
      </c>
      <c r="O1433" s="167">
        <v>1</v>
      </c>
      <c r="P1433" s="167">
        <v>0</v>
      </c>
      <c r="Q1433" s="167">
        <v>1</v>
      </c>
      <c r="R1433" s="167">
        <v>0</v>
      </c>
      <c r="S1433" s="167">
        <v>1</v>
      </c>
      <c r="T1433" s="167" t="s">
        <v>13210</v>
      </c>
      <c r="U1433" s="167" t="s">
        <v>1360</v>
      </c>
      <c r="V1433" s="167" t="s">
        <v>1364</v>
      </c>
      <c r="W1433" s="163"/>
      <c r="X1433" s="163" t="s">
        <v>572</v>
      </c>
      <c r="Y1433" s="163" t="s">
        <v>6509</v>
      </c>
      <c r="Z1433" s="168">
        <v>41162</v>
      </c>
      <c r="AA1433" s="169" t="s">
        <v>4216</v>
      </c>
      <c r="AB1433" s="169" t="s">
        <v>4217</v>
      </c>
      <c r="AC1433" s="169" t="s">
        <v>63</v>
      </c>
      <c r="AD1433" s="170">
        <v>2013</v>
      </c>
      <c r="AE1433" s="167" t="s">
        <v>1218</v>
      </c>
    </row>
    <row r="1434" spans="1:31" x14ac:dyDescent="0.3">
      <c r="A1434" s="162" t="s">
        <v>572</v>
      </c>
      <c r="B1434" s="162" t="s">
        <v>550</v>
      </c>
      <c r="C1434" s="162">
        <v>7</v>
      </c>
      <c r="D1434" s="162">
        <v>2011</v>
      </c>
      <c r="E1434" s="162" t="s">
        <v>115</v>
      </c>
      <c r="F1434" s="162" t="s">
        <v>1</v>
      </c>
      <c r="G1434" s="162">
        <v>2012</v>
      </c>
      <c r="H1434" s="163" t="s">
        <v>63</v>
      </c>
      <c r="I1434" s="162" t="s">
        <v>550</v>
      </c>
      <c r="J1434" s="164">
        <v>808.85828200000003</v>
      </c>
      <c r="K1434" s="187" t="s">
        <v>1817</v>
      </c>
      <c r="L1434" s="166">
        <v>8.1914356016597502E-3</v>
      </c>
      <c r="M1434" s="166">
        <v>6.6257105278721422</v>
      </c>
      <c r="N1434" s="163" t="s">
        <v>63</v>
      </c>
      <c r="O1434" s="167">
        <v>1</v>
      </c>
      <c r="P1434" s="167">
        <v>0</v>
      </c>
      <c r="Q1434" s="167">
        <v>1</v>
      </c>
      <c r="R1434" s="167">
        <v>0</v>
      </c>
      <c r="S1434" s="167">
        <v>1</v>
      </c>
      <c r="T1434" s="167" t="s">
        <v>13210</v>
      </c>
      <c r="U1434" s="167" t="s">
        <v>1360</v>
      </c>
      <c r="V1434" s="167" t="s">
        <v>1364</v>
      </c>
      <c r="W1434" s="163"/>
      <c r="X1434" s="163" t="s">
        <v>572</v>
      </c>
      <c r="Y1434" s="163" t="s">
        <v>6510</v>
      </c>
      <c r="Z1434" s="168">
        <v>41170</v>
      </c>
      <c r="AA1434" s="169" t="s">
        <v>4218</v>
      </c>
      <c r="AB1434" s="169" t="s">
        <v>4044</v>
      </c>
      <c r="AC1434" s="169" t="s">
        <v>63</v>
      </c>
      <c r="AD1434" s="170">
        <v>2013</v>
      </c>
      <c r="AE1434" s="167" t="s">
        <v>1218</v>
      </c>
    </row>
    <row r="1435" spans="1:31" x14ac:dyDescent="0.3">
      <c r="A1435" s="162" t="s">
        <v>572</v>
      </c>
      <c r="B1435" s="162" t="s">
        <v>550</v>
      </c>
      <c r="C1435" s="162">
        <v>8</v>
      </c>
      <c r="D1435" s="162">
        <v>2011</v>
      </c>
      <c r="E1435" s="162" t="s">
        <v>115</v>
      </c>
      <c r="F1435" s="162" t="s">
        <v>1</v>
      </c>
      <c r="G1435" s="162">
        <v>2012</v>
      </c>
      <c r="H1435" s="163" t="s">
        <v>63</v>
      </c>
      <c r="I1435" s="162" t="s">
        <v>550</v>
      </c>
      <c r="J1435" s="164">
        <v>1137.5554970000001</v>
      </c>
      <c r="K1435" s="187" t="s">
        <v>1817</v>
      </c>
      <c r="L1435" s="166">
        <v>8.1914356016597502E-3</v>
      </c>
      <c r="M1435" s="166">
        <v>9.318212596989552</v>
      </c>
      <c r="N1435" s="163" t="s">
        <v>63</v>
      </c>
      <c r="O1435" s="167">
        <v>1</v>
      </c>
      <c r="P1435" s="167">
        <v>0</v>
      </c>
      <c r="Q1435" s="167">
        <v>1</v>
      </c>
      <c r="R1435" s="167">
        <v>0</v>
      </c>
      <c r="S1435" s="167">
        <v>1</v>
      </c>
      <c r="T1435" s="167" t="s">
        <v>13210</v>
      </c>
      <c r="U1435" s="167" t="s">
        <v>1360</v>
      </c>
      <c r="V1435" s="167" t="s">
        <v>1364</v>
      </c>
      <c r="W1435" s="163"/>
      <c r="X1435" s="163" t="s">
        <v>572</v>
      </c>
      <c r="Y1435" s="163" t="s">
        <v>6511</v>
      </c>
      <c r="Z1435" s="168">
        <v>41212</v>
      </c>
      <c r="AA1435" s="169" t="s">
        <v>4043</v>
      </c>
      <c r="AB1435" s="169" t="s">
        <v>4219</v>
      </c>
      <c r="AC1435" s="169" t="s">
        <v>63</v>
      </c>
      <c r="AD1435" s="170">
        <v>2013</v>
      </c>
      <c r="AE1435" s="167" t="s">
        <v>1218</v>
      </c>
    </row>
    <row r="1436" spans="1:31" x14ac:dyDescent="0.3">
      <c r="A1436" s="162" t="s">
        <v>572</v>
      </c>
      <c r="B1436" s="162" t="s">
        <v>550</v>
      </c>
      <c r="C1436" s="162">
        <v>9</v>
      </c>
      <c r="D1436" s="162">
        <v>2011</v>
      </c>
      <c r="E1436" s="162" t="s">
        <v>115</v>
      </c>
      <c r="F1436" s="162" t="s">
        <v>1</v>
      </c>
      <c r="G1436" s="162">
        <v>2012</v>
      </c>
      <c r="H1436" s="163" t="s">
        <v>63</v>
      </c>
      <c r="I1436" s="162" t="s">
        <v>550</v>
      </c>
      <c r="J1436" s="164">
        <v>886.72673299999997</v>
      </c>
      <c r="K1436" s="187" t="s">
        <v>1817</v>
      </c>
      <c r="L1436" s="166">
        <v>8.1914356016597502E-3</v>
      </c>
      <c r="M1436" s="166">
        <v>7.2635649296396396</v>
      </c>
      <c r="N1436" s="163" t="s">
        <v>63</v>
      </c>
      <c r="O1436" s="167">
        <v>1</v>
      </c>
      <c r="P1436" s="167">
        <v>0</v>
      </c>
      <c r="Q1436" s="167">
        <v>1</v>
      </c>
      <c r="R1436" s="167">
        <v>0</v>
      </c>
      <c r="S1436" s="167">
        <v>1</v>
      </c>
      <c r="T1436" s="167" t="s">
        <v>13210</v>
      </c>
      <c r="U1436" s="167" t="s">
        <v>1360</v>
      </c>
      <c r="V1436" s="167" t="s">
        <v>1364</v>
      </c>
      <c r="W1436" s="163"/>
      <c r="X1436" s="163" t="s">
        <v>572</v>
      </c>
      <c r="Y1436" s="163" t="s">
        <v>6512</v>
      </c>
      <c r="Z1436" s="168">
        <v>41214</v>
      </c>
      <c r="AA1436" s="169" t="s">
        <v>4220</v>
      </c>
      <c r="AB1436" s="169" t="s">
        <v>4042</v>
      </c>
      <c r="AC1436" s="169" t="s">
        <v>63</v>
      </c>
      <c r="AD1436" s="170">
        <v>2013</v>
      </c>
      <c r="AE1436" s="167" t="s">
        <v>1218</v>
      </c>
    </row>
    <row r="1437" spans="1:31" x14ac:dyDescent="0.3">
      <c r="A1437" s="162" t="s">
        <v>572</v>
      </c>
      <c r="B1437" s="162" t="s">
        <v>550</v>
      </c>
      <c r="C1437" s="162">
        <v>10</v>
      </c>
      <c r="D1437" s="162">
        <v>2011</v>
      </c>
      <c r="E1437" s="162" t="s">
        <v>115</v>
      </c>
      <c r="F1437" s="162" t="s">
        <v>1</v>
      </c>
      <c r="G1437" s="162">
        <v>2012</v>
      </c>
      <c r="H1437" s="163" t="s">
        <v>63</v>
      </c>
      <c r="I1437" s="162" t="s">
        <v>550</v>
      </c>
      <c r="J1437" s="164">
        <v>953.470327</v>
      </c>
      <c r="K1437" s="187" t="s">
        <v>1817</v>
      </c>
      <c r="L1437" s="166">
        <v>8.1914356016597502E-3</v>
      </c>
      <c r="M1437" s="166">
        <v>7.810290781713964</v>
      </c>
      <c r="N1437" s="163" t="s">
        <v>63</v>
      </c>
      <c r="O1437" s="167">
        <v>1</v>
      </c>
      <c r="P1437" s="167">
        <v>0</v>
      </c>
      <c r="Q1437" s="167">
        <v>1</v>
      </c>
      <c r="R1437" s="167">
        <v>0</v>
      </c>
      <c r="S1437" s="167">
        <v>1</v>
      </c>
      <c r="T1437" s="167" t="s">
        <v>13210</v>
      </c>
      <c r="U1437" s="167" t="s">
        <v>1360</v>
      </c>
      <c r="V1437" s="167" t="s">
        <v>1364</v>
      </c>
      <c r="W1437" s="163"/>
      <c r="X1437" s="163" t="s">
        <v>572</v>
      </c>
      <c r="Y1437" s="163" t="s">
        <v>6513</v>
      </c>
      <c r="Z1437" s="168">
        <v>41214</v>
      </c>
      <c r="AA1437" s="169" t="s">
        <v>4221</v>
      </c>
      <c r="AB1437" s="169" t="s">
        <v>4042</v>
      </c>
      <c r="AC1437" s="169" t="s">
        <v>63</v>
      </c>
      <c r="AD1437" s="170">
        <v>2013</v>
      </c>
      <c r="AE1437" s="167" t="s">
        <v>1218</v>
      </c>
    </row>
    <row r="1438" spans="1:31" x14ac:dyDescent="0.3">
      <c r="A1438" s="162" t="s">
        <v>572</v>
      </c>
      <c r="B1438" s="162" t="s">
        <v>550</v>
      </c>
      <c r="C1438" s="162">
        <v>11</v>
      </c>
      <c r="D1438" s="162">
        <v>2011</v>
      </c>
      <c r="E1438" s="162" t="s">
        <v>115</v>
      </c>
      <c r="F1438" s="162" t="s">
        <v>1</v>
      </c>
      <c r="G1438" s="162">
        <v>2012</v>
      </c>
      <c r="H1438" s="163" t="s">
        <v>63</v>
      </c>
      <c r="I1438" s="162" t="s">
        <v>550</v>
      </c>
      <c r="J1438" s="164">
        <v>768.99230299999999</v>
      </c>
      <c r="K1438" s="187" t="s">
        <v>1817</v>
      </c>
      <c r="L1438" s="166">
        <v>8.1914356016597502E-3</v>
      </c>
      <c r="M1438" s="166">
        <v>6.2991509281965214</v>
      </c>
      <c r="N1438" s="163" t="s">
        <v>63</v>
      </c>
      <c r="O1438" s="167">
        <v>1</v>
      </c>
      <c r="P1438" s="167">
        <v>0</v>
      </c>
      <c r="Q1438" s="167">
        <v>1</v>
      </c>
      <c r="R1438" s="167">
        <v>0</v>
      </c>
      <c r="S1438" s="167">
        <v>1</v>
      </c>
      <c r="T1438" s="167" t="s">
        <v>13210</v>
      </c>
      <c r="U1438" s="167" t="s">
        <v>1360</v>
      </c>
      <c r="V1438" s="167" t="s">
        <v>1364</v>
      </c>
      <c r="W1438" s="163"/>
      <c r="X1438" s="163" t="s">
        <v>572</v>
      </c>
      <c r="Y1438" s="163" t="s">
        <v>6514</v>
      </c>
      <c r="Z1438" s="168">
        <v>41215</v>
      </c>
      <c r="AA1438" s="169" t="s">
        <v>4222</v>
      </c>
      <c r="AB1438" s="169" t="s">
        <v>4223</v>
      </c>
      <c r="AC1438" s="169" t="s">
        <v>63</v>
      </c>
      <c r="AD1438" s="170">
        <v>2013</v>
      </c>
      <c r="AE1438" s="167" t="s">
        <v>1218</v>
      </c>
    </row>
    <row r="1439" spans="1:31" x14ac:dyDescent="0.3">
      <c r="A1439" s="162" t="s">
        <v>572</v>
      </c>
      <c r="B1439" s="162" t="s">
        <v>550</v>
      </c>
      <c r="C1439" s="162">
        <v>12</v>
      </c>
      <c r="D1439" s="162">
        <v>2011</v>
      </c>
      <c r="E1439" s="162" t="s">
        <v>115</v>
      </c>
      <c r="F1439" s="162" t="s">
        <v>1</v>
      </c>
      <c r="G1439" s="162">
        <v>2012</v>
      </c>
      <c r="H1439" s="163" t="s">
        <v>63</v>
      </c>
      <c r="I1439" s="162" t="s">
        <v>550</v>
      </c>
      <c r="J1439" s="164">
        <v>707.08998799999995</v>
      </c>
      <c r="K1439" s="187" t="s">
        <v>1817</v>
      </c>
      <c r="L1439" s="166">
        <v>8.1914356016597502E-3</v>
      </c>
      <c r="M1439" s="166">
        <v>5.7920821012803652</v>
      </c>
      <c r="N1439" s="163" t="s">
        <v>63</v>
      </c>
      <c r="O1439" s="167">
        <v>1</v>
      </c>
      <c r="P1439" s="167">
        <v>0</v>
      </c>
      <c r="Q1439" s="167">
        <v>1</v>
      </c>
      <c r="R1439" s="167">
        <v>0</v>
      </c>
      <c r="S1439" s="167">
        <v>1</v>
      </c>
      <c r="T1439" s="167" t="s">
        <v>13210</v>
      </c>
      <c r="U1439" s="167" t="s">
        <v>1360</v>
      </c>
      <c r="V1439" s="167" t="s">
        <v>1364</v>
      </c>
      <c r="W1439" s="163"/>
      <c r="X1439" s="163" t="s">
        <v>572</v>
      </c>
      <c r="Y1439" s="163" t="s">
        <v>6515</v>
      </c>
      <c r="Z1439" s="168">
        <v>41222</v>
      </c>
      <c r="AA1439" s="169" t="s">
        <v>4224</v>
      </c>
      <c r="AB1439" s="169" t="s">
        <v>4155</v>
      </c>
      <c r="AC1439" s="169" t="s">
        <v>63</v>
      </c>
      <c r="AD1439" s="170">
        <v>2013</v>
      </c>
      <c r="AE1439" s="167" t="s">
        <v>1218</v>
      </c>
    </row>
    <row r="1440" spans="1:31" x14ac:dyDescent="0.3">
      <c r="A1440" s="162" t="s">
        <v>572</v>
      </c>
      <c r="B1440" s="162" t="s">
        <v>550</v>
      </c>
      <c r="C1440" s="162">
        <v>13</v>
      </c>
      <c r="D1440" s="162">
        <v>2011</v>
      </c>
      <c r="E1440" s="162" t="s">
        <v>115</v>
      </c>
      <c r="F1440" s="162" t="s">
        <v>1</v>
      </c>
      <c r="G1440" s="162">
        <v>2012</v>
      </c>
      <c r="H1440" s="163" t="s">
        <v>63</v>
      </c>
      <c r="I1440" s="162" t="s">
        <v>550</v>
      </c>
      <c r="J1440" s="164">
        <v>1140.0496989999999</v>
      </c>
      <c r="K1440" s="187" t="s">
        <v>1817</v>
      </c>
      <c r="L1440" s="166">
        <v>8.1914356016597502E-3</v>
      </c>
      <c r="M1440" s="166">
        <v>9.3386436920500806</v>
      </c>
      <c r="N1440" s="163" t="s">
        <v>63</v>
      </c>
      <c r="O1440" s="167">
        <v>1</v>
      </c>
      <c r="P1440" s="167">
        <v>0</v>
      </c>
      <c r="Q1440" s="167">
        <v>1</v>
      </c>
      <c r="R1440" s="167">
        <v>0</v>
      </c>
      <c r="S1440" s="167">
        <v>1</v>
      </c>
      <c r="T1440" s="167" t="s">
        <v>13210</v>
      </c>
      <c r="U1440" s="167" t="s">
        <v>1360</v>
      </c>
      <c r="V1440" s="167" t="s">
        <v>1364</v>
      </c>
      <c r="W1440" s="163"/>
      <c r="X1440" s="163" t="s">
        <v>572</v>
      </c>
      <c r="Y1440" s="163" t="s">
        <v>6516</v>
      </c>
      <c r="Z1440" s="168">
        <v>41222</v>
      </c>
      <c r="AA1440" s="169" t="s">
        <v>4224</v>
      </c>
      <c r="AB1440" s="169" t="s">
        <v>4155</v>
      </c>
      <c r="AC1440" s="169" t="s">
        <v>63</v>
      </c>
      <c r="AD1440" s="170">
        <v>2013</v>
      </c>
      <c r="AE1440" s="167" t="s">
        <v>1218</v>
      </c>
    </row>
    <row r="1441" spans="1:31" x14ac:dyDescent="0.3">
      <c r="A1441" s="162" t="s">
        <v>572</v>
      </c>
      <c r="B1441" s="162" t="s">
        <v>550</v>
      </c>
      <c r="C1441" s="162">
        <v>14</v>
      </c>
      <c r="D1441" s="162">
        <v>2011</v>
      </c>
      <c r="E1441" s="162" t="s">
        <v>115</v>
      </c>
      <c r="F1441" s="162" t="s">
        <v>1</v>
      </c>
      <c r="G1441" s="162">
        <v>2012</v>
      </c>
      <c r="H1441" s="163" t="s">
        <v>63</v>
      </c>
      <c r="I1441" s="162" t="s">
        <v>550</v>
      </c>
      <c r="J1441" s="164">
        <v>558.54022299999997</v>
      </c>
      <c r="K1441" s="187" t="s">
        <v>1817</v>
      </c>
      <c r="L1441" s="166">
        <v>8.1914356016597502E-3</v>
      </c>
      <c r="M1441" s="166">
        <v>4.5752462676411758</v>
      </c>
      <c r="N1441" s="163" t="s">
        <v>63</v>
      </c>
      <c r="O1441" s="167">
        <v>1</v>
      </c>
      <c r="P1441" s="167">
        <v>0</v>
      </c>
      <c r="Q1441" s="167">
        <v>1</v>
      </c>
      <c r="R1441" s="167">
        <v>0</v>
      </c>
      <c r="S1441" s="167">
        <v>1</v>
      </c>
      <c r="T1441" s="167" t="s">
        <v>13210</v>
      </c>
      <c r="U1441" s="167" t="s">
        <v>1360</v>
      </c>
      <c r="V1441" s="167" t="s">
        <v>1364</v>
      </c>
      <c r="W1441" s="163"/>
      <c r="X1441" s="163" t="s">
        <v>572</v>
      </c>
      <c r="Y1441" s="163" t="s">
        <v>6517</v>
      </c>
      <c r="Z1441" s="168">
        <v>41236</v>
      </c>
      <c r="AA1441" s="169" t="s">
        <v>4225</v>
      </c>
      <c r="AB1441" s="169" t="s">
        <v>4038</v>
      </c>
      <c r="AC1441" s="169" t="s">
        <v>63</v>
      </c>
      <c r="AD1441" s="170">
        <v>2013</v>
      </c>
      <c r="AE1441" s="167" t="s">
        <v>1218</v>
      </c>
    </row>
    <row r="1442" spans="1:31" x14ac:dyDescent="0.3">
      <c r="A1442" s="162" t="s">
        <v>572</v>
      </c>
      <c r="B1442" s="162" t="s">
        <v>550</v>
      </c>
      <c r="C1442" s="162">
        <v>15</v>
      </c>
      <c r="D1442" s="162">
        <v>2011</v>
      </c>
      <c r="E1442" s="162" t="s">
        <v>115</v>
      </c>
      <c r="F1442" s="162" t="s">
        <v>1</v>
      </c>
      <c r="G1442" s="162">
        <v>2012</v>
      </c>
      <c r="H1442" s="163" t="s">
        <v>63</v>
      </c>
      <c r="I1442" s="162" t="s">
        <v>550</v>
      </c>
      <c r="J1442" s="164">
        <v>347.45897600000001</v>
      </c>
      <c r="K1442" s="187" t="s">
        <v>1817</v>
      </c>
      <c r="L1442" s="166">
        <v>8.1914356016597502E-3</v>
      </c>
      <c r="M1442" s="166">
        <v>2.8461878261226405</v>
      </c>
      <c r="N1442" s="163" t="s">
        <v>63</v>
      </c>
      <c r="O1442" s="167">
        <v>1</v>
      </c>
      <c r="P1442" s="167">
        <v>0</v>
      </c>
      <c r="Q1442" s="167">
        <v>1</v>
      </c>
      <c r="R1442" s="167">
        <v>0</v>
      </c>
      <c r="S1442" s="167">
        <v>1</v>
      </c>
      <c r="T1442" s="167" t="s">
        <v>13210</v>
      </c>
      <c r="U1442" s="167" t="s">
        <v>1360</v>
      </c>
      <c r="V1442" s="167" t="s">
        <v>1364</v>
      </c>
      <c r="W1442" s="163"/>
      <c r="X1442" s="163" t="s">
        <v>572</v>
      </c>
      <c r="Y1442" s="163" t="s">
        <v>6518</v>
      </c>
      <c r="Z1442" s="168">
        <v>41059</v>
      </c>
      <c r="AA1442" s="169" t="s">
        <v>4226</v>
      </c>
      <c r="AB1442" s="169" t="s">
        <v>4044</v>
      </c>
      <c r="AC1442" s="169" t="s">
        <v>63</v>
      </c>
      <c r="AD1442" s="170">
        <v>2013</v>
      </c>
      <c r="AE1442" s="167" t="s">
        <v>1218</v>
      </c>
    </row>
    <row r="1443" spans="1:31" x14ac:dyDescent="0.3">
      <c r="A1443" s="162" t="s">
        <v>572</v>
      </c>
      <c r="B1443" s="162" t="s">
        <v>550</v>
      </c>
      <c r="C1443" s="162">
        <v>16</v>
      </c>
      <c r="D1443" s="162">
        <v>2011</v>
      </c>
      <c r="E1443" s="162" t="s">
        <v>115</v>
      </c>
      <c r="F1443" s="162" t="s">
        <v>1</v>
      </c>
      <c r="G1443" s="162">
        <v>2012</v>
      </c>
      <c r="H1443" s="163" t="s">
        <v>63</v>
      </c>
      <c r="I1443" s="162" t="s">
        <v>550</v>
      </c>
      <c r="J1443" s="164">
        <v>1097.3060499999999</v>
      </c>
      <c r="K1443" s="187" t="s">
        <v>1817</v>
      </c>
      <c r="L1443" s="166">
        <v>8.1914356016597502E-3</v>
      </c>
      <c r="M1443" s="166">
        <v>8.9885118438866325</v>
      </c>
      <c r="N1443" s="163" t="s">
        <v>63</v>
      </c>
      <c r="O1443" s="167">
        <v>1</v>
      </c>
      <c r="P1443" s="167">
        <v>0</v>
      </c>
      <c r="Q1443" s="167">
        <v>1</v>
      </c>
      <c r="R1443" s="167">
        <v>0</v>
      </c>
      <c r="S1443" s="167">
        <v>1</v>
      </c>
      <c r="T1443" s="167" t="s">
        <v>13210</v>
      </c>
      <c r="U1443" s="167" t="s">
        <v>1360</v>
      </c>
      <c r="V1443" s="167" t="s">
        <v>1364</v>
      </c>
      <c r="W1443" s="163"/>
      <c r="X1443" s="163" t="s">
        <v>572</v>
      </c>
      <c r="Y1443" s="163" t="s">
        <v>6519</v>
      </c>
      <c r="Z1443" s="168">
        <v>41038</v>
      </c>
      <c r="AA1443" s="169" t="s">
        <v>4227</v>
      </c>
      <c r="AB1443" s="169" t="s">
        <v>4228</v>
      </c>
      <c r="AC1443" s="169" t="s">
        <v>63</v>
      </c>
      <c r="AD1443" s="170">
        <v>2013</v>
      </c>
      <c r="AE1443" s="167" t="s">
        <v>1218</v>
      </c>
    </row>
    <row r="1444" spans="1:31" x14ac:dyDescent="0.3">
      <c r="A1444" s="162" t="s">
        <v>572</v>
      </c>
      <c r="B1444" s="162" t="s">
        <v>550</v>
      </c>
      <c r="C1444" s="162">
        <v>17</v>
      </c>
      <c r="D1444" s="162">
        <v>2011</v>
      </c>
      <c r="E1444" s="162" t="s">
        <v>115</v>
      </c>
      <c r="F1444" s="162" t="s">
        <v>1</v>
      </c>
      <c r="G1444" s="162">
        <v>2012</v>
      </c>
      <c r="H1444" s="163" t="s">
        <v>63</v>
      </c>
      <c r="I1444" s="162" t="s">
        <v>550</v>
      </c>
      <c r="J1444" s="164">
        <v>775.70260900000005</v>
      </c>
      <c r="K1444" s="187" t="s">
        <v>1817</v>
      </c>
      <c r="L1444" s="166">
        <v>8.1914356016597502E-3</v>
      </c>
      <c r="M1444" s="166">
        <v>6.3541179676629538</v>
      </c>
      <c r="N1444" s="163" t="s">
        <v>63</v>
      </c>
      <c r="O1444" s="167">
        <v>1</v>
      </c>
      <c r="P1444" s="167">
        <v>0</v>
      </c>
      <c r="Q1444" s="167">
        <v>1</v>
      </c>
      <c r="R1444" s="167">
        <v>0</v>
      </c>
      <c r="S1444" s="167">
        <v>1</v>
      </c>
      <c r="T1444" s="167" t="s">
        <v>13210</v>
      </c>
      <c r="U1444" s="167" t="s">
        <v>1360</v>
      </c>
      <c r="V1444" s="167" t="s">
        <v>1364</v>
      </c>
      <c r="W1444" s="163"/>
      <c r="X1444" s="163" t="s">
        <v>572</v>
      </c>
      <c r="Y1444" s="163" t="s">
        <v>6520</v>
      </c>
      <c r="Z1444" s="168">
        <v>41038</v>
      </c>
      <c r="AA1444" s="169" t="s">
        <v>4229</v>
      </c>
      <c r="AB1444" s="169" t="s">
        <v>4228</v>
      </c>
      <c r="AC1444" s="169" t="s">
        <v>63</v>
      </c>
      <c r="AD1444" s="170">
        <v>2013</v>
      </c>
      <c r="AE1444" s="167" t="s">
        <v>1218</v>
      </c>
    </row>
    <row r="1445" spans="1:31" x14ac:dyDescent="0.3">
      <c r="A1445" s="162" t="s">
        <v>573</v>
      </c>
      <c r="B1445" s="162" t="s">
        <v>550</v>
      </c>
      <c r="C1445" s="162">
        <v>1</v>
      </c>
      <c r="D1445" s="162">
        <v>2011</v>
      </c>
      <c r="E1445" s="162" t="s">
        <v>2393</v>
      </c>
      <c r="F1445" s="162" t="s">
        <v>1</v>
      </c>
      <c r="G1445" s="162">
        <v>2012</v>
      </c>
      <c r="H1445" s="163" t="s">
        <v>63</v>
      </c>
      <c r="I1445" s="162" t="s">
        <v>550</v>
      </c>
      <c r="J1445" s="164">
        <v>228.71170000000001</v>
      </c>
      <c r="K1445" s="186" t="s">
        <v>1817</v>
      </c>
      <c r="L1445" s="166">
        <v>8.1914356016597502E-3</v>
      </c>
      <c r="M1445" s="166">
        <v>1.8734771618961243</v>
      </c>
      <c r="N1445" s="174" t="s">
        <v>1858</v>
      </c>
      <c r="O1445" s="167">
        <v>2</v>
      </c>
      <c r="P1445" s="167">
        <v>1</v>
      </c>
      <c r="Q1445" s="167">
        <v>1</v>
      </c>
      <c r="R1445" s="167">
        <v>1</v>
      </c>
      <c r="S1445" s="167">
        <v>1</v>
      </c>
      <c r="T1445" s="167" t="s">
        <v>13212</v>
      </c>
      <c r="U1445" s="167" t="s">
        <v>1512</v>
      </c>
      <c r="V1445" s="167" t="s">
        <v>89</v>
      </c>
      <c r="W1445" s="163" t="s">
        <v>1994</v>
      </c>
      <c r="X1445" s="163" t="s">
        <v>573</v>
      </c>
      <c r="Y1445" s="163" t="s">
        <v>6521</v>
      </c>
      <c r="Z1445" s="168">
        <v>40997</v>
      </c>
      <c r="AA1445" s="169" t="s">
        <v>4230</v>
      </c>
      <c r="AB1445" s="169" t="s">
        <v>4231</v>
      </c>
      <c r="AC1445" s="169" t="s">
        <v>4174</v>
      </c>
      <c r="AD1445" s="170">
        <v>2013</v>
      </c>
      <c r="AE1445" s="167" t="s">
        <v>1218</v>
      </c>
    </row>
    <row r="1446" spans="1:31" x14ac:dyDescent="0.3">
      <c r="A1446" s="162" t="s">
        <v>599</v>
      </c>
      <c r="B1446" s="162" t="s">
        <v>550</v>
      </c>
      <c r="C1446" s="162">
        <v>1</v>
      </c>
      <c r="D1446" s="162">
        <v>2011</v>
      </c>
      <c r="E1446" s="162" t="s">
        <v>2393</v>
      </c>
      <c r="F1446" s="162" t="s">
        <v>1</v>
      </c>
      <c r="G1446" s="162">
        <v>2012</v>
      </c>
      <c r="H1446" s="163" t="s">
        <v>63</v>
      </c>
      <c r="I1446" s="162" t="s">
        <v>550</v>
      </c>
      <c r="J1446" s="164">
        <v>2437.9558929999998</v>
      </c>
      <c r="K1446" s="186" t="s">
        <v>1817</v>
      </c>
      <c r="L1446" s="166">
        <v>8.1914356016597502E-3</v>
      </c>
      <c r="M1446" s="166">
        <v>19.970358697196389</v>
      </c>
      <c r="N1446" s="174" t="s">
        <v>1844</v>
      </c>
      <c r="O1446" s="167">
        <v>3</v>
      </c>
      <c r="P1446" s="167">
        <v>1</v>
      </c>
      <c r="Q1446" s="167">
        <v>1</v>
      </c>
      <c r="R1446" s="167">
        <v>2</v>
      </c>
      <c r="S1446" s="167">
        <v>1</v>
      </c>
      <c r="T1446" s="167" t="s">
        <v>13212</v>
      </c>
      <c r="U1446" s="167" t="s">
        <v>1360</v>
      </c>
      <c r="V1446" s="167" t="s">
        <v>1383</v>
      </c>
      <c r="W1446" s="163" t="s">
        <v>1994</v>
      </c>
      <c r="X1446" s="163" t="s">
        <v>599</v>
      </c>
      <c r="Y1446" s="163" t="s">
        <v>6522</v>
      </c>
      <c r="Z1446" s="168">
        <v>41134</v>
      </c>
      <c r="AA1446" s="169" t="s">
        <v>4232</v>
      </c>
      <c r="AB1446" s="169" t="s">
        <v>4233</v>
      </c>
      <c r="AC1446" s="169" t="s">
        <v>4174</v>
      </c>
      <c r="AD1446" s="170">
        <v>2013</v>
      </c>
      <c r="AE1446" s="167" t="s">
        <v>1218</v>
      </c>
    </row>
    <row r="1447" spans="1:31" x14ac:dyDescent="0.3">
      <c r="A1447" s="162" t="s">
        <v>611</v>
      </c>
      <c r="B1447" s="162" t="s">
        <v>550</v>
      </c>
      <c r="C1447" s="162">
        <v>1</v>
      </c>
      <c r="D1447" s="162">
        <v>2011</v>
      </c>
      <c r="E1447" s="162" t="s">
        <v>115</v>
      </c>
      <c r="F1447" s="162" t="s">
        <v>1</v>
      </c>
      <c r="G1447" s="162">
        <v>2012</v>
      </c>
      <c r="H1447" s="163" t="s">
        <v>194</v>
      </c>
      <c r="I1447" s="162" t="s">
        <v>550</v>
      </c>
      <c r="J1447" s="164">
        <v>277.35542099999998</v>
      </c>
      <c r="K1447" s="186" t="s">
        <v>1817</v>
      </c>
      <c r="L1447" s="166">
        <v>8.1914356016597502E-3</v>
      </c>
      <c r="M1447" s="166">
        <v>2.2719390698927282</v>
      </c>
      <c r="N1447" s="174" t="s">
        <v>2012</v>
      </c>
      <c r="O1447" s="167">
        <v>3</v>
      </c>
      <c r="P1447" s="167">
        <v>1</v>
      </c>
      <c r="Q1447" s="167">
        <v>1</v>
      </c>
      <c r="R1447" s="167">
        <v>2</v>
      </c>
      <c r="S1447" s="167">
        <v>1</v>
      </c>
      <c r="T1447" s="167" t="s">
        <v>13212</v>
      </c>
      <c r="U1447" s="167" t="s">
        <v>1360</v>
      </c>
      <c r="V1447" s="167" t="s">
        <v>1364</v>
      </c>
      <c r="W1447" s="163" t="s">
        <v>1994</v>
      </c>
      <c r="X1447" s="163" t="s">
        <v>611</v>
      </c>
      <c r="Y1447" s="163" t="s">
        <v>6523</v>
      </c>
      <c r="Z1447" s="168">
        <v>41206</v>
      </c>
      <c r="AA1447" s="169" t="s">
        <v>4234</v>
      </c>
      <c r="AB1447" s="169" t="s">
        <v>4235</v>
      </c>
      <c r="AC1447" s="169" t="s">
        <v>4174</v>
      </c>
      <c r="AD1447" s="170">
        <v>2013</v>
      </c>
      <c r="AE1447" s="167" t="s">
        <v>1321</v>
      </c>
    </row>
    <row r="1448" spans="1:31" x14ac:dyDescent="0.3">
      <c r="A1448" s="162" t="s">
        <v>620</v>
      </c>
      <c r="B1448" s="162" t="s">
        <v>550</v>
      </c>
      <c r="C1448" s="162">
        <v>1</v>
      </c>
      <c r="D1448" s="162">
        <v>2011</v>
      </c>
      <c r="E1448" s="162" t="s">
        <v>115</v>
      </c>
      <c r="F1448" s="162" t="s">
        <v>1</v>
      </c>
      <c r="G1448" s="162">
        <v>2012</v>
      </c>
      <c r="H1448" s="163" t="s">
        <v>58</v>
      </c>
      <c r="I1448" s="162" t="s">
        <v>550</v>
      </c>
      <c r="J1448" s="164">
        <v>362.702562</v>
      </c>
      <c r="K1448" s="186" t="s">
        <v>1817</v>
      </c>
      <c r="L1448" s="166">
        <v>8.1914356016597502E-3</v>
      </c>
      <c r="M1448" s="166">
        <v>2.971054679180003</v>
      </c>
      <c r="N1448" s="163" t="s">
        <v>1</v>
      </c>
      <c r="O1448" s="167">
        <v>1</v>
      </c>
      <c r="P1448" s="167">
        <v>1</v>
      </c>
      <c r="Q1448" s="167">
        <v>0</v>
      </c>
      <c r="R1448" s="167">
        <v>1</v>
      </c>
      <c r="S1448" s="167">
        <v>0</v>
      </c>
      <c r="T1448" s="167" t="s">
        <v>13211</v>
      </c>
      <c r="U1448" s="167" t="s">
        <v>1453</v>
      </c>
      <c r="V1448" s="167" t="s">
        <v>83</v>
      </c>
      <c r="W1448" s="163" t="s">
        <v>1994</v>
      </c>
      <c r="X1448" s="163" t="s">
        <v>620</v>
      </c>
      <c r="Y1448" s="163" t="s">
        <v>6524</v>
      </c>
      <c r="Z1448" s="168">
        <v>40917</v>
      </c>
      <c r="AA1448" s="169" t="s">
        <v>4236</v>
      </c>
      <c r="AB1448" s="169" t="s">
        <v>4237</v>
      </c>
      <c r="AC1448" s="169" t="s">
        <v>1</v>
      </c>
      <c r="AD1448" s="170">
        <v>2013</v>
      </c>
      <c r="AE1448" s="167" t="s">
        <v>1218</v>
      </c>
    </row>
    <row r="1449" spans="1:31" x14ac:dyDescent="0.3">
      <c r="A1449" s="162" t="s">
        <v>622</v>
      </c>
      <c r="B1449" s="162" t="s">
        <v>550</v>
      </c>
      <c r="C1449" s="162">
        <v>1</v>
      </c>
      <c r="D1449" s="162">
        <v>2011</v>
      </c>
      <c r="E1449" s="162" t="s">
        <v>115</v>
      </c>
      <c r="F1449" s="162" t="s">
        <v>1</v>
      </c>
      <c r="G1449" s="162">
        <v>2012</v>
      </c>
      <c r="H1449" s="176" t="s">
        <v>623</v>
      </c>
      <c r="I1449" s="162" t="s">
        <v>550</v>
      </c>
      <c r="J1449" s="164">
        <v>616.201458</v>
      </c>
      <c r="K1449" s="186" t="s">
        <v>1817</v>
      </c>
      <c r="L1449" s="166">
        <v>8.1914356016597502E-3</v>
      </c>
      <c r="M1449" s="166">
        <v>5.0475745608558453</v>
      </c>
      <c r="N1449" s="174" t="s">
        <v>2013</v>
      </c>
      <c r="O1449" s="167">
        <v>3</v>
      </c>
      <c r="P1449" s="167">
        <v>1</v>
      </c>
      <c r="Q1449" s="167">
        <v>0</v>
      </c>
      <c r="R1449" s="167">
        <v>1</v>
      </c>
      <c r="S1449" s="167">
        <v>2</v>
      </c>
      <c r="T1449" s="167" t="s">
        <v>13212</v>
      </c>
      <c r="U1449" s="167" t="s">
        <v>1360</v>
      </c>
      <c r="V1449" s="167" t="s">
        <v>1364</v>
      </c>
      <c r="W1449" s="163" t="s">
        <v>1994</v>
      </c>
      <c r="X1449" s="163" t="s">
        <v>622</v>
      </c>
      <c r="Y1449" s="163" t="s">
        <v>6525</v>
      </c>
      <c r="Z1449" s="168">
        <v>40926</v>
      </c>
      <c r="AA1449" s="169" t="s">
        <v>4238</v>
      </c>
      <c r="AB1449" s="169" t="s">
        <v>4239</v>
      </c>
      <c r="AC1449" s="169" t="s">
        <v>4174</v>
      </c>
      <c r="AD1449" s="170">
        <v>2013</v>
      </c>
      <c r="AE1449" s="167" t="s">
        <v>1321</v>
      </c>
    </row>
    <row r="1450" spans="1:31" x14ac:dyDescent="0.3">
      <c r="A1450" s="162" t="s">
        <v>626</v>
      </c>
      <c r="B1450" s="162" t="s">
        <v>550</v>
      </c>
      <c r="C1450" s="162">
        <v>1</v>
      </c>
      <c r="D1450" s="162">
        <v>2012</v>
      </c>
      <c r="E1450" s="162" t="s">
        <v>115</v>
      </c>
      <c r="F1450" s="162" t="s">
        <v>1</v>
      </c>
      <c r="G1450" s="162">
        <v>2012</v>
      </c>
      <c r="H1450" s="163" t="s">
        <v>59</v>
      </c>
      <c r="I1450" s="162" t="s">
        <v>550</v>
      </c>
      <c r="J1450" s="164">
        <v>369.02871800000003</v>
      </c>
      <c r="K1450" s="186" t="s">
        <v>1817</v>
      </c>
      <c r="L1450" s="166">
        <v>8.1914356016597502E-3</v>
      </c>
      <c r="M1450" s="166">
        <v>3.0228749786600564</v>
      </c>
      <c r="N1450" s="163" t="s">
        <v>1</v>
      </c>
      <c r="O1450" s="167">
        <v>1</v>
      </c>
      <c r="P1450" s="167">
        <v>1</v>
      </c>
      <c r="Q1450" s="167">
        <v>0</v>
      </c>
      <c r="R1450" s="167">
        <v>1</v>
      </c>
      <c r="S1450" s="167">
        <v>0</v>
      </c>
      <c r="T1450" s="167" t="s">
        <v>13211</v>
      </c>
      <c r="U1450" s="167" t="s">
        <v>1453</v>
      </c>
      <c r="V1450" s="167" t="s">
        <v>83</v>
      </c>
      <c r="W1450" s="163" t="s">
        <v>1994</v>
      </c>
      <c r="X1450" s="163" t="s">
        <v>626</v>
      </c>
      <c r="Y1450" s="163" t="s">
        <v>6526</v>
      </c>
      <c r="Z1450" s="168">
        <v>41262</v>
      </c>
      <c r="AA1450" s="169" t="s">
        <v>4240</v>
      </c>
      <c r="AB1450" s="169" t="s">
        <v>4237</v>
      </c>
      <c r="AC1450" s="169" t="s">
        <v>1</v>
      </c>
      <c r="AD1450" s="170">
        <v>2013</v>
      </c>
      <c r="AE1450" s="167" t="s">
        <v>1321</v>
      </c>
    </row>
    <row r="1451" spans="1:31" x14ac:dyDescent="0.3">
      <c r="A1451" s="162" t="s">
        <v>647</v>
      </c>
      <c r="B1451" s="162" t="s">
        <v>550</v>
      </c>
      <c r="C1451" s="162">
        <v>1</v>
      </c>
      <c r="D1451" s="162">
        <v>2012</v>
      </c>
      <c r="E1451" s="162" t="s">
        <v>115</v>
      </c>
      <c r="F1451" s="162" t="s">
        <v>1</v>
      </c>
      <c r="G1451" s="162">
        <v>2012</v>
      </c>
      <c r="H1451" s="163" t="s">
        <v>72</v>
      </c>
      <c r="I1451" s="162" t="s">
        <v>550</v>
      </c>
      <c r="J1451" s="164">
        <v>2679.4612179999999</v>
      </c>
      <c r="K1451" s="186" t="s">
        <v>1817</v>
      </c>
      <c r="L1451" s="166">
        <v>8.1914356016597502E-3</v>
      </c>
      <c r="M1451" s="166">
        <v>21.948634014391796</v>
      </c>
      <c r="N1451" s="163" t="s">
        <v>1</v>
      </c>
      <c r="O1451" s="167">
        <v>1</v>
      </c>
      <c r="P1451" s="167">
        <v>1</v>
      </c>
      <c r="Q1451" s="167">
        <v>0</v>
      </c>
      <c r="R1451" s="167">
        <v>1</v>
      </c>
      <c r="S1451" s="167">
        <v>0</v>
      </c>
      <c r="T1451" s="167" t="s">
        <v>13211</v>
      </c>
      <c r="U1451" s="167" t="s">
        <v>1360</v>
      </c>
      <c r="V1451" s="167" t="s">
        <v>1401</v>
      </c>
      <c r="W1451" s="163" t="s">
        <v>1994</v>
      </c>
      <c r="X1451" s="163" t="s">
        <v>647</v>
      </c>
      <c r="Y1451" s="163" t="s">
        <v>6527</v>
      </c>
      <c r="Z1451" s="168">
        <v>40915</v>
      </c>
      <c r="AA1451" s="169" t="s">
        <v>4241</v>
      </c>
      <c r="AB1451" s="169" t="s">
        <v>4242</v>
      </c>
      <c r="AC1451" s="169" t="s">
        <v>1</v>
      </c>
      <c r="AD1451" s="170">
        <v>2013</v>
      </c>
      <c r="AE1451" s="167" t="s">
        <v>1245</v>
      </c>
    </row>
    <row r="1452" spans="1:31" x14ac:dyDescent="0.3">
      <c r="A1452" s="162" t="s">
        <v>321</v>
      </c>
      <c r="B1452" s="162" t="s">
        <v>550</v>
      </c>
      <c r="C1452" s="162">
        <v>1</v>
      </c>
      <c r="D1452" s="162">
        <v>2007</v>
      </c>
      <c r="E1452" s="162" t="s">
        <v>115</v>
      </c>
      <c r="F1452" s="162" t="s">
        <v>45</v>
      </c>
      <c r="G1452" s="162">
        <v>2013</v>
      </c>
      <c r="H1452" s="163" t="s">
        <v>302</v>
      </c>
      <c r="I1452" s="162" t="s">
        <v>550</v>
      </c>
      <c r="J1452" s="177">
        <v>13.786</v>
      </c>
      <c r="K1452" s="178" t="s">
        <v>1818</v>
      </c>
      <c r="L1452" s="166">
        <v>0.87382433469387755</v>
      </c>
      <c r="M1452" s="166">
        <v>12.046542278089795</v>
      </c>
      <c r="N1452" s="163" t="s">
        <v>1271</v>
      </c>
      <c r="O1452" s="167">
        <v>1</v>
      </c>
      <c r="P1452" s="167">
        <v>0</v>
      </c>
      <c r="Q1452" s="167">
        <v>0</v>
      </c>
      <c r="R1452" s="167">
        <v>1</v>
      </c>
      <c r="S1452" s="167">
        <v>0</v>
      </c>
      <c r="T1452" s="167" t="s">
        <v>13213</v>
      </c>
      <c r="U1452" s="167" t="s">
        <v>1453</v>
      </c>
      <c r="V1452" s="167" t="s">
        <v>83</v>
      </c>
      <c r="W1452" s="163" t="s">
        <v>2014</v>
      </c>
      <c r="X1452" s="163" t="s">
        <v>321</v>
      </c>
      <c r="Y1452" s="163" t="s">
        <v>6528</v>
      </c>
      <c r="Z1452" s="168">
        <v>41309</v>
      </c>
      <c r="AA1452" s="169" t="s">
        <v>4243</v>
      </c>
      <c r="AB1452" s="169" t="s">
        <v>4244</v>
      </c>
      <c r="AC1452" s="169" t="s">
        <v>1271</v>
      </c>
      <c r="AD1452" s="170">
        <v>2013</v>
      </c>
      <c r="AE1452" s="167" t="s">
        <v>1245</v>
      </c>
    </row>
    <row r="1453" spans="1:31" x14ac:dyDescent="0.3">
      <c r="A1453" s="162" t="s">
        <v>321</v>
      </c>
      <c r="B1453" s="162" t="s">
        <v>550</v>
      </c>
      <c r="C1453" s="162">
        <v>2</v>
      </c>
      <c r="D1453" s="162">
        <v>2007</v>
      </c>
      <c r="E1453" s="162" t="s">
        <v>115</v>
      </c>
      <c r="F1453" s="162" t="s">
        <v>45</v>
      </c>
      <c r="G1453" s="162">
        <v>2013</v>
      </c>
      <c r="H1453" s="163" t="s">
        <v>302</v>
      </c>
      <c r="I1453" s="162" t="s">
        <v>550</v>
      </c>
      <c r="J1453" s="177">
        <v>6.0111999999999997</v>
      </c>
      <c r="K1453" s="178" t="s">
        <v>1818</v>
      </c>
      <c r="L1453" s="166">
        <v>0.87382433469387755</v>
      </c>
      <c r="M1453" s="166">
        <v>5.2527328407118361</v>
      </c>
      <c r="N1453" s="163" t="s">
        <v>40</v>
      </c>
      <c r="O1453" s="167">
        <v>1</v>
      </c>
      <c r="P1453" s="167">
        <v>0</v>
      </c>
      <c r="Q1453" s="167">
        <v>0</v>
      </c>
      <c r="R1453" s="167">
        <v>1</v>
      </c>
      <c r="S1453" s="167">
        <v>0</v>
      </c>
      <c r="T1453" s="167" t="s">
        <v>13213</v>
      </c>
      <c r="U1453" s="167" t="s">
        <v>1453</v>
      </c>
      <c r="V1453" s="167" t="s">
        <v>83</v>
      </c>
      <c r="W1453" s="163" t="s">
        <v>2015</v>
      </c>
      <c r="X1453" s="163" t="s">
        <v>321</v>
      </c>
      <c r="Y1453" s="163" t="s">
        <v>6529</v>
      </c>
      <c r="Z1453" s="168">
        <v>41309</v>
      </c>
      <c r="AA1453" s="169" t="s">
        <v>4245</v>
      </c>
      <c r="AB1453" s="169" t="s">
        <v>4246</v>
      </c>
      <c r="AC1453" s="169" t="s">
        <v>40</v>
      </c>
      <c r="AD1453" s="170">
        <v>2013</v>
      </c>
      <c r="AE1453" s="167" t="s">
        <v>1245</v>
      </c>
    </row>
    <row r="1454" spans="1:31" x14ac:dyDescent="0.3">
      <c r="A1454" s="162" t="s">
        <v>407</v>
      </c>
      <c r="B1454" s="162" t="s">
        <v>550</v>
      </c>
      <c r="C1454" s="162">
        <v>1</v>
      </c>
      <c r="D1454" s="162">
        <v>2008</v>
      </c>
      <c r="E1454" s="162" t="s">
        <v>115</v>
      </c>
      <c r="F1454" s="162" t="s">
        <v>36</v>
      </c>
      <c r="G1454" s="162">
        <v>2012</v>
      </c>
      <c r="H1454" s="163" t="s">
        <v>69</v>
      </c>
      <c r="I1454" s="162" t="s">
        <v>550</v>
      </c>
      <c r="J1454" s="177">
        <v>9.0643049999999992</v>
      </c>
      <c r="K1454" s="178" t="s">
        <v>1819</v>
      </c>
      <c r="L1454" s="166">
        <v>0.65303094377510029</v>
      </c>
      <c r="M1454" s="166">
        <v>5.9192716488153598</v>
      </c>
      <c r="N1454" s="163" t="s">
        <v>69</v>
      </c>
      <c r="O1454" s="167">
        <v>1</v>
      </c>
      <c r="P1454" s="167">
        <v>0</v>
      </c>
      <c r="Q1454" s="167">
        <v>1</v>
      </c>
      <c r="R1454" s="167">
        <v>0</v>
      </c>
      <c r="S1454" s="167">
        <v>1</v>
      </c>
      <c r="T1454" s="167" t="s">
        <v>13210</v>
      </c>
      <c r="U1454" s="167" t="s">
        <v>1281</v>
      </c>
      <c r="V1454" s="167" t="s">
        <v>86</v>
      </c>
      <c r="W1454" s="163"/>
      <c r="X1454" s="163" t="s">
        <v>407</v>
      </c>
      <c r="Y1454" s="163" t="s">
        <v>6530</v>
      </c>
      <c r="Z1454" s="168">
        <v>41175</v>
      </c>
      <c r="AA1454" s="169" t="s">
        <v>4247</v>
      </c>
      <c r="AB1454" s="169" t="s">
        <v>4248</v>
      </c>
      <c r="AC1454" s="169" t="s">
        <v>69</v>
      </c>
      <c r="AD1454" s="170">
        <v>2013</v>
      </c>
      <c r="AE1454" s="167" t="s">
        <v>1321</v>
      </c>
    </row>
    <row r="1455" spans="1:31" x14ac:dyDescent="0.3">
      <c r="A1455" s="162" t="s">
        <v>339</v>
      </c>
      <c r="B1455" s="162" t="s">
        <v>550</v>
      </c>
      <c r="C1455" s="162">
        <v>3</v>
      </c>
      <c r="D1455" s="162">
        <v>2008</v>
      </c>
      <c r="E1455" s="162" t="s">
        <v>115</v>
      </c>
      <c r="F1455" s="162" t="s">
        <v>28</v>
      </c>
      <c r="G1455" s="162">
        <v>2013</v>
      </c>
      <c r="H1455" s="163" t="s">
        <v>62</v>
      </c>
      <c r="I1455" s="162" t="s">
        <v>550</v>
      </c>
      <c r="J1455" s="177">
        <v>40.325600000000001</v>
      </c>
      <c r="K1455" s="183" t="s">
        <v>1818</v>
      </c>
      <c r="L1455" s="166">
        <v>0.87382433469387755</v>
      </c>
      <c r="M1455" s="166">
        <v>35.237490591131433</v>
      </c>
      <c r="N1455" s="163" t="s">
        <v>62</v>
      </c>
      <c r="O1455" s="167">
        <v>1</v>
      </c>
      <c r="P1455" s="167">
        <v>0</v>
      </c>
      <c r="Q1455" s="167">
        <v>1</v>
      </c>
      <c r="R1455" s="167">
        <v>0</v>
      </c>
      <c r="S1455" s="167">
        <v>1</v>
      </c>
      <c r="T1455" s="167" t="s">
        <v>13210</v>
      </c>
      <c r="U1455" s="167" t="s">
        <v>1281</v>
      </c>
      <c r="V1455" s="167" t="s">
        <v>99</v>
      </c>
      <c r="W1455" s="163"/>
      <c r="X1455" s="163" t="s">
        <v>339</v>
      </c>
      <c r="Y1455" s="163" t="s">
        <v>6531</v>
      </c>
      <c r="Z1455" s="168">
        <v>41499</v>
      </c>
      <c r="AA1455" s="169" t="s">
        <v>4249</v>
      </c>
      <c r="AB1455" s="169" t="s">
        <v>4250</v>
      </c>
      <c r="AC1455" s="169" t="s">
        <v>2429</v>
      </c>
      <c r="AD1455" s="170">
        <v>2014</v>
      </c>
      <c r="AE1455" s="167" t="s">
        <v>1321</v>
      </c>
    </row>
    <row r="1456" spans="1:31" x14ac:dyDescent="0.3">
      <c r="A1456" s="162" t="s">
        <v>438</v>
      </c>
      <c r="B1456" s="162" t="s">
        <v>550</v>
      </c>
      <c r="C1456" s="162">
        <v>2</v>
      </c>
      <c r="D1456" s="162">
        <v>2009</v>
      </c>
      <c r="E1456" s="162" t="s">
        <v>115</v>
      </c>
      <c r="F1456" s="162" t="s">
        <v>28</v>
      </c>
      <c r="G1456" s="162">
        <v>2013</v>
      </c>
      <c r="H1456" s="163" t="s">
        <v>62</v>
      </c>
      <c r="I1456" s="162" t="s">
        <v>550</v>
      </c>
      <c r="J1456" s="177">
        <v>3.8468079999999998</v>
      </c>
      <c r="K1456" s="183" t="s">
        <v>1818</v>
      </c>
      <c r="L1456" s="166">
        <v>0.87382433469387755</v>
      </c>
      <c r="M1456" s="166">
        <v>3.3614344412950854</v>
      </c>
      <c r="N1456" s="163" t="s">
        <v>62</v>
      </c>
      <c r="O1456" s="167">
        <v>1</v>
      </c>
      <c r="P1456" s="167">
        <v>0</v>
      </c>
      <c r="Q1456" s="167">
        <v>1</v>
      </c>
      <c r="R1456" s="167">
        <v>0</v>
      </c>
      <c r="S1456" s="167">
        <v>1</v>
      </c>
      <c r="T1456" s="167" t="s">
        <v>13210</v>
      </c>
      <c r="U1456" s="167" t="s">
        <v>1221</v>
      </c>
      <c r="V1456" s="167" t="s">
        <v>108</v>
      </c>
      <c r="W1456" s="163"/>
      <c r="X1456" s="163" t="s">
        <v>438</v>
      </c>
      <c r="Y1456" s="163" t="s">
        <v>6532</v>
      </c>
      <c r="Z1456" s="168">
        <v>41354</v>
      </c>
      <c r="AA1456" s="169" t="s">
        <v>4251</v>
      </c>
      <c r="AB1456" s="169" t="s">
        <v>4252</v>
      </c>
      <c r="AC1456" s="169" t="s">
        <v>2429</v>
      </c>
      <c r="AD1456" s="170">
        <v>2014</v>
      </c>
      <c r="AE1456" s="167" t="s">
        <v>1321</v>
      </c>
    </row>
    <row r="1457" spans="1:31" x14ac:dyDescent="0.3">
      <c r="A1457" s="162" t="s">
        <v>438</v>
      </c>
      <c r="B1457" s="162" t="s">
        <v>550</v>
      </c>
      <c r="C1457" s="162">
        <v>3</v>
      </c>
      <c r="D1457" s="162">
        <v>2009</v>
      </c>
      <c r="E1457" s="162" t="s">
        <v>115</v>
      </c>
      <c r="F1457" s="162" t="s">
        <v>28</v>
      </c>
      <c r="G1457" s="162">
        <v>2013</v>
      </c>
      <c r="H1457" s="163" t="s">
        <v>62</v>
      </c>
      <c r="I1457" s="162" t="s">
        <v>550</v>
      </c>
      <c r="J1457" s="177">
        <v>6.3837830000000002</v>
      </c>
      <c r="K1457" s="183" t="s">
        <v>1818</v>
      </c>
      <c r="L1457" s="166">
        <v>0.87382433469387755</v>
      </c>
      <c r="M1457" s="166">
        <v>5.5783049328050858</v>
      </c>
      <c r="N1457" s="163" t="s">
        <v>62</v>
      </c>
      <c r="O1457" s="167">
        <v>1</v>
      </c>
      <c r="P1457" s="167">
        <v>0</v>
      </c>
      <c r="Q1457" s="167">
        <v>1</v>
      </c>
      <c r="R1457" s="167">
        <v>0</v>
      </c>
      <c r="S1457" s="167">
        <v>1</v>
      </c>
      <c r="T1457" s="167" t="s">
        <v>13210</v>
      </c>
      <c r="U1457" s="167" t="s">
        <v>1221</v>
      </c>
      <c r="V1457" s="167" t="s">
        <v>108</v>
      </c>
      <c r="W1457" s="163"/>
      <c r="X1457" s="163" t="s">
        <v>438</v>
      </c>
      <c r="Y1457" s="163" t="s">
        <v>6533</v>
      </c>
      <c r="Z1457" s="168">
        <v>41463</v>
      </c>
      <c r="AA1457" s="169" t="s">
        <v>4251</v>
      </c>
      <c r="AB1457" s="169" t="s">
        <v>4252</v>
      </c>
      <c r="AC1457" s="169" t="s">
        <v>2429</v>
      </c>
      <c r="AD1457" s="170">
        <v>2014</v>
      </c>
      <c r="AE1457" s="167" t="s">
        <v>1321</v>
      </c>
    </row>
    <row r="1458" spans="1:31" x14ac:dyDescent="0.3">
      <c r="A1458" s="162" t="s">
        <v>438</v>
      </c>
      <c r="B1458" s="162" t="s">
        <v>550</v>
      </c>
      <c r="C1458" s="162">
        <v>4</v>
      </c>
      <c r="D1458" s="162">
        <v>2009</v>
      </c>
      <c r="E1458" s="162" t="s">
        <v>115</v>
      </c>
      <c r="F1458" s="162" t="s">
        <v>28</v>
      </c>
      <c r="G1458" s="162">
        <v>2013</v>
      </c>
      <c r="H1458" s="163" t="s">
        <v>62</v>
      </c>
      <c r="I1458" s="162" t="s">
        <v>550</v>
      </c>
      <c r="J1458" s="177">
        <v>5.3257110000000001</v>
      </c>
      <c r="K1458" s="183" t="s">
        <v>1818</v>
      </c>
      <c r="L1458" s="166">
        <v>0.87382433469387755</v>
      </c>
      <c r="M1458" s="166">
        <v>4.6537358713468651</v>
      </c>
      <c r="N1458" s="163" t="s">
        <v>62</v>
      </c>
      <c r="O1458" s="167">
        <v>1</v>
      </c>
      <c r="P1458" s="167">
        <v>0</v>
      </c>
      <c r="Q1458" s="167">
        <v>1</v>
      </c>
      <c r="R1458" s="167">
        <v>0</v>
      </c>
      <c r="S1458" s="167">
        <v>1</v>
      </c>
      <c r="T1458" s="167" t="s">
        <v>13210</v>
      </c>
      <c r="U1458" s="167" t="s">
        <v>1221</v>
      </c>
      <c r="V1458" s="167" t="s">
        <v>108</v>
      </c>
      <c r="W1458" s="163"/>
      <c r="X1458" s="163" t="s">
        <v>438</v>
      </c>
      <c r="Y1458" s="163" t="s">
        <v>6534</v>
      </c>
      <c r="Z1458" s="168">
        <v>41463</v>
      </c>
      <c r="AA1458" s="169" t="s">
        <v>4253</v>
      </c>
      <c r="AB1458" s="169" t="s">
        <v>4254</v>
      </c>
      <c r="AC1458" s="169" t="s">
        <v>2429</v>
      </c>
      <c r="AD1458" s="170">
        <v>2014</v>
      </c>
      <c r="AE1458" s="167" t="s">
        <v>1321</v>
      </c>
    </row>
    <row r="1459" spans="1:31" x14ac:dyDescent="0.3">
      <c r="A1459" s="162" t="s">
        <v>439</v>
      </c>
      <c r="B1459" s="162" t="s">
        <v>550</v>
      </c>
      <c r="C1459" s="162">
        <v>2</v>
      </c>
      <c r="D1459" s="162">
        <v>2009</v>
      </c>
      <c r="E1459" s="162" t="s">
        <v>115</v>
      </c>
      <c r="F1459" s="162" t="s">
        <v>28</v>
      </c>
      <c r="G1459" s="162">
        <v>2013</v>
      </c>
      <c r="H1459" s="163" t="s">
        <v>62</v>
      </c>
      <c r="I1459" s="162" t="s">
        <v>550</v>
      </c>
      <c r="J1459" s="177">
        <v>11.099574</v>
      </c>
      <c r="K1459" s="184" t="s">
        <v>1818</v>
      </c>
      <c r="L1459" s="166">
        <v>0.87382433469387755</v>
      </c>
      <c r="M1459" s="166">
        <v>9.6990778659354611</v>
      </c>
      <c r="N1459" s="163" t="s">
        <v>28</v>
      </c>
      <c r="O1459" s="167">
        <v>1</v>
      </c>
      <c r="P1459" s="167">
        <v>1</v>
      </c>
      <c r="Q1459" s="167">
        <v>0</v>
      </c>
      <c r="R1459" s="167">
        <v>1</v>
      </c>
      <c r="S1459" s="167">
        <v>0</v>
      </c>
      <c r="T1459" s="167" t="s">
        <v>13211</v>
      </c>
      <c r="U1459" s="167" t="s">
        <v>1261</v>
      </c>
      <c r="V1459" s="167" t="s">
        <v>102</v>
      </c>
      <c r="W1459" s="163"/>
      <c r="X1459" s="163" t="s">
        <v>439</v>
      </c>
      <c r="Y1459" s="163" t="s">
        <v>6535</v>
      </c>
      <c r="Z1459" s="168">
        <v>41614</v>
      </c>
      <c r="AA1459" s="169" t="s">
        <v>4255</v>
      </c>
      <c r="AB1459" s="169" t="s">
        <v>4256</v>
      </c>
      <c r="AC1459" s="169" t="s">
        <v>28</v>
      </c>
      <c r="AD1459" s="170">
        <v>2014</v>
      </c>
      <c r="AE1459" s="167" t="s">
        <v>1321</v>
      </c>
    </row>
    <row r="1460" spans="1:31" x14ac:dyDescent="0.3">
      <c r="A1460" s="162" t="s">
        <v>450</v>
      </c>
      <c r="B1460" s="162" t="s">
        <v>550</v>
      </c>
      <c r="C1460" s="162">
        <v>6</v>
      </c>
      <c r="D1460" s="162">
        <v>2009</v>
      </c>
      <c r="E1460" s="162" t="s">
        <v>115</v>
      </c>
      <c r="F1460" s="162" t="s">
        <v>28</v>
      </c>
      <c r="G1460" s="162">
        <v>2013</v>
      </c>
      <c r="H1460" s="163" t="s">
        <v>73</v>
      </c>
      <c r="I1460" s="162" t="s">
        <v>550</v>
      </c>
      <c r="J1460" s="177">
        <v>3.202</v>
      </c>
      <c r="K1460" s="183" t="s">
        <v>1818</v>
      </c>
      <c r="L1460" s="166">
        <v>0.87382433469387755</v>
      </c>
      <c r="M1460" s="166">
        <v>2.7979855196897958</v>
      </c>
      <c r="N1460" s="163" t="s">
        <v>40</v>
      </c>
      <c r="O1460" s="167">
        <v>1</v>
      </c>
      <c r="P1460" s="167">
        <v>0</v>
      </c>
      <c r="Q1460" s="167">
        <v>0</v>
      </c>
      <c r="R1460" s="167">
        <v>1</v>
      </c>
      <c r="S1460" s="167">
        <v>0</v>
      </c>
      <c r="T1460" s="167" t="s">
        <v>13213</v>
      </c>
      <c r="U1460" s="167" t="s">
        <v>1281</v>
      </c>
      <c r="V1460" s="167" t="s">
        <v>86</v>
      </c>
      <c r="W1460" s="163"/>
      <c r="X1460" s="163" t="s">
        <v>450</v>
      </c>
      <c r="Y1460" s="163" t="s">
        <v>6536</v>
      </c>
      <c r="Z1460" s="168">
        <v>41415</v>
      </c>
      <c r="AA1460" s="169" t="s">
        <v>4257</v>
      </c>
      <c r="AB1460" s="169" t="s">
        <v>4258</v>
      </c>
      <c r="AC1460" s="169" t="s">
        <v>40</v>
      </c>
      <c r="AD1460" s="170">
        <v>2014</v>
      </c>
      <c r="AE1460" s="167" t="s">
        <v>1241</v>
      </c>
    </row>
    <row r="1461" spans="1:31" x14ac:dyDescent="0.3">
      <c r="A1461" s="162" t="s">
        <v>450</v>
      </c>
      <c r="B1461" s="162" t="s">
        <v>550</v>
      </c>
      <c r="C1461" s="162">
        <v>7</v>
      </c>
      <c r="D1461" s="162">
        <v>2009</v>
      </c>
      <c r="E1461" s="162" t="s">
        <v>115</v>
      </c>
      <c r="F1461" s="162" t="s">
        <v>28</v>
      </c>
      <c r="G1461" s="162">
        <v>2013</v>
      </c>
      <c r="H1461" s="163" t="s">
        <v>73</v>
      </c>
      <c r="I1461" s="162" t="s">
        <v>550</v>
      </c>
      <c r="J1461" s="177">
        <v>3.1877</v>
      </c>
      <c r="K1461" s="183" t="s">
        <v>1818</v>
      </c>
      <c r="L1461" s="166">
        <v>0.87382433469387755</v>
      </c>
      <c r="M1461" s="166">
        <v>2.7854898317036736</v>
      </c>
      <c r="N1461" s="163" t="s">
        <v>40</v>
      </c>
      <c r="O1461" s="167">
        <v>1</v>
      </c>
      <c r="P1461" s="167">
        <v>0</v>
      </c>
      <c r="Q1461" s="167">
        <v>0</v>
      </c>
      <c r="R1461" s="167">
        <v>1</v>
      </c>
      <c r="S1461" s="167">
        <v>0</v>
      </c>
      <c r="T1461" s="167" t="s">
        <v>13213</v>
      </c>
      <c r="U1461" s="167" t="s">
        <v>1281</v>
      </c>
      <c r="V1461" s="167" t="s">
        <v>86</v>
      </c>
      <c r="W1461" s="163"/>
      <c r="X1461" s="163" t="s">
        <v>450</v>
      </c>
      <c r="Y1461" s="163" t="s">
        <v>6537</v>
      </c>
      <c r="Z1461" s="168">
        <v>41415</v>
      </c>
      <c r="AA1461" s="169" t="s">
        <v>4257</v>
      </c>
      <c r="AB1461" s="169" t="s">
        <v>4258</v>
      </c>
      <c r="AC1461" s="169" t="s">
        <v>40</v>
      </c>
      <c r="AD1461" s="170">
        <v>2014</v>
      </c>
      <c r="AE1461" s="167" t="s">
        <v>1241</v>
      </c>
    </row>
    <row r="1462" spans="1:31" x14ac:dyDescent="0.3">
      <c r="A1462" s="162" t="s">
        <v>450</v>
      </c>
      <c r="B1462" s="162" t="s">
        <v>550</v>
      </c>
      <c r="C1462" s="162">
        <v>8</v>
      </c>
      <c r="D1462" s="162">
        <v>2009</v>
      </c>
      <c r="E1462" s="162" t="s">
        <v>115</v>
      </c>
      <c r="F1462" s="162" t="s">
        <v>28</v>
      </c>
      <c r="G1462" s="162">
        <v>2013</v>
      </c>
      <c r="H1462" s="163" t="s">
        <v>73</v>
      </c>
      <c r="I1462" s="162" t="s">
        <v>550</v>
      </c>
      <c r="J1462" s="177">
        <v>1.2330000000000001</v>
      </c>
      <c r="K1462" s="183" t="s">
        <v>1818</v>
      </c>
      <c r="L1462" s="166">
        <v>0.87382433469387755</v>
      </c>
      <c r="M1462" s="166">
        <v>1.0774254046775511</v>
      </c>
      <c r="N1462" s="163" t="s">
        <v>73</v>
      </c>
      <c r="O1462" s="167">
        <v>1</v>
      </c>
      <c r="P1462" s="167">
        <v>0</v>
      </c>
      <c r="Q1462" s="167">
        <v>1</v>
      </c>
      <c r="R1462" s="167">
        <v>0</v>
      </c>
      <c r="S1462" s="167">
        <v>1</v>
      </c>
      <c r="T1462" s="167" t="s">
        <v>13210</v>
      </c>
      <c r="U1462" s="167" t="s">
        <v>1281</v>
      </c>
      <c r="V1462" s="167" t="s">
        <v>86</v>
      </c>
      <c r="W1462" s="163"/>
      <c r="X1462" s="163" t="s">
        <v>450</v>
      </c>
      <c r="Y1462" s="163" t="s">
        <v>6538</v>
      </c>
      <c r="Z1462" s="168">
        <v>41416</v>
      </c>
      <c r="AA1462" s="169" t="s">
        <v>4259</v>
      </c>
      <c r="AB1462" s="169" t="s">
        <v>4260</v>
      </c>
      <c r="AC1462" s="169" t="s">
        <v>73</v>
      </c>
      <c r="AD1462" s="170">
        <v>2014</v>
      </c>
      <c r="AE1462" s="167" t="s">
        <v>1241</v>
      </c>
    </row>
    <row r="1463" spans="1:31" x14ac:dyDescent="0.3">
      <c r="A1463" s="162" t="s">
        <v>450</v>
      </c>
      <c r="B1463" s="162" t="s">
        <v>550</v>
      </c>
      <c r="C1463" s="162">
        <v>9</v>
      </c>
      <c r="D1463" s="162">
        <v>2009</v>
      </c>
      <c r="E1463" s="162" t="s">
        <v>115</v>
      </c>
      <c r="F1463" s="162" t="s">
        <v>28</v>
      </c>
      <c r="G1463" s="162">
        <v>2013</v>
      </c>
      <c r="H1463" s="163" t="s">
        <v>73</v>
      </c>
      <c r="I1463" s="162" t="s">
        <v>550</v>
      </c>
      <c r="J1463" s="177">
        <v>0.64056000000000002</v>
      </c>
      <c r="K1463" s="183" t="s">
        <v>1818</v>
      </c>
      <c r="L1463" s="166">
        <v>0.87382433469387755</v>
      </c>
      <c r="M1463" s="166">
        <v>0.5597369158315102</v>
      </c>
      <c r="N1463" s="163" t="s">
        <v>73</v>
      </c>
      <c r="O1463" s="167">
        <v>1</v>
      </c>
      <c r="P1463" s="167">
        <v>0</v>
      </c>
      <c r="Q1463" s="167">
        <v>1</v>
      </c>
      <c r="R1463" s="167">
        <v>0</v>
      </c>
      <c r="S1463" s="167">
        <v>1</v>
      </c>
      <c r="T1463" s="167" t="s">
        <v>13210</v>
      </c>
      <c r="U1463" s="167" t="s">
        <v>1281</v>
      </c>
      <c r="V1463" s="167" t="s">
        <v>86</v>
      </c>
      <c r="W1463" s="163"/>
      <c r="X1463" s="163" t="s">
        <v>450</v>
      </c>
      <c r="Y1463" s="163" t="s">
        <v>6539</v>
      </c>
      <c r="Z1463" s="168">
        <v>41416</v>
      </c>
      <c r="AA1463" s="169" t="s">
        <v>4259</v>
      </c>
      <c r="AB1463" s="169" t="s">
        <v>4260</v>
      </c>
      <c r="AC1463" s="169" t="s">
        <v>73</v>
      </c>
      <c r="AD1463" s="170">
        <v>2014</v>
      </c>
      <c r="AE1463" s="167" t="s">
        <v>1241</v>
      </c>
    </row>
    <row r="1464" spans="1:31" x14ac:dyDescent="0.3">
      <c r="A1464" s="162" t="s">
        <v>511</v>
      </c>
      <c r="B1464" s="162" t="s">
        <v>550</v>
      </c>
      <c r="C1464" s="162">
        <v>2</v>
      </c>
      <c r="D1464" s="162">
        <v>2010</v>
      </c>
      <c r="E1464" s="162" t="s">
        <v>115</v>
      </c>
      <c r="F1464" s="162" t="s">
        <v>28</v>
      </c>
      <c r="G1464" s="162">
        <v>2013</v>
      </c>
      <c r="H1464" s="163" t="s">
        <v>357</v>
      </c>
      <c r="I1464" s="162" t="s">
        <v>550</v>
      </c>
      <c r="J1464" s="177">
        <v>10.451076</v>
      </c>
      <c r="K1464" s="183" t="s">
        <v>1818</v>
      </c>
      <c r="L1464" s="166">
        <v>0.87382433469387755</v>
      </c>
      <c r="M1464" s="166">
        <v>9.1324045325351513</v>
      </c>
      <c r="N1464" s="163" t="s">
        <v>28</v>
      </c>
      <c r="O1464" s="167">
        <v>1</v>
      </c>
      <c r="P1464" s="167">
        <v>1</v>
      </c>
      <c r="Q1464" s="167">
        <v>0</v>
      </c>
      <c r="R1464" s="167">
        <v>1</v>
      </c>
      <c r="S1464" s="167">
        <v>0</v>
      </c>
      <c r="T1464" s="167" t="s">
        <v>13211</v>
      </c>
      <c r="U1464" s="167" t="s">
        <v>1453</v>
      </c>
      <c r="V1464" s="167" t="s">
        <v>83</v>
      </c>
      <c r="W1464" s="163"/>
      <c r="X1464" s="163" t="s">
        <v>511</v>
      </c>
      <c r="Y1464" s="163" t="s">
        <v>6540</v>
      </c>
      <c r="Z1464" s="168">
        <v>41439</v>
      </c>
      <c r="AA1464" s="169" t="s">
        <v>4261</v>
      </c>
      <c r="AB1464" s="169" t="s">
        <v>4262</v>
      </c>
      <c r="AC1464" s="169" t="s">
        <v>28</v>
      </c>
      <c r="AD1464" s="170">
        <v>2014</v>
      </c>
      <c r="AE1464" s="167" t="s">
        <v>1232</v>
      </c>
    </row>
    <row r="1465" spans="1:31" x14ac:dyDescent="0.3">
      <c r="A1465" s="162" t="s">
        <v>511</v>
      </c>
      <c r="B1465" s="162" t="s">
        <v>550</v>
      </c>
      <c r="C1465" s="162">
        <v>3</v>
      </c>
      <c r="D1465" s="162">
        <v>2010</v>
      </c>
      <c r="E1465" s="162" t="s">
        <v>115</v>
      </c>
      <c r="F1465" s="162" t="s">
        <v>28</v>
      </c>
      <c r="G1465" s="162">
        <v>2013</v>
      </c>
      <c r="H1465" s="163" t="s">
        <v>357</v>
      </c>
      <c r="I1465" s="162" t="s">
        <v>550</v>
      </c>
      <c r="J1465" s="177">
        <v>28.938189000000001</v>
      </c>
      <c r="K1465" s="183" t="s">
        <v>1818</v>
      </c>
      <c r="L1465" s="166">
        <v>0.87382433469387755</v>
      </c>
      <c r="M1465" s="166">
        <v>25.286893750170687</v>
      </c>
      <c r="N1465" s="163" t="s">
        <v>256</v>
      </c>
      <c r="O1465" s="167">
        <v>1</v>
      </c>
      <c r="P1465" s="167">
        <v>0</v>
      </c>
      <c r="Q1465" s="167">
        <v>0</v>
      </c>
      <c r="R1465" s="167">
        <v>0</v>
      </c>
      <c r="S1465" s="167">
        <v>1</v>
      </c>
      <c r="T1465" s="167" t="s">
        <v>13213</v>
      </c>
      <c r="U1465" s="167" t="s">
        <v>1453</v>
      </c>
      <c r="V1465" s="167" t="s">
        <v>83</v>
      </c>
      <c r="W1465" s="163"/>
      <c r="X1465" s="163" t="s">
        <v>511</v>
      </c>
      <c r="Y1465" s="163" t="s">
        <v>6541</v>
      </c>
      <c r="Z1465" s="168">
        <v>41620</v>
      </c>
      <c r="AA1465" s="169" t="s">
        <v>4263</v>
      </c>
      <c r="AB1465" s="169" t="s">
        <v>4264</v>
      </c>
      <c r="AC1465" s="169" t="s">
        <v>256</v>
      </c>
      <c r="AD1465" s="170">
        <v>2014</v>
      </c>
      <c r="AE1465" s="167" t="s">
        <v>1232</v>
      </c>
    </row>
    <row r="1466" spans="1:31" x14ac:dyDescent="0.3">
      <c r="A1466" s="162" t="s">
        <v>512</v>
      </c>
      <c r="B1466" s="162" t="s">
        <v>550</v>
      </c>
      <c r="C1466" s="162">
        <v>1</v>
      </c>
      <c r="D1466" s="162">
        <v>2010</v>
      </c>
      <c r="E1466" s="162" t="s">
        <v>115</v>
      </c>
      <c r="F1466" s="162" t="s">
        <v>28</v>
      </c>
      <c r="G1466" s="162">
        <v>2013</v>
      </c>
      <c r="H1466" s="163" t="s">
        <v>357</v>
      </c>
      <c r="I1466" s="162" t="s">
        <v>550</v>
      </c>
      <c r="J1466" s="177">
        <v>30.503</v>
      </c>
      <c r="K1466" s="183" t="s">
        <v>1818</v>
      </c>
      <c r="L1466" s="166">
        <v>0.87382433469387755</v>
      </c>
      <c r="M1466" s="166">
        <v>26.654263681167347</v>
      </c>
      <c r="N1466" s="163" t="s">
        <v>256</v>
      </c>
      <c r="O1466" s="167">
        <v>1</v>
      </c>
      <c r="P1466" s="167">
        <v>0</v>
      </c>
      <c r="Q1466" s="167">
        <v>0</v>
      </c>
      <c r="R1466" s="167">
        <v>0</v>
      </c>
      <c r="S1466" s="167">
        <v>1</v>
      </c>
      <c r="T1466" s="167" t="s">
        <v>13213</v>
      </c>
      <c r="U1466" s="167" t="s">
        <v>1453</v>
      </c>
      <c r="V1466" s="167" t="s">
        <v>83</v>
      </c>
      <c r="W1466" s="163"/>
      <c r="X1466" s="163" t="s">
        <v>512</v>
      </c>
      <c r="Y1466" s="163" t="s">
        <v>6542</v>
      </c>
      <c r="Z1466" s="168">
        <v>41305</v>
      </c>
      <c r="AA1466" s="169" t="s">
        <v>4263</v>
      </c>
      <c r="AB1466" s="169" t="s">
        <v>4264</v>
      </c>
      <c r="AC1466" s="169" t="s">
        <v>256</v>
      </c>
      <c r="AD1466" s="170">
        <v>2014</v>
      </c>
      <c r="AE1466" s="167" t="s">
        <v>1232</v>
      </c>
    </row>
    <row r="1467" spans="1:31" x14ac:dyDescent="0.3">
      <c r="A1467" s="162" t="s">
        <v>512</v>
      </c>
      <c r="B1467" s="162" t="s">
        <v>550</v>
      </c>
      <c r="C1467" s="162">
        <v>2</v>
      </c>
      <c r="D1467" s="162">
        <v>2010</v>
      </c>
      <c r="E1467" s="162" t="s">
        <v>115</v>
      </c>
      <c r="F1467" s="162" t="s">
        <v>28</v>
      </c>
      <c r="G1467" s="162">
        <v>2013</v>
      </c>
      <c r="H1467" s="163" t="s">
        <v>357</v>
      </c>
      <c r="I1467" s="162" t="s">
        <v>550</v>
      </c>
      <c r="J1467" s="177">
        <v>4.3810000000000002</v>
      </c>
      <c r="K1467" s="183" t="s">
        <v>1818</v>
      </c>
      <c r="L1467" s="166">
        <v>0.87382433469387755</v>
      </c>
      <c r="M1467" s="166">
        <v>3.8282244102938776</v>
      </c>
      <c r="N1467" s="163" t="s">
        <v>1380</v>
      </c>
      <c r="O1467" s="167">
        <v>1</v>
      </c>
      <c r="P1467" s="167">
        <v>0</v>
      </c>
      <c r="Q1467" s="167">
        <v>0</v>
      </c>
      <c r="R1467" s="167">
        <v>1</v>
      </c>
      <c r="S1467" s="167">
        <v>1</v>
      </c>
      <c r="T1467" s="167" t="s">
        <v>13213</v>
      </c>
      <c r="U1467" s="167" t="s">
        <v>1453</v>
      </c>
      <c r="V1467" s="167" t="s">
        <v>83</v>
      </c>
      <c r="W1467" s="163"/>
      <c r="X1467" s="163" t="s">
        <v>512</v>
      </c>
      <c r="Y1467" s="163" t="s">
        <v>6543</v>
      </c>
      <c r="Z1467" s="168">
        <v>41306</v>
      </c>
      <c r="AA1467" s="169" t="s">
        <v>4265</v>
      </c>
      <c r="AB1467" s="169" t="s">
        <v>4266</v>
      </c>
      <c r="AC1467" s="169" t="s">
        <v>1380</v>
      </c>
      <c r="AD1467" s="170">
        <v>2014</v>
      </c>
      <c r="AE1467" s="167" t="s">
        <v>1232</v>
      </c>
    </row>
    <row r="1468" spans="1:31" x14ac:dyDescent="0.3">
      <c r="A1468" s="162" t="s">
        <v>536</v>
      </c>
      <c r="B1468" s="162" t="s">
        <v>550</v>
      </c>
      <c r="C1468" s="162">
        <v>9</v>
      </c>
      <c r="D1468" s="162">
        <v>2010</v>
      </c>
      <c r="E1468" s="162" t="s">
        <v>115</v>
      </c>
      <c r="F1468" s="162" t="s">
        <v>28</v>
      </c>
      <c r="G1468" s="162">
        <v>2013</v>
      </c>
      <c r="H1468" s="163" t="s">
        <v>62</v>
      </c>
      <c r="I1468" s="162" t="s">
        <v>550</v>
      </c>
      <c r="J1468" s="177">
        <v>0.33421800000000002</v>
      </c>
      <c r="K1468" s="183" t="s">
        <v>1818</v>
      </c>
      <c r="L1468" s="166">
        <v>0.87382433469387755</v>
      </c>
      <c r="M1468" s="166">
        <v>0.29204782149271841</v>
      </c>
      <c r="N1468" s="163" t="s">
        <v>62</v>
      </c>
      <c r="O1468" s="167">
        <v>1</v>
      </c>
      <c r="P1468" s="167">
        <v>0</v>
      </c>
      <c r="Q1468" s="167">
        <v>1</v>
      </c>
      <c r="R1468" s="167">
        <v>0</v>
      </c>
      <c r="S1468" s="167">
        <v>1</v>
      </c>
      <c r="T1468" s="167" t="s">
        <v>13210</v>
      </c>
      <c r="U1468" s="167" t="s">
        <v>1521</v>
      </c>
      <c r="V1468" s="167" t="s">
        <v>537</v>
      </c>
      <c r="W1468" s="163"/>
      <c r="X1468" s="163" t="s">
        <v>536</v>
      </c>
      <c r="Y1468" s="163" t="s">
        <v>6544</v>
      </c>
      <c r="Z1468" s="168">
        <v>41306</v>
      </c>
      <c r="AA1468" s="169" t="s">
        <v>4267</v>
      </c>
      <c r="AB1468" s="169" t="s">
        <v>4268</v>
      </c>
      <c r="AC1468" s="169" t="s">
        <v>2429</v>
      </c>
      <c r="AD1468" s="170">
        <v>2014</v>
      </c>
      <c r="AE1468" s="167" t="s">
        <v>1321</v>
      </c>
    </row>
    <row r="1469" spans="1:31" x14ac:dyDescent="0.3">
      <c r="A1469" s="162" t="s">
        <v>536</v>
      </c>
      <c r="B1469" s="162" t="s">
        <v>550</v>
      </c>
      <c r="C1469" s="162">
        <v>10</v>
      </c>
      <c r="D1469" s="162">
        <v>2010</v>
      </c>
      <c r="E1469" s="162" t="s">
        <v>115</v>
      </c>
      <c r="F1469" s="162" t="s">
        <v>28</v>
      </c>
      <c r="G1469" s="162">
        <v>2013</v>
      </c>
      <c r="H1469" s="163" t="s">
        <v>62</v>
      </c>
      <c r="I1469" s="162" t="s">
        <v>550</v>
      </c>
      <c r="J1469" s="177">
        <v>0.59593499999999999</v>
      </c>
      <c r="K1469" s="183" t="s">
        <v>1818</v>
      </c>
      <c r="L1469" s="166">
        <v>0.87382433469387755</v>
      </c>
      <c r="M1469" s="166">
        <v>0.52074250489579588</v>
      </c>
      <c r="N1469" s="163" t="s">
        <v>62</v>
      </c>
      <c r="O1469" s="167">
        <v>1</v>
      </c>
      <c r="P1469" s="167">
        <v>0</v>
      </c>
      <c r="Q1469" s="167">
        <v>1</v>
      </c>
      <c r="R1469" s="167">
        <v>0</v>
      </c>
      <c r="S1469" s="167">
        <v>1</v>
      </c>
      <c r="T1469" s="167" t="s">
        <v>13210</v>
      </c>
      <c r="U1469" s="167" t="s">
        <v>1521</v>
      </c>
      <c r="V1469" s="167" t="s">
        <v>537</v>
      </c>
      <c r="W1469" s="163"/>
      <c r="X1469" s="163" t="s">
        <v>536</v>
      </c>
      <c r="Y1469" s="163" t="s">
        <v>6545</v>
      </c>
      <c r="Z1469" s="168">
        <v>41471</v>
      </c>
      <c r="AA1469" s="169" t="s">
        <v>4269</v>
      </c>
      <c r="AB1469" s="169" t="s">
        <v>4270</v>
      </c>
      <c r="AC1469" s="169" t="s">
        <v>2429</v>
      </c>
      <c r="AD1469" s="170">
        <v>2014</v>
      </c>
      <c r="AE1469" s="167" t="s">
        <v>1321</v>
      </c>
    </row>
    <row r="1470" spans="1:31" x14ac:dyDescent="0.3">
      <c r="A1470" s="162" t="s">
        <v>545</v>
      </c>
      <c r="B1470" s="162" t="s">
        <v>550</v>
      </c>
      <c r="C1470" s="162">
        <v>7</v>
      </c>
      <c r="D1470" s="162">
        <v>2010</v>
      </c>
      <c r="E1470" s="162" t="s">
        <v>115</v>
      </c>
      <c r="F1470" s="162" t="s">
        <v>28</v>
      </c>
      <c r="G1470" s="162">
        <v>2013</v>
      </c>
      <c r="H1470" s="163" t="s">
        <v>62</v>
      </c>
      <c r="I1470" s="162" t="s">
        <v>550</v>
      </c>
      <c r="J1470" s="177">
        <v>2.54833</v>
      </c>
      <c r="K1470" s="183" t="s">
        <v>1818</v>
      </c>
      <c r="L1470" s="166">
        <v>0.87382433469387755</v>
      </c>
      <c r="M1470" s="166">
        <v>2.226792766830449</v>
      </c>
      <c r="N1470" s="163" t="s">
        <v>62</v>
      </c>
      <c r="O1470" s="167">
        <v>1</v>
      </c>
      <c r="P1470" s="167">
        <v>0</v>
      </c>
      <c r="Q1470" s="167">
        <v>1</v>
      </c>
      <c r="R1470" s="167">
        <v>0</v>
      </c>
      <c r="S1470" s="167">
        <v>1</v>
      </c>
      <c r="T1470" s="167" t="s">
        <v>13210</v>
      </c>
      <c r="U1470" s="167" t="s">
        <v>1261</v>
      </c>
      <c r="V1470" s="167" t="s">
        <v>102</v>
      </c>
      <c r="W1470" s="163"/>
      <c r="X1470" s="163" t="s">
        <v>545</v>
      </c>
      <c r="Y1470" s="163" t="s">
        <v>6546</v>
      </c>
      <c r="Z1470" s="168">
        <v>41515</v>
      </c>
      <c r="AA1470" s="169" t="s">
        <v>4271</v>
      </c>
      <c r="AB1470" s="169" t="s">
        <v>4272</v>
      </c>
      <c r="AC1470" s="169" t="s">
        <v>2429</v>
      </c>
      <c r="AD1470" s="170">
        <v>2014</v>
      </c>
      <c r="AE1470" s="167" t="s">
        <v>1321</v>
      </c>
    </row>
    <row r="1471" spans="1:31" x14ac:dyDescent="0.3">
      <c r="A1471" s="162" t="s">
        <v>553</v>
      </c>
      <c r="B1471" s="162" t="s">
        <v>550</v>
      </c>
      <c r="C1471" s="162">
        <v>2</v>
      </c>
      <c r="D1471" s="162">
        <v>2011</v>
      </c>
      <c r="E1471" s="162" t="s">
        <v>115</v>
      </c>
      <c r="F1471" s="162" t="s">
        <v>28</v>
      </c>
      <c r="G1471" s="162">
        <v>2013</v>
      </c>
      <c r="H1471" s="163" t="s">
        <v>62</v>
      </c>
      <c r="I1471" s="162" t="s">
        <v>550</v>
      </c>
      <c r="J1471" s="177">
        <v>5.9134710000000004</v>
      </c>
      <c r="K1471" s="183" t="s">
        <v>1818</v>
      </c>
      <c r="L1471" s="166">
        <v>0.87382433469387755</v>
      </c>
      <c r="M1471" s="166">
        <v>5.1673348623065394</v>
      </c>
      <c r="N1471" s="163" t="s">
        <v>62</v>
      </c>
      <c r="O1471" s="167">
        <v>1</v>
      </c>
      <c r="P1471" s="167">
        <v>0</v>
      </c>
      <c r="Q1471" s="167">
        <v>1</v>
      </c>
      <c r="R1471" s="167">
        <v>0</v>
      </c>
      <c r="S1471" s="167">
        <v>1</v>
      </c>
      <c r="T1471" s="167" t="s">
        <v>13210</v>
      </c>
      <c r="U1471" s="167" t="s">
        <v>1360</v>
      </c>
      <c r="V1471" s="167" t="s">
        <v>1364</v>
      </c>
      <c r="W1471" s="163"/>
      <c r="X1471" s="163" t="s">
        <v>553</v>
      </c>
      <c r="Y1471" s="163" t="s">
        <v>6547</v>
      </c>
      <c r="Z1471" s="168">
        <v>41513</v>
      </c>
      <c r="AA1471" s="169" t="s">
        <v>4273</v>
      </c>
      <c r="AB1471" s="169" t="s">
        <v>4274</v>
      </c>
      <c r="AC1471" s="169" t="s">
        <v>2429</v>
      </c>
      <c r="AD1471" s="170">
        <v>2014</v>
      </c>
      <c r="AE1471" s="167" t="s">
        <v>1321</v>
      </c>
    </row>
    <row r="1472" spans="1:31" x14ac:dyDescent="0.3">
      <c r="A1472" s="162" t="s">
        <v>553</v>
      </c>
      <c r="B1472" s="162" t="s">
        <v>550</v>
      </c>
      <c r="C1472" s="162">
        <v>3</v>
      </c>
      <c r="D1472" s="162">
        <v>2011</v>
      </c>
      <c r="E1472" s="162" t="s">
        <v>115</v>
      </c>
      <c r="F1472" s="162" t="s">
        <v>28</v>
      </c>
      <c r="G1472" s="162">
        <v>2013</v>
      </c>
      <c r="H1472" s="163" t="s">
        <v>62</v>
      </c>
      <c r="I1472" s="162" t="s">
        <v>550</v>
      </c>
      <c r="J1472" s="177">
        <v>2.3809999999999998</v>
      </c>
      <c r="K1472" s="183" t="s">
        <v>1818</v>
      </c>
      <c r="L1472" s="166">
        <v>0.87382433469387755</v>
      </c>
      <c r="M1472" s="166">
        <v>2.0805757409061223</v>
      </c>
      <c r="N1472" s="163" t="s">
        <v>62</v>
      </c>
      <c r="O1472" s="167">
        <v>1</v>
      </c>
      <c r="P1472" s="167">
        <v>0</v>
      </c>
      <c r="Q1472" s="167">
        <v>1</v>
      </c>
      <c r="R1472" s="167">
        <v>0</v>
      </c>
      <c r="S1472" s="167">
        <v>1</v>
      </c>
      <c r="T1472" s="167" t="s">
        <v>13210</v>
      </c>
      <c r="U1472" s="167" t="s">
        <v>1360</v>
      </c>
      <c r="V1472" s="167" t="s">
        <v>1364</v>
      </c>
      <c r="W1472" s="163"/>
      <c r="X1472" s="163" t="s">
        <v>553</v>
      </c>
      <c r="Y1472" s="163" t="s">
        <v>6548</v>
      </c>
      <c r="Z1472" s="168">
        <v>41514</v>
      </c>
      <c r="AA1472" s="169" t="s">
        <v>4275</v>
      </c>
      <c r="AB1472" s="169" t="s">
        <v>4276</v>
      </c>
      <c r="AC1472" s="169" t="s">
        <v>2429</v>
      </c>
      <c r="AD1472" s="170">
        <v>2014</v>
      </c>
      <c r="AE1472" s="167" t="s">
        <v>1321</v>
      </c>
    </row>
    <row r="1473" spans="1:31" x14ac:dyDescent="0.3">
      <c r="A1473" s="162" t="s">
        <v>581</v>
      </c>
      <c r="B1473" s="162" t="s">
        <v>550</v>
      </c>
      <c r="C1473" s="162">
        <v>3</v>
      </c>
      <c r="D1473" s="162">
        <v>2011</v>
      </c>
      <c r="E1473" s="162" t="s">
        <v>115</v>
      </c>
      <c r="F1473" s="162" t="s">
        <v>28</v>
      </c>
      <c r="G1473" s="162">
        <v>2013</v>
      </c>
      <c r="H1473" s="163" t="s">
        <v>357</v>
      </c>
      <c r="I1473" s="162" t="s">
        <v>550</v>
      </c>
      <c r="J1473" s="177">
        <v>6.9367989999999997</v>
      </c>
      <c r="K1473" s="183" t="s">
        <v>1818</v>
      </c>
      <c r="L1473" s="166">
        <v>0.87382433469387755</v>
      </c>
      <c r="M1473" s="166">
        <v>6.0615437710801547</v>
      </c>
      <c r="N1473" s="163" t="s">
        <v>357</v>
      </c>
      <c r="O1473" s="167">
        <v>1</v>
      </c>
      <c r="P1473" s="167">
        <v>0</v>
      </c>
      <c r="Q1473" s="167">
        <v>1</v>
      </c>
      <c r="R1473" s="167">
        <v>0</v>
      </c>
      <c r="S1473" s="167">
        <v>1</v>
      </c>
      <c r="T1473" s="167" t="s">
        <v>13210</v>
      </c>
      <c r="U1473" s="167" t="s">
        <v>1281</v>
      </c>
      <c r="V1473" s="167" t="s">
        <v>86</v>
      </c>
      <c r="W1473" s="163"/>
      <c r="X1473" s="163" t="s">
        <v>581</v>
      </c>
      <c r="Y1473" s="163" t="s">
        <v>6549</v>
      </c>
      <c r="Z1473" s="168">
        <v>41378</v>
      </c>
      <c r="AA1473" s="169" t="s">
        <v>4277</v>
      </c>
      <c r="AB1473" s="169" t="s">
        <v>4278</v>
      </c>
      <c r="AC1473" s="169" t="s">
        <v>357</v>
      </c>
      <c r="AD1473" s="170">
        <v>2014</v>
      </c>
      <c r="AE1473" s="167" t="s">
        <v>1232</v>
      </c>
    </row>
    <row r="1474" spans="1:31" x14ac:dyDescent="0.3">
      <c r="A1474" s="162" t="s">
        <v>581</v>
      </c>
      <c r="B1474" s="162" t="s">
        <v>550</v>
      </c>
      <c r="C1474" s="162">
        <v>4</v>
      </c>
      <c r="D1474" s="162">
        <v>2011</v>
      </c>
      <c r="E1474" s="162" t="s">
        <v>115</v>
      </c>
      <c r="F1474" s="162" t="s">
        <v>28</v>
      </c>
      <c r="G1474" s="162">
        <v>2013</v>
      </c>
      <c r="H1474" s="163" t="s">
        <v>357</v>
      </c>
      <c r="I1474" s="162" t="s">
        <v>550</v>
      </c>
      <c r="J1474" s="177">
        <v>0.553033</v>
      </c>
      <c r="K1474" s="183" t="s">
        <v>1818</v>
      </c>
      <c r="L1474" s="166">
        <v>0.87382433469387755</v>
      </c>
      <c r="M1474" s="166">
        <v>0.48325369328875917</v>
      </c>
      <c r="N1474" s="163" t="s">
        <v>51</v>
      </c>
      <c r="O1474" s="167">
        <v>1</v>
      </c>
      <c r="P1474" s="167">
        <v>0</v>
      </c>
      <c r="Q1474" s="167">
        <v>0</v>
      </c>
      <c r="R1474" s="167">
        <v>1</v>
      </c>
      <c r="S1474" s="167">
        <v>1</v>
      </c>
      <c r="T1474" s="167" t="s">
        <v>13213</v>
      </c>
      <c r="U1474" s="167" t="s">
        <v>1281</v>
      </c>
      <c r="V1474" s="167" t="s">
        <v>86</v>
      </c>
      <c r="W1474" s="163"/>
      <c r="X1474" s="163" t="s">
        <v>581</v>
      </c>
      <c r="Y1474" s="163" t="s">
        <v>6550</v>
      </c>
      <c r="Z1474" s="168">
        <v>41401</v>
      </c>
      <c r="AA1474" s="169" t="s">
        <v>4279</v>
      </c>
      <c r="AB1474" s="169" t="s">
        <v>4280</v>
      </c>
      <c r="AC1474" s="169" t="s">
        <v>51</v>
      </c>
      <c r="AD1474" s="170">
        <v>2014</v>
      </c>
      <c r="AE1474" s="167" t="s">
        <v>1232</v>
      </c>
    </row>
    <row r="1475" spans="1:31" x14ac:dyDescent="0.3">
      <c r="A1475" s="162" t="s">
        <v>582</v>
      </c>
      <c r="B1475" s="162" t="s">
        <v>550</v>
      </c>
      <c r="C1475" s="162">
        <v>3</v>
      </c>
      <c r="D1475" s="162">
        <v>2011</v>
      </c>
      <c r="E1475" s="162" t="s">
        <v>115</v>
      </c>
      <c r="F1475" s="162" t="s">
        <v>28</v>
      </c>
      <c r="G1475" s="162">
        <v>2013</v>
      </c>
      <c r="H1475" s="163" t="s">
        <v>357</v>
      </c>
      <c r="I1475" s="162" t="s">
        <v>550</v>
      </c>
      <c r="J1475" s="181">
        <v>2.8822230000000002</v>
      </c>
      <c r="K1475" s="183" t="s">
        <v>1818</v>
      </c>
      <c r="L1475" s="166">
        <v>0.87382433469387755</v>
      </c>
      <c r="M1475" s="166">
        <v>2.5185565954143918</v>
      </c>
      <c r="N1475" s="163" t="s">
        <v>357</v>
      </c>
      <c r="O1475" s="167">
        <v>1</v>
      </c>
      <c r="P1475" s="167">
        <v>0</v>
      </c>
      <c r="Q1475" s="167">
        <v>1</v>
      </c>
      <c r="R1475" s="167">
        <v>0</v>
      </c>
      <c r="S1475" s="167">
        <v>1</v>
      </c>
      <c r="T1475" s="167" t="s">
        <v>13210</v>
      </c>
      <c r="U1475" s="167" t="s">
        <v>1281</v>
      </c>
      <c r="V1475" s="167" t="s">
        <v>101</v>
      </c>
      <c r="W1475" s="163"/>
      <c r="X1475" s="174" t="s">
        <v>582</v>
      </c>
      <c r="Y1475" s="163" t="s">
        <v>6551</v>
      </c>
      <c r="Z1475" s="168">
        <v>41347</v>
      </c>
      <c r="AA1475" s="169" t="s">
        <v>4281</v>
      </c>
      <c r="AB1475" s="169" t="s">
        <v>4282</v>
      </c>
      <c r="AC1475" s="169" t="s">
        <v>357</v>
      </c>
      <c r="AD1475" s="170">
        <v>2014</v>
      </c>
      <c r="AE1475" s="167" t="s">
        <v>1232</v>
      </c>
    </row>
    <row r="1476" spans="1:31" x14ac:dyDescent="0.3">
      <c r="A1476" s="162" t="s">
        <v>582</v>
      </c>
      <c r="B1476" s="162" t="s">
        <v>550</v>
      </c>
      <c r="C1476" s="162">
        <v>4</v>
      </c>
      <c r="D1476" s="162">
        <v>2011</v>
      </c>
      <c r="E1476" s="162" t="s">
        <v>115</v>
      </c>
      <c r="F1476" s="162" t="s">
        <v>28</v>
      </c>
      <c r="G1476" s="162">
        <v>2013</v>
      </c>
      <c r="H1476" s="163" t="s">
        <v>357</v>
      </c>
      <c r="I1476" s="162" t="s">
        <v>550</v>
      </c>
      <c r="J1476" s="181">
        <v>0.71427200000000002</v>
      </c>
      <c r="K1476" s="183" t="s">
        <v>1818</v>
      </c>
      <c r="L1476" s="166">
        <v>0.87382433469387755</v>
      </c>
      <c r="M1476" s="166">
        <v>0.62414825519046535</v>
      </c>
      <c r="N1476" s="163" t="s">
        <v>357</v>
      </c>
      <c r="O1476" s="167">
        <v>1</v>
      </c>
      <c r="P1476" s="167">
        <v>0</v>
      </c>
      <c r="Q1476" s="167">
        <v>1</v>
      </c>
      <c r="R1476" s="167">
        <v>0</v>
      </c>
      <c r="S1476" s="167">
        <v>1</v>
      </c>
      <c r="T1476" s="167" t="s">
        <v>13210</v>
      </c>
      <c r="U1476" s="167" t="s">
        <v>1281</v>
      </c>
      <c r="V1476" s="167" t="s">
        <v>101</v>
      </c>
      <c r="W1476" s="163"/>
      <c r="X1476" s="174" t="s">
        <v>582</v>
      </c>
      <c r="Y1476" s="163" t="s">
        <v>6552</v>
      </c>
      <c r="Z1476" s="168">
        <v>41374</v>
      </c>
      <c r="AA1476" s="169" t="s">
        <v>4283</v>
      </c>
      <c r="AB1476" s="169" t="s">
        <v>4284</v>
      </c>
      <c r="AC1476" s="169" t="s">
        <v>357</v>
      </c>
      <c r="AD1476" s="170">
        <v>2014</v>
      </c>
      <c r="AE1476" s="167" t="s">
        <v>1232</v>
      </c>
    </row>
    <row r="1477" spans="1:31" x14ac:dyDescent="0.3">
      <c r="A1477" s="162" t="s">
        <v>582</v>
      </c>
      <c r="B1477" s="162" t="s">
        <v>550</v>
      </c>
      <c r="C1477" s="162">
        <v>5</v>
      </c>
      <c r="D1477" s="162">
        <v>2011</v>
      </c>
      <c r="E1477" s="162" t="s">
        <v>115</v>
      </c>
      <c r="F1477" s="162" t="s">
        <v>28</v>
      </c>
      <c r="G1477" s="162">
        <v>2013</v>
      </c>
      <c r="H1477" s="163" t="s">
        <v>357</v>
      </c>
      <c r="I1477" s="162" t="s">
        <v>550</v>
      </c>
      <c r="J1477" s="181">
        <v>2.8139660000000002</v>
      </c>
      <c r="K1477" s="183" t="s">
        <v>1818</v>
      </c>
      <c r="L1477" s="166">
        <v>0.87382433469387755</v>
      </c>
      <c r="M1477" s="166">
        <v>2.4589119678011921</v>
      </c>
      <c r="N1477" s="163" t="s">
        <v>357</v>
      </c>
      <c r="O1477" s="167">
        <v>1</v>
      </c>
      <c r="P1477" s="167">
        <v>0</v>
      </c>
      <c r="Q1477" s="167">
        <v>1</v>
      </c>
      <c r="R1477" s="167">
        <v>0</v>
      </c>
      <c r="S1477" s="167">
        <v>1</v>
      </c>
      <c r="T1477" s="167" t="s">
        <v>13210</v>
      </c>
      <c r="U1477" s="167" t="s">
        <v>1281</v>
      </c>
      <c r="V1477" s="167" t="s">
        <v>101</v>
      </c>
      <c r="W1477" s="163"/>
      <c r="X1477" s="174" t="s">
        <v>582</v>
      </c>
      <c r="Y1477" s="163" t="s">
        <v>6553</v>
      </c>
      <c r="Z1477" s="168">
        <v>41379</v>
      </c>
      <c r="AA1477" s="169" t="s">
        <v>4285</v>
      </c>
      <c r="AB1477" s="169" t="s">
        <v>4286</v>
      </c>
      <c r="AC1477" s="169" t="s">
        <v>357</v>
      </c>
      <c r="AD1477" s="170">
        <v>2014</v>
      </c>
      <c r="AE1477" s="167" t="s">
        <v>1232</v>
      </c>
    </row>
    <row r="1478" spans="1:31" x14ac:dyDescent="0.3">
      <c r="A1478" s="162" t="s">
        <v>632</v>
      </c>
      <c r="B1478" s="162" t="s">
        <v>550</v>
      </c>
      <c r="C1478" s="162">
        <v>3</v>
      </c>
      <c r="D1478" s="162">
        <v>2012</v>
      </c>
      <c r="E1478" s="162" t="s">
        <v>115</v>
      </c>
      <c r="F1478" s="162" t="s">
        <v>28</v>
      </c>
      <c r="G1478" s="162">
        <v>2013</v>
      </c>
      <c r="H1478" s="163" t="s">
        <v>62</v>
      </c>
      <c r="I1478" s="162" t="s">
        <v>550</v>
      </c>
      <c r="J1478" s="177">
        <v>9.8987400000000001</v>
      </c>
      <c r="K1478" s="183" t="s">
        <v>1818</v>
      </c>
      <c r="L1478" s="166">
        <v>0.87382433469387755</v>
      </c>
      <c r="M1478" s="166">
        <v>8.6497598948076728</v>
      </c>
      <c r="N1478" s="163" t="s">
        <v>62</v>
      </c>
      <c r="O1478" s="167">
        <v>1</v>
      </c>
      <c r="P1478" s="167">
        <v>0</v>
      </c>
      <c r="Q1478" s="167">
        <v>1</v>
      </c>
      <c r="R1478" s="167">
        <v>0</v>
      </c>
      <c r="S1478" s="167">
        <v>1</v>
      </c>
      <c r="T1478" s="167" t="s">
        <v>13210</v>
      </c>
      <c r="U1478" s="167" t="s">
        <v>1281</v>
      </c>
      <c r="V1478" s="167" t="s">
        <v>86</v>
      </c>
      <c r="W1478" s="163"/>
      <c r="X1478" s="163" t="s">
        <v>632</v>
      </c>
      <c r="Y1478" s="163" t="s">
        <v>6554</v>
      </c>
      <c r="Z1478" s="168">
        <v>41406</v>
      </c>
      <c r="AA1478" s="169" t="s">
        <v>4287</v>
      </c>
      <c r="AB1478" s="169" t="s">
        <v>4288</v>
      </c>
      <c r="AC1478" s="169" t="s">
        <v>2429</v>
      </c>
      <c r="AD1478" s="170">
        <v>2014</v>
      </c>
      <c r="AE1478" s="167" t="s">
        <v>1321</v>
      </c>
    </row>
    <row r="1479" spans="1:31" x14ac:dyDescent="0.3">
      <c r="A1479" s="162" t="s">
        <v>632</v>
      </c>
      <c r="B1479" s="162" t="s">
        <v>550</v>
      </c>
      <c r="C1479" s="162">
        <v>4</v>
      </c>
      <c r="D1479" s="162">
        <v>2012</v>
      </c>
      <c r="E1479" s="162" t="s">
        <v>115</v>
      </c>
      <c r="F1479" s="162" t="s">
        <v>28</v>
      </c>
      <c r="G1479" s="162">
        <v>2013</v>
      </c>
      <c r="H1479" s="163" t="s">
        <v>62</v>
      </c>
      <c r="I1479" s="162" t="s">
        <v>550</v>
      </c>
      <c r="J1479" s="177">
        <v>5.7654870000000003</v>
      </c>
      <c r="K1479" s="183" t="s">
        <v>1818</v>
      </c>
      <c r="L1479" s="166">
        <v>0.87382433469387755</v>
      </c>
      <c r="M1479" s="166">
        <v>5.0380228419612001</v>
      </c>
      <c r="N1479" s="163" t="s">
        <v>62</v>
      </c>
      <c r="O1479" s="167">
        <v>1</v>
      </c>
      <c r="P1479" s="167">
        <v>0</v>
      </c>
      <c r="Q1479" s="167">
        <v>1</v>
      </c>
      <c r="R1479" s="167">
        <v>0</v>
      </c>
      <c r="S1479" s="167">
        <v>1</v>
      </c>
      <c r="T1479" s="167" t="s">
        <v>13210</v>
      </c>
      <c r="U1479" s="167" t="s">
        <v>1281</v>
      </c>
      <c r="V1479" s="167" t="s">
        <v>86</v>
      </c>
      <c r="W1479" s="163"/>
      <c r="X1479" s="163" t="s">
        <v>632</v>
      </c>
      <c r="Y1479" s="163" t="s">
        <v>6555</v>
      </c>
      <c r="Z1479" s="168">
        <v>41528</v>
      </c>
      <c r="AA1479" s="169" t="s">
        <v>4289</v>
      </c>
      <c r="AB1479" s="169" t="s">
        <v>4290</v>
      </c>
      <c r="AC1479" s="169" t="s">
        <v>2429</v>
      </c>
      <c r="AD1479" s="170">
        <v>2014</v>
      </c>
      <c r="AE1479" s="167" t="s">
        <v>1321</v>
      </c>
    </row>
    <row r="1480" spans="1:31" x14ac:dyDescent="0.3">
      <c r="A1480" s="162" t="s">
        <v>632</v>
      </c>
      <c r="B1480" s="162" t="s">
        <v>550</v>
      </c>
      <c r="C1480" s="162">
        <v>5</v>
      </c>
      <c r="D1480" s="162">
        <v>2012</v>
      </c>
      <c r="E1480" s="162" t="s">
        <v>115</v>
      </c>
      <c r="F1480" s="162" t="s">
        <v>28</v>
      </c>
      <c r="G1480" s="162">
        <v>2013</v>
      </c>
      <c r="H1480" s="163" t="s">
        <v>62</v>
      </c>
      <c r="I1480" s="162" t="s">
        <v>550</v>
      </c>
      <c r="J1480" s="177">
        <v>7.8542930000000002</v>
      </c>
      <c r="K1480" s="183" t="s">
        <v>1818</v>
      </c>
      <c r="L1480" s="166">
        <v>0.87382433469387755</v>
      </c>
      <c r="M1480" s="166">
        <v>6.8632723552157797</v>
      </c>
      <c r="N1480" s="163" t="s">
        <v>62</v>
      </c>
      <c r="O1480" s="167">
        <v>1</v>
      </c>
      <c r="P1480" s="167">
        <v>0</v>
      </c>
      <c r="Q1480" s="167">
        <v>1</v>
      </c>
      <c r="R1480" s="167">
        <v>0</v>
      </c>
      <c r="S1480" s="167">
        <v>1</v>
      </c>
      <c r="T1480" s="167" t="s">
        <v>13210</v>
      </c>
      <c r="U1480" s="167" t="s">
        <v>1281</v>
      </c>
      <c r="V1480" s="167" t="s">
        <v>86</v>
      </c>
      <c r="W1480" s="163"/>
      <c r="X1480" s="163" t="s">
        <v>632</v>
      </c>
      <c r="Y1480" s="163" t="s">
        <v>6556</v>
      </c>
      <c r="Z1480" s="168">
        <v>41547</v>
      </c>
      <c r="AA1480" s="169" t="s">
        <v>4291</v>
      </c>
      <c r="AB1480" s="169" t="s">
        <v>4292</v>
      </c>
      <c r="AC1480" s="169" t="s">
        <v>2429</v>
      </c>
      <c r="AD1480" s="170">
        <v>2014</v>
      </c>
      <c r="AE1480" s="167" t="s">
        <v>1321</v>
      </c>
    </row>
    <row r="1481" spans="1:31" x14ac:dyDescent="0.3">
      <c r="A1481" s="162" t="s">
        <v>632</v>
      </c>
      <c r="B1481" s="162" t="s">
        <v>550</v>
      </c>
      <c r="C1481" s="162">
        <v>6</v>
      </c>
      <c r="D1481" s="162">
        <v>2012</v>
      </c>
      <c r="E1481" s="162" t="s">
        <v>115</v>
      </c>
      <c r="F1481" s="162" t="s">
        <v>28</v>
      </c>
      <c r="G1481" s="162">
        <v>2013</v>
      </c>
      <c r="H1481" s="163" t="s">
        <v>62</v>
      </c>
      <c r="I1481" s="162" t="s">
        <v>550</v>
      </c>
      <c r="J1481" s="177">
        <v>13.9</v>
      </c>
      <c r="K1481" s="183" t="s">
        <v>1818</v>
      </c>
      <c r="L1481" s="166">
        <v>0.87382433469387755</v>
      </c>
      <c r="M1481" s="166">
        <v>12.146158252244899</v>
      </c>
      <c r="N1481" s="163" t="s">
        <v>62</v>
      </c>
      <c r="O1481" s="167">
        <v>1</v>
      </c>
      <c r="P1481" s="167">
        <v>0</v>
      </c>
      <c r="Q1481" s="167">
        <v>1</v>
      </c>
      <c r="R1481" s="167">
        <v>0</v>
      </c>
      <c r="S1481" s="167">
        <v>1</v>
      </c>
      <c r="T1481" s="167" t="s">
        <v>13210</v>
      </c>
      <c r="U1481" s="167" t="s">
        <v>1281</v>
      </c>
      <c r="V1481" s="167" t="s">
        <v>86</v>
      </c>
      <c r="W1481" s="163"/>
      <c r="X1481" s="163" t="s">
        <v>632</v>
      </c>
      <c r="Y1481" s="163" t="s">
        <v>6557</v>
      </c>
      <c r="Z1481" s="168">
        <v>41583</v>
      </c>
      <c r="AA1481" s="169" t="s">
        <v>4293</v>
      </c>
      <c r="AB1481" s="169" t="s">
        <v>4294</v>
      </c>
      <c r="AC1481" s="169" t="s">
        <v>2429</v>
      </c>
      <c r="AD1481" s="170">
        <v>2014</v>
      </c>
      <c r="AE1481" s="167" t="s">
        <v>1321</v>
      </c>
    </row>
    <row r="1482" spans="1:31" x14ac:dyDescent="0.3">
      <c r="A1482" s="162" t="s">
        <v>632</v>
      </c>
      <c r="B1482" s="162" t="s">
        <v>550</v>
      </c>
      <c r="C1482" s="162">
        <v>7</v>
      </c>
      <c r="D1482" s="162">
        <v>2012</v>
      </c>
      <c r="E1482" s="162" t="s">
        <v>115</v>
      </c>
      <c r="F1482" s="162" t="s">
        <v>28</v>
      </c>
      <c r="G1482" s="162">
        <v>2013</v>
      </c>
      <c r="H1482" s="163" t="s">
        <v>62</v>
      </c>
      <c r="I1482" s="162" t="s">
        <v>550</v>
      </c>
      <c r="J1482" s="177">
        <v>6.3407970000000002</v>
      </c>
      <c r="K1482" s="183" t="s">
        <v>1818</v>
      </c>
      <c r="L1482" s="166">
        <v>0.87382433469387755</v>
      </c>
      <c r="M1482" s="166">
        <v>5.5407427199539345</v>
      </c>
      <c r="N1482" s="163" t="s">
        <v>62</v>
      </c>
      <c r="O1482" s="167">
        <v>1</v>
      </c>
      <c r="P1482" s="167">
        <v>0</v>
      </c>
      <c r="Q1482" s="167">
        <v>1</v>
      </c>
      <c r="R1482" s="167">
        <v>0</v>
      </c>
      <c r="S1482" s="167">
        <v>1</v>
      </c>
      <c r="T1482" s="167" t="s">
        <v>13210</v>
      </c>
      <c r="U1482" s="167" t="s">
        <v>1281</v>
      </c>
      <c r="V1482" s="167" t="s">
        <v>86</v>
      </c>
      <c r="W1482" s="163"/>
      <c r="X1482" s="163" t="s">
        <v>632</v>
      </c>
      <c r="Y1482" s="163" t="s">
        <v>6558</v>
      </c>
      <c r="Z1482" s="168">
        <v>41599</v>
      </c>
      <c r="AA1482" s="169" t="s">
        <v>4295</v>
      </c>
      <c r="AB1482" s="169" t="s">
        <v>4296</v>
      </c>
      <c r="AC1482" s="169" t="s">
        <v>2429</v>
      </c>
      <c r="AD1482" s="170">
        <v>2014</v>
      </c>
      <c r="AE1482" s="167" t="s">
        <v>1321</v>
      </c>
    </row>
    <row r="1483" spans="1:31" x14ac:dyDescent="0.3">
      <c r="A1483" s="162" t="s">
        <v>677</v>
      </c>
      <c r="B1483" s="162" t="s">
        <v>550</v>
      </c>
      <c r="C1483" s="162">
        <v>1</v>
      </c>
      <c r="D1483" s="162">
        <v>2012</v>
      </c>
      <c r="E1483" s="162" t="s">
        <v>115</v>
      </c>
      <c r="F1483" s="162" t="s">
        <v>28</v>
      </c>
      <c r="G1483" s="162">
        <v>2013</v>
      </c>
      <c r="H1483" s="163" t="s">
        <v>62</v>
      </c>
      <c r="I1483" s="162" t="s">
        <v>550</v>
      </c>
      <c r="J1483" s="177">
        <v>1.7</v>
      </c>
      <c r="K1483" s="183" t="s">
        <v>1818</v>
      </c>
      <c r="L1483" s="166">
        <v>0.87382433469387755</v>
      </c>
      <c r="M1483" s="166">
        <v>1.4855013689795917</v>
      </c>
      <c r="N1483" s="163" t="s">
        <v>62</v>
      </c>
      <c r="O1483" s="167">
        <v>1</v>
      </c>
      <c r="P1483" s="167">
        <v>0</v>
      </c>
      <c r="Q1483" s="167">
        <v>1</v>
      </c>
      <c r="R1483" s="167">
        <v>0</v>
      </c>
      <c r="S1483" s="167">
        <v>1</v>
      </c>
      <c r="T1483" s="167" t="s">
        <v>13210</v>
      </c>
      <c r="U1483" s="167" t="s">
        <v>1221</v>
      </c>
      <c r="V1483" s="167" t="s">
        <v>142</v>
      </c>
      <c r="W1483" s="163"/>
      <c r="X1483" s="163" t="s">
        <v>677</v>
      </c>
      <c r="Y1483" s="163" t="s">
        <v>6559</v>
      </c>
      <c r="Z1483" s="168">
        <v>41562</v>
      </c>
      <c r="AA1483" s="169" t="s">
        <v>4297</v>
      </c>
      <c r="AB1483" s="169" t="s">
        <v>4298</v>
      </c>
      <c r="AC1483" s="169" t="s">
        <v>2429</v>
      </c>
      <c r="AD1483" s="170">
        <v>2014</v>
      </c>
      <c r="AE1483" s="167" t="s">
        <v>1321</v>
      </c>
    </row>
    <row r="1484" spans="1:31" x14ac:dyDescent="0.3">
      <c r="A1484" s="162" t="s">
        <v>678</v>
      </c>
      <c r="B1484" s="162" t="s">
        <v>550</v>
      </c>
      <c r="C1484" s="162">
        <v>1</v>
      </c>
      <c r="D1484" s="162">
        <v>2012</v>
      </c>
      <c r="E1484" s="162" t="s">
        <v>115</v>
      </c>
      <c r="F1484" s="162" t="s">
        <v>28</v>
      </c>
      <c r="G1484" s="162">
        <v>2013</v>
      </c>
      <c r="H1484" s="163" t="s">
        <v>62</v>
      </c>
      <c r="I1484" s="162" t="s">
        <v>550</v>
      </c>
      <c r="J1484" s="177">
        <v>16.09104</v>
      </c>
      <c r="K1484" s="183" t="s">
        <v>1818</v>
      </c>
      <c r="L1484" s="166">
        <v>0.87382433469387755</v>
      </c>
      <c r="M1484" s="166">
        <v>14.060742322532571</v>
      </c>
      <c r="N1484" s="163" t="s">
        <v>62</v>
      </c>
      <c r="O1484" s="167">
        <v>1</v>
      </c>
      <c r="P1484" s="167">
        <v>0</v>
      </c>
      <c r="Q1484" s="167">
        <v>1</v>
      </c>
      <c r="R1484" s="167">
        <v>0</v>
      </c>
      <c r="S1484" s="167">
        <v>1</v>
      </c>
      <c r="T1484" s="167" t="s">
        <v>13210</v>
      </c>
      <c r="U1484" s="167" t="s">
        <v>1221</v>
      </c>
      <c r="V1484" s="167" t="s">
        <v>142</v>
      </c>
      <c r="W1484" s="163"/>
      <c r="X1484" s="163" t="s">
        <v>678</v>
      </c>
      <c r="Y1484" s="163" t="s">
        <v>6560</v>
      </c>
      <c r="Z1484" s="168">
        <v>41563</v>
      </c>
      <c r="AA1484" s="169" t="s">
        <v>4299</v>
      </c>
      <c r="AB1484" s="169" t="s">
        <v>4300</v>
      </c>
      <c r="AC1484" s="169" t="s">
        <v>2429</v>
      </c>
      <c r="AD1484" s="170">
        <v>2014</v>
      </c>
      <c r="AE1484" s="167" t="s">
        <v>1321</v>
      </c>
    </row>
    <row r="1485" spans="1:31" x14ac:dyDescent="0.3">
      <c r="A1485" s="162" t="s">
        <v>678</v>
      </c>
      <c r="B1485" s="162" t="s">
        <v>550</v>
      </c>
      <c r="C1485" s="162">
        <v>2</v>
      </c>
      <c r="D1485" s="162">
        <v>2012</v>
      </c>
      <c r="E1485" s="162" t="s">
        <v>115</v>
      </c>
      <c r="F1485" s="162" t="s">
        <v>28</v>
      </c>
      <c r="G1485" s="162">
        <v>2013</v>
      </c>
      <c r="H1485" s="163" t="s">
        <v>62</v>
      </c>
      <c r="I1485" s="162" t="s">
        <v>550</v>
      </c>
      <c r="J1485" s="177">
        <v>3.1260490000000001</v>
      </c>
      <c r="K1485" s="183" t="s">
        <v>1818</v>
      </c>
      <c r="L1485" s="166">
        <v>0.87382433469387755</v>
      </c>
      <c r="M1485" s="166">
        <v>2.7316176876454614</v>
      </c>
      <c r="N1485" s="163" t="s">
        <v>62</v>
      </c>
      <c r="O1485" s="167">
        <v>1</v>
      </c>
      <c r="P1485" s="167">
        <v>0</v>
      </c>
      <c r="Q1485" s="167">
        <v>1</v>
      </c>
      <c r="R1485" s="167">
        <v>0</v>
      </c>
      <c r="S1485" s="167">
        <v>1</v>
      </c>
      <c r="T1485" s="167" t="s">
        <v>13210</v>
      </c>
      <c r="U1485" s="167" t="s">
        <v>1221</v>
      </c>
      <c r="V1485" s="167" t="s">
        <v>142</v>
      </c>
      <c r="W1485" s="163"/>
      <c r="X1485" s="163" t="s">
        <v>678</v>
      </c>
      <c r="Y1485" s="163" t="s">
        <v>6561</v>
      </c>
      <c r="Z1485" s="168">
        <v>41465</v>
      </c>
      <c r="AA1485" s="169" t="s">
        <v>4301</v>
      </c>
      <c r="AB1485" s="169" t="s">
        <v>4302</v>
      </c>
      <c r="AC1485" s="169" t="s">
        <v>2429</v>
      </c>
      <c r="AD1485" s="170">
        <v>2014</v>
      </c>
      <c r="AE1485" s="167" t="s">
        <v>1321</v>
      </c>
    </row>
    <row r="1486" spans="1:31" x14ac:dyDescent="0.3">
      <c r="A1486" s="162" t="s">
        <v>678</v>
      </c>
      <c r="B1486" s="162" t="s">
        <v>550</v>
      </c>
      <c r="C1486" s="162">
        <v>3</v>
      </c>
      <c r="D1486" s="162">
        <v>2012</v>
      </c>
      <c r="E1486" s="162" t="s">
        <v>115</v>
      </c>
      <c r="F1486" s="162" t="s">
        <v>28</v>
      </c>
      <c r="G1486" s="162">
        <v>2013</v>
      </c>
      <c r="H1486" s="163" t="s">
        <v>62</v>
      </c>
      <c r="I1486" s="162" t="s">
        <v>550</v>
      </c>
      <c r="J1486" s="177">
        <v>7.1912029999999998</v>
      </c>
      <c r="K1486" s="183" t="s">
        <v>1818</v>
      </c>
      <c r="L1486" s="166">
        <v>0.87382433469387755</v>
      </c>
      <c r="M1486" s="166">
        <v>6.2838481771236161</v>
      </c>
      <c r="N1486" s="163" t="s">
        <v>62</v>
      </c>
      <c r="O1486" s="167">
        <v>1</v>
      </c>
      <c r="P1486" s="167">
        <v>0</v>
      </c>
      <c r="Q1486" s="167">
        <v>1</v>
      </c>
      <c r="R1486" s="167">
        <v>0</v>
      </c>
      <c r="S1486" s="167">
        <v>1</v>
      </c>
      <c r="T1486" s="167" t="s">
        <v>13210</v>
      </c>
      <c r="U1486" s="167" t="s">
        <v>1221</v>
      </c>
      <c r="V1486" s="167" t="s">
        <v>142</v>
      </c>
      <c r="W1486" s="163"/>
      <c r="X1486" s="163" t="s">
        <v>678</v>
      </c>
      <c r="Y1486" s="163" t="s">
        <v>6562</v>
      </c>
      <c r="Z1486" s="168">
        <v>41465</v>
      </c>
      <c r="AA1486" s="169" t="s">
        <v>4303</v>
      </c>
      <c r="AB1486" s="169" t="s">
        <v>4304</v>
      </c>
      <c r="AC1486" s="169" t="s">
        <v>2429</v>
      </c>
      <c r="AD1486" s="170">
        <v>2014</v>
      </c>
      <c r="AE1486" s="167" t="s">
        <v>1321</v>
      </c>
    </row>
    <row r="1487" spans="1:31" x14ac:dyDescent="0.3">
      <c r="A1487" s="162" t="s">
        <v>680</v>
      </c>
      <c r="B1487" s="162" t="s">
        <v>550</v>
      </c>
      <c r="C1487" s="162">
        <v>2</v>
      </c>
      <c r="D1487" s="162">
        <v>2012</v>
      </c>
      <c r="E1487" s="162" t="s">
        <v>115</v>
      </c>
      <c r="F1487" s="162" t="s">
        <v>28</v>
      </c>
      <c r="G1487" s="162">
        <v>2013</v>
      </c>
      <c r="H1487" s="163" t="s">
        <v>62</v>
      </c>
      <c r="I1487" s="162" t="s">
        <v>550</v>
      </c>
      <c r="J1487" s="177">
        <v>5.6279399999999997</v>
      </c>
      <c r="K1487" s="183" t="s">
        <v>1818</v>
      </c>
      <c r="L1487" s="166">
        <v>0.87382433469387755</v>
      </c>
      <c r="M1487" s="166">
        <v>4.9178309261970607</v>
      </c>
      <c r="N1487" s="163" t="s">
        <v>1770</v>
      </c>
      <c r="O1487" s="167">
        <v>1</v>
      </c>
      <c r="P1487" s="167">
        <v>0</v>
      </c>
      <c r="Q1487" s="167">
        <v>0</v>
      </c>
      <c r="R1487" s="167">
        <v>0</v>
      </c>
      <c r="S1487" s="167">
        <v>1</v>
      </c>
      <c r="T1487" s="167" t="s">
        <v>13213</v>
      </c>
      <c r="U1487" s="167" t="s">
        <v>1552</v>
      </c>
      <c r="V1487" s="167" t="s">
        <v>682</v>
      </c>
      <c r="W1487" s="163"/>
      <c r="X1487" s="163" t="s">
        <v>680</v>
      </c>
      <c r="Y1487" s="163" t="s">
        <v>6563</v>
      </c>
      <c r="Z1487" s="168">
        <v>41443</v>
      </c>
      <c r="AA1487" s="169" t="s">
        <v>4305</v>
      </c>
      <c r="AB1487" s="169" t="s">
        <v>4306</v>
      </c>
      <c r="AC1487" s="169" t="s">
        <v>1770</v>
      </c>
      <c r="AD1487" s="170">
        <v>2014</v>
      </c>
      <c r="AE1487" s="167" t="s">
        <v>1321</v>
      </c>
    </row>
    <row r="1488" spans="1:31" x14ac:dyDescent="0.3">
      <c r="A1488" s="162" t="s">
        <v>680</v>
      </c>
      <c r="B1488" s="162" t="s">
        <v>550</v>
      </c>
      <c r="C1488" s="162">
        <v>3</v>
      </c>
      <c r="D1488" s="162">
        <v>2012</v>
      </c>
      <c r="E1488" s="162" t="s">
        <v>115</v>
      </c>
      <c r="F1488" s="162" t="s">
        <v>28</v>
      </c>
      <c r="G1488" s="162">
        <v>2013</v>
      </c>
      <c r="H1488" s="163" t="s">
        <v>62</v>
      </c>
      <c r="I1488" s="162" t="s">
        <v>550</v>
      </c>
      <c r="J1488" s="177">
        <v>40.271999999999998</v>
      </c>
      <c r="K1488" s="183" t="s">
        <v>1818</v>
      </c>
      <c r="L1488" s="166">
        <v>0.87382433469387755</v>
      </c>
      <c r="M1488" s="166">
        <v>35.190653606791834</v>
      </c>
      <c r="N1488" s="163" t="s">
        <v>62</v>
      </c>
      <c r="O1488" s="167">
        <v>1</v>
      </c>
      <c r="P1488" s="167">
        <v>0</v>
      </c>
      <c r="Q1488" s="167">
        <v>1</v>
      </c>
      <c r="R1488" s="167">
        <v>0</v>
      </c>
      <c r="S1488" s="167">
        <v>1</v>
      </c>
      <c r="T1488" s="167" t="s">
        <v>13210</v>
      </c>
      <c r="U1488" s="167" t="s">
        <v>1552</v>
      </c>
      <c r="V1488" s="167" t="s">
        <v>682</v>
      </c>
      <c r="W1488" s="163"/>
      <c r="X1488" s="163" t="s">
        <v>680</v>
      </c>
      <c r="Y1488" s="163" t="s">
        <v>6564</v>
      </c>
      <c r="Z1488" s="168">
        <v>41480</v>
      </c>
      <c r="AA1488" s="169" t="s">
        <v>4307</v>
      </c>
      <c r="AB1488" s="169" t="s">
        <v>4308</v>
      </c>
      <c r="AC1488" s="169" t="s">
        <v>2429</v>
      </c>
      <c r="AD1488" s="170">
        <v>2014</v>
      </c>
      <c r="AE1488" s="167" t="s">
        <v>1321</v>
      </c>
    </row>
    <row r="1489" spans="1:31" x14ac:dyDescent="0.3">
      <c r="A1489" s="162" t="s">
        <v>680</v>
      </c>
      <c r="B1489" s="162" t="s">
        <v>550</v>
      </c>
      <c r="C1489" s="162">
        <v>4</v>
      </c>
      <c r="D1489" s="162">
        <v>2012</v>
      </c>
      <c r="E1489" s="162" t="s">
        <v>115</v>
      </c>
      <c r="F1489" s="162" t="s">
        <v>28</v>
      </c>
      <c r="G1489" s="162">
        <v>2013</v>
      </c>
      <c r="H1489" s="163" t="s">
        <v>62</v>
      </c>
      <c r="I1489" s="162" t="s">
        <v>550</v>
      </c>
      <c r="J1489" s="177">
        <v>19.538568999999999</v>
      </c>
      <c r="K1489" s="183" t="s">
        <v>1818</v>
      </c>
      <c r="L1489" s="166">
        <v>0.87382433469387755</v>
      </c>
      <c r="M1489" s="166">
        <v>17.073277057295421</v>
      </c>
      <c r="N1489" s="163" t="s">
        <v>28</v>
      </c>
      <c r="O1489" s="167">
        <v>1</v>
      </c>
      <c r="P1489" s="167">
        <v>1</v>
      </c>
      <c r="Q1489" s="167">
        <v>0</v>
      </c>
      <c r="R1489" s="167">
        <v>1</v>
      </c>
      <c r="S1489" s="167">
        <v>0</v>
      </c>
      <c r="T1489" s="167" t="s">
        <v>13211</v>
      </c>
      <c r="U1489" s="167" t="s">
        <v>1552</v>
      </c>
      <c r="V1489" s="167" t="s">
        <v>682</v>
      </c>
      <c r="W1489" s="163"/>
      <c r="X1489" s="163" t="s">
        <v>680</v>
      </c>
      <c r="Y1489" s="163" t="s">
        <v>6565</v>
      </c>
      <c r="Z1489" s="168">
        <v>41443</v>
      </c>
      <c r="AA1489" s="169" t="s">
        <v>4309</v>
      </c>
      <c r="AB1489" s="169" t="s">
        <v>4310</v>
      </c>
      <c r="AC1489" s="169" t="s">
        <v>28</v>
      </c>
      <c r="AD1489" s="170">
        <v>2014</v>
      </c>
      <c r="AE1489" s="167" t="s">
        <v>1321</v>
      </c>
    </row>
    <row r="1490" spans="1:31" x14ac:dyDescent="0.3">
      <c r="A1490" s="162" t="s">
        <v>680</v>
      </c>
      <c r="B1490" s="162" t="s">
        <v>550</v>
      </c>
      <c r="C1490" s="162">
        <v>5</v>
      </c>
      <c r="D1490" s="162">
        <v>2012</v>
      </c>
      <c r="E1490" s="162" t="s">
        <v>115</v>
      </c>
      <c r="F1490" s="162" t="s">
        <v>28</v>
      </c>
      <c r="G1490" s="162">
        <v>2013</v>
      </c>
      <c r="H1490" s="163" t="s">
        <v>62</v>
      </c>
      <c r="I1490" s="162" t="s">
        <v>550</v>
      </c>
      <c r="J1490" s="177">
        <v>2.0247389999999998</v>
      </c>
      <c r="K1490" s="183" t="s">
        <v>1818</v>
      </c>
      <c r="L1490" s="166">
        <v>0.87382433469387755</v>
      </c>
      <c r="M1490" s="166">
        <v>1.7692662096037468</v>
      </c>
      <c r="N1490" s="174" t="s">
        <v>1837</v>
      </c>
      <c r="O1490" s="167">
        <v>1</v>
      </c>
      <c r="P1490" s="167">
        <v>0</v>
      </c>
      <c r="Q1490" s="167">
        <v>0</v>
      </c>
      <c r="R1490" s="167">
        <v>0</v>
      </c>
      <c r="S1490" s="167">
        <v>1</v>
      </c>
      <c r="T1490" s="167" t="s">
        <v>13213</v>
      </c>
      <c r="U1490" s="167" t="s">
        <v>1552</v>
      </c>
      <c r="V1490" s="167" t="s">
        <v>682</v>
      </c>
      <c r="W1490" s="163"/>
      <c r="X1490" s="163" t="s">
        <v>680</v>
      </c>
      <c r="Y1490" s="163" t="s">
        <v>6566</v>
      </c>
      <c r="Z1490" s="168">
        <v>41443</v>
      </c>
      <c r="AA1490" s="169" t="s">
        <v>4311</v>
      </c>
      <c r="AB1490" s="169" t="s">
        <v>4312</v>
      </c>
      <c r="AC1490" s="169" t="s">
        <v>2452</v>
      </c>
      <c r="AD1490" s="170">
        <v>2014</v>
      </c>
      <c r="AE1490" s="167" t="s">
        <v>1321</v>
      </c>
    </row>
    <row r="1491" spans="1:31" x14ac:dyDescent="0.3">
      <c r="A1491" s="162" t="s">
        <v>695</v>
      </c>
      <c r="B1491" s="162" t="s">
        <v>550</v>
      </c>
      <c r="C1491" s="162">
        <v>1</v>
      </c>
      <c r="D1491" s="162">
        <v>2012</v>
      </c>
      <c r="E1491" s="162" t="s">
        <v>115</v>
      </c>
      <c r="F1491" s="162" t="s">
        <v>28</v>
      </c>
      <c r="G1491" s="162">
        <v>2013</v>
      </c>
      <c r="H1491" s="163" t="s">
        <v>62</v>
      </c>
      <c r="I1491" s="162" t="s">
        <v>550</v>
      </c>
      <c r="J1491" s="177">
        <v>5.1347490000000002</v>
      </c>
      <c r="K1491" s="183" t="s">
        <v>1818</v>
      </c>
      <c r="L1491" s="166">
        <v>0.87382433469387755</v>
      </c>
      <c r="M1491" s="166">
        <v>4.4868686287450537</v>
      </c>
      <c r="N1491" s="163" t="s">
        <v>62</v>
      </c>
      <c r="O1491" s="167">
        <v>1</v>
      </c>
      <c r="P1491" s="167">
        <v>0</v>
      </c>
      <c r="Q1491" s="167">
        <v>1</v>
      </c>
      <c r="R1491" s="167">
        <v>0</v>
      </c>
      <c r="S1491" s="167">
        <v>1</v>
      </c>
      <c r="T1491" s="167" t="s">
        <v>13210</v>
      </c>
      <c r="U1491" s="167" t="s">
        <v>1261</v>
      </c>
      <c r="V1491" s="167" t="s">
        <v>102</v>
      </c>
      <c r="W1491" s="163"/>
      <c r="X1491" s="163" t="s">
        <v>695</v>
      </c>
      <c r="Y1491" s="163" t="s">
        <v>6567</v>
      </c>
      <c r="Z1491" s="168">
        <v>41540</v>
      </c>
      <c r="AA1491" s="169" t="s">
        <v>4313</v>
      </c>
      <c r="AB1491" s="169" t="s">
        <v>4314</v>
      </c>
      <c r="AC1491" s="169" t="s">
        <v>2429</v>
      </c>
      <c r="AD1491" s="170">
        <v>2014</v>
      </c>
      <c r="AE1491" s="167" t="s">
        <v>1321</v>
      </c>
    </row>
    <row r="1492" spans="1:31" x14ac:dyDescent="0.3">
      <c r="A1492" s="162" t="s">
        <v>695</v>
      </c>
      <c r="B1492" s="162" t="s">
        <v>550</v>
      </c>
      <c r="C1492" s="162">
        <v>2</v>
      </c>
      <c r="D1492" s="162">
        <v>2012</v>
      </c>
      <c r="E1492" s="162" t="s">
        <v>115</v>
      </c>
      <c r="F1492" s="162" t="s">
        <v>28</v>
      </c>
      <c r="G1492" s="162">
        <v>2013</v>
      </c>
      <c r="H1492" s="163" t="s">
        <v>62</v>
      </c>
      <c r="I1492" s="162" t="s">
        <v>550</v>
      </c>
      <c r="J1492" s="177">
        <v>2.499838</v>
      </c>
      <c r="K1492" s="183" t="s">
        <v>1818</v>
      </c>
      <c r="L1492" s="166">
        <v>0.87382433469387755</v>
      </c>
      <c r="M1492" s="166">
        <v>2.1844192771924735</v>
      </c>
      <c r="N1492" s="163" t="s">
        <v>62</v>
      </c>
      <c r="O1492" s="167">
        <v>1</v>
      </c>
      <c r="P1492" s="167">
        <v>0</v>
      </c>
      <c r="Q1492" s="167">
        <v>1</v>
      </c>
      <c r="R1492" s="167">
        <v>0</v>
      </c>
      <c r="S1492" s="167">
        <v>1</v>
      </c>
      <c r="T1492" s="167" t="s">
        <v>13210</v>
      </c>
      <c r="U1492" s="167" t="s">
        <v>1261</v>
      </c>
      <c r="V1492" s="167" t="s">
        <v>102</v>
      </c>
      <c r="W1492" s="163"/>
      <c r="X1492" s="163" t="s">
        <v>695</v>
      </c>
      <c r="Y1492" s="163" t="s">
        <v>6568</v>
      </c>
      <c r="Z1492" s="168">
        <v>41540</v>
      </c>
      <c r="AA1492" s="169" t="s">
        <v>4313</v>
      </c>
      <c r="AB1492" s="169" t="s">
        <v>4314</v>
      </c>
      <c r="AC1492" s="169" t="s">
        <v>2429</v>
      </c>
      <c r="AD1492" s="170">
        <v>2014</v>
      </c>
      <c r="AE1492" s="167" t="s">
        <v>1321</v>
      </c>
    </row>
    <row r="1493" spans="1:31" x14ac:dyDescent="0.3">
      <c r="A1493" s="162" t="s">
        <v>699</v>
      </c>
      <c r="B1493" s="162" t="s">
        <v>550</v>
      </c>
      <c r="C1493" s="162">
        <v>1</v>
      </c>
      <c r="D1493" s="162">
        <v>2012</v>
      </c>
      <c r="E1493" s="162" t="s">
        <v>115</v>
      </c>
      <c r="F1493" s="162" t="s">
        <v>28</v>
      </c>
      <c r="G1493" s="162">
        <v>2013</v>
      </c>
      <c r="H1493" s="163" t="s">
        <v>62</v>
      </c>
      <c r="I1493" s="162" t="s">
        <v>550</v>
      </c>
      <c r="J1493" s="177">
        <v>4.7605500000000003</v>
      </c>
      <c r="K1493" s="183" t="s">
        <v>1818</v>
      </c>
      <c r="L1493" s="166">
        <v>0.87382433469387755</v>
      </c>
      <c r="M1493" s="166">
        <v>4.159884436526939</v>
      </c>
      <c r="N1493" s="163" t="s">
        <v>62</v>
      </c>
      <c r="O1493" s="167">
        <v>1</v>
      </c>
      <c r="P1493" s="167">
        <v>0</v>
      </c>
      <c r="Q1493" s="167">
        <v>1</v>
      </c>
      <c r="R1493" s="167">
        <v>0</v>
      </c>
      <c r="S1493" s="167">
        <v>1</v>
      </c>
      <c r="T1493" s="167" t="s">
        <v>13210</v>
      </c>
      <c r="U1493" s="167" t="s">
        <v>1281</v>
      </c>
      <c r="V1493" s="167" t="s">
        <v>86</v>
      </c>
      <c r="W1493" s="163"/>
      <c r="X1493" s="163" t="s">
        <v>699</v>
      </c>
      <c r="Y1493" s="163" t="s">
        <v>6569</v>
      </c>
      <c r="Z1493" s="168">
        <v>41592</v>
      </c>
      <c r="AA1493" s="169" t="s">
        <v>4315</v>
      </c>
      <c r="AB1493" s="169" t="s">
        <v>4316</v>
      </c>
      <c r="AC1493" s="169" t="s">
        <v>2429</v>
      </c>
      <c r="AD1493" s="170">
        <v>2014</v>
      </c>
      <c r="AE1493" s="167" t="s">
        <v>1321</v>
      </c>
    </row>
    <row r="1494" spans="1:31" x14ac:dyDescent="0.3">
      <c r="A1494" s="162" t="s">
        <v>699</v>
      </c>
      <c r="B1494" s="162" t="s">
        <v>550</v>
      </c>
      <c r="C1494" s="162">
        <v>2</v>
      </c>
      <c r="D1494" s="162">
        <v>2012</v>
      </c>
      <c r="E1494" s="162" t="s">
        <v>115</v>
      </c>
      <c r="F1494" s="162" t="s">
        <v>28</v>
      </c>
      <c r="G1494" s="162">
        <v>2013</v>
      </c>
      <c r="H1494" s="163" t="s">
        <v>62</v>
      </c>
      <c r="I1494" s="162" t="s">
        <v>550</v>
      </c>
      <c r="J1494" s="177">
        <v>9.1097669999999997</v>
      </c>
      <c r="K1494" s="183" t="s">
        <v>1818</v>
      </c>
      <c r="L1494" s="166">
        <v>0.87382433469387755</v>
      </c>
      <c r="M1494" s="166">
        <v>7.9603360879912408</v>
      </c>
      <c r="N1494" s="163" t="s">
        <v>62</v>
      </c>
      <c r="O1494" s="167">
        <v>1</v>
      </c>
      <c r="P1494" s="167">
        <v>0</v>
      </c>
      <c r="Q1494" s="167">
        <v>1</v>
      </c>
      <c r="R1494" s="167">
        <v>0</v>
      </c>
      <c r="S1494" s="167">
        <v>1</v>
      </c>
      <c r="T1494" s="167" t="s">
        <v>13210</v>
      </c>
      <c r="U1494" s="167" t="s">
        <v>1281</v>
      </c>
      <c r="V1494" s="167" t="s">
        <v>86</v>
      </c>
      <c r="W1494" s="163"/>
      <c r="X1494" s="163" t="s">
        <v>699</v>
      </c>
      <c r="Y1494" s="163" t="s">
        <v>6570</v>
      </c>
      <c r="Z1494" s="168">
        <v>41592</v>
      </c>
      <c r="AA1494" s="169" t="s">
        <v>4317</v>
      </c>
      <c r="AB1494" s="169" t="s">
        <v>4318</v>
      </c>
      <c r="AC1494" s="169" t="s">
        <v>2429</v>
      </c>
      <c r="AD1494" s="170">
        <v>2014</v>
      </c>
      <c r="AE1494" s="167" t="s">
        <v>1321</v>
      </c>
    </row>
    <row r="1495" spans="1:31" x14ac:dyDescent="0.3">
      <c r="A1495" s="162" t="s">
        <v>699</v>
      </c>
      <c r="B1495" s="162" t="s">
        <v>550</v>
      </c>
      <c r="C1495" s="162">
        <v>3</v>
      </c>
      <c r="D1495" s="162">
        <v>2012</v>
      </c>
      <c r="E1495" s="162" t="s">
        <v>115</v>
      </c>
      <c r="F1495" s="162" t="s">
        <v>28</v>
      </c>
      <c r="G1495" s="162">
        <v>2013</v>
      </c>
      <c r="H1495" s="163" t="s">
        <v>62</v>
      </c>
      <c r="I1495" s="162" t="s">
        <v>550</v>
      </c>
      <c r="J1495" s="177">
        <v>5.3338799999999997</v>
      </c>
      <c r="K1495" s="183" t="s">
        <v>1818</v>
      </c>
      <c r="L1495" s="166">
        <v>0.87382433469387755</v>
      </c>
      <c r="M1495" s="166">
        <v>4.6608741423369793</v>
      </c>
      <c r="N1495" s="163" t="s">
        <v>62</v>
      </c>
      <c r="O1495" s="167">
        <v>1</v>
      </c>
      <c r="P1495" s="167">
        <v>0</v>
      </c>
      <c r="Q1495" s="167">
        <v>1</v>
      </c>
      <c r="R1495" s="167">
        <v>0</v>
      </c>
      <c r="S1495" s="167">
        <v>1</v>
      </c>
      <c r="T1495" s="167" t="s">
        <v>13210</v>
      </c>
      <c r="U1495" s="167" t="s">
        <v>1281</v>
      </c>
      <c r="V1495" s="167" t="s">
        <v>86</v>
      </c>
      <c r="W1495" s="163"/>
      <c r="X1495" s="163" t="s">
        <v>699</v>
      </c>
      <c r="Y1495" s="163" t="s">
        <v>6571</v>
      </c>
      <c r="Z1495" s="168">
        <v>41584</v>
      </c>
      <c r="AA1495" s="169" t="s">
        <v>4319</v>
      </c>
      <c r="AB1495" s="169" t="s">
        <v>4320</v>
      </c>
      <c r="AC1495" s="169" t="s">
        <v>2429</v>
      </c>
      <c r="AD1495" s="170">
        <v>2014</v>
      </c>
      <c r="AE1495" s="167" t="s">
        <v>1321</v>
      </c>
    </row>
    <row r="1496" spans="1:31" x14ac:dyDescent="0.3">
      <c r="A1496" s="162" t="s">
        <v>705</v>
      </c>
      <c r="B1496" s="162" t="s">
        <v>550</v>
      </c>
      <c r="C1496" s="162">
        <v>1</v>
      </c>
      <c r="D1496" s="162">
        <v>2012</v>
      </c>
      <c r="E1496" s="162" t="s">
        <v>115</v>
      </c>
      <c r="F1496" s="162" t="s">
        <v>28</v>
      </c>
      <c r="G1496" s="162">
        <v>2013</v>
      </c>
      <c r="H1496" s="163" t="s">
        <v>62</v>
      </c>
      <c r="I1496" s="162" t="s">
        <v>550</v>
      </c>
      <c r="J1496" s="177">
        <v>24.249683000000001</v>
      </c>
      <c r="K1496" s="184" t="s">
        <v>1818</v>
      </c>
      <c r="L1496" s="166">
        <v>0.87382433469387755</v>
      </c>
      <c r="M1496" s="166">
        <v>21.189963114012432</v>
      </c>
      <c r="N1496" s="163" t="s">
        <v>62</v>
      </c>
      <c r="O1496" s="167">
        <v>1</v>
      </c>
      <c r="P1496" s="167">
        <v>0</v>
      </c>
      <c r="Q1496" s="167">
        <v>1</v>
      </c>
      <c r="R1496" s="167">
        <v>0</v>
      </c>
      <c r="S1496" s="167">
        <v>1</v>
      </c>
      <c r="T1496" s="167" t="s">
        <v>13210</v>
      </c>
      <c r="U1496" s="167" t="s">
        <v>1261</v>
      </c>
      <c r="V1496" s="167" t="s">
        <v>102</v>
      </c>
      <c r="W1496" s="163"/>
      <c r="X1496" s="163" t="s">
        <v>705</v>
      </c>
      <c r="Y1496" s="163" t="s">
        <v>6572</v>
      </c>
      <c r="Z1496" s="168">
        <v>41613</v>
      </c>
      <c r="AA1496" s="169" t="s">
        <v>4321</v>
      </c>
      <c r="AB1496" s="169" t="s">
        <v>4322</v>
      </c>
      <c r="AC1496" s="169" t="s">
        <v>2429</v>
      </c>
      <c r="AD1496" s="170">
        <v>2014</v>
      </c>
      <c r="AE1496" s="167" t="s">
        <v>1321</v>
      </c>
    </row>
    <row r="1497" spans="1:31" x14ac:dyDescent="0.3">
      <c r="A1497" s="162" t="s">
        <v>706</v>
      </c>
      <c r="B1497" s="162" t="s">
        <v>550</v>
      </c>
      <c r="C1497" s="162">
        <v>1</v>
      </c>
      <c r="D1497" s="162">
        <v>2012</v>
      </c>
      <c r="E1497" s="162" t="s">
        <v>115</v>
      </c>
      <c r="F1497" s="162" t="s">
        <v>28</v>
      </c>
      <c r="G1497" s="162">
        <v>2013</v>
      </c>
      <c r="H1497" s="163" t="s">
        <v>62</v>
      </c>
      <c r="I1497" s="162" t="s">
        <v>550</v>
      </c>
      <c r="J1497" s="177">
        <v>0.52881299999999998</v>
      </c>
      <c r="K1497" s="183" t="s">
        <v>1818</v>
      </c>
      <c r="L1497" s="166">
        <v>0.87382433469387755</v>
      </c>
      <c r="M1497" s="166">
        <v>0.46208966790247347</v>
      </c>
      <c r="N1497" s="163" t="s">
        <v>28</v>
      </c>
      <c r="O1497" s="167">
        <v>1</v>
      </c>
      <c r="P1497" s="167">
        <v>1</v>
      </c>
      <c r="Q1497" s="167">
        <v>0</v>
      </c>
      <c r="R1497" s="167">
        <v>1</v>
      </c>
      <c r="S1497" s="167">
        <v>0</v>
      </c>
      <c r="T1497" s="167" t="s">
        <v>13211</v>
      </c>
      <c r="U1497" s="167" t="s">
        <v>1576</v>
      </c>
      <c r="V1497" s="167" t="s">
        <v>187</v>
      </c>
      <c r="W1497" s="163"/>
      <c r="X1497" s="163" t="s">
        <v>706</v>
      </c>
      <c r="Y1497" s="163" t="s">
        <v>6573</v>
      </c>
      <c r="Z1497" s="168">
        <v>41547</v>
      </c>
      <c r="AA1497" s="169" t="s">
        <v>4323</v>
      </c>
      <c r="AB1497" s="169" t="s">
        <v>4324</v>
      </c>
      <c r="AC1497" s="169" t="s">
        <v>28</v>
      </c>
      <c r="AD1497" s="170">
        <v>2014</v>
      </c>
      <c r="AE1497" s="167" t="s">
        <v>1321</v>
      </c>
    </row>
    <row r="1498" spans="1:31" x14ac:dyDescent="0.3">
      <c r="A1498" s="162" t="s">
        <v>706</v>
      </c>
      <c r="B1498" s="162" t="s">
        <v>550</v>
      </c>
      <c r="C1498" s="162">
        <v>2</v>
      </c>
      <c r="D1498" s="162">
        <v>2012</v>
      </c>
      <c r="E1498" s="162" t="s">
        <v>115</v>
      </c>
      <c r="F1498" s="162" t="s">
        <v>28</v>
      </c>
      <c r="G1498" s="162">
        <v>2013</v>
      </c>
      <c r="H1498" s="163" t="s">
        <v>62</v>
      </c>
      <c r="I1498" s="162" t="s">
        <v>550</v>
      </c>
      <c r="J1498" s="177">
        <v>0.39990999999999999</v>
      </c>
      <c r="K1498" s="183" t="s">
        <v>1818</v>
      </c>
      <c r="L1498" s="166">
        <v>0.87382433469387755</v>
      </c>
      <c r="M1498" s="166">
        <v>0.34945108968742855</v>
      </c>
      <c r="N1498" s="163" t="s">
        <v>28</v>
      </c>
      <c r="O1498" s="167">
        <v>1</v>
      </c>
      <c r="P1498" s="167">
        <v>1</v>
      </c>
      <c r="Q1498" s="167">
        <v>0</v>
      </c>
      <c r="R1498" s="167">
        <v>1</v>
      </c>
      <c r="S1498" s="167">
        <v>0</v>
      </c>
      <c r="T1498" s="167" t="s">
        <v>13211</v>
      </c>
      <c r="U1498" s="167" t="s">
        <v>1576</v>
      </c>
      <c r="V1498" s="167" t="s">
        <v>187</v>
      </c>
      <c r="W1498" s="163"/>
      <c r="X1498" s="163" t="s">
        <v>706</v>
      </c>
      <c r="Y1498" s="163" t="s">
        <v>6574</v>
      </c>
      <c r="Z1498" s="168">
        <v>41473</v>
      </c>
      <c r="AA1498" s="169" t="s">
        <v>4325</v>
      </c>
      <c r="AB1498" s="169" t="s">
        <v>4326</v>
      </c>
      <c r="AC1498" s="169" t="s">
        <v>28</v>
      </c>
      <c r="AD1498" s="170">
        <v>2014</v>
      </c>
      <c r="AE1498" s="167" t="s">
        <v>1321</v>
      </c>
    </row>
    <row r="1499" spans="1:31" x14ac:dyDescent="0.3">
      <c r="A1499" s="162" t="s">
        <v>717</v>
      </c>
      <c r="B1499" s="162" t="s">
        <v>550</v>
      </c>
      <c r="C1499" s="162">
        <v>1</v>
      </c>
      <c r="D1499" s="162">
        <v>2013</v>
      </c>
      <c r="E1499" s="162" t="s">
        <v>115</v>
      </c>
      <c r="F1499" s="162" t="s">
        <v>28</v>
      </c>
      <c r="G1499" s="162">
        <v>2013</v>
      </c>
      <c r="H1499" s="163" t="s">
        <v>687</v>
      </c>
      <c r="I1499" s="162" t="s">
        <v>550</v>
      </c>
      <c r="J1499" s="177">
        <v>1.253684</v>
      </c>
      <c r="K1499" s="184" t="s">
        <v>1818</v>
      </c>
      <c r="L1499" s="166">
        <v>0.87382433469387755</v>
      </c>
      <c r="M1499" s="166">
        <v>1.0954995872163591</v>
      </c>
      <c r="N1499" s="163" t="s">
        <v>28</v>
      </c>
      <c r="O1499" s="167">
        <v>1</v>
      </c>
      <c r="P1499" s="167">
        <v>1</v>
      </c>
      <c r="Q1499" s="167">
        <v>0</v>
      </c>
      <c r="R1499" s="167">
        <v>1</v>
      </c>
      <c r="S1499" s="167">
        <v>0</v>
      </c>
      <c r="T1499" s="167" t="s">
        <v>13211</v>
      </c>
      <c r="U1499" s="167" t="s">
        <v>1281</v>
      </c>
      <c r="V1499" s="167" t="s">
        <v>99</v>
      </c>
      <c r="W1499" s="163"/>
      <c r="X1499" s="163" t="s">
        <v>717</v>
      </c>
      <c r="Y1499" s="163" t="s">
        <v>6575</v>
      </c>
      <c r="Z1499" s="168">
        <v>41629</v>
      </c>
      <c r="AA1499" s="169" t="s">
        <v>4327</v>
      </c>
      <c r="AB1499" s="169" t="s">
        <v>4328</v>
      </c>
      <c r="AC1499" s="169" t="s">
        <v>28</v>
      </c>
      <c r="AD1499" s="170">
        <v>2014</v>
      </c>
      <c r="AE1499" s="167" t="s">
        <v>10573</v>
      </c>
    </row>
    <row r="1500" spans="1:31" x14ac:dyDescent="0.3">
      <c r="A1500" s="162" t="s">
        <v>769</v>
      </c>
      <c r="B1500" s="162" t="s">
        <v>550</v>
      </c>
      <c r="C1500" s="162">
        <v>1</v>
      </c>
      <c r="D1500" s="162">
        <v>2013</v>
      </c>
      <c r="E1500" s="162" t="s">
        <v>115</v>
      </c>
      <c r="F1500" s="162" t="s">
        <v>28</v>
      </c>
      <c r="G1500" s="162">
        <v>2013</v>
      </c>
      <c r="H1500" s="163" t="s">
        <v>207</v>
      </c>
      <c r="I1500" s="162" t="s">
        <v>550</v>
      </c>
      <c r="J1500" s="177">
        <v>22.577000000000002</v>
      </c>
      <c r="K1500" s="184" t="s">
        <v>1818</v>
      </c>
      <c r="L1500" s="166">
        <v>0.87382433469387755</v>
      </c>
      <c r="M1500" s="166">
        <v>19.728332004383674</v>
      </c>
      <c r="N1500" s="163" t="s">
        <v>51</v>
      </c>
      <c r="O1500" s="167">
        <v>1</v>
      </c>
      <c r="P1500" s="167">
        <v>0</v>
      </c>
      <c r="Q1500" s="167">
        <v>0</v>
      </c>
      <c r="R1500" s="167">
        <v>1</v>
      </c>
      <c r="S1500" s="167">
        <v>1</v>
      </c>
      <c r="T1500" s="167" t="s">
        <v>13213</v>
      </c>
      <c r="U1500" s="167" t="s">
        <v>1453</v>
      </c>
      <c r="V1500" s="167" t="s">
        <v>83</v>
      </c>
      <c r="W1500" s="163"/>
      <c r="X1500" s="163" t="s">
        <v>769</v>
      </c>
      <c r="Y1500" s="163" t="s">
        <v>6576</v>
      </c>
      <c r="Z1500" s="168">
        <v>41628</v>
      </c>
      <c r="AA1500" s="169" t="s">
        <v>4329</v>
      </c>
      <c r="AB1500" s="169" t="s">
        <v>4330</v>
      </c>
      <c r="AC1500" s="169" t="s">
        <v>51</v>
      </c>
      <c r="AD1500" s="170">
        <v>2014</v>
      </c>
      <c r="AE1500" s="167" t="s">
        <v>1232</v>
      </c>
    </row>
    <row r="1501" spans="1:31" x14ac:dyDescent="0.3">
      <c r="A1501" s="162" t="s">
        <v>221</v>
      </c>
      <c r="B1501" s="162" t="s">
        <v>550</v>
      </c>
      <c r="C1501" s="162">
        <v>3</v>
      </c>
      <c r="D1501" s="162">
        <v>2007</v>
      </c>
      <c r="E1501" s="162" t="s">
        <v>115</v>
      </c>
      <c r="F1501" s="162" t="s">
        <v>32</v>
      </c>
      <c r="G1501" s="162">
        <v>2013</v>
      </c>
      <c r="H1501" s="163" t="s">
        <v>69</v>
      </c>
      <c r="I1501" s="162" t="s">
        <v>550</v>
      </c>
      <c r="J1501" s="164">
        <v>1.2278076900000001</v>
      </c>
      <c r="K1501" s="183" t="s">
        <v>1818</v>
      </c>
      <c r="L1501" s="166">
        <v>0.87382433469387755</v>
      </c>
      <c r="M1501" s="166">
        <v>1.0728882378462767</v>
      </c>
      <c r="N1501" s="163" t="s">
        <v>40</v>
      </c>
      <c r="O1501" s="167">
        <v>1</v>
      </c>
      <c r="P1501" s="167">
        <v>0</v>
      </c>
      <c r="Q1501" s="167">
        <v>0</v>
      </c>
      <c r="R1501" s="167">
        <v>1</v>
      </c>
      <c r="S1501" s="167">
        <v>0</v>
      </c>
      <c r="T1501" s="167" t="s">
        <v>13213</v>
      </c>
      <c r="U1501" s="167" t="s">
        <v>1360</v>
      </c>
      <c r="V1501" s="167" t="s">
        <v>1383</v>
      </c>
      <c r="W1501" s="163" t="s">
        <v>1977</v>
      </c>
      <c r="X1501" s="163" t="s">
        <v>221</v>
      </c>
      <c r="Y1501" s="163" t="s">
        <v>6577</v>
      </c>
      <c r="Z1501" s="168">
        <v>41500</v>
      </c>
      <c r="AA1501" s="169" t="s">
        <v>4331</v>
      </c>
      <c r="AB1501" s="169" t="s">
        <v>4332</v>
      </c>
      <c r="AC1501" s="169" t="s">
        <v>40</v>
      </c>
      <c r="AD1501" s="170">
        <v>2014</v>
      </c>
      <c r="AE1501" s="167" t="s">
        <v>1321</v>
      </c>
    </row>
    <row r="1502" spans="1:31" x14ac:dyDescent="0.3">
      <c r="A1502" s="162" t="s">
        <v>221</v>
      </c>
      <c r="B1502" s="162" t="s">
        <v>550</v>
      </c>
      <c r="C1502" s="162">
        <v>4</v>
      </c>
      <c r="D1502" s="162">
        <v>2007</v>
      </c>
      <c r="E1502" s="162" t="s">
        <v>115</v>
      </c>
      <c r="F1502" s="162" t="s">
        <v>32</v>
      </c>
      <c r="G1502" s="162">
        <v>2013</v>
      </c>
      <c r="H1502" s="163" t="s">
        <v>69</v>
      </c>
      <c r="I1502" s="162" t="s">
        <v>550</v>
      </c>
      <c r="J1502" s="164">
        <v>50.26</v>
      </c>
      <c r="K1502" s="183" t="s">
        <v>1818</v>
      </c>
      <c r="L1502" s="166">
        <v>0.87382433469387755</v>
      </c>
      <c r="M1502" s="166">
        <v>43.918411061714281</v>
      </c>
      <c r="N1502" s="163" t="s">
        <v>433</v>
      </c>
      <c r="O1502" s="167">
        <v>1</v>
      </c>
      <c r="P1502" s="167">
        <v>0</v>
      </c>
      <c r="Q1502" s="167">
        <v>0</v>
      </c>
      <c r="R1502" s="167">
        <v>1</v>
      </c>
      <c r="S1502" s="167">
        <v>0</v>
      </c>
      <c r="T1502" s="167" t="s">
        <v>13213</v>
      </c>
      <c r="U1502" s="167" t="s">
        <v>1360</v>
      </c>
      <c r="V1502" s="167" t="s">
        <v>1383</v>
      </c>
      <c r="W1502" s="163" t="s">
        <v>1977</v>
      </c>
      <c r="X1502" s="163" t="s">
        <v>221</v>
      </c>
      <c r="Y1502" s="163" t="s">
        <v>6578</v>
      </c>
      <c r="Z1502" s="168">
        <v>41500</v>
      </c>
      <c r="AA1502" s="169" t="s">
        <v>4333</v>
      </c>
      <c r="AB1502" s="169" t="s">
        <v>4334</v>
      </c>
      <c r="AC1502" s="169" t="s">
        <v>433</v>
      </c>
      <c r="AD1502" s="170">
        <v>2014</v>
      </c>
      <c r="AE1502" s="167" t="s">
        <v>1321</v>
      </c>
    </row>
    <row r="1503" spans="1:31" x14ac:dyDescent="0.3">
      <c r="A1503" s="162" t="s">
        <v>221</v>
      </c>
      <c r="B1503" s="162" t="s">
        <v>550</v>
      </c>
      <c r="C1503" s="162">
        <v>5</v>
      </c>
      <c r="D1503" s="162">
        <v>2007</v>
      </c>
      <c r="E1503" s="162" t="s">
        <v>115</v>
      </c>
      <c r="F1503" s="162" t="s">
        <v>32</v>
      </c>
      <c r="G1503" s="162">
        <v>2013</v>
      </c>
      <c r="H1503" s="163" t="s">
        <v>69</v>
      </c>
      <c r="I1503" s="162" t="s">
        <v>550</v>
      </c>
      <c r="J1503" s="164">
        <v>7.0000000000000007E-2</v>
      </c>
      <c r="K1503" s="183" t="s">
        <v>1818</v>
      </c>
      <c r="L1503" s="166">
        <v>0.87382433469387755</v>
      </c>
      <c r="M1503" s="166">
        <v>6.1167703428571432E-2</v>
      </c>
      <c r="N1503" s="163" t="s">
        <v>32</v>
      </c>
      <c r="O1503" s="167">
        <v>1</v>
      </c>
      <c r="P1503" s="167">
        <v>1</v>
      </c>
      <c r="Q1503" s="167">
        <v>0</v>
      </c>
      <c r="R1503" s="167">
        <v>1</v>
      </c>
      <c r="S1503" s="167">
        <v>0</v>
      </c>
      <c r="T1503" s="167" t="s">
        <v>13211</v>
      </c>
      <c r="U1503" s="167" t="s">
        <v>1360</v>
      </c>
      <c r="V1503" s="167" t="s">
        <v>1383</v>
      </c>
      <c r="W1503" s="163" t="s">
        <v>1977</v>
      </c>
      <c r="X1503" s="163" t="s">
        <v>221</v>
      </c>
      <c r="Y1503" s="163" t="s">
        <v>6579</v>
      </c>
      <c r="Z1503" s="168">
        <v>41484</v>
      </c>
      <c r="AA1503" s="169" t="s">
        <v>4335</v>
      </c>
      <c r="AB1503" s="169" t="s">
        <v>32</v>
      </c>
      <c r="AC1503" s="169" t="s">
        <v>32</v>
      </c>
      <c r="AD1503" s="170">
        <v>2014</v>
      </c>
      <c r="AE1503" s="167" t="s">
        <v>1321</v>
      </c>
    </row>
    <row r="1504" spans="1:31" x14ac:dyDescent="0.3">
      <c r="A1504" s="162" t="s">
        <v>229</v>
      </c>
      <c r="B1504" s="162" t="s">
        <v>550</v>
      </c>
      <c r="C1504" s="162">
        <v>2</v>
      </c>
      <c r="D1504" s="162">
        <v>2007</v>
      </c>
      <c r="E1504" s="162" t="s">
        <v>115</v>
      </c>
      <c r="F1504" s="162" t="s">
        <v>32</v>
      </c>
      <c r="G1504" s="162">
        <v>2013</v>
      </c>
      <c r="H1504" s="163" t="s">
        <v>120</v>
      </c>
      <c r="I1504" s="162" t="s">
        <v>550</v>
      </c>
      <c r="J1504" s="173">
        <v>0.11</v>
      </c>
      <c r="K1504" s="183" t="s">
        <v>1818</v>
      </c>
      <c r="L1504" s="166">
        <v>0.87382433469387755</v>
      </c>
      <c r="M1504" s="166">
        <v>9.6120676816326536E-2</v>
      </c>
      <c r="N1504" s="163" t="s">
        <v>32</v>
      </c>
      <c r="O1504" s="167">
        <v>1</v>
      </c>
      <c r="P1504" s="167">
        <v>1</v>
      </c>
      <c r="Q1504" s="167">
        <v>0</v>
      </c>
      <c r="R1504" s="167">
        <v>1</v>
      </c>
      <c r="S1504" s="167">
        <v>0</v>
      </c>
      <c r="T1504" s="167" t="s">
        <v>13211</v>
      </c>
      <c r="U1504" s="167" t="s">
        <v>1512</v>
      </c>
      <c r="V1504" s="167" t="s">
        <v>178</v>
      </c>
      <c r="W1504" s="163" t="s">
        <v>2016</v>
      </c>
      <c r="X1504" s="163" t="s">
        <v>229</v>
      </c>
      <c r="Y1504" s="163" t="s">
        <v>6580</v>
      </c>
      <c r="Z1504" s="168">
        <v>41432</v>
      </c>
      <c r="AA1504" s="169" t="s">
        <v>4336</v>
      </c>
      <c r="AB1504" s="169" t="s">
        <v>32</v>
      </c>
      <c r="AC1504" s="169" t="s">
        <v>32</v>
      </c>
      <c r="AD1504" s="170">
        <v>2014</v>
      </c>
      <c r="AE1504" s="167" t="s">
        <v>1245</v>
      </c>
    </row>
    <row r="1505" spans="1:31" x14ac:dyDescent="0.3">
      <c r="A1505" s="162" t="s">
        <v>229</v>
      </c>
      <c r="B1505" s="162" t="s">
        <v>550</v>
      </c>
      <c r="C1505" s="162">
        <v>3</v>
      </c>
      <c r="D1505" s="162">
        <v>2007</v>
      </c>
      <c r="E1505" s="162" t="s">
        <v>115</v>
      </c>
      <c r="F1505" s="162" t="s">
        <v>32</v>
      </c>
      <c r="G1505" s="162">
        <v>2013</v>
      </c>
      <c r="H1505" s="163" t="s">
        <v>120</v>
      </c>
      <c r="I1505" s="162" t="s">
        <v>550</v>
      </c>
      <c r="J1505" s="173">
        <v>1.51276858752954E-2</v>
      </c>
      <c r="K1505" s="183" t="s">
        <v>1818</v>
      </c>
      <c r="L1505" s="166">
        <v>0.87382433469387755</v>
      </c>
      <c r="M1505" s="166">
        <v>1.3218940045437971E-2</v>
      </c>
      <c r="N1505" s="163" t="s">
        <v>120</v>
      </c>
      <c r="O1505" s="167">
        <v>1</v>
      </c>
      <c r="P1505" s="167">
        <v>0</v>
      </c>
      <c r="Q1505" s="167">
        <v>1</v>
      </c>
      <c r="R1505" s="167">
        <v>0</v>
      </c>
      <c r="S1505" s="167">
        <v>1</v>
      </c>
      <c r="T1505" s="167" t="s">
        <v>13210</v>
      </c>
      <c r="U1505" s="167" t="s">
        <v>1512</v>
      </c>
      <c r="V1505" s="167" t="s">
        <v>178</v>
      </c>
      <c r="W1505" s="163" t="s">
        <v>2016</v>
      </c>
      <c r="X1505" s="163" t="s">
        <v>229</v>
      </c>
      <c r="Y1505" s="163" t="s">
        <v>6581</v>
      </c>
      <c r="Z1505" s="168">
        <v>41355</v>
      </c>
      <c r="AA1505" s="169" t="s">
        <v>4337</v>
      </c>
      <c r="AB1505" s="169" t="s">
        <v>120</v>
      </c>
      <c r="AC1505" s="169" t="s">
        <v>120</v>
      </c>
      <c r="AD1505" s="170">
        <v>2014</v>
      </c>
      <c r="AE1505" s="167" t="s">
        <v>1245</v>
      </c>
    </row>
    <row r="1506" spans="1:31" x14ac:dyDescent="0.3">
      <c r="A1506" s="162" t="s">
        <v>229</v>
      </c>
      <c r="B1506" s="162" t="s">
        <v>550</v>
      </c>
      <c r="C1506" s="162">
        <v>4</v>
      </c>
      <c r="D1506" s="162">
        <v>2007</v>
      </c>
      <c r="E1506" s="162" t="s">
        <v>115</v>
      </c>
      <c r="F1506" s="162" t="s">
        <v>32</v>
      </c>
      <c r="G1506" s="162">
        <v>2013</v>
      </c>
      <c r="H1506" s="163" t="s">
        <v>120</v>
      </c>
      <c r="I1506" s="162" t="s">
        <v>550</v>
      </c>
      <c r="J1506" s="173">
        <v>1.9115264797507799E-2</v>
      </c>
      <c r="K1506" s="183" t="s">
        <v>1818</v>
      </c>
      <c r="L1506" s="166">
        <v>0.87382433469387755</v>
      </c>
      <c r="M1506" s="166">
        <v>1.6703383544179551E-2</v>
      </c>
      <c r="N1506" s="163" t="s">
        <v>120</v>
      </c>
      <c r="O1506" s="167">
        <v>1</v>
      </c>
      <c r="P1506" s="167">
        <v>0</v>
      </c>
      <c r="Q1506" s="167">
        <v>1</v>
      </c>
      <c r="R1506" s="167">
        <v>0</v>
      </c>
      <c r="S1506" s="167">
        <v>1</v>
      </c>
      <c r="T1506" s="167" t="s">
        <v>13210</v>
      </c>
      <c r="U1506" s="167" t="s">
        <v>1512</v>
      </c>
      <c r="V1506" s="167" t="s">
        <v>178</v>
      </c>
      <c r="W1506" s="163" t="s">
        <v>2016</v>
      </c>
      <c r="X1506" s="163" t="s">
        <v>229</v>
      </c>
      <c r="Y1506" s="163" t="s">
        <v>6582</v>
      </c>
      <c r="Z1506" s="168">
        <v>41572</v>
      </c>
      <c r="AA1506" s="169" t="s">
        <v>4338</v>
      </c>
      <c r="AB1506" s="169" t="s">
        <v>120</v>
      </c>
      <c r="AC1506" s="169" t="s">
        <v>120</v>
      </c>
      <c r="AD1506" s="170">
        <v>2014</v>
      </c>
      <c r="AE1506" s="167" t="s">
        <v>1245</v>
      </c>
    </row>
    <row r="1507" spans="1:31" x14ac:dyDescent="0.3">
      <c r="A1507" s="162" t="s">
        <v>229</v>
      </c>
      <c r="B1507" s="162" t="s">
        <v>550</v>
      </c>
      <c r="C1507" s="162">
        <v>5</v>
      </c>
      <c r="D1507" s="162">
        <v>2007</v>
      </c>
      <c r="E1507" s="162" t="s">
        <v>115</v>
      </c>
      <c r="F1507" s="162" t="s">
        <v>32</v>
      </c>
      <c r="G1507" s="162">
        <v>2013</v>
      </c>
      <c r="H1507" s="163" t="s">
        <v>120</v>
      </c>
      <c r="I1507" s="162" t="s">
        <v>550</v>
      </c>
      <c r="J1507" s="173">
        <v>0.123835616438356</v>
      </c>
      <c r="K1507" s="183" t="s">
        <v>1818</v>
      </c>
      <c r="L1507" s="166">
        <v>0.87382433469387755</v>
      </c>
      <c r="M1507" s="166">
        <v>0.10821057514565263</v>
      </c>
      <c r="N1507" s="163" t="s">
        <v>120</v>
      </c>
      <c r="O1507" s="167">
        <v>1</v>
      </c>
      <c r="P1507" s="167">
        <v>0</v>
      </c>
      <c r="Q1507" s="167">
        <v>1</v>
      </c>
      <c r="R1507" s="167">
        <v>0</v>
      </c>
      <c r="S1507" s="167">
        <v>1</v>
      </c>
      <c r="T1507" s="167" t="s">
        <v>13210</v>
      </c>
      <c r="U1507" s="167" t="s">
        <v>1512</v>
      </c>
      <c r="V1507" s="167" t="s">
        <v>178</v>
      </c>
      <c r="W1507" s="163" t="s">
        <v>2016</v>
      </c>
      <c r="X1507" s="163" t="s">
        <v>229</v>
      </c>
      <c r="Y1507" s="163" t="s">
        <v>6583</v>
      </c>
      <c r="Z1507" s="168">
        <v>41527</v>
      </c>
      <c r="AA1507" s="169" t="s">
        <v>4339</v>
      </c>
      <c r="AB1507" s="169" t="s">
        <v>120</v>
      </c>
      <c r="AC1507" s="169" t="s">
        <v>120</v>
      </c>
      <c r="AD1507" s="170">
        <v>2014</v>
      </c>
      <c r="AE1507" s="167" t="s">
        <v>1245</v>
      </c>
    </row>
    <row r="1508" spans="1:31" x14ac:dyDescent="0.3">
      <c r="A1508" s="162" t="s">
        <v>229</v>
      </c>
      <c r="B1508" s="162" t="s">
        <v>550</v>
      </c>
      <c r="C1508" s="162">
        <v>6</v>
      </c>
      <c r="D1508" s="162">
        <v>2007</v>
      </c>
      <c r="E1508" s="162" t="s">
        <v>115</v>
      </c>
      <c r="F1508" s="162" t="s">
        <v>32</v>
      </c>
      <c r="G1508" s="162">
        <v>2013</v>
      </c>
      <c r="H1508" s="163" t="s">
        <v>120</v>
      </c>
      <c r="I1508" s="162" t="s">
        <v>550</v>
      </c>
      <c r="J1508" s="173">
        <v>0.10939199999999999</v>
      </c>
      <c r="K1508" s="183" t="s">
        <v>1818</v>
      </c>
      <c r="L1508" s="166">
        <v>0.87382433469387755</v>
      </c>
      <c r="M1508" s="166">
        <v>9.5589391620832645E-2</v>
      </c>
      <c r="N1508" s="163" t="s">
        <v>32</v>
      </c>
      <c r="O1508" s="167">
        <v>1</v>
      </c>
      <c r="P1508" s="167">
        <v>1</v>
      </c>
      <c r="Q1508" s="167">
        <v>0</v>
      </c>
      <c r="R1508" s="167">
        <v>1</v>
      </c>
      <c r="S1508" s="167">
        <v>0</v>
      </c>
      <c r="T1508" s="167" t="s">
        <v>13211</v>
      </c>
      <c r="U1508" s="167" t="s">
        <v>1512</v>
      </c>
      <c r="V1508" s="167" t="s">
        <v>178</v>
      </c>
      <c r="W1508" s="163" t="s">
        <v>2016</v>
      </c>
      <c r="X1508" s="163" t="s">
        <v>229</v>
      </c>
      <c r="Y1508" s="163" t="s">
        <v>6584</v>
      </c>
      <c r="Z1508" s="168">
        <v>41432</v>
      </c>
      <c r="AA1508" s="169" t="s">
        <v>4340</v>
      </c>
      <c r="AB1508" s="169" t="s">
        <v>32</v>
      </c>
      <c r="AC1508" s="169" t="s">
        <v>32</v>
      </c>
      <c r="AD1508" s="170">
        <v>2014</v>
      </c>
      <c r="AE1508" s="167" t="s">
        <v>1245</v>
      </c>
    </row>
    <row r="1509" spans="1:31" x14ac:dyDescent="0.3">
      <c r="A1509" s="162" t="s">
        <v>233</v>
      </c>
      <c r="B1509" s="162" t="s">
        <v>550</v>
      </c>
      <c r="C1509" s="162">
        <v>4</v>
      </c>
      <c r="D1509" s="162">
        <v>2007</v>
      </c>
      <c r="E1509" s="162" t="s">
        <v>115</v>
      </c>
      <c r="F1509" s="162" t="s">
        <v>32</v>
      </c>
      <c r="G1509" s="162">
        <v>2013</v>
      </c>
      <c r="H1509" s="163" t="s">
        <v>69</v>
      </c>
      <c r="I1509" s="162" t="s">
        <v>550</v>
      </c>
      <c r="J1509" s="164">
        <v>9.1165207756124609</v>
      </c>
      <c r="K1509" s="183" t="s">
        <v>1818</v>
      </c>
      <c r="L1509" s="166">
        <v>0.87382433469387755</v>
      </c>
      <c r="M1509" s="166">
        <v>7.9662377014724708</v>
      </c>
      <c r="N1509" s="163" t="s">
        <v>32</v>
      </c>
      <c r="O1509" s="167">
        <v>1</v>
      </c>
      <c r="P1509" s="167">
        <v>1</v>
      </c>
      <c r="Q1509" s="167">
        <v>0</v>
      </c>
      <c r="R1509" s="167">
        <v>1</v>
      </c>
      <c r="S1509" s="167">
        <v>0</v>
      </c>
      <c r="T1509" s="167" t="s">
        <v>13211</v>
      </c>
      <c r="U1509" s="167" t="s">
        <v>1360</v>
      </c>
      <c r="V1509" s="167" t="s">
        <v>1383</v>
      </c>
      <c r="W1509" s="163" t="s">
        <v>1978</v>
      </c>
      <c r="X1509" s="163" t="s">
        <v>233</v>
      </c>
      <c r="Y1509" s="163" t="s">
        <v>6585</v>
      </c>
      <c r="Z1509" s="168">
        <v>41438</v>
      </c>
      <c r="AA1509" s="169" t="s">
        <v>4341</v>
      </c>
      <c r="AB1509" s="169" t="s">
        <v>32</v>
      </c>
      <c r="AC1509" s="169" t="s">
        <v>32</v>
      </c>
      <c r="AD1509" s="170">
        <v>2014</v>
      </c>
      <c r="AE1509" s="167" t="s">
        <v>1321</v>
      </c>
    </row>
    <row r="1510" spans="1:31" x14ac:dyDescent="0.3">
      <c r="A1510" s="162" t="s">
        <v>233</v>
      </c>
      <c r="B1510" s="162" t="s">
        <v>550</v>
      </c>
      <c r="C1510" s="162">
        <v>5</v>
      </c>
      <c r="D1510" s="162">
        <v>2007</v>
      </c>
      <c r="E1510" s="162" t="s">
        <v>115</v>
      </c>
      <c r="F1510" s="162" t="s">
        <v>32</v>
      </c>
      <c r="G1510" s="162">
        <v>2013</v>
      </c>
      <c r="H1510" s="163" t="s">
        <v>69</v>
      </c>
      <c r="I1510" s="162" t="s">
        <v>550</v>
      </c>
      <c r="J1510" s="164">
        <v>0.76</v>
      </c>
      <c r="K1510" s="183" t="s">
        <v>1818</v>
      </c>
      <c r="L1510" s="166">
        <v>0.87382433469387755</v>
      </c>
      <c r="M1510" s="166">
        <v>0.66410649436734692</v>
      </c>
      <c r="N1510" s="163" t="s">
        <v>69</v>
      </c>
      <c r="O1510" s="167">
        <v>1</v>
      </c>
      <c r="P1510" s="167">
        <v>0</v>
      </c>
      <c r="Q1510" s="167">
        <v>1</v>
      </c>
      <c r="R1510" s="167">
        <v>0</v>
      </c>
      <c r="S1510" s="167">
        <v>1</v>
      </c>
      <c r="T1510" s="167" t="s">
        <v>13210</v>
      </c>
      <c r="U1510" s="167" t="s">
        <v>1360</v>
      </c>
      <c r="V1510" s="167" t="s">
        <v>1383</v>
      </c>
      <c r="W1510" s="163" t="s">
        <v>1978</v>
      </c>
      <c r="X1510" s="163" t="s">
        <v>233</v>
      </c>
      <c r="Y1510" s="163" t="s">
        <v>6586</v>
      </c>
      <c r="Z1510" s="168">
        <v>41409</v>
      </c>
      <c r="AA1510" s="169" t="s">
        <v>4342</v>
      </c>
      <c r="AB1510" s="169" t="s">
        <v>69</v>
      </c>
      <c r="AC1510" s="169" t="s">
        <v>69</v>
      </c>
      <c r="AD1510" s="170">
        <v>2014</v>
      </c>
      <c r="AE1510" s="167" t="s">
        <v>1321</v>
      </c>
    </row>
    <row r="1511" spans="1:31" x14ac:dyDescent="0.3">
      <c r="A1511" s="162" t="s">
        <v>362</v>
      </c>
      <c r="B1511" s="162" t="s">
        <v>550</v>
      </c>
      <c r="C1511" s="162">
        <v>1</v>
      </c>
      <c r="D1511" s="162">
        <v>2008</v>
      </c>
      <c r="E1511" s="162" t="s">
        <v>2393</v>
      </c>
      <c r="F1511" s="162" t="s">
        <v>32</v>
      </c>
      <c r="G1511" s="162">
        <v>2013</v>
      </c>
      <c r="H1511" s="163" t="s">
        <v>69</v>
      </c>
      <c r="I1511" s="162" t="s">
        <v>550</v>
      </c>
      <c r="J1511" s="164">
        <v>1.6894226027397301</v>
      </c>
      <c r="K1511" s="183" t="s">
        <v>1818</v>
      </c>
      <c r="L1511" s="166">
        <v>0.87382433469387755</v>
      </c>
      <c r="M1511" s="166">
        <v>1.4762585818558436</v>
      </c>
      <c r="N1511" s="163" t="s">
        <v>69</v>
      </c>
      <c r="O1511" s="167">
        <v>1</v>
      </c>
      <c r="P1511" s="167">
        <v>0</v>
      </c>
      <c r="Q1511" s="167">
        <v>1</v>
      </c>
      <c r="R1511" s="167">
        <v>0</v>
      </c>
      <c r="S1511" s="167">
        <v>1</v>
      </c>
      <c r="T1511" s="167" t="s">
        <v>13210</v>
      </c>
      <c r="U1511" s="167" t="s">
        <v>1350</v>
      </c>
      <c r="V1511" s="167" t="s">
        <v>104</v>
      </c>
      <c r="W1511" s="163" t="s">
        <v>2017</v>
      </c>
      <c r="X1511" s="163" t="s">
        <v>362</v>
      </c>
      <c r="Y1511" s="163" t="s">
        <v>6587</v>
      </c>
      <c r="Z1511" s="168">
        <v>41380</v>
      </c>
      <c r="AA1511" s="169" t="s">
        <v>4343</v>
      </c>
      <c r="AB1511" s="169" t="s">
        <v>69</v>
      </c>
      <c r="AC1511" s="169" t="s">
        <v>69</v>
      </c>
      <c r="AD1511" s="170">
        <v>2014</v>
      </c>
      <c r="AE1511" s="167" t="s">
        <v>1321</v>
      </c>
    </row>
    <row r="1512" spans="1:31" x14ac:dyDescent="0.3">
      <c r="A1512" s="162" t="s">
        <v>362</v>
      </c>
      <c r="B1512" s="162" t="s">
        <v>550</v>
      </c>
      <c r="C1512" s="162">
        <v>2</v>
      </c>
      <c r="D1512" s="162">
        <v>2008</v>
      </c>
      <c r="E1512" s="162" t="s">
        <v>2393</v>
      </c>
      <c r="F1512" s="162" t="s">
        <v>32</v>
      </c>
      <c r="G1512" s="162">
        <v>2013</v>
      </c>
      <c r="H1512" s="163" t="s">
        <v>69</v>
      </c>
      <c r="I1512" s="162" t="s">
        <v>550</v>
      </c>
      <c r="J1512" s="164">
        <v>1.0776789539383602</v>
      </c>
      <c r="K1512" s="183" t="s">
        <v>1818</v>
      </c>
      <c r="L1512" s="166">
        <v>0.87382433469387755</v>
      </c>
      <c r="M1512" s="166">
        <v>0.94170209493878154</v>
      </c>
      <c r="N1512" s="163" t="s">
        <v>69</v>
      </c>
      <c r="O1512" s="167">
        <v>1</v>
      </c>
      <c r="P1512" s="167">
        <v>0</v>
      </c>
      <c r="Q1512" s="167">
        <v>1</v>
      </c>
      <c r="R1512" s="167">
        <v>0</v>
      </c>
      <c r="S1512" s="167">
        <v>1</v>
      </c>
      <c r="T1512" s="167" t="s">
        <v>13210</v>
      </c>
      <c r="U1512" s="167" t="s">
        <v>1350</v>
      </c>
      <c r="V1512" s="167" t="s">
        <v>104</v>
      </c>
      <c r="W1512" s="163" t="s">
        <v>2017</v>
      </c>
      <c r="X1512" s="163" t="s">
        <v>362</v>
      </c>
      <c r="Y1512" s="163" t="s">
        <v>6588</v>
      </c>
      <c r="Z1512" s="168">
        <v>41565</v>
      </c>
      <c r="AA1512" s="169" t="s">
        <v>4344</v>
      </c>
      <c r="AB1512" s="169" t="s">
        <v>69</v>
      </c>
      <c r="AC1512" s="169" t="s">
        <v>69</v>
      </c>
      <c r="AD1512" s="170">
        <v>2014</v>
      </c>
      <c r="AE1512" s="167" t="s">
        <v>1321</v>
      </c>
    </row>
    <row r="1513" spans="1:31" x14ac:dyDescent="0.3">
      <c r="A1513" s="162" t="s">
        <v>362</v>
      </c>
      <c r="B1513" s="162" t="s">
        <v>550</v>
      </c>
      <c r="C1513" s="162">
        <v>3</v>
      </c>
      <c r="D1513" s="162">
        <v>2008</v>
      </c>
      <c r="E1513" s="162" t="s">
        <v>2393</v>
      </c>
      <c r="F1513" s="162" t="s">
        <v>32</v>
      </c>
      <c r="G1513" s="162">
        <v>2013</v>
      </c>
      <c r="H1513" s="163" t="s">
        <v>69</v>
      </c>
      <c r="I1513" s="162" t="s">
        <v>550</v>
      </c>
      <c r="J1513" s="164">
        <v>0.32300000000000001</v>
      </c>
      <c r="K1513" s="183" t="s">
        <v>1818</v>
      </c>
      <c r="L1513" s="166">
        <v>0.87382433469387755</v>
      </c>
      <c r="M1513" s="166">
        <v>0.28224526010612244</v>
      </c>
      <c r="N1513" s="163" t="s">
        <v>69</v>
      </c>
      <c r="O1513" s="167">
        <v>1</v>
      </c>
      <c r="P1513" s="167">
        <v>0</v>
      </c>
      <c r="Q1513" s="167">
        <v>1</v>
      </c>
      <c r="R1513" s="167">
        <v>0</v>
      </c>
      <c r="S1513" s="167">
        <v>1</v>
      </c>
      <c r="T1513" s="167" t="s">
        <v>13210</v>
      </c>
      <c r="U1513" s="167" t="s">
        <v>1350</v>
      </c>
      <c r="V1513" s="167" t="s">
        <v>104</v>
      </c>
      <c r="W1513" s="163" t="s">
        <v>2017</v>
      </c>
      <c r="X1513" s="163" t="s">
        <v>362</v>
      </c>
      <c r="Y1513" s="163" t="s">
        <v>6589</v>
      </c>
      <c r="Z1513" s="168">
        <v>41568</v>
      </c>
      <c r="AA1513" s="169" t="s">
        <v>4345</v>
      </c>
      <c r="AB1513" s="169" t="s">
        <v>69</v>
      </c>
      <c r="AC1513" s="169" t="s">
        <v>69</v>
      </c>
      <c r="AD1513" s="170">
        <v>2014</v>
      </c>
      <c r="AE1513" s="167" t="s">
        <v>1321</v>
      </c>
    </row>
    <row r="1514" spans="1:31" x14ac:dyDescent="0.3">
      <c r="A1514" s="162" t="s">
        <v>362</v>
      </c>
      <c r="B1514" s="162" t="s">
        <v>550</v>
      </c>
      <c r="C1514" s="162">
        <v>4</v>
      </c>
      <c r="D1514" s="162">
        <v>2008</v>
      </c>
      <c r="E1514" s="162" t="s">
        <v>2393</v>
      </c>
      <c r="F1514" s="162" t="s">
        <v>32</v>
      </c>
      <c r="G1514" s="162">
        <v>2013</v>
      </c>
      <c r="H1514" s="163" t="s">
        <v>69</v>
      </c>
      <c r="I1514" s="162" t="s">
        <v>550</v>
      </c>
      <c r="J1514" s="164">
        <v>0.98099999999999998</v>
      </c>
      <c r="K1514" s="183" t="s">
        <v>1818</v>
      </c>
      <c r="L1514" s="166">
        <v>0.87382433469387755</v>
      </c>
      <c r="M1514" s="166">
        <v>0.85722167233469382</v>
      </c>
      <c r="N1514" s="163" t="s">
        <v>69</v>
      </c>
      <c r="O1514" s="167">
        <v>1</v>
      </c>
      <c r="P1514" s="167">
        <v>0</v>
      </c>
      <c r="Q1514" s="167">
        <v>1</v>
      </c>
      <c r="R1514" s="167">
        <v>0</v>
      </c>
      <c r="S1514" s="167">
        <v>1</v>
      </c>
      <c r="T1514" s="167" t="s">
        <v>13210</v>
      </c>
      <c r="U1514" s="167" t="s">
        <v>1350</v>
      </c>
      <c r="V1514" s="167" t="s">
        <v>104</v>
      </c>
      <c r="W1514" s="163" t="s">
        <v>2017</v>
      </c>
      <c r="X1514" s="163" t="s">
        <v>362</v>
      </c>
      <c r="Y1514" s="163" t="s">
        <v>6590</v>
      </c>
      <c r="Z1514" s="168">
        <v>41481</v>
      </c>
      <c r="AA1514" s="169" t="s">
        <v>4346</v>
      </c>
      <c r="AB1514" s="169" t="s">
        <v>69</v>
      </c>
      <c r="AC1514" s="169" t="s">
        <v>69</v>
      </c>
      <c r="AD1514" s="170">
        <v>2014</v>
      </c>
      <c r="AE1514" s="167" t="s">
        <v>1321</v>
      </c>
    </row>
    <row r="1515" spans="1:31" x14ac:dyDescent="0.3">
      <c r="A1515" s="162" t="s">
        <v>362</v>
      </c>
      <c r="B1515" s="162" t="s">
        <v>550</v>
      </c>
      <c r="C1515" s="162">
        <v>5</v>
      </c>
      <c r="D1515" s="162">
        <v>2008</v>
      </c>
      <c r="E1515" s="162" t="s">
        <v>2393</v>
      </c>
      <c r="F1515" s="162" t="s">
        <v>32</v>
      </c>
      <c r="G1515" s="162">
        <v>2013</v>
      </c>
      <c r="H1515" s="163" t="s">
        <v>69</v>
      </c>
      <c r="I1515" s="162" t="s">
        <v>550</v>
      </c>
      <c r="J1515" s="164">
        <v>4.4999999999999998E-2</v>
      </c>
      <c r="K1515" s="183" t="s">
        <v>1818</v>
      </c>
      <c r="L1515" s="166">
        <v>0.87382433469387755</v>
      </c>
      <c r="M1515" s="166">
        <v>3.9322095061224485E-2</v>
      </c>
      <c r="N1515" s="163" t="s">
        <v>69</v>
      </c>
      <c r="O1515" s="167">
        <v>1</v>
      </c>
      <c r="P1515" s="167">
        <v>0</v>
      </c>
      <c r="Q1515" s="167">
        <v>1</v>
      </c>
      <c r="R1515" s="167">
        <v>0</v>
      </c>
      <c r="S1515" s="167">
        <v>1</v>
      </c>
      <c r="T1515" s="167" t="s">
        <v>13210</v>
      </c>
      <c r="U1515" s="167" t="s">
        <v>1350</v>
      </c>
      <c r="V1515" s="167" t="s">
        <v>104</v>
      </c>
      <c r="W1515" s="163" t="s">
        <v>2017</v>
      </c>
      <c r="X1515" s="163" t="s">
        <v>362</v>
      </c>
      <c r="Y1515" s="163" t="s">
        <v>6591</v>
      </c>
      <c r="Z1515" s="168">
        <v>41563</v>
      </c>
      <c r="AA1515" s="169" t="s">
        <v>4347</v>
      </c>
      <c r="AB1515" s="169" t="s">
        <v>69</v>
      </c>
      <c r="AC1515" s="169" t="s">
        <v>69</v>
      </c>
      <c r="AD1515" s="170">
        <v>2014</v>
      </c>
      <c r="AE1515" s="167" t="s">
        <v>1321</v>
      </c>
    </row>
    <row r="1516" spans="1:31" x14ac:dyDescent="0.3">
      <c r="A1516" s="162" t="s">
        <v>362</v>
      </c>
      <c r="B1516" s="162" t="s">
        <v>550</v>
      </c>
      <c r="C1516" s="162">
        <v>6</v>
      </c>
      <c r="D1516" s="162">
        <v>2008</v>
      </c>
      <c r="E1516" s="162" t="s">
        <v>2393</v>
      </c>
      <c r="F1516" s="162" t="s">
        <v>32</v>
      </c>
      <c r="G1516" s="162">
        <v>2013</v>
      </c>
      <c r="H1516" s="163" t="s">
        <v>69</v>
      </c>
      <c r="I1516" s="162" t="s">
        <v>550</v>
      </c>
      <c r="J1516" s="164">
        <v>0.88200000000000001</v>
      </c>
      <c r="K1516" s="183" t="s">
        <v>1818</v>
      </c>
      <c r="L1516" s="166">
        <v>0.87382433469387755</v>
      </c>
      <c r="M1516" s="166">
        <v>0.77071306319999999</v>
      </c>
      <c r="N1516" s="163" t="s">
        <v>69</v>
      </c>
      <c r="O1516" s="167">
        <v>1</v>
      </c>
      <c r="P1516" s="167">
        <v>0</v>
      </c>
      <c r="Q1516" s="167">
        <v>1</v>
      </c>
      <c r="R1516" s="167">
        <v>0</v>
      </c>
      <c r="S1516" s="167">
        <v>1</v>
      </c>
      <c r="T1516" s="167" t="s">
        <v>13210</v>
      </c>
      <c r="U1516" s="167" t="s">
        <v>1350</v>
      </c>
      <c r="V1516" s="167" t="s">
        <v>104</v>
      </c>
      <c r="W1516" s="163" t="s">
        <v>2017</v>
      </c>
      <c r="X1516" s="163" t="s">
        <v>362</v>
      </c>
      <c r="Y1516" s="163" t="s">
        <v>6592</v>
      </c>
      <c r="Z1516" s="168">
        <v>41495</v>
      </c>
      <c r="AA1516" s="169" t="s">
        <v>4348</v>
      </c>
      <c r="AB1516" s="169" t="s">
        <v>69</v>
      </c>
      <c r="AC1516" s="169" t="s">
        <v>69</v>
      </c>
      <c r="AD1516" s="170">
        <v>2014</v>
      </c>
      <c r="AE1516" s="167" t="s">
        <v>1321</v>
      </c>
    </row>
    <row r="1517" spans="1:31" x14ac:dyDescent="0.3">
      <c r="A1517" s="162" t="s">
        <v>362</v>
      </c>
      <c r="B1517" s="162" t="s">
        <v>550</v>
      </c>
      <c r="C1517" s="162">
        <v>7</v>
      </c>
      <c r="D1517" s="162">
        <v>2008</v>
      </c>
      <c r="E1517" s="162" t="s">
        <v>2393</v>
      </c>
      <c r="F1517" s="162" t="s">
        <v>32</v>
      </c>
      <c r="G1517" s="162">
        <v>2013</v>
      </c>
      <c r="H1517" s="163" t="s">
        <v>69</v>
      </c>
      <c r="I1517" s="162" t="s">
        <v>550</v>
      </c>
      <c r="J1517" s="164">
        <v>0.80900000000000005</v>
      </c>
      <c r="K1517" s="183" t="s">
        <v>1818</v>
      </c>
      <c r="L1517" s="166">
        <v>0.87382433469387755</v>
      </c>
      <c r="M1517" s="166">
        <v>0.70692388676734697</v>
      </c>
      <c r="N1517" s="163" t="s">
        <v>69</v>
      </c>
      <c r="O1517" s="167">
        <v>1</v>
      </c>
      <c r="P1517" s="167">
        <v>0</v>
      </c>
      <c r="Q1517" s="167">
        <v>1</v>
      </c>
      <c r="R1517" s="167">
        <v>0</v>
      </c>
      <c r="S1517" s="167">
        <v>1</v>
      </c>
      <c r="T1517" s="167" t="s">
        <v>13210</v>
      </c>
      <c r="U1517" s="167" t="s">
        <v>1350</v>
      </c>
      <c r="V1517" s="167" t="s">
        <v>104</v>
      </c>
      <c r="W1517" s="163" t="s">
        <v>2017</v>
      </c>
      <c r="X1517" s="163" t="s">
        <v>362</v>
      </c>
      <c r="Y1517" s="163" t="s">
        <v>6593</v>
      </c>
      <c r="Z1517" s="168">
        <v>41401</v>
      </c>
      <c r="AA1517" s="169" t="s">
        <v>4349</v>
      </c>
      <c r="AB1517" s="169" t="s">
        <v>69</v>
      </c>
      <c r="AC1517" s="169" t="s">
        <v>69</v>
      </c>
      <c r="AD1517" s="170">
        <v>2014</v>
      </c>
      <c r="AE1517" s="167" t="s">
        <v>1321</v>
      </c>
    </row>
    <row r="1518" spans="1:31" x14ac:dyDescent="0.3">
      <c r="A1518" s="162" t="s">
        <v>367</v>
      </c>
      <c r="B1518" s="162" t="s">
        <v>550</v>
      </c>
      <c r="C1518" s="162">
        <v>2</v>
      </c>
      <c r="D1518" s="162">
        <v>2008</v>
      </c>
      <c r="E1518" s="162" t="s">
        <v>115</v>
      </c>
      <c r="F1518" s="162" t="s">
        <v>32</v>
      </c>
      <c r="G1518" s="162">
        <v>2013</v>
      </c>
      <c r="H1518" s="163" t="s">
        <v>76</v>
      </c>
      <c r="I1518" s="162" t="s">
        <v>550</v>
      </c>
      <c r="J1518" s="164">
        <v>4.306</v>
      </c>
      <c r="K1518" s="183" t="s">
        <v>1818</v>
      </c>
      <c r="L1518" s="166">
        <v>0.87382433469387755</v>
      </c>
      <c r="M1518" s="166">
        <v>3.7626875851918369</v>
      </c>
      <c r="N1518" s="163" t="s">
        <v>58</v>
      </c>
      <c r="O1518" s="167">
        <v>1</v>
      </c>
      <c r="P1518" s="167">
        <v>0</v>
      </c>
      <c r="Q1518" s="167">
        <v>0</v>
      </c>
      <c r="R1518" s="167">
        <v>0</v>
      </c>
      <c r="S1518" s="167">
        <v>1</v>
      </c>
      <c r="T1518" s="167" t="s">
        <v>13213</v>
      </c>
      <c r="U1518" s="167" t="s">
        <v>1360</v>
      </c>
      <c r="V1518" s="167" t="s">
        <v>1401</v>
      </c>
      <c r="W1518" s="163" t="s">
        <v>2018</v>
      </c>
      <c r="X1518" s="163" t="s">
        <v>367</v>
      </c>
      <c r="Y1518" s="163" t="s">
        <v>6594</v>
      </c>
      <c r="Z1518" s="168">
        <v>41289</v>
      </c>
      <c r="AA1518" s="169" t="s">
        <v>4350</v>
      </c>
      <c r="AB1518" s="169" t="s">
        <v>58</v>
      </c>
      <c r="AC1518" s="169" t="s">
        <v>58</v>
      </c>
      <c r="AD1518" s="170">
        <v>2014</v>
      </c>
      <c r="AE1518" s="167" t="s">
        <v>1218</v>
      </c>
    </row>
    <row r="1519" spans="1:31" x14ac:dyDescent="0.3">
      <c r="A1519" s="162" t="s">
        <v>367</v>
      </c>
      <c r="B1519" s="162" t="s">
        <v>550</v>
      </c>
      <c r="C1519" s="162">
        <v>3</v>
      </c>
      <c r="D1519" s="162">
        <v>2008</v>
      </c>
      <c r="E1519" s="162" t="s">
        <v>115</v>
      </c>
      <c r="F1519" s="162" t="s">
        <v>32</v>
      </c>
      <c r="G1519" s="162">
        <v>2013</v>
      </c>
      <c r="H1519" s="163" t="s">
        <v>76</v>
      </c>
      <c r="I1519" s="162" t="s">
        <v>550</v>
      </c>
      <c r="J1519" s="164">
        <v>4.0039999999999996</v>
      </c>
      <c r="K1519" s="183" t="s">
        <v>1818</v>
      </c>
      <c r="L1519" s="166">
        <v>0.87382433469387755</v>
      </c>
      <c r="M1519" s="166">
        <v>3.4987926361142851</v>
      </c>
      <c r="N1519" s="163" t="s">
        <v>76</v>
      </c>
      <c r="O1519" s="167">
        <v>1</v>
      </c>
      <c r="P1519" s="167">
        <v>0</v>
      </c>
      <c r="Q1519" s="167">
        <v>1</v>
      </c>
      <c r="R1519" s="167">
        <v>0</v>
      </c>
      <c r="S1519" s="167">
        <v>1</v>
      </c>
      <c r="T1519" s="167" t="s">
        <v>13210</v>
      </c>
      <c r="U1519" s="167" t="s">
        <v>1360</v>
      </c>
      <c r="V1519" s="167" t="s">
        <v>1401</v>
      </c>
      <c r="W1519" s="163" t="s">
        <v>2018</v>
      </c>
      <c r="X1519" s="163" t="s">
        <v>367</v>
      </c>
      <c r="Y1519" s="163" t="s">
        <v>6595</v>
      </c>
      <c r="Z1519" s="168">
        <v>41289</v>
      </c>
      <c r="AA1519" s="169" t="s">
        <v>4351</v>
      </c>
      <c r="AB1519" s="169" t="s">
        <v>76</v>
      </c>
      <c r="AC1519" s="169" t="s">
        <v>76</v>
      </c>
      <c r="AD1519" s="170">
        <v>2014</v>
      </c>
      <c r="AE1519" s="167" t="s">
        <v>1218</v>
      </c>
    </row>
    <row r="1520" spans="1:31" x14ac:dyDescent="0.3">
      <c r="A1520" s="162" t="s">
        <v>382</v>
      </c>
      <c r="B1520" s="162" t="s">
        <v>550</v>
      </c>
      <c r="C1520" s="162">
        <v>1</v>
      </c>
      <c r="D1520" s="162">
        <v>2008</v>
      </c>
      <c r="E1520" s="162" t="s">
        <v>2393</v>
      </c>
      <c r="F1520" s="162" t="s">
        <v>32</v>
      </c>
      <c r="G1520" s="162">
        <v>2013</v>
      </c>
      <c r="H1520" s="163" t="s">
        <v>201</v>
      </c>
      <c r="I1520" s="162" t="s">
        <v>550</v>
      </c>
      <c r="J1520" s="164">
        <v>0.19700000000000001</v>
      </c>
      <c r="K1520" s="183" t="s">
        <v>1818</v>
      </c>
      <c r="L1520" s="166">
        <v>0.87382433469387755</v>
      </c>
      <c r="M1520" s="166">
        <v>0.17214339393469388</v>
      </c>
      <c r="N1520" s="163" t="s">
        <v>73</v>
      </c>
      <c r="O1520" s="167">
        <v>1</v>
      </c>
      <c r="P1520" s="167">
        <v>0</v>
      </c>
      <c r="Q1520" s="167">
        <v>0</v>
      </c>
      <c r="R1520" s="167">
        <v>0</v>
      </c>
      <c r="S1520" s="167">
        <v>1</v>
      </c>
      <c r="T1520" s="167" t="s">
        <v>13213</v>
      </c>
      <c r="U1520" s="167" t="s">
        <v>1576</v>
      </c>
      <c r="V1520" s="167" t="s">
        <v>187</v>
      </c>
      <c r="W1520" s="163" t="s">
        <v>2019</v>
      </c>
      <c r="X1520" s="163" t="s">
        <v>382</v>
      </c>
      <c r="Y1520" s="163" t="s">
        <v>6596</v>
      </c>
      <c r="Z1520" s="168">
        <v>41463</v>
      </c>
      <c r="AA1520" s="169" t="s">
        <v>4352</v>
      </c>
      <c r="AB1520" s="169" t="s">
        <v>4353</v>
      </c>
      <c r="AC1520" s="169" t="s">
        <v>73</v>
      </c>
      <c r="AD1520" s="170">
        <v>2014</v>
      </c>
      <c r="AE1520" s="167" t="s">
        <v>1245</v>
      </c>
    </row>
    <row r="1521" spans="1:31" x14ac:dyDescent="0.3">
      <c r="A1521" s="162" t="s">
        <v>428</v>
      </c>
      <c r="B1521" s="162" t="s">
        <v>550</v>
      </c>
      <c r="C1521" s="162">
        <v>1</v>
      </c>
      <c r="D1521" s="162">
        <v>2009</v>
      </c>
      <c r="E1521" s="162" t="s">
        <v>2393</v>
      </c>
      <c r="F1521" s="162" t="s">
        <v>32</v>
      </c>
      <c r="G1521" s="162">
        <v>2013</v>
      </c>
      <c r="H1521" s="163" t="s">
        <v>68</v>
      </c>
      <c r="I1521" s="162" t="s">
        <v>550</v>
      </c>
      <c r="J1521" s="164">
        <v>0.82499999999999996</v>
      </c>
      <c r="K1521" s="183" t="s">
        <v>1818</v>
      </c>
      <c r="L1521" s="166">
        <v>0.87382433469387755</v>
      </c>
      <c r="M1521" s="166">
        <v>0.72090507612244892</v>
      </c>
      <c r="N1521" s="163" t="s">
        <v>68</v>
      </c>
      <c r="O1521" s="167">
        <v>1</v>
      </c>
      <c r="P1521" s="167">
        <v>0</v>
      </c>
      <c r="Q1521" s="167">
        <v>1</v>
      </c>
      <c r="R1521" s="167">
        <v>0</v>
      </c>
      <c r="S1521" s="167">
        <v>1</v>
      </c>
      <c r="T1521" s="167" t="s">
        <v>13210</v>
      </c>
      <c r="U1521" s="167" t="s">
        <v>1281</v>
      </c>
      <c r="V1521" s="167" t="s">
        <v>86</v>
      </c>
      <c r="W1521" s="163" t="s">
        <v>2020</v>
      </c>
      <c r="X1521" s="163" t="s">
        <v>428</v>
      </c>
      <c r="Y1521" s="163" t="s">
        <v>6597</v>
      </c>
      <c r="Z1521" s="168">
        <v>41526</v>
      </c>
      <c r="AA1521" s="169" t="s">
        <v>4354</v>
      </c>
      <c r="AB1521" s="169" t="s">
        <v>4355</v>
      </c>
      <c r="AC1521" s="169" t="s">
        <v>68</v>
      </c>
      <c r="AD1521" s="170">
        <v>2014</v>
      </c>
      <c r="AE1521" s="167" t="s">
        <v>1241</v>
      </c>
    </row>
    <row r="1522" spans="1:31" x14ac:dyDescent="0.3">
      <c r="A1522" s="162" t="s">
        <v>428</v>
      </c>
      <c r="B1522" s="162" t="s">
        <v>550</v>
      </c>
      <c r="C1522" s="162">
        <v>2</v>
      </c>
      <c r="D1522" s="162">
        <v>2009</v>
      </c>
      <c r="E1522" s="162" t="s">
        <v>2393</v>
      </c>
      <c r="F1522" s="162" t="s">
        <v>32</v>
      </c>
      <c r="G1522" s="162">
        <v>2013</v>
      </c>
      <c r="H1522" s="163" t="s">
        <v>68</v>
      </c>
      <c r="I1522" s="162" t="s">
        <v>550</v>
      </c>
      <c r="J1522" s="164">
        <v>0.55800000000000005</v>
      </c>
      <c r="K1522" s="183" t="s">
        <v>1818</v>
      </c>
      <c r="L1522" s="166">
        <v>0.87382433469387755</v>
      </c>
      <c r="M1522" s="166">
        <v>0.4875939787591837</v>
      </c>
      <c r="N1522" s="163" t="s">
        <v>68</v>
      </c>
      <c r="O1522" s="167">
        <v>1</v>
      </c>
      <c r="P1522" s="167">
        <v>0</v>
      </c>
      <c r="Q1522" s="167">
        <v>1</v>
      </c>
      <c r="R1522" s="167">
        <v>0</v>
      </c>
      <c r="S1522" s="167">
        <v>1</v>
      </c>
      <c r="T1522" s="167" t="s">
        <v>13210</v>
      </c>
      <c r="U1522" s="167" t="s">
        <v>1281</v>
      </c>
      <c r="V1522" s="167" t="s">
        <v>86</v>
      </c>
      <c r="W1522" s="163" t="s">
        <v>2020</v>
      </c>
      <c r="X1522" s="163" t="s">
        <v>428</v>
      </c>
      <c r="Y1522" s="163" t="s">
        <v>6598</v>
      </c>
      <c r="Z1522" s="168">
        <v>41574</v>
      </c>
      <c r="AA1522" s="169" t="s">
        <v>4356</v>
      </c>
      <c r="AB1522" s="169" t="s">
        <v>4355</v>
      </c>
      <c r="AC1522" s="169" t="s">
        <v>68</v>
      </c>
      <c r="AD1522" s="170">
        <v>2014</v>
      </c>
      <c r="AE1522" s="167" t="s">
        <v>1241</v>
      </c>
    </row>
    <row r="1523" spans="1:31" x14ac:dyDescent="0.3">
      <c r="A1523" s="162" t="s">
        <v>491</v>
      </c>
      <c r="B1523" s="162" t="s">
        <v>550</v>
      </c>
      <c r="C1523" s="162">
        <v>2</v>
      </c>
      <c r="D1523" s="162">
        <v>2010</v>
      </c>
      <c r="E1523" s="162" t="s">
        <v>2393</v>
      </c>
      <c r="F1523" s="162" t="s">
        <v>32</v>
      </c>
      <c r="G1523" s="162">
        <v>2013</v>
      </c>
      <c r="H1523" s="163" t="s">
        <v>72</v>
      </c>
      <c r="I1523" s="162" t="s">
        <v>550</v>
      </c>
      <c r="J1523" s="164">
        <v>0.9</v>
      </c>
      <c r="K1523" s="183" t="s">
        <v>1818</v>
      </c>
      <c r="L1523" s="166">
        <v>0.87382433469387755</v>
      </c>
      <c r="M1523" s="166">
        <v>0.78644190122448976</v>
      </c>
      <c r="N1523" s="163" t="s">
        <v>72</v>
      </c>
      <c r="O1523" s="167">
        <v>1</v>
      </c>
      <c r="P1523" s="167">
        <v>0</v>
      </c>
      <c r="Q1523" s="167">
        <v>1</v>
      </c>
      <c r="R1523" s="167">
        <v>0</v>
      </c>
      <c r="S1523" s="167">
        <v>1</v>
      </c>
      <c r="T1523" s="167" t="s">
        <v>13210</v>
      </c>
      <c r="U1523" s="167" t="s">
        <v>1360</v>
      </c>
      <c r="V1523" s="167" t="s">
        <v>1364</v>
      </c>
      <c r="W1523" s="163" t="s">
        <v>2021</v>
      </c>
      <c r="X1523" s="163" t="s">
        <v>491</v>
      </c>
      <c r="Y1523" s="163" t="s">
        <v>6599</v>
      </c>
      <c r="Z1523" s="168">
        <v>41305</v>
      </c>
      <c r="AA1523" s="169" t="s">
        <v>4357</v>
      </c>
      <c r="AB1523" s="169" t="s">
        <v>72</v>
      </c>
      <c r="AC1523" s="169" t="s">
        <v>72</v>
      </c>
      <c r="AD1523" s="170">
        <v>2014</v>
      </c>
      <c r="AE1523" s="167" t="s">
        <v>1245</v>
      </c>
    </row>
    <row r="1524" spans="1:31" x14ac:dyDescent="0.3">
      <c r="A1524" s="162" t="s">
        <v>492</v>
      </c>
      <c r="B1524" s="162" t="s">
        <v>550</v>
      </c>
      <c r="C1524" s="162">
        <v>1</v>
      </c>
      <c r="D1524" s="162">
        <v>2010</v>
      </c>
      <c r="E1524" s="162" t="s">
        <v>2393</v>
      </c>
      <c r="F1524" s="162" t="s">
        <v>32</v>
      </c>
      <c r="G1524" s="162">
        <v>2013</v>
      </c>
      <c r="H1524" s="163" t="s">
        <v>72</v>
      </c>
      <c r="I1524" s="162" t="s">
        <v>550</v>
      </c>
      <c r="J1524" s="164">
        <v>0.21</v>
      </c>
      <c r="K1524" s="183" t="s">
        <v>1818</v>
      </c>
      <c r="L1524" s="166">
        <v>0.87382433469387755</v>
      </c>
      <c r="M1524" s="166">
        <v>0.18350311028571428</v>
      </c>
      <c r="N1524" s="163" t="s">
        <v>32</v>
      </c>
      <c r="O1524" s="167">
        <v>1</v>
      </c>
      <c r="P1524" s="167">
        <v>1</v>
      </c>
      <c r="Q1524" s="167">
        <v>0</v>
      </c>
      <c r="R1524" s="167">
        <v>1</v>
      </c>
      <c r="S1524" s="167">
        <v>0</v>
      </c>
      <c r="T1524" s="167" t="s">
        <v>13211</v>
      </c>
      <c r="U1524" s="167" t="s">
        <v>1350</v>
      </c>
      <c r="V1524" s="167" t="s">
        <v>84</v>
      </c>
      <c r="W1524" s="163" t="s">
        <v>2022</v>
      </c>
      <c r="X1524" s="163" t="s">
        <v>492</v>
      </c>
      <c r="Y1524" s="163" t="s">
        <v>6600</v>
      </c>
      <c r="Z1524" s="168">
        <v>41577</v>
      </c>
      <c r="AA1524" s="169" t="s">
        <v>4358</v>
      </c>
      <c r="AB1524" s="169" t="s">
        <v>32</v>
      </c>
      <c r="AC1524" s="169" t="s">
        <v>32</v>
      </c>
      <c r="AD1524" s="170">
        <v>2014</v>
      </c>
      <c r="AE1524" s="167" t="s">
        <v>1245</v>
      </c>
    </row>
    <row r="1525" spans="1:31" x14ac:dyDescent="0.3">
      <c r="A1525" s="162" t="s">
        <v>492</v>
      </c>
      <c r="B1525" s="162" t="s">
        <v>550</v>
      </c>
      <c r="C1525" s="162">
        <v>2</v>
      </c>
      <c r="D1525" s="162">
        <v>2010</v>
      </c>
      <c r="E1525" s="162" t="s">
        <v>2393</v>
      </c>
      <c r="F1525" s="162" t="s">
        <v>32</v>
      </c>
      <c r="G1525" s="162">
        <v>2013</v>
      </c>
      <c r="H1525" s="163" t="s">
        <v>72</v>
      </c>
      <c r="I1525" s="162" t="s">
        <v>550</v>
      </c>
      <c r="J1525" s="164">
        <v>0.01</v>
      </c>
      <c r="K1525" s="183" t="s">
        <v>1818</v>
      </c>
      <c r="L1525" s="166">
        <v>0.87382433469387755</v>
      </c>
      <c r="M1525" s="166">
        <v>8.738243346938776E-3</v>
      </c>
      <c r="N1525" s="163" t="s">
        <v>72</v>
      </c>
      <c r="O1525" s="167">
        <v>1</v>
      </c>
      <c r="P1525" s="167">
        <v>0</v>
      </c>
      <c r="Q1525" s="167">
        <v>1</v>
      </c>
      <c r="R1525" s="167">
        <v>0</v>
      </c>
      <c r="S1525" s="167">
        <v>1</v>
      </c>
      <c r="T1525" s="167" t="s">
        <v>13210</v>
      </c>
      <c r="U1525" s="167" t="s">
        <v>1350</v>
      </c>
      <c r="V1525" s="167" t="s">
        <v>84</v>
      </c>
      <c r="W1525" s="163" t="s">
        <v>2022</v>
      </c>
      <c r="X1525" s="163" t="s">
        <v>492</v>
      </c>
      <c r="Y1525" s="163" t="s">
        <v>6601</v>
      </c>
      <c r="Z1525" s="168">
        <v>41330</v>
      </c>
      <c r="AA1525" s="169" t="s">
        <v>4359</v>
      </c>
      <c r="AB1525" s="169" t="s">
        <v>72</v>
      </c>
      <c r="AC1525" s="169" t="s">
        <v>72</v>
      </c>
      <c r="AD1525" s="170">
        <v>2014</v>
      </c>
      <c r="AE1525" s="167" t="s">
        <v>1245</v>
      </c>
    </row>
    <row r="1526" spans="1:31" x14ac:dyDescent="0.3">
      <c r="A1526" s="162" t="s">
        <v>492</v>
      </c>
      <c r="B1526" s="162" t="s">
        <v>550</v>
      </c>
      <c r="C1526" s="162">
        <v>3</v>
      </c>
      <c r="D1526" s="162">
        <v>2010</v>
      </c>
      <c r="E1526" s="162" t="s">
        <v>2393</v>
      </c>
      <c r="F1526" s="162" t="s">
        <v>32</v>
      </c>
      <c r="G1526" s="162">
        <v>2013</v>
      </c>
      <c r="H1526" s="163" t="s">
        <v>72</v>
      </c>
      <c r="I1526" s="162" t="s">
        <v>550</v>
      </c>
      <c r="J1526" s="164">
        <v>0.05</v>
      </c>
      <c r="K1526" s="183" t="s">
        <v>1818</v>
      </c>
      <c r="L1526" s="166">
        <v>0.87382433469387755</v>
      </c>
      <c r="M1526" s="166">
        <v>4.369121673469388E-2</v>
      </c>
      <c r="N1526" s="163" t="s">
        <v>72</v>
      </c>
      <c r="O1526" s="167">
        <v>1</v>
      </c>
      <c r="P1526" s="167">
        <v>0</v>
      </c>
      <c r="Q1526" s="167">
        <v>1</v>
      </c>
      <c r="R1526" s="167">
        <v>0</v>
      </c>
      <c r="S1526" s="167">
        <v>1</v>
      </c>
      <c r="T1526" s="167" t="s">
        <v>13210</v>
      </c>
      <c r="U1526" s="167" t="s">
        <v>1350</v>
      </c>
      <c r="V1526" s="167" t="s">
        <v>84</v>
      </c>
      <c r="W1526" s="163" t="s">
        <v>2022</v>
      </c>
      <c r="X1526" s="163" t="s">
        <v>492</v>
      </c>
      <c r="Y1526" s="163" t="s">
        <v>6602</v>
      </c>
      <c r="Z1526" s="168">
        <v>41516</v>
      </c>
      <c r="AA1526" s="169" t="s">
        <v>4360</v>
      </c>
      <c r="AB1526" s="169" t="s">
        <v>72</v>
      </c>
      <c r="AC1526" s="169" t="s">
        <v>72</v>
      </c>
      <c r="AD1526" s="170">
        <v>2014</v>
      </c>
      <c r="AE1526" s="167" t="s">
        <v>1245</v>
      </c>
    </row>
    <row r="1527" spans="1:31" x14ac:dyDescent="0.3">
      <c r="A1527" s="162" t="s">
        <v>492</v>
      </c>
      <c r="B1527" s="162" t="s">
        <v>550</v>
      </c>
      <c r="C1527" s="162">
        <v>4</v>
      </c>
      <c r="D1527" s="162">
        <v>2010</v>
      </c>
      <c r="E1527" s="162" t="s">
        <v>2393</v>
      </c>
      <c r="F1527" s="162" t="s">
        <v>32</v>
      </c>
      <c r="G1527" s="162">
        <v>2013</v>
      </c>
      <c r="H1527" s="163" t="s">
        <v>72</v>
      </c>
      <c r="I1527" s="162" t="s">
        <v>550</v>
      </c>
      <c r="J1527" s="164">
        <v>6.0999999999999999E-2</v>
      </c>
      <c r="K1527" s="183" t="s">
        <v>1818</v>
      </c>
      <c r="L1527" s="166">
        <v>0.87382433469387755</v>
      </c>
      <c r="M1527" s="166">
        <v>5.3303284416326528E-2</v>
      </c>
      <c r="N1527" s="163" t="s">
        <v>72</v>
      </c>
      <c r="O1527" s="167">
        <v>1</v>
      </c>
      <c r="P1527" s="167">
        <v>0</v>
      </c>
      <c r="Q1527" s="167">
        <v>1</v>
      </c>
      <c r="R1527" s="167">
        <v>0</v>
      </c>
      <c r="S1527" s="167">
        <v>1</v>
      </c>
      <c r="T1527" s="167" t="s">
        <v>13210</v>
      </c>
      <c r="U1527" s="167" t="s">
        <v>1350</v>
      </c>
      <c r="V1527" s="167" t="s">
        <v>84</v>
      </c>
      <c r="W1527" s="163" t="s">
        <v>2022</v>
      </c>
      <c r="X1527" s="163" t="s">
        <v>492</v>
      </c>
      <c r="Y1527" s="163" t="s">
        <v>6603</v>
      </c>
      <c r="Z1527" s="168">
        <v>41452</v>
      </c>
      <c r="AA1527" s="169" t="s">
        <v>4361</v>
      </c>
      <c r="AB1527" s="169" t="s">
        <v>72</v>
      </c>
      <c r="AC1527" s="169" t="s">
        <v>72</v>
      </c>
      <c r="AD1527" s="170">
        <v>2014</v>
      </c>
      <c r="AE1527" s="167" t="s">
        <v>1245</v>
      </c>
    </row>
    <row r="1528" spans="1:31" x14ac:dyDescent="0.3">
      <c r="A1528" s="162" t="s">
        <v>492</v>
      </c>
      <c r="B1528" s="162" t="s">
        <v>550</v>
      </c>
      <c r="C1528" s="162">
        <v>5</v>
      </c>
      <c r="D1528" s="162">
        <v>2010</v>
      </c>
      <c r="E1528" s="162" t="s">
        <v>2393</v>
      </c>
      <c r="F1528" s="162" t="s">
        <v>32</v>
      </c>
      <c r="G1528" s="162">
        <v>2013</v>
      </c>
      <c r="H1528" s="163" t="s">
        <v>72</v>
      </c>
      <c r="I1528" s="162" t="s">
        <v>550</v>
      </c>
      <c r="J1528" s="164">
        <v>0.219</v>
      </c>
      <c r="K1528" s="183" t="s">
        <v>1818</v>
      </c>
      <c r="L1528" s="166">
        <v>0.87382433469387755</v>
      </c>
      <c r="M1528" s="166">
        <v>0.19136752929795919</v>
      </c>
      <c r="N1528" s="163" t="s">
        <v>72</v>
      </c>
      <c r="O1528" s="167">
        <v>1</v>
      </c>
      <c r="P1528" s="167">
        <v>0</v>
      </c>
      <c r="Q1528" s="167">
        <v>1</v>
      </c>
      <c r="R1528" s="167">
        <v>0</v>
      </c>
      <c r="S1528" s="167">
        <v>1</v>
      </c>
      <c r="T1528" s="167" t="s">
        <v>13210</v>
      </c>
      <c r="U1528" s="167" t="s">
        <v>1350</v>
      </c>
      <c r="V1528" s="167" t="s">
        <v>84</v>
      </c>
      <c r="W1528" s="163" t="s">
        <v>2022</v>
      </c>
      <c r="X1528" s="163" t="s">
        <v>492</v>
      </c>
      <c r="Y1528" s="163" t="s">
        <v>6604</v>
      </c>
      <c r="Z1528" s="168">
        <v>41465</v>
      </c>
      <c r="AA1528" s="169" t="s">
        <v>4362</v>
      </c>
      <c r="AB1528" s="169" t="s">
        <v>72</v>
      </c>
      <c r="AC1528" s="169" t="s">
        <v>72</v>
      </c>
      <c r="AD1528" s="170">
        <v>2014</v>
      </c>
      <c r="AE1528" s="167" t="s">
        <v>1245</v>
      </c>
    </row>
    <row r="1529" spans="1:31" x14ac:dyDescent="0.3">
      <c r="A1529" s="162" t="s">
        <v>500</v>
      </c>
      <c r="B1529" s="162" t="s">
        <v>550</v>
      </c>
      <c r="C1529" s="162">
        <v>2</v>
      </c>
      <c r="D1529" s="162">
        <v>2010</v>
      </c>
      <c r="E1529" s="162" t="s">
        <v>115</v>
      </c>
      <c r="F1529" s="162" t="s">
        <v>32</v>
      </c>
      <c r="G1529" s="162">
        <v>2013</v>
      </c>
      <c r="H1529" s="163" t="s">
        <v>70</v>
      </c>
      <c r="I1529" s="162" t="s">
        <v>550</v>
      </c>
      <c r="J1529" s="164">
        <v>0.57699999999999996</v>
      </c>
      <c r="K1529" s="183" t="s">
        <v>1818</v>
      </c>
      <c r="L1529" s="166">
        <v>0.87382433469387755</v>
      </c>
      <c r="M1529" s="166">
        <v>0.50419664111836726</v>
      </c>
      <c r="N1529" s="163" t="s">
        <v>32</v>
      </c>
      <c r="O1529" s="167">
        <v>1</v>
      </c>
      <c r="P1529" s="167">
        <v>1</v>
      </c>
      <c r="Q1529" s="167">
        <v>0</v>
      </c>
      <c r="R1529" s="167">
        <v>1</v>
      </c>
      <c r="S1529" s="167">
        <v>0</v>
      </c>
      <c r="T1529" s="167" t="s">
        <v>13211</v>
      </c>
      <c r="U1529" s="167" t="s">
        <v>1261</v>
      </c>
      <c r="V1529" s="167" t="s">
        <v>102</v>
      </c>
      <c r="W1529" s="163" t="s">
        <v>2023</v>
      </c>
      <c r="X1529" s="163" t="s">
        <v>500</v>
      </c>
      <c r="Y1529" s="163" t="s">
        <v>6605</v>
      </c>
      <c r="Z1529" s="188">
        <v>41275</v>
      </c>
      <c r="AA1529" s="169" t="s">
        <v>4363</v>
      </c>
      <c r="AB1529" s="169" t="s">
        <v>32</v>
      </c>
      <c r="AC1529" s="169" t="s">
        <v>32</v>
      </c>
      <c r="AD1529" s="170">
        <v>2014</v>
      </c>
      <c r="AE1529" s="167" t="s">
        <v>1241</v>
      </c>
    </row>
    <row r="1530" spans="1:31" x14ac:dyDescent="0.3">
      <c r="A1530" s="162" t="s">
        <v>502</v>
      </c>
      <c r="B1530" s="162" t="s">
        <v>550</v>
      </c>
      <c r="C1530" s="162">
        <v>1</v>
      </c>
      <c r="D1530" s="162">
        <v>2010</v>
      </c>
      <c r="E1530" s="162" t="s">
        <v>2394</v>
      </c>
      <c r="F1530" s="162" t="s">
        <v>32</v>
      </c>
      <c r="G1530" s="162">
        <v>2013</v>
      </c>
      <c r="H1530" s="163" t="s">
        <v>82</v>
      </c>
      <c r="I1530" s="162" t="s">
        <v>550</v>
      </c>
      <c r="J1530" s="164">
        <v>3.3000000000000002E-2</v>
      </c>
      <c r="K1530" s="183" t="s">
        <v>1818</v>
      </c>
      <c r="L1530" s="166">
        <v>0.87382433469387755</v>
      </c>
      <c r="M1530" s="166">
        <v>2.8836203044897962E-2</v>
      </c>
      <c r="N1530" s="163" t="s">
        <v>32</v>
      </c>
      <c r="O1530" s="167">
        <v>1</v>
      </c>
      <c r="P1530" s="167">
        <v>1</v>
      </c>
      <c r="Q1530" s="167">
        <v>0</v>
      </c>
      <c r="R1530" s="167">
        <v>1</v>
      </c>
      <c r="S1530" s="167">
        <v>0</v>
      </c>
      <c r="T1530" s="167" t="s">
        <v>13211</v>
      </c>
      <c r="U1530" s="167" t="s">
        <v>1512</v>
      </c>
      <c r="V1530" s="167" t="s">
        <v>312</v>
      </c>
      <c r="W1530" s="163" t="s">
        <v>2024</v>
      </c>
      <c r="X1530" s="163" t="s">
        <v>502</v>
      </c>
      <c r="Y1530" s="163" t="s">
        <v>6606</v>
      </c>
      <c r="Z1530" s="168">
        <v>41375</v>
      </c>
      <c r="AA1530" s="169" t="s">
        <v>4364</v>
      </c>
      <c r="AB1530" s="169" t="s">
        <v>32</v>
      </c>
      <c r="AC1530" s="169" t="s">
        <v>32</v>
      </c>
      <c r="AD1530" s="170">
        <v>2014</v>
      </c>
      <c r="AE1530" s="167" t="s">
        <v>1245</v>
      </c>
    </row>
    <row r="1531" spans="1:31" x14ac:dyDescent="0.3">
      <c r="A1531" s="162" t="s">
        <v>502</v>
      </c>
      <c r="B1531" s="162" t="s">
        <v>550</v>
      </c>
      <c r="C1531" s="162">
        <v>2</v>
      </c>
      <c r="D1531" s="162">
        <v>2010</v>
      </c>
      <c r="E1531" s="162" t="s">
        <v>2394</v>
      </c>
      <c r="F1531" s="162" t="s">
        <v>32</v>
      </c>
      <c r="G1531" s="162">
        <v>2013</v>
      </c>
      <c r="H1531" s="163" t="s">
        <v>82</v>
      </c>
      <c r="I1531" s="162" t="s">
        <v>550</v>
      </c>
      <c r="J1531" s="164">
        <v>3.3000000000000002E-2</v>
      </c>
      <c r="K1531" s="183" t="s">
        <v>1818</v>
      </c>
      <c r="L1531" s="166">
        <v>0.87382433469387755</v>
      </c>
      <c r="M1531" s="166">
        <v>2.8836203044897962E-2</v>
      </c>
      <c r="N1531" s="163" t="s">
        <v>32</v>
      </c>
      <c r="O1531" s="167">
        <v>1</v>
      </c>
      <c r="P1531" s="167">
        <v>1</v>
      </c>
      <c r="Q1531" s="167">
        <v>0</v>
      </c>
      <c r="R1531" s="167">
        <v>1</v>
      </c>
      <c r="S1531" s="167">
        <v>0</v>
      </c>
      <c r="T1531" s="167" t="s">
        <v>13211</v>
      </c>
      <c r="U1531" s="167" t="s">
        <v>1512</v>
      </c>
      <c r="V1531" s="167" t="s">
        <v>312</v>
      </c>
      <c r="W1531" s="163" t="s">
        <v>2024</v>
      </c>
      <c r="X1531" s="163" t="s">
        <v>502</v>
      </c>
      <c r="Y1531" s="163" t="s">
        <v>6606</v>
      </c>
      <c r="Z1531" s="168">
        <v>41375</v>
      </c>
      <c r="AA1531" s="169" t="s">
        <v>4364</v>
      </c>
      <c r="AB1531" s="169" t="s">
        <v>32</v>
      </c>
      <c r="AC1531" s="169" t="s">
        <v>32</v>
      </c>
      <c r="AD1531" s="170">
        <v>2014</v>
      </c>
      <c r="AE1531" s="167" t="s">
        <v>1245</v>
      </c>
    </row>
    <row r="1532" spans="1:31" x14ac:dyDescent="0.3">
      <c r="A1532" s="162" t="s">
        <v>502</v>
      </c>
      <c r="B1532" s="162" t="s">
        <v>550</v>
      </c>
      <c r="C1532" s="162">
        <v>3</v>
      </c>
      <c r="D1532" s="162">
        <v>2010</v>
      </c>
      <c r="E1532" s="162" t="s">
        <v>2394</v>
      </c>
      <c r="F1532" s="162" t="s">
        <v>32</v>
      </c>
      <c r="G1532" s="162">
        <v>2013</v>
      </c>
      <c r="H1532" s="163" t="s">
        <v>82</v>
      </c>
      <c r="I1532" s="162" t="s">
        <v>550</v>
      </c>
      <c r="J1532" s="164">
        <v>0.28100000000000003</v>
      </c>
      <c r="K1532" s="183" t="s">
        <v>1818</v>
      </c>
      <c r="L1532" s="166">
        <v>0.87382433469387755</v>
      </c>
      <c r="M1532" s="166">
        <v>0.24554463804897961</v>
      </c>
      <c r="N1532" s="163" t="s">
        <v>82</v>
      </c>
      <c r="O1532" s="167">
        <v>1</v>
      </c>
      <c r="P1532" s="167">
        <v>0</v>
      </c>
      <c r="Q1532" s="167">
        <v>1</v>
      </c>
      <c r="R1532" s="167">
        <v>0</v>
      </c>
      <c r="S1532" s="167">
        <v>1</v>
      </c>
      <c r="T1532" s="167" t="s">
        <v>13210</v>
      </c>
      <c r="U1532" s="167" t="s">
        <v>1512</v>
      </c>
      <c r="V1532" s="167" t="s">
        <v>312</v>
      </c>
      <c r="W1532" s="163" t="s">
        <v>2024</v>
      </c>
      <c r="X1532" s="163" t="s">
        <v>502</v>
      </c>
      <c r="Y1532" s="163" t="s">
        <v>6607</v>
      </c>
      <c r="Z1532" s="168">
        <v>41609</v>
      </c>
      <c r="AA1532" s="169" t="s">
        <v>4365</v>
      </c>
      <c r="AB1532" s="169" t="s">
        <v>82</v>
      </c>
      <c r="AC1532" s="169" t="s">
        <v>82</v>
      </c>
      <c r="AD1532" s="170">
        <v>2014</v>
      </c>
      <c r="AE1532" s="167" t="s">
        <v>1245</v>
      </c>
    </row>
    <row r="1533" spans="1:31" x14ac:dyDescent="0.3">
      <c r="A1533" s="162" t="s">
        <v>502</v>
      </c>
      <c r="B1533" s="162" t="s">
        <v>550</v>
      </c>
      <c r="C1533" s="162">
        <v>4</v>
      </c>
      <c r="D1533" s="162">
        <v>2010</v>
      </c>
      <c r="E1533" s="162" t="s">
        <v>2394</v>
      </c>
      <c r="F1533" s="162" t="s">
        <v>32</v>
      </c>
      <c r="G1533" s="162">
        <v>2013</v>
      </c>
      <c r="H1533" s="163" t="s">
        <v>82</v>
      </c>
      <c r="I1533" s="162" t="s">
        <v>550</v>
      </c>
      <c r="J1533" s="164">
        <v>1.4E-2</v>
      </c>
      <c r="K1533" s="183" t="s">
        <v>1818</v>
      </c>
      <c r="L1533" s="166">
        <v>0.87382433469387755</v>
      </c>
      <c r="M1533" s="166">
        <v>1.2233540685714285E-2</v>
      </c>
      <c r="N1533" s="163" t="s">
        <v>32</v>
      </c>
      <c r="O1533" s="167">
        <v>1</v>
      </c>
      <c r="P1533" s="167">
        <v>1</v>
      </c>
      <c r="Q1533" s="167">
        <v>0</v>
      </c>
      <c r="R1533" s="167">
        <v>1</v>
      </c>
      <c r="S1533" s="167">
        <v>0</v>
      </c>
      <c r="T1533" s="167" t="s">
        <v>13211</v>
      </c>
      <c r="U1533" s="167" t="s">
        <v>1512</v>
      </c>
      <c r="V1533" s="167" t="s">
        <v>312</v>
      </c>
      <c r="W1533" s="163" t="s">
        <v>2024</v>
      </c>
      <c r="X1533" s="163" t="s">
        <v>502</v>
      </c>
      <c r="Y1533" s="163" t="s">
        <v>6608</v>
      </c>
      <c r="Z1533" s="168">
        <v>41575</v>
      </c>
      <c r="AA1533" s="169" t="s">
        <v>4364</v>
      </c>
      <c r="AB1533" s="169" t="s">
        <v>32</v>
      </c>
      <c r="AC1533" s="169" t="s">
        <v>32</v>
      </c>
      <c r="AD1533" s="170">
        <v>2014</v>
      </c>
      <c r="AE1533" s="167" t="s">
        <v>1245</v>
      </c>
    </row>
    <row r="1534" spans="1:31" x14ac:dyDescent="0.3">
      <c r="A1534" s="162" t="s">
        <v>502</v>
      </c>
      <c r="B1534" s="162" t="s">
        <v>550</v>
      </c>
      <c r="C1534" s="162">
        <v>5</v>
      </c>
      <c r="D1534" s="162">
        <v>2010</v>
      </c>
      <c r="E1534" s="162" t="s">
        <v>2394</v>
      </c>
      <c r="F1534" s="162" t="s">
        <v>32</v>
      </c>
      <c r="G1534" s="162">
        <v>2013</v>
      </c>
      <c r="H1534" s="163" t="s">
        <v>82</v>
      </c>
      <c r="I1534" s="162" t="s">
        <v>550</v>
      </c>
      <c r="J1534" s="164">
        <v>2.3E-2</v>
      </c>
      <c r="K1534" s="183" t="s">
        <v>1818</v>
      </c>
      <c r="L1534" s="166">
        <v>0.87382433469387755</v>
      </c>
      <c r="M1534" s="166">
        <v>2.0097959697959182E-2</v>
      </c>
      <c r="N1534" s="163" t="s">
        <v>82</v>
      </c>
      <c r="O1534" s="167">
        <v>1</v>
      </c>
      <c r="P1534" s="167">
        <v>0</v>
      </c>
      <c r="Q1534" s="167">
        <v>1</v>
      </c>
      <c r="R1534" s="167">
        <v>0</v>
      </c>
      <c r="S1534" s="167">
        <v>1</v>
      </c>
      <c r="T1534" s="167" t="s">
        <v>13210</v>
      </c>
      <c r="U1534" s="167" t="s">
        <v>1512</v>
      </c>
      <c r="V1534" s="167" t="s">
        <v>312</v>
      </c>
      <c r="W1534" s="163" t="s">
        <v>2024</v>
      </c>
      <c r="X1534" s="163" t="s">
        <v>502</v>
      </c>
      <c r="Y1534" s="163" t="s">
        <v>6609</v>
      </c>
      <c r="Z1534" s="168">
        <v>41583</v>
      </c>
      <c r="AA1534" s="169" t="s">
        <v>4366</v>
      </c>
      <c r="AB1534" s="169" t="s">
        <v>82</v>
      </c>
      <c r="AC1534" s="169" t="s">
        <v>82</v>
      </c>
      <c r="AD1534" s="170">
        <v>2014</v>
      </c>
      <c r="AE1534" s="167" t="s">
        <v>1245</v>
      </c>
    </row>
    <row r="1535" spans="1:31" x14ac:dyDescent="0.3">
      <c r="A1535" s="162" t="s">
        <v>510</v>
      </c>
      <c r="B1535" s="162" t="s">
        <v>550</v>
      </c>
      <c r="C1535" s="162">
        <v>1</v>
      </c>
      <c r="D1535" s="162">
        <v>2010</v>
      </c>
      <c r="E1535" s="162" t="s">
        <v>2393</v>
      </c>
      <c r="F1535" s="162" t="s">
        <v>32</v>
      </c>
      <c r="G1535" s="162">
        <v>2013</v>
      </c>
      <c r="H1535" s="163" t="s">
        <v>70</v>
      </c>
      <c r="I1535" s="162" t="s">
        <v>550</v>
      </c>
      <c r="J1535" s="164">
        <v>0.155</v>
      </c>
      <c r="K1535" s="183" t="s">
        <v>1818</v>
      </c>
      <c r="L1535" s="166">
        <v>0.87382433469387755</v>
      </c>
      <c r="M1535" s="166">
        <v>0.13544277187755102</v>
      </c>
      <c r="N1535" s="163" t="s">
        <v>70</v>
      </c>
      <c r="O1535" s="167">
        <v>1</v>
      </c>
      <c r="P1535" s="167">
        <v>0</v>
      </c>
      <c r="Q1535" s="167">
        <v>1</v>
      </c>
      <c r="R1535" s="167">
        <v>0</v>
      </c>
      <c r="S1535" s="167">
        <v>1</v>
      </c>
      <c r="T1535" s="167" t="s">
        <v>13210</v>
      </c>
      <c r="U1535" s="167" t="s">
        <v>1281</v>
      </c>
      <c r="V1535" s="167" t="s">
        <v>86</v>
      </c>
      <c r="W1535" s="163" t="s">
        <v>2025</v>
      </c>
      <c r="X1535" s="163" t="s">
        <v>510</v>
      </c>
      <c r="Y1535" s="163" t="s">
        <v>6610</v>
      </c>
      <c r="Z1535" s="168">
        <v>41451</v>
      </c>
      <c r="AA1535" s="169" t="s">
        <v>4367</v>
      </c>
      <c r="AB1535" s="169" t="s">
        <v>4368</v>
      </c>
      <c r="AC1535" s="169" t="s">
        <v>70</v>
      </c>
      <c r="AD1535" s="170">
        <v>2014</v>
      </c>
      <c r="AE1535" s="167" t="s">
        <v>1241</v>
      </c>
    </row>
    <row r="1536" spans="1:31" x14ac:dyDescent="0.3">
      <c r="A1536" s="162" t="s">
        <v>527</v>
      </c>
      <c r="B1536" s="162" t="s">
        <v>550</v>
      </c>
      <c r="C1536" s="162">
        <v>1</v>
      </c>
      <c r="D1536" s="162">
        <v>2010</v>
      </c>
      <c r="E1536" s="162" t="s">
        <v>2393</v>
      </c>
      <c r="F1536" s="162" t="s">
        <v>32</v>
      </c>
      <c r="G1536" s="162">
        <v>2013</v>
      </c>
      <c r="H1536" s="163" t="s">
        <v>69</v>
      </c>
      <c r="I1536" s="162" t="s">
        <v>550</v>
      </c>
      <c r="J1536" s="164">
        <v>2E-3</v>
      </c>
      <c r="K1536" s="183" t="s">
        <v>1818</v>
      </c>
      <c r="L1536" s="166">
        <v>0.87382433469387755</v>
      </c>
      <c r="M1536" s="166">
        <v>1.7476486693877552E-3</v>
      </c>
      <c r="N1536" s="163" t="s">
        <v>69</v>
      </c>
      <c r="O1536" s="167">
        <v>1</v>
      </c>
      <c r="P1536" s="167">
        <v>0</v>
      </c>
      <c r="Q1536" s="167">
        <v>1</v>
      </c>
      <c r="R1536" s="167">
        <v>0</v>
      </c>
      <c r="S1536" s="167">
        <v>1</v>
      </c>
      <c r="T1536" s="167" t="s">
        <v>13210</v>
      </c>
      <c r="U1536" s="167" t="s">
        <v>1512</v>
      </c>
      <c r="V1536" s="167" t="s">
        <v>91</v>
      </c>
      <c r="W1536" s="163" t="s">
        <v>2026</v>
      </c>
      <c r="X1536" s="163" t="s">
        <v>527</v>
      </c>
      <c r="Y1536" s="163" t="s">
        <v>6611</v>
      </c>
      <c r="Z1536" s="168">
        <v>41614</v>
      </c>
      <c r="AA1536" s="169" t="s">
        <v>4369</v>
      </c>
      <c r="AB1536" s="169" t="s">
        <v>4370</v>
      </c>
      <c r="AC1536" s="169" t="s">
        <v>69</v>
      </c>
      <c r="AD1536" s="170">
        <v>2014</v>
      </c>
      <c r="AE1536" s="167" t="s">
        <v>1321</v>
      </c>
    </row>
    <row r="1537" spans="1:31" x14ac:dyDescent="0.3">
      <c r="A1537" s="162" t="s">
        <v>527</v>
      </c>
      <c r="B1537" s="162" t="s">
        <v>550</v>
      </c>
      <c r="C1537" s="162">
        <v>2</v>
      </c>
      <c r="D1537" s="162">
        <v>2010</v>
      </c>
      <c r="E1537" s="162" t="s">
        <v>2393</v>
      </c>
      <c r="F1537" s="162" t="s">
        <v>32</v>
      </c>
      <c r="G1537" s="162">
        <v>2013</v>
      </c>
      <c r="H1537" s="163" t="s">
        <v>69</v>
      </c>
      <c r="I1537" s="162" t="s">
        <v>550</v>
      </c>
      <c r="J1537" s="164">
        <v>2E-3</v>
      </c>
      <c r="K1537" s="183" t="s">
        <v>1818</v>
      </c>
      <c r="L1537" s="166">
        <v>0.87382433469387755</v>
      </c>
      <c r="M1537" s="166">
        <v>1.7476486693877552E-3</v>
      </c>
      <c r="N1537" s="163" t="s">
        <v>69</v>
      </c>
      <c r="O1537" s="167">
        <v>1</v>
      </c>
      <c r="P1537" s="167">
        <v>0</v>
      </c>
      <c r="Q1537" s="167">
        <v>1</v>
      </c>
      <c r="R1537" s="167">
        <v>0</v>
      </c>
      <c r="S1537" s="167">
        <v>1</v>
      </c>
      <c r="T1537" s="167" t="s">
        <v>13210</v>
      </c>
      <c r="U1537" s="167" t="s">
        <v>1512</v>
      </c>
      <c r="V1537" s="167" t="s">
        <v>91</v>
      </c>
      <c r="W1537" s="163" t="s">
        <v>2026</v>
      </c>
      <c r="X1537" s="163" t="s">
        <v>527</v>
      </c>
      <c r="Y1537" s="163" t="s">
        <v>6611</v>
      </c>
      <c r="Z1537" s="168">
        <v>41614</v>
      </c>
      <c r="AA1537" s="169" t="s">
        <v>4369</v>
      </c>
      <c r="AB1537" s="169" t="s">
        <v>4370</v>
      </c>
      <c r="AC1537" s="169" t="s">
        <v>69</v>
      </c>
      <c r="AD1537" s="170">
        <v>2014</v>
      </c>
      <c r="AE1537" s="167" t="s">
        <v>1321</v>
      </c>
    </row>
    <row r="1538" spans="1:31" x14ac:dyDescent="0.3">
      <c r="A1538" s="162" t="s">
        <v>527</v>
      </c>
      <c r="B1538" s="162" t="s">
        <v>550</v>
      </c>
      <c r="C1538" s="162">
        <v>3</v>
      </c>
      <c r="D1538" s="162">
        <v>2010</v>
      </c>
      <c r="E1538" s="162" t="s">
        <v>2393</v>
      </c>
      <c r="F1538" s="162" t="s">
        <v>32</v>
      </c>
      <c r="G1538" s="162">
        <v>2013</v>
      </c>
      <c r="H1538" s="163" t="s">
        <v>69</v>
      </c>
      <c r="I1538" s="162" t="s">
        <v>550</v>
      </c>
      <c r="J1538" s="164">
        <v>1.47</v>
      </c>
      <c r="K1538" s="183" t="s">
        <v>1818</v>
      </c>
      <c r="L1538" s="166">
        <v>0.87382433469387755</v>
      </c>
      <c r="M1538" s="166">
        <v>1.284521772</v>
      </c>
      <c r="N1538" s="163" t="s">
        <v>69</v>
      </c>
      <c r="O1538" s="167">
        <v>1</v>
      </c>
      <c r="P1538" s="167">
        <v>0</v>
      </c>
      <c r="Q1538" s="167">
        <v>1</v>
      </c>
      <c r="R1538" s="167">
        <v>0</v>
      </c>
      <c r="S1538" s="167">
        <v>1</v>
      </c>
      <c r="T1538" s="167" t="s">
        <v>13210</v>
      </c>
      <c r="U1538" s="167" t="s">
        <v>1512</v>
      </c>
      <c r="V1538" s="167" t="s">
        <v>91</v>
      </c>
      <c r="W1538" s="163" t="s">
        <v>2026</v>
      </c>
      <c r="X1538" s="163" t="s">
        <v>527</v>
      </c>
      <c r="Y1538" s="163" t="s">
        <v>6612</v>
      </c>
      <c r="Z1538" s="168">
        <v>41301</v>
      </c>
      <c r="AA1538" s="169" t="s">
        <v>4371</v>
      </c>
      <c r="AB1538" s="169" t="s">
        <v>4370</v>
      </c>
      <c r="AC1538" s="169" t="s">
        <v>69</v>
      </c>
      <c r="AD1538" s="170">
        <v>2014</v>
      </c>
      <c r="AE1538" s="167" t="s">
        <v>1321</v>
      </c>
    </row>
    <row r="1539" spans="1:31" x14ac:dyDescent="0.3">
      <c r="A1539" s="162" t="s">
        <v>527</v>
      </c>
      <c r="B1539" s="162" t="s">
        <v>550</v>
      </c>
      <c r="C1539" s="162">
        <v>4</v>
      </c>
      <c r="D1539" s="162">
        <v>2010</v>
      </c>
      <c r="E1539" s="162" t="s">
        <v>2393</v>
      </c>
      <c r="F1539" s="162" t="s">
        <v>32</v>
      </c>
      <c r="G1539" s="162">
        <v>2013</v>
      </c>
      <c r="H1539" s="163" t="s">
        <v>69</v>
      </c>
      <c r="I1539" s="162" t="s">
        <v>550</v>
      </c>
      <c r="J1539" s="164">
        <v>2E-3</v>
      </c>
      <c r="K1539" s="183" t="s">
        <v>1818</v>
      </c>
      <c r="L1539" s="166">
        <v>0.87382433469387755</v>
      </c>
      <c r="M1539" s="166">
        <v>1.7476486693877552E-3</v>
      </c>
      <c r="N1539" s="163" t="s">
        <v>69</v>
      </c>
      <c r="O1539" s="167">
        <v>1</v>
      </c>
      <c r="P1539" s="167">
        <v>0</v>
      </c>
      <c r="Q1539" s="167">
        <v>1</v>
      </c>
      <c r="R1539" s="167">
        <v>0</v>
      </c>
      <c r="S1539" s="167">
        <v>1</v>
      </c>
      <c r="T1539" s="167" t="s">
        <v>13210</v>
      </c>
      <c r="U1539" s="167" t="s">
        <v>1512</v>
      </c>
      <c r="V1539" s="167" t="s">
        <v>91</v>
      </c>
      <c r="W1539" s="163" t="s">
        <v>2026</v>
      </c>
      <c r="X1539" s="163" t="s">
        <v>527</v>
      </c>
      <c r="Y1539" s="163" t="s">
        <v>6611</v>
      </c>
      <c r="Z1539" s="168">
        <v>41614</v>
      </c>
      <c r="AA1539" s="169" t="s">
        <v>4369</v>
      </c>
      <c r="AB1539" s="169" t="s">
        <v>4370</v>
      </c>
      <c r="AC1539" s="169" t="s">
        <v>69</v>
      </c>
      <c r="AD1539" s="170">
        <v>2014</v>
      </c>
      <c r="AE1539" s="167" t="s">
        <v>1321</v>
      </c>
    </row>
    <row r="1540" spans="1:31" x14ac:dyDescent="0.3">
      <c r="A1540" s="162" t="s">
        <v>527</v>
      </c>
      <c r="B1540" s="162" t="s">
        <v>550</v>
      </c>
      <c r="C1540" s="162">
        <v>5</v>
      </c>
      <c r="D1540" s="162">
        <v>2010</v>
      </c>
      <c r="E1540" s="162" t="s">
        <v>2393</v>
      </c>
      <c r="F1540" s="162" t="s">
        <v>32</v>
      </c>
      <c r="G1540" s="162">
        <v>2013</v>
      </c>
      <c r="H1540" s="163" t="s">
        <v>69</v>
      </c>
      <c r="I1540" s="162" t="s">
        <v>550</v>
      </c>
      <c r="J1540" s="164">
        <v>1.143</v>
      </c>
      <c r="K1540" s="183" t="s">
        <v>1818</v>
      </c>
      <c r="L1540" s="166">
        <v>0.87382433469387755</v>
      </c>
      <c r="M1540" s="166">
        <v>0.99878121455510205</v>
      </c>
      <c r="N1540" s="163" t="s">
        <v>69</v>
      </c>
      <c r="O1540" s="167">
        <v>1</v>
      </c>
      <c r="P1540" s="167">
        <v>0</v>
      </c>
      <c r="Q1540" s="167">
        <v>1</v>
      </c>
      <c r="R1540" s="167">
        <v>0</v>
      </c>
      <c r="S1540" s="167">
        <v>1</v>
      </c>
      <c r="T1540" s="167" t="s">
        <v>13210</v>
      </c>
      <c r="U1540" s="167" t="s">
        <v>1512</v>
      </c>
      <c r="V1540" s="167" t="s">
        <v>91</v>
      </c>
      <c r="W1540" s="163" t="s">
        <v>2026</v>
      </c>
      <c r="X1540" s="163" t="s">
        <v>527</v>
      </c>
      <c r="Y1540" s="163" t="s">
        <v>6613</v>
      </c>
      <c r="Z1540" s="168">
        <v>41365</v>
      </c>
      <c r="AA1540" s="169" t="s">
        <v>4372</v>
      </c>
      <c r="AB1540" s="169" t="s">
        <v>4370</v>
      </c>
      <c r="AC1540" s="169" t="s">
        <v>69</v>
      </c>
      <c r="AD1540" s="170">
        <v>2014</v>
      </c>
      <c r="AE1540" s="167" t="s">
        <v>1321</v>
      </c>
    </row>
    <row r="1541" spans="1:31" x14ac:dyDescent="0.3">
      <c r="A1541" s="162" t="s">
        <v>527</v>
      </c>
      <c r="B1541" s="162" t="s">
        <v>550</v>
      </c>
      <c r="C1541" s="162">
        <v>6</v>
      </c>
      <c r="D1541" s="162">
        <v>2010</v>
      </c>
      <c r="E1541" s="162" t="s">
        <v>2393</v>
      </c>
      <c r="F1541" s="162" t="s">
        <v>32</v>
      </c>
      <c r="G1541" s="162">
        <v>2013</v>
      </c>
      <c r="H1541" s="163" t="s">
        <v>69</v>
      </c>
      <c r="I1541" s="162" t="s">
        <v>550</v>
      </c>
      <c r="J1541" s="164">
        <v>0.02</v>
      </c>
      <c r="K1541" s="183" t="s">
        <v>1818</v>
      </c>
      <c r="L1541" s="166">
        <v>0.87382433469387755</v>
      </c>
      <c r="M1541" s="166">
        <v>1.7476486693877552E-2</v>
      </c>
      <c r="N1541" s="163" t="s">
        <v>69</v>
      </c>
      <c r="O1541" s="167">
        <v>1</v>
      </c>
      <c r="P1541" s="167">
        <v>0</v>
      </c>
      <c r="Q1541" s="167">
        <v>1</v>
      </c>
      <c r="R1541" s="167">
        <v>0</v>
      </c>
      <c r="S1541" s="167">
        <v>1</v>
      </c>
      <c r="T1541" s="167" t="s">
        <v>13210</v>
      </c>
      <c r="U1541" s="167" t="s">
        <v>1512</v>
      </c>
      <c r="V1541" s="167" t="s">
        <v>91</v>
      </c>
      <c r="W1541" s="163" t="s">
        <v>2026</v>
      </c>
      <c r="X1541" s="163" t="s">
        <v>527</v>
      </c>
      <c r="Y1541" s="163" t="s">
        <v>6614</v>
      </c>
      <c r="Z1541" s="168">
        <v>41372</v>
      </c>
      <c r="AA1541" s="169" t="s">
        <v>4373</v>
      </c>
      <c r="AB1541" s="169" t="s">
        <v>4370</v>
      </c>
      <c r="AC1541" s="169" t="s">
        <v>69</v>
      </c>
      <c r="AD1541" s="170">
        <v>2014</v>
      </c>
      <c r="AE1541" s="167" t="s">
        <v>1321</v>
      </c>
    </row>
    <row r="1542" spans="1:31" x14ac:dyDescent="0.3">
      <c r="A1542" s="162" t="s">
        <v>527</v>
      </c>
      <c r="B1542" s="162" t="s">
        <v>550</v>
      </c>
      <c r="C1542" s="162">
        <v>7</v>
      </c>
      <c r="D1542" s="162">
        <v>2010</v>
      </c>
      <c r="E1542" s="162" t="s">
        <v>2393</v>
      </c>
      <c r="F1542" s="162" t="s">
        <v>32</v>
      </c>
      <c r="G1542" s="162">
        <v>2013</v>
      </c>
      <c r="H1542" s="163" t="s">
        <v>69</v>
      </c>
      <c r="I1542" s="162" t="s">
        <v>550</v>
      </c>
      <c r="J1542" s="164">
        <v>3.2000000000000001E-2</v>
      </c>
      <c r="K1542" s="183" t="s">
        <v>1818</v>
      </c>
      <c r="L1542" s="166">
        <v>0.87382433469387755</v>
      </c>
      <c r="M1542" s="166">
        <v>2.7962378710204083E-2</v>
      </c>
      <c r="N1542" s="163" t="s">
        <v>69</v>
      </c>
      <c r="O1542" s="167">
        <v>1</v>
      </c>
      <c r="P1542" s="167">
        <v>0</v>
      </c>
      <c r="Q1542" s="167">
        <v>1</v>
      </c>
      <c r="R1542" s="167">
        <v>0</v>
      </c>
      <c r="S1542" s="167">
        <v>1</v>
      </c>
      <c r="T1542" s="167" t="s">
        <v>13210</v>
      </c>
      <c r="U1542" s="167" t="s">
        <v>1512</v>
      </c>
      <c r="V1542" s="167" t="s">
        <v>91</v>
      </c>
      <c r="W1542" s="163" t="s">
        <v>2026</v>
      </c>
      <c r="X1542" s="163" t="s">
        <v>527</v>
      </c>
      <c r="Y1542" s="163" t="s">
        <v>6615</v>
      </c>
      <c r="Z1542" s="168">
        <v>41418</v>
      </c>
      <c r="AA1542" s="169" t="s">
        <v>4374</v>
      </c>
      <c r="AB1542" s="169" t="s">
        <v>4370</v>
      </c>
      <c r="AC1542" s="169" t="s">
        <v>69</v>
      </c>
      <c r="AD1542" s="170">
        <v>2014</v>
      </c>
      <c r="AE1542" s="167" t="s">
        <v>1321</v>
      </c>
    </row>
    <row r="1543" spans="1:31" x14ac:dyDescent="0.3">
      <c r="A1543" s="162" t="s">
        <v>527</v>
      </c>
      <c r="B1543" s="162" t="s">
        <v>550</v>
      </c>
      <c r="C1543" s="162">
        <v>8</v>
      </c>
      <c r="D1543" s="162">
        <v>2010</v>
      </c>
      <c r="E1543" s="162" t="s">
        <v>2393</v>
      </c>
      <c r="F1543" s="162" t="s">
        <v>32</v>
      </c>
      <c r="G1543" s="162">
        <v>2013</v>
      </c>
      <c r="H1543" s="163" t="s">
        <v>69</v>
      </c>
      <c r="I1543" s="162" t="s">
        <v>550</v>
      </c>
      <c r="J1543" s="164">
        <v>2.5999999999999999E-2</v>
      </c>
      <c r="K1543" s="183" t="s">
        <v>1818</v>
      </c>
      <c r="L1543" s="166">
        <v>0.87382433469387755</v>
      </c>
      <c r="M1543" s="166">
        <v>2.2719432702040816E-2</v>
      </c>
      <c r="N1543" s="163" t="s">
        <v>69</v>
      </c>
      <c r="O1543" s="167">
        <v>1</v>
      </c>
      <c r="P1543" s="167">
        <v>0</v>
      </c>
      <c r="Q1543" s="167">
        <v>1</v>
      </c>
      <c r="R1543" s="167">
        <v>0</v>
      </c>
      <c r="S1543" s="167">
        <v>1</v>
      </c>
      <c r="T1543" s="167" t="s">
        <v>13210</v>
      </c>
      <c r="U1543" s="167" t="s">
        <v>1512</v>
      </c>
      <c r="V1543" s="167" t="s">
        <v>91</v>
      </c>
      <c r="W1543" s="163" t="s">
        <v>2026</v>
      </c>
      <c r="X1543" s="163" t="s">
        <v>527</v>
      </c>
      <c r="Y1543" s="163" t="s">
        <v>6616</v>
      </c>
      <c r="Z1543" s="168">
        <v>41382</v>
      </c>
      <c r="AA1543" s="169" t="s">
        <v>4375</v>
      </c>
      <c r="AB1543" s="169" t="s">
        <v>4370</v>
      </c>
      <c r="AC1543" s="169" t="s">
        <v>69</v>
      </c>
      <c r="AD1543" s="170">
        <v>2014</v>
      </c>
      <c r="AE1543" s="167" t="s">
        <v>1321</v>
      </c>
    </row>
    <row r="1544" spans="1:31" x14ac:dyDescent="0.3">
      <c r="A1544" s="162" t="s">
        <v>527</v>
      </c>
      <c r="B1544" s="162" t="s">
        <v>550</v>
      </c>
      <c r="C1544" s="162">
        <v>9</v>
      </c>
      <c r="D1544" s="162">
        <v>2010</v>
      </c>
      <c r="E1544" s="162" t="s">
        <v>2393</v>
      </c>
      <c r="F1544" s="162" t="s">
        <v>32</v>
      </c>
      <c r="G1544" s="162">
        <v>2013</v>
      </c>
      <c r="H1544" s="163" t="s">
        <v>69</v>
      </c>
      <c r="I1544" s="162" t="s">
        <v>550</v>
      </c>
      <c r="J1544" s="164">
        <v>0.63200000000000001</v>
      </c>
      <c r="K1544" s="183" t="s">
        <v>1818</v>
      </c>
      <c r="L1544" s="166">
        <v>0.87382433469387755</v>
      </c>
      <c r="M1544" s="166">
        <v>0.55225697952653063</v>
      </c>
      <c r="N1544" s="163" t="s">
        <v>69</v>
      </c>
      <c r="O1544" s="167">
        <v>1</v>
      </c>
      <c r="P1544" s="167">
        <v>0</v>
      </c>
      <c r="Q1544" s="167">
        <v>1</v>
      </c>
      <c r="R1544" s="167">
        <v>0</v>
      </c>
      <c r="S1544" s="167">
        <v>1</v>
      </c>
      <c r="T1544" s="167" t="s">
        <v>13210</v>
      </c>
      <c r="U1544" s="167" t="s">
        <v>1512</v>
      </c>
      <c r="V1544" s="167" t="s">
        <v>91</v>
      </c>
      <c r="W1544" s="163" t="s">
        <v>2026</v>
      </c>
      <c r="X1544" s="163" t="s">
        <v>527</v>
      </c>
      <c r="Y1544" s="163" t="s">
        <v>6617</v>
      </c>
      <c r="Z1544" s="168">
        <v>41337</v>
      </c>
      <c r="AA1544" s="169" t="s">
        <v>4376</v>
      </c>
      <c r="AB1544" s="169" t="s">
        <v>4370</v>
      </c>
      <c r="AC1544" s="169" t="s">
        <v>69</v>
      </c>
      <c r="AD1544" s="170">
        <v>2014</v>
      </c>
      <c r="AE1544" s="167" t="s">
        <v>1321</v>
      </c>
    </row>
    <row r="1545" spans="1:31" x14ac:dyDescent="0.3">
      <c r="A1545" s="162" t="s">
        <v>527</v>
      </c>
      <c r="B1545" s="162" t="s">
        <v>550</v>
      </c>
      <c r="C1545" s="162">
        <v>10</v>
      </c>
      <c r="D1545" s="162">
        <v>2010</v>
      </c>
      <c r="E1545" s="162" t="s">
        <v>2393</v>
      </c>
      <c r="F1545" s="162" t="s">
        <v>32</v>
      </c>
      <c r="G1545" s="162">
        <v>2013</v>
      </c>
      <c r="H1545" s="163" t="s">
        <v>69</v>
      </c>
      <c r="I1545" s="162" t="s">
        <v>550</v>
      </c>
      <c r="J1545" s="164">
        <v>1.9E-2</v>
      </c>
      <c r="K1545" s="183" t="s">
        <v>1818</v>
      </c>
      <c r="L1545" s="166">
        <v>0.87382433469387755</v>
      </c>
      <c r="M1545" s="166">
        <v>1.6602662359183673E-2</v>
      </c>
      <c r="N1545" s="163" t="s">
        <v>69</v>
      </c>
      <c r="O1545" s="167">
        <v>1</v>
      </c>
      <c r="P1545" s="167">
        <v>0</v>
      </c>
      <c r="Q1545" s="167">
        <v>1</v>
      </c>
      <c r="R1545" s="167">
        <v>0</v>
      </c>
      <c r="S1545" s="167">
        <v>1</v>
      </c>
      <c r="T1545" s="167" t="s">
        <v>13210</v>
      </c>
      <c r="U1545" s="167" t="s">
        <v>1512</v>
      </c>
      <c r="V1545" s="167" t="s">
        <v>91</v>
      </c>
      <c r="W1545" s="163" t="s">
        <v>2026</v>
      </c>
      <c r="X1545" s="163" t="s">
        <v>527</v>
      </c>
      <c r="Y1545" s="163" t="s">
        <v>6618</v>
      </c>
      <c r="Z1545" s="168">
        <v>41382</v>
      </c>
      <c r="AA1545" s="169" t="s">
        <v>4377</v>
      </c>
      <c r="AB1545" s="169" t="s">
        <v>4370</v>
      </c>
      <c r="AC1545" s="169" t="s">
        <v>69</v>
      </c>
      <c r="AD1545" s="170">
        <v>2014</v>
      </c>
      <c r="AE1545" s="167" t="s">
        <v>1321</v>
      </c>
    </row>
    <row r="1546" spans="1:31" x14ac:dyDescent="0.3">
      <c r="A1546" s="162" t="s">
        <v>527</v>
      </c>
      <c r="B1546" s="162" t="s">
        <v>550</v>
      </c>
      <c r="C1546" s="162">
        <v>11</v>
      </c>
      <c r="D1546" s="162">
        <v>2010</v>
      </c>
      <c r="E1546" s="162" t="s">
        <v>2393</v>
      </c>
      <c r="F1546" s="162" t="s">
        <v>32</v>
      </c>
      <c r="G1546" s="162">
        <v>2013</v>
      </c>
      <c r="H1546" s="163" t="s">
        <v>69</v>
      </c>
      <c r="I1546" s="162" t="s">
        <v>550</v>
      </c>
      <c r="J1546" s="164">
        <v>5.5E-2</v>
      </c>
      <c r="K1546" s="183" t="s">
        <v>1818</v>
      </c>
      <c r="L1546" s="166">
        <v>0.87382433469387755</v>
      </c>
      <c r="M1546" s="166">
        <v>4.8060338408163268E-2</v>
      </c>
      <c r="N1546" s="163" t="s">
        <v>69</v>
      </c>
      <c r="O1546" s="167">
        <v>1</v>
      </c>
      <c r="P1546" s="167">
        <v>0</v>
      </c>
      <c r="Q1546" s="167">
        <v>1</v>
      </c>
      <c r="R1546" s="167">
        <v>0</v>
      </c>
      <c r="S1546" s="167">
        <v>1</v>
      </c>
      <c r="T1546" s="167" t="s">
        <v>13210</v>
      </c>
      <c r="U1546" s="167" t="s">
        <v>1512</v>
      </c>
      <c r="V1546" s="167" t="s">
        <v>91</v>
      </c>
      <c r="W1546" s="163" t="s">
        <v>2026</v>
      </c>
      <c r="X1546" s="163" t="s">
        <v>527</v>
      </c>
      <c r="Y1546" s="163" t="s">
        <v>6619</v>
      </c>
      <c r="Z1546" s="168">
        <v>41387</v>
      </c>
      <c r="AA1546" s="169" t="s">
        <v>4378</v>
      </c>
      <c r="AB1546" s="169" t="s">
        <v>4370</v>
      </c>
      <c r="AC1546" s="169" t="s">
        <v>69</v>
      </c>
      <c r="AD1546" s="170">
        <v>2014</v>
      </c>
      <c r="AE1546" s="167" t="s">
        <v>1321</v>
      </c>
    </row>
    <row r="1547" spans="1:31" x14ac:dyDescent="0.3">
      <c r="A1547" s="162" t="s">
        <v>528</v>
      </c>
      <c r="B1547" s="162" t="s">
        <v>550</v>
      </c>
      <c r="C1547" s="162">
        <v>1</v>
      </c>
      <c r="D1547" s="162">
        <v>2010</v>
      </c>
      <c r="E1547" s="162" t="s">
        <v>2393</v>
      </c>
      <c r="F1547" s="162" t="s">
        <v>32</v>
      </c>
      <c r="G1547" s="162">
        <v>2013</v>
      </c>
      <c r="H1547" s="163" t="s">
        <v>68</v>
      </c>
      <c r="I1547" s="162" t="s">
        <v>550</v>
      </c>
      <c r="J1547" s="164">
        <v>4.4889999999999999</v>
      </c>
      <c r="K1547" s="183" t="s">
        <v>1818</v>
      </c>
      <c r="L1547" s="166">
        <v>0.87382433469387755</v>
      </c>
      <c r="M1547" s="166">
        <v>3.9225974384408162</v>
      </c>
      <c r="N1547" s="163" t="s">
        <v>62</v>
      </c>
      <c r="O1547" s="167">
        <v>1</v>
      </c>
      <c r="P1547" s="167">
        <v>0</v>
      </c>
      <c r="Q1547" s="167">
        <v>0</v>
      </c>
      <c r="R1547" s="167">
        <v>0</v>
      </c>
      <c r="S1547" s="167">
        <v>1</v>
      </c>
      <c r="T1547" s="167" t="s">
        <v>13213</v>
      </c>
      <c r="U1547" s="167" t="s">
        <v>1453</v>
      </c>
      <c r="V1547" s="167" t="s">
        <v>83</v>
      </c>
      <c r="W1547" s="163" t="s">
        <v>2027</v>
      </c>
      <c r="X1547" s="163" t="s">
        <v>528</v>
      </c>
      <c r="Y1547" s="163" t="s">
        <v>6620</v>
      </c>
      <c r="Z1547" s="168">
        <v>41598</v>
      </c>
      <c r="AA1547" s="169" t="s">
        <v>4379</v>
      </c>
      <c r="AB1547" s="169" t="s">
        <v>4380</v>
      </c>
      <c r="AC1547" s="169" t="s">
        <v>2429</v>
      </c>
      <c r="AD1547" s="170">
        <v>2014</v>
      </c>
      <c r="AE1547" s="167" t="s">
        <v>1241</v>
      </c>
    </row>
    <row r="1548" spans="1:31" x14ac:dyDescent="0.3">
      <c r="A1548" s="162" t="s">
        <v>528</v>
      </c>
      <c r="B1548" s="162" t="s">
        <v>550</v>
      </c>
      <c r="C1548" s="162">
        <v>2</v>
      </c>
      <c r="D1548" s="162">
        <v>2010</v>
      </c>
      <c r="E1548" s="162" t="s">
        <v>2393</v>
      </c>
      <c r="F1548" s="162" t="s">
        <v>32</v>
      </c>
      <c r="G1548" s="162">
        <v>2013</v>
      </c>
      <c r="H1548" s="163" t="s">
        <v>68</v>
      </c>
      <c r="I1548" s="162" t="s">
        <v>550</v>
      </c>
      <c r="J1548" s="164">
        <v>1.97</v>
      </c>
      <c r="K1548" s="183" t="s">
        <v>1818</v>
      </c>
      <c r="L1548" s="166">
        <v>0.87382433469387755</v>
      </c>
      <c r="M1548" s="166">
        <v>1.7214339393469387</v>
      </c>
      <c r="N1548" s="163" t="s">
        <v>62</v>
      </c>
      <c r="O1548" s="167">
        <v>1</v>
      </c>
      <c r="P1548" s="167">
        <v>0</v>
      </c>
      <c r="Q1548" s="167">
        <v>0</v>
      </c>
      <c r="R1548" s="167">
        <v>0</v>
      </c>
      <c r="S1548" s="167">
        <v>1</v>
      </c>
      <c r="T1548" s="167" t="s">
        <v>13213</v>
      </c>
      <c r="U1548" s="167" t="s">
        <v>1453</v>
      </c>
      <c r="V1548" s="167" t="s">
        <v>83</v>
      </c>
      <c r="W1548" s="163" t="s">
        <v>2027</v>
      </c>
      <c r="X1548" s="163" t="s">
        <v>528</v>
      </c>
      <c r="Y1548" s="163" t="s">
        <v>6621</v>
      </c>
      <c r="Z1548" s="168">
        <v>41360</v>
      </c>
      <c r="AA1548" s="169" t="s">
        <v>4379</v>
      </c>
      <c r="AB1548" s="169" t="s">
        <v>4380</v>
      </c>
      <c r="AC1548" s="169" t="s">
        <v>2429</v>
      </c>
      <c r="AD1548" s="170">
        <v>2014</v>
      </c>
      <c r="AE1548" s="167" t="s">
        <v>1241</v>
      </c>
    </row>
    <row r="1549" spans="1:31" x14ac:dyDescent="0.3">
      <c r="A1549" s="162" t="s">
        <v>524</v>
      </c>
      <c r="B1549" s="162" t="s">
        <v>550</v>
      </c>
      <c r="C1549" s="162">
        <v>2</v>
      </c>
      <c r="D1549" s="162">
        <v>2010</v>
      </c>
      <c r="E1549" s="162" t="s">
        <v>2395</v>
      </c>
      <c r="F1549" s="162" t="s">
        <v>32</v>
      </c>
      <c r="G1549" s="162">
        <v>2013</v>
      </c>
      <c r="H1549" s="174" t="s">
        <v>120</v>
      </c>
      <c r="I1549" s="162" t="s">
        <v>550</v>
      </c>
      <c r="J1549" s="173">
        <v>0.56999999999999995</v>
      </c>
      <c r="K1549" s="183" t="s">
        <v>1818</v>
      </c>
      <c r="L1549" s="166">
        <v>0.87382433469387755</v>
      </c>
      <c r="M1549" s="166">
        <v>0.49807987077551014</v>
      </c>
      <c r="N1549" s="163" t="s">
        <v>120</v>
      </c>
      <c r="O1549" s="167">
        <v>1</v>
      </c>
      <c r="P1549" s="167">
        <v>0</v>
      </c>
      <c r="Q1549" s="167">
        <v>1</v>
      </c>
      <c r="R1549" s="167">
        <v>0</v>
      </c>
      <c r="S1549" s="167">
        <v>1</v>
      </c>
      <c r="T1549" s="167" t="s">
        <v>13210</v>
      </c>
      <c r="U1549" s="167" t="s">
        <v>1350</v>
      </c>
      <c r="V1549" s="167" t="s">
        <v>84</v>
      </c>
      <c r="W1549" s="163" t="s">
        <v>2028</v>
      </c>
      <c r="X1549" s="174" t="s">
        <v>524</v>
      </c>
      <c r="Y1549" s="163" t="s">
        <v>6622</v>
      </c>
      <c r="Z1549" s="168">
        <v>41514</v>
      </c>
      <c r="AA1549" s="169" t="s">
        <v>4381</v>
      </c>
      <c r="AB1549" s="169" t="s">
        <v>120</v>
      </c>
      <c r="AC1549" s="169" t="s">
        <v>120</v>
      </c>
      <c r="AD1549" s="170">
        <v>2014</v>
      </c>
      <c r="AE1549" s="167" t="s">
        <v>1245</v>
      </c>
    </row>
    <row r="1550" spans="1:31" x14ac:dyDescent="0.3">
      <c r="A1550" s="162" t="s">
        <v>524</v>
      </c>
      <c r="B1550" s="162" t="s">
        <v>550</v>
      </c>
      <c r="C1550" s="162">
        <v>3</v>
      </c>
      <c r="D1550" s="162">
        <v>2010</v>
      </c>
      <c r="E1550" s="162" t="s">
        <v>2395</v>
      </c>
      <c r="F1550" s="162" t="s">
        <v>32</v>
      </c>
      <c r="G1550" s="162">
        <v>2013</v>
      </c>
      <c r="H1550" s="174" t="s">
        <v>120</v>
      </c>
      <c r="I1550" s="162" t="s">
        <v>550</v>
      </c>
      <c r="J1550" s="173">
        <v>0.65300000000000002</v>
      </c>
      <c r="K1550" s="183" t="s">
        <v>1818</v>
      </c>
      <c r="L1550" s="166">
        <v>0.87382433469387755</v>
      </c>
      <c r="M1550" s="166">
        <v>0.57060729055510206</v>
      </c>
      <c r="N1550" s="163" t="s">
        <v>120</v>
      </c>
      <c r="O1550" s="167">
        <v>1</v>
      </c>
      <c r="P1550" s="167">
        <v>0</v>
      </c>
      <c r="Q1550" s="167">
        <v>1</v>
      </c>
      <c r="R1550" s="167">
        <v>0</v>
      </c>
      <c r="S1550" s="167">
        <v>1</v>
      </c>
      <c r="T1550" s="167" t="s">
        <v>13210</v>
      </c>
      <c r="U1550" s="167" t="s">
        <v>1350</v>
      </c>
      <c r="V1550" s="167" t="s">
        <v>84</v>
      </c>
      <c r="W1550" s="163" t="s">
        <v>2028</v>
      </c>
      <c r="X1550" s="174" t="s">
        <v>524</v>
      </c>
      <c r="Y1550" s="163" t="s">
        <v>6623</v>
      </c>
      <c r="Z1550" s="168">
        <v>41514</v>
      </c>
      <c r="AA1550" s="169" t="s">
        <v>4339</v>
      </c>
      <c r="AB1550" s="169" t="s">
        <v>120</v>
      </c>
      <c r="AC1550" s="169" t="s">
        <v>120</v>
      </c>
      <c r="AD1550" s="170">
        <v>2014</v>
      </c>
      <c r="AE1550" s="167" t="s">
        <v>1245</v>
      </c>
    </row>
    <row r="1551" spans="1:31" x14ac:dyDescent="0.3">
      <c r="A1551" s="162" t="s">
        <v>524</v>
      </c>
      <c r="B1551" s="162" t="s">
        <v>550</v>
      </c>
      <c r="C1551" s="162">
        <v>4</v>
      </c>
      <c r="D1551" s="162">
        <v>2010</v>
      </c>
      <c r="E1551" s="162" t="s">
        <v>2395</v>
      </c>
      <c r="F1551" s="162" t="s">
        <v>32</v>
      </c>
      <c r="G1551" s="162">
        <v>2013</v>
      </c>
      <c r="H1551" s="174" t="s">
        <v>120</v>
      </c>
      <c r="I1551" s="162" t="s">
        <v>550</v>
      </c>
      <c r="J1551" s="173">
        <v>0.55800000000000005</v>
      </c>
      <c r="K1551" s="183" t="s">
        <v>1818</v>
      </c>
      <c r="L1551" s="166">
        <v>0.87382433469387755</v>
      </c>
      <c r="M1551" s="166">
        <v>0.4875939787591837</v>
      </c>
      <c r="N1551" s="163" t="s">
        <v>120</v>
      </c>
      <c r="O1551" s="167">
        <v>1</v>
      </c>
      <c r="P1551" s="167">
        <v>0</v>
      </c>
      <c r="Q1551" s="167">
        <v>1</v>
      </c>
      <c r="R1551" s="167">
        <v>0</v>
      </c>
      <c r="S1551" s="167">
        <v>1</v>
      </c>
      <c r="T1551" s="167" t="s">
        <v>13210</v>
      </c>
      <c r="U1551" s="167" t="s">
        <v>1350</v>
      </c>
      <c r="V1551" s="167" t="s">
        <v>84</v>
      </c>
      <c r="W1551" s="163" t="s">
        <v>2028</v>
      </c>
      <c r="X1551" s="174" t="s">
        <v>524</v>
      </c>
      <c r="Y1551" s="163" t="s">
        <v>6624</v>
      </c>
      <c r="Z1551" s="168">
        <v>41487</v>
      </c>
      <c r="AA1551" s="169" t="s">
        <v>4382</v>
      </c>
      <c r="AB1551" s="169" t="s">
        <v>120</v>
      </c>
      <c r="AC1551" s="169" t="s">
        <v>120</v>
      </c>
      <c r="AD1551" s="170">
        <v>2014</v>
      </c>
      <c r="AE1551" s="167" t="s">
        <v>1245</v>
      </c>
    </row>
    <row r="1552" spans="1:31" x14ac:dyDescent="0.3">
      <c r="A1552" s="162" t="s">
        <v>524</v>
      </c>
      <c r="B1552" s="162" t="s">
        <v>550</v>
      </c>
      <c r="C1552" s="162">
        <v>5</v>
      </c>
      <c r="D1552" s="162">
        <v>2010</v>
      </c>
      <c r="E1552" s="162" t="s">
        <v>2395</v>
      </c>
      <c r="F1552" s="162" t="s">
        <v>32</v>
      </c>
      <c r="G1552" s="162">
        <v>2013</v>
      </c>
      <c r="H1552" s="174" t="s">
        <v>120</v>
      </c>
      <c r="I1552" s="162" t="s">
        <v>550</v>
      </c>
      <c r="J1552" s="173">
        <v>0.46700000000000003</v>
      </c>
      <c r="K1552" s="183" t="s">
        <v>1818</v>
      </c>
      <c r="L1552" s="166">
        <v>0.87382433469387755</v>
      </c>
      <c r="M1552" s="166">
        <v>0.40807596430204085</v>
      </c>
      <c r="N1552" s="163" t="s">
        <v>120</v>
      </c>
      <c r="O1552" s="167">
        <v>1</v>
      </c>
      <c r="P1552" s="167">
        <v>0</v>
      </c>
      <c r="Q1552" s="167">
        <v>1</v>
      </c>
      <c r="R1552" s="167">
        <v>0</v>
      </c>
      <c r="S1552" s="167">
        <v>1</v>
      </c>
      <c r="T1552" s="167" t="s">
        <v>13210</v>
      </c>
      <c r="U1552" s="167" t="s">
        <v>1350</v>
      </c>
      <c r="V1552" s="167" t="s">
        <v>84</v>
      </c>
      <c r="W1552" s="163" t="s">
        <v>2028</v>
      </c>
      <c r="X1552" s="174" t="s">
        <v>524</v>
      </c>
      <c r="Y1552" s="163" t="s">
        <v>6625</v>
      </c>
      <c r="Z1552" s="168">
        <v>41487</v>
      </c>
      <c r="AA1552" s="169" t="s">
        <v>4383</v>
      </c>
      <c r="AB1552" s="169" t="s">
        <v>120</v>
      </c>
      <c r="AC1552" s="169" t="s">
        <v>120</v>
      </c>
      <c r="AD1552" s="170">
        <v>2014</v>
      </c>
      <c r="AE1552" s="167" t="s">
        <v>1245</v>
      </c>
    </row>
    <row r="1553" spans="1:31" x14ac:dyDescent="0.3">
      <c r="A1553" s="162" t="s">
        <v>556</v>
      </c>
      <c r="B1553" s="162" t="s">
        <v>550</v>
      </c>
      <c r="C1553" s="162">
        <v>1</v>
      </c>
      <c r="D1553" s="162">
        <v>2011</v>
      </c>
      <c r="E1553" s="162" t="s">
        <v>115</v>
      </c>
      <c r="F1553" s="162" t="s">
        <v>32</v>
      </c>
      <c r="G1553" s="162">
        <v>2013</v>
      </c>
      <c r="H1553" s="163" t="s">
        <v>70</v>
      </c>
      <c r="I1553" s="162" t="s">
        <v>550</v>
      </c>
      <c r="J1553" s="164">
        <v>2.2080000000000002</v>
      </c>
      <c r="K1553" s="183" t="s">
        <v>1818</v>
      </c>
      <c r="L1553" s="166">
        <v>0.87382433469387755</v>
      </c>
      <c r="M1553" s="166">
        <v>1.9294041310040817</v>
      </c>
      <c r="N1553" s="163" t="s">
        <v>40</v>
      </c>
      <c r="O1553" s="167">
        <v>1</v>
      </c>
      <c r="P1553" s="167">
        <v>0</v>
      </c>
      <c r="Q1553" s="167">
        <v>0</v>
      </c>
      <c r="R1553" s="167">
        <v>1</v>
      </c>
      <c r="S1553" s="167">
        <v>0</v>
      </c>
      <c r="T1553" s="167" t="s">
        <v>13213</v>
      </c>
      <c r="U1553" s="167" t="s">
        <v>1281</v>
      </c>
      <c r="V1553" s="167" t="s">
        <v>86</v>
      </c>
      <c r="W1553" s="163" t="s">
        <v>2029</v>
      </c>
      <c r="X1553" s="163" t="s">
        <v>556</v>
      </c>
      <c r="Y1553" s="163" t="s">
        <v>6626</v>
      </c>
      <c r="Z1553" s="168">
        <v>41535</v>
      </c>
      <c r="AA1553" s="169" t="s">
        <v>4384</v>
      </c>
      <c r="AB1553" s="169" t="s">
        <v>4332</v>
      </c>
      <c r="AC1553" s="169" t="s">
        <v>40</v>
      </c>
      <c r="AD1553" s="170">
        <v>2014</v>
      </c>
      <c r="AE1553" s="167" t="s">
        <v>1241</v>
      </c>
    </row>
    <row r="1554" spans="1:31" x14ac:dyDescent="0.3">
      <c r="A1554" s="162" t="s">
        <v>556</v>
      </c>
      <c r="B1554" s="162" t="s">
        <v>550</v>
      </c>
      <c r="C1554" s="162">
        <v>2</v>
      </c>
      <c r="D1554" s="162">
        <v>2011</v>
      </c>
      <c r="E1554" s="162" t="s">
        <v>115</v>
      </c>
      <c r="F1554" s="162" t="s">
        <v>32</v>
      </c>
      <c r="G1554" s="162">
        <v>2013</v>
      </c>
      <c r="H1554" s="163" t="s">
        <v>70</v>
      </c>
      <c r="I1554" s="162" t="s">
        <v>550</v>
      </c>
      <c r="J1554" s="164">
        <v>2.1280000000000001</v>
      </c>
      <c r="K1554" s="183" t="s">
        <v>1818</v>
      </c>
      <c r="L1554" s="166">
        <v>0.87382433469387755</v>
      </c>
      <c r="M1554" s="166">
        <v>1.8594981842285716</v>
      </c>
      <c r="N1554" s="163" t="s">
        <v>40</v>
      </c>
      <c r="O1554" s="167">
        <v>1</v>
      </c>
      <c r="P1554" s="167">
        <v>0</v>
      </c>
      <c r="Q1554" s="167">
        <v>0</v>
      </c>
      <c r="R1554" s="167">
        <v>1</v>
      </c>
      <c r="S1554" s="167">
        <v>0</v>
      </c>
      <c r="T1554" s="167" t="s">
        <v>13213</v>
      </c>
      <c r="U1554" s="167" t="s">
        <v>1281</v>
      </c>
      <c r="V1554" s="167" t="s">
        <v>86</v>
      </c>
      <c r="W1554" s="163" t="s">
        <v>2029</v>
      </c>
      <c r="X1554" s="163" t="s">
        <v>556</v>
      </c>
      <c r="Y1554" s="163" t="s">
        <v>6627</v>
      </c>
      <c r="Z1554" s="168">
        <v>41535</v>
      </c>
      <c r="AA1554" s="169" t="s">
        <v>4384</v>
      </c>
      <c r="AB1554" s="169" t="s">
        <v>4332</v>
      </c>
      <c r="AC1554" s="169" t="s">
        <v>40</v>
      </c>
      <c r="AD1554" s="170">
        <v>2014</v>
      </c>
      <c r="AE1554" s="167" t="s">
        <v>1241</v>
      </c>
    </row>
    <row r="1555" spans="1:31" x14ac:dyDescent="0.3">
      <c r="A1555" s="162" t="s">
        <v>556</v>
      </c>
      <c r="B1555" s="162" t="s">
        <v>550</v>
      </c>
      <c r="C1555" s="162">
        <v>3</v>
      </c>
      <c r="D1555" s="162">
        <v>2011</v>
      </c>
      <c r="E1555" s="162" t="s">
        <v>115</v>
      </c>
      <c r="F1555" s="162" t="s">
        <v>32</v>
      </c>
      <c r="G1555" s="162">
        <v>2013</v>
      </c>
      <c r="H1555" s="163" t="s">
        <v>70</v>
      </c>
      <c r="I1555" s="162" t="s">
        <v>550</v>
      </c>
      <c r="J1555" s="164">
        <v>1.048</v>
      </c>
      <c r="K1555" s="183" t="s">
        <v>1818</v>
      </c>
      <c r="L1555" s="166">
        <v>0.87382433469387755</v>
      </c>
      <c r="M1555" s="166">
        <v>0.91576790275918374</v>
      </c>
      <c r="N1555" s="163" t="s">
        <v>70</v>
      </c>
      <c r="O1555" s="167">
        <v>1</v>
      </c>
      <c r="P1555" s="167">
        <v>0</v>
      </c>
      <c r="Q1555" s="167">
        <v>1</v>
      </c>
      <c r="R1555" s="167">
        <v>0</v>
      </c>
      <c r="S1555" s="167">
        <v>1</v>
      </c>
      <c r="T1555" s="167" t="s">
        <v>13210</v>
      </c>
      <c r="U1555" s="167" t="s">
        <v>1281</v>
      </c>
      <c r="V1555" s="167" t="s">
        <v>86</v>
      </c>
      <c r="W1555" s="163" t="s">
        <v>2029</v>
      </c>
      <c r="X1555" s="163" t="s">
        <v>556</v>
      </c>
      <c r="Y1555" s="163" t="s">
        <v>6628</v>
      </c>
      <c r="Z1555" s="168">
        <v>41345</v>
      </c>
      <c r="AA1555" s="169" t="s">
        <v>4385</v>
      </c>
      <c r="AB1555" s="169" t="s">
        <v>4368</v>
      </c>
      <c r="AC1555" s="169" t="s">
        <v>70</v>
      </c>
      <c r="AD1555" s="170">
        <v>2014</v>
      </c>
      <c r="AE1555" s="167" t="s">
        <v>1241</v>
      </c>
    </row>
    <row r="1556" spans="1:31" x14ac:dyDescent="0.3">
      <c r="A1556" s="162" t="s">
        <v>556</v>
      </c>
      <c r="B1556" s="162" t="s">
        <v>550</v>
      </c>
      <c r="C1556" s="162">
        <v>4</v>
      </c>
      <c r="D1556" s="162">
        <v>2011</v>
      </c>
      <c r="E1556" s="162" t="s">
        <v>115</v>
      </c>
      <c r="F1556" s="162" t="s">
        <v>32</v>
      </c>
      <c r="G1556" s="162">
        <v>2013</v>
      </c>
      <c r="H1556" s="163" t="s">
        <v>70</v>
      </c>
      <c r="I1556" s="162" t="s">
        <v>550</v>
      </c>
      <c r="J1556" s="164">
        <v>1.306</v>
      </c>
      <c r="K1556" s="183" t="s">
        <v>1818</v>
      </c>
      <c r="L1556" s="166">
        <v>0.87382433469387755</v>
      </c>
      <c r="M1556" s="166">
        <v>1.1412145811102041</v>
      </c>
      <c r="N1556" s="163" t="s">
        <v>70</v>
      </c>
      <c r="O1556" s="167">
        <v>1</v>
      </c>
      <c r="P1556" s="167">
        <v>0</v>
      </c>
      <c r="Q1556" s="167">
        <v>1</v>
      </c>
      <c r="R1556" s="167">
        <v>0</v>
      </c>
      <c r="S1556" s="167">
        <v>1</v>
      </c>
      <c r="T1556" s="167" t="s">
        <v>13210</v>
      </c>
      <c r="U1556" s="167" t="s">
        <v>1281</v>
      </c>
      <c r="V1556" s="167" t="s">
        <v>86</v>
      </c>
      <c r="W1556" s="163" t="s">
        <v>2029</v>
      </c>
      <c r="X1556" s="163" t="s">
        <v>556</v>
      </c>
      <c r="Y1556" s="163" t="s">
        <v>6629</v>
      </c>
      <c r="Z1556" s="168">
        <v>41554</v>
      </c>
      <c r="AA1556" s="169" t="s">
        <v>4386</v>
      </c>
      <c r="AB1556" s="169" t="s">
        <v>4368</v>
      </c>
      <c r="AC1556" s="169" t="s">
        <v>70</v>
      </c>
      <c r="AD1556" s="170">
        <v>2014</v>
      </c>
      <c r="AE1556" s="167" t="s">
        <v>1241</v>
      </c>
    </row>
    <row r="1557" spans="1:31" x14ac:dyDescent="0.3">
      <c r="A1557" s="162" t="s">
        <v>574</v>
      </c>
      <c r="B1557" s="162" t="s">
        <v>550</v>
      </c>
      <c r="C1557" s="162">
        <v>1</v>
      </c>
      <c r="D1557" s="162">
        <v>2011</v>
      </c>
      <c r="E1557" s="162" t="s">
        <v>2393</v>
      </c>
      <c r="F1557" s="162" t="s">
        <v>32</v>
      </c>
      <c r="G1557" s="162">
        <v>2013</v>
      </c>
      <c r="H1557" s="163" t="s">
        <v>68</v>
      </c>
      <c r="I1557" s="162" t="s">
        <v>550</v>
      </c>
      <c r="J1557" s="164">
        <v>1.613</v>
      </c>
      <c r="K1557" s="183" t="s">
        <v>1818</v>
      </c>
      <c r="L1557" s="166">
        <v>0.87382433469387755</v>
      </c>
      <c r="M1557" s="166">
        <v>1.4094786518612246</v>
      </c>
      <c r="N1557" s="163" t="s">
        <v>68</v>
      </c>
      <c r="O1557" s="167">
        <v>1</v>
      </c>
      <c r="P1557" s="167">
        <v>0</v>
      </c>
      <c r="Q1557" s="167">
        <v>1</v>
      </c>
      <c r="R1557" s="167">
        <v>0</v>
      </c>
      <c r="S1557" s="167">
        <v>1</v>
      </c>
      <c r="T1557" s="167" t="s">
        <v>13210</v>
      </c>
      <c r="U1557" s="167" t="s">
        <v>1512</v>
      </c>
      <c r="V1557" s="167" t="s">
        <v>91</v>
      </c>
      <c r="W1557" s="163" t="s">
        <v>2030</v>
      </c>
      <c r="X1557" s="163" t="s">
        <v>574</v>
      </c>
      <c r="Y1557" s="163" t="s">
        <v>6630</v>
      </c>
      <c r="Z1557" s="168">
        <v>41577</v>
      </c>
      <c r="AA1557" s="169" t="s">
        <v>4387</v>
      </c>
      <c r="AB1557" s="169" t="s">
        <v>4355</v>
      </c>
      <c r="AC1557" s="169" t="s">
        <v>68</v>
      </c>
      <c r="AD1557" s="170">
        <v>2014</v>
      </c>
      <c r="AE1557" s="167" t="s">
        <v>1241</v>
      </c>
    </row>
    <row r="1558" spans="1:31" x14ac:dyDescent="0.3">
      <c r="A1558" s="162" t="s">
        <v>578</v>
      </c>
      <c r="B1558" s="162" t="s">
        <v>550</v>
      </c>
      <c r="C1558" s="162">
        <v>1</v>
      </c>
      <c r="D1558" s="162">
        <v>2011</v>
      </c>
      <c r="E1558" s="162" t="s">
        <v>2393</v>
      </c>
      <c r="F1558" s="162" t="s">
        <v>32</v>
      </c>
      <c r="G1558" s="162">
        <v>2013</v>
      </c>
      <c r="H1558" s="163" t="s">
        <v>58</v>
      </c>
      <c r="I1558" s="162" t="s">
        <v>550</v>
      </c>
      <c r="J1558" s="164">
        <v>2.7989999999999999</v>
      </c>
      <c r="K1558" s="183" t="s">
        <v>1818</v>
      </c>
      <c r="L1558" s="166">
        <v>0.87382433469387755</v>
      </c>
      <c r="M1558" s="166">
        <v>2.445834312808163</v>
      </c>
      <c r="N1558" s="163" t="s">
        <v>293</v>
      </c>
      <c r="O1558" s="167">
        <v>1</v>
      </c>
      <c r="P1558" s="167">
        <v>0</v>
      </c>
      <c r="Q1558" s="167">
        <v>0</v>
      </c>
      <c r="R1558" s="167">
        <v>1</v>
      </c>
      <c r="S1558" s="167">
        <v>0</v>
      </c>
      <c r="T1558" s="167" t="s">
        <v>13213</v>
      </c>
      <c r="U1558" s="167" t="s">
        <v>1281</v>
      </c>
      <c r="V1558" s="167" t="s">
        <v>101</v>
      </c>
      <c r="W1558" s="163" t="s">
        <v>2031</v>
      </c>
      <c r="X1558" s="163" t="s">
        <v>578</v>
      </c>
      <c r="Y1558" s="163" t="s">
        <v>6631</v>
      </c>
      <c r="Z1558" s="168">
        <v>41577</v>
      </c>
      <c r="AA1558" s="169" t="s">
        <v>4388</v>
      </c>
      <c r="AB1558" s="169" t="s">
        <v>4389</v>
      </c>
      <c r="AC1558" s="169" t="s">
        <v>293</v>
      </c>
      <c r="AD1558" s="170">
        <v>2014</v>
      </c>
      <c r="AE1558" s="167" t="s">
        <v>1218</v>
      </c>
    </row>
    <row r="1559" spans="1:31" x14ac:dyDescent="0.3">
      <c r="A1559" s="162" t="s">
        <v>578</v>
      </c>
      <c r="B1559" s="162" t="s">
        <v>550</v>
      </c>
      <c r="C1559" s="162">
        <v>2</v>
      </c>
      <c r="D1559" s="162">
        <v>2011</v>
      </c>
      <c r="E1559" s="162" t="s">
        <v>2393</v>
      </c>
      <c r="F1559" s="162" t="s">
        <v>32</v>
      </c>
      <c r="G1559" s="162">
        <v>2013</v>
      </c>
      <c r="H1559" s="163" t="s">
        <v>58</v>
      </c>
      <c r="I1559" s="162" t="s">
        <v>550</v>
      </c>
      <c r="J1559" s="164">
        <v>0.749</v>
      </c>
      <c r="K1559" s="183" t="s">
        <v>1818</v>
      </c>
      <c r="L1559" s="166">
        <v>0.87382433469387755</v>
      </c>
      <c r="M1559" s="166">
        <v>0.65449442668571434</v>
      </c>
      <c r="N1559" s="163" t="s">
        <v>293</v>
      </c>
      <c r="O1559" s="167">
        <v>1</v>
      </c>
      <c r="P1559" s="167">
        <v>0</v>
      </c>
      <c r="Q1559" s="167">
        <v>0</v>
      </c>
      <c r="R1559" s="167">
        <v>1</v>
      </c>
      <c r="S1559" s="167">
        <v>0</v>
      </c>
      <c r="T1559" s="167" t="s">
        <v>13213</v>
      </c>
      <c r="U1559" s="167" t="s">
        <v>1281</v>
      </c>
      <c r="V1559" s="167" t="s">
        <v>101</v>
      </c>
      <c r="W1559" s="163" t="s">
        <v>2031</v>
      </c>
      <c r="X1559" s="163" t="s">
        <v>578</v>
      </c>
      <c r="Y1559" s="163" t="s">
        <v>6632</v>
      </c>
      <c r="Z1559" s="188">
        <v>41275</v>
      </c>
      <c r="AA1559" s="169" t="s">
        <v>4390</v>
      </c>
      <c r="AB1559" s="169" t="s">
        <v>4389</v>
      </c>
      <c r="AC1559" s="169" t="s">
        <v>293</v>
      </c>
      <c r="AD1559" s="170">
        <v>2014</v>
      </c>
      <c r="AE1559" s="167" t="s">
        <v>1218</v>
      </c>
    </row>
    <row r="1560" spans="1:31" x14ac:dyDescent="0.3">
      <c r="A1560" s="162" t="s">
        <v>586</v>
      </c>
      <c r="B1560" s="162" t="s">
        <v>550</v>
      </c>
      <c r="C1560" s="162">
        <v>1</v>
      </c>
      <c r="D1560" s="162">
        <v>2011</v>
      </c>
      <c r="E1560" s="162" t="s">
        <v>2393</v>
      </c>
      <c r="F1560" s="162" t="s">
        <v>32</v>
      </c>
      <c r="G1560" s="162">
        <v>2013</v>
      </c>
      <c r="H1560" s="163" t="s">
        <v>62</v>
      </c>
      <c r="I1560" s="162" t="s">
        <v>550</v>
      </c>
      <c r="J1560" s="177">
        <v>8.0599999999999997E-4</v>
      </c>
      <c r="K1560" s="183" t="s">
        <v>1818</v>
      </c>
      <c r="L1560" s="166">
        <v>0.87382433469387755</v>
      </c>
      <c r="M1560" s="166">
        <v>7.0430241376326526E-4</v>
      </c>
      <c r="N1560" s="163" t="s">
        <v>62</v>
      </c>
      <c r="O1560" s="167">
        <v>1</v>
      </c>
      <c r="P1560" s="167">
        <v>0</v>
      </c>
      <c r="Q1560" s="167">
        <v>1</v>
      </c>
      <c r="R1560" s="167">
        <v>0</v>
      </c>
      <c r="S1560" s="167">
        <v>1</v>
      </c>
      <c r="T1560" s="167" t="s">
        <v>13210</v>
      </c>
      <c r="U1560" s="167" t="s">
        <v>1350</v>
      </c>
      <c r="V1560" s="167" t="s">
        <v>84</v>
      </c>
      <c r="W1560" s="163" t="s">
        <v>2032</v>
      </c>
      <c r="X1560" s="163" t="s">
        <v>586</v>
      </c>
      <c r="Y1560" s="163" t="s">
        <v>6633</v>
      </c>
      <c r="Z1560" s="168">
        <v>41613</v>
      </c>
      <c r="AA1560" s="169" t="s">
        <v>4391</v>
      </c>
      <c r="AB1560" s="169" t="s">
        <v>4380</v>
      </c>
      <c r="AC1560" s="169" t="s">
        <v>2429</v>
      </c>
      <c r="AD1560" s="170">
        <v>2014</v>
      </c>
      <c r="AE1560" s="167" t="s">
        <v>1321</v>
      </c>
    </row>
    <row r="1561" spans="1:31" x14ac:dyDescent="0.3">
      <c r="A1561" s="162" t="s">
        <v>586</v>
      </c>
      <c r="B1561" s="162" t="s">
        <v>550</v>
      </c>
      <c r="C1561" s="162">
        <v>2</v>
      </c>
      <c r="D1561" s="162">
        <v>2011</v>
      </c>
      <c r="E1561" s="162" t="s">
        <v>2393</v>
      </c>
      <c r="F1561" s="162" t="s">
        <v>32</v>
      </c>
      <c r="G1561" s="162">
        <v>2013</v>
      </c>
      <c r="H1561" s="163" t="s">
        <v>62</v>
      </c>
      <c r="I1561" s="162" t="s">
        <v>550</v>
      </c>
      <c r="J1561" s="177">
        <v>1.4899999999999999E-4</v>
      </c>
      <c r="K1561" s="183" t="s">
        <v>1818</v>
      </c>
      <c r="L1561" s="166">
        <v>0.87382433469387755</v>
      </c>
      <c r="M1561" s="166">
        <v>1.3019982586938775E-4</v>
      </c>
      <c r="N1561" s="163" t="s">
        <v>32</v>
      </c>
      <c r="O1561" s="167">
        <v>1</v>
      </c>
      <c r="P1561" s="167">
        <v>1</v>
      </c>
      <c r="Q1561" s="167">
        <v>0</v>
      </c>
      <c r="R1561" s="167">
        <v>1</v>
      </c>
      <c r="S1561" s="167">
        <v>0</v>
      </c>
      <c r="T1561" s="167" t="s">
        <v>13211</v>
      </c>
      <c r="U1561" s="167" t="s">
        <v>1350</v>
      </c>
      <c r="V1561" s="167" t="s">
        <v>84</v>
      </c>
      <c r="W1561" s="163" t="s">
        <v>2032</v>
      </c>
      <c r="X1561" s="163" t="s">
        <v>586</v>
      </c>
      <c r="Y1561" s="163" t="s">
        <v>6634</v>
      </c>
      <c r="Z1561" s="168">
        <v>41613</v>
      </c>
      <c r="AA1561" s="169" t="s">
        <v>4392</v>
      </c>
      <c r="AB1561" s="169" t="s">
        <v>32</v>
      </c>
      <c r="AC1561" s="169" t="s">
        <v>32</v>
      </c>
      <c r="AD1561" s="170">
        <v>2014</v>
      </c>
      <c r="AE1561" s="167" t="s">
        <v>1321</v>
      </c>
    </row>
    <row r="1562" spans="1:31" x14ac:dyDescent="0.3">
      <c r="A1562" s="162" t="s">
        <v>590</v>
      </c>
      <c r="B1562" s="162" t="s">
        <v>550</v>
      </c>
      <c r="C1562" s="162">
        <v>3</v>
      </c>
      <c r="D1562" s="162">
        <v>2011</v>
      </c>
      <c r="E1562" s="162" t="s">
        <v>2393</v>
      </c>
      <c r="F1562" s="162" t="s">
        <v>32</v>
      </c>
      <c r="G1562" s="162">
        <v>2013</v>
      </c>
      <c r="H1562" s="163" t="s">
        <v>69</v>
      </c>
      <c r="I1562" s="162" t="s">
        <v>550</v>
      </c>
      <c r="J1562" s="177">
        <v>9.1090000000000008E-3</v>
      </c>
      <c r="K1562" s="183" t="s">
        <v>1818</v>
      </c>
      <c r="L1562" s="166">
        <v>0.87382433469387755</v>
      </c>
      <c r="M1562" s="166">
        <v>7.9596658647265311E-3</v>
      </c>
      <c r="N1562" s="163" t="s">
        <v>69</v>
      </c>
      <c r="O1562" s="167">
        <v>1</v>
      </c>
      <c r="P1562" s="167">
        <v>0</v>
      </c>
      <c r="Q1562" s="167">
        <v>1</v>
      </c>
      <c r="R1562" s="167">
        <v>0</v>
      </c>
      <c r="S1562" s="167">
        <v>1</v>
      </c>
      <c r="T1562" s="167" t="s">
        <v>13210</v>
      </c>
      <c r="U1562" s="167" t="s">
        <v>1512</v>
      </c>
      <c r="V1562" s="167" t="s">
        <v>91</v>
      </c>
      <c r="W1562" s="163" t="s">
        <v>2033</v>
      </c>
      <c r="X1562" s="163" t="s">
        <v>590</v>
      </c>
      <c r="Y1562" s="163" t="s">
        <v>6635</v>
      </c>
      <c r="Z1562" s="168">
        <v>41530</v>
      </c>
      <c r="AA1562" s="169" t="s">
        <v>4393</v>
      </c>
      <c r="AB1562" s="169" t="s">
        <v>4370</v>
      </c>
      <c r="AC1562" s="169" t="s">
        <v>69</v>
      </c>
      <c r="AD1562" s="170">
        <v>2014</v>
      </c>
      <c r="AE1562" s="167" t="s">
        <v>1321</v>
      </c>
    </row>
    <row r="1563" spans="1:31" x14ac:dyDescent="0.3">
      <c r="A1563" s="162" t="s">
        <v>590</v>
      </c>
      <c r="B1563" s="162" t="s">
        <v>550</v>
      </c>
      <c r="C1563" s="162">
        <v>4</v>
      </c>
      <c r="D1563" s="162">
        <v>2011</v>
      </c>
      <c r="E1563" s="162" t="s">
        <v>2393</v>
      </c>
      <c r="F1563" s="162" t="s">
        <v>32</v>
      </c>
      <c r="G1563" s="162">
        <v>2013</v>
      </c>
      <c r="H1563" s="163" t="s">
        <v>69</v>
      </c>
      <c r="I1563" s="162" t="s">
        <v>550</v>
      </c>
      <c r="J1563" s="177">
        <v>8.3420000000000005E-3</v>
      </c>
      <c r="K1563" s="183" t="s">
        <v>1818</v>
      </c>
      <c r="L1563" s="166">
        <v>0.87382433469387755</v>
      </c>
      <c r="M1563" s="166">
        <v>7.2894426000163267E-3</v>
      </c>
      <c r="N1563" s="163" t="s">
        <v>69</v>
      </c>
      <c r="O1563" s="167">
        <v>1</v>
      </c>
      <c r="P1563" s="167">
        <v>0</v>
      </c>
      <c r="Q1563" s="167">
        <v>1</v>
      </c>
      <c r="R1563" s="167">
        <v>0</v>
      </c>
      <c r="S1563" s="167">
        <v>1</v>
      </c>
      <c r="T1563" s="167" t="s">
        <v>13210</v>
      </c>
      <c r="U1563" s="167" t="s">
        <v>1512</v>
      </c>
      <c r="V1563" s="167" t="s">
        <v>91</v>
      </c>
      <c r="W1563" s="163" t="s">
        <v>2033</v>
      </c>
      <c r="X1563" s="163" t="s">
        <v>590</v>
      </c>
      <c r="Y1563" s="163" t="s">
        <v>6636</v>
      </c>
      <c r="Z1563" s="168">
        <v>41536</v>
      </c>
      <c r="AA1563" s="169" t="s">
        <v>4394</v>
      </c>
      <c r="AB1563" s="169" t="s">
        <v>4370</v>
      </c>
      <c r="AC1563" s="169" t="s">
        <v>69</v>
      </c>
      <c r="AD1563" s="170">
        <v>2014</v>
      </c>
      <c r="AE1563" s="167" t="s">
        <v>1321</v>
      </c>
    </row>
    <row r="1564" spans="1:31" x14ac:dyDescent="0.3">
      <c r="A1564" s="162" t="s">
        <v>590</v>
      </c>
      <c r="B1564" s="162" t="s">
        <v>550</v>
      </c>
      <c r="C1564" s="162">
        <v>5</v>
      </c>
      <c r="D1564" s="162">
        <v>2011</v>
      </c>
      <c r="E1564" s="162" t="s">
        <v>2393</v>
      </c>
      <c r="F1564" s="162" t="s">
        <v>32</v>
      </c>
      <c r="G1564" s="162">
        <v>2013</v>
      </c>
      <c r="H1564" s="163" t="s">
        <v>69</v>
      </c>
      <c r="I1564" s="162" t="s">
        <v>550</v>
      </c>
      <c r="J1564" s="177">
        <v>0.24498900000000001</v>
      </c>
      <c r="K1564" s="183" t="s">
        <v>1818</v>
      </c>
      <c r="L1564" s="166">
        <v>0.87382433469387755</v>
      </c>
      <c r="M1564" s="166">
        <v>0.21407734993231839</v>
      </c>
      <c r="N1564" s="163" t="s">
        <v>69</v>
      </c>
      <c r="O1564" s="167">
        <v>1</v>
      </c>
      <c r="P1564" s="167">
        <v>0</v>
      </c>
      <c r="Q1564" s="167">
        <v>1</v>
      </c>
      <c r="R1564" s="167">
        <v>0</v>
      </c>
      <c r="S1564" s="167">
        <v>1</v>
      </c>
      <c r="T1564" s="167" t="s">
        <v>13210</v>
      </c>
      <c r="U1564" s="167" t="s">
        <v>1512</v>
      </c>
      <c r="V1564" s="167" t="s">
        <v>91</v>
      </c>
      <c r="W1564" s="163" t="s">
        <v>2033</v>
      </c>
      <c r="X1564" s="163" t="s">
        <v>590</v>
      </c>
      <c r="Y1564" s="163" t="s">
        <v>6637</v>
      </c>
      <c r="Z1564" s="168">
        <v>41556</v>
      </c>
      <c r="AA1564" s="169" t="s">
        <v>4395</v>
      </c>
      <c r="AB1564" s="169" t="s">
        <v>4370</v>
      </c>
      <c r="AC1564" s="169" t="s">
        <v>69</v>
      </c>
      <c r="AD1564" s="170">
        <v>2014</v>
      </c>
      <c r="AE1564" s="167" t="s">
        <v>1321</v>
      </c>
    </row>
    <row r="1565" spans="1:31" x14ac:dyDescent="0.3">
      <c r="A1565" s="162" t="s">
        <v>590</v>
      </c>
      <c r="B1565" s="162" t="s">
        <v>550</v>
      </c>
      <c r="C1565" s="162">
        <v>6</v>
      </c>
      <c r="D1565" s="162">
        <v>2011</v>
      </c>
      <c r="E1565" s="162" t="s">
        <v>2393</v>
      </c>
      <c r="F1565" s="162" t="s">
        <v>32</v>
      </c>
      <c r="G1565" s="162">
        <v>2013</v>
      </c>
      <c r="H1565" s="163" t="s">
        <v>69</v>
      </c>
      <c r="I1565" s="162" t="s">
        <v>550</v>
      </c>
      <c r="J1565" s="177">
        <v>2.2318999999999999E-2</v>
      </c>
      <c r="K1565" s="183" t="s">
        <v>1818</v>
      </c>
      <c r="L1565" s="166">
        <v>0.87382433469387755</v>
      </c>
      <c r="M1565" s="166">
        <v>1.9502885326032653E-2</v>
      </c>
      <c r="N1565" s="163" t="s">
        <v>69</v>
      </c>
      <c r="O1565" s="167">
        <v>1</v>
      </c>
      <c r="P1565" s="167">
        <v>0</v>
      </c>
      <c r="Q1565" s="167">
        <v>1</v>
      </c>
      <c r="R1565" s="167">
        <v>0</v>
      </c>
      <c r="S1565" s="167">
        <v>1</v>
      </c>
      <c r="T1565" s="167" t="s">
        <v>13210</v>
      </c>
      <c r="U1565" s="167" t="s">
        <v>1512</v>
      </c>
      <c r="V1565" s="167" t="s">
        <v>91</v>
      </c>
      <c r="W1565" s="163" t="s">
        <v>2033</v>
      </c>
      <c r="X1565" s="163" t="s">
        <v>590</v>
      </c>
      <c r="Y1565" s="163" t="s">
        <v>6638</v>
      </c>
      <c r="Z1565" s="168">
        <v>41486</v>
      </c>
      <c r="AA1565" s="169" t="s">
        <v>4396</v>
      </c>
      <c r="AB1565" s="169" t="s">
        <v>4370</v>
      </c>
      <c r="AC1565" s="169" t="s">
        <v>69</v>
      </c>
      <c r="AD1565" s="170">
        <v>2014</v>
      </c>
      <c r="AE1565" s="167" t="s">
        <v>1321</v>
      </c>
    </row>
    <row r="1566" spans="1:31" x14ac:dyDescent="0.3">
      <c r="A1566" s="162" t="s">
        <v>590</v>
      </c>
      <c r="B1566" s="162" t="s">
        <v>550</v>
      </c>
      <c r="C1566" s="162">
        <v>7</v>
      </c>
      <c r="D1566" s="162">
        <v>2011</v>
      </c>
      <c r="E1566" s="162" t="s">
        <v>2393</v>
      </c>
      <c r="F1566" s="162" t="s">
        <v>32</v>
      </c>
      <c r="G1566" s="162">
        <v>2013</v>
      </c>
      <c r="H1566" s="163" t="s">
        <v>69</v>
      </c>
      <c r="I1566" s="162" t="s">
        <v>550</v>
      </c>
      <c r="J1566" s="177">
        <v>2.1888999999999999E-2</v>
      </c>
      <c r="K1566" s="183" t="s">
        <v>1818</v>
      </c>
      <c r="L1566" s="166">
        <v>0.87382433469387755</v>
      </c>
      <c r="M1566" s="166">
        <v>1.9127140862114284E-2</v>
      </c>
      <c r="N1566" s="163" t="s">
        <v>69</v>
      </c>
      <c r="O1566" s="167">
        <v>1</v>
      </c>
      <c r="P1566" s="167">
        <v>0</v>
      </c>
      <c r="Q1566" s="167">
        <v>1</v>
      </c>
      <c r="R1566" s="167">
        <v>0</v>
      </c>
      <c r="S1566" s="167">
        <v>1</v>
      </c>
      <c r="T1566" s="167" t="s">
        <v>13210</v>
      </c>
      <c r="U1566" s="167" t="s">
        <v>1512</v>
      </c>
      <c r="V1566" s="167" t="s">
        <v>91</v>
      </c>
      <c r="W1566" s="163" t="s">
        <v>2033</v>
      </c>
      <c r="X1566" s="163" t="s">
        <v>590</v>
      </c>
      <c r="Y1566" s="163" t="s">
        <v>6639</v>
      </c>
      <c r="Z1566" s="168">
        <v>41310</v>
      </c>
      <c r="AA1566" s="169" t="s">
        <v>4397</v>
      </c>
      <c r="AB1566" s="169" t="s">
        <v>4370</v>
      </c>
      <c r="AC1566" s="169" t="s">
        <v>69</v>
      </c>
      <c r="AD1566" s="170">
        <v>2014</v>
      </c>
      <c r="AE1566" s="167" t="s">
        <v>1321</v>
      </c>
    </row>
    <row r="1567" spans="1:31" x14ac:dyDescent="0.3">
      <c r="A1567" s="162" t="s">
        <v>594</v>
      </c>
      <c r="B1567" s="162" t="s">
        <v>550</v>
      </c>
      <c r="C1567" s="162">
        <v>1</v>
      </c>
      <c r="D1567" s="162">
        <v>2011</v>
      </c>
      <c r="E1567" s="162" t="s">
        <v>115</v>
      </c>
      <c r="F1567" s="162" t="s">
        <v>32</v>
      </c>
      <c r="G1567" s="162">
        <v>2013</v>
      </c>
      <c r="H1567" s="163" t="s">
        <v>120</v>
      </c>
      <c r="I1567" s="162" t="s">
        <v>550</v>
      </c>
      <c r="J1567" s="181">
        <v>3.9300000000000002E-2</v>
      </c>
      <c r="K1567" s="183" t="s">
        <v>1818</v>
      </c>
      <c r="L1567" s="166">
        <v>0.87382433469387755</v>
      </c>
      <c r="M1567" s="166">
        <v>3.4341296353469386E-2</v>
      </c>
      <c r="N1567" s="163" t="s">
        <v>51</v>
      </c>
      <c r="O1567" s="167">
        <v>1</v>
      </c>
      <c r="P1567" s="167">
        <v>0</v>
      </c>
      <c r="Q1567" s="167">
        <v>0</v>
      </c>
      <c r="R1567" s="167">
        <v>1</v>
      </c>
      <c r="S1567" s="167">
        <v>1</v>
      </c>
      <c r="T1567" s="167" t="s">
        <v>13213</v>
      </c>
      <c r="U1567" s="167" t="s">
        <v>1453</v>
      </c>
      <c r="V1567" s="167" t="s">
        <v>105</v>
      </c>
      <c r="W1567" s="163" t="s">
        <v>2034</v>
      </c>
      <c r="X1567" s="163" t="s">
        <v>594</v>
      </c>
      <c r="Y1567" s="163" t="s">
        <v>6640</v>
      </c>
      <c r="Z1567" s="168">
        <v>41458</v>
      </c>
      <c r="AA1567" s="169" t="s">
        <v>4398</v>
      </c>
      <c r="AB1567" s="169" t="s">
        <v>4399</v>
      </c>
      <c r="AC1567" s="169" t="s">
        <v>51</v>
      </c>
      <c r="AD1567" s="170">
        <v>2014</v>
      </c>
      <c r="AE1567" s="167" t="s">
        <v>1245</v>
      </c>
    </row>
    <row r="1568" spans="1:31" x14ac:dyDescent="0.3">
      <c r="A1568" s="162" t="s">
        <v>594</v>
      </c>
      <c r="B1568" s="162" t="s">
        <v>550</v>
      </c>
      <c r="C1568" s="162">
        <v>2</v>
      </c>
      <c r="D1568" s="162">
        <v>2011</v>
      </c>
      <c r="E1568" s="162" t="s">
        <v>115</v>
      </c>
      <c r="F1568" s="162" t="s">
        <v>32</v>
      </c>
      <c r="G1568" s="162">
        <v>2013</v>
      </c>
      <c r="H1568" s="163" t="s">
        <v>120</v>
      </c>
      <c r="I1568" s="162" t="s">
        <v>550</v>
      </c>
      <c r="J1568" s="181">
        <v>3.2000000000000002E-3</v>
      </c>
      <c r="K1568" s="183" t="s">
        <v>1818</v>
      </c>
      <c r="L1568" s="166">
        <v>0.87382433469387755</v>
      </c>
      <c r="M1568" s="166">
        <v>2.7962378710204082E-3</v>
      </c>
      <c r="N1568" s="163" t="s">
        <v>1313</v>
      </c>
      <c r="O1568" s="167">
        <v>1</v>
      </c>
      <c r="P1568" s="167">
        <v>0</v>
      </c>
      <c r="Q1568" s="167">
        <v>0</v>
      </c>
      <c r="R1568" s="167">
        <v>1</v>
      </c>
      <c r="S1568" s="167">
        <v>0</v>
      </c>
      <c r="T1568" s="167" t="s">
        <v>13213</v>
      </c>
      <c r="U1568" s="167" t="s">
        <v>1453</v>
      </c>
      <c r="V1568" s="167" t="s">
        <v>105</v>
      </c>
      <c r="W1568" s="163" t="s">
        <v>2034</v>
      </c>
      <c r="X1568" s="163" t="s">
        <v>594</v>
      </c>
      <c r="Y1568" s="163" t="s">
        <v>6641</v>
      </c>
      <c r="Z1568" s="168">
        <v>41414</v>
      </c>
      <c r="AA1568" s="169" t="s">
        <v>4400</v>
      </c>
      <c r="AB1568" s="169" t="s">
        <v>1313</v>
      </c>
      <c r="AC1568" s="169" t="s">
        <v>1313</v>
      </c>
      <c r="AD1568" s="170">
        <v>2014</v>
      </c>
      <c r="AE1568" s="167" t="s">
        <v>1245</v>
      </c>
    </row>
    <row r="1569" spans="1:31" x14ac:dyDescent="0.3">
      <c r="A1569" s="162" t="s">
        <v>594</v>
      </c>
      <c r="B1569" s="162" t="s">
        <v>550</v>
      </c>
      <c r="C1569" s="162">
        <v>3</v>
      </c>
      <c r="D1569" s="162">
        <v>2011</v>
      </c>
      <c r="E1569" s="162" t="s">
        <v>115</v>
      </c>
      <c r="F1569" s="162" t="s">
        <v>32</v>
      </c>
      <c r="G1569" s="162">
        <v>2013</v>
      </c>
      <c r="H1569" s="163" t="s">
        <v>120</v>
      </c>
      <c r="I1569" s="162" t="s">
        <v>550</v>
      </c>
      <c r="J1569" s="181">
        <v>2.647E-3</v>
      </c>
      <c r="K1569" s="183" t="s">
        <v>1818</v>
      </c>
      <c r="L1569" s="166">
        <v>0.87382433469387755</v>
      </c>
      <c r="M1569" s="166">
        <v>2.3130130139346937E-3</v>
      </c>
      <c r="N1569" s="163" t="s">
        <v>32</v>
      </c>
      <c r="O1569" s="167">
        <v>1</v>
      </c>
      <c r="P1569" s="167">
        <v>1</v>
      </c>
      <c r="Q1569" s="167">
        <v>0</v>
      </c>
      <c r="R1569" s="167">
        <v>1</v>
      </c>
      <c r="S1569" s="167">
        <v>0</v>
      </c>
      <c r="T1569" s="167" t="s">
        <v>13211</v>
      </c>
      <c r="U1569" s="167" t="s">
        <v>1453</v>
      </c>
      <c r="V1569" s="167" t="s">
        <v>105</v>
      </c>
      <c r="W1569" s="163" t="s">
        <v>2034</v>
      </c>
      <c r="X1569" s="163" t="s">
        <v>594</v>
      </c>
      <c r="Y1569" s="163" t="s">
        <v>6642</v>
      </c>
      <c r="Z1569" s="168">
        <v>41324</v>
      </c>
      <c r="AA1569" s="169" t="s">
        <v>4401</v>
      </c>
      <c r="AB1569" s="169" t="s">
        <v>32</v>
      </c>
      <c r="AC1569" s="169" t="s">
        <v>32</v>
      </c>
      <c r="AD1569" s="170">
        <v>2014</v>
      </c>
      <c r="AE1569" s="167" t="s">
        <v>1245</v>
      </c>
    </row>
    <row r="1570" spans="1:31" x14ac:dyDescent="0.3">
      <c r="A1570" s="162" t="s">
        <v>594</v>
      </c>
      <c r="B1570" s="162" t="s">
        <v>550</v>
      </c>
      <c r="C1570" s="162">
        <v>4</v>
      </c>
      <c r="D1570" s="162">
        <v>2011</v>
      </c>
      <c r="E1570" s="162" t="s">
        <v>115</v>
      </c>
      <c r="F1570" s="162" t="s">
        <v>32</v>
      </c>
      <c r="G1570" s="162">
        <v>2013</v>
      </c>
      <c r="H1570" s="163" t="s">
        <v>120</v>
      </c>
      <c r="I1570" s="162" t="s">
        <v>550</v>
      </c>
      <c r="J1570" s="181">
        <v>9.859999999999999E-4</v>
      </c>
      <c r="K1570" s="183" t="s">
        <v>1818</v>
      </c>
      <c r="L1570" s="166">
        <v>0.87382433469387755</v>
      </c>
      <c r="M1570" s="166">
        <v>8.6159079400816322E-4</v>
      </c>
      <c r="N1570" s="163" t="s">
        <v>1283</v>
      </c>
      <c r="O1570" s="167">
        <v>1</v>
      </c>
      <c r="P1570" s="167">
        <v>0</v>
      </c>
      <c r="Q1570" s="167">
        <v>0</v>
      </c>
      <c r="R1570" s="167">
        <v>1</v>
      </c>
      <c r="S1570" s="167">
        <v>0</v>
      </c>
      <c r="T1570" s="167" t="s">
        <v>13213</v>
      </c>
      <c r="U1570" s="167" t="s">
        <v>1453</v>
      </c>
      <c r="V1570" s="167" t="s">
        <v>105</v>
      </c>
      <c r="W1570" s="163" t="s">
        <v>2034</v>
      </c>
      <c r="X1570" s="163" t="s">
        <v>594</v>
      </c>
      <c r="Y1570" s="163" t="s">
        <v>6643</v>
      </c>
      <c r="Z1570" s="168">
        <v>41514</v>
      </c>
      <c r="AA1570" s="169" t="s">
        <v>4402</v>
      </c>
      <c r="AB1570" s="169" t="s">
        <v>4403</v>
      </c>
      <c r="AC1570" s="169" t="s">
        <v>1283</v>
      </c>
      <c r="AD1570" s="170">
        <v>2014</v>
      </c>
      <c r="AE1570" s="167" t="s">
        <v>1245</v>
      </c>
    </row>
    <row r="1571" spans="1:31" x14ac:dyDescent="0.3">
      <c r="A1571" s="162" t="s">
        <v>603</v>
      </c>
      <c r="B1571" s="162" t="s">
        <v>550</v>
      </c>
      <c r="C1571" s="162">
        <v>1</v>
      </c>
      <c r="D1571" s="162">
        <v>2011</v>
      </c>
      <c r="E1571" s="162" t="s">
        <v>2395</v>
      </c>
      <c r="F1571" s="162" t="s">
        <v>32</v>
      </c>
      <c r="G1571" s="162">
        <v>2013</v>
      </c>
      <c r="H1571" s="163" t="s">
        <v>604</v>
      </c>
      <c r="I1571" s="162" t="s">
        <v>550</v>
      </c>
      <c r="J1571" s="177">
        <v>1.8000000000000001E-4</v>
      </c>
      <c r="K1571" s="183" t="s">
        <v>1818</v>
      </c>
      <c r="L1571" s="166">
        <v>0.87382433469387755</v>
      </c>
      <c r="M1571" s="166">
        <v>1.5728838024489796E-4</v>
      </c>
      <c r="N1571" s="163" t="s">
        <v>32</v>
      </c>
      <c r="O1571" s="167">
        <v>1</v>
      </c>
      <c r="P1571" s="167">
        <v>1</v>
      </c>
      <c r="Q1571" s="167">
        <v>0</v>
      </c>
      <c r="R1571" s="167">
        <v>1</v>
      </c>
      <c r="S1571" s="167">
        <v>0</v>
      </c>
      <c r="T1571" s="167" t="s">
        <v>13211</v>
      </c>
      <c r="U1571" s="167" t="s">
        <v>1576</v>
      </c>
      <c r="V1571" s="167" t="s">
        <v>187</v>
      </c>
      <c r="W1571" s="163" t="s">
        <v>2035</v>
      </c>
      <c r="X1571" s="163" t="s">
        <v>603</v>
      </c>
      <c r="Y1571" s="163" t="s">
        <v>6644</v>
      </c>
      <c r="Z1571" s="168">
        <v>41484</v>
      </c>
      <c r="AA1571" s="169" t="s">
        <v>4404</v>
      </c>
      <c r="AB1571" s="169" t="s">
        <v>32</v>
      </c>
      <c r="AC1571" s="169" t="s">
        <v>32</v>
      </c>
      <c r="AD1571" s="170">
        <v>2014</v>
      </c>
      <c r="AE1571" s="167" t="s">
        <v>10573</v>
      </c>
    </row>
    <row r="1572" spans="1:31" x14ac:dyDescent="0.3">
      <c r="A1572" s="162" t="s">
        <v>624</v>
      </c>
      <c r="B1572" s="162" t="s">
        <v>550</v>
      </c>
      <c r="C1572" s="162">
        <v>1</v>
      </c>
      <c r="D1572" s="162">
        <v>2012</v>
      </c>
      <c r="E1572" s="162" t="s">
        <v>2393</v>
      </c>
      <c r="F1572" s="162" t="s">
        <v>32</v>
      </c>
      <c r="G1572" s="162">
        <v>2013</v>
      </c>
      <c r="H1572" s="163" t="s">
        <v>69</v>
      </c>
      <c r="I1572" s="162" t="s">
        <v>550</v>
      </c>
      <c r="J1572" s="177">
        <v>0.5</v>
      </c>
      <c r="K1572" s="183" t="s">
        <v>1818</v>
      </c>
      <c r="L1572" s="166">
        <v>0.87382433469387755</v>
      </c>
      <c r="M1572" s="166">
        <v>0.43691216734693877</v>
      </c>
      <c r="N1572" s="163" t="s">
        <v>32</v>
      </c>
      <c r="O1572" s="167">
        <v>1</v>
      </c>
      <c r="P1572" s="167">
        <v>1</v>
      </c>
      <c r="Q1572" s="167">
        <v>0</v>
      </c>
      <c r="R1572" s="167">
        <v>1</v>
      </c>
      <c r="S1572" s="167">
        <v>0</v>
      </c>
      <c r="T1572" s="167" t="s">
        <v>13211</v>
      </c>
      <c r="U1572" s="167" t="s">
        <v>1221</v>
      </c>
      <c r="V1572" s="167" t="s">
        <v>142</v>
      </c>
      <c r="W1572" s="163" t="s">
        <v>2036</v>
      </c>
      <c r="X1572" s="163" t="s">
        <v>624</v>
      </c>
      <c r="Y1572" s="163" t="s">
        <v>6645</v>
      </c>
      <c r="Z1572" s="168">
        <v>41530</v>
      </c>
      <c r="AA1572" s="169" t="s">
        <v>4405</v>
      </c>
      <c r="AB1572" s="169" t="s">
        <v>32</v>
      </c>
      <c r="AC1572" s="169" t="s">
        <v>32</v>
      </c>
      <c r="AD1572" s="170">
        <v>2014</v>
      </c>
      <c r="AE1572" s="167" t="s">
        <v>1321</v>
      </c>
    </row>
    <row r="1573" spans="1:31" x14ac:dyDescent="0.3">
      <c r="A1573" s="162" t="s">
        <v>654</v>
      </c>
      <c r="B1573" s="162" t="s">
        <v>550</v>
      </c>
      <c r="C1573" s="162">
        <v>1</v>
      </c>
      <c r="D1573" s="162">
        <v>2012</v>
      </c>
      <c r="E1573" s="162" t="s">
        <v>2393</v>
      </c>
      <c r="F1573" s="162" t="s">
        <v>32</v>
      </c>
      <c r="G1573" s="162">
        <v>2013</v>
      </c>
      <c r="H1573" s="174" t="s">
        <v>576</v>
      </c>
      <c r="I1573" s="162" t="s">
        <v>550</v>
      </c>
      <c r="J1573" s="181">
        <v>0.11700000000000001</v>
      </c>
      <c r="K1573" s="183" t="s">
        <v>1818</v>
      </c>
      <c r="L1573" s="166">
        <v>0.87382433469387755</v>
      </c>
      <c r="M1573" s="166">
        <v>0.10223744715918368</v>
      </c>
      <c r="N1573" s="163" t="s">
        <v>32</v>
      </c>
      <c r="O1573" s="167">
        <v>1</v>
      </c>
      <c r="P1573" s="167">
        <v>1</v>
      </c>
      <c r="Q1573" s="167">
        <v>0</v>
      </c>
      <c r="R1573" s="167">
        <v>1</v>
      </c>
      <c r="S1573" s="167">
        <v>0</v>
      </c>
      <c r="T1573" s="167" t="s">
        <v>13211</v>
      </c>
      <c r="U1573" s="167" t="s">
        <v>1360</v>
      </c>
      <c r="V1573" s="167" t="s">
        <v>1364</v>
      </c>
      <c r="W1573" s="163" t="s">
        <v>2037</v>
      </c>
      <c r="X1573" s="174" t="s">
        <v>654</v>
      </c>
      <c r="Y1573" s="163" t="s">
        <v>6646</v>
      </c>
      <c r="Z1573" s="168">
        <v>41400</v>
      </c>
      <c r="AA1573" s="169" t="s">
        <v>4406</v>
      </c>
      <c r="AB1573" s="169" t="s">
        <v>32</v>
      </c>
      <c r="AC1573" s="169" t="s">
        <v>32</v>
      </c>
      <c r="AD1573" s="170">
        <v>2014</v>
      </c>
      <c r="AE1573" s="167" t="s">
        <v>1245</v>
      </c>
    </row>
    <row r="1574" spans="1:31" x14ac:dyDescent="0.3">
      <c r="A1574" s="162" t="s">
        <v>637</v>
      </c>
      <c r="B1574" s="162" t="s">
        <v>550</v>
      </c>
      <c r="C1574" s="162">
        <v>1</v>
      </c>
      <c r="D1574" s="162">
        <v>2012</v>
      </c>
      <c r="E1574" s="162" t="s">
        <v>2393</v>
      </c>
      <c r="F1574" s="162" t="s">
        <v>32</v>
      </c>
      <c r="G1574" s="162">
        <v>2013</v>
      </c>
      <c r="H1574" s="163" t="s">
        <v>576</v>
      </c>
      <c r="I1574" s="162" t="s">
        <v>550</v>
      </c>
      <c r="J1574" s="181">
        <v>1.134E-3</v>
      </c>
      <c r="K1574" s="183" t="s">
        <v>1818</v>
      </c>
      <c r="L1574" s="166">
        <v>0.87382433469387755</v>
      </c>
      <c r="M1574" s="166">
        <v>9.9091679554285717E-4</v>
      </c>
      <c r="N1574" s="163" t="s">
        <v>32</v>
      </c>
      <c r="O1574" s="167">
        <v>1</v>
      </c>
      <c r="P1574" s="167">
        <v>1</v>
      </c>
      <c r="Q1574" s="167">
        <v>0</v>
      </c>
      <c r="R1574" s="167">
        <v>1</v>
      </c>
      <c r="S1574" s="167">
        <v>0</v>
      </c>
      <c r="T1574" s="167" t="s">
        <v>13211</v>
      </c>
      <c r="U1574" s="167" t="s">
        <v>1512</v>
      </c>
      <c r="V1574" s="167" t="s">
        <v>178</v>
      </c>
      <c r="W1574" s="163" t="s">
        <v>2038</v>
      </c>
      <c r="X1574" s="163" t="s">
        <v>637</v>
      </c>
      <c r="Y1574" s="163" t="s">
        <v>6647</v>
      </c>
      <c r="Z1574" s="168">
        <v>41396</v>
      </c>
      <c r="AA1574" s="169" t="s">
        <v>4407</v>
      </c>
      <c r="AB1574" s="169" t="s">
        <v>32</v>
      </c>
      <c r="AC1574" s="169" t="s">
        <v>32</v>
      </c>
      <c r="AD1574" s="170">
        <v>2014</v>
      </c>
      <c r="AE1574" s="167" t="s">
        <v>1245</v>
      </c>
    </row>
    <row r="1575" spans="1:31" x14ac:dyDescent="0.3">
      <c r="A1575" s="162" t="s">
        <v>637</v>
      </c>
      <c r="B1575" s="162" t="s">
        <v>550</v>
      </c>
      <c r="C1575" s="162">
        <v>2</v>
      </c>
      <c r="D1575" s="162">
        <v>2012</v>
      </c>
      <c r="E1575" s="162" t="s">
        <v>2393</v>
      </c>
      <c r="F1575" s="162" t="s">
        <v>32</v>
      </c>
      <c r="G1575" s="162">
        <v>2013</v>
      </c>
      <c r="H1575" s="163" t="s">
        <v>576</v>
      </c>
      <c r="I1575" s="162" t="s">
        <v>550</v>
      </c>
      <c r="J1575" s="181">
        <v>0.71015899999999998</v>
      </c>
      <c r="K1575" s="183" t="s">
        <v>1818</v>
      </c>
      <c r="L1575" s="166">
        <v>0.87382433469387755</v>
      </c>
      <c r="M1575" s="166">
        <v>0.62055421570186942</v>
      </c>
      <c r="N1575" s="163" t="s">
        <v>293</v>
      </c>
      <c r="O1575" s="167">
        <v>1</v>
      </c>
      <c r="P1575" s="167">
        <v>0</v>
      </c>
      <c r="Q1575" s="167">
        <v>0</v>
      </c>
      <c r="R1575" s="167">
        <v>1</v>
      </c>
      <c r="S1575" s="167">
        <v>0</v>
      </c>
      <c r="T1575" s="167" t="s">
        <v>13213</v>
      </c>
      <c r="U1575" s="167" t="s">
        <v>1512</v>
      </c>
      <c r="V1575" s="167" t="s">
        <v>178</v>
      </c>
      <c r="W1575" s="163" t="s">
        <v>2038</v>
      </c>
      <c r="X1575" s="163" t="s">
        <v>637</v>
      </c>
      <c r="Y1575" s="163" t="s">
        <v>6648</v>
      </c>
      <c r="Z1575" s="168">
        <v>41431</v>
      </c>
      <c r="AA1575" s="169" t="s">
        <v>4408</v>
      </c>
      <c r="AB1575" s="169" t="s">
        <v>4389</v>
      </c>
      <c r="AC1575" s="169" t="s">
        <v>293</v>
      </c>
      <c r="AD1575" s="170">
        <v>2014</v>
      </c>
      <c r="AE1575" s="167" t="s">
        <v>1245</v>
      </c>
    </row>
    <row r="1576" spans="1:31" x14ac:dyDescent="0.3">
      <c r="A1576" s="162" t="s">
        <v>639</v>
      </c>
      <c r="B1576" s="162" t="s">
        <v>550</v>
      </c>
      <c r="C1576" s="162">
        <v>1</v>
      </c>
      <c r="D1576" s="162">
        <v>2012</v>
      </c>
      <c r="E1576" s="162" t="s">
        <v>2393</v>
      </c>
      <c r="F1576" s="162" t="s">
        <v>32</v>
      </c>
      <c r="G1576" s="162">
        <v>2013</v>
      </c>
      <c r="H1576" s="163" t="s">
        <v>120</v>
      </c>
      <c r="I1576" s="162" t="s">
        <v>550</v>
      </c>
      <c r="J1576" s="181">
        <v>7.0746000000000003E-2</v>
      </c>
      <c r="K1576" s="183" t="s">
        <v>1818</v>
      </c>
      <c r="L1576" s="166">
        <v>0.87382433469387755</v>
      </c>
      <c r="M1576" s="166">
        <v>6.1819576382253064E-2</v>
      </c>
      <c r="N1576" s="163" t="s">
        <v>120</v>
      </c>
      <c r="O1576" s="167">
        <v>1</v>
      </c>
      <c r="P1576" s="167">
        <v>0</v>
      </c>
      <c r="Q1576" s="167">
        <v>1</v>
      </c>
      <c r="R1576" s="167">
        <v>0</v>
      </c>
      <c r="S1576" s="167">
        <v>1</v>
      </c>
      <c r="T1576" s="167" t="s">
        <v>13210</v>
      </c>
      <c r="U1576" s="167" t="s">
        <v>1453</v>
      </c>
      <c r="V1576" s="167" t="s">
        <v>83</v>
      </c>
      <c r="W1576" s="163" t="s">
        <v>2039</v>
      </c>
      <c r="X1576" s="163" t="s">
        <v>639</v>
      </c>
      <c r="Y1576" s="163" t="s">
        <v>6649</v>
      </c>
      <c r="Z1576" s="168">
        <v>41425</v>
      </c>
      <c r="AA1576" s="169" t="s">
        <v>4409</v>
      </c>
      <c r="AB1576" s="169" t="s">
        <v>120</v>
      </c>
      <c r="AC1576" s="169" t="s">
        <v>120</v>
      </c>
      <c r="AD1576" s="170">
        <v>2014</v>
      </c>
      <c r="AE1576" s="167" t="s">
        <v>1245</v>
      </c>
    </row>
    <row r="1577" spans="1:31" x14ac:dyDescent="0.3">
      <c r="A1577" s="162" t="s">
        <v>650</v>
      </c>
      <c r="B1577" s="162" t="s">
        <v>550</v>
      </c>
      <c r="C1577" s="162">
        <v>1</v>
      </c>
      <c r="D1577" s="162">
        <v>2012</v>
      </c>
      <c r="E1577" s="162" t="s">
        <v>2393</v>
      </c>
      <c r="F1577" s="162" t="s">
        <v>32</v>
      </c>
      <c r="G1577" s="162">
        <v>2013</v>
      </c>
      <c r="H1577" s="163" t="s">
        <v>453</v>
      </c>
      <c r="I1577" s="162" t="s">
        <v>550</v>
      </c>
      <c r="J1577" s="177">
        <v>9.1319999999999997</v>
      </c>
      <c r="K1577" s="183" t="s">
        <v>1818</v>
      </c>
      <c r="L1577" s="166">
        <v>0.87382433469387755</v>
      </c>
      <c r="M1577" s="166">
        <v>7.9797638244244897</v>
      </c>
      <c r="N1577" s="163" t="s">
        <v>453</v>
      </c>
      <c r="O1577" s="167">
        <v>1</v>
      </c>
      <c r="P1577" s="167">
        <v>0</v>
      </c>
      <c r="Q1577" s="167">
        <v>1</v>
      </c>
      <c r="R1577" s="167">
        <v>0</v>
      </c>
      <c r="S1577" s="167">
        <v>1</v>
      </c>
      <c r="T1577" s="167" t="s">
        <v>13210</v>
      </c>
      <c r="U1577" s="167" t="s">
        <v>1360</v>
      </c>
      <c r="V1577" s="167" t="s">
        <v>1401</v>
      </c>
      <c r="W1577" s="163" t="s">
        <v>2040</v>
      </c>
      <c r="X1577" s="163" t="s">
        <v>650</v>
      </c>
      <c r="Y1577" s="163" t="s">
        <v>6650</v>
      </c>
      <c r="Z1577" s="168">
        <v>41572</v>
      </c>
      <c r="AA1577" s="169" t="s">
        <v>4410</v>
      </c>
      <c r="AB1577" s="169" t="s">
        <v>4411</v>
      </c>
      <c r="AC1577" s="169" t="s">
        <v>453</v>
      </c>
      <c r="AD1577" s="170">
        <v>2014</v>
      </c>
      <c r="AE1577" s="167" t="s">
        <v>1245</v>
      </c>
    </row>
    <row r="1578" spans="1:31" x14ac:dyDescent="0.3">
      <c r="A1578" s="162" t="s">
        <v>654</v>
      </c>
      <c r="B1578" s="162" t="s">
        <v>550</v>
      </c>
      <c r="C1578" s="162">
        <v>2</v>
      </c>
      <c r="D1578" s="162">
        <v>2012</v>
      </c>
      <c r="E1578" s="162" t="s">
        <v>2393</v>
      </c>
      <c r="F1578" s="162" t="s">
        <v>32</v>
      </c>
      <c r="G1578" s="162">
        <v>2013</v>
      </c>
      <c r="H1578" s="163" t="s">
        <v>576</v>
      </c>
      <c r="I1578" s="162" t="s">
        <v>550</v>
      </c>
      <c r="J1578" s="181">
        <v>1.17E-4</v>
      </c>
      <c r="K1578" s="183" t="s">
        <v>1818</v>
      </c>
      <c r="L1578" s="166">
        <v>0.87382433469387755</v>
      </c>
      <c r="M1578" s="166">
        <v>1.0223744715918367E-4</v>
      </c>
      <c r="N1578" s="163" t="s">
        <v>32</v>
      </c>
      <c r="O1578" s="167">
        <v>1</v>
      </c>
      <c r="P1578" s="167">
        <v>1</v>
      </c>
      <c r="Q1578" s="167">
        <v>0</v>
      </c>
      <c r="R1578" s="167">
        <v>1</v>
      </c>
      <c r="S1578" s="167">
        <v>0</v>
      </c>
      <c r="T1578" s="167" t="s">
        <v>13211</v>
      </c>
      <c r="U1578" s="167" t="s">
        <v>1360</v>
      </c>
      <c r="V1578" s="167" t="s">
        <v>1364</v>
      </c>
      <c r="W1578" s="163" t="s">
        <v>2037</v>
      </c>
      <c r="X1578" s="163" t="s">
        <v>654</v>
      </c>
      <c r="Y1578" s="163" t="s">
        <v>6651</v>
      </c>
      <c r="Z1578" s="168">
        <v>41400</v>
      </c>
      <c r="AA1578" s="169" t="s">
        <v>4406</v>
      </c>
      <c r="AB1578" s="169" t="s">
        <v>32</v>
      </c>
      <c r="AC1578" s="169" t="s">
        <v>32</v>
      </c>
      <c r="AD1578" s="170">
        <v>2014</v>
      </c>
      <c r="AE1578" s="167" t="s">
        <v>1245</v>
      </c>
    </row>
    <row r="1579" spans="1:31" x14ac:dyDescent="0.3">
      <c r="A1579" s="162" t="s">
        <v>655</v>
      </c>
      <c r="B1579" s="162" t="s">
        <v>550</v>
      </c>
      <c r="C1579" s="162">
        <v>1</v>
      </c>
      <c r="D1579" s="162">
        <v>2012</v>
      </c>
      <c r="E1579" s="162" t="s">
        <v>2393</v>
      </c>
      <c r="F1579" s="162" t="s">
        <v>32</v>
      </c>
      <c r="G1579" s="162">
        <v>2013</v>
      </c>
      <c r="H1579" s="163" t="s">
        <v>576</v>
      </c>
      <c r="I1579" s="162" t="s">
        <v>550</v>
      </c>
      <c r="J1579" s="181">
        <v>0.22134999999999999</v>
      </c>
      <c r="K1579" s="183" t="s">
        <v>1818</v>
      </c>
      <c r="L1579" s="166">
        <v>0.87382433469387755</v>
      </c>
      <c r="M1579" s="166">
        <v>0.19342101648448978</v>
      </c>
      <c r="N1579" s="163" t="s">
        <v>576</v>
      </c>
      <c r="O1579" s="167">
        <v>1</v>
      </c>
      <c r="P1579" s="167">
        <v>0</v>
      </c>
      <c r="Q1579" s="167">
        <v>1</v>
      </c>
      <c r="R1579" s="167">
        <v>0</v>
      </c>
      <c r="S1579" s="167">
        <v>1</v>
      </c>
      <c r="T1579" s="167" t="s">
        <v>13210</v>
      </c>
      <c r="U1579" s="167" t="s">
        <v>1453</v>
      </c>
      <c r="V1579" s="167" t="s">
        <v>105</v>
      </c>
      <c r="W1579" s="163" t="s">
        <v>2041</v>
      </c>
      <c r="X1579" s="163" t="s">
        <v>655</v>
      </c>
      <c r="Y1579" s="163" t="s">
        <v>6652</v>
      </c>
      <c r="Z1579" s="168">
        <v>41289</v>
      </c>
      <c r="AA1579" s="169" t="s">
        <v>4412</v>
      </c>
      <c r="AB1579" s="169" t="s">
        <v>4413</v>
      </c>
      <c r="AC1579" s="169" t="s">
        <v>576</v>
      </c>
      <c r="AD1579" s="170">
        <v>2014</v>
      </c>
      <c r="AE1579" s="167" t="s">
        <v>1245</v>
      </c>
    </row>
    <row r="1580" spans="1:31" x14ac:dyDescent="0.3">
      <c r="A1580" s="162" t="s">
        <v>655</v>
      </c>
      <c r="B1580" s="162" t="s">
        <v>550</v>
      </c>
      <c r="C1580" s="162">
        <v>2</v>
      </c>
      <c r="D1580" s="162">
        <v>2012</v>
      </c>
      <c r="E1580" s="162" t="s">
        <v>2393</v>
      </c>
      <c r="F1580" s="162" t="s">
        <v>32</v>
      </c>
      <c r="G1580" s="162">
        <v>2013</v>
      </c>
      <c r="H1580" s="163" t="s">
        <v>576</v>
      </c>
      <c r="I1580" s="162" t="s">
        <v>550</v>
      </c>
      <c r="J1580" s="181">
        <v>0.1671</v>
      </c>
      <c r="K1580" s="183" t="s">
        <v>1818</v>
      </c>
      <c r="L1580" s="166">
        <v>0.87382433469387755</v>
      </c>
      <c r="M1580" s="166">
        <v>0.14601604632734694</v>
      </c>
      <c r="N1580" s="163" t="s">
        <v>576</v>
      </c>
      <c r="O1580" s="167">
        <v>1</v>
      </c>
      <c r="P1580" s="167">
        <v>0</v>
      </c>
      <c r="Q1580" s="167">
        <v>1</v>
      </c>
      <c r="R1580" s="167">
        <v>0</v>
      </c>
      <c r="S1580" s="167">
        <v>1</v>
      </c>
      <c r="T1580" s="167" t="s">
        <v>13210</v>
      </c>
      <c r="U1580" s="167" t="s">
        <v>1453</v>
      </c>
      <c r="V1580" s="167" t="s">
        <v>105</v>
      </c>
      <c r="W1580" s="163" t="s">
        <v>2041</v>
      </c>
      <c r="X1580" s="163" t="s">
        <v>655</v>
      </c>
      <c r="Y1580" s="163" t="s">
        <v>6653</v>
      </c>
      <c r="Z1580" s="168">
        <v>41289</v>
      </c>
      <c r="AA1580" s="169" t="s">
        <v>4412</v>
      </c>
      <c r="AB1580" s="169" t="s">
        <v>4413</v>
      </c>
      <c r="AC1580" s="169" t="s">
        <v>576</v>
      </c>
      <c r="AD1580" s="170">
        <v>2014</v>
      </c>
      <c r="AE1580" s="167" t="s">
        <v>1245</v>
      </c>
    </row>
    <row r="1581" spans="1:31" x14ac:dyDescent="0.3">
      <c r="A1581" s="162" t="s">
        <v>655</v>
      </c>
      <c r="B1581" s="162" t="s">
        <v>550</v>
      </c>
      <c r="C1581" s="162">
        <v>3</v>
      </c>
      <c r="D1581" s="162">
        <v>2012</v>
      </c>
      <c r="E1581" s="162" t="s">
        <v>2393</v>
      </c>
      <c r="F1581" s="162" t="s">
        <v>32</v>
      </c>
      <c r="G1581" s="162">
        <v>2013</v>
      </c>
      <c r="H1581" s="163" t="s">
        <v>576</v>
      </c>
      <c r="I1581" s="162" t="s">
        <v>550</v>
      </c>
      <c r="J1581" s="181">
        <v>0.14385000000000001</v>
      </c>
      <c r="K1581" s="183" t="s">
        <v>1818</v>
      </c>
      <c r="L1581" s="166">
        <v>0.87382433469387755</v>
      </c>
      <c r="M1581" s="166">
        <v>0.12569963054571429</v>
      </c>
      <c r="N1581" s="163" t="s">
        <v>576</v>
      </c>
      <c r="O1581" s="167">
        <v>1</v>
      </c>
      <c r="P1581" s="167">
        <v>0</v>
      </c>
      <c r="Q1581" s="167">
        <v>1</v>
      </c>
      <c r="R1581" s="167">
        <v>0</v>
      </c>
      <c r="S1581" s="167">
        <v>1</v>
      </c>
      <c r="T1581" s="167" t="s">
        <v>13210</v>
      </c>
      <c r="U1581" s="167" t="s">
        <v>1453</v>
      </c>
      <c r="V1581" s="167" t="s">
        <v>105</v>
      </c>
      <c r="W1581" s="163" t="s">
        <v>2041</v>
      </c>
      <c r="X1581" s="163" t="s">
        <v>655</v>
      </c>
      <c r="Y1581" s="163" t="s">
        <v>6654</v>
      </c>
      <c r="Z1581" s="168">
        <v>41279</v>
      </c>
      <c r="AA1581" s="169" t="s">
        <v>4412</v>
      </c>
      <c r="AB1581" s="169" t="s">
        <v>4413</v>
      </c>
      <c r="AC1581" s="169" t="s">
        <v>576</v>
      </c>
      <c r="AD1581" s="170">
        <v>2014</v>
      </c>
      <c r="AE1581" s="167" t="s">
        <v>1245</v>
      </c>
    </row>
    <row r="1582" spans="1:31" x14ac:dyDescent="0.3">
      <c r="A1582" s="162" t="s">
        <v>655</v>
      </c>
      <c r="B1582" s="162" t="s">
        <v>550</v>
      </c>
      <c r="C1582" s="162">
        <v>4</v>
      </c>
      <c r="D1582" s="162">
        <v>2012</v>
      </c>
      <c r="E1582" s="162" t="s">
        <v>2393</v>
      </c>
      <c r="F1582" s="162" t="s">
        <v>32</v>
      </c>
      <c r="G1582" s="162">
        <v>2013</v>
      </c>
      <c r="H1582" s="163" t="s">
        <v>576</v>
      </c>
      <c r="I1582" s="162" t="s">
        <v>550</v>
      </c>
      <c r="J1582" s="181">
        <v>0.15160000000000001</v>
      </c>
      <c r="K1582" s="183" t="s">
        <v>1818</v>
      </c>
      <c r="L1582" s="166">
        <v>0.87382433469387755</v>
      </c>
      <c r="M1582" s="166">
        <v>0.13247176913959186</v>
      </c>
      <c r="N1582" s="163" t="s">
        <v>576</v>
      </c>
      <c r="O1582" s="167">
        <v>1</v>
      </c>
      <c r="P1582" s="167">
        <v>0</v>
      </c>
      <c r="Q1582" s="167">
        <v>1</v>
      </c>
      <c r="R1582" s="167">
        <v>0</v>
      </c>
      <c r="S1582" s="167">
        <v>1</v>
      </c>
      <c r="T1582" s="167" t="s">
        <v>13210</v>
      </c>
      <c r="U1582" s="167" t="s">
        <v>1453</v>
      </c>
      <c r="V1582" s="167" t="s">
        <v>105</v>
      </c>
      <c r="W1582" s="163" t="s">
        <v>2041</v>
      </c>
      <c r="X1582" s="163" t="s">
        <v>655</v>
      </c>
      <c r="Y1582" s="163" t="s">
        <v>6655</v>
      </c>
      <c r="Z1582" s="168">
        <v>41289</v>
      </c>
      <c r="AA1582" s="169" t="s">
        <v>4412</v>
      </c>
      <c r="AB1582" s="169" t="s">
        <v>4413</v>
      </c>
      <c r="AC1582" s="169" t="s">
        <v>576</v>
      </c>
      <c r="AD1582" s="170">
        <v>2014</v>
      </c>
      <c r="AE1582" s="167" t="s">
        <v>1245</v>
      </c>
    </row>
    <row r="1583" spans="1:31" x14ac:dyDescent="0.3">
      <c r="A1583" s="162" t="s">
        <v>656</v>
      </c>
      <c r="B1583" s="162" t="s">
        <v>550</v>
      </c>
      <c r="C1583" s="162">
        <v>1</v>
      </c>
      <c r="D1583" s="162">
        <v>2012</v>
      </c>
      <c r="E1583" s="162" t="s">
        <v>2393</v>
      </c>
      <c r="F1583" s="162" t="s">
        <v>32</v>
      </c>
      <c r="G1583" s="162">
        <v>2013</v>
      </c>
      <c r="H1583" s="163" t="s">
        <v>430</v>
      </c>
      <c r="I1583" s="162" t="s">
        <v>550</v>
      </c>
      <c r="J1583" s="177">
        <v>0.238125</v>
      </c>
      <c r="K1583" s="183" t="s">
        <v>1818</v>
      </c>
      <c r="L1583" s="166">
        <v>0.87382433469387755</v>
      </c>
      <c r="M1583" s="166">
        <v>0.20807941969897958</v>
      </c>
      <c r="N1583" s="163" t="s">
        <v>63</v>
      </c>
      <c r="O1583" s="167">
        <v>1</v>
      </c>
      <c r="P1583" s="167">
        <v>0</v>
      </c>
      <c r="Q1583" s="167">
        <v>0</v>
      </c>
      <c r="R1583" s="167">
        <v>0</v>
      </c>
      <c r="S1583" s="167">
        <v>1</v>
      </c>
      <c r="T1583" s="167" t="s">
        <v>13213</v>
      </c>
      <c r="U1583" s="167" t="s">
        <v>1576</v>
      </c>
      <c r="V1583" s="167" t="s">
        <v>187</v>
      </c>
      <c r="W1583" s="163" t="s">
        <v>2042</v>
      </c>
      <c r="X1583" s="163" t="s">
        <v>656</v>
      </c>
      <c r="Y1583" s="163" t="s">
        <v>6656</v>
      </c>
      <c r="Z1583" s="168">
        <v>41437</v>
      </c>
      <c r="AA1583" s="169" t="s">
        <v>4414</v>
      </c>
      <c r="AB1583" s="169" t="s">
        <v>4415</v>
      </c>
      <c r="AC1583" s="169" t="s">
        <v>63</v>
      </c>
      <c r="AD1583" s="170">
        <v>2014</v>
      </c>
      <c r="AE1583" s="167" t="s">
        <v>1245</v>
      </c>
    </row>
    <row r="1584" spans="1:31" x14ac:dyDescent="0.3">
      <c r="A1584" s="162" t="s">
        <v>657</v>
      </c>
      <c r="B1584" s="162" t="s">
        <v>550</v>
      </c>
      <c r="C1584" s="162">
        <v>1</v>
      </c>
      <c r="D1584" s="162">
        <v>2012</v>
      </c>
      <c r="E1584" s="162" t="s">
        <v>2393</v>
      </c>
      <c r="F1584" s="162" t="s">
        <v>32</v>
      </c>
      <c r="G1584" s="162">
        <v>2013</v>
      </c>
      <c r="H1584" s="163" t="s">
        <v>658</v>
      </c>
      <c r="I1584" s="162" t="s">
        <v>550</v>
      </c>
      <c r="J1584" s="177">
        <v>1.07E-3</v>
      </c>
      <c r="K1584" s="183" t="s">
        <v>1818</v>
      </c>
      <c r="L1584" s="166">
        <v>0.87382433469387755</v>
      </c>
      <c r="M1584" s="166">
        <v>9.3499203812244893E-4</v>
      </c>
      <c r="N1584" s="163" t="s">
        <v>297</v>
      </c>
      <c r="O1584" s="167">
        <v>1</v>
      </c>
      <c r="P1584" s="167">
        <v>0</v>
      </c>
      <c r="Q1584" s="167">
        <v>0</v>
      </c>
      <c r="R1584" s="167">
        <v>1</v>
      </c>
      <c r="S1584" s="167">
        <v>0</v>
      </c>
      <c r="T1584" s="167" t="s">
        <v>13213</v>
      </c>
      <c r="U1584" s="167" t="s">
        <v>1281</v>
      </c>
      <c r="V1584" s="167" t="s">
        <v>86</v>
      </c>
      <c r="W1584" s="163" t="s">
        <v>2043</v>
      </c>
      <c r="X1584" s="163" t="s">
        <v>657</v>
      </c>
      <c r="Y1584" s="163" t="s">
        <v>6657</v>
      </c>
      <c r="Z1584" s="168">
        <v>41579</v>
      </c>
      <c r="AA1584" s="169" t="s">
        <v>4416</v>
      </c>
      <c r="AB1584" s="169" t="s">
        <v>4417</v>
      </c>
      <c r="AC1584" s="169" t="s">
        <v>297</v>
      </c>
      <c r="AD1584" s="170">
        <v>2014</v>
      </c>
      <c r="AE1584" s="167" t="s">
        <v>1245</v>
      </c>
    </row>
    <row r="1585" spans="1:31" x14ac:dyDescent="0.3">
      <c r="A1585" s="162" t="s">
        <v>659</v>
      </c>
      <c r="B1585" s="162" t="s">
        <v>550</v>
      </c>
      <c r="C1585" s="162">
        <v>3</v>
      </c>
      <c r="D1585" s="162">
        <v>2012</v>
      </c>
      <c r="E1585" s="162" t="s">
        <v>115</v>
      </c>
      <c r="F1585" s="162" t="s">
        <v>32</v>
      </c>
      <c r="G1585" s="162">
        <v>2013</v>
      </c>
      <c r="H1585" s="163" t="s">
        <v>375</v>
      </c>
      <c r="I1585" s="162" t="s">
        <v>550</v>
      </c>
      <c r="J1585" s="179">
        <v>6.9150000000000001E-3</v>
      </c>
      <c r="K1585" s="183" t="s">
        <v>1818</v>
      </c>
      <c r="L1585" s="166">
        <v>0.87382433469387755</v>
      </c>
      <c r="M1585" s="166">
        <v>6.042495274408163E-3</v>
      </c>
      <c r="N1585" s="163" t="s">
        <v>297</v>
      </c>
      <c r="O1585" s="167">
        <v>1</v>
      </c>
      <c r="P1585" s="167">
        <v>0</v>
      </c>
      <c r="Q1585" s="167">
        <v>0</v>
      </c>
      <c r="R1585" s="167">
        <v>1</v>
      </c>
      <c r="S1585" s="167">
        <v>0</v>
      </c>
      <c r="T1585" s="167" t="s">
        <v>13213</v>
      </c>
      <c r="U1585" s="167" t="s">
        <v>1453</v>
      </c>
      <c r="V1585" s="167" t="s">
        <v>83</v>
      </c>
      <c r="W1585" s="163" t="s">
        <v>1991</v>
      </c>
      <c r="X1585" s="163" t="s">
        <v>659</v>
      </c>
      <c r="Y1585" s="163" t="s">
        <v>6658</v>
      </c>
      <c r="Z1585" s="168">
        <v>41404</v>
      </c>
      <c r="AA1585" s="169" t="s">
        <v>4418</v>
      </c>
      <c r="AB1585" s="169" t="s">
        <v>4417</v>
      </c>
      <c r="AC1585" s="169" t="s">
        <v>297</v>
      </c>
      <c r="AD1585" s="170">
        <v>2014</v>
      </c>
      <c r="AE1585" s="167" t="s">
        <v>10573</v>
      </c>
    </row>
    <row r="1586" spans="1:31" x14ac:dyDescent="0.3">
      <c r="A1586" s="162" t="s">
        <v>660</v>
      </c>
      <c r="B1586" s="162" t="s">
        <v>550</v>
      </c>
      <c r="C1586" s="162">
        <v>5</v>
      </c>
      <c r="D1586" s="162">
        <v>2012</v>
      </c>
      <c r="E1586" s="162" t="s">
        <v>2395</v>
      </c>
      <c r="F1586" s="162" t="s">
        <v>32</v>
      </c>
      <c r="G1586" s="162">
        <v>2013</v>
      </c>
      <c r="H1586" s="163" t="s">
        <v>375</v>
      </c>
      <c r="I1586" s="162" t="s">
        <v>550</v>
      </c>
      <c r="J1586" s="177">
        <v>1.0510000000000001E-3</v>
      </c>
      <c r="K1586" s="183" t="s">
        <v>1818</v>
      </c>
      <c r="L1586" s="166">
        <v>0.87382433469387755</v>
      </c>
      <c r="M1586" s="166">
        <v>9.1838937576326537E-4</v>
      </c>
      <c r="N1586" s="163" t="s">
        <v>375</v>
      </c>
      <c r="O1586" s="167">
        <v>1</v>
      </c>
      <c r="P1586" s="167">
        <v>0</v>
      </c>
      <c r="Q1586" s="167">
        <v>1</v>
      </c>
      <c r="R1586" s="167">
        <v>0</v>
      </c>
      <c r="S1586" s="167">
        <v>1</v>
      </c>
      <c r="T1586" s="167" t="s">
        <v>13210</v>
      </c>
      <c r="U1586" s="167" t="s">
        <v>1453</v>
      </c>
      <c r="V1586" s="167" t="s">
        <v>105</v>
      </c>
      <c r="W1586" s="163" t="s">
        <v>1992</v>
      </c>
      <c r="X1586" s="163" t="s">
        <v>660</v>
      </c>
      <c r="Y1586" s="163" t="s">
        <v>6659</v>
      </c>
      <c r="Z1586" s="168">
        <v>41340</v>
      </c>
      <c r="AA1586" s="169" t="s">
        <v>4419</v>
      </c>
      <c r="AB1586" s="169" t="s">
        <v>4420</v>
      </c>
      <c r="AC1586" s="169" t="s">
        <v>375</v>
      </c>
      <c r="AD1586" s="170">
        <v>2014</v>
      </c>
      <c r="AE1586" s="167" t="s">
        <v>10573</v>
      </c>
    </row>
    <row r="1587" spans="1:31" x14ac:dyDescent="0.3">
      <c r="A1587" s="162" t="s">
        <v>663</v>
      </c>
      <c r="B1587" s="162" t="s">
        <v>550</v>
      </c>
      <c r="C1587" s="162">
        <v>1</v>
      </c>
      <c r="D1587" s="162">
        <v>2012</v>
      </c>
      <c r="E1587" s="162" t="s">
        <v>115</v>
      </c>
      <c r="F1587" s="162" t="s">
        <v>32</v>
      </c>
      <c r="G1587" s="162">
        <v>2013</v>
      </c>
      <c r="H1587" s="163" t="s">
        <v>159</v>
      </c>
      <c r="I1587" s="162" t="s">
        <v>550</v>
      </c>
      <c r="J1587" s="177">
        <v>0.09</v>
      </c>
      <c r="K1587" s="183" t="s">
        <v>1818</v>
      </c>
      <c r="L1587" s="166">
        <v>0.87382433469387755</v>
      </c>
      <c r="M1587" s="166">
        <v>7.864419012244897E-2</v>
      </c>
      <c r="N1587" s="163" t="s">
        <v>32</v>
      </c>
      <c r="O1587" s="167">
        <v>1</v>
      </c>
      <c r="P1587" s="167">
        <v>1</v>
      </c>
      <c r="Q1587" s="167">
        <v>0</v>
      </c>
      <c r="R1587" s="167">
        <v>1</v>
      </c>
      <c r="S1587" s="167">
        <v>0</v>
      </c>
      <c r="T1587" s="167" t="s">
        <v>13211</v>
      </c>
      <c r="U1587" s="167" t="s">
        <v>1453</v>
      </c>
      <c r="V1587" s="167" t="s">
        <v>105</v>
      </c>
      <c r="W1587" s="163" t="s">
        <v>2044</v>
      </c>
      <c r="X1587" s="163" t="s">
        <v>663</v>
      </c>
      <c r="Y1587" s="163" t="s">
        <v>6660</v>
      </c>
      <c r="Z1587" s="168">
        <v>41411</v>
      </c>
      <c r="AA1587" s="169" t="s">
        <v>4421</v>
      </c>
      <c r="AB1587" s="169" t="s">
        <v>32</v>
      </c>
      <c r="AC1587" s="169" t="s">
        <v>32</v>
      </c>
      <c r="AD1587" s="170">
        <v>2014</v>
      </c>
      <c r="AE1587" s="167" t="s">
        <v>1245</v>
      </c>
    </row>
    <row r="1588" spans="1:31" x14ac:dyDescent="0.3">
      <c r="A1588" s="162" t="s">
        <v>664</v>
      </c>
      <c r="B1588" s="162" t="s">
        <v>550</v>
      </c>
      <c r="C1588" s="162">
        <v>1</v>
      </c>
      <c r="D1588" s="162">
        <v>2012</v>
      </c>
      <c r="E1588" s="162" t="s">
        <v>115</v>
      </c>
      <c r="F1588" s="162" t="s">
        <v>32</v>
      </c>
      <c r="G1588" s="162">
        <v>2013</v>
      </c>
      <c r="H1588" s="163" t="s">
        <v>70</v>
      </c>
      <c r="I1588" s="162" t="s">
        <v>550</v>
      </c>
      <c r="J1588" s="177">
        <v>1.6869999999999999E-3</v>
      </c>
      <c r="K1588" s="183" t="s">
        <v>1818</v>
      </c>
      <c r="L1588" s="166">
        <v>0.87382433469387755</v>
      </c>
      <c r="M1588" s="166">
        <v>1.4741416526285714E-3</v>
      </c>
      <c r="N1588" s="163" t="s">
        <v>28</v>
      </c>
      <c r="O1588" s="167">
        <v>1</v>
      </c>
      <c r="P1588" s="167">
        <v>0</v>
      </c>
      <c r="Q1588" s="167">
        <v>0</v>
      </c>
      <c r="R1588" s="167">
        <v>1</v>
      </c>
      <c r="S1588" s="167">
        <v>0</v>
      </c>
      <c r="T1588" s="167" t="s">
        <v>13213</v>
      </c>
      <c r="U1588" s="167" t="s">
        <v>1281</v>
      </c>
      <c r="V1588" s="167" t="s">
        <v>86</v>
      </c>
      <c r="W1588" s="163" t="s">
        <v>2045</v>
      </c>
      <c r="X1588" s="163" t="s">
        <v>664</v>
      </c>
      <c r="Y1588" s="163" t="s">
        <v>6661</v>
      </c>
      <c r="Z1588" s="168">
        <v>41548</v>
      </c>
      <c r="AA1588" s="169" t="s">
        <v>4422</v>
      </c>
      <c r="AB1588" s="169" t="s">
        <v>4423</v>
      </c>
      <c r="AC1588" s="169" t="s">
        <v>28</v>
      </c>
      <c r="AD1588" s="170">
        <v>2014</v>
      </c>
      <c r="AE1588" s="167" t="s">
        <v>1241</v>
      </c>
    </row>
    <row r="1589" spans="1:31" x14ac:dyDescent="0.3">
      <c r="A1589" s="162" t="s">
        <v>668</v>
      </c>
      <c r="B1589" s="162" t="s">
        <v>550</v>
      </c>
      <c r="C1589" s="162">
        <v>1</v>
      </c>
      <c r="D1589" s="162">
        <v>2012</v>
      </c>
      <c r="E1589" s="162" t="s">
        <v>2393</v>
      </c>
      <c r="F1589" s="162" t="s">
        <v>32</v>
      </c>
      <c r="G1589" s="162">
        <v>2013</v>
      </c>
      <c r="H1589" s="163" t="s">
        <v>69</v>
      </c>
      <c r="I1589" s="162" t="s">
        <v>550</v>
      </c>
      <c r="J1589" s="177">
        <v>5.9747000000000001E-2</v>
      </c>
      <c r="K1589" s="183" t="s">
        <v>1818</v>
      </c>
      <c r="L1589" s="166">
        <v>0.87382433469387755</v>
      </c>
      <c r="M1589" s="166">
        <v>5.2208382524955105E-2</v>
      </c>
      <c r="N1589" s="163" t="s">
        <v>69</v>
      </c>
      <c r="O1589" s="167">
        <v>1</v>
      </c>
      <c r="P1589" s="167">
        <v>0</v>
      </c>
      <c r="Q1589" s="167">
        <v>1</v>
      </c>
      <c r="R1589" s="167">
        <v>0</v>
      </c>
      <c r="S1589" s="167">
        <v>1</v>
      </c>
      <c r="T1589" s="167" t="s">
        <v>13210</v>
      </c>
      <c r="U1589" s="167" t="s">
        <v>1327</v>
      </c>
      <c r="V1589" s="167" t="s">
        <v>121</v>
      </c>
      <c r="W1589" s="163" t="s">
        <v>2046</v>
      </c>
      <c r="X1589" s="163" t="s">
        <v>668</v>
      </c>
      <c r="Y1589" s="163" t="s">
        <v>6662</v>
      </c>
      <c r="Z1589" s="168">
        <v>41313</v>
      </c>
      <c r="AA1589" s="169" t="s">
        <v>4424</v>
      </c>
      <c r="AB1589" s="169" t="s">
        <v>4370</v>
      </c>
      <c r="AC1589" s="169" t="s">
        <v>69</v>
      </c>
      <c r="AD1589" s="170">
        <v>2014</v>
      </c>
      <c r="AE1589" s="167" t="s">
        <v>1321</v>
      </c>
    </row>
    <row r="1590" spans="1:31" x14ac:dyDescent="0.3">
      <c r="A1590" s="162" t="s">
        <v>668</v>
      </c>
      <c r="B1590" s="162" t="s">
        <v>550</v>
      </c>
      <c r="C1590" s="162">
        <v>2</v>
      </c>
      <c r="D1590" s="162">
        <v>2012</v>
      </c>
      <c r="E1590" s="162" t="s">
        <v>2393</v>
      </c>
      <c r="F1590" s="162" t="s">
        <v>32</v>
      </c>
      <c r="G1590" s="162">
        <v>2013</v>
      </c>
      <c r="H1590" s="163" t="s">
        <v>69</v>
      </c>
      <c r="I1590" s="162" t="s">
        <v>550</v>
      </c>
      <c r="J1590" s="177">
        <v>3.7699999999999999E-3</v>
      </c>
      <c r="K1590" s="183" t="s">
        <v>1818</v>
      </c>
      <c r="L1590" s="166">
        <v>0.87382433469387755</v>
      </c>
      <c r="M1590" s="166">
        <v>3.2943177417959183E-3</v>
      </c>
      <c r="N1590" s="163" t="s">
        <v>69</v>
      </c>
      <c r="O1590" s="167">
        <v>1</v>
      </c>
      <c r="P1590" s="167">
        <v>0</v>
      </c>
      <c r="Q1590" s="167">
        <v>1</v>
      </c>
      <c r="R1590" s="167">
        <v>0</v>
      </c>
      <c r="S1590" s="167">
        <v>1</v>
      </c>
      <c r="T1590" s="167" t="s">
        <v>13210</v>
      </c>
      <c r="U1590" s="167" t="s">
        <v>1327</v>
      </c>
      <c r="V1590" s="167" t="s">
        <v>121</v>
      </c>
      <c r="W1590" s="163" t="s">
        <v>2046</v>
      </c>
      <c r="X1590" s="163" t="s">
        <v>668</v>
      </c>
      <c r="Y1590" s="163" t="s">
        <v>6663</v>
      </c>
      <c r="Z1590" s="168">
        <v>41347</v>
      </c>
      <c r="AA1590" s="169" t="s">
        <v>4425</v>
      </c>
      <c r="AB1590" s="169" t="s">
        <v>4370</v>
      </c>
      <c r="AC1590" s="169" t="s">
        <v>69</v>
      </c>
      <c r="AD1590" s="170">
        <v>2014</v>
      </c>
      <c r="AE1590" s="167" t="s">
        <v>1321</v>
      </c>
    </row>
    <row r="1591" spans="1:31" x14ac:dyDescent="0.3">
      <c r="A1591" s="162" t="s">
        <v>668</v>
      </c>
      <c r="B1591" s="162" t="s">
        <v>550</v>
      </c>
      <c r="C1591" s="162">
        <v>3</v>
      </c>
      <c r="D1591" s="162">
        <v>2012</v>
      </c>
      <c r="E1591" s="162" t="s">
        <v>2393</v>
      </c>
      <c r="F1591" s="162" t="s">
        <v>32</v>
      </c>
      <c r="G1591" s="162">
        <v>2013</v>
      </c>
      <c r="H1591" s="163" t="s">
        <v>69</v>
      </c>
      <c r="I1591" s="162" t="s">
        <v>550</v>
      </c>
      <c r="J1591" s="177">
        <v>3.2448999999999999E-2</v>
      </c>
      <c r="K1591" s="183" t="s">
        <v>1818</v>
      </c>
      <c r="L1591" s="166">
        <v>0.87382433469387755</v>
      </c>
      <c r="M1591" s="166">
        <v>2.8354725836481631E-2</v>
      </c>
      <c r="N1591" s="163" t="s">
        <v>69</v>
      </c>
      <c r="O1591" s="167">
        <v>1</v>
      </c>
      <c r="P1591" s="167">
        <v>0</v>
      </c>
      <c r="Q1591" s="167">
        <v>1</v>
      </c>
      <c r="R1591" s="167">
        <v>0</v>
      </c>
      <c r="S1591" s="167">
        <v>1</v>
      </c>
      <c r="T1591" s="167" t="s">
        <v>13210</v>
      </c>
      <c r="U1591" s="167" t="s">
        <v>1327</v>
      </c>
      <c r="V1591" s="167" t="s">
        <v>121</v>
      </c>
      <c r="W1591" s="163" t="s">
        <v>2046</v>
      </c>
      <c r="X1591" s="163" t="s">
        <v>668</v>
      </c>
      <c r="Y1591" s="163" t="s">
        <v>6664</v>
      </c>
      <c r="Z1591" s="168">
        <v>41596</v>
      </c>
      <c r="AA1591" s="169" t="s">
        <v>4426</v>
      </c>
      <c r="AB1591" s="169" t="s">
        <v>4370</v>
      </c>
      <c r="AC1591" s="169" t="s">
        <v>69</v>
      </c>
      <c r="AD1591" s="170">
        <v>2014</v>
      </c>
      <c r="AE1591" s="167" t="s">
        <v>1321</v>
      </c>
    </row>
    <row r="1592" spans="1:31" x14ac:dyDescent="0.3">
      <c r="A1592" s="162" t="s">
        <v>668</v>
      </c>
      <c r="B1592" s="162" t="s">
        <v>550</v>
      </c>
      <c r="C1592" s="162">
        <v>4</v>
      </c>
      <c r="D1592" s="162">
        <v>2012</v>
      </c>
      <c r="E1592" s="162" t="s">
        <v>2393</v>
      </c>
      <c r="F1592" s="162" t="s">
        <v>32</v>
      </c>
      <c r="G1592" s="162">
        <v>2013</v>
      </c>
      <c r="H1592" s="163" t="s">
        <v>69</v>
      </c>
      <c r="I1592" s="162" t="s">
        <v>550</v>
      </c>
      <c r="J1592" s="177">
        <v>1.387E-3</v>
      </c>
      <c r="K1592" s="183" t="s">
        <v>1818</v>
      </c>
      <c r="L1592" s="166">
        <v>0.87382433469387755</v>
      </c>
      <c r="M1592" s="166">
        <v>1.2119943522204081E-3</v>
      </c>
      <c r="N1592" s="163" t="s">
        <v>69</v>
      </c>
      <c r="O1592" s="167">
        <v>1</v>
      </c>
      <c r="P1592" s="167">
        <v>0</v>
      </c>
      <c r="Q1592" s="167">
        <v>1</v>
      </c>
      <c r="R1592" s="167">
        <v>0</v>
      </c>
      <c r="S1592" s="167">
        <v>1</v>
      </c>
      <c r="T1592" s="167" t="s">
        <v>13210</v>
      </c>
      <c r="U1592" s="167" t="s">
        <v>1327</v>
      </c>
      <c r="V1592" s="167" t="s">
        <v>121</v>
      </c>
      <c r="W1592" s="163" t="s">
        <v>2046</v>
      </c>
      <c r="X1592" s="163" t="s">
        <v>668</v>
      </c>
      <c r="Y1592" s="163" t="s">
        <v>6665</v>
      </c>
      <c r="Z1592" s="168">
        <v>41347</v>
      </c>
      <c r="AA1592" s="169" t="s">
        <v>4427</v>
      </c>
      <c r="AB1592" s="169" t="s">
        <v>4370</v>
      </c>
      <c r="AC1592" s="169" t="s">
        <v>69</v>
      </c>
      <c r="AD1592" s="170">
        <v>2014</v>
      </c>
      <c r="AE1592" s="167" t="s">
        <v>1321</v>
      </c>
    </row>
    <row r="1593" spans="1:31" x14ac:dyDescent="0.3">
      <c r="A1593" s="162" t="s">
        <v>670</v>
      </c>
      <c r="B1593" s="162" t="s">
        <v>550</v>
      </c>
      <c r="C1593" s="162">
        <v>1</v>
      </c>
      <c r="D1593" s="162">
        <v>2012</v>
      </c>
      <c r="E1593" s="162" t="s">
        <v>2393</v>
      </c>
      <c r="F1593" s="162" t="s">
        <v>32</v>
      </c>
      <c r="G1593" s="162">
        <v>2013</v>
      </c>
      <c r="H1593" s="163" t="s">
        <v>70</v>
      </c>
      <c r="I1593" s="162" t="s">
        <v>550</v>
      </c>
      <c r="J1593" s="177">
        <v>3.9899999999999999E-4</v>
      </c>
      <c r="K1593" s="183" t="s">
        <v>1818</v>
      </c>
      <c r="L1593" s="166">
        <v>0.87382433469387755</v>
      </c>
      <c r="M1593" s="166">
        <v>3.4865590954285712E-4</v>
      </c>
      <c r="N1593" s="163" t="s">
        <v>32</v>
      </c>
      <c r="O1593" s="167">
        <v>1</v>
      </c>
      <c r="P1593" s="167">
        <v>1</v>
      </c>
      <c r="Q1593" s="167">
        <v>0</v>
      </c>
      <c r="R1593" s="167">
        <v>1</v>
      </c>
      <c r="S1593" s="167">
        <v>0</v>
      </c>
      <c r="T1593" s="167" t="s">
        <v>13211</v>
      </c>
      <c r="U1593" s="167" t="s">
        <v>1453</v>
      </c>
      <c r="V1593" s="167" t="s">
        <v>672</v>
      </c>
      <c r="W1593" s="163" t="s">
        <v>2047</v>
      </c>
      <c r="X1593" s="163" t="s">
        <v>670</v>
      </c>
      <c r="Y1593" s="163" t="s">
        <v>6666</v>
      </c>
      <c r="Z1593" s="168">
        <v>41275</v>
      </c>
      <c r="AA1593" s="169" t="s">
        <v>4428</v>
      </c>
      <c r="AB1593" s="169" t="s">
        <v>32</v>
      </c>
      <c r="AC1593" s="169" t="s">
        <v>32</v>
      </c>
      <c r="AD1593" s="170">
        <v>2014</v>
      </c>
      <c r="AE1593" s="167" t="s">
        <v>1241</v>
      </c>
    </row>
    <row r="1594" spans="1:31" x14ac:dyDescent="0.3">
      <c r="A1594" s="162" t="s">
        <v>671</v>
      </c>
      <c r="B1594" s="162" t="s">
        <v>550</v>
      </c>
      <c r="C1594" s="162">
        <v>1</v>
      </c>
      <c r="D1594" s="162">
        <v>2012</v>
      </c>
      <c r="E1594" s="162" t="s">
        <v>2393</v>
      </c>
      <c r="F1594" s="162" t="s">
        <v>32</v>
      </c>
      <c r="G1594" s="162">
        <v>2013</v>
      </c>
      <c r="H1594" s="163" t="s">
        <v>69</v>
      </c>
      <c r="I1594" s="162" t="s">
        <v>550</v>
      </c>
      <c r="J1594" s="177">
        <v>0.45321099999999997</v>
      </c>
      <c r="K1594" s="183" t="s">
        <v>1818</v>
      </c>
      <c r="L1594" s="166">
        <v>0.87382433469387755</v>
      </c>
      <c r="M1594" s="166">
        <v>0.39602680055094691</v>
      </c>
      <c r="N1594" s="163" t="s">
        <v>69</v>
      </c>
      <c r="O1594" s="167">
        <v>1</v>
      </c>
      <c r="P1594" s="167">
        <v>0</v>
      </c>
      <c r="Q1594" s="167">
        <v>1</v>
      </c>
      <c r="R1594" s="167">
        <v>0</v>
      </c>
      <c r="S1594" s="167">
        <v>1</v>
      </c>
      <c r="T1594" s="167" t="s">
        <v>13210</v>
      </c>
      <c r="U1594" s="167" t="s">
        <v>1453</v>
      </c>
      <c r="V1594" s="167" t="s">
        <v>83</v>
      </c>
      <c r="W1594" s="163" t="s">
        <v>2048</v>
      </c>
      <c r="X1594" s="163" t="s">
        <v>671</v>
      </c>
      <c r="Y1594" s="163" t="s">
        <v>6667</v>
      </c>
      <c r="Z1594" s="168">
        <v>41333</v>
      </c>
      <c r="AA1594" s="169" t="s">
        <v>4429</v>
      </c>
      <c r="AB1594" s="169" t="s">
        <v>4370</v>
      </c>
      <c r="AC1594" s="169" t="s">
        <v>69</v>
      </c>
      <c r="AD1594" s="170">
        <v>2014</v>
      </c>
      <c r="AE1594" s="167" t="s">
        <v>1321</v>
      </c>
    </row>
    <row r="1595" spans="1:31" x14ac:dyDescent="0.3">
      <c r="A1595" s="162" t="s">
        <v>671</v>
      </c>
      <c r="B1595" s="162" t="s">
        <v>550</v>
      </c>
      <c r="C1595" s="162">
        <v>2</v>
      </c>
      <c r="D1595" s="162">
        <v>2012</v>
      </c>
      <c r="E1595" s="162" t="s">
        <v>2393</v>
      </c>
      <c r="F1595" s="162" t="s">
        <v>32</v>
      </c>
      <c r="G1595" s="162">
        <v>2013</v>
      </c>
      <c r="H1595" s="163" t="s">
        <v>69</v>
      </c>
      <c r="I1595" s="162" t="s">
        <v>550</v>
      </c>
      <c r="J1595" s="177">
        <v>0.34906300000000001</v>
      </c>
      <c r="K1595" s="183" t="s">
        <v>1818</v>
      </c>
      <c r="L1595" s="166">
        <v>0.87382433469387755</v>
      </c>
      <c r="M1595" s="166">
        <v>0.30501974374124902</v>
      </c>
      <c r="N1595" s="163" t="s">
        <v>69</v>
      </c>
      <c r="O1595" s="167">
        <v>1</v>
      </c>
      <c r="P1595" s="167">
        <v>0</v>
      </c>
      <c r="Q1595" s="167">
        <v>1</v>
      </c>
      <c r="R1595" s="167">
        <v>0</v>
      </c>
      <c r="S1595" s="167">
        <v>1</v>
      </c>
      <c r="T1595" s="167" t="s">
        <v>13210</v>
      </c>
      <c r="U1595" s="167" t="s">
        <v>1453</v>
      </c>
      <c r="V1595" s="167" t="s">
        <v>83</v>
      </c>
      <c r="W1595" s="163" t="s">
        <v>2048</v>
      </c>
      <c r="X1595" s="163" t="s">
        <v>671</v>
      </c>
      <c r="Y1595" s="163" t="s">
        <v>6668</v>
      </c>
      <c r="Z1595" s="168">
        <v>41333</v>
      </c>
      <c r="AA1595" s="169" t="s">
        <v>4430</v>
      </c>
      <c r="AB1595" s="169" t="s">
        <v>4370</v>
      </c>
      <c r="AC1595" s="169" t="s">
        <v>69</v>
      </c>
      <c r="AD1595" s="170">
        <v>2014</v>
      </c>
      <c r="AE1595" s="167" t="s">
        <v>1321</v>
      </c>
    </row>
    <row r="1596" spans="1:31" x14ac:dyDescent="0.3">
      <c r="A1596" s="162" t="s">
        <v>671</v>
      </c>
      <c r="B1596" s="162" t="s">
        <v>550</v>
      </c>
      <c r="C1596" s="162">
        <v>3</v>
      </c>
      <c r="D1596" s="162">
        <v>2012</v>
      </c>
      <c r="E1596" s="162" t="s">
        <v>2393</v>
      </c>
      <c r="F1596" s="162" t="s">
        <v>32</v>
      </c>
      <c r="G1596" s="162">
        <v>2013</v>
      </c>
      <c r="H1596" s="163" t="s">
        <v>69</v>
      </c>
      <c r="I1596" s="162" t="s">
        <v>550</v>
      </c>
      <c r="J1596" s="177">
        <v>0.24724199999999999</v>
      </c>
      <c r="K1596" s="183" t="s">
        <v>1818</v>
      </c>
      <c r="L1596" s="166">
        <v>0.87382433469387755</v>
      </c>
      <c r="M1596" s="166">
        <v>0.21604607615838367</v>
      </c>
      <c r="N1596" s="163" t="s">
        <v>69</v>
      </c>
      <c r="O1596" s="167">
        <v>1</v>
      </c>
      <c r="P1596" s="167">
        <v>0</v>
      </c>
      <c r="Q1596" s="167">
        <v>1</v>
      </c>
      <c r="R1596" s="167">
        <v>0</v>
      </c>
      <c r="S1596" s="167">
        <v>1</v>
      </c>
      <c r="T1596" s="167" t="s">
        <v>13210</v>
      </c>
      <c r="U1596" s="167" t="s">
        <v>1453</v>
      </c>
      <c r="V1596" s="167" t="s">
        <v>83</v>
      </c>
      <c r="W1596" s="163" t="s">
        <v>2048</v>
      </c>
      <c r="X1596" s="163" t="s">
        <v>671</v>
      </c>
      <c r="Y1596" s="163" t="s">
        <v>6669</v>
      </c>
      <c r="Z1596" s="168">
        <v>41333</v>
      </c>
      <c r="AA1596" s="169" t="s">
        <v>4429</v>
      </c>
      <c r="AB1596" s="169" t="s">
        <v>4370</v>
      </c>
      <c r="AC1596" s="169" t="s">
        <v>69</v>
      </c>
      <c r="AD1596" s="170">
        <v>2014</v>
      </c>
      <c r="AE1596" s="167" t="s">
        <v>1321</v>
      </c>
    </row>
    <row r="1597" spans="1:31" x14ac:dyDescent="0.3">
      <c r="A1597" s="162" t="s">
        <v>671</v>
      </c>
      <c r="B1597" s="162" t="s">
        <v>550</v>
      </c>
      <c r="C1597" s="162">
        <v>4</v>
      </c>
      <c r="D1597" s="162">
        <v>2012</v>
      </c>
      <c r="E1597" s="162" t="s">
        <v>2393</v>
      </c>
      <c r="F1597" s="162" t="s">
        <v>32</v>
      </c>
      <c r="G1597" s="162">
        <v>2013</v>
      </c>
      <c r="H1597" s="163" t="s">
        <v>69</v>
      </c>
      <c r="I1597" s="162" t="s">
        <v>550</v>
      </c>
      <c r="J1597" s="177">
        <v>0.56285399999999997</v>
      </c>
      <c r="K1597" s="183" t="s">
        <v>1818</v>
      </c>
      <c r="L1597" s="166">
        <v>0.87382433469387755</v>
      </c>
      <c r="M1597" s="166">
        <v>0.4918355220797877</v>
      </c>
      <c r="N1597" s="163" t="s">
        <v>69</v>
      </c>
      <c r="O1597" s="167">
        <v>1</v>
      </c>
      <c r="P1597" s="167">
        <v>0</v>
      </c>
      <c r="Q1597" s="167">
        <v>1</v>
      </c>
      <c r="R1597" s="167">
        <v>0</v>
      </c>
      <c r="S1597" s="167">
        <v>1</v>
      </c>
      <c r="T1597" s="167" t="s">
        <v>13210</v>
      </c>
      <c r="U1597" s="167" t="s">
        <v>1453</v>
      </c>
      <c r="V1597" s="167" t="s">
        <v>83</v>
      </c>
      <c r="W1597" s="163" t="s">
        <v>2048</v>
      </c>
      <c r="X1597" s="163" t="s">
        <v>671</v>
      </c>
      <c r="Y1597" s="163" t="s">
        <v>6670</v>
      </c>
      <c r="Z1597" s="168">
        <v>41333</v>
      </c>
      <c r="AA1597" s="169" t="s">
        <v>4431</v>
      </c>
      <c r="AB1597" s="169" t="s">
        <v>4370</v>
      </c>
      <c r="AC1597" s="169" t="s">
        <v>69</v>
      </c>
      <c r="AD1597" s="170">
        <v>2014</v>
      </c>
      <c r="AE1597" s="167" t="s">
        <v>1321</v>
      </c>
    </row>
    <row r="1598" spans="1:31" x14ac:dyDescent="0.3">
      <c r="A1598" s="162" t="s">
        <v>671</v>
      </c>
      <c r="B1598" s="162" t="s">
        <v>550</v>
      </c>
      <c r="C1598" s="162">
        <v>5</v>
      </c>
      <c r="D1598" s="162">
        <v>2012</v>
      </c>
      <c r="E1598" s="162" t="s">
        <v>2393</v>
      </c>
      <c r="F1598" s="162" t="s">
        <v>32</v>
      </c>
      <c r="G1598" s="162">
        <v>2013</v>
      </c>
      <c r="H1598" s="163" t="s">
        <v>69</v>
      </c>
      <c r="I1598" s="162" t="s">
        <v>550</v>
      </c>
      <c r="J1598" s="177">
        <v>0.408447</v>
      </c>
      <c r="K1598" s="183" t="s">
        <v>1818</v>
      </c>
      <c r="L1598" s="166">
        <v>0.87382433469387755</v>
      </c>
      <c r="M1598" s="166">
        <v>0.35691092803271018</v>
      </c>
      <c r="N1598" s="163" t="s">
        <v>69</v>
      </c>
      <c r="O1598" s="167">
        <v>1</v>
      </c>
      <c r="P1598" s="167">
        <v>0</v>
      </c>
      <c r="Q1598" s="167">
        <v>1</v>
      </c>
      <c r="R1598" s="167">
        <v>0</v>
      </c>
      <c r="S1598" s="167">
        <v>1</v>
      </c>
      <c r="T1598" s="167" t="s">
        <v>13210</v>
      </c>
      <c r="U1598" s="167" t="s">
        <v>1453</v>
      </c>
      <c r="V1598" s="167" t="s">
        <v>83</v>
      </c>
      <c r="W1598" s="163" t="s">
        <v>2048</v>
      </c>
      <c r="X1598" s="163" t="s">
        <v>671</v>
      </c>
      <c r="Y1598" s="163" t="s">
        <v>6671</v>
      </c>
      <c r="Z1598" s="168">
        <v>41333</v>
      </c>
      <c r="AA1598" s="169" t="s">
        <v>4429</v>
      </c>
      <c r="AB1598" s="169" t="s">
        <v>4370</v>
      </c>
      <c r="AC1598" s="169" t="s">
        <v>69</v>
      </c>
      <c r="AD1598" s="170">
        <v>2014</v>
      </c>
      <c r="AE1598" s="167" t="s">
        <v>1321</v>
      </c>
    </row>
    <row r="1599" spans="1:31" x14ac:dyDescent="0.3">
      <c r="A1599" s="162" t="s">
        <v>671</v>
      </c>
      <c r="B1599" s="162" t="s">
        <v>550</v>
      </c>
      <c r="C1599" s="162">
        <v>6</v>
      </c>
      <c r="D1599" s="162">
        <v>2012</v>
      </c>
      <c r="E1599" s="162" t="s">
        <v>2393</v>
      </c>
      <c r="F1599" s="162" t="s">
        <v>32</v>
      </c>
      <c r="G1599" s="162">
        <v>2013</v>
      </c>
      <c r="H1599" s="163" t="s">
        <v>69</v>
      </c>
      <c r="I1599" s="162" t="s">
        <v>550</v>
      </c>
      <c r="J1599" s="177">
        <v>0.34284799999999999</v>
      </c>
      <c r="K1599" s="183" t="s">
        <v>1818</v>
      </c>
      <c r="L1599" s="166">
        <v>0.87382433469387755</v>
      </c>
      <c r="M1599" s="166">
        <v>0.29958892550112654</v>
      </c>
      <c r="N1599" s="163" t="s">
        <v>69</v>
      </c>
      <c r="O1599" s="167">
        <v>1</v>
      </c>
      <c r="P1599" s="167">
        <v>0</v>
      </c>
      <c r="Q1599" s="167">
        <v>1</v>
      </c>
      <c r="R1599" s="167">
        <v>0</v>
      </c>
      <c r="S1599" s="167">
        <v>1</v>
      </c>
      <c r="T1599" s="167" t="s">
        <v>13210</v>
      </c>
      <c r="U1599" s="167" t="s">
        <v>1453</v>
      </c>
      <c r="V1599" s="167" t="s">
        <v>83</v>
      </c>
      <c r="W1599" s="163" t="s">
        <v>2048</v>
      </c>
      <c r="X1599" s="163" t="s">
        <v>671</v>
      </c>
      <c r="Y1599" s="163" t="s">
        <v>6672</v>
      </c>
      <c r="Z1599" s="168">
        <v>41333</v>
      </c>
      <c r="AA1599" s="169" t="s">
        <v>4432</v>
      </c>
      <c r="AB1599" s="169" t="s">
        <v>4370</v>
      </c>
      <c r="AC1599" s="169" t="s">
        <v>69</v>
      </c>
      <c r="AD1599" s="170">
        <v>2014</v>
      </c>
      <c r="AE1599" s="167" t="s">
        <v>1321</v>
      </c>
    </row>
    <row r="1600" spans="1:31" x14ac:dyDescent="0.3">
      <c r="A1600" s="162" t="s">
        <v>671</v>
      </c>
      <c r="B1600" s="162" t="s">
        <v>550</v>
      </c>
      <c r="C1600" s="162">
        <v>7</v>
      </c>
      <c r="D1600" s="162">
        <v>2012</v>
      </c>
      <c r="E1600" s="162" t="s">
        <v>2393</v>
      </c>
      <c r="F1600" s="162" t="s">
        <v>32</v>
      </c>
      <c r="G1600" s="162">
        <v>2013</v>
      </c>
      <c r="H1600" s="163" t="s">
        <v>69</v>
      </c>
      <c r="I1600" s="162" t="s">
        <v>550</v>
      </c>
      <c r="J1600" s="177">
        <v>0.335123</v>
      </c>
      <c r="K1600" s="183" t="s">
        <v>1818</v>
      </c>
      <c r="L1600" s="166">
        <v>0.87382433469387755</v>
      </c>
      <c r="M1600" s="166">
        <v>0.29283863251561632</v>
      </c>
      <c r="N1600" s="163" t="s">
        <v>69</v>
      </c>
      <c r="O1600" s="167">
        <v>1</v>
      </c>
      <c r="P1600" s="167">
        <v>0</v>
      </c>
      <c r="Q1600" s="167">
        <v>1</v>
      </c>
      <c r="R1600" s="167">
        <v>0</v>
      </c>
      <c r="S1600" s="167">
        <v>1</v>
      </c>
      <c r="T1600" s="167" t="s">
        <v>13210</v>
      </c>
      <c r="U1600" s="167" t="s">
        <v>1453</v>
      </c>
      <c r="V1600" s="167" t="s">
        <v>83</v>
      </c>
      <c r="W1600" s="163" t="s">
        <v>2048</v>
      </c>
      <c r="X1600" s="163" t="s">
        <v>671</v>
      </c>
      <c r="Y1600" s="163" t="s">
        <v>6673</v>
      </c>
      <c r="Z1600" s="168">
        <v>41333</v>
      </c>
      <c r="AA1600" s="169" t="s">
        <v>4429</v>
      </c>
      <c r="AB1600" s="169" t="s">
        <v>4370</v>
      </c>
      <c r="AC1600" s="169" t="s">
        <v>69</v>
      </c>
      <c r="AD1600" s="170">
        <v>2014</v>
      </c>
      <c r="AE1600" s="167" t="s">
        <v>1321</v>
      </c>
    </row>
    <row r="1601" spans="1:31" x14ac:dyDescent="0.3">
      <c r="A1601" s="162" t="s">
        <v>671</v>
      </c>
      <c r="B1601" s="162" t="s">
        <v>550</v>
      </c>
      <c r="C1601" s="162">
        <v>8</v>
      </c>
      <c r="D1601" s="162">
        <v>2012</v>
      </c>
      <c r="E1601" s="162" t="s">
        <v>2393</v>
      </c>
      <c r="F1601" s="162" t="s">
        <v>32</v>
      </c>
      <c r="G1601" s="162">
        <v>2013</v>
      </c>
      <c r="H1601" s="163" t="s">
        <v>69</v>
      </c>
      <c r="I1601" s="162" t="s">
        <v>550</v>
      </c>
      <c r="J1601" s="177">
        <v>7.2944999999999996E-2</v>
      </c>
      <c r="K1601" s="183" t="s">
        <v>1818</v>
      </c>
      <c r="L1601" s="166">
        <v>0.87382433469387755</v>
      </c>
      <c r="M1601" s="166">
        <v>6.374111609424489E-2</v>
      </c>
      <c r="N1601" s="163" t="s">
        <v>69</v>
      </c>
      <c r="O1601" s="167">
        <v>1</v>
      </c>
      <c r="P1601" s="167">
        <v>0</v>
      </c>
      <c r="Q1601" s="167">
        <v>1</v>
      </c>
      <c r="R1601" s="167">
        <v>0</v>
      </c>
      <c r="S1601" s="167">
        <v>1</v>
      </c>
      <c r="T1601" s="167" t="s">
        <v>13210</v>
      </c>
      <c r="U1601" s="167" t="s">
        <v>1453</v>
      </c>
      <c r="V1601" s="167" t="s">
        <v>83</v>
      </c>
      <c r="W1601" s="163" t="s">
        <v>2048</v>
      </c>
      <c r="X1601" s="163" t="s">
        <v>671</v>
      </c>
      <c r="Y1601" s="163" t="s">
        <v>6674</v>
      </c>
      <c r="Z1601" s="168">
        <v>41333</v>
      </c>
      <c r="AA1601" s="169" t="s">
        <v>4432</v>
      </c>
      <c r="AB1601" s="169" t="s">
        <v>4370</v>
      </c>
      <c r="AC1601" s="169" t="s">
        <v>69</v>
      </c>
      <c r="AD1601" s="170">
        <v>2014</v>
      </c>
      <c r="AE1601" s="167" t="s">
        <v>1321</v>
      </c>
    </row>
    <row r="1602" spans="1:31" x14ac:dyDescent="0.3">
      <c r="A1602" s="162" t="s">
        <v>671</v>
      </c>
      <c r="B1602" s="162" t="s">
        <v>550</v>
      </c>
      <c r="C1602" s="162">
        <v>9</v>
      </c>
      <c r="D1602" s="162">
        <v>2012</v>
      </c>
      <c r="E1602" s="162" t="s">
        <v>2393</v>
      </c>
      <c r="F1602" s="162" t="s">
        <v>32</v>
      </c>
      <c r="G1602" s="162">
        <v>2013</v>
      </c>
      <c r="H1602" s="163" t="s">
        <v>69</v>
      </c>
      <c r="I1602" s="162" t="s">
        <v>550</v>
      </c>
      <c r="J1602" s="177">
        <v>0.76509400000000005</v>
      </c>
      <c r="K1602" s="183" t="s">
        <v>1818</v>
      </c>
      <c r="L1602" s="166">
        <v>0.87382433469387755</v>
      </c>
      <c r="M1602" s="166">
        <v>0.66855775552827756</v>
      </c>
      <c r="N1602" s="163" t="s">
        <v>69</v>
      </c>
      <c r="O1602" s="167">
        <v>1</v>
      </c>
      <c r="P1602" s="167">
        <v>0</v>
      </c>
      <c r="Q1602" s="167">
        <v>1</v>
      </c>
      <c r="R1602" s="167">
        <v>0</v>
      </c>
      <c r="S1602" s="167">
        <v>1</v>
      </c>
      <c r="T1602" s="167" t="s">
        <v>13210</v>
      </c>
      <c r="U1602" s="167" t="s">
        <v>1453</v>
      </c>
      <c r="V1602" s="167" t="s">
        <v>83</v>
      </c>
      <c r="W1602" s="163" t="s">
        <v>2048</v>
      </c>
      <c r="X1602" s="163" t="s">
        <v>671</v>
      </c>
      <c r="Y1602" s="163" t="s">
        <v>6675</v>
      </c>
      <c r="Z1602" s="168">
        <v>41333</v>
      </c>
      <c r="AA1602" s="169" t="s">
        <v>4432</v>
      </c>
      <c r="AB1602" s="169" t="s">
        <v>4370</v>
      </c>
      <c r="AC1602" s="169" t="s">
        <v>69</v>
      </c>
      <c r="AD1602" s="170">
        <v>2014</v>
      </c>
      <c r="AE1602" s="167" t="s">
        <v>1321</v>
      </c>
    </row>
    <row r="1603" spans="1:31" x14ac:dyDescent="0.3">
      <c r="A1603" s="162" t="s">
        <v>671</v>
      </c>
      <c r="B1603" s="162" t="s">
        <v>550</v>
      </c>
      <c r="C1603" s="162">
        <v>10</v>
      </c>
      <c r="D1603" s="162">
        <v>2012</v>
      </c>
      <c r="E1603" s="162" t="s">
        <v>2393</v>
      </c>
      <c r="F1603" s="162" t="s">
        <v>32</v>
      </c>
      <c r="G1603" s="162">
        <v>2013</v>
      </c>
      <c r="H1603" s="163" t="s">
        <v>69</v>
      </c>
      <c r="I1603" s="162" t="s">
        <v>550</v>
      </c>
      <c r="J1603" s="177">
        <v>0.269621</v>
      </c>
      <c r="K1603" s="183" t="s">
        <v>1818</v>
      </c>
      <c r="L1603" s="166">
        <v>0.87382433469387755</v>
      </c>
      <c r="M1603" s="166">
        <v>0.23560139094449795</v>
      </c>
      <c r="N1603" s="163" t="s">
        <v>69</v>
      </c>
      <c r="O1603" s="167">
        <v>1</v>
      </c>
      <c r="P1603" s="167">
        <v>0</v>
      </c>
      <c r="Q1603" s="167">
        <v>1</v>
      </c>
      <c r="R1603" s="167">
        <v>0</v>
      </c>
      <c r="S1603" s="167">
        <v>1</v>
      </c>
      <c r="T1603" s="167" t="s">
        <v>13210</v>
      </c>
      <c r="U1603" s="167" t="s">
        <v>1453</v>
      </c>
      <c r="V1603" s="167" t="s">
        <v>83</v>
      </c>
      <c r="W1603" s="163" t="s">
        <v>2048</v>
      </c>
      <c r="X1603" s="163" t="s">
        <v>671</v>
      </c>
      <c r="Y1603" s="163" t="s">
        <v>6676</v>
      </c>
      <c r="Z1603" s="168">
        <v>41333</v>
      </c>
      <c r="AA1603" s="169" t="s">
        <v>4433</v>
      </c>
      <c r="AB1603" s="169" t="s">
        <v>4370</v>
      </c>
      <c r="AC1603" s="169" t="s">
        <v>69</v>
      </c>
      <c r="AD1603" s="170">
        <v>2014</v>
      </c>
      <c r="AE1603" s="167" t="s">
        <v>1321</v>
      </c>
    </row>
    <row r="1604" spans="1:31" x14ac:dyDescent="0.3">
      <c r="A1604" s="162" t="s">
        <v>671</v>
      </c>
      <c r="B1604" s="162" t="s">
        <v>550</v>
      </c>
      <c r="C1604" s="162">
        <v>11</v>
      </c>
      <c r="D1604" s="162">
        <v>2012</v>
      </c>
      <c r="E1604" s="162" t="s">
        <v>2393</v>
      </c>
      <c r="F1604" s="162" t="s">
        <v>32</v>
      </c>
      <c r="G1604" s="162">
        <v>2013</v>
      </c>
      <c r="H1604" s="163" t="s">
        <v>69</v>
      </c>
      <c r="I1604" s="162" t="s">
        <v>550</v>
      </c>
      <c r="J1604" s="177">
        <v>9.2860000000000009E-3</v>
      </c>
      <c r="K1604" s="183" t="s">
        <v>1818</v>
      </c>
      <c r="L1604" s="166">
        <v>0.87382433469387755</v>
      </c>
      <c r="M1604" s="166">
        <v>8.1143327719673478E-3</v>
      </c>
      <c r="N1604" s="163" t="s">
        <v>69</v>
      </c>
      <c r="O1604" s="167">
        <v>1</v>
      </c>
      <c r="P1604" s="167">
        <v>0</v>
      </c>
      <c r="Q1604" s="167">
        <v>1</v>
      </c>
      <c r="R1604" s="167">
        <v>0</v>
      </c>
      <c r="S1604" s="167">
        <v>1</v>
      </c>
      <c r="T1604" s="167" t="s">
        <v>13210</v>
      </c>
      <c r="U1604" s="167" t="s">
        <v>1453</v>
      </c>
      <c r="V1604" s="167" t="s">
        <v>83</v>
      </c>
      <c r="W1604" s="163" t="s">
        <v>2048</v>
      </c>
      <c r="X1604" s="163" t="s">
        <v>671</v>
      </c>
      <c r="Y1604" s="163" t="s">
        <v>6677</v>
      </c>
      <c r="Z1604" s="168">
        <v>41515</v>
      </c>
      <c r="AA1604" s="169" t="s">
        <v>4434</v>
      </c>
      <c r="AB1604" s="169" t="s">
        <v>4370</v>
      </c>
      <c r="AC1604" s="169" t="s">
        <v>69</v>
      </c>
      <c r="AD1604" s="170">
        <v>2014</v>
      </c>
      <c r="AE1604" s="167" t="s">
        <v>1321</v>
      </c>
    </row>
    <row r="1605" spans="1:31" x14ac:dyDescent="0.3">
      <c r="A1605" s="162" t="s">
        <v>707</v>
      </c>
      <c r="B1605" s="162" t="s">
        <v>550</v>
      </c>
      <c r="C1605" s="162">
        <v>1</v>
      </c>
      <c r="D1605" s="162">
        <v>2012</v>
      </c>
      <c r="E1605" s="162" t="s">
        <v>2393</v>
      </c>
      <c r="F1605" s="162" t="s">
        <v>32</v>
      </c>
      <c r="G1605" s="162">
        <v>2013</v>
      </c>
      <c r="H1605" s="163" t="s">
        <v>73</v>
      </c>
      <c r="I1605" s="162" t="s">
        <v>550</v>
      </c>
      <c r="J1605" s="189">
        <v>2.493E-3</v>
      </c>
      <c r="K1605" s="183" t="s">
        <v>1818</v>
      </c>
      <c r="L1605" s="166">
        <v>0.87382433469387755</v>
      </c>
      <c r="M1605" s="166">
        <v>2.1784440663918368E-3</v>
      </c>
      <c r="N1605" s="163" t="s">
        <v>73</v>
      </c>
      <c r="O1605" s="167">
        <v>1</v>
      </c>
      <c r="P1605" s="167">
        <v>0</v>
      </c>
      <c r="Q1605" s="167">
        <v>1</v>
      </c>
      <c r="R1605" s="167">
        <v>0</v>
      </c>
      <c r="S1605" s="167">
        <v>1</v>
      </c>
      <c r="T1605" s="167" t="s">
        <v>13210</v>
      </c>
      <c r="U1605" s="167" t="s">
        <v>1327</v>
      </c>
      <c r="V1605" s="167" t="s">
        <v>121</v>
      </c>
      <c r="W1605" s="163" t="s">
        <v>2049</v>
      </c>
      <c r="X1605" s="163" t="s">
        <v>707</v>
      </c>
      <c r="Y1605" s="163" t="s">
        <v>6678</v>
      </c>
      <c r="Z1605" s="168">
        <v>41438</v>
      </c>
      <c r="AA1605" s="169" t="s">
        <v>4435</v>
      </c>
      <c r="AB1605" s="169" t="s">
        <v>4353</v>
      </c>
      <c r="AC1605" s="169" t="s">
        <v>73</v>
      </c>
      <c r="AD1605" s="170">
        <v>2014</v>
      </c>
      <c r="AE1605" s="167" t="s">
        <v>1241</v>
      </c>
    </row>
    <row r="1606" spans="1:31" x14ac:dyDescent="0.3">
      <c r="A1606" s="162" t="s">
        <v>707</v>
      </c>
      <c r="B1606" s="162" t="s">
        <v>550</v>
      </c>
      <c r="C1606" s="162">
        <v>2</v>
      </c>
      <c r="D1606" s="162">
        <v>2012</v>
      </c>
      <c r="E1606" s="162" t="s">
        <v>2393</v>
      </c>
      <c r="F1606" s="162" t="s">
        <v>32</v>
      </c>
      <c r="G1606" s="162">
        <v>2013</v>
      </c>
      <c r="H1606" s="163" t="s">
        <v>73</v>
      </c>
      <c r="I1606" s="162" t="s">
        <v>550</v>
      </c>
      <c r="J1606" s="189">
        <v>2.398E-3</v>
      </c>
      <c r="K1606" s="183" t="s">
        <v>1818</v>
      </c>
      <c r="L1606" s="166">
        <v>0.87382433469387755</v>
      </c>
      <c r="M1606" s="166">
        <v>2.0954307545959184E-3</v>
      </c>
      <c r="N1606" s="163" t="s">
        <v>73</v>
      </c>
      <c r="O1606" s="167">
        <v>1</v>
      </c>
      <c r="P1606" s="167">
        <v>0</v>
      </c>
      <c r="Q1606" s="167">
        <v>1</v>
      </c>
      <c r="R1606" s="167">
        <v>0</v>
      </c>
      <c r="S1606" s="167">
        <v>1</v>
      </c>
      <c r="T1606" s="167" t="s">
        <v>13210</v>
      </c>
      <c r="U1606" s="167" t="s">
        <v>1327</v>
      </c>
      <c r="V1606" s="167" t="s">
        <v>121</v>
      </c>
      <c r="W1606" s="163" t="s">
        <v>2049</v>
      </c>
      <c r="X1606" s="163" t="s">
        <v>707</v>
      </c>
      <c r="Y1606" s="163" t="s">
        <v>6679</v>
      </c>
      <c r="Z1606" s="168">
        <v>41432</v>
      </c>
      <c r="AA1606" s="169" t="s">
        <v>4436</v>
      </c>
      <c r="AB1606" s="169" t="s">
        <v>4353</v>
      </c>
      <c r="AC1606" s="169" t="s">
        <v>73</v>
      </c>
      <c r="AD1606" s="170">
        <v>2014</v>
      </c>
      <c r="AE1606" s="167" t="s">
        <v>1241</v>
      </c>
    </row>
    <row r="1607" spans="1:31" x14ac:dyDescent="0.3">
      <c r="A1607" s="162" t="s">
        <v>707</v>
      </c>
      <c r="B1607" s="162" t="s">
        <v>550</v>
      </c>
      <c r="C1607" s="162">
        <v>3</v>
      </c>
      <c r="D1607" s="162">
        <v>2012</v>
      </c>
      <c r="E1607" s="162" t="s">
        <v>2393</v>
      </c>
      <c r="F1607" s="162" t="s">
        <v>32</v>
      </c>
      <c r="G1607" s="162">
        <v>2013</v>
      </c>
      <c r="H1607" s="163" t="s">
        <v>73</v>
      </c>
      <c r="I1607" s="162" t="s">
        <v>550</v>
      </c>
      <c r="J1607" s="189">
        <v>2.2499999999999998E-3</v>
      </c>
      <c r="K1607" s="183" t="s">
        <v>1818</v>
      </c>
      <c r="L1607" s="166">
        <v>0.87382433469387755</v>
      </c>
      <c r="M1607" s="166">
        <v>1.9661047530612243E-3</v>
      </c>
      <c r="N1607" s="163" t="s">
        <v>73</v>
      </c>
      <c r="O1607" s="167">
        <v>1</v>
      </c>
      <c r="P1607" s="167">
        <v>0</v>
      </c>
      <c r="Q1607" s="167">
        <v>1</v>
      </c>
      <c r="R1607" s="167">
        <v>0</v>
      </c>
      <c r="S1607" s="167">
        <v>1</v>
      </c>
      <c r="T1607" s="167" t="s">
        <v>13210</v>
      </c>
      <c r="U1607" s="167" t="s">
        <v>1327</v>
      </c>
      <c r="V1607" s="167" t="s">
        <v>121</v>
      </c>
      <c r="W1607" s="163" t="s">
        <v>2049</v>
      </c>
      <c r="X1607" s="163" t="s">
        <v>707</v>
      </c>
      <c r="Y1607" s="163" t="s">
        <v>6680</v>
      </c>
      <c r="Z1607" s="168">
        <v>41572</v>
      </c>
      <c r="AA1607" s="169" t="s">
        <v>4437</v>
      </c>
      <c r="AB1607" s="169" t="s">
        <v>4353</v>
      </c>
      <c r="AC1607" s="169" t="s">
        <v>73</v>
      </c>
      <c r="AD1607" s="170">
        <v>2014</v>
      </c>
      <c r="AE1607" s="167" t="s">
        <v>1241</v>
      </c>
    </row>
    <row r="1608" spans="1:31" x14ac:dyDescent="0.3">
      <c r="A1608" s="162" t="s">
        <v>707</v>
      </c>
      <c r="B1608" s="162" t="s">
        <v>550</v>
      </c>
      <c r="C1608" s="162">
        <v>4</v>
      </c>
      <c r="D1608" s="162">
        <v>2012</v>
      </c>
      <c r="E1608" s="162" t="s">
        <v>2393</v>
      </c>
      <c r="F1608" s="162" t="s">
        <v>32</v>
      </c>
      <c r="G1608" s="162">
        <v>2013</v>
      </c>
      <c r="H1608" s="163" t="s">
        <v>73</v>
      </c>
      <c r="I1608" s="162" t="s">
        <v>550</v>
      </c>
      <c r="J1608" s="189">
        <v>2.2369999999999998E-3</v>
      </c>
      <c r="K1608" s="183" t="s">
        <v>1818</v>
      </c>
      <c r="L1608" s="166">
        <v>0.87382433469387755</v>
      </c>
      <c r="M1608" s="166">
        <v>1.9547450367102038E-3</v>
      </c>
      <c r="N1608" s="163" t="s">
        <v>73</v>
      </c>
      <c r="O1608" s="167">
        <v>1</v>
      </c>
      <c r="P1608" s="167">
        <v>0</v>
      </c>
      <c r="Q1608" s="167">
        <v>1</v>
      </c>
      <c r="R1608" s="167">
        <v>0</v>
      </c>
      <c r="S1608" s="167">
        <v>1</v>
      </c>
      <c r="T1608" s="167" t="s">
        <v>13210</v>
      </c>
      <c r="U1608" s="167" t="s">
        <v>1327</v>
      </c>
      <c r="V1608" s="167" t="s">
        <v>121</v>
      </c>
      <c r="W1608" s="163" t="s">
        <v>2049</v>
      </c>
      <c r="X1608" s="163" t="s">
        <v>707</v>
      </c>
      <c r="Y1608" s="163" t="s">
        <v>6681</v>
      </c>
      <c r="Z1608" s="168">
        <v>41548</v>
      </c>
      <c r="AA1608" s="169" t="s">
        <v>4438</v>
      </c>
      <c r="AB1608" s="169" t="s">
        <v>4353</v>
      </c>
      <c r="AC1608" s="169" t="s">
        <v>73</v>
      </c>
      <c r="AD1608" s="170">
        <v>2014</v>
      </c>
      <c r="AE1608" s="167" t="s">
        <v>1241</v>
      </c>
    </row>
    <row r="1609" spans="1:31" x14ac:dyDescent="0.3">
      <c r="A1609" s="162" t="s">
        <v>707</v>
      </c>
      <c r="B1609" s="162" t="s">
        <v>550</v>
      </c>
      <c r="C1609" s="162">
        <v>5</v>
      </c>
      <c r="D1609" s="162">
        <v>2012</v>
      </c>
      <c r="E1609" s="162" t="s">
        <v>2393</v>
      </c>
      <c r="F1609" s="162" t="s">
        <v>32</v>
      </c>
      <c r="G1609" s="162">
        <v>2013</v>
      </c>
      <c r="H1609" s="163" t="s">
        <v>73</v>
      </c>
      <c r="I1609" s="162" t="s">
        <v>550</v>
      </c>
      <c r="J1609" s="189">
        <v>2.1580000000000002E-3</v>
      </c>
      <c r="K1609" s="183" t="s">
        <v>1818</v>
      </c>
      <c r="L1609" s="166">
        <v>0.87382433469387755</v>
      </c>
      <c r="M1609" s="166">
        <v>1.885712914269388E-3</v>
      </c>
      <c r="N1609" s="163" t="s">
        <v>73</v>
      </c>
      <c r="O1609" s="167">
        <v>1</v>
      </c>
      <c r="P1609" s="167">
        <v>0</v>
      </c>
      <c r="Q1609" s="167">
        <v>1</v>
      </c>
      <c r="R1609" s="167">
        <v>0</v>
      </c>
      <c r="S1609" s="167">
        <v>1</v>
      </c>
      <c r="T1609" s="167" t="s">
        <v>13210</v>
      </c>
      <c r="U1609" s="167" t="s">
        <v>1327</v>
      </c>
      <c r="V1609" s="167" t="s">
        <v>121</v>
      </c>
      <c r="W1609" s="163" t="s">
        <v>2049</v>
      </c>
      <c r="X1609" s="163" t="s">
        <v>707</v>
      </c>
      <c r="Y1609" s="163" t="s">
        <v>6682</v>
      </c>
      <c r="Z1609" s="168">
        <v>41382</v>
      </c>
      <c r="AA1609" s="169" t="s">
        <v>4438</v>
      </c>
      <c r="AB1609" s="169" t="s">
        <v>4353</v>
      </c>
      <c r="AC1609" s="169" t="s">
        <v>73</v>
      </c>
      <c r="AD1609" s="170">
        <v>2014</v>
      </c>
      <c r="AE1609" s="167" t="s">
        <v>1241</v>
      </c>
    </row>
    <row r="1610" spans="1:31" x14ac:dyDescent="0.3">
      <c r="A1610" s="162" t="s">
        <v>707</v>
      </c>
      <c r="B1610" s="162" t="s">
        <v>550</v>
      </c>
      <c r="C1610" s="162">
        <v>6</v>
      </c>
      <c r="D1610" s="162">
        <v>2012</v>
      </c>
      <c r="E1610" s="162" t="s">
        <v>2393</v>
      </c>
      <c r="F1610" s="162" t="s">
        <v>32</v>
      </c>
      <c r="G1610" s="162">
        <v>2013</v>
      </c>
      <c r="H1610" s="163" t="s">
        <v>73</v>
      </c>
      <c r="I1610" s="162" t="s">
        <v>550</v>
      </c>
      <c r="J1610" s="189">
        <v>2.0639999999999999E-3</v>
      </c>
      <c r="K1610" s="183" t="s">
        <v>1818</v>
      </c>
      <c r="L1610" s="166">
        <v>0.87382433469387755</v>
      </c>
      <c r="M1610" s="166">
        <v>1.8035734268081632E-3</v>
      </c>
      <c r="N1610" s="163" t="s">
        <v>73</v>
      </c>
      <c r="O1610" s="167">
        <v>1</v>
      </c>
      <c r="P1610" s="167">
        <v>0</v>
      </c>
      <c r="Q1610" s="167">
        <v>1</v>
      </c>
      <c r="R1610" s="167">
        <v>0</v>
      </c>
      <c r="S1610" s="167">
        <v>1</v>
      </c>
      <c r="T1610" s="167" t="s">
        <v>13210</v>
      </c>
      <c r="U1610" s="167" t="s">
        <v>1327</v>
      </c>
      <c r="V1610" s="167" t="s">
        <v>121</v>
      </c>
      <c r="W1610" s="163" t="s">
        <v>2049</v>
      </c>
      <c r="X1610" s="163" t="s">
        <v>707</v>
      </c>
      <c r="Y1610" s="163" t="s">
        <v>6683</v>
      </c>
      <c r="Z1610" s="168">
        <v>41626</v>
      </c>
      <c r="AA1610" s="169" t="s">
        <v>4435</v>
      </c>
      <c r="AB1610" s="169" t="s">
        <v>4353</v>
      </c>
      <c r="AC1610" s="169" t="s">
        <v>73</v>
      </c>
      <c r="AD1610" s="170">
        <v>2014</v>
      </c>
      <c r="AE1610" s="167" t="s">
        <v>1241</v>
      </c>
    </row>
    <row r="1611" spans="1:31" x14ac:dyDescent="0.3">
      <c r="A1611" s="162" t="s">
        <v>707</v>
      </c>
      <c r="B1611" s="162" t="s">
        <v>550</v>
      </c>
      <c r="C1611" s="162">
        <v>7</v>
      </c>
      <c r="D1611" s="162">
        <v>2012</v>
      </c>
      <c r="E1611" s="162" t="s">
        <v>2393</v>
      </c>
      <c r="F1611" s="162" t="s">
        <v>32</v>
      </c>
      <c r="G1611" s="162">
        <v>2013</v>
      </c>
      <c r="H1611" s="163" t="s">
        <v>73</v>
      </c>
      <c r="I1611" s="162" t="s">
        <v>550</v>
      </c>
      <c r="J1611" s="189">
        <v>2.0500000000000002E-3</v>
      </c>
      <c r="K1611" s="183" t="s">
        <v>1818</v>
      </c>
      <c r="L1611" s="166">
        <v>0.87382433469387755</v>
      </c>
      <c r="M1611" s="166">
        <v>1.7913398861224492E-3</v>
      </c>
      <c r="N1611" s="163" t="s">
        <v>73</v>
      </c>
      <c r="O1611" s="167">
        <v>1</v>
      </c>
      <c r="P1611" s="167">
        <v>0</v>
      </c>
      <c r="Q1611" s="167">
        <v>1</v>
      </c>
      <c r="R1611" s="167">
        <v>0</v>
      </c>
      <c r="S1611" s="167">
        <v>1</v>
      </c>
      <c r="T1611" s="167" t="s">
        <v>13210</v>
      </c>
      <c r="U1611" s="167" t="s">
        <v>1327</v>
      </c>
      <c r="V1611" s="167" t="s">
        <v>121</v>
      </c>
      <c r="W1611" s="163" t="s">
        <v>2049</v>
      </c>
      <c r="X1611" s="163" t="s">
        <v>707</v>
      </c>
      <c r="Y1611" s="163" t="s">
        <v>6684</v>
      </c>
      <c r="Z1611" s="168">
        <v>41619</v>
      </c>
      <c r="AA1611" s="169" t="s">
        <v>4439</v>
      </c>
      <c r="AB1611" s="169" t="s">
        <v>4353</v>
      </c>
      <c r="AC1611" s="169" t="s">
        <v>73</v>
      </c>
      <c r="AD1611" s="170">
        <v>2014</v>
      </c>
      <c r="AE1611" s="167" t="s">
        <v>1241</v>
      </c>
    </row>
    <row r="1612" spans="1:31" x14ac:dyDescent="0.3">
      <c r="A1612" s="162" t="s">
        <v>707</v>
      </c>
      <c r="B1612" s="162" t="s">
        <v>550</v>
      </c>
      <c r="C1612" s="162">
        <v>8</v>
      </c>
      <c r="D1612" s="162">
        <v>2012</v>
      </c>
      <c r="E1612" s="162" t="s">
        <v>2393</v>
      </c>
      <c r="F1612" s="162" t="s">
        <v>32</v>
      </c>
      <c r="G1612" s="162">
        <v>2013</v>
      </c>
      <c r="H1612" s="163" t="s">
        <v>73</v>
      </c>
      <c r="I1612" s="162" t="s">
        <v>550</v>
      </c>
      <c r="J1612" s="189">
        <v>1.928E-3</v>
      </c>
      <c r="K1612" s="183" t="s">
        <v>1818</v>
      </c>
      <c r="L1612" s="166">
        <v>0.87382433469387755</v>
      </c>
      <c r="M1612" s="166">
        <v>1.6847333172897959E-3</v>
      </c>
      <c r="N1612" s="163" t="s">
        <v>73</v>
      </c>
      <c r="O1612" s="167">
        <v>1</v>
      </c>
      <c r="P1612" s="167">
        <v>0</v>
      </c>
      <c r="Q1612" s="167">
        <v>1</v>
      </c>
      <c r="R1612" s="167">
        <v>0</v>
      </c>
      <c r="S1612" s="167">
        <v>1</v>
      </c>
      <c r="T1612" s="167" t="s">
        <v>13210</v>
      </c>
      <c r="U1612" s="167" t="s">
        <v>1327</v>
      </c>
      <c r="V1612" s="167" t="s">
        <v>121</v>
      </c>
      <c r="W1612" s="163" t="s">
        <v>2049</v>
      </c>
      <c r="X1612" s="163" t="s">
        <v>707</v>
      </c>
      <c r="Y1612" s="163" t="s">
        <v>6685</v>
      </c>
      <c r="Z1612" s="168">
        <v>41607</v>
      </c>
      <c r="AA1612" s="169" t="s">
        <v>4438</v>
      </c>
      <c r="AB1612" s="169" t="s">
        <v>4353</v>
      </c>
      <c r="AC1612" s="169" t="s">
        <v>73</v>
      </c>
      <c r="AD1612" s="170">
        <v>2014</v>
      </c>
      <c r="AE1612" s="167" t="s">
        <v>1241</v>
      </c>
    </row>
    <row r="1613" spans="1:31" x14ac:dyDescent="0.3">
      <c r="A1613" s="162" t="s">
        <v>707</v>
      </c>
      <c r="B1613" s="162" t="s">
        <v>550</v>
      </c>
      <c r="C1613" s="162">
        <v>9</v>
      </c>
      <c r="D1613" s="162">
        <v>2012</v>
      </c>
      <c r="E1613" s="162" t="s">
        <v>2393</v>
      </c>
      <c r="F1613" s="162" t="s">
        <v>32</v>
      </c>
      <c r="G1613" s="162">
        <v>2013</v>
      </c>
      <c r="H1613" s="163" t="s">
        <v>73</v>
      </c>
      <c r="I1613" s="162" t="s">
        <v>550</v>
      </c>
      <c r="J1613" s="189">
        <v>1.856E-3</v>
      </c>
      <c r="K1613" s="183" t="s">
        <v>1818</v>
      </c>
      <c r="L1613" s="166">
        <v>0.87382433469387755</v>
      </c>
      <c r="M1613" s="166">
        <v>1.6218179651918368E-3</v>
      </c>
      <c r="N1613" s="163" t="s">
        <v>73</v>
      </c>
      <c r="O1613" s="167">
        <v>1</v>
      </c>
      <c r="P1613" s="167">
        <v>0</v>
      </c>
      <c r="Q1613" s="167">
        <v>1</v>
      </c>
      <c r="R1613" s="167">
        <v>0</v>
      </c>
      <c r="S1613" s="167">
        <v>1</v>
      </c>
      <c r="T1613" s="167" t="s">
        <v>13210</v>
      </c>
      <c r="U1613" s="167" t="s">
        <v>1327</v>
      </c>
      <c r="V1613" s="167" t="s">
        <v>121</v>
      </c>
      <c r="W1613" s="163" t="s">
        <v>2049</v>
      </c>
      <c r="X1613" s="163" t="s">
        <v>707</v>
      </c>
      <c r="Y1613" s="163" t="s">
        <v>6686</v>
      </c>
      <c r="Z1613" s="168">
        <v>41421</v>
      </c>
      <c r="AA1613" s="169" t="s">
        <v>4440</v>
      </c>
      <c r="AB1613" s="169" t="s">
        <v>4353</v>
      </c>
      <c r="AC1613" s="169" t="s">
        <v>73</v>
      </c>
      <c r="AD1613" s="170">
        <v>2014</v>
      </c>
      <c r="AE1613" s="167" t="s">
        <v>1241</v>
      </c>
    </row>
    <row r="1614" spans="1:31" x14ac:dyDescent="0.3">
      <c r="A1614" s="162" t="s">
        <v>707</v>
      </c>
      <c r="B1614" s="162" t="s">
        <v>550</v>
      </c>
      <c r="C1614" s="162">
        <v>10</v>
      </c>
      <c r="D1614" s="162">
        <v>2012</v>
      </c>
      <c r="E1614" s="162" t="s">
        <v>2393</v>
      </c>
      <c r="F1614" s="162" t="s">
        <v>32</v>
      </c>
      <c r="G1614" s="162">
        <v>2013</v>
      </c>
      <c r="H1614" s="163" t="s">
        <v>73</v>
      </c>
      <c r="I1614" s="162" t="s">
        <v>550</v>
      </c>
      <c r="J1614" s="189">
        <v>1.8370000000000001E-3</v>
      </c>
      <c r="K1614" s="183" t="s">
        <v>1818</v>
      </c>
      <c r="L1614" s="166">
        <v>0.87382433469387755</v>
      </c>
      <c r="M1614" s="166">
        <v>1.6052153028326532E-3</v>
      </c>
      <c r="N1614" s="163" t="s">
        <v>73</v>
      </c>
      <c r="O1614" s="167">
        <v>1</v>
      </c>
      <c r="P1614" s="167">
        <v>0</v>
      </c>
      <c r="Q1614" s="167">
        <v>1</v>
      </c>
      <c r="R1614" s="167">
        <v>0</v>
      </c>
      <c r="S1614" s="167">
        <v>1</v>
      </c>
      <c r="T1614" s="167" t="s">
        <v>13210</v>
      </c>
      <c r="U1614" s="167" t="s">
        <v>1327</v>
      </c>
      <c r="V1614" s="167" t="s">
        <v>121</v>
      </c>
      <c r="W1614" s="163" t="s">
        <v>2049</v>
      </c>
      <c r="X1614" s="163" t="s">
        <v>707</v>
      </c>
      <c r="Y1614" s="163" t="s">
        <v>6687</v>
      </c>
      <c r="Z1614" s="168">
        <v>41420</v>
      </c>
      <c r="AA1614" s="169" t="s">
        <v>4441</v>
      </c>
      <c r="AB1614" s="169" t="s">
        <v>4353</v>
      </c>
      <c r="AC1614" s="169" t="s">
        <v>73</v>
      </c>
      <c r="AD1614" s="170">
        <v>2014</v>
      </c>
      <c r="AE1614" s="167" t="s">
        <v>1241</v>
      </c>
    </row>
    <row r="1615" spans="1:31" x14ac:dyDescent="0.3">
      <c r="A1615" s="162" t="s">
        <v>707</v>
      </c>
      <c r="B1615" s="162" t="s">
        <v>550</v>
      </c>
      <c r="C1615" s="162">
        <v>11</v>
      </c>
      <c r="D1615" s="162">
        <v>2012</v>
      </c>
      <c r="E1615" s="162" t="s">
        <v>2393</v>
      </c>
      <c r="F1615" s="162" t="s">
        <v>32</v>
      </c>
      <c r="G1615" s="162">
        <v>2013</v>
      </c>
      <c r="H1615" s="163" t="s">
        <v>73</v>
      </c>
      <c r="I1615" s="162" t="s">
        <v>550</v>
      </c>
      <c r="J1615" s="189">
        <v>1.7290000000000001E-3</v>
      </c>
      <c r="K1615" s="183" t="s">
        <v>1818</v>
      </c>
      <c r="L1615" s="166">
        <v>0.87382433469387755</v>
      </c>
      <c r="M1615" s="166">
        <v>1.5108422746857144E-3</v>
      </c>
      <c r="N1615" s="163" t="s">
        <v>73</v>
      </c>
      <c r="O1615" s="167">
        <v>1</v>
      </c>
      <c r="P1615" s="167">
        <v>0</v>
      </c>
      <c r="Q1615" s="167">
        <v>1</v>
      </c>
      <c r="R1615" s="167">
        <v>0</v>
      </c>
      <c r="S1615" s="167">
        <v>1</v>
      </c>
      <c r="T1615" s="167" t="s">
        <v>13210</v>
      </c>
      <c r="U1615" s="167" t="s">
        <v>1327</v>
      </c>
      <c r="V1615" s="167" t="s">
        <v>121</v>
      </c>
      <c r="W1615" s="163" t="s">
        <v>2049</v>
      </c>
      <c r="X1615" s="163" t="s">
        <v>707</v>
      </c>
      <c r="Y1615" s="163" t="s">
        <v>6688</v>
      </c>
      <c r="Z1615" s="168">
        <v>41618</v>
      </c>
      <c r="AA1615" s="169" t="s">
        <v>4442</v>
      </c>
      <c r="AB1615" s="169" t="s">
        <v>4353</v>
      </c>
      <c r="AC1615" s="169" t="s">
        <v>73</v>
      </c>
      <c r="AD1615" s="170">
        <v>2014</v>
      </c>
      <c r="AE1615" s="167" t="s">
        <v>1241</v>
      </c>
    </row>
    <row r="1616" spans="1:31" x14ac:dyDescent="0.3">
      <c r="A1616" s="162" t="s">
        <v>707</v>
      </c>
      <c r="B1616" s="162" t="s">
        <v>550</v>
      </c>
      <c r="C1616" s="162">
        <v>12</v>
      </c>
      <c r="D1616" s="162">
        <v>2012</v>
      </c>
      <c r="E1616" s="162" t="s">
        <v>2393</v>
      </c>
      <c r="F1616" s="162" t="s">
        <v>32</v>
      </c>
      <c r="G1616" s="162">
        <v>2013</v>
      </c>
      <c r="H1616" s="163" t="s">
        <v>73</v>
      </c>
      <c r="I1616" s="162" t="s">
        <v>550</v>
      </c>
      <c r="J1616" s="189">
        <v>1.4040000000000001E-3</v>
      </c>
      <c r="K1616" s="183" t="s">
        <v>1818</v>
      </c>
      <c r="L1616" s="166">
        <v>0.87382433469387755</v>
      </c>
      <c r="M1616" s="166">
        <v>1.2268493659102042E-3</v>
      </c>
      <c r="N1616" s="163" t="s">
        <v>73</v>
      </c>
      <c r="O1616" s="167">
        <v>1</v>
      </c>
      <c r="P1616" s="167">
        <v>0</v>
      </c>
      <c r="Q1616" s="167">
        <v>1</v>
      </c>
      <c r="R1616" s="167">
        <v>0</v>
      </c>
      <c r="S1616" s="167">
        <v>1</v>
      </c>
      <c r="T1616" s="167" t="s">
        <v>13210</v>
      </c>
      <c r="U1616" s="167" t="s">
        <v>1327</v>
      </c>
      <c r="V1616" s="167" t="s">
        <v>121</v>
      </c>
      <c r="W1616" s="163" t="s">
        <v>2049</v>
      </c>
      <c r="X1616" s="163" t="s">
        <v>707</v>
      </c>
      <c r="Y1616" s="163" t="s">
        <v>6689</v>
      </c>
      <c r="Z1616" s="168">
        <v>41330</v>
      </c>
      <c r="AA1616" s="169" t="s">
        <v>4443</v>
      </c>
      <c r="AB1616" s="169" t="s">
        <v>4353</v>
      </c>
      <c r="AC1616" s="169" t="s">
        <v>73</v>
      </c>
      <c r="AD1616" s="170">
        <v>2014</v>
      </c>
      <c r="AE1616" s="167" t="s">
        <v>1241</v>
      </c>
    </row>
    <row r="1617" spans="1:31" x14ac:dyDescent="0.3">
      <c r="A1617" s="162" t="s">
        <v>707</v>
      </c>
      <c r="B1617" s="162" t="s">
        <v>550</v>
      </c>
      <c r="C1617" s="162">
        <v>13</v>
      </c>
      <c r="D1617" s="162">
        <v>2012</v>
      </c>
      <c r="E1617" s="162" t="s">
        <v>2393</v>
      </c>
      <c r="F1617" s="162" t="s">
        <v>32</v>
      </c>
      <c r="G1617" s="162">
        <v>2013</v>
      </c>
      <c r="H1617" s="163" t="s">
        <v>73</v>
      </c>
      <c r="I1617" s="162" t="s">
        <v>550</v>
      </c>
      <c r="J1617" s="189">
        <v>1.193E-3</v>
      </c>
      <c r="K1617" s="183" t="s">
        <v>1818</v>
      </c>
      <c r="L1617" s="166">
        <v>0.87382433469387755</v>
      </c>
      <c r="M1617" s="166">
        <v>1.042472431289796E-3</v>
      </c>
      <c r="N1617" s="163" t="s">
        <v>73</v>
      </c>
      <c r="O1617" s="167">
        <v>1</v>
      </c>
      <c r="P1617" s="167">
        <v>0</v>
      </c>
      <c r="Q1617" s="167">
        <v>1</v>
      </c>
      <c r="R1617" s="167">
        <v>0</v>
      </c>
      <c r="S1617" s="167">
        <v>1</v>
      </c>
      <c r="T1617" s="167" t="s">
        <v>13210</v>
      </c>
      <c r="U1617" s="167" t="s">
        <v>1327</v>
      </c>
      <c r="V1617" s="167" t="s">
        <v>121</v>
      </c>
      <c r="W1617" s="163" t="s">
        <v>2049</v>
      </c>
      <c r="X1617" s="163" t="s">
        <v>707</v>
      </c>
      <c r="Y1617" s="163" t="s">
        <v>6690</v>
      </c>
      <c r="Z1617" s="168">
        <v>41331</v>
      </c>
      <c r="AA1617" s="169" t="s">
        <v>4444</v>
      </c>
      <c r="AB1617" s="169" t="s">
        <v>4353</v>
      </c>
      <c r="AC1617" s="169" t="s">
        <v>73</v>
      </c>
      <c r="AD1617" s="170">
        <v>2014</v>
      </c>
      <c r="AE1617" s="167" t="s">
        <v>1241</v>
      </c>
    </row>
    <row r="1618" spans="1:31" x14ac:dyDescent="0.3">
      <c r="A1618" s="162" t="s">
        <v>707</v>
      </c>
      <c r="B1618" s="162" t="s">
        <v>550</v>
      </c>
      <c r="C1618" s="162">
        <v>14</v>
      </c>
      <c r="D1618" s="162">
        <v>2012</v>
      </c>
      <c r="E1618" s="162" t="s">
        <v>2393</v>
      </c>
      <c r="F1618" s="162" t="s">
        <v>32</v>
      </c>
      <c r="G1618" s="162">
        <v>2013</v>
      </c>
      <c r="H1618" s="163" t="s">
        <v>73</v>
      </c>
      <c r="I1618" s="162" t="s">
        <v>550</v>
      </c>
      <c r="J1618" s="189">
        <v>1.1770000000000001E-3</v>
      </c>
      <c r="K1618" s="183" t="s">
        <v>1818</v>
      </c>
      <c r="L1618" s="166">
        <v>0.87382433469387755</v>
      </c>
      <c r="M1618" s="166">
        <v>1.0284912419346939E-3</v>
      </c>
      <c r="N1618" s="163" t="s">
        <v>73</v>
      </c>
      <c r="O1618" s="167">
        <v>1</v>
      </c>
      <c r="P1618" s="167">
        <v>0</v>
      </c>
      <c r="Q1618" s="167">
        <v>1</v>
      </c>
      <c r="R1618" s="167">
        <v>0</v>
      </c>
      <c r="S1618" s="167">
        <v>1</v>
      </c>
      <c r="T1618" s="167" t="s">
        <v>13210</v>
      </c>
      <c r="U1618" s="167" t="s">
        <v>1327</v>
      </c>
      <c r="V1618" s="167" t="s">
        <v>121</v>
      </c>
      <c r="W1618" s="163" t="s">
        <v>2049</v>
      </c>
      <c r="X1618" s="163" t="s">
        <v>707</v>
      </c>
      <c r="Y1618" s="163" t="s">
        <v>6691</v>
      </c>
      <c r="Z1618" s="168">
        <v>41624</v>
      </c>
      <c r="AA1618" s="169" t="s">
        <v>4437</v>
      </c>
      <c r="AB1618" s="169" t="s">
        <v>4353</v>
      </c>
      <c r="AC1618" s="169" t="s">
        <v>73</v>
      </c>
      <c r="AD1618" s="170">
        <v>2014</v>
      </c>
      <c r="AE1618" s="167" t="s">
        <v>1241</v>
      </c>
    </row>
    <row r="1619" spans="1:31" x14ac:dyDescent="0.3">
      <c r="A1619" s="162" t="s">
        <v>707</v>
      </c>
      <c r="B1619" s="162" t="s">
        <v>550</v>
      </c>
      <c r="C1619" s="162">
        <v>15</v>
      </c>
      <c r="D1619" s="162">
        <v>2012</v>
      </c>
      <c r="E1619" s="162" t="s">
        <v>2393</v>
      </c>
      <c r="F1619" s="162" t="s">
        <v>32</v>
      </c>
      <c r="G1619" s="162">
        <v>2013</v>
      </c>
      <c r="H1619" s="163" t="s">
        <v>73</v>
      </c>
      <c r="I1619" s="162" t="s">
        <v>550</v>
      </c>
      <c r="J1619" s="189">
        <v>1.5299999999999999E-3</v>
      </c>
      <c r="K1619" s="183" t="s">
        <v>1818</v>
      </c>
      <c r="L1619" s="166">
        <v>0.87382433469387755</v>
      </c>
      <c r="M1619" s="166">
        <v>1.3369512320816326E-3</v>
      </c>
      <c r="N1619" s="163" t="s">
        <v>73</v>
      </c>
      <c r="O1619" s="167">
        <v>1</v>
      </c>
      <c r="P1619" s="167">
        <v>0</v>
      </c>
      <c r="Q1619" s="167">
        <v>1</v>
      </c>
      <c r="R1619" s="167">
        <v>0</v>
      </c>
      <c r="S1619" s="167">
        <v>1</v>
      </c>
      <c r="T1619" s="167" t="s">
        <v>13210</v>
      </c>
      <c r="U1619" s="167" t="s">
        <v>1327</v>
      </c>
      <c r="V1619" s="167" t="s">
        <v>121</v>
      </c>
      <c r="W1619" s="163" t="s">
        <v>2049</v>
      </c>
      <c r="X1619" s="163" t="s">
        <v>707</v>
      </c>
      <c r="Y1619" s="163" t="s">
        <v>6692</v>
      </c>
      <c r="Z1619" s="168">
        <v>41589</v>
      </c>
      <c r="AA1619" s="169" t="s">
        <v>4445</v>
      </c>
      <c r="AB1619" s="169" t="s">
        <v>4353</v>
      </c>
      <c r="AC1619" s="169" t="s">
        <v>73</v>
      </c>
      <c r="AD1619" s="170">
        <v>2014</v>
      </c>
      <c r="AE1619" s="167" t="s">
        <v>1241</v>
      </c>
    </row>
    <row r="1620" spans="1:31" x14ac:dyDescent="0.3">
      <c r="A1620" s="162" t="s">
        <v>707</v>
      </c>
      <c r="B1620" s="162" t="s">
        <v>550</v>
      </c>
      <c r="C1620" s="162">
        <v>16</v>
      </c>
      <c r="D1620" s="162">
        <v>2012</v>
      </c>
      <c r="E1620" s="162" t="s">
        <v>2393</v>
      </c>
      <c r="F1620" s="162" t="s">
        <v>32</v>
      </c>
      <c r="G1620" s="162">
        <v>2013</v>
      </c>
      <c r="H1620" s="163" t="s">
        <v>73</v>
      </c>
      <c r="I1620" s="162" t="s">
        <v>550</v>
      </c>
      <c r="J1620" s="189">
        <v>2.0690000000000001E-3</v>
      </c>
      <c r="K1620" s="183" t="s">
        <v>1818</v>
      </c>
      <c r="L1620" s="166">
        <v>0.87382433469387755</v>
      </c>
      <c r="M1620" s="166">
        <v>1.8079425484816328E-3</v>
      </c>
      <c r="N1620" s="163" t="s">
        <v>73</v>
      </c>
      <c r="O1620" s="167">
        <v>1</v>
      </c>
      <c r="P1620" s="167">
        <v>0</v>
      </c>
      <c r="Q1620" s="167">
        <v>1</v>
      </c>
      <c r="R1620" s="167">
        <v>0</v>
      </c>
      <c r="S1620" s="167">
        <v>1</v>
      </c>
      <c r="T1620" s="167" t="s">
        <v>13210</v>
      </c>
      <c r="U1620" s="167" t="s">
        <v>1327</v>
      </c>
      <c r="V1620" s="167" t="s">
        <v>121</v>
      </c>
      <c r="W1620" s="163" t="s">
        <v>2049</v>
      </c>
      <c r="X1620" s="163" t="s">
        <v>707</v>
      </c>
      <c r="Y1620" s="163" t="s">
        <v>6693</v>
      </c>
      <c r="Z1620" s="168">
        <v>41351</v>
      </c>
      <c r="AA1620" s="169" t="s">
        <v>4438</v>
      </c>
      <c r="AB1620" s="169" t="s">
        <v>4353</v>
      </c>
      <c r="AC1620" s="169" t="s">
        <v>73</v>
      </c>
      <c r="AD1620" s="170">
        <v>2014</v>
      </c>
      <c r="AE1620" s="167" t="s">
        <v>1241</v>
      </c>
    </row>
    <row r="1621" spans="1:31" x14ac:dyDescent="0.3">
      <c r="A1621" s="162" t="s">
        <v>713</v>
      </c>
      <c r="B1621" s="162" t="s">
        <v>550</v>
      </c>
      <c r="C1621" s="162">
        <v>1</v>
      </c>
      <c r="D1621" s="162">
        <v>2012</v>
      </c>
      <c r="E1621" s="162" t="s">
        <v>2396</v>
      </c>
      <c r="F1621" s="162" t="s">
        <v>32</v>
      </c>
      <c r="G1621" s="162">
        <v>2013</v>
      </c>
      <c r="H1621" s="174" t="s">
        <v>216</v>
      </c>
      <c r="I1621" s="162" t="s">
        <v>550</v>
      </c>
      <c r="J1621" s="177">
        <v>0.44137900000000002</v>
      </c>
      <c r="K1621" s="183" t="s">
        <v>1818</v>
      </c>
      <c r="L1621" s="166">
        <v>0.87382433469387755</v>
      </c>
      <c r="M1621" s="166">
        <v>0.38568771102284899</v>
      </c>
      <c r="N1621" s="163" t="s">
        <v>1684</v>
      </c>
      <c r="O1621" s="167">
        <v>1</v>
      </c>
      <c r="P1621" s="167">
        <v>0</v>
      </c>
      <c r="Q1621" s="167">
        <v>0</v>
      </c>
      <c r="R1621" s="167">
        <v>0</v>
      </c>
      <c r="S1621" s="167">
        <v>1</v>
      </c>
      <c r="T1621" s="167" t="s">
        <v>13213</v>
      </c>
      <c r="U1621" s="167" t="s">
        <v>1453</v>
      </c>
      <c r="V1621" s="167" t="s">
        <v>97</v>
      </c>
      <c r="W1621" s="163" t="s">
        <v>2050</v>
      </c>
      <c r="X1621" s="174" t="s">
        <v>713</v>
      </c>
      <c r="Y1621" s="163" t="s">
        <v>6694</v>
      </c>
      <c r="Z1621" s="168">
        <v>41397</v>
      </c>
      <c r="AA1621" s="169" t="s">
        <v>4446</v>
      </c>
      <c r="AB1621" s="169" t="s">
        <v>4447</v>
      </c>
      <c r="AC1621" s="169" t="s">
        <v>1684</v>
      </c>
      <c r="AD1621" s="170">
        <v>2014</v>
      </c>
      <c r="AE1621" s="167" t="s">
        <v>10573</v>
      </c>
    </row>
    <row r="1622" spans="1:31" x14ac:dyDescent="0.3">
      <c r="A1622" s="162" t="s">
        <v>713</v>
      </c>
      <c r="B1622" s="162" t="s">
        <v>550</v>
      </c>
      <c r="C1622" s="162">
        <v>2</v>
      </c>
      <c r="D1622" s="162">
        <v>2012</v>
      </c>
      <c r="E1622" s="162" t="s">
        <v>2396</v>
      </c>
      <c r="F1622" s="162" t="s">
        <v>32</v>
      </c>
      <c r="G1622" s="162">
        <v>2013</v>
      </c>
      <c r="H1622" s="174" t="s">
        <v>216</v>
      </c>
      <c r="I1622" s="162" t="s">
        <v>550</v>
      </c>
      <c r="J1622" s="177">
        <v>2.7E-4</v>
      </c>
      <c r="K1622" s="183" t="s">
        <v>1818</v>
      </c>
      <c r="L1622" s="166">
        <v>0.87382433469387755</v>
      </c>
      <c r="M1622" s="166">
        <v>2.3593257036734694E-4</v>
      </c>
      <c r="N1622" s="163" t="s">
        <v>1352</v>
      </c>
      <c r="O1622" s="167">
        <v>1</v>
      </c>
      <c r="P1622" s="167">
        <v>0</v>
      </c>
      <c r="Q1622" s="167">
        <v>0</v>
      </c>
      <c r="R1622" s="167">
        <v>1</v>
      </c>
      <c r="S1622" s="167">
        <v>0</v>
      </c>
      <c r="T1622" s="167" t="s">
        <v>13213</v>
      </c>
      <c r="U1622" s="167" t="s">
        <v>1453</v>
      </c>
      <c r="V1622" s="167" t="s">
        <v>97</v>
      </c>
      <c r="W1622" s="163" t="s">
        <v>2050</v>
      </c>
      <c r="X1622" s="174" t="s">
        <v>713</v>
      </c>
      <c r="Y1622" s="163" t="s">
        <v>6695</v>
      </c>
      <c r="Z1622" s="168">
        <v>41498</v>
      </c>
      <c r="AA1622" s="169" t="s">
        <v>4448</v>
      </c>
      <c r="AB1622" s="169" t="s">
        <v>4449</v>
      </c>
      <c r="AC1622" s="169" t="s">
        <v>1352</v>
      </c>
      <c r="AD1622" s="170">
        <v>2014</v>
      </c>
      <c r="AE1622" s="167" t="s">
        <v>10573</v>
      </c>
    </row>
    <row r="1623" spans="1:31" x14ac:dyDescent="0.3">
      <c r="A1623" s="162" t="s">
        <v>713</v>
      </c>
      <c r="B1623" s="162" t="s">
        <v>550</v>
      </c>
      <c r="C1623" s="162">
        <v>3</v>
      </c>
      <c r="D1623" s="162">
        <v>2012</v>
      </c>
      <c r="E1623" s="162" t="s">
        <v>2396</v>
      </c>
      <c r="F1623" s="162" t="s">
        <v>32</v>
      </c>
      <c r="G1623" s="162">
        <v>2013</v>
      </c>
      <c r="H1623" s="174" t="s">
        <v>216</v>
      </c>
      <c r="I1623" s="162" t="s">
        <v>550</v>
      </c>
      <c r="J1623" s="177">
        <v>4.8908E-2</v>
      </c>
      <c r="K1623" s="183" t="s">
        <v>1818</v>
      </c>
      <c r="L1623" s="166">
        <v>0.87382433469387755</v>
      </c>
      <c r="M1623" s="166">
        <v>4.273700056120816E-2</v>
      </c>
      <c r="N1623" s="163" t="s">
        <v>1333</v>
      </c>
      <c r="O1623" s="167">
        <v>1</v>
      </c>
      <c r="P1623" s="167">
        <v>0</v>
      </c>
      <c r="Q1623" s="167">
        <v>0</v>
      </c>
      <c r="R1623" s="167">
        <v>1</v>
      </c>
      <c r="S1623" s="167">
        <v>0</v>
      </c>
      <c r="T1623" s="167" t="s">
        <v>13213</v>
      </c>
      <c r="U1623" s="167" t="s">
        <v>1453</v>
      </c>
      <c r="V1623" s="167" t="s">
        <v>97</v>
      </c>
      <c r="W1623" s="163" t="s">
        <v>2050</v>
      </c>
      <c r="X1623" s="174" t="s">
        <v>713</v>
      </c>
      <c r="Y1623" s="163" t="s">
        <v>6696</v>
      </c>
      <c r="Z1623" s="168">
        <v>41578</v>
      </c>
      <c r="AA1623" s="169" t="s">
        <v>4450</v>
      </c>
      <c r="AB1623" s="169" t="s">
        <v>4451</v>
      </c>
      <c r="AC1623" s="169" t="s">
        <v>1333</v>
      </c>
      <c r="AD1623" s="170">
        <v>2014</v>
      </c>
      <c r="AE1623" s="167" t="s">
        <v>10573</v>
      </c>
    </row>
    <row r="1624" spans="1:31" x14ac:dyDescent="0.3">
      <c r="A1624" s="162" t="s">
        <v>629</v>
      </c>
      <c r="B1624" s="162" t="s">
        <v>550</v>
      </c>
      <c r="C1624" s="162">
        <v>1</v>
      </c>
      <c r="D1624" s="162">
        <v>2012</v>
      </c>
      <c r="E1624" s="162" t="s">
        <v>2393</v>
      </c>
      <c r="F1624" s="162" t="s">
        <v>32</v>
      </c>
      <c r="G1624" s="162">
        <v>2013</v>
      </c>
      <c r="H1624" s="163" t="s">
        <v>61</v>
      </c>
      <c r="I1624" s="162" t="s">
        <v>550</v>
      </c>
      <c r="J1624" s="181">
        <v>1.996</v>
      </c>
      <c r="K1624" s="183" t="s">
        <v>1818</v>
      </c>
      <c r="L1624" s="166">
        <v>0.87382433469387755</v>
      </c>
      <c r="M1624" s="166">
        <v>1.7441533720489797</v>
      </c>
      <c r="N1624" s="163" t="s">
        <v>32</v>
      </c>
      <c r="O1624" s="167">
        <v>1</v>
      </c>
      <c r="P1624" s="167">
        <v>1</v>
      </c>
      <c r="Q1624" s="167">
        <v>0</v>
      </c>
      <c r="R1624" s="167">
        <v>1</v>
      </c>
      <c r="S1624" s="167">
        <v>0</v>
      </c>
      <c r="T1624" s="167" t="s">
        <v>13211</v>
      </c>
      <c r="U1624" s="167" t="s">
        <v>1281</v>
      </c>
      <c r="V1624" s="167" t="s">
        <v>86</v>
      </c>
      <c r="W1624" s="163" t="s">
        <v>2051</v>
      </c>
      <c r="X1624" s="163" t="s">
        <v>629</v>
      </c>
      <c r="Y1624" s="163" t="s">
        <v>6697</v>
      </c>
      <c r="Z1624" s="168">
        <v>41582</v>
      </c>
      <c r="AA1624" s="169" t="s">
        <v>4452</v>
      </c>
      <c r="AB1624" s="169" t="s">
        <v>32</v>
      </c>
      <c r="AC1624" s="169" t="s">
        <v>32</v>
      </c>
      <c r="AD1624" s="170">
        <v>2014</v>
      </c>
      <c r="AE1624" s="167" t="s">
        <v>1321</v>
      </c>
    </row>
    <row r="1625" spans="1:31" x14ac:dyDescent="0.3">
      <c r="A1625" s="162" t="s">
        <v>629</v>
      </c>
      <c r="B1625" s="162" t="s">
        <v>550</v>
      </c>
      <c r="C1625" s="162">
        <v>2</v>
      </c>
      <c r="D1625" s="162">
        <v>2012</v>
      </c>
      <c r="E1625" s="162" t="s">
        <v>2393</v>
      </c>
      <c r="F1625" s="162" t="s">
        <v>32</v>
      </c>
      <c r="G1625" s="162">
        <v>2013</v>
      </c>
      <c r="H1625" s="163" t="s">
        <v>61</v>
      </c>
      <c r="I1625" s="162" t="s">
        <v>550</v>
      </c>
      <c r="J1625" s="181">
        <v>0.247279</v>
      </c>
      <c r="K1625" s="183" t="s">
        <v>1818</v>
      </c>
      <c r="L1625" s="166">
        <v>0.87382433469387755</v>
      </c>
      <c r="M1625" s="166">
        <v>0.21607840765876735</v>
      </c>
      <c r="N1625" s="163" t="s">
        <v>32</v>
      </c>
      <c r="O1625" s="167">
        <v>1</v>
      </c>
      <c r="P1625" s="167">
        <v>1</v>
      </c>
      <c r="Q1625" s="167">
        <v>0</v>
      </c>
      <c r="R1625" s="167">
        <v>1</v>
      </c>
      <c r="S1625" s="167">
        <v>0</v>
      </c>
      <c r="T1625" s="167" t="s">
        <v>13211</v>
      </c>
      <c r="U1625" s="167" t="s">
        <v>1281</v>
      </c>
      <c r="V1625" s="167" t="s">
        <v>86</v>
      </c>
      <c r="W1625" s="163" t="s">
        <v>2051</v>
      </c>
      <c r="X1625" s="163" t="s">
        <v>629</v>
      </c>
      <c r="Y1625" s="163" t="s">
        <v>6698</v>
      </c>
      <c r="Z1625" s="168">
        <v>41605</v>
      </c>
      <c r="AA1625" s="169" t="s">
        <v>2811</v>
      </c>
      <c r="AB1625" s="169" t="s">
        <v>32</v>
      </c>
      <c r="AC1625" s="169" t="s">
        <v>32</v>
      </c>
      <c r="AD1625" s="170">
        <v>2014</v>
      </c>
      <c r="AE1625" s="167" t="s">
        <v>1321</v>
      </c>
    </row>
    <row r="1626" spans="1:31" x14ac:dyDescent="0.3">
      <c r="A1626" s="162" t="s">
        <v>296</v>
      </c>
      <c r="B1626" s="162" t="s">
        <v>550</v>
      </c>
      <c r="C1626" s="162">
        <v>1</v>
      </c>
      <c r="D1626" s="162">
        <v>2007</v>
      </c>
      <c r="E1626" s="162" t="s">
        <v>115</v>
      </c>
      <c r="F1626" s="162" t="s">
        <v>297</v>
      </c>
      <c r="G1626" s="162">
        <v>2013</v>
      </c>
      <c r="H1626" s="163" t="s">
        <v>159</v>
      </c>
      <c r="I1626" s="162" t="s">
        <v>550</v>
      </c>
      <c r="J1626" s="172">
        <v>3.4</v>
      </c>
      <c r="K1626" s="165" t="s">
        <v>1818</v>
      </c>
      <c r="L1626" s="166">
        <v>0.87382433469387755</v>
      </c>
      <c r="M1626" s="166">
        <v>2.9710027379591835</v>
      </c>
      <c r="N1626" s="163" t="s">
        <v>159</v>
      </c>
      <c r="O1626" s="167">
        <v>1</v>
      </c>
      <c r="P1626" s="167">
        <v>0</v>
      </c>
      <c r="Q1626" s="167">
        <v>1</v>
      </c>
      <c r="R1626" s="167">
        <v>0</v>
      </c>
      <c r="S1626" s="167">
        <v>1</v>
      </c>
      <c r="T1626" s="167" t="s">
        <v>13210</v>
      </c>
      <c r="U1626" s="167" t="s">
        <v>1281</v>
      </c>
      <c r="V1626" s="167" t="s">
        <v>86</v>
      </c>
      <c r="W1626" s="163" t="s">
        <v>2052</v>
      </c>
      <c r="X1626" s="163" t="s">
        <v>296</v>
      </c>
      <c r="Y1626" s="163" t="s">
        <v>6699</v>
      </c>
      <c r="Z1626" s="168">
        <v>41498</v>
      </c>
      <c r="AA1626" s="169" t="s">
        <v>4453</v>
      </c>
      <c r="AB1626" s="169" t="s">
        <v>4454</v>
      </c>
      <c r="AC1626" s="169" t="s">
        <v>159</v>
      </c>
      <c r="AD1626" s="170">
        <v>2014</v>
      </c>
      <c r="AE1626" s="167" t="s">
        <v>1245</v>
      </c>
    </row>
    <row r="1627" spans="1:31" x14ac:dyDescent="0.3">
      <c r="A1627" s="162" t="s">
        <v>4</v>
      </c>
      <c r="B1627" s="162" t="s">
        <v>550</v>
      </c>
      <c r="C1627" s="162">
        <v>2</v>
      </c>
      <c r="D1627" s="162">
        <v>2005</v>
      </c>
      <c r="E1627" s="162" t="s">
        <v>2394</v>
      </c>
      <c r="F1627" s="162" t="s">
        <v>1</v>
      </c>
      <c r="G1627" s="162">
        <v>2013</v>
      </c>
      <c r="H1627" s="163" t="s">
        <v>61</v>
      </c>
      <c r="I1627" s="162" t="s">
        <v>550</v>
      </c>
      <c r="J1627" s="177">
        <v>2413.6916289999999</v>
      </c>
      <c r="K1627" s="183" t="s">
        <v>1817</v>
      </c>
      <c r="L1627" s="166">
        <v>6.7505206355932225E-3</v>
      </c>
      <c r="M1627" s="166">
        <v>16.293675149523121</v>
      </c>
      <c r="N1627" s="163" t="s">
        <v>2053</v>
      </c>
      <c r="O1627" s="167">
        <v>2</v>
      </c>
      <c r="P1627" s="167">
        <v>1</v>
      </c>
      <c r="Q1627" s="167">
        <v>0</v>
      </c>
      <c r="R1627" s="167">
        <v>1</v>
      </c>
      <c r="S1627" s="167">
        <v>1</v>
      </c>
      <c r="T1627" s="167" t="s">
        <v>13212</v>
      </c>
      <c r="U1627" s="167" t="s">
        <v>1437</v>
      </c>
      <c r="V1627" s="167" t="s">
        <v>85</v>
      </c>
      <c r="W1627" s="163" t="s">
        <v>1897</v>
      </c>
      <c r="X1627" s="163" t="s">
        <v>4</v>
      </c>
      <c r="Y1627" s="163" t="s">
        <v>6700</v>
      </c>
      <c r="Z1627" s="168">
        <v>41558</v>
      </c>
      <c r="AA1627" s="169" t="s">
        <v>4455</v>
      </c>
      <c r="AB1627" s="169" t="s">
        <v>4456</v>
      </c>
      <c r="AC1627" s="169" t="s">
        <v>2053</v>
      </c>
      <c r="AD1627" s="170">
        <v>2014</v>
      </c>
      <c r="AE1627" s="167" t="s">
        <v>1321</v>
      </c>
    </row>
    <row r="1628" spans="1:31" x14ac:dyDescent="0.3">
      <c r="A1628" s="162" t="s">
        <v>10</v>
      </c>
      <c r="B1628" s="162" t="s">
        <v>550</v>
      </c>
      <c r="C1628" s="162">
        <v>2</v>
      </c>
      <c r="D1628" s="162">
        <v>2005</v>
      </c>
      <c r="E1628" s="162" t="s">
        <v>2393</v>
      </c>
      <c r="F1628" s="162" t="s">
        <v>1</v>
      </c>
      <c r="G1628" s="162">
        <v>2013</v>
      </c>
      <c r="H1628" s="163" t="s">
        <v>63</v>
      </c>
      <c r="I1628" s="162" t="s">
        <v>550</v>
      </c>
      <c r="J1628" s="177">
        <v>513.66068700000005</v>
      </c>
      <c r="K1628" s="183" t="s">
        <v>1817</v>
      </c>
      <c r="L1628" s="166">
        <v>6.7505206355932225E-3</v>
      </c>
      <c r="M1628" s="166">
        <v>3.4674770672864916</v>
      </c>
      <c r="N1628" s="174" t="s">
        <v>2054</v>
      </c>
      <c r="O1628" s="167">
        <v>2</v>
      </c>
      <c r="P1628" s="167">
        <v>0</v>
      </c>
      <c r="Q1628" s="167">
        <v>1</v>
      </c>
      <c r="R1628" s="167">
        <v>0</v>
      </c>
      <c r="S1628" s="167">
        <v>1</v>
      </c>
      <c r="T1628" s="167" t="s">
        <v>13210</v>
      </c>
      <c r="U1628" s="167" t="s">
        <v>1281</v>
      </c>
      <c r="V1628" s="167" t="s">
        <v>86</v>
      </c>
      <c r="W1628" s="163" t="s">
        <v>1897</v>
      </c>
      <c r="X1628" s="163" t="s">
        <v>10</v>
      </c>
      <c r="Y1628" s="163" t="s">
        <v>6701</v>
      </c>
      <c r="Z1628" s="168">
        <v>41470</v>
      </c>
      <c r="AA1628" s="169" t="s">
        <v>4457</v>
      </c>
      <c r="AB1628" s="169" t="s">
        <v>4458</v>
      </c>
      <c r="AC1628" s="169" t="s">
        <v>63</v>
      </c>
      <c r="AD1628" s="170">
        <v>2014</v>
      </c>
      <c r="AE1628" s="167" t="s">
        <v>1218</v>
      </c>
    </row>
    <row r="1629" spans="1:31" x14ac:dyDescent="0.3">
      <c r="A1629" s="162" t="s">
        <v>11</v>
      </c>
      <c r="B1629" s="162" t="s">
        <v>550</v>
      </c>
      <c r="C1629" s="162">
        <v>22</v>
      </c>
      <c r="D1629" s="162">
        <v>2005</v>
      </c>
      <c r="E1629" s="162" t="s">
        <v>2393</v>
      </c>
      <c r="F1629" s="162" t="s">
        <v>1</v>
      </c>
      <c r="G1629" s="162">
        <v>2013</v>
      </c>
      <c r="H1629" s="163" t="s">
        <v>63</v>
      </c>
      <c r="I1629" s="162" t="s">
        <v>550</v>
      </c>
      <c r="J1629" s="177">
        <v>2607.4274660000001</v>
      </c>
      <c r="K1629" s="183" t="s">
        <v>1817</v>
      </c>
      <c r="L1629" s="166">
        <v>6.7505206355932225E-3</v>
      </c>
      <c r="M1629" s="166">
        <v>17.601492915045547</v>
      </c>
      <c r="N1629" s="163" t="s">
        <v>2055</v>
      </c>
      <c r="O1629" s="167">
        <v>2</v>
      </c>
      <c r="P1629" s="167">
        <v>0</v>
      </c>
      <c r="Q1629" s="167">
        <v>1</v>
      </c>
      <c r="R1629" s="167">
        <v>1</v>
      </c>
      <c r="S1629" s="167">
        <v>1</v>
      </c>
      <c r="T1629" s="167" t="s">
        <v>13210</v>
      </c>
      <c r="U1629" s="167" t="s">
        <v>1281</v>
      </c>
      <c r="V1629" s="167" t="s">
        <v>86</v>
      </c>
      <c r="W1629" s="163" t="s">
        <v>1897</v>
      </c>
      <c r="X1629" s="163" t="s">
        <v>11</v>
      </c>
      <c r="Y1629" s="163" t="s">
        <v>6702</v>
      </c>
      <c r="Z1629" s="168">
        <v>41627</v>
      </c>
      <c r="AA1629" s="169" t="s">
        <v>4459</v>
      </c>
      <c r="AB1629" s="169" t="s">
        <v>4460</v>
      </c>
      <c r="AC1629" s="169" t="s">
        <v>2055</v>
      </c>
      <c r="AD1629" s="170">
        <v>2014</v>
      </c>
      <c r="AE1629" s="167" t="s">
        <v>1218</v>
      </c>
    </row>
    <row r="1630" spans="1:31" x14ac:dyDescent="0.3">
      <c r="A1630" s="162" t="s">
        <v>11</v>
      </c>
      <c r="B1630" s="162" t="s">
        <v>550</v>
      </c>
      <c r="C1630" s="162">
        <v>23</v>
      </c>
      <c r="D1630" s="162">
        <v>2005</v>
      </c>
      <c r="E1630" s="162" t="s">
        <v>2393</v>
      </c>
      <c r="F1630" s="162" t="s">
        <v>1</v>
      </c>
      <c r="G1630" s="162">
        <v>2013</v>
      </c>
      <c r="H1630" s="163" t="s">
        <v>63</v>
      </c>
      <c r="I1630" s="162" t="s">
        <v>550</v>
      </c>
      <c r="J1630" s="177">
        <v>3055.9784110000001</v>
      </c>
      <c r="K1630" s="183" t="s">
        <v>1817</v>
      </c>
      <c r="L1630" s="166">
        <v>6.7505206355932225E-3</v>
      </c>
      <c r="M1630" s="166">
        <v>20.629445325382886</v>
      </c>
      <c r="N1630" s="163" t="s">
        <v>1941</v>
      </c>
      <c r="O1630" s="167">
        <v>2</v>
      </c>
      <c r="P1630" s="167">
        <v>0</v>
      </c>
      <c r="Q1630" s="167">
        <v>1</v>
      </c>
      <c r="R1630" s="167">
        <v>1</v>
      </c>
      <c r="S1630" s="167">
        <v>1</v>
      </c>
      <c r="T1630" s="167" t="s">
        <v>13210</v>
      </c>
      <c r="U1630" s="167" t="s">
        <v>1281</v>
      </c>
      <c r="V1630" s="167" t="s">
        <v>86</v>
      </c>
      <c r="W1630" s="163" t="s">
        <v>1897</v>
      </c>
      <c r="X1630" s="163" t="s">
        <v>11</v>
      </c>
      <c r="Y1630" s="163" t="s">
        <v>6703</v>
      </c>
      <c r="Z1630" s="168">
        <v>41599</v>
      </c>
      <c r="AA1630" s="169" t="s">
        <v>4461</v>
      </c>
      <c r="AB1630" s="169" t="s">
        <v>4462</v>
      </c>
      <c r="AC1630" s="169" t="s">
        <v>1941</v>
      </c>
      <c r="AD1630" s="170">
        <v>2014</v>
      </c>
      <c r="AE1630" s="167" t="s">
        <v>1218</v>
      </c>
    </row>
    <row r="1631" spans="1:31" x14ac:dyDescent="0.3">
      <c r="A1631" s="162" t="s">
        <v>11</v>
      </c>
      <c r="B1631" s="162" t="s">
        <v>550</v>
      </c>
      <c r="C1631" s="162">
        <v>24</v>
      </c>
      <c r="D1631" s="162">
        <v>2005</v>
      </c>
      <c r="E1631" s="162" t="s">
        <v>2393</v>
      </c>
      <c r="F1631" s="162" t="s">
        <v>1</v>
      </c>
      <c r="G1631" s="162">
        <v>2013</v>
      </c>
      <c r="H1631" s="163" t="s">
        <v>63</v>
      </c>
      <c r="I1631" s="162" t="s">
        <v>550</v>
      </c>
      <c r="J1631" s="177">
        <v>4566.7248499999996</v>
      </c>
      <c r="K1631" s="183" t="s">
        <v>1817</v>
      </c>
      <c r="L1631" s="166">
        <v>6.7505206355932225E-3</v>
      </c>
      <c r="M1631" s="166">
        <v>30.827770337001361</v>
      </c>
      <c r="N1631" s="163" t="s">
        <v>63</v>
      </c>
      <c r="O1631" s="167">
        <v>1</v>
      </c>
      <c r="P1631" s="167">
        <v>0</v>
      </c>
      <c r="Q1631" s="167">
        <v>1</v>
      </c>
      <c r="R1631" s="167">
        <v>0</v>
      </c>
      <c r="S1631" s="167">
        <v>1</v>
      </c>
      <c r="T1631" s="167" t="s">
        <v>13210</v>
      </c>
      <c r="U1631" s="167" t="s">
        <v>1281</v>
      </c>
      <c r="V1631" s="167" t="s">
        <v>86</v>
      </c>
      <c r="W1631" s="163" t="s">
        <v>1897</v>
      </c>
      <c r="X1631" s="163" t="s">
        <v>11</v>
      </c>
      <c r="Y1631" s="163" t="s">
        <v>6704</v>
      </c>
      <c r="Z1631" s="168">
        <v>41568</v>
      </c>
      <c r="AA1631" s="169" t="s">
        <v>4463</v>
      </c>
      <c r="AB1631" s="169" t="s">
        <v>4464</v>
      </c>
      <c r="AC1631" s="169" t="s">
        <v>63</v>
      </c>
      <c r="AD1631" s="170">
        <v>2014</v>
      </c>
      <c r="AE1631" s="167" t="s">
        <v>1218</v>
      </c>
    </row>
    <row r="1632" spans="1:31" x14ac:dyDescent="0.3">
      <c r="A1632" s="162" t="s">
        <v>11</v>
      </c>
      <c r="B1632" s="162" t="s">
        <v>550</v>
      </c>
      <c r="C1632" s="162">
        <v>25</v>
      </c>
      <c r="D1632" s="162">
        <v>2005</v>
      </c>
      <c r="E1632" s="162" t="s">
        <v>2393</v>
      </c>
      <c r="F1632" s="162" t="s">
        <v>1</v>
      </c>
      <c r="G1632" s="162">
        <v>2013</v>
      </c>
      <c r="H1632" s="163" t="s">
        <v>63</v>
      </c>
      <c r="I1632" s="162" t="s">
        <v>550</v>
      </c>
      <c r="J1632" s="177">
        <v>4966.3451859999996</v>
      </c>
      <c r="K1632" s="183" t="s">
        <v>1817</v>
      </c>
      <c r="L1632" s="166">
        <v>6.7505206355932225E-3</v>
      </c>
      <c r="M1632" s="166">
        <v>33.525415661572055</v>
      </c>
      <c r="N1632" s="163" t="s">
        <v>63</v>
      </c>
      <c r="O1632" s="167">
        <v>1</v>
      </c>
      <c r="P1632" s="167">
        <v>0</v>
      </c>
      <c r="Q1632" s="167">
        <v>1</v>
      </c>
      <c r="R1632" s="167">
        <v>0</v>
      </c>
      <c r="S1632" s="167">
        <v>1</v>
      </c>
      <c r="T1632" s="167" t="s">
        <v>13210</v>
      </c>
      <c r="U1632" s="167" t="s">
        <v>1281</v>
      </c>
      <c r="V1632" s="167" t="s">
        <v>86</v>
      </c>
      <c r="W1632" s="163" t="s">
        <v>114</v>
      </c>
      <c r="X1632" s="163" t="s">
        <v>11</v>
      </c>
      <c r="Y1632" s="163" t="s">
        <v>6705</v>
      </c>
      <c r="Z1632" s="168">
        <v>41566</v>
      </c>
      <c r="AA1632" s="169" t="s">
        <v>4465</v>
      </c>
      <c r="AB1632" s="169" t="s">
        <v>4219</v>
      </c>
      <c r="AC1632" s="169" t="s">
        <v>63</v>
      </c>
      <c r="AD1632" s="170">
        <v>2014</v>
      </c>
      <c r="AE1632" s="167" t="s">
        <v>1218</v>
      </c>
    </row>
    <row r="1633" spans="1:31" x14ac:dyDescent="0.3">
      <c r="A1633" s="162" t="s">
        <v>20</v>
      </c>
      <c r="B1633" s="162" t="s">
        <v>550</v>
      </c>
      <c r="C1633" s="162">
        <v>3</v>
      </c>
      <c r="D1633" s="162">
        <v>2005</v>
      </c>
      <c r="E1633" s="162" t="s">
        <v>115</v>
      </c>
      <c r="F1633" s="162" t="s">
        <v>1</v>
      </c>
      <c r="G1633" s="162">
        <v>2013</v>
      </c>
      <c r="H1633" s="163" t="s">
        <v>65</v>
      </c>
      <c r="I1633" s="162" t="s">
        <v>550</v>
      </c>
      <c r="J1633" s="177">
        <v>644.34402899999998</v>
      </c>
      <c r="K1633" s="183" t="s">
        <v>1817</v>
      </c>
      <c r="L1633" s="166">
        <v>6.7505206355932225E-3</v>
      </c>
      <c r="M1633" s="166">
        <v>4.349657664185778</v>
      </c>
      <c r="N1633" s="163" t="s">
        <v>1342</v>
      </c>
      <c r="O1633" s="167">
        <v>1</v>
      </c>
      <c r="P1633" s="167">
        <v>0</v>
      </c>
      <c r="Q1633" s="167">
        <v>0</v>
      </c>
      <c r="R1633" s="167">
        <v>1</v>
      </c>
      <c r="S1633" s="167">
        <v>0</v>
      </c>
      <c r="T1633" s="167" t="s">
        <v>13213</v>
      </c>
      <c r="U1633" s="167" t="s">
        <v>1453</v>
      </c>
      <c r="V1633" s="167" t="s">
        <v>166</v>
      </c>
      <c r="W1633" s="163" t="s">
        <v>114</v>
      </c>
      <c r="X1633" s="163" t="s">
        <v>20</v>
      </c>
      <c r="Y1633" s="163" t="s">
        <v>6706</v>
      </c>
      <c r="Z1633" s="168">
        <v>41409</v>
      </c>
      <c r="AA1633" s="169" t="s">
        <v>4466</v>
      </c>
      <c r="AB1633" s="169" t="s">
        <v>4467</v>
      </c>
      <c r="AC1633" s="169" t="s">
        <v>1342</v>
      </c>
      <c r="AD1633" s="170">
        <v>2014</v>
      </c>
      <c r="AE1633" s="167" t="s">
        <v>1232</v>
      </c>
    </row>
    <row r="1634" spans="1:31" x14ac:dyDescent="0.3">
      <c r="A1634" s="162" t="s">
        <v>53</v>
      </c>
      <c r="B1634" s="162" t="s">
        <v>550</v>
      </c>
      <c r="C1634" s="162">
        <v>7</v>
      </c>
      <c r="D1634" s="162">
        <v>2005</v>
      </c>
      <c r="E1634" s="162" t="s">
        <v>2393</v>
      </c>
      <c r="F1634" s="162" t="s">
        <v>1</v>
      </c>
      <c r="G1634" s="162">
        <v>2013</v>
      </c>
      <c r="H1634" s="163" t="s">
        <v>70</v>
      </c>
      <c r="I1634" s="162" t="s">
        <v>550</v>
      </c>
      <c r="J1634" s="177">
        <v>225.27197100000001</v>
      </c>
      <c r="K1634" s="183" t="s">
        <v>1817</v>
      </c>
      <c r="L1634" s="166">
        <v>6.7505206355932225E-3</v>
      </c>
      <c r="M1634" s="166">
        <v>1.520703088856258</v>
      </c>
      <c r="N1634" s="163" t="s">
        <v>1853</v>
      </c>
      <c r="O1634" s="167">
        <v>2</v>
      </c>
      <c r="P1634" s="167">
        <v>1</v>
      </c>
      <c r="Q1634" s="167">
        <v>1</v>
      </c>
      <c r="R1634" s="167">
        <v>1</v>
      </c>
      <c r="S1634" s="167">
        <v>1</v>
      </c>
      <c r="T1634" s="167" t="s">
        <v>13212</v>
      </c>
      <c r="U1634" s="167" t="s">
        <v>1281</v>
      </c>
      <c r="V1634" s="167" t="s">
        <v>86</v>
      </c>
      <c r="W1634" s="163" t="s">
        <v>1897</v>
      </c>
      <c r="X1634" s="163" t="s">
        <v>53</v>
      </c>
      <c r="Y1634" s="163" t="s">
        <v>6707</v>
      </c>
      <c r="Z1634" s="168">
        <v>41487</v>
      </c>
      <c r="AA1634" s="169" t="s">
        <v>4468</v>
      </c>
      <c r="AB1634" s="169" t="s">
        <v>4469</v>
      </c>
      <c r="AC1634" s="169" t="s">
        <v>1853</v>
      </c>
      <c r="AD1634" s="170">
        <v>2014</v>
      </c>
      <c r="AE1634" s="167" t="s">
        <v>1241</v>
      </c>
    </row>
    <row r="1635" spans="1:31" x14ac:dyDescent="0.3">
      <c r="A1635" s="162" t="s">
        <v>136</v>
      </c>
      <c r="B1635" s="162" t="s">
        <v>550</v>
      </c>
      <c r="C1635" s="162">
        <v>10</v>
      </c>
      <c r="D1635" s="162">
        <v>2006</v>
      </c>
      <c r="E1635" s="162" t="s">
        <v>2393</v>
      </c>
      <c r="F1635" s="162" t="s">
        <v>1</v>
      </c>
      <c r="G1635" s="162">
        <v>2013</v>
      </c>
      <c r="H1635" s="163" t="s">
        <v>69</v>
      </c>
      <c r="I1635" s="162" t="s">
        <v>550</v>
      </c>
      <c r="J1635" s="177">
        <v>501.672684</v>
      </c>
      <c r="K1635" s="183" t="s">
        <v>1817</v>
      </c>
      <c r="L1635" s="166">
        <v>6.7505206355932225E-3</v>
      </c>
      <c r="M1635" s="166">
        <v>3.3865518056554378</v>
      </c>
      <c r="N1635" s="163" t="s">
        <v>69</v>
      </c>
      <c r="O1635" s="167">
        <v>1</v>
      </c>
      <c r="P1635" s="167">
        <v>0</v>
      </c>
      <c r="Q1635" s="167">
        <v>1</v>
      </c>
      <c r="R1635" s="167">
        <v>0</v>
      </c>
      <c r="S1635" s="167">
        <v>1</v>
      </c>
      <c r="T1635" s="167" t="s">
        <v>13210</v>
      </c>
      <c r="U1635" s="167" t="s">
        <v>1281</v>
      </c>
      <c r="V1635" s="167" t="s">
        <v>86</v>
      </c>
      <c r="W1635" s="163" t="s">
        <v>114</v>
      </c>
      <c r="X1635" s="163" t="s">
        <v>136</v>
      </c>
      <c r="Y1635" s="163" t="s">
        <v>6708</v>
      </c>
      <c r="Z1635" s="168">
        <v>41402</v>
      </c>
      <c r="AA1635" s="169" t="s">
        <v>4470</v>
      </c>
      <c r="AB1635" s="169" t="s">
        <v>4117</v>
      </c>
      <c r="AC1635" s="169" t="s">
        <v>69</v>
      </c>
      <c r="AD1635" s="170">
        <v>2014</v>
      </c>
      <c r="AE1635" s="167" t="s">
        <v>1321</v>
      </c>
    </row>
    <row r="1636" spans="1:31" x14ac:dyDescent="0.3">
      <c r="A1636" s="162" t="s">
        <v>189</v>
      </c>
      <c r="B1636" s="162" t="s">
        <v>550</v>
      </c>
      <c r="C1636" s="162">
        <v>2</v>
      </c>
      <c r="D1636" s="162">
        <v>2006</v>
      </c>
      <c r="E1636" s="162" t="s">
        <v>115</v>
      </c>
      <c r="F1636" s="162" t="s">
        <v>1</v>
      </c>
      <c r="G1636" s="162">
        <v>2013</v>
      </c>
      <c r="H1636" s="163" t="s">
        <v>60</v>
      </c>
      <c r="I1636" s="162" t="s">
        <v>550</v>
      </c>
      <c r="J1636" s="177">
        <v>4828.5164969999996</v>
      </c>
      <c r="K1636" s="183" t="s">
        <v>1817</v>
      </c>
      <c r="L1636" s="166">
        <v>6.7505206355932225E-3</v>
      </c>
      <c r="M1636" s="166">
        <v>32.5950002523008</v>
      </c>
      <c r="N1636" s="163" t="s">
        <v>1970</v>
      </c>
      <c r="O1636" s="167">
        <v>2</v>
      </c>
      <c r="P1636" s="167">
        <v>1</v>
      </c>
      <c r="Q1636" s="167">
        <v>0</v>
      </c>
      <c r="R1636" s="167">
        <v>2</v>
      </c>
      <c r="S1636" s="167">
        <v>0</v>
      </c>
      <c r="T1636" s="167" t="s">
        <v>13212</v>
      </c>
      <c r="U1636" s="167" t="s">
        <v>1437</v>
      </c>
      <c r="V1636" s="167" t="s">
        <v>85</v>
      </c>
      <c r="W1636" s="163" t="s">
        <v>1897</v>
      </c>
      <c r="X1636" s="163" t="s">
        <v>189</v>
      </c>
      <c r="Y1636" s="163" t="s">
        <v>6709</v>
      </c>
      <c r="Z1636" s="168">
        <v>41470</v>
      </c>
      <c r="AA1636" s="169" t="s">
        <v>4471</v>
      </c>
      <c r="AB1636" s="169" t="s">
        <v>4472</v>
      </c>
      <c r="AC1636" s="169" t="s">
        <v>1970</v>
      </c>
      <c r="AD1636" s="170">
        <v>2014</v>
      </c>
      <c r="AE1636" s="167" t="s">
        <v>1218</v>
      </c>
    </row>
    <row r="1637" spans="1:31" x14ac:dyDescent="0.3">
      <c r="A1637" s="162" t="s">
        <v>243</v>
      </c>
      <c r="B1637" s="162" t="s">
        <v>550</v>
      </c>
      <c r="C1637" s="162">
        <v>10</v>
      </c>
      <c r="D1637" s="162">
        <v>2007</v>
      </c>
      <c r="E1637" s="162" t="s">
        <v>2393</v>
      </c>
      <c r="F1637" s="162" t="s">
        <v>1</v>
      </c>
      <c r="G1637" s="162">
        <v>2013</v>
      </c>
      <c r="H1637" s="163" t="s">
        <v>63</v>
      </c>
      <c r="I1637" s="162" t="s">
        <v>550</v>
      </c>
      <c r="J1637" s="177">
        <v>1087.609657</v>
      </c>
      <c r="K1637" s="183" t="s">
        <v>1817</v>
      </c>
      <c r="L1637" s="166">
        <v>6.7505206355932225E-3</v>
      </c>
      <c r="M1637" s="166">
        <v>7.3419314330489662</v>
      </c>
      <c r="N1637" s="163" t="s">
        <v>63</v>
      </c>
      <c r="O1637" s="167">
        <v>1</v>
      </c>
      <c r="P1637" s="167">
        <v>0</v>
      </c>
      <c r="Q1637" s="167">
        <v>1</v>
      </c>
      <c r="R1637" s="167">
        <v>0</v>
      </c>
      <c r="S1637" s="167">
        <v>1</v>
      </c>
      <c r="T1637" s="167" t="s">
        <v>13210</v>
      </c>
      <c r="U1637" s="167" t="s">
        <v>1453</v>
      </c>
      <c r="V1637" s="167" t="s">
        <v>83</v>
      </c>
      <c r="W1637" s="163" t="s">
        <v>114</v>
      </c>
      <c r="X1637" s="163" t="s">
        <v>243</v>
      </c>
      <c r="Y1637" s="163" t="s">
        <v>6710</v>
      </c>
      <c r="Z1637" s="168">
        <v>41454</v>
      </c>
      <c r="AA1637" s="169" t="s">
        <v>4465</v>
      </c>
      <c r="AB1637" s="169" t="s">
        <v>4219</v>
      </c>
      <c r="AC1637" s="169" t="s">
        <v>63</v>
      </c>
      <c r="AD1637" s="170">
        <v>2014</v>
      </c>
      <c r="AE1637" s="167" t="s">
        <v>1218</v>
      </c>
    </row>
    <row r="1638" spans="1:31" x14ac:dyDescent="0.3">
      <c r="A1638" s="162" t="s">
        <v>244</v>
      </c>
      <c r="B1638" s="162" t="s">
        <v>550</v>
      </c>
      <c r="C1638" s="162">
        <v>1</v>
      </c>
      <c r="D1638" s="162">
        <v>2007</v>
      </c>
      <c r="E1638" s="162" t="s">
        <v>2393</v>
      </c>
      <c r="F1638" s="162" t="s">
        <v>1</v>
      </c>
      <c r="G1638" s="162">
        <v>2013</v>
      </c>
      <c r="H1638" s="163" t="s">
        <v>63</v>
      </c>
      <c r="I1638" s="162" t="s">
        <v>550</v>
      </c>
      <c r="J1638" s="177">
        <v>1994.7389450000001</v>
      </c>
      <c r="K1638" s="183" t="s">
        <v>1817</v>
      </c>
      <c r="L1638" s="166">
        <v>6.7505206355932225E-3</v>
      </c>
      <c r="M1638" s="166">
        <v>13.465526410843955</v>
      </c>
      <c r="N1638" s="163" t="s">
        <v>63</v>
      </c>
      <c r="O1638" s="167">
        <v>1</v>
      </c>
      <c r="P1638" s="167">
        <v>0</v>
      </c>
      <c r="Q1638" s="167">
        <v>1</v>
      </c>
      <c r="R1638" s="167">
        <v>0</v>
      </c>
      <c r="S1638" s="167">
        <v>1</v>
      </c>
      <c r="T1638" s="167" t="s">
        <v>13210</v>
      </c>
      <c r="U1638" s="167" t="s">
        <v>1360</v>
      </c>
      <c r="V1638" s="167" t="s">
        <v>1401</v>
      </c>
      <c r="W1638" s="163" t="s">
        <v>114</v>
      </c>
      <c r="X1638" s="163" t="s">
        <v>244</v>
      </c>
      <c r="Y1638" s="163" t="s">
        <v>6711</v>
      </c>
      <c r="Z1638" s="168">
        <v>41589</v>
      </c>
      <c r="AA1638" s="169" t="s">
        <v>4473</v>
      </c>
      <c r="AB1638" s="169" t="s">
        <v>4219</v>
      </c>
      <c r="AC1638" s="169" t="s">
        <v>63</v>
      </c>
      <c r="AD1638" s="170">
        <v>2014</v>
      </c>
      <c r="AE1638" s="167" t="s">
        <v>1218</v>
      </c>
    </row>
    <row r="1639" spans="1:31" x14ac:dyDescent="0.3">
      <c r="A1639" s="162" t="s">
        <v>248</v>
      </c>
      <c r="B1639" s="162" t="s">
        <v>550</v>
      </c>
      <c r="C1639" s="162">
        <v>2</v>
      </c>
      <c r="D1639" s="162">
        <v>2007</v>
      </c>
      <c r="E1639" s="162" t="s">
        <v>2393</v>
      </c>
      <c r="F1639" s="162" t="s">
        <v>1</v>
      </c>
      <c r="G1639" s="162">
        <v>2013</v>
      </c>
      <c r="H1639" s="163" t="s">
        <v>63</v>
      </c>
      <c r="I1639" s="162" t="s">
        <v>550</v>
      </c>
      <c r="J1639" s="177">
        <v>5165.1950409999999</v>
      </c>
      <c r="K1639" s="183" t="s">
        <v>1817</v>
      </c>
      <c r="L1639" s="166">
        <v>6.7505206355932225E-3</v>
      </c>
      <c r="M1639" s="166">
        <v>34.867755711134279</v>
      </c>
      <c r="N1639" s="163" t="s">
        <v>63</v>
      </c>
      <c r="O1639" s="167">
        <v>1</v>
      </c>
      <c r="P1639" s="167">
        <v>0</v>
      </c>
      <c r="Q1639" s="167">
        <v>1</v>
      </c>
      <c r="R1639" s="167">
        <v>0</v>
      </c>
      <c r="S1639" s="167">
        <v>1</v>
      </c>
      <c r="T1639" s="167" t="s">
        <v>13210</v>
      </c>
      <c r="U1639" s="167" t="s">
        <v>1281</v>
      </c>
      <c r="V1639" s="167" t="s">
        <v>86</v>
      </c>
      <c r="W1639" s="163" t="s">
        <v>114</v>
      </c>
      <c r="X1639" s="163" t="s">
        <v>248</v>
      </c>
      <c r="Y1639" s="163" t="s">
        <v>6712</v>
      </c>
      <c r="Z1639" s="168">
        <v>41451</v>
      </c>
      <c r="AA1639" s="169" t="s">
        <v>4474</v>
      </c>
      <c r="AB1639" s="169" t="s">
        <v>4038</v>
      </c>
      <c r="AC1639" s="169" t="s">
        <v>63</v>
      </c>
      <c r="AD1639" s="170">
        <v>2014</v>
      </c>
      <c r="AE1639" s="167" t="s">
        <v>1218</v>
      </c>
    </row>
    <row r="1640" spans="1:31" x14ac:dyDescent="0.3">
      <c r="A1640" s="162" t="s">
        <v>248</v>
      </c>
      <c r="B1640" s="162" t="s">
        <v>550</v>
      </c>
      <c r="C1640" s="162">
        <v>3</v>
      </c>
      <c r="D1640" s="162">
        <v>2007</v>
      </c>
      <c r="E1640" s="162" t="s">
        <v>2393</v>
      </c>
      <c r="F1640" s="162" t="s">
        <v>1</v>
      </c>
      <c r="G1640" s="162">
        <v>2013</v>
      </c>
      <c r="H1640" s="163" t="s">
        <v>63</v>
      </c>
      <c r="I1640" s="162" t="s">
        <v>550</v>
      </c>
      <c r="J1640" s="177">
        <v>5383.0505830000002</v>
      </c>
      <c r="K1640" s="184" t="s">
        <v>1817</v>
      </c>
      <c r="L1640" s="166">
        <v>6.7505206355932225E-3</v>
      </c>
      <c r="M1640" s="166">
        <v>36.33839404298363</v>
      </c>
      <c r="N1640" s="163" t="s">
        <v>63</v>
      </c>
      <c r="O1640" s="167">
        <v>1</v>
      </c>
      <c r="P1640" s="167">
        <v>0</v>
      </c>
      <c r="Q1640" s="167">
        <v>1</v>
      </c>
      <c r="R1640" s="167">
        <v>0</v>
      </c>
      <c r="S1640" s="167">
        <v>1</v>
      </c>
      <c r="T1640" s="167" t="s">
        <v>13210</v>
      </c>
      <c r="U1640" s="167" t="s">
        <v>1281</v>
      </c>
      <c r="V1640" s="167" t="s">
        <v>86</v>
      </c>
      <c r="W1640" s="163" t="s">
        <v>114</v>
      </c>
      <c r="X1640" s="163" t="s">
        <v>248</v>
      </c>
      <c r="Y1640" s="163" t="s">
        <v>6713</v>
      </c>
      <c r="Z1640" s="168">
        <v>41459</v>
      </c>
      <c r="AA1640" s="169" t="s">
        <v>4475</v>
      </c>
      <c r="AB1640" s="169" t="s">
        <v>4219</v>
      </c>
      <c r="AC1640" s="169" t="s">
        <v>63</v>
      </c>
      <c r="AD1640" s="170">
        <v>2014</v>
      </c>
      <c r="AE1640" s="167" t="s">
        <v>1218</v>
      </c>
    </row>
    <row r="1641" spans="1:31" x14ac:dyDescent="0.3">
      <c r="A1641" s="162" t="s">
        <v>248</v>
      </c>
      <c r="B1641" s="162" t="s">
        <v>550</v>
      </c>
      <c r="C1641" s="162">
        <v>4</v>
      </c>
      <c r="D1641" s="162">
        <v>2007</v>
      </c>
      <c r="E1641" s="162" t="s">
        <v>2393</v>
      </c>
      <c r="F1641" s="162" t="s">
        <v>1</v>
      </c>
      <c r="G1641" s="162">
        <v>2013</v>
      </c>
      <c r="H1641" s="163" t="s">
        <v>63</v>
      </c>
      <c r="I1641" s="162" t="s">
        <v>550</v>
      </c>
      <c r="J1641" s="177">
        <v>10296.768549</v>
      </c>
      <c r="K1641" s="184" t="s">
        <v>1817</v>
      </c>
      <c r="L1641" s="166">
        <v>6.7505206355932225E-3</v>
      </c>
      <c r="M1641" s="166">
        <v>69.508548569951785</v>
      </c>
      <c r="N1641" s="163" t="s">
        <v>63</v>
      </c>
      <c r="O1641" s="167">
        <v>1</v>
      </c>
      <c r="P1641" s="167">
        <v>0</v>
      </c>
      <c r="Q1641" s="167">
        <v>1</v>
      </c>
      <c r="R1641" s="167">
        <v>0</v>
      </c>
      <c r="S1641" s="167">
        <v>1</v>
      </c>
      <c r="T1641" s="167" t="s">
        <v>13210</v>
      </c>
      <c r="U1641" s="167" t="s">
        <v>1281</v>
      </c>
      <c r="V1641" s="167" t="s">
        <v>86</v>
      </c>
      <c r="W1641" s="163" t="s">
        <v>1897</v>
      </c>
      <c r="X1641" s="163" t="s">
        <v>248</v>
      </c>
      <c r="Y1641" s="163" t="s">
        <v>6714</v>
      </c>
      <c r="Z1641" s="168">
        <v>41353</v>
      </c>
      <c r="AA1641" s="169" t="s">
        <v>4476</v>
      </c>
      <c r="AB1641" s="169" t="s">
        <v>4477</v>
      </c>
      <c r="AC1641" s="169" t="s">
        <v>63</v>
      </c>
      <c r="AD1641" s="170">
        <v>2014</v>
      </c>
      <c r="AE1641" s="167" t="s">
        <v>1218</v>
      </c>
    </row>
    <row r="1642" spans="1:31" x14ac:dyDescent="0.3">
      <c r="A1642" s="162" t="s">
        <v>248</v>
      </c>
      <c r="B1642" s="162" t="s">
        <v>550</v>
      </c>
      <c r="C1642" s="162">
        <v>5</v>
      </c>
      <c r="D1642" s="162">
        <v>2007</v>
      </c>
      <c r="E1642" s="162" t="s">
        <v>2393</v>
      </c>
      <c r="F1642" s="162" t="s">
        <v>1</v>
      </c>
      <c r="G1642" s="162">
        <v>2013</v>
      </c>
      <c r="H1642" s="163" t="s">
        <v>63</v>
      </c>
      <c r="I1642" s="162" t="s">
        <v>550</v>
      </c>
      <c r="J1642" s="177">
        <v>10823.068799999999</v>
      </c>
      <c r="K1642" s="184" t="s">
        <v>1817</v>
      </c>
      <c r="L1642" s="166">
        <v>6.7505206355932225E-3</v>
      </c>
      <c r="M1642" s="166">
        <v>73.06134927484517</v>
      </c>
      <c r="N1642" s="163" t="s">
        <v>63</v>
      </c>
      <c r="O1642" s="167">
        <v>1</v>
      </c>
      <c r="P1642" s="167">
        <v>0</v>
      </c>
      <c r="Q1642" s="167">
        <v>1</v>
      </c>
      <c r="R1642" s="167">
        <v>0</v>
      </c>
      <c r="S1642" s="167">
        <v>1</v>
      </c>
      <c r="T1642" s="167" t="s">
        <v>13210</v>
      </c>
      <c r="U1642" s="167" t="s">
        <v>1281</v>
      </c>
      <c r="V1642" s="167" t="s">
        <v>86</v>
      </c>
      <c r="W1642" s="163" t="s">
        <v>114</v>
      </c>
      <c r="X1642" s="163" t="s">
        <v>248</v>
      </c>
      <c r="Y1642" s="163" t="s">
        <v>6715</v>
      </c>
      <c r="Z1642" s="168">
        <v>41304</v>
      </c>
      <c r="AA1642" s="169" t="s">
        <v>4043</v>
      </c>
      <c r="AB1642" s="169" t="s">
        <v>4044</v>
      </c>
      <c r="AC1642" s="169" t="s">
        <v>63</v>
      </c>
      <c r="AD1642" s="170">
        <v>2014</v>
      </c>
      <c r="AE1642" s="167" t="s">
        <v>1218</v>
      </c>
    </row>
    <row r="1643" spans="1:31" x14ac:dyDescent="0.3">
      <c r="A1643" s="162" t="s">
        <v>260</v>
      </c>
      <c r="B1643" s="162" t="s">
        <v>550</v>
      </c>
      <c r="C1643" s="162">
        <v>9</v>
      </c>
      <c r="D1643" s="162">
        <v>2007</v>
      </c>
      <c r="E1643" s="162" t="s">
        <v>2393</v>
      </c>
      <c r="F1643" s="162" t="s">
        <v>1</v>
      </c>
      <c r="G1643" s="162">
        <v>2013</v>
      </c>
      <c r="H1643" s="163" t="s">
        <v>62</v>
      </c>
      <c r="I1643" s="162" t="s">
        <v>550</v>
      </c>
      <c r="J1643" s="177">
        <v>600.44935699999996</v>
      </c>
      <c r="K1643" s="184" t="s">
        <v>1817</v>
      </c>
      <c r="L1643" s="166">
        <v>6.7505206355932225E-3</v>
      </c>
      <c r="M1643" s="166">
        <v>4.0533457750571813</v>
      </c>
      <c r="N1643" s="163" t="s">
        <v>62</v>
      </c>
      <c r="O1643" s="167">
        <v>1</v>
      </c>
      <c r="P1643" s="167">
        <v>0</v>
      </c>
      <c r="Q1643" s="167">
        <v>1</v>
      </c>
      <c r="R1643" s="167">
        <v>0</v>
      </c>
      <c r="S1643" s="167">
        <v>1</v>
      </c>
      <c r="T1643" s="167" t="s">
        <v>13210</v>
      </c>
      <c r="U1643" s="167" t="s">
        <v>1281</v>
      </c>
      <c r="V1643" s="167" t="s">
        <v>86</v>
      </c>
      <c r="W1643" s="163" t="s">
        <v>114</v>
      </c>
      <c r="X1643" s="163" t="s">
        <v>260</v>
      </c>
      <c r="Y1643" s="163" t="s">
        <v>6716</v>
      </c>
      <c r="Z1643" s="168">
        <v>41605</v>
      </c>
      <c r="AA1643" s="169" t="s">
        <v>4080</v>
      </c>
      <c r="AB1643" s="169" t="s">
        <v>4081</v>
      </c>
      <c r="AC1643" s="169" t="s">
        <v>2429</v>
      </c>
      <c r="AD1643" s="170">
        <v>2014</v>
      </c>
      <c r="AE1643" s="167" t="s">
        <v>1321</v>
      </c>
    </row>
    <row r="1644" spans="1:31" x14ac:dyDescent="0.3">
      <c r="A1644" s="162" t="s">
        <v>264</v>
      </c>
      <c r="B1644" s="162" t="s">
        <v>550</v>
      </c>
      <c r="C1644" s="162">
        <v>5</v>
      </c>
      <c r="D1644" s="162">
        <v>2007</v>
      </c>
      <c r="E1644" s="162" t="s">
        <v>115</v>
      </c>
      <c r="F1644" s="162" t="s">
        <v>1</v>
      </c>
      <c r="G1644" s="162">
        <v>2013</v>
      </c>
      <c r="H1644" s="163" t="s">
        <v>62</v>
      </c>
      <c r="I1644" s="162" t="s">
        <v>550</v>
      </c>
      <c r="J1644" s="177">
        <v>475</v>
      </c>
      <c r="K1644" s="184" t="s">
        <v>1817</v>
      </c>
      <c r="L1644" s="166">
        <v>6.7505206355932225E-3</v>
      </c>
      <c r="M1644" s="166">
        <v>3.2064973019067806</v>
      </c>
      <c r="N1644" s="163" t="s">
        <v>62</v>
      </c>
      <c r="O1644" s="167">
        <v>1</v>
      </c>
      <c r="P1644" s="167">
        <v>0</v>
      </c>
      <c r="Q1644" s="167">
        <v>1</v>
      </c>
      <c r="R1644" s="167">
        <v>0</v>
      </c>
      <c r="S1644" s="167">
        <v>1</v>
      </c>
      <c r="T1644" s="167" t="s">
        <v>13210</v>
      </c>
      <c r="U1644" s="167" t="s">
        <v>1453</v>
      </c>
      <c r="V1644" s="167" t="s">
        <v>188</v>
      </c>
      <c r="W1644" s="163" t="s">
        <v>114</v>
      </c>
      <c r="X1644" s="163" t="s">
        <v>264</v>
      </c>
      <c r="Y1644" s="163" t="s">
        <v>6717</v>
      </c>
      <c r="Z1644" s="168">
        <v>41403</v>
      </c>
      <c r="AA1644" s="169" t="s">
        <v>4478</v>
      </c>
      <c r="AB1644" s="169" t="s">
        <v>2747</v>
      </c>
      <c r="AC1644" s="169" t="s">
        <v>2429</v>
      </c>
      <c r="AD1644" s="170">
        <v>2014</v>
      </c>
      <c r="AE1644" s="167" t="s">
        <v>1321</v>
      </c>
    </row>
    <row r="1645" spans="1:31" x14ac:dyDescent="0.3">
      <c r="A1645" s="162" t="s">
        <v>264</v>
      </c>
      <c r="B1645" s="162" t="s">
        <v>550</v>
      </c>
      <c r="C1645" s="162">
        <v>6</v>
      </c>
      <c r="D1645" s="162">
        <v>2007</v>
      </c>
      <c r="E1645" s="162" t="s">
        <v>115</v>
      </c>
      <c r="F1645" s="162" t="s">
        <v>1</v>
      </c>
      <c r="G1645" s="162">
        <v>2013</v>
      </c>
      <c r="H1645" s="163" t="s">
        <v>62</v>
      </c>
      <c r="I1645" s="162" t="s">
        <v>550</v>
      </c>
      <c r="J1645" s="164">
        <v>490</v>
      </c>
      <c r="K1645" s="190" t="s">
        <v>1817</v>
      </c>
      <c r="L1645" s="166">
        <v>6.7505206355932225E-3</v>
      </c>
      <c r="M1645" s="166">
        <v>3.3077551114406791</v>
      </c>
      <c r="N1645" s="163" t="s">
        <v>62</v>
      </c>
      <c r="O1645" s="167">
        <v>1</v>
      </c>
      <c r="P1645" s="167">
        <v>0</v>
      </c>
      <c r="Q1645" s="167">
        <v>1</v>
      </c>
      <c r="R1645" s="167">
        <v>0</v>
      </c>
      <c r="S1645" s="167">
        <v>1</v>
      </c>
      <c r="T1645" s="167" t="s">
        <v>13210</v>
      </c>
      <c r="U1645" s="167" t="s">
        <v>1453</v>
      </c>
      <c r="V1645" s="167" t="s">
        <v>188</v>
      </c>
      <c r="W1645" s="163" t="s">
        <v>114</v>
      </c>
      <c r="X1645" s="163" t="s">
        <v>264</v>
      </c>
      <c r="Y1645" s="163" t="s">
        <v>6718</v>
      </c>
      <c r="Z1645" s="168">
        <v>41403</v>
      </c>
      <c r="AA1645" s="169" t="s">
        <v>4479</v>
      </c>
      <c r="AB1645" s="169" t="s">
        <v>3055</v>
      </c>
      <c r="AC1645" s="169" t="s">
        <v>2429</v>
      </c>
      <c r="AD1645" s="170">
        <v>2014</v>
      </c>
      <c r="AE1645" s="167" t="s">
        <v>1321</v>
      </c>
    </row>
    <row r="1646" spans="1:31" x14ac:dyDescent="0.3">
      <c r="A1646" s="162" t="s">
        <v>264</v>
      </c>
      <c r="B1646" s="162" t="s">
        <v>550</v>
      </c>
      <c r="C1646" s="162">
        <v>7</v>
      </c>
      <c r="D1646" s="162">
        <v>2007</v>
      </c>
      <c r="E1646" s="162" t="s">
        <v>115</v>
      </c>
      <c r="F1646" s="162" t="s">
        <v>1</v>
      </c>
      <c r="G1646" s="162">
        <v>2013</v>
      </c>
      <c r="H1646" s="163" t="s">
        <v>62</v>
      </c>
      <c r="I1646" s="162" t="s">
        <v>550</v>
      </c>
      <c r="J1646" s="164">
        <v>761.57506999999998</v>
      </c>
      <c r="K1646" s="190" t="s">
        <v>1817</v>
      </c>
      <c r="L1646" s="166">
        <v>6.7505206355932225E-3</v>
      </c>
      <c r="M1646" s="166">
        <v>5.1410282255883528</v>
      </c>
      <c r="N1646" s="163" t="s">
        <v>1</v>
      </c>
      <c r="O1646" s="167">
        <v>1</v>
      </c>
      <c r="P1646" s="167">
        <v>1</v>
      </c>
      <c r="Q1646" s="167">
        <v>0</v>
      </c>
      <c r="R1646" s="167">
        <v>1</v>
      </c>
      <c r="S1646" s="167">
        <v>0</v>
      </c>
      <c r="T1646" s="167" t="s">
        <v>13211</v>
      </c>
      <c r="U1646" s="167" t="s">
        <v>1453</v>
      </c>
      <c r="V1646" s="167" t="s">
        <v>188</v>
      </c>
      <c r="W1646" s="163" t="s">
        <v>114</v>
      </c>
      <c r="X1646" s="163" t="s">
        <v>264</v>
      </c>
      <c r="Y1646" s="163" t="s">
        <v>6719</v>
      </c>
      <c r="Z1646" s="168">
        <v>41403</v>
      </c>
      <c r="AA1646" s="169" t="s">
        <v>4132</v>
      </c>
      <c r="AB1646" s="169" t="s">
        <v>4076</v>
      </c>
      <c r="AC1646" s="169" t="s">
        <v>1</v>
      </c>
      <c r="AD1646" s="170">
        <v>2014</v>
      </c>
      <c r="AE1646" s="167" t="s">
        <v>1321</v>
      </c>
    </row>
    <row r="1647" spans="1:31" x14ac:dyDescent="0.3">
      <c r="A1647" s="162" t="s">
        <v>264</v>
      </c>
      <c r="B1647" s="162" t="s">
        <v>550</v>
      </c>
      <c r="C1647" s="162">
        <v>8</v>
      </c>
      <c r="D1647" s="162">
        <v>2007</v>
      </c>
      <c r="E1647" s="162" t="s">
        <v>115</v>
      </c>
      <c r="F1647" s="162" t="s">
        <v>1</v>
      </c>
      <c r="G1647" s="162">
        <v>2013</v>
      </c>
      <c r="H1647" s="163" t="s">
        <v>62</v>
      </c>
      <c r="I1647" s="162" t="s">
        <v>550</v>
      </c>
      <c r="J1647" s="164">
        <v>962.17772000000002</v>
      </c>
      <c r="K1647" s="190" t="s">
        <v>1817</v>
      </c>
      <c r="L1647" s="166">
        <v>6.7505206355932225E-3</v>
      </c>
      <c r="M1647" s="166">
        <v>6.4952005539680382</v>
      </c>
      <c r="N1647" s="163" t="s">
        <v>62</v>
      </c>
      <c r="O1647" s="167">
        <v>1</v>
      </c>
      <c r="P1647" s="167">
        <v>0</v>
      </c>
      <c r="Q1647" s="167">
        <v>1</v>
      </c>
      <c r="R1647" s="167">
        <v>0</v>
      </c>
      <c r="S1647" s="167">
        <v>1</v>
      </c>
      <c r="T1647" s="167" t="s">
        <v>13210</v>
      </c>
      <c r="U1647" s="167" t="s">
        <v>1453</v>
      </c>
      <c r="V1647" s="167" t="s">
        <v>188</v>
      </c>
      <c r="W1647" s="163" t="s">
        <v>114</v>
      </c>
      <c r="X1647" s="163" t="s">
        <v>264</v>
      </c>
      <c r="Y1647" s="163" t="s">
        <v>6720</v>
      </c>
      <c r="Z1647" s="168">
        <v>41403</v>
      </c>
      <c r="AA1647" s="169" t="s">
        <v>4480</v>
      </c>
      <c r="AB1647" s="169" t="s">
        <v>2747</v>
      </c>
      <c r="AC1647" s="169" t="s">
        <v>2429</v>
      </c>
      <c r="AD1647" s="170">
        <v>2014</v>
      </c>
      <c r="AE1647" s="167" t="s">
        <v>1321</v>
      </c>
    </row>
    <row r="1648" spans="1:31" x14ac:dyDescent="0.3">
      <c r="A1648" s="162" t="s">
        <v>267</v>
      </c>
      <c r="B1648" s="162" t="s">
        <v>550</v>
      </c>
      <c r="C1648" s="162">
        <v>3</v>
      </c>
      <c r="D1648" s="162">
        <v>2007</v>
      </c>
      <c r="E1648" s="162" t="s">
        <v>2393</v>
      </c>
      <c r="F1648" s="162" t="s">
        <v>1</v>
      </c>
      <c r="G1648" s="162">
        <v>2013</v>
      </c>
      <c r="H1648" s="163" t="s">
        <v>70</v>
      </c>
      <c r="I1648" s="162" t="s">
        <v>550</v>
      </c>
      <c r="J1648" s="164">
        <v>1125.165033</v>
      </c>
      <c r="K1648" s="190" t="s">
        <v>1817</v>
      </c>
      <c r="L1648" s="166">
        <v>6.7505206355932225E-3</v>
      </c>
      <c r="M1648" s="166">
        <v>7.5954497737144289</v>
      </c>
      <c r="N1648" s="163" t="s">
        <v>40</v>
      </c>
      <c r="O1648" s="167">
        <v>1</v>
      </c>
      <c r="P1648" s="167">
        <v>0</v>
      </c>
      <c r="Q1648" s="167">
        <v>0</v>
      </c>
      <c r="R1648" s="167">
        <v>1</v>
      </c>
      <c r="S1648" s="167">
        <v>0</v>
      </c>
      <c r="T1648" s="167" t="s">
        <v>13213</v>
      </c>
      <c r="U1648" s="167" t="s">
        <v>1281</v>
      </c>
      <c r="V1648" s="167" t="s">
        <v>86</v>
      </c>
      <c r="W1648" s="163" t="s">
        <v>114</v>
      </c>
      <c r="X1648" s="163" t="s">
        <v>267</v>
      </c>
      <c r="Y1648" s="163" t="s">
        <v>6721</v>
      </c>
      <c r="Z1648" s="168">
        <v>41460</v>
      </c>
      <c r="AA1648" s="169" t="s">
        <v>4481</v>
      </c>
      <c r="AB1648" s="169" t="s">
        <v>4057</v>
      </c>
      <c r="AC1648" s="169" t="s">
        <v>40</v>
      </c>
      <c r="AD1648" s="170">
        <v>2014</v>
      </c>
      <c r="AE1648" s="167" t="s">
        <v>1241</v>
      </c>
    </row>
    <row r="1649" spans="1:31" x14ac:dyDescent="0.3">
      <c r="A1649" s="162" t="s">
        <v>270</v>
      </c>
      <c r="B1649" s="162" t="s">
        <v>550</v>
      </c>
      <c r="C1649" s="162">
        <v>5</v>
      </c>
      <c r="D1649" s="162">
        <v>2007</v>
      </c>
      <c r="E1649" s="162" t="s">
        <v>115</v>
      </c>
      <c r="F1649" s="162" t="s">
        <v>1</v>
      </c>
      <c r="G1649" s="162">
        <v>2013</v>
      </c>
      <c r="H1649" s="163" t="s">
        <v>69</v>
      </c>
      <c r="I1649" s="162" t="s">
        <v>550</v>
      </c>
      <c r="J1649" s="164">
        <v>699.41438500000004</v>
      </c>
      <c r="K1649" s="190" t="s">
        <v>1817</v>
      </c>
      <c r="L1649" s="166">
        <v>6.7505206355932225E-3</v>
      </c>
      <c r="M1649" s="166">
        <v>4.7214112387732428</v>
      </c>
      <c r="N1649" s="163" t="s">
        <v>69</v>
      </c>
      <c r="O1649" s="167">
        <v>1</v>
      </c>
      <c r="P1649" s="167">
        <v>0</v>
      </c>
      <c r="Q1649" s="167">
        <v>1</v>
      </c>
      <c r="R1649" s="167">
        <v>0</v>
      </c>
      <c r="S1649" s="167">
        <v>1</v>
      </c>
      <c r="T1649" s="167" t="s">
        <v>13210</v>
      </c>
      <c r="U1649" s="167" t="s">
        <v>1453</v>
      </c>
      <c r="V1649" s="167" t="s">
        <v>90</v>
      </c>
      <c r="W1649" s="163" t="s">
        <v>1897</v>
      </c>
      <c r="X1649" s="163" t="s">
        <v>270</v>
      </c>
      <c r="Y1649" s="163" t="s">
        <v>6722</v>
      </c>
      <c r="Z1649" s="168">
        <v>41309</v>
      </c>
      <c r="AA1649" s="169" t="s">
        <v>4482</v>
      </c>
      <c r="AB1649" s="169" t="s">
        <v>4483</v>
      </c>
      <c r="AC1649" s="169" t="s">
        <v>69</v>
      </c>
      <c r="AD1649" s="170">
        <v>2014</v>
      </c>
      <c r="AE1649" s="167" t="s">
        <v>1321</v>
      </c>
    </row>
    <row r="1650" spans="1:31" x14ac:dyDescent="0.3">
      <c r="A1650" s="162" t="s">
        <v>270</v>
      </c>
      <c r="B1650" s="162" t="s">
        <v>550</v>
      </c>
      <c r="C1650" s="162">
        <v>6</v>
      </c>
      <c r="D1650" s="162">
        <v>2007</v>
      </c>
      <c r="E1650" s="162" t="s">
        <v>115</v>
      </c>
      <c r="F1650" s="162" t="s">
        <v>1</v>
      </c>
      <c r="G1650" s="162">
        <v>2013</v>
      </c>
      <c r="H1650" s="163" t="s">
        <v>69</v>
      </c>
      <c r="I1650" s="162" t="s">
        <v>550</v>
      </c>
      <c r="J1650" s="164">
        <v>2066.782044</v>
      </c>
      <c r="K1650" s="190" t="s">
        <v>1817</v>
      </c>
      <c r="L1650" s="166">
        <v>6.7505206355932225E-3</v>
      </c>
      <c r="M1650" s="166">
        <v>13.95185483729554</v>
      </c>
      <c r="N1650" s="163" t="s">
        <v>69</v>
      </c>
      <c r="O1650" s="167">
        <v>1</v>
      </c>
      <c r="P1650" s="167">
        <v>0</v>
      </c>
      <c r="Q1650" s="167">
        <v>1</v>
      </c>
      <c r="R1650" s="167">
        <v>0</v>
      </c>
      <c r="S1650" s="167">
        <v>1</v>
      </c>
      <c r="T1650" s="167" t="s">
        <v>13210</v>
      </c>
      <c r="U1650" s="167" t="s">
        <v>1453</v>
      </c>
      <c r="V1650" s="167" t="s">
        <v>90</v>
      </c>
      <c r="W1650" s="163" t="s">
        <v>1897</v>
      </c>
      <c r="X1650" s="163" t="s">
        <v>270</v>
      </c>
      <c r="Y1650" s="163" t="s">
        <v>6723</v>
      </c>
      <c r="Z1650" s="168">
        <v>41300</v>
      </c>
      <c r="AA1650" s="169" t="s">
        <v>4484</v>
      </c>
      <c r="AB1650" s="169" t="s">
        <v>4485</v>
      </c>
      <c r="AC1650" s="169" t="s">
        <v>69</v>
      </c>
      <c r="AD1650" s="170">
        <v>2014</v>
      </c>
      <c r="AE1650" s="167" t="s">
        <v>1321</v>
      </c>
    </row>
    <row r="1651" spans="1:31" x14ac:dyDescent="0.3">
      <c r="A1651" s="162" t="s">
        <v>270</v>
      </c>
      <c r="B1651" s="162" t="s">
        <v>550</v>
      </c>
      <c r="C1651" s="162">
        <v>7</v>
      </c>
      <c r="D1651" s="162">
        <v>2007</v>
      </c>
      <c r="E1651" s="162" t="s">
        <v>115</v>
      </c>
      <c r="F1651" s="162" t="s">
        <v>1</v>
      </c>
      <c r="G1651" s="162">
        <v>2013</v>
      </c>
      <c r="H1651" s="163" t="s">
        <v>69</v>
      </c>
      <c r="I1651" s="162" t="s">
        <v>550</v>
      </c>
      <c r="J1651" s="164">
        <v>3366.4136360000002</v>
      </c>
      <c r="K1651" s="190" t="s">
        <v>1817</v>
      </c>
      <c r="L1651" s="166">
        <v>6.7505206355932225E-3</v>
      </c>
      <c r="M1651" s="166">
        <v>22.725044717760412</v>
      </c>
      <c r="N1651" s="163" t="s">
        <v>69</v>
      </c>
      <c r="O1651" s="167">
        <v>1</v>
      </c>
      <c r="P1651" s="167">
        <v>0</v>
      </c>
      <c r="Q1651" s="167">
        <v>1</v>
      </c>
      <c r="R1651" s="167">
        <v>0</v>
      </c>
      <c r="S1651" s="167">
        <v>1</v>
      </c>
      <c r="T1651" s="167" t="s">
        <v>13210</v>
      </c>
      <c r="U1651" s="167" t="s">
        <v>1453</v>
      </c>
      <c r="V1651" s="167" t="s">
        <v>90</v>
      </c>
      <c r="W1651" s="163" t="s">
        <v>114</v>
      </c>
      <c r="X1651" s="163" t="s">
        <v>270</v>
      </c>
      <c r="Y1651" s="163" t="s">
        <v>6724</v>
      </c>
      <c r="Z1651" s="168">
        <v>41437</v>
      </c>
      <c r="AA1651" s="169" t="s">
        <v>4486</v>
      </c>
      <c r="AB1651" s="169" t="s">
        <v>4117</v>
      </c>
      <c r="AC1651" s="169" t="s">
        <v>69</v>
      </c>
      <c r="AD1651" s="170">
        <v>2014</v>
      </c>
      <c r="AE1651" s="167" t="s">
        <v>1321</v>
      </c>
    </row>
    <row r="1652" spans="1:31" x14ac:dyDescent="0.3">
      <c r="A1652" s="162" t="s">
        <v>273</v>
      </c>
      <c r="B1652" s="162" t="s">
        <v>550</v>
      </c>
      <c r="C1652" s="162">
        <v>5</v>
      </c>
      <c r="D1652" s="162">
        <v>2007</v>
      </c>
      <c r="E1652" s="162" t="s">
        <v>2393</v>
      </c>
      <c r="F1652" s="162" t="s">
        <v>1</v>
      </c>
      <c r="G1652" s="162">
        <v>2013</v>
      </c>
      <c r="H1652" s="163" t="s">
        <v>69</v>
      </c>
      <c r="I1652" s="162" t="s">
        <v>550</v>
      </c>
      <c r="J1652" s="164">
        <v>551.98479399999997</v>
      </c>
      <c r="K1652" s="190" t="s">
        <v>1817</v>
      </c>
      <c r="L1652" s="166">
        <v>6.7505206355932225E-3</v>
      </c>
      <c r="M1652" s="166">
        <v>3.7261847424306738</v>
      </c>
      <c r="N1652" s="163" t="s">
        <v>69</v>
      </c>
      <c r="O1652" s="167">
        <v>1</v>
      </c>
      <c r="P1652" s="167">
        <v>0</v>
      </c>
      <c r="Q1652" s="167">
        <v>1</v>
      </c>
      <c r="R1652" s="167">
        <v>0</v>
      </c>
      <c r="S1652" s="167">
        <v>1</v>
      </c>
      <c r="T1652" s="167" t="s">
        <v>13210</v>
      </c>
      <c r="U1652" s="167" t="s">
        <v>1360</v>
      </c>
      <c r="V1652" s="167" t="s">
        <v>1364</v>
      </c>
      <c r="W1652" s="163" t="s">
        <v>1897</v>
      </c>
      <c r="X1652" s="163" t="s">
        <v>273</v>
      </c>
      <c r="Y1652" s="163" t="s">
        <v>6725</v>
      </c>
      <c r="Z1652" s="168">
        <v>41376</v>
      </c>
      <c r="AA1652" s="169" t="s">
        <v>4487</v>
      </c>
      <c r="AB1652" s="169" t="s">
        <v>4488</v>
      </c>
      <c r="AC1652" s="169" t="s">
        <v>69</v>
      </c>
      <c r="AD1652" s="170">
        <v>2014</v>
      </c>
      <c r="AE1652" s="167" t="s">
        <v>1321</v>
      </c>
    </row>
    <row r="1653" spans="1:31" x14ac:dyDescent="0.3">
      <c r="A1653" s="162" t="s">
        <v>273</v>
      </c>
      <c r="B1653" s="162" t="s">
        <v>550</v>
      </c>
      <c r="C1653" s="162">
        <v>6</v>
      </c>
      <c r="D1653" s="162">
        <v>2007</v>
      </c>
      <c r="E1653" s="162" t="s">
        <v>2393</v>
      </c>
      <c r="F1653" s="162" t="s">
        <v>1</v>
      </c>
      <c r="G1653" s="162">
        <v>2013</v>
      </c>
      <c r="H1653" s="163" t="s">
        <v>69</v>
      </c>
      <c r="I1653" s="162" t="s">
        <v>550</v>
      </c>
      <c r="J1653" s="164">
        <v>593.34329200000002</v>
      </c>
      <c r="K1653" s="190" t="s">
        <v>1817</v>
      </c>
      <c r="L1653" s="166">
        <v>6.7505206355932225E-3</v>
      </c>
      <c r="M1653" s="166">
        <v>4.0053761366368148</v>
      </c>
      <c r="N1653" s="163" t="s">
        <v>69</v>
      </c>
      <c r="O1653" s="167">
        <v>1</v>
      </c>
      <c r="P1653" s="167">
        <v>0</v>
      </c>
      <c r="Q1653" s="167">
        <v>1</v>
      </c>
      <c r="R1653" s="167">
        <v>0</v>
      </c>
      <c r="S1653" s="167">
        <v>1</v>
      </c>
      <c r="T1653" s="167" t="s">
        <v>13210</v>
      </c>
      <c r="U1653" s="167" t="s">
        <v>1360</v>
      </c>
      <c r="V1653" s="167" t="s">
        <v>1364</v>
      </c>
      <c r="W1653" s="163" t="s">
        <v>1897</v>
      </c>
      <c r="X1653" s="163" t="s">
        <v>273</v>
      </c>
      <c r="Y1653" s="163" t="s">
        <v>6726</v>
      </c>
      <c r="Z1653" s="168">
        <v>41376</v>
      </c>
      <c r="AA1653" s="169" t="s">
        <v>4489</v>
      </c>
      <c r="AB1653" s="169" t="s">
        <v>4490</v>
      </c>
      <c r="AC1653" s="169" t="s">
        <v>69</v>
      </c>
      <c r="AD1653" s="170">
        <v>2014</v>
      </c>
      <c r="AE1653" s="167" t="s">
        <v>1321</v>
      </c>
    </row>
    <row r="1654" spans="1:31" x14ac:dyDescent="0.3">
      <c r="A1654" s="162" t="s">
        <v>275</v>
      </c>
      <c r="B1654" s="162" t="s">
        <v>550</v>
      </c>
      <c r="C1654" s="162">
        <v>7</v>
      </c>
      <c r="D1654" s="162">
        <v>2007</v>
      </c>
      <c r="E1654" s="162" t="s">
        <v>115</v>
      </c>
      <c r="F1654" s="162" t="s">
        <v>1</v>
      </c>
      <c r="G1654" s="162">
        <v>2013</v>
      </c>
      <c r="H1654" s="163" t="s">
        <v>64</v>
      </c>
      <c r="I1654" s="162" t="s">
        <v>550</v>
      </c>
      <c r="J1654" s="164">
        <v>1571.6640809999999</v>
      </c>
      <c r="K1654" s="190" t="s">
        <v>1817</v>
      </c>
      <c r="L1654" s="166">
        <v>6.7505206355932225E-3</v>
      </c>
      <c r="M1654" s="166">
        <v>10.609550811011157</v>
      </c>
      <c r="N1654" s="163" t="s">
        <v>64</v>
      </c>
      <c r="O1654" s="167">
        <v>1</v>
      </c>
      <c r="P1654" s="167">
        <v>0</v>
      </c>
      <c r="Q1654" s="167">
        <v>1</v>
      </c>
      <c r="R1654" s="167">
        <v>0</v>
      </c>
      <c r="S1654" s="167">
        <v>1</v>
      </c>
      <c r="T1654" s="167" t="s">
        <v>13210</v>
      </c>
      <c r="U1654" s="167" t="s">
        <v>1571</v>
      </c>
      <c r="V1654" s="167" t="s">
        <v>306</v>
      </c>
      <c r="W1654" s="163" t="s">
        <v>1897</v>
      </c>
      <c r="X1654" s="163" t="s">
        <v>275</v>
      </c>
      <c r="Y1654" s="163" t="s">
        <v>6727</v>
      </c>
      <c r="Z1654" s="168">
        <v>41505</v>
      </c>
      <c r="AA1654" s="169" t="s">
        <v>4491</v>
      </c>
      <c r="AB1654" s="169" t="s">
        <v>4492</v>
      </c>
      <c r="AC1654" s="169" t="s">
        <v>64</v>
      </c>
      <c r="AD1654" s="170">
        <v>2014</v>
      </c>
      <c r="AE1654" s="167" t="s">
        <v>1321</v>
      </c>
    </row>
    <row r="1655" spans="1:31" x14ac:dyDescent="0.3">
      <c r="A1655" s="162" t="s">
        <v>275</v>
      </c>
      <c r="B1655" s="162" t="s">
        <v>550</v>
      </c>
      <c r="C1655" s="162">
        <v>8</v>
      </c>
      <c r="D1655" s="162">
        <v>2007</v>
      </c>
      <c r="E1655" s="162" t="s">
        <v>115</v>
      </c>
      <c r="F1655" s="162" t="s">
        <v>1</v>
      </c>
      <c r="G1655" s="162">
        <v>2013</v>
      </c>
      <c r="H1655" s="163" t="s">
        <v>64</v>
      </c>
      <c r="I1655" s="162" t="s">
        <v>550</v>
      </c>
      <c r="J1655" s="164">
        <v>2077.8179270000001</v>
      </c>
      <c r="K1655" s="190" t="s">
        <v>1817</v>
      </c>
      <c r="L1655" s="166">
        <v>6.7505206355932225E-3</v>
      </c>
      <c r="M1655" s="166">
        <v>14.026352793219033</v>
      </c>
      <c r="N1655" s="163" t="s">
        <v>64</v>
      </c>
      <c r="O1655" s="167">
        <v>1</v>
      </c>
      <c r="P1655" s="167">
        <v>0</v>
      </c>
      <c r="Q1655" s="167">
        <v>1</v>
      </c>
      <c r="R1655" s="167">
        <v>0</v>
      </c>
      <c r="S1655" s="167">
        <v>1</v>
      </c>
      <c r="T1655" s="167" t="s">
        <v>13210</v>
      </c>
      <c r="U1655" s="167" t="s">
        <v>1571</v>
      </c>
      <c r="V1655" s="167" t="s">
        <v>306</v>
      </c>
      <c r="W1655" s="163" t="s">
        <v>1897</v>
      </c>
      <c r="X1655" s="163" t="s">
        <v>275</v>
      </c>
      <c r="Y1655" s="163" t="s">
        <v>6728</v>
      </c>
      <c r="Z1655" s="168">
        <v>41305</v>
      </c>
      <c r="AA1655" s="169" t="s">
        <v>4493</v>
      </c>
      <c r="AB1655" s="169" t="s">
        <v>4492</v>
      </c>
      <c r="AC1655" s="169" t="s">
        <v>64</v>
      </c>
      <c r="AD1655" s="170">
        <v>2014</v>
      </c>
      <c r="AE1655" s="167" t="s">
        <v>1321</v>
      </c>
    </row>
    <row r="1656" spans="1:31" x14ac:dyDescent="0.3">
      <c r="A1656" s="162" t="s">
        <v>279</v>
      </c>
      <c r="B1656" s="162" t="s">
        <v>550</v>
      </c>
      <c r="C1656" s="162">
        <v>4</v>
      </c>
      <c r="D1656" s="162">
        <v>2007</v>
      </c>
      <c r="E1656" s="162" t="s">
        <v>115</v>
      </c>
      <c r="F1656" s="162" t="s">
        <v>1</v>
      </c>
      <c r="G1656" s="162">
        <v>2013</v>
      </c>
      <c r="H1656" s="163" t="s">
        <v>64</v>
      </c>
      <c r="I1656" s="162" t="s">
        <v>550</v>
      </c>
      <c r="J1656" s="164">
        <v>1750.3455269999999</v>
      </c>
      <c r="K1656" s="190" t="s">
        <v>1817</v>
      </c>
      <c r="L1656" s="166">
        <v>6.7505206355932225E-3</v>
      </c>
      <c r="M1656" s="166">
        <v>11.815743599431794</v>
      </c>
      <c r="N1656" s="163" t="s">
        <v>64</v>
      </c>
      <c r="O1656" s="167">
        <v>1</v>
      </c>
      <c r="P1656" s="167">
        <v>0</v>
      </c>
      <c r="Q1656" s="167">
        <v>1</v>
      </c>
      <c r="R1656" s="167">
        <v>0</v>
      </c>
      <c r="S1656" s="167">
        <v>1</v>
      </c>
      <c r="T1656" s="167" t="s">
        <v>13210</v>
      </c>
      <c r="U1656" s="167" t="s">
        <v>1453</v>
      </c>
      <c r="V1656" s="167" t="s">
        <v>105</v>
      </c>
      <c r="W1656" s="163" t="s">
        <v>1897</v>
      </c>
      <c r="X1656" s="163" t="s">
        <v>279</v>
      </c>
      <c r="Y1656" s="163" t="s">
        <v>6729</v>
      </c>
      <c r="Z1656" s="168">
        <v>41318</v>
      </c>
      <c r="AA1656" s="169" t="s">
        <v>4494</v>
      </c>
      <c r="AB1656" s="169" t="s">
        <v>4492</v>
      </c>
      <c r="AC1656" s="169" t="s">
        <v>64</v>
      </c>
      <c r="AD1656" s="170">
        <v>2014</v>
      </c>
      <c r="AE1656" s="167" t="s">
        <v>1321</v>
      </c>
    </row>
    <row r="1657" spans="1:31" x14ac:dyDescent="0.3">
      <c r="A1657" s="162" t="s">
        <v>279</v>
      </c>
      <c r="B1657" s="162" t="s">
        <v>550</v>
      </c>
      <c r="C1657" s="162">
        <v>5</v>
      </c>
      <c r="D1657" s="162">
        <v>2007</v>
      </c>
      <c r="E1657" s="162" t="s">
        <v>115</v>
      </c>
      <c r="F1657" s="162" t="s">
        <v>1</v>
      </c>
      <c r="G1657" s="162">
        <v>2013</v>
      </c>
      <c r="H1657" s="163" t="s">
        <v>64</v>
      </c>
      <c r="I1657" s="162" t="s">
        <v>550</v>
      </c>
      <c r="J1657" s="164">
        <v>5265.4251480000003</v>
      </c>
      <c r="K1657" s="190" t="s">
        <v>1817</v>
      </c>
      <c r="L1657" s="166">
        <v>6.7505206355932225E-3</v>
      </c>
      <c r="M1657" s="166">
        <v>35.544361116745499</v>
      </c>
      <c r="N1657" s="163" t="s">
        <v>51</v>
      </c>
      <c r="O1657" s="167">
        <v>1</v>
      </c>
      <c r="P1657" s="167">
        <v>0</v>
      </c>
      <c r="Q1657" s="167">
        <v>0</v>
      </c>
      <c r="R1657" s="167">
        <v>1</v>
      </c>
      <c r="S1657" s="167">
        <v>1</v>
      </c>
      <c r="T1657" s="167" t="s">
        <v>13213</v>
      </c>
      <c r="U1657" s="167" t="s">
        <v>1453</v>
      </c>
      <c r="V1657" s="167" t="s">
        <v>105</v>
      </c>
      <c r="W1657" s="163" t="s">
        <v>114</v>
      </c>
      <c r="X1657" s="163" t="s">
        <v>279</v>
      </c>
      <c r="Y1657" s="163" t="s">
        <v>6730</v>
      </c>
      <c r="Z1657" s="168">
        <v>41514</v>
      </c>
      <c r="AA1657" s="169" t="s">
        <v>4495</v>
      </c>
      <c r="AB1657" s="169" t="s">
        <v>4496</v>
      </c>
      <c r="AC1657" s="169" t="s">
        <v>51</v>
      </c>
      <c r="AD1657" s="170">
        <v>2014</v>
      </c>
      <c r="AE1657" s="167" t="s">
        <v>1321</v>
      </c>
    </row>
    <row r="1658" spans="1:31" x14ac:dyDescent="0.3">
      <c r="A1658" s="162" t="s">
        <v>281</v>
      </c>
      <c r="B1658" s="162" t="s">
        <v>550</v>
      </c>
      <c r="C1658" s="162">
        <v>2</v>
      </c>
      <c r="D1658" s="162">
        <v>2007</v>
      </c>
      <c r="E1658" s="162" t="s">
        <v>115</v>
      </c>
      <c r="F1658" s="162" t="s">
        <v>1</v>
      </c>
      <c r="G1658" s="162">
        <v>2013</v>
      </c>
      <c r="H1658" s="163" t="s">
        <v>64</v>
      </c>
      <c r="I1658" s="162" t="s">
        <v>550</v>
      </c>
      <c r="J1658" s="164">
        <v>3729.9797760000001</v>
      </c>
      <c r="K1658" s="190" t="s">
        <v>1817</v>
      </c>
      <c r="L1658" s="166">
        <v>6.7505206355932225E-3</v>
      </c>
      <c r="M1658" s="166">
        <v>25.179305448233386</v>
      </c>
      <c r="N1658" s="163" t="s">
        <v>64</v>
      </c>
      <c r="O1658" s="167">
        <v>1</v>
      </c>
      <c r="P1658" s="167">
        <v>0</v>
      </c>
      <c r="Q1658" s="167">
        <v>1</v>
      </c>
      <c r="R1658" s="167">
        <v>0</v>
      </c>
      <c r="S1658" s="167">
        <v>1</v>
      </c>
      <c r="T1658" s="167" t="s">
        <v>13210</v>
      </c>
      <c r="U1658" s="167" t="s">
        <v>1453</v>
      </c>
      <c r="V1658" s="167" t="s">
        <v>83</v>
      </c>
      <c r="W1658" s="163" t="s">
        <v>114</v>
      </c>
      <c r="X1658" s="163" t="s">
        <v>281</v>
      </c>
      <c r="Y1658" s="163" t="s">
        <v>6731</v>
      </c>
      <c r="Z1658" s="168">
        <v>41389</v>
      </c>
      <c r="AA1658" s="169" t="s">
        <v>4497</v>
      </c>
      <c r="AB1658" s="169" t="s">
        <v>4049</v>
      </c>
      <c r="AC1658" s="169" t="s">
        <v>64</v>
      </c>
      <c r="AD1658" s="170">
        <v>2014</v>
      </c>
      <c r="AE1658" s="167" t="s">
        <v>1321</v>
      </c>
    </row>
    <row r="1659" spans="1:31" x14ac:dyDescent="0.3">
      <c r="A1659" s="162" t="s">
        <v>281</v>
      </c>
      <c r="B1659" s="162" t="s">
        <v>550</v>
      </c>
      <c r="C1659" s="162">
        <v>3</v>
      </c>
      <c r="D1659" s="162">
        <v>2007</v>
      </c>
      <c r="E1659" s="162" t="s">
        <v>115</v>
      </c>
      <c r="F1659" s="162" t="s">
        <v>1</v>
      </c>
      <c r="G1659" s="162">
        <v>2013</v>
      </c>
      <c r="H1659" s="163" t="s">
        <v>64</v>
      </c>
      <c r="I1659" s="162" t="s">
        <v>550</v>
      </c>
      <c r="J1659" s="164">
        <v>9288.1036280000008</v>
      </c>
      <c r="K1659" s="190" t="s">
        <v>1817</v>
      </c>
      <c r="L1659" s="166">
        <v>6.7505206355932225E-3</v>
      </c>
      <c r="M1659" s="166">
        <v>62.699535206342283</v>
      </c>
      <c r="N1659" s="163" t="s">
        <v>1959</v>
      </c>
      <c r="O1659" s="167">
        <v>2</v>
      </c>
      <c r="P1659" s="167">
        <v>0</v>
      </c>
      <c r="Q1659" s="167">
        <v>1</v>
      </c>
      <c r="R1659" s="167">
        <v>1</v>
      </c>
      <c r="S1659" s="167">
        <v>1</v>
      </c>
      <c r="T1659" s="167" t="s">
        <v>13210</v>
      </c>
      <c r="U1659" s="167" t="s">
        <v>1453</v>
      </c>
      <c r="V1659" s="167" t="s">
        <v>83</v>
      </c>
      <c r="W1659" s="163" t="s">
        <v>1897</v>
      </c>
      <c r="X1659" s="163" t="s">
        <v>281</v>
      </c>
      <c r="Y1659" s="163" t="s">
        <v>6732</v>
      </c>
      <c r="Z1659" s="168">
        <v>41339</v>
      </c>
      <c r="AA1659" s="169" t="s">
        <v>4498</v>
      </c>
      <c r="AB1659" s="169" t="s">
        <v>4499</v>
      </c>
      <c r="AC1659" s="169" t="s">
        <v>1959</v>
      </c>
      <c r="AD1659" s="170">
        <v>2014</v>
      </c>
      <c r="AE1659" s="167" t="s">
        <v>1321</v>
      </c>
    </row>
    <row r="1660" spans="1:31" x14ac:dyDescent="0.3">
      <c r="A1660" s="162" t="s">
        <v>305</v>
      </c>
      <c r="B1660" s="162" t="s">
        <v>550</v>
      </c>
      <c r="C1660" s="162">
        <v>2</v>
      </c>
      <c r="D1660" s="162">
        <v>2007</v>
      </c>
      <c r="E1660" s="162" t="s">
        <v>2393</v>
      </c>
      <c r="F1660" s="162" t="s">
        <v>1</v>
      </c>
      <c r="G1660" s="162">
        <v>2013</v>
      </c>
      <c r="H1660" s="163" t="s">
        <v>60</v>
      </c>
      <c r="I1660" s="162" t="s">
        <v>550</v>
      </c>
      <c r="J1660" s="164">
        <v>216.688703</v>
      </c>
      <c r="K1660" s="190" t="s">
        <v>1817</v>
      </c>
      <c r="L1660" s="166">
        <v>6.7505206355932225E-3</v>
      </c>
      <c r="M1660" s="166">
        <v>1.4627615611014311</v>
      </c>
      <c r="N1660" s="163" t="s">
        <v>2056</v>
      </c>
      <c r="O1660" s="167">
        <v>3</v>
      </c>
      <c r="P1660" s="167">
        <v>1</v>
      </c>
      <c r="Q1660" s="167">
        <v>1</v>
      </c>
      <c r="R1660" s="167">
        <v>2</v>
      </c>
      <c r="S1660" s="167">
        <v>1</v>
      </c>
      <c r="T1660" s="167" t="s">
        <v>13212</v>
      </c>
      <c r="U1660" s="167" t="s">
        <v>1571</v>
      </c>
      <c r="V1660" s="167" t="s">
        <v>306</v>
      </c>
      <c r="W1660" s="163" t="s">
        <v>1897</v>
      </c>
      <c r="X1660" s="163" t="s">
        <v>305</v>
      </c>
      <c r="Y1660" s="163" t="s">
        <v>6733</v>
      </c>
      <c r="Z1660" s="168">
        <v>41575</v>
      </c>
      <c r="AA1660" s="169" t="s">
        <v>4500</v>
      </c>
      <c r="AB1660" s="169" t="s">
        <v>4501</v>
      </c>
      <c r="AC1660" s="169" t="s">
        <v>2056</v>
      </c>
      <c r="AD1660" s="170">
        <v>2014</v>
      </c>
      <c r="AE1660" s="167" t="s">
        <v>1218</v>
      </c>
    </row>
    <row r="1661" spans="1:31" x14ac:dyDescent="0.3">
      <c r="A1661" s="162" t="s">
        <v>309</v>
      </c>
      <c r="B1661" s="162" t="s">
        <v>550</v>
      </c>
      <c r="C1661" s="162">
        <v>7</v>
      </c>
      <c r="D1661" s="162">
        <v>2007</v>
      </c>
      <c r="E1661" s="162" t="s">
        <v>2393</v>
      </c>
      <c r="F1661" s="162" t="s">
        <v>1</v>
      </c>
      <c r="G1661" s="162">
        <v>2013</v>
      </c>
      <c r="H1661" s="163" t="s">
        <v>63</v>
      </c>
      <c r="I1661" s="162" t="s">
        <v>550</v>
      </c>
      <c r="J1661" s="164">
        <v>890.60400000000004</v>
      </c>
      <c r="K1661" s="190" t="s">
        <v>1817</v>
      </c>
      <c r="L1661" s="166">
        <v>6.7505206355932225E-3</v>
      </c>
      <c r="M1661" s="166">
        <v>6.0120406801418662</v>
      </c>
      <c r="N1661" s="163" t="s">
        <v>63</v>
      </c>
      <c r="O1661" s="167">
        <v>1</v>
      </c>
      <c r="P1661" s="167">
        <v>0</v>
      </c>
      <c r="Q1661" s="167">
        <v>1</v>
      </c>
      <c r="R1661" s="167">
        <v>0</v>
      </c>
      <c r="S1661" s="167">
        <v>1</v>
      </c>
      <c r="T1661" s="167" t="s">
        <v>13210</v>
      </c>
      <c r="U1661" s="167" t="s">
        <v>1281</v>
      </c>
      <c r="V1661" s="167" t="s">
        <v>86</v>
      </c>
      <c r="W1661" s="163" t="s">
        <v>1897</v>
      </c>
      <c r="X1661" s="163" t="s">
        <v>309</v>
      </c>
      <c r="Y1661" s="163" t="s">
        <v>6734</v>
      </c>
      <c r="Z1661" s="168">
        <v>41312</v>
      </c>
      <c r="AA1661" s="169" t="s">
        <v>4502</v>
      </c>
      <c r="AB1661" s="169" t="s">
        <v>4503</v>
      </c>
      <c r="AC1661" s="169" t="s">
        <v>63</v>
      </c>
      <c r="AD1661" s="170">
        <v>2014</v>
      </c>
      <c r="AE1661" s="167" t="s">
        <v>1218</v>
      </c>
    </row>
    <row r="1662" spans="1:31" x14ac:dyDescent="0.3">
      <c r="A1662" s="162" t="s">
        <v>309</v>
      </c>
      <c r="B1662" s="162" t="s">
        <v>550</v>
      </c>
      <c r="C1662" s="162">
        <v>8</v>
      </c>
      <c r="D1662" s="162">
        <v>2007</v>
      </c>
      <c r="E1662" s="162" t="s">
        <v>2393</v>
      </c>
      <c r="F1662" s="162" t="s">
        <v>1</v>
      </c>
      <c r="G1662" s="162">
        <v>2013</v>
      </c>
      <c r="H1662" s="163" t="s">
        <v>63</v>
      </c>
      <c r="I1662" s="162" t="s">
        <v>550</v>
      </c>
      <c r="J1662" s="164">
        <v>941.38115700000003</v>
      </c>
      <c r="K1662" s="190" t="s">
        <v>1817</v>
      </c>
      <c r="L1662" s="166">
        <v>6.7505206355932225E-3</v>
      </c>
      <c r="M1662" s="166">
        <v>6.3548129262871234</v>
      </c>
      <c r="N1662" s="163" t="s">
        <v>63</v>
      </c>
      <c r="O1662" s="167">
        <v>1</v>
      </c>
      <c r="P1662" s="167">
        <v>0</v>
      </c>
      <c r="Q1662" s="167">
        <v>1</v>
      </c>
      <c r="R1662" s="167">
        <v>0</v>
      </c>
      <c r="S1662" s="167">
        <v>1</v>
      </c>
      <c r="T1662" s="167" t="s">
        <v>13210</v>
      </c>
      <c r="U1662" s="167" t="s">
        <v>1281</v>
      </c>
      <c r="V1662" s="167" t="s">
        <v>86</v>
      </c>
      <c r="W1662" s="163" t="s">
        <v>1897</v>
      </c>
      <c r="X1662" s="163" t="s">
        <v>309</v>
      </c>
      <c r="Y1662" s="163" t="s">
        <v>6735</v>
      </c>
      <c r="Z1662" s="168">
        <v>41303</v>
      </c>
      <c r="AA1662" s="169" t="s">
        <v>4504</v>
      </c>
      <c r="AB1662" s="169" t="s">
        <v>4505</v>
      </c>
      <c r="AC1662" s="169" t="s">
        <v>63</v>
      </c>
      <c r="AD1662" s="170">
        <v>2014</v>
      </c>
      <c r="AE1662" s="167" t="s">
        <v>1218</v>
      </c>
    </row>
    <row r="1663" spans="1:31" x14ac:dyDescent="0.3">
      <c r="A1663" s="162" t="s">
        <v>309</v>
      </c>
      <c r="B1663" s="162" t="s">
        <v>550</v>
      </c>
      <c r="C1663" s="162">
        <v>9</v>
      </c>
      <c r="D1663" s="162">
        <v>2007</v>
      </c>
      <c r="E1663" s="162" t="s">
        <v>2393</v>
      </c>
      <c r="F1663" s="162" t="s">
        <v>1</v>
      </c>
      <c r="G1663" s="162">
        <v>2013</v>
      </c>
      <c r="H1663" s="163" t="s">
        <v>63</v>
      </c>
      <c r="I1663" s="162" t="s">
        <v>550</v>
      </c>
      <c r="J1663" s="164">
        <v>1387.0862059999999</v>
      </c>
      <c r="K1663" s="190" t="s">
        <v>1817</v>
      </c>
      <c r="L1663" s="166">
        <v>6.7505206355932225E-3</v>
      </c>
      <c r="M1663" s="166">
        <v>9.3635540569497113</v>
      </c>
      <c r="N1663" s="163" t="s">
        <v>63</v>
      </c>
      <c r="O1663" s="167">
        <v>1</v>
      </c>
      <c r="P1663" s="167">
        <v>0</v>
      </c>
      <c r="Q1663" s="167">
        <v>1</v>
      </c>
      <c r="R1663" s="167">
        <v>0</v>
      </c>
      <c r="S1663" s="167">
        <v>1</v>
      </c>
      <c r="T1663" s="167" t="s">
        <v>13210</v>
      </c>
      <c r="U1663" s="167" t="s">
        <v>1281</v>
      </c>
      <c r="V1663" s="167" t="s">
        <v>86</v>
      </c>
      <c r="W1663" s="163" t="s">
        <v>1897</v>
      </c>
      <c r="X1663" s="163" t="s">
        <v>309</v>
      </c>
      <c r="Y1663" s="163" t="s">
        <v>6736</v>
      </c>
      <c r="Z1663" s="168">
        <v>41305</v>
      </c>
      <c r="AA1663" s="169" t="s">
        <v>4506</v>
      </c>
      <c r="AB1663" s="169" t="s">
        <v>4507</v>
      </c>
      <c r="AC1663" s="169" t="s">
        <v>63</v>
      </c>
      <c r="AD1663" s="170">
        <v>2014</v>
      </c>
      <c r="AE1663" s="167" t="s">
        <v>1218</v>
      </c>
    </row>
    <row r="1664" spans="1:31" x14ac:dyDescent="0.3">
      <c r="A1664" s="162" t="s">
        <v>310</v>
      </c>
      <c r="B1664" s="162" t="s">
        <v>550</v>
      </c>
      <c r="C1664" s="162">
        <v>7</v>
      </c>
      <c r="D1664" s="162">
        <v>2007</v>
      </c>
      <c r="E1664" s="162" t="s">
        <v>2393</v>
      </c>
      <c r="F1664" s="162" t="s">
        <v>1</v>
      </c>
      <c r="G1664" s="162">
        <v>2013</v>
      </c>
      <c r="H1664" s="163" t="s">
        <v>194</v>
      </c>
      <c r="I1664" s="162" t="s">
        <v>550</v>
      </c>
      <c r="J1664" s="164">
        <v>654.64888699999995</v>
      </c>
      <c r="K1664" s="190" t="s">
        <v>1817</v>
      </c>
      <c r="L1664" s="166">
        <v>6.7505206355932225E-3</v>
      </c>
      <c r="M1664" s="166">
        <v>4.4192208207616357</v>
      </c>
      <c r="N1664" s="163" t="s">
        <v>62</v>
      </c>
      <c r="O1664" s="167">
        <v>1</v>
      </c>
      <c r="P1664" s="167">
        <v>0</v>
      </c>
      <c r="Q1664" s="167">
        <v>0</v>
      </c>
      <c r="R1664" s="167">
        <v>0</v>
      </c>
      <c r="S1664" s="167">
        <v>1</v>
      </c>
      <c r="T1664" s="167" t="s">
        <v>13213</v>
      </c>
      <c r="U1664" s="167" t="s">
        <v>1576</v>
      </c>
      <c r="V1664" s="167" t="s">
        <v>96</v>
      </c>
      <c r="W1664" s="163" t="s">
        <v>114</v>
      </c>
      <c r="X1664" s="163" t="s">
        <v>310</v>
      </c>
      <c r="Y1664" s="163" t="s">
        <v>6737</v>
      </c>
      <c r="Z1664" s="168">
        <v>41528</v>
      </c>
      <c r="AA1664" s="169" t="s">
        <v>4508</v>
      </c>
      <c r="AB1664" s="169" t="s">
        <v>4509</v>
      </c>
      <c r="AC1664" s="169" t="s">
        <v>2429</v>
      </c>
      <c r="AD1664" s="170">
        <v>2014</v>
      </c>
      <c r="AE1664" s="167" t="s">
        <v>1321</v>
      </c>
    </row>
    <row r="1665" spans="1:31" x14ac:dyDescent="0.3">
      <c r="A1665" s="162" t="s">
        <v>330</v>
      </c>
      <c r="B1665" s="162" t="s">
        <v>550</v>
      </c>
      <c r="C1665" s="162">
        <v>2</v>
      </c>
      <c r="D1665" s="162">
        <v>2007</v>
      </c>
      <c r="E1665" s="162" t="s">
        <v>2393</v>
      </c>
      <c r="F1665" s="162" t="s">
        <v>1</v>
      </c>
      <c r="G1665" s="162">
        <v>2013</v>
      </c>
      <c r="H1665" s="163" t="s">
        <v>69</v>
      </c>
      <c r="I1665" s="162" t="s">
        <v>550</v>
      </c>
      <c r="J1665" s="164">
        <v>424.22308500000003</v>
      </c>
      <c r="K1665" s="190" t="s">
        <v>1817</v>
      </c>
      <c r="L1665" s="166">
        <v>6.7505206355932225E-3</v>
      </c>
      <c r="M1665" s="166">
        <v>2.863726689387518</v>
      </c>
      <c r="N1665" s="163" t="s">
        <v>69</v>
      </c>
      <c r="O1665" s="167">
        <v>1</v>
      </c>
      <c r="P1665" s="167">
        <v>0</v>
      </c>
      <c r="Q1665" s="167">
        <v>1</v>
      </c>
      <c r="R1665" s="167">
        <v>0</v>
      </c>
      <c r="S1665" s="167">
        <v>1</v>
      </c>
      <c r="T1665" s="167" t="s">
        <v>13210</v>
      </c>
      <c r="U1665" s="167" t="s">
        <v>1281</v>
      </c>
      <c r="V1665" s="167" t="s">
        <v>86</v>
      </c>
      <c r="W1665" s="163" t="s">
        <v>114</v>
      </c>
      <c r="X1665" s="163" t="s">
        <v>330</v>
      </c>
      <c r="Y1665" s="163" t="s">
        <v>6738</v>
      </c>
      <c r="Z1665" s="168">
        <v>41471</v>
      </c>
      <c r="AA1665" s="169" t="s">
        <v>4510</v>
      </c>
      <c r="AB1665" s="169" t="s">
        <v>4511</v>
      </c>
      <c r="AC1665" s="169" t="s">
        <v>69</v>
      </c>
      <c r="AD1665" s="170">
        <v>2014</v>
      </c>
      <c r="AE1665" s="167" t="s">
        <v>1321</v>
      </c>
    </row>
    <row r="1666" spans="1:31" x14ac:dyDescent="0.3">
      <c r="A1666" s="162" t="s">
        <v>331</v>
      </c>
      <c r="B1666" s="162" t="s">
        <v>550</v>
      </c>
      <c r="C1666" s="162">
        <v>8</v>
      </c>
      <c r="D1666" s="162">
        <v>2007</v>
      </c>
      <c r="E1666" s="162" t="s">
        <v>115</v>
      </c>
      <c r="F1666" s="162" t="s">
        <v>1</v>
      </c>
      <c r="G1666" s="162">
        <v>2013</v>
      </c>
      <c r="H1666" s="163" t="s">
        <v>69</v>
      </c>
      <c r="I1666" s="162" t="s">
        <v>550</v>
      </c>
      <c r="J1666" s="164">
        <v>10464.453132000001</v>
      </c>
      <c r="K1666" s="190" t="s">
        <v>1817</v>
      </c>
      <c r="L1666" s="166">
        <v>6.7505206355932225E-3</v>
      </c>
      <c r="M1666" s="166">
        <v>70.640506807764126</v>
      </c>
      <c r="N1666" s="163" t="s">
        <v>69</v>
      </c>
      <c r="O1666" s="167">
        <v>1</v>
      </c>
      <c r="P1666" s="167">
        <v>0</v>
      </c>
      <c r="Q1666" s="167">
        <v>1</v>
      </c>
      <c r="R1666" s="167">
        <v>0</v>
      </c>
      <c r="S1666" s="167">
        <v>1</v>
      </c>
      <c r="T1666" s="167" t="s">
        <v>13210</v>
      </c>
      <c r="U1666" s="167" t="s">
        <v>1360</v>
      </c>
      <c r="V1666" s="167" t="s">
        <v>1364</v>
      </c>
      <c r="W1666" s="163" t="s">
        <v>114</v>
      </c>
      <c r="X1666" s="163" t="s">
        <v>331</v>
      </c>
      <c r="Y1666" s="163" t="s">
        <v>6739</v>
      </c>
      <c r="Z1666" s="168">
        <v>41291</v>
      </c>
      <c r="AA1666" s="169" t="s">
        <v>4512</v>
      </c>
      <c r="AB1666" s="169" t="s">
        <v>4117</v>
      </c>
      <c r="AC1666" s="169" t="s">
        <v>69</v>
      </c>
      <c r="AD1666" s="170">
        <v>2014</v>
      </c>
      <c r="AE1666" s="167" t="s">
        <v>1321</v>
      </c>
    </row>
    <row r="1667" spans="1:31" x14ac:dyDescent="0.3">
      <c r="A1667" s="162" t="s">
        <v>331</v>
      </c>
      <c r="B1667" s="162" t="s">
        <v>550</v>
      </c>
      <c r="C1667" s="162">
        <v>9</v>
      </c>
      <c r="D1667" s="162">
        <v>2007</v>
      </c>
      <c r="E1667" s="162" t="s">
        <v>115</v>
      </c>
      <c r="F1667" s="162" t="s">
        <v>1</v>
      </c>
      <c r="G1667" s="162">
        <v>2013</v>
      </c>
      <c r="H1667" s="163" t="s">
        <v>69</v>
      </c>
      <c r="I1667" s="162" t="s">
        <v>550</v>
      </c>
      <c r="J1667" s="164">
        <v>10464.453132000001</v>
      </c>
      <c r="K1667" s="190" t="s">
        <v>1817</v>
      </c>
      <c r="L1667" s="166">
        <v>6.7505206355932225E-3</v>
      </c>
      <c r="M1667" s="166">
        <v>70.640506807764126</v>
      </c>
      <c r="N1667" s="163" t="s">
        <v>69</v>
      </c>
      <c r="O1667" s="167">
        <v>1</v>
      </c>
      <c r="P1667" s="167">
        <v>0</v>
      </c>
      <c r="Q1667" s="167">
        <v>1</v>
      </c>
      <c r="R1667" s="167">
        <v>0</v>
      </c>
      <c r="S1667" s="167">
        <v>1</v>
      </c>
      <c r="T1667" s="167" t="s">
        <v>13210</v>
      </c>
      <c r="U1667" s="167" t="s">
        <v>1360</v>
      </c>
      <c r="V1667" s="167" t="s">
        <v>1364</v>
      </c>
      <c r="W1667" s="163" t="s">
        <v>114</v>
      </c>
      <c r="X1667" s="163" t="s">
        <v>331</v>
      </c>
      <c r="Y1667" s="163" t="s">
        <v>6739</v>
      </c>
      <c r="Z1667" s="168">
        <v>41291</v>
      </c>
      <c r="AA1667" s="169" t="s">
        <v>4512</v>
      </c>
      <c r="AB1667" s="169" t="s">
        <v>4117</v>
      </c>
      <c r="AC1667" s="169" t="s">
        <v>69</v>
      </c>
      <c r="AD1667" s="170">
        <v>2014</v>
      </c>
      <c r="AE1667" s="167" t="s">
        <v>1321</v>
      </c>
    </row>
    <row r="1668" spans="1:31" x14ac:dyDescent="0.3">
      <c r="A1668" s="162" t="s">
        <v>337</v>
      </c>
      <c r="B1668" s="162" t="s">
        <v>550</v>
      </c>
      <c r="C1668" s="162">
        <v>4</v>
      </c>
      <c r="D1668" s="162">
        <v>2008</v>
      </c>
      <c r="E1668" s="162" t="s">
        <v>115</v>
      </c>
      <c r="F1668" s="162" t="s">
        <v>1</v>
      </c>
      <c r="G1668" s="162">
        <v>2013</v>
      </c>
      <c r="H1668" s="163" t="s">
        <v>71</v>
      </c>
      <c r="I1668" s="162" t="s">
        <v>550</v>
      </c>
      <c r="J1668" s="164">
        <v>1428.7633390000001</v>
      </c>
      <c r="K1668" s="190" t="s">
        <v>1817</v>
      </c>
      <c r="L1668" s="166">
        <v>6.7505206355932225E-3</v>
      </c>
      <c r="M1668" s="166">
        <v>9.644896403298576</v>
      </c>
      <c r="N1668" s="163" t="s">
        <v>71</v>
      </c>
      <c r="O1668" s="167">
        <v>1</v>
      </c>
      <c r="P1668" s="167">
        <v>0</v>
      </c>
      <c r="Q1668" s="167">
        <v>1</v>
      </c>
      <c r="R1668" s="167">
        <v>0</v>
      </c>
      <c r="S1668" s="167">
        <v>1</v>
      </c>
      <c r="T1668" s="167" t="s">
        <v>13210</v>
      </c>
      <c r="U1668" s="167" t="s">
        <v>1281</v>
      </c>
      <c r="V1668" s="167" t="s">
        <v>86</v>
      </c>
      <c r="W1668" s="163" t="s">
        <v>114</v>
      </c>
      <c r="X1668" s="163" t="s">
        <v>337</v>
      </c>
      <c r="Y1668" s="163" t="s">
        <v>6740</v>
      </c>
      <c r="Z1668" s="168">
        <v>41333</v>
      </c>
      <c r="AA1668" s="169" t="s">
        <v>4513</v>
      </c>
      <c r="AB1668" s="169" t="s">
        <v>4514</v>
      </c>
      <c r="AC1668" s="169" t="s">
        <v>71</v>
      </c>
      <c r="AD1668" s="170">
        <v>2014</v>
      </c>
      <c r="AE1668" s="167" t="s">
        <v>1232</v>
      </c>
    </row>
    <row r="1669" spans="1:31" x14ac:dyDescent="0.3">
      <c r="A1669" s="162" t="s">
        <v>337</v>
      </c>
      <c r="B1669" s="162" t="s">
        <v>550</v>
      </c>
      <c r="C1669" s="162">
        <v>5</v>
      </c>
      <c r="D1669" s="162">
        <v>2008</v>
      </c>
      <c r="E1669" s="162" t="s">
        <v>115</v>
      </c>
      <c r="F1669" s="162" t="s">
        <v>1</v>
      </c>
      <c r="G1669" s="162">
        <v>2013</v>
      </c>
      <c r="H1669" s="163" t="s">
        <v>71</v>
      </c>
      <c r="I1669" s="162" t="s">
        <v>550</v>
      </c>
      <c r="J1669" s="164">
        <v>5397.2260120000001</v>
      </c>
      <c r="K1669" s="190" t="s">
        <v>1817</v>
      </c>
      <c r="L1669" s="166">
        <v>6.7505206355932225E-3</v>
      </c>
      <c r="M1669" s="166">
        <v>36.434085568966516</v>
      </c>
      <c r="N1669" s="163" t="s">
        <v>71</v>
      </c>
      <c r="O1669" s="167">
        <v>1</v>
      </c>
      <c r="P1669" s="167">
        <v>0</v>
      </c>
      <c r="Q1669" s="167">
        <v>1</v>
      </c>
      <c r="R1669" s="167">
        <v>0</v>
      </c>
      <c r="S1669" s="167">
        <v>1</v>
      </c>
      <c r="T1669" s="167" t="s">
        <v>13210</v>
      </c>
      <c r="U1669" s="167" t="s">
        <v>1281</v>
      </c>
      <c r="V1669" s="167" t="s">
        <v>86</v>
      </c>
      <c r="W1669" s="163" t="s">
        <v>114</v>
      </c>
      <c r="X1669" s="163" t="s">
        <v>337</v>
      </c>
      <c r="Y1669" s="163" t="s">
        <v>6741</v>
      </c>
      <c r="Z1669" s="168">
        <v>41333</v>
      </c>
      <c r="AA1669" s="169" t="s">
        <v>4515</v>
      </c>
      <c r="AB1669" s="169" t="s">
        <v>4514</v>
      </c>
      <c r="AC1669" s="169" t="s">
        <v>71</v>
      </c>
      <c r="AD1669" s="170">
        <v>2014</v>
      </c>
      <c r="AE1669" s="167" t="s">
        <v>1232</v>
      </c>
    </row>
    <row r="1670" spans="1:31" x14ac:dyDescent="0.3">
      <c r="A1670" s="162" t="s">
        <v>342</v>
      </c>
      <c r="B1670" s="162" t="s">
        <v>550</v>
      </c>
      <c r="C1670" s="162">
        <v>7</v>
      </c>
      <c r="D1670" s="162">
        <v>2008</v>
      </c>
      <c r="E1670" s="162" t="s">
        <v>2393</v>
      </c>
      <c r="F1670" s="162" t="s">
        <v>1</v>
      </c>
      <c r="G1670" s="162">
        <v>2013</v>
      </c>
      <c r="H1670" s="163" t="s">
        <v>58</v>
      </c>
      <c r="I1670" s="162" t="s">
        <v>550</v>
      </c>
      <c r="J1670" s="164">
        <v>326.58276599999999</v>
      </c>
      <c r="K1670" s="190" t="s">
        <v>1817</v>
      </c>
      <c r="L1670" s="166">
        <v>6.7505206355932225E-3</v>
      </c>
      <c r="M1670" s="166">
        <v>2.2046037011121125</v>
      </c>
      <c r="N1670" s="163" t="s">
        <v>58</v>
      </c>
      <c r="O1670" s="167">
        <v>1</v>
      </c>
      <c r="P1670" s="167">
        <v>0</v>
      </c>
      <c r="Q1670" s="167">
        <v>1</v>
      </c>
      <c r="R1670" s="167">
        <v>0</v>
      </c>
      <c r="S1670" s="167">
        <v>1</v>
      </c>
      <c r="T1670" s="167" t="s">
        <v>13210</v>
      </c>
      <c r="U1670" s="167" t="s">
        <v>1281</v>
      </c>
      <c r="V1670" s="167" t="s">
        <v>86</v>
      </c>
      <c r="W1670" s="163" t="s">
        <v>1897</v>
      </c>
      <c r="X1670" s="163" t="s">
        <v>342</v>
      </c>
      <c r="Y1670" s="163" t="s">
        <v>6742</v>
      </c>
      <c r="Z1670" s="168">
        <v>41548</v>
      </c>
      <c r="AA1670" s="169" t="s">
        <v>4516</v>
      </c>
      <c r="AB1670" s="169" t="s">
        <v>4517</v>
      </c>
      <c r="AC1670" s="169" t="s">
        <v>58</v>
      </c>
      <c r="AD1670" s="170">
        <v>2014</v>
      </c>
      <c r="AE1670" s="167" t="s">
        <v>1218</v>
      </c>
    </row>
    <row r="1671" spans="1:31" x14ac:dyDescent="0.3">
      <c r="A1671" s="162" t="s">
        <v>342</v>
      </c>
      <c r="B1671" s="162" t="s">
        <v>550</v>
      </c>
      <c r="C1671" s="162">
        <v>8</v>
      </c>
      <c r="D1671" s="162">
        <v>2008</v>
      </c>
      <c r="E1671" s="162" t="s">
        <v>2393</v>
      </c>
      <c r="F1671" s="162" t="s">
        <v>1</v>
      </c>
      <c r="G1671" s="162">
        <v>2013</v>
      </c>
      <c r="H1671" s="163" t="s">
        <v>58</v>
      </c>
      <c r="I1671" s="162" t="s">
        <v>550</v>
      </c>
      <c r="J1671" s="164">
        <v>1819.0910779999999</v>
      </c>
      <c r="K1671" s="190" t="s">
        <v>1817</v>
      </c>
      <c r="L1671" s="166">
        <v>6.7505206355932225E-3</v>
      </c>
      <c r="M1671" s="166">
        <v>12.279811860062519</v>
      </c>
      <c r="N1671" s="163" t="s">
        <v>156</v>
      </c>
      <c r="O1671" s="167">
        <v>1</v>
      </c>
      <c r="P1671" s="167">
        <v>0</v>
      </c>
      <c r="Q1671" s="167">
        <v>0</v>
      </c>
      <c r="R1671" s="167">
        <v>0</v>
      </c>
      <c r="S1671" s="167">
        <v>1</v>
      </c>
      <c r="T1671" s="167" t="s">
        <v>13213</v>
      </c>
      <c r="U1671" s="167" t="s">
        <v>1281</v>
      </c>
      <c r="V1671" s="167" t="s">
        <v>86</v>
      </c>
      <c r="W1671" s="163" t="s">
        <v>114</v>
      </c>
      <c r="X1671" s="163" t="s">
        <v>342</v>
      </c>
      <c r="Y1671" s="163" t="s">
        <v>6743</v>
      </c>
      <c r="Z1671" s="168">
        <v>41353</v>
      </c>
      <c r="AA1671" s="169" t="s">
        <v>4518</v>
      </c>
      <c r="AB1671" s="169" t="s">
        <v>4519</v>
      </c>
      <c r="AC1671" s="169" t="s">
        <v>156</v>
      </c>
      <c r="AD1671" s="170">
        <v>2014</v>
      </c>
      <c r="AE1671" s="167" t="s">
        <v>1218</v>
      </c>
    </row>
    <row r="1672" spans="1:31" x14ac:dyDescent="0.3">
      <c r="A1672" s="162" t="s">
        <v>343</v>
      </c>
      <c r="B1672" s="162" t="s">
        <v>550</v>
      </c>
      <c r="C1672" s="162">
        <v>3</v>
      </c>
      <c r="D1672" s="162">
        <v>2008</v>
      </c>
      <c r="E1672" s="162" t="s">
        <v>115</v>
      </c>
      <c r="F1672" s="162" t="s">
        <v>1</v>
      </c>
      <c r="G1672" s="162">
        <v>2012</v>
      </c>
      <c r="H1672" s="163" t="s">
        <v>58</v>
      </c>
      <c r="I1672" s="162" t="s">
        <v>550</v>
      </c>
      <c r="J1672" s="164">
        <v>575.75888599999996</v>
      </c>
      <c r="K1672" s="190" t="s">
        <v>1817</v>
      </c>
      <c r="L1672" s="166">
        <v>8.1914356016597502E-3</v>
      </c>
      <c r="M1672" s="166">
        <v>4.7162918367523572</v>
      </c>
      <c r="N1672" s="163" t="s">
        <v>1887</v>
      </c>
      <c r="O1672" s="167">
        <v>2</v>
      </c>
      <c r="P1672" s="167">
        <v>1</v>
      </c>
      <c r="Q1672" s="167">
        <v>1</v>
      </c>
      <c r="R1672" s="167">
        <v>1</v>
      </c>
      <c r="S1672" s="167">
        <v>1</v>
      </c>
      <c r="T1672" s="167" t="s">
        <v>13212</v>
      </c>
      <c r="U1672" s="167" t="s">
        <v>1552</v>
      </c>
      <c r="V1672" s="167" t="s">
        <v>288</v>
      </c>
      <c r="W1672" s="163" t="s">
        <v>1897</v>
      </c>
      <c r="X1672" s="163" t="s">
        <v>343</v>
      </c>
      <c r="Y1672" s="163" t="s">
        <v>6459</v>
      </c>
      <c r="Z1672" s="168">
        <v>40988</v>
      </c>
      <c r="AA1672" s="169" t="s">
        <v>4124</v>
      </c>
      <c r="AB1672" s="169" t="s">
        <v>4125</v>
      </c>
      <c r="AC1672" s="169" t="s">
        <v>4126</v>
      </c>
      <c r="AD1672" s="170">
        <v>2014</v>
      </c>
      <c r="AE1672" s="167" t="s">
        <v>1218</v>
      </c>
    </row>
    <row r="1673" spans="1:31" x14ac:dyDescent="0.3">
      <c r="A1673" s="162" t="s">
        <v>344</v>
      </c>
      <c r="B1673" s="162" t="s">
        <v>550</v>
      </c>
      <c r="C1673" s="162">
        <v>15</v>
      </c>
      <c r="D1673" s="162">
        <v>2008</v>
      </c>
      <c r="E1673" s="162" t="s">
        <v>115</v>
      </c>
      <c r="F1673" s="162" t="s">
        <v>1</v>
      </c>
      <c r="G1673" s="162">
        <v>2013</v>
      </c>
      <c r="H1673" s="163" t="s">
        <v>63</v>
      </c>
      <c r="I1673" s="162" t="s">
        <v>550</v>
      </c>
      <c r="J1673" s="164">
        <v>771.32000800000003</v>
      </c>
      <c r="K1673" s="190" t="s">
        <v>1817</v>
      </c>
      <c r="L1673" s="166">
        <v>6.7505206355932225E-3</v>
      </c>
      <c r="M1673" s="166">
        <v>5.2068116306499297</v>
      </c>
      <c r="N1673" s="163" t="s">
        <v>63</v>
      </c>
      <c r="O1673" s="167">
        <v>1</v>
      </c>
      <c r="P1673" s="167">
        <v>0</v>
      </c>
      <c r="Q1673" s="167">
        <v>1</v>
      </c>
      <c r="R1673" s="167">
        <v>0</v>
      </c>
      <c r="S1673" s="167">
        <v>1</v>
      </c>
      <c r="T1673" s="167" t="s">
        <v>13210</v>
      </c>
      <c r="U1673" s="167" t="s">
        <v>1453</v>
      </c>
      <c r="V1673" s="167" t="s">
        <v>83</v>
      </c>
      <c r="W1673" s="163" t="s">
        <v>114</v>
      </c>
      <c r="X1673" s="163" t="s">
        <v>344</v>
      </c>
      <c r="Y1673" s="163" t="s">
        <v>6744</v>
      </c>
      <c r="Z1673" s="168">
        <v>41341</v>
      </c>
      <c r="AA1673" s="169" t="s">
        <v>4520</v>
      </c>
      <c r="AB1673" s="169" t="s">
        <v>4044</v>
      </c>
      <c r="AC1673" s="169" t="s">
        <v>63</v>
      </c>
      <c r="AD1673" s="170">
        <v>2014</v>
      </c>
      <c r="AE1673" s="167" t="s">
        <v>1218</v>
      </c>
    </row>
    <row r="1674" spans="1:31" x14ac:dyDescent="0.3">
      <c r="A1674" s="162" t="s">
        <v>353</v>
      </c>
      <c r="B1674" s="162" t="s">
        <v>550</v>
      </c>
      <c r="C1674" s="162">
        <v>11</v>
      </c>
      <c r="D1674" s="162">
        <v>2008</v>
      </c>
      <c r="E1674" s="162" t="s">
        <v>2393</v>
      </c>
      <c r="F1674" s="162" t="s">
        <v>1</v>
      </c>
      <c r="G1674" s="162">
        <v>2013</v>
      </c>
      <c r="H1674" s="163" t="s">
        <v>64</v>
      </c>
      <c r="I1674" s="162" t="s">
        <v>550</v>
      </c>
      <c r="J1674" s="164">
        <v>1664.0316</v>
      </c>
      <c r="K1674" s="190" t="s">
        <v>1817</v>
      </c>
      <c r="L1674" s="166">
        <v>6.7505206355932225E-3</v>
      </c>
      <c r="M1674" s="166">
        <v>11.233079654079207</v>
      </c>
      <c r="N1674" s="163" t="s">
        <v>64</v>
      </c>
      <c r="O1674" s="167">
        <v>1</v>
      </c>
      <c r="P1674" s="167">
        <v>0</v>
      </c>
      <c r="Q1674" s="167">
        <v>1</v>
      </c>
      <c r="R1674" s="167">
        <v>0</v>
      </c>
      <c r="S1674" s="167">
        <v>1</v>
      </c>
      <c r="T1674" s="167" t="s">
        <v>13210</v>
      </c>
      <c r="U1674" s="167" t="s">
        <v>1512</v>
      </c>
      <c r="V1674" s="167" t="s">
        <v>91</v>
      </c>
      <c r="W1674" s="163" t="s">
        <v>1897</v>
      </c>
      <c r="X1674" s="163" t="s">
        <v>353</v>
      </c>
      <c r="Y1674" s="163" t="s">
        <v>6745</v>
      </c>
      <c r="Z1674" s="168">
        <v>41596</v>
      </c>
      <c r="AA1674" s="169" t="s">
        <v>4521</v>
      </c>
      <c r="AB1674" s="169" t="s">
        <v>4522</v>
      </c>
      <c r="AC1674" s="169" t="s">
        <v>64</v>
      </c>
      <c r="AD1674" s="170">
        <v>2014</v>
      </c>
      <c r="AE1674" s="167" t="s">
        <v>1321</v>
      </c>
    </row>
    <row r="1675" spans="1:31" x14ac:dyDescent="0.3">
      <c r="A1675" s="162" t="s">
        <v>355</v>
      </c>
      <c r="B1675" s="162" t="s">
        <v>550</v>
      </c>
      <c r="C1675" s="162">
        <v>4</v>
      </c>
      <c r="D1675" s="162">
        <v>2008</v>
      </c>
      <c r="E1675" s="162" t="s">
        <v>2393</v>
      </c>
      <c r="F1675" s="162" t="s">
        <v>1</v>
      </c>
      <c r="G1675" s="162">
        <v>2013</v>
      </c>
      <c r="H1675" s="163" t="s">
        <v>64</v>
      </c>
      <c r="I1675" s="162" t="s">
        <v>550</v>
      </c>
      <c r="J1675" s="164">
        <v>5279.30645</v>
      </c>
      <c r="K1675" s="190" t="s">
        <v>1817</v>
      </c>
      <c r="L1675" s="166">
        <v>6.7505206355932225E-3</v>
      </c>
      <c r="M1675" s="166">
        <v>35.638067132345398</v>
      </c>
      <c r="N1675" s="163" t="s">
        <v>64</v>
      </c>
      <c r="O1675" s="167">
        <v>1</v>
      </c>
      <c r="P1675" s="167">
        <v>0</v>
      </c>
      <c r="Q1675" s="167">
        <v>1</v>
      </c>
      <c r="R1675" s="167">
        <v>0</v>
      </c>
      <c r="S1675" s="167">
        <v>1</v>
      </c>
      <c r="T1675" s="167" t="s">
        <v>13210</v>
      </c>
      <c r="U1675" s="167" t="s">
        <v>1261</v>
      </c>
      <c r="V1675" s="167" t="s">
        <v>106</v>
      </c>
      <c r="W1675" s="163" t="s">
        <v>114</v>
      </c>
      <c r="X1675" s="163" t="s">
        <v>355</v>
      </c>
      <c r="Y1675" s="163" t="s">
        <v>6746</v>
      </c>
      <c r="Z1675" s="168">
        <v>41527</v>
      </c>
      <c r="AA1675" s="169" t="s">
        <v>4051</v>
      </c>
      <c r="AB1675" s="169" t="s">
        <v>4049</v>
      </c>
      <c r="AC1675" s="169" t="s">
        <v>64</v>
      </c>
      <c r="AD1675" s="170">
        <v>2014</v>
      </c>
      <c r="AE1675" s="167" t="s">
        <v>1321</v>
      </c>
    </row>
    <row r="1676" spans="1:31" x14ac:dyDescent="0.3">
      <c r="A1676" s="162" t="s">
        <v>365</v>
      </c>
      <c r="B1676" s="162" t="s">
        <v>550</v>
      </c>
      <c r="C1676" s="162">
        <v>3</v>
      </c>
      <c r="D1676" s="162">
        <v>2008</v>
      </c>
      <c r="E1676" s="162" t="s">
        <v>2393</v>
      </c>
      <c r="F1676" s="162" t="s">
        <v>1</v>
      </c>
      <c r="G1676" s="162">
        <v>2013</v>
      </c>
      <c r="H1676" s="163" t="s">
        <v>70</v>
      </c>
      <c r="I1676" s="162" t="s">
        <v>550</v>
      </c>
      <c r="J1676" s="164">
        <v>867.48525900000004</v>
      </c>
      <c r="K1676" s="190" t="s">
        <v>1817</v>
      </c>
      <c r="L1676" s="166">
        <v>6.7505206355932225E-3</v>
      </c>
      <c r="M1676" s="166">
        <v>5.8559771419524314</v>
      </c>
      <c r="N1676" s="163" t="s">
        <v>2057</v>
      </c>
      <c r="O1676" s="167">
        <v>2</v>
      </c>
      <c r="P1676" s="167">
        <v>0</v>
      </c>
      <c r="Q1676" s="167">
        <v>1</v>
      </c>
      <c r="R1676" s="167">
        <v>1</v>
      </c>
      <c r="S1676" s="167">
        <v>1</v>
      </c>
      <c r="T1676" s="167" t="s">
        <v>13210</v>
      </c>
      <c r="U1676" s="167" t="s">
        <v>1281</v>
      </c>
      <c r="V1676" s="167" t="s">
        <v>86</v>
      </c>
      <c r="W1676" s="163" t="s">
        <v>1897</v>
      </c>
      <c r="X1676" s="163" t="s">
        <v>365</v>
      </c>
      <c r="Y1676" s="163" t="s">
        <v>6747</v>
      </c>
      <c r="Z1676" s="168">
        <v>41486</v>
      </c>
      <c r="AA1676" s="169" t="s">
        <v>4523</v>
      </c>
      <c r="AB1676" s="169" t="s">
        <v>4524</v>
      </c>
      <c r="AC1676" s="169" t="s">
        <v>2057</v>
      </c>
      <c r="AD1676" s="170">
        <v>2014</v>
      </c>
      <c r="AE1676" s="167" t="s">
        <v>1241</v>
      </c>
    </row>
    <row r="1677" spans="1:31" x14ac:dyDescent="0.3">
      <c r="A1677" s="162" t="s">
        <v>378</v>
      </c>
      <c r="B1677" s="162" t="s">
        <v>550</v>
      </c>
      <c r="C1677" s="162">
        <v>3</v>
      </c>
      <c r="D1677" s="162">
        <v>2008</v>
      </c>
      <c r="E1677" s="162" t="s">
        <v>115</v>
      </c>
      <c r="F1677" s="162" t="s">
        <v>1</v>
      </c>
      <c r="G1677" s="162">
        <v>2013</v>
      </c>
      <c r="H1677" s="163" t="s">
        <v>212</v>
      </c>
      <c r="I1677" s="162" t="s">
        <v>550</v>
      </c>
      <c r="J1677" s="164">
        <v>2344.396804</v>
      </c>
      <c r="K1677" s="190" t="s">
        <v>1817</v>
      </c>
      <c r="L1677" s="166">
        <v>6.7505206355932225E-3</v>
      </c>
      <c r="M1677" s="166">
        <v>15.825899003420799</v>
      </c>
      <c r="N1677" s="163" t="s">
        <v>212</v>
      </c>
      <c r="O1677" s="167">
        <v>1</v>
      </c>
      <c r="P1677" s="167">
        <v>0</v>
      </c>
      <c r="Q1677" s="167">
        <v>1</v>
      </c>
      <c r="R1677" s="167">
        <v>0</v>
      </c>
      <c r="S1677" s="167">
        <v>1</v>
      </c>
      <c r="T1677" s="167" t="s">
        <v>13210</v>
      </c>
      <c r="U1677" s="167" t="s">
        <v>1281</v>
      </c>
      <c r="V1677" s="167" t="s">
        <v>86</v>
      </c>
      <c r="W1677" s="163" t="s">
        <v>1897</v>
      </c>
      <c r="X1677" s="163" t="s">
        <v>378</v>
      </c>
      <c r="Y1677" s="163" t="s">
        <v>6748</v>
      </c>
      <c r="Z1677" s="168">
        <v>41326</v>
      </c>
      <c r="AA1677" s="169" t="s">
        <v>4525</v>
      </c>
      <c r="AB1677" s="169" t="s">
        <v>4526</v>
      </c>
      <c r="AC1677" s="169" t="s">
        <v>212</v>
      </c>
      <c r="AD1677" s="170">
        <v>2014</v>
      </c>
      <c r="AE1677" s="167" t="s">
        <v>10573</v>
      </c>
    </row>
    <row r="1678" spans="1:31" x14ac:dyDescent="0.3">
      <c r="A1678" s="162" t="s">
        <v>383</v>
      </c>
      <c r="B1678" s="162" t="s">
        <v>550</v>
      </c>
      <c r="C1678" s="162">
        <v>2</v>
      </c>
      <c r="D1678" s="162">
        <v>2008</v>
      </c>
      <c r="E1678" s="162" t="s">
        <v>115</v>
      </c>
      <c r="F1678" s="162" t="s">
        <v>1</v>
      </c>
      <c r="G1678" s="162">
        <v>2013</v>
      </c>
      <c r="H1678" s="163" t="s">
        <v>68</v>
      </c>
      <c r="I1678" s="162" t="s">
        <v>550</v>
      </c>
      <c r="J1678" s="164">
        <v>897.85445100000004</v>
      </c>
      <c r="K1678" s="190" t="s">
        <v>1817</v>
      </c>
      <c r="L1678" s="166">
        <v>6.7505206355932225E-3</v>
      </c>
      <c r="M1678" s="166">
        <v>6.0609849992347238</v>
      </c>
      <c r="N1678" s="163" t="s">
        <v>68</v>
      </c>
      <c r="O1678" s="167">
        <v>1</v>
      </c>
      <c r="P1678" s="167">
        <v>0</v>
      </c>
      <c r="Q1678" s="167">
        <v>1</v>
      </c>
      <c r="R1678" s="167">
        <v>0</v>
      </c>
      <c r="S1678" s="167">
        <v>1</v>
      </c>
      <c r="T1678" s="167" t="s">
        <v>13210</v>
      </c>
      <c r="U1678" s="167" t="s">
        <v>1453</v>
      </c>
      <c r="V1678" s="167" t="s">
        <v>83</v>
      </c>
      <c r="W1678" s="163" t="s">
        <v>1897</v>
      </c>
      <c r="X1678" s="163" t="s">
        <v>383</v>
      </c>
      <c r="Y1678" s="163" t="s">
        <v>6749</v>
      </c>
      <c r="Z1678" s="168">
        <v>41333</v>
      </c>
      <c r="AA1678" s="169" t="s">
        <v>4527</v>
      </c>
      <c r="AB1678" s="169" t="s">
        <v>4528</v>
      </c>
      <c r="AC1678" s="169" t="s">
        <v>68</v>
      </c>
      <c r="AD1678" s="170">
        <v>2014</v>
      </c>
      <c r="AE1678" s="167" t="s">
        <v>1241</v>
      </c>
    </row>
    <row r="1679" spans="1:31" x14ac:dyDescent="0.3">
      <c r="A1679" s="162" t="s">
        <v>387</v>
      </c>
      <c r="B1679" s="162" t="s">
        <v>550</v>
      </c>
      <c r="C1679" s="162">
        <v>3</v>
      </c>
      <c r="D1679" s="162">
        <v>2008</v>
      </c>
      <c r="E1679" s="162" t="s">
        <v>115</v>
      </c>
      <c r="F1679" s="162" t="s">
        <v>1</v>
      </c>
      <c r="G1679" s="162">
        <v>2013</v>
      </c>
      <c r="H1679" s="163" t="s">
        <v>60</v>
      </c>
      <c r="I1679" s="162" t="s">
        <v>550</v>
      </c>
      <c r="J1679" s="164">
        <v>334.107124</v>
      </c>
      <c r="K1679" s="190" t="s">
        <v>1817</v>
      </c>
      <c r="L1679" s="166">
        <v>6.7505206355932225E-3</v>
      </c>
      <c r="M1679" s="166">
        <v>2.2553970350607035</v>
      </c>
      <c r="N1679" s="163" t="s">
        <v>60</v>
      </c>
      <c r="O1679" s="167">
        <v>1</v>
      </c>
      <c r="P1679" s="167">
        <v>0</v>
      </c>
      <c r="Q1679" s="167">
        <v>1</v>
      </c>
      <c r="R1679" s="167">
        <v>0</v>
      </c>
      <c r="S1679" s="167">
        <v>1</v>
      </c>
      <c r="T1679" s="167" t="s">
        <v>13210</v>
      </c>
      <c r="U1679" s="167" t="s">
        <v>1453</v>
      </c>
      <c r="V1679" s="167" t="s">
        <v>83</v>
      </c>
      <c r="W1679" s="163" t="s">
        <v>114</v>
      </c>
      <c r="X1679" s="163" t="s">
        <v>387</v>
      </c>
      <c r="Y1679" s="163" t="s">
        <v>6750</v>
      </c>
      <c r="Z1679" s="168">
        <v>41627</v>
      </c>
      <c r="AA1679" s="169" t="s">
        <v>4529</v>
      </c>
      <c r="AB1679" s="169" t="s">
        <v>4140</v>
      </c>
      <c r="AC1679" s="169" t="s">
        <v>60</v>
      </c>
      <c r="AD1679" s="170">
        <v>2014</v>
      </c>
      <c r="AE1679" s="167" t="s">
        <v>1218</v>
      </c>
    </row>
    <row r="1680" spans="1:31" x14ac:dyDescent="0.3">
      <c r="A1680" s="162" t="s">
        <v>387</v>
      </c>
      <c r="B1680" s="162" t="s">
        <v>550</v>
      </c>
      <c r="C1680" s="162">
        <v>4</v>
      </c>
      <c r="D1680" s="162">
        <v>2008</v>
      </c>
      <c r="E1680" s="162" t="s">
        <v>115</v>
      </c>
      <c r="F1680" s="162" t="s">
        <v>1</v>
      </c>
      <c r="G1680" s="162">
        <v>2013</v>
      </c>
      <c r="H1680" s="163" t="s">
        <v>60</v>
      </c>
      <c r="I1680" s="162" t="s">
        <v>550</v>
      </c>
      <c r="J1680" s="164">
        <v>402.30047500000001</v>
      </c>
      <c r="K1680" s="190" t="s">
        <v>1817</v>
      </c>
      <c r="L1680" s="166">
        <v>6.7505206355932225E-3</v>
      </c>
      <c r="M1680" s="166">
        <v>2.7157376581964554</v>
      </c>
      <c r="N1680" s="163" t="s">
        <v>60</v>
      </c>
      <c r="O1680" s="167">
        <v>1</v>
      </c>
      <c r="P1680" s="167">
        <v>0</v>
      </c>
      <c r="Q1680" s="167">
        <v>1</v>
      </c>
      <c r="R1680" s="167">
        <v>0</v>
      </c>
      <c r="S1680" s="167">
        <v>1</v>
      </c>
      <c r="T1680" s="167" t="s">
        <v>13210</v>
      </c>
      <c r="U1680" s="167" t="s">
        <v>1453</v>
      </c>
      <c r="V1680" s="167" t="s">
        <v>83</v>
      </c>
      <c r="W1680" s="163" t="s">
        <v>114</v>
      </c>
      <c r="X1680" s="163" t="s">
        <v>387</v>
      </c>
      <c r="Y1680" s="163" t="s">
        <v>6751</v>
      </c>
      <c r="Z1680" s="168">
        <v>41630</v>
      </c>
      <c r="AA1680" s="169" t="s">
        <v>4530</v>
      </c>
      <c r="AB1680" s="169" t="s">
        <v>4140</v>
      </c>
      <c r="AC1680" s="169" t="s">
        <v>60</v>
      </c>
      <c r="AD1680" s="170">
        <v>2014</v>
      </c>
      <c r="AE1680" s="167" t="s">
        <v>1218</v>
      </c>
    </row>
    <row r="1681" spans="1:31" x14ac:dyDescent="0.3">
      <c r="A1681" s="162" t="s">
        <v>387</v>
      </c>
      <c r="B1681" s="162" t="s">
        <v>550</v>
      </c>
      <c r="C1681" s="162">
        <v>5</v>
      </c>
      <c r="D1681" s="162">
        <v>2008</v>
      </c>
      <c r="E1681" s="162" t="s">
        <v>115</v>
      </c>
      <c r="F1681" s="162" t="s">
        <v>1</v>
      </c>
      <c r="G1681" s="162">
        <v>2013</v>
      </c>
      <c r="H1681" s="163" t="s">
        <v>60</v>
      </c>
      <c r="I1681" s="162" t="s">
        <v>550</v>
      </c>
      <c r="J1681" s="164">
        <v>436.40992199999999</v>
      </c>
      <c r="K1681" s="190" t="s">
        <v>1817</v>
      </c>
      <c r="L1681" s="166">
        <v>6.7505206355932225E-3</v>
      </c>
      <c r="M1681" s="166">
        <v>2.9459941840386286</v>
      </c>
      <c r="N1681" s="163" t="s">
        <v>60</v>
      </c>
      <c r="O1681" s="167">
        <v>1</v>
      </c>
      <c r="P1681" s="167">
        <v>0</v>
      </c>
      <c r="Q1681" s="167">
        <v>1</v>
      </c>
      <c r="R1681" s="167">
        <v>0</v>
      </c>
      <c r="S1681" s="167">
        <v>1</v>
      </c>
      <c r="T1681" s="167" t="s">
        <v>13210</v>
      </c>
      <c r="U1681" s="167" t="s">
        <v>1453</v>
      </c>
      <c r="V1681" s="167" t="s">
        <v>83</v>
      </c>
      <c r="W1681" s="163" t="s">
        <v>114</v>
      </c>
      <c r="X1681" s="163" t="s">
        <v>387</v>
      </c>
      <c r="Y1681" s="163" t="s">
        <v>6752</v>
      </c>
      <c r="Z1681" s="168">
        <v>41616</v>
      </c>
      <c r="AA1681" s="169" t="s">
        <v>4531</v>
      </c>
      <c r="AB1681" s="169" t="s">
        <v>4140</v>
      </c>
      <c r="AC1681" s="169" t="s">
        <v>4532</v>
      </c>
      <c r="AD1681" s="170">
        <v>2014</v>
      </c>
      <c r="AE1681" s="167" t="s">
        <v>1218</v>
      </c>
    </row>
    <row r="1682" spans="1:31" x14ac:dyDescent="0.3">
      <c r="A1682" s="162" t="s">
        <v>387</v>
      </c>
      <c r="B1682" s="162" t="s">
        <v>550</v>
      </c>
      <c r="C1682" s="162">
        <v>6</v>
      </c>
      <c r="D1682" s="162">
        <v>2008</v>
      </c>
      <c r="E1682" s="162" t="s">
        <v>115</v>
      </c>
      <c r="F1682" s="162" t="s">
        <v>1</v>
      </c>
      <c r="G1682" s="162">
        <v>2013</v>
      </c>
      <c r="H1682" s="163" t="s">
        <v>60</v>
      </c>
      <c r="I1682" s="162" t="s">
        <v>550</v>
      </c>
      <c r="J1682" s="164">
        <v>462.51949999999999</v>
      </c>
      <c r="K1682" s="190" t="s">
        <v>1817</v>
      </c>
      <c r="L1682" s="166">
        <v>6.7505206355932225E-3</v>
      </c>
      <c r="M1682" s="166">
        <v>3.1222474291142595</v>
      </c>
      <c r="N1682" s="163" t="s">
        <v>69</v>
      </c>
      <c r="O1682" s="167">
        <v>1</v>
      </c>
      <c r="P1682" s="167">
        <v>0</v>
      </c>
      <c r="Q1682" s="167">
        <v>0</v>
      </c>
      <c r="R1682" s="167">
        <v>0</v>
      </c>
      <c r="S1682" s="167">
        <v>1</v>
      </c>
      <c r="T1682" s="167" t="s">
        <v>13213</v>
      </c>
      <c r="U1682" s="167" t="s">
        <v>1453</v>
      </c>
      <c r="V1682" s="167" t="s">
        <v>83</v>
      </c>
      <c r="W1682" s="163" t="s">
        <v>114</v>
      </c>
      <c r="X1682" s="163" t="s">
        <v>387</v>
      </c>
      <c r="Y1682" s="163" t="s">
        <v>6753</v>
      </c>
      <c r="Z1682" s="168">
        <v>41630</v>
      </c>
      <c r="AA1682" s="169" t="s">
        <v>4533</v>
      </c>
      <c r="AB1682" s="169" t="s">
        <v>4534</v>
      </c>
      <c r="AC1682" s="169" t="s">
        <v>69</v>
      </c>
      <c r="AD1682" s="170">
        <v>2014</v>
      </c>
      <c r="AE1682" s="167" t="s">
        <v>1218</v>
      </c>
    </row>
    <row r="1683" spans="1:31" x14ac:dyDescent="0.3">
      <c r="A1683" s="162" t="s">
        <v>387</v>
      </c>
      <c r="B1683" s="162" t="s">
        <v>550</v>
      </c>
      <c r="C1683" s="162">
        <v>7</v>
      </c>
      <c r="D1683" s="162">
        <v>2008</v>
      </c>
      <c r="E1683" s="162" t="s">
        <v>115</v>
      </c>
      <c r="F1683" s="162" t="s">
        <v>1</v>
      </c>
      <c r="G1683" s="162">
        <v>2013</v>
      </c>
      <c r="H1683" s="163" t="s">
        <v>60</v>
      </c>
      <c r="I1683" s="162" t="s">
        <v>550</v>
      </c>
      <c r="J1683" s="164">
        <v>470.71970399999998</v>
      </c>
      <c r="K1683" s="190" t="s">
        <v>1817</v>
      </c>
      <c r="L1683" s="166">
        <v>6.7505206355932225E-3</v>
      </c>
      <c r="M1683" s="166">
        <v>3.1776030754323332</v>
      </c>
      <c r="N1683" s="163" t="s">
        <v>62</v>
      </c>
      <c r="O1683" s="167">
        <v>1</v>
      </c>
      <c r="P1683" s="167">
        <v>0</v>
      </c>
      <c r="Q1683" s="167">
        <v>0</v>
      </c>
      <c r="R1683" s="167">
        <v>0</v>
      </c>
      <c r="S1683" s="167">
        <v>1</v>
      </c>
      <c r="T1683" s="167" t="s">
        <v>13213</v>
      </c>
      <c r="U1683" s="167" t="s">
        <v>1453</v>
      </c>
      <c r="V1683" s="167" t="s">
        <v>83</v>
      </c>
      <c r="W1683" s="163" t="s">
        <v>114</v>
      </c>
      <c r="X1683" s="163" t="s">
        <v>387</v>
      </c>
      <c r="Y1683" s="163" t="s">
        <v>6754</v>
      </c>
      <c r="Z1683" s="168">
        <v>41599</v>
      </c>
      <c r="AA1683" s="169" t="s">
        <v>4535</v>
      </c>
      <c r="AB1683" s="169" t="s">
        <v>4536</v>
      </c>
      <c r="AC1683" s="169" t="s">
        <v>2429</v>
      </c>
      <c r="AD1683" s="170">
        <v>2014</v>
      </c>
      <c r="AE1683" s="167" t="s">
        <v>1218</v>
      </c>
    </row>
    <row r="1684" spans="1:31" x14ac:dyDescent="0.3">
      <c r="A1684" s="162" t="s">
        <v>387</v>
      </c>
      <c r="B1684" s="162" t="s">
        <v>550</v>
      </c>
      <c r="C1684" s="162">
        <v>8</v>
      </c>
      <c r="D1684" s="162">
        <v>2008</v>
      </c>
      <c r="E1684" s="162" t="s">
        <v>115</v>
      </c>
      <c r="F1684" s="162" t="s">
        <v>1</v>
      </c>
      <c r="G1684" s="162">
        <v>2013</v>
      </c>
      <c r="H1684" s="163" t="s">
        <v>60</v>
      </c>
      <c r="I1684" s="162" t="s">
        <v>550</v>
      </c>
      <c r="J1684" s="164">
        <v>573.52385800000002</v>
      </c>
      <c r="K1684" s="190" t="s">
        <v>1817</v>
      </c>
      <c r="L1684" s="166">
        <v>6.7505206355932225E-3</v>
      </c>
      <c r="M1684" s="166">
        <v>3.8715846384340371</v>
      </c>
      <c r="N1684" s="163" t="s">
        <v>62</v>
      </c>
      <c r="O1684" s="167">
        <v>1</v>
      </c>
      <c r="P1684" s="167">
        <v>0</v>
      </c>
      <c r="Q1684" s="167">
        <v>0</v>
      </c>
      <c r="R1684" s="167">
        <v>0</v>
      </c>
      <c r="S1684" s="167">
        <v>1</v>
      </c>
      <c r="T1684" s="167" t="s">
        <v>13213</v>
      </c>
      <c r="U1684" s="167" t="s">
        <v>1453</v>
      </c>
      <c r="V1684" s="167" t="s">
        <v>83</v>
      </c>
      <c r="W1684" s="163" t="s">
        <v>114</v>
      </c>
      <c r="X1684" s="163" t="s">
        <v>387</v>
      </c>
      <c r="Y1684" s="163" t="s">
        <v>6755</v>
      </c>
      <c r="Z1684" s="168">
        <v>41627</v>
      </c>
      <c r="AA1684" s="169" t="s">
        <v>4537</v>
      </c>
      <c r="AB1684" s="169" t="s">
        <v>4538</v>
      </c>
      <c r="AC1684" s="169" t="s">
        <v>2429</v>
      </c>
      <c r="AD1684" s="170">
        <v>2014</v>
      </c>
      <c r="AE1684" s="167" t="s">
        <v>1218</v>
      </c>
    </row>
    <row r="1685" spans="1:31" x14ac:dyDescent="0.3">
      <c r="A1685" s="162" t="s">
        <v>387</v>
      </c>
      <c r="B1685" s="162" t="s">
        <v>550</v>
      </c>
      <c r="C1685" s="162">
        <v>9</v>
      </c>
      <c r="D1685" s="162">
        <v>2008</v>
      </c>
      <c r="E1685" s="162" t="s">
        <v>115</v>
      </c>
      <c r="F1685" s="162" t="s">
        <v>1</v>
      </c>
      <c r="G1685" s="162">
        <v>2013</v>
      </c>
      <c r="H1685" s="163" t="s">
        <v>60</v>
      </c>
      <c r="I1685" s="162" t="s">
        <v>550</v>
      </c>
      <c r="J1685" s="164">
        <v>598.48270000000002</v>
      </c>
      <c r="K1685" s="190" t="s">
        <v>1817</v>
      </c>
      <c r="L1685" s="166">
        <v>6.7505206355932225E-3</v>
      </c>
      <c r="M1685" s="166">
        <v>4.0400698163955484</v>
      </c>
      <c r="N1685" s="163" t="s">
        <v>60</v>
      </c>
      <c r="O1685" s="167">
        <v>1</v>
      </c>
      <c r="P1685" s="167">
        <v>0</v>
      </c>
      <c r="Q1685" s="167">
        <v>1</v>
      </c>
      <c r="R1685" s="167">
        <v>0</v>
      </c>
      <c r="S1685" s="167">
        <v>1</v>
      </c>
      <c r="T1685" s="167" t="s">
        <v>13210</v>
      </c>
      <c r="U1685" s="167" t="s">
        <v>1453</v>
      </c>
      <c r="V1685" s="167" t="s">
        <v>83</v>
      </c>
      <c r="W1685" s="163" t="s">
        <v>114</v>
      </c>
      <c r="X1685" s="163" t="s">
        <v>387</v>
      </c>
      <c r="Y1685" s="163" t="s">
        <v>6756</v>
      </c>
      <c r="Z1685" s="168">
        <v>41582</v>
      </c>
      <c r="AA1685" s="169" t="s">
        <v>4531</v>
      </c>
      <c r="AB1685" s="169" t="s">
        <v>4140</v>
      </c>
      <c r="AC1685" s="169" t="s">
        <v>60</v>
      </c>
      <c r="AD1685" s="170">
        <v>2014</v>
      </c>
      <c r="AE1685" s="167" t="s">
        <v>1218</v>
      </c>
    </row>
    <row r="1686" spans="1:31" x14ac:dyDescent="0.3">
      <c r="A1686" s="162" t="s">
        <v>388</v>
      </c>
      <c r="B1686" s="162" t="s">
        <v>550</v>
      </c>
      <c r="C1686" s="162">
        <v>3</v>
      </c>
      <c r="D1686" s="162">
        <v>2008</v>
      </c>
      <c r="E1686" s="162" t="s">
        <v>115</v>
      </c>
      <c r="F1686" s="162" t="s">
        <v>1</v>
      </c>
      <c r="G1686" s="162">
        <v>2013</v>
      </c>
      <c r="H1686" s="163" t="s">
        <v>60</v>
      </c>
      <c r="I1686" s="162" t="s">
        <v>550</v>
      </c>
      <c r="J1686" s="164">
        <v>3679.63996</v>
      </c>
      <c r="K1686" s="190" t="s">
        <v>1817</v>
      </c>
      <c r="L1686" s="166">
        <v>6.7505206355932225E-3</v>
      </c>
      <c r="M1686" s="166">
        <v>24.839485481533419</v>
      </c>
      <c r="N1686" s="163" t="s">
        <v>60</v>
      </c>
      <c r="O1686" s="167">
        <v>1</v>
      </c>
      <c r="P1686" s="167">
        <v>0</v>
      </c>
      <c r="Q1686" s="167">
        <v>1</v>
      </c>
      <c r="R1686" s="167">
        <v>0</v>
      </c>
      <c r="S1686" s="167">
        <v>1</v>
      </c>
      <c r="T1686" s="167" t="s">
        <v>13210</v>
      </c>
      <c r="U1686" s="167" t="s">
        <v>1360</v>
      </c>
      <c r="V1686" s="167" t="s">
        <v>1364</v>
      </c>
      <c r="W1686" s="163" t="s">
        <v>1897</v>
      </c>
      <c r="X1686" s="163" t="s">
        <v>388</v>
      </c>
      <c r="Y1686" s="163" t="s">
        <v>6757</v>
      </c>
      <c r="Z1686" s="168">
        <v>41373</v>
      </c>
      <c r="AA1686" s="169" t="s">
        <v>4539</v>
      </c>
      <c r="AB1686" s="169" t="s">
        <v>4540</v>
      </c>
      <c r="AC1686" s="169" t="s">
        <v>60</v>
      </c>
      <c r="AD1686" s="170">
        <v>2014</v>
      </c>
      <c r="AE1686" s="167" t="s">
        <v>1218</v>
      </c>
    </row>
    <row r="1687" spans="1:31" x14ac:dyDescent="0.3">
      <c r="A1687" s="162" t="s">
        <v>389</v>
      </c>
      <c r="B1687" s="162" t="s">
        <v>550</v>
      </c>
      <c r="C1687" s="162">
        <v>1</v>
      </c>
      <c r="D1687" s="162">
        <v>2008</v>
      </c>
      <c r="E1687" s="162" t="s">
        <v>115</v>
      </c>
      <c r="F1687" s="162" t="s">
        <v>1</v>
      </c>
      <c r="G1687" s="162">
        <v>2013</v>
      </c>
      <c r="H1687" s="163" t="s">
        <v>375</v>
      </c>
      <c r="I1687" s="162" t="s">
        <v>550</v>
      </c>
      <c r="J1687" s="164">
        <v>2178.682734</v>
      </c>
      <c r="K1687" s="190" t="s">
        <v>1817</v>
      </c>
      <c r="L1687" s="166">
        <v>6.7505206355932225E-3</v>
      </c>
      <c r="M1687" s="166">
        <v>14.70724275427766</v>
      </c>
      <c r="N1687" s="163" t="s">
        <v>2058</v>
      </c>
      <c r="O1687" s="167">
        <v>2</v>
      </c>
      <c r="P1687" s="167">
        <v>0</v>
      </c>
      <c r="Q1687" s="167">
        <v>1</v>
      </c>
      <c r="R1687" s="167">
        <v>1</v>
      </c>
      <c r="S1687" s="167">
        <v>1</v>
      </c>
      <c r="T1687" s="167" t="s">
        <v>13210</v>
      </c>
      <c r="U1687" s="167" t="s">
        <v>1281</v>
      </c>
      <c r="V1687" s="167" t="s">
        <v>86</v>
      </c>
      <c r="W1687" s="163" t="s">
        <v>1897</v>
      </c>
      <c r="X1687" s="163" t="s">
        <v>389</v>
      </c>
      <c r="Y1687" s="163" t="s">
        <v>6758</v>
      </c>
      <c r="Z1687" s="168">
        <v>41624</v>
      </c>
      <c r="AA1687" s="169" t="s">
        <v>4541</v>
      </c>
      <c r="AB1687" s="169" t="s">
        <v>4542</v>
      </c>
      <c r="AC1687" s="169" t="s">
        <v>2058</v>
      </c>
      <c r="AD1687" s="170">
        <v>2014</v>
      </c>
      <c r="AE1687" s="167" t="s">
        <v>10573</v>
      </c>
    </row>
    <row r="1688" spans="1:31" x14ac:dyDescent="0.3">
      <c r="A1688" s="162" t="s">
        <v>389</v>
      </c>
      <c r="B1688" s="162" t="s">
        <v>550</v>
      </c>
      <c r="C1688" s="162">
        <v>2</v>
      </c>
      <c r="D1688" s="162">
        <v>2008</v>
      </c>
      <c r="E1688" s="162" t="s">
        <v>115</v>
      </c>
      <c r="F1688" s="162" t="s">
        <v>1</v>
      </c>
      <c r="G1688" s="162">
        <v>2013</v>
      </c>
      <c r="H1688" s="163" t="s">
        <v>375</v>
      </c>
      <c r="I1688" s="162" t="s">
        <v>550</v>
      </c>
      <c r="J1688" s="164">
        <v>2661.3091610000001</v>
      </c>
      <c r="K1688" s="190" t="s">
        <v>1817</v>
      </c>
      <c r="L1688" s="166">
        <v>6.7505206355932225E-3</v>
      </c>
      <c r="M1688" s="166">
        <v>17.965222409023788</v>
      </c>
      <c r="N1688" s="163" t="s">
        <v>375</v>
      </c>
      <c r="O1688" s="167">
        <v>1</v>
      </c>
      <c r="P1688" s="167">
        <v>0</v>
      </c>
      <c r="Q1688" s="167">
        <v>1</v>
      </c>
      <c r="R1688" s="167">
        <v>0</v>
      </c>
      <c r="S1688" s="167">
        <v>1</v>
      </c>
      <c r="T1688" s="167" t="s">
        <v>13210</v>
      </c>
      <c r="U1688" s="167" t="s">
        <v>1281</v>
      </c>
      <c r="V1688" s="167" t="s">
        <v>86</v>
      </c>
      <c r="W1688" s="163" t="s">
        <v>1897</v>
      </c>
      <c r="X1688" s="163" t="s">
        <v>389</v>
      </c>
      <c r="Y1688" s="163" t="s">
        <v>6759</v>
      </c>
      <c r="Z1688" s="168">
        <v>41521</v>
      </c>
      <c r="AA1688" s="169" t="s">
        <v>4543</v>
      </c>
      <c r="AB1688" s="169" t="s">
        <v>4544</v>
      </c>
      <c r="AC1688" s="169" t="s">
        <v>375</v>
      </c>
      <c r="AD1688" s="170">
        <v>2014</v>
      </c>
      <c r="AE1688" s="167" t="s">
        <v>10573</v>
      </c>
    </row>
    <row r="1689" spans="1:31" x14ac:dyDescent="0.3">
      <c r="A1689" s="162" t="s">
        <v>418</v>
      </c>
      <c r="B1689" s="162" t="s">
        <v>550</v>
      </c>
      <c r="C1689" s="162">
        <v>4</v>
      </c>
      <c r="D1689" s="162">
        <v>2009</v>
      </c>
      <c r="E1689" s="162" t="s">
        <v>2393</v>
      </c>
      <c r="F1689" s="162" t="s">
        <v>1</v>
      </c>
      <c r="G1689" s="162">
        <v>2013</v>
      </c>
      <c r="H1689" s="163" t="s">
        <v>64</v>
      </c>
      <c r="I1689" s="162" t="s">
        <v>550</v>
      </c>
      <c r="J1689" s="164">
        <v>1248.980237</v>
      </c>
      <c r="K1689" s="190" t="s">
        <v>1817</v>
      </c>
      <c r="L1689" s="166">
        <v>6.7505206355932225E-3</v>
      </c>
      <c r="M1689" s="166">
        <v>8.4312668633166137</v>
      </c>
      <c r="N1689" s="163" t="s">
        <v>64</v>
      </c>
      <c r="O1689" s="167">
        <v>1</v>
      </c>
      <c r="P1689" s="167">
        <v>0</v>
      </c>
      <c r="Q1689" s="167">
        <v>1</v>
      </c>
      <c r="R1689" s="167">
        <v>0</v>
      </c>
      <c r="S1689" s="167">
        <v>1</v>
      </c>
      <c r="T1689" s="167" t="s">
        <v>13210</v>
      </c>
      <c r="U1689" s="167" t="s">
        <v>1576</v>
      </c>
      <c r="V1689" s="167" t="s">
        <v>96</v>
      </c>
      <c r="W1689" s="163" t="s">
        <v>114</v>
      </c>
      <c r="X1689" s="163" t="s">
        <v>418</v>
      </c>
      <c r="Y1689" s="163" t="s">
        <v>6760</v>
      </c>
      <c r="Z1689" s="168">
        <v>41355</v>
      </c>
      <c r="AA1689" s="169" t="s">
        <v>4053</v>
      </c>
      <c r="AB1689" s="169" t="s">
        <v>4049</v>
      </c>
      <c r="AC1689" s="169" t="s">
        <v>64</v>
      </c>
      <c r="AD1689" s="170">
        <v>2014</v>
      </c>
      <c r="AE1689" s="167" t="s">
        <v>1321</v>
      </c>
    </row>
    <row r="1690" spans="1:31" x14ac:dyDescent="0.3">
      <c r="A1690" s="162" t="s">
        <v>418</v>
      </c>
      <c r="B1690" s="162" t="s">
        <v>550</v>
      </c>
      <c r="C1690" s="162">
        <v>5</v>
      </c>
      <c r="D1690" s="162">
        <v>2009</v>
      </c>
      <c r="E1690" s="162" t="s">
        <v>2393</v>
      </c>
      <c r="F1690" s="162" t="s">
        <v>1</v>
      </c>
      <c r="G1690" s="162">
        <v>2013</v>
      </c>
      <c r="H1690" s="163" t="s">
        <v>64</v>
      </c>
      <c r="I1690" s="162" t="s">
        <v>550</v>
      </c>
      <c r="J1690" s="164">
        <v>1291.9961209999999</v>
      </c>
      <c r="K1690" s="190" t="s">
        <v>1817</v>
      </c>
      <c r="L1690" s="166">
        <v>6.7505206355932225E-3</v>
      </c>
      <c r="M1690" s="166">
        <v>8.7216464759168968</v>
      </c>
      <c r="N1690" s="163" t="s">
        <v>64</v>
      </c>
      <c r="O1690" s="167">
        <v>1</v>
      </c>
      <c r="P1690" s="167">
        <v>0</v>
      </c>
      <c r="Q1690" s="167">
        <v>1</v>
      </c>
      <c r="R1690" s="167">
        <v>0</v>
      </c>
      <c r="S1690" s="167">
        <v>1</v>
      </c>
      <c r="T1690" s="167" t="s">
        <v>13210</v>
      </c>
      <c r="U1690" s="167" t="s">
        <v>1576</v>
      </c>
      <c r="V1690" s="167" t="s">
        <v>96</v>
      </c>
      <c r="W1690" s="163" t="s">
        <v>1897</v>
      </c>
      <c r="X1690" s="163" t="s">
        <v>418</v>
      </c>
      <c r="Y1690" s="163" t="s">
        <v>6761</v>
      </c>
      <c r="Z1690" s="168">
        <v>41324</v>
      </c>
      <c r="AA1690" s="169" t="s">
        <v>4545</v>
      </c>
      <c r="AB1690" s="169" t="s">
        <v>4546</v>
      </c>
      <c r="AC1690" s="169" t="s">
        <v>64</v>
      </c>
      <c r="AD1690" s="170">
        <v>2014</v>
      </c>
      <c r="AE1690" s="167" t="s">
        <v>1321</v>
      </c>
    </row>
    <row r="1691" spans="1:31" x14ac:dyDescent="0.3">
      <c r="A1691" s="162" t="s">
        <v>425</v>
      </c>
      <c r="B1691" s="162" t="s">
        <v>550</v>
      </c>
      <c r="C1691" s="162">
        <v>1</v>
      </c>
      <c r="D1691" s="162">
        <v>2009</v>
      </c>
      <c r="E1691" s="162" t="s">
        <v>115</v>
      </c>
      <c r="F1691" s="162" t="s">
        <v>1</v>
      </c>
      <c r="G1691" s="162">
        <v>2013</v>
      </c>
      <c r="H1691" s="163" t="s">
        <v>320</v>
      </c>
      <c r="I1691" s="162" t="s">
        <v>550</v>
      </c>
      <c r="J1691" s="164">
        <v>4476.8584460000002</v>
      </c>
      <c r="K1691" s="190" t="s">
        <v>1817</v>
      </c>
      <c r="L1691" s="166">
        <v>6.7505206355932225E-3</v>
      </c>
      <c r="M1691" s="166">
        <v>30.221125322352808</v>
      </c>
      <c r="N1691" s="163" t="s">
        <v>2059</v>
      </c>
      <c r="O1691" s="167">
        <v>3</v>
      </c>
      <c r="P1691" s="167">
        <v>1</v>
      </c>
      <c r="Q1691" s="167">
        <v>1</v>
      </c>
      <c r="R1691" s="167">
        <v>2</v>
      </c>
      <c r="S1691" s="167">
        <v>1</v>
      </c>
      <c r="T1691" s="167" t="s">
        <v>13212</v>
      </c>
      <c r="U1691" s="167" t="s">
        <v>1360</v>
      </c>
      <c r="V1691" s="167" t="s">
        <v>1383</v>
      </c>
      <c r="W1691" s="163" t="s">
        <v>1897</v>
      </c>
      <c r="X1691" s="163" t="s">
        <v>425</v>
      </c>
      <c r="Y1691" s="163" t="s">
        <v>6762</v>
      </c>
      <c r="Z1691" s="168">
        <v>41359</v>
      </c>
      <c r="AA1691" s="169" t="s">
        <v>4547</v>
      </c>
      <c r="AB1691" s="169" t="s">
        <v>4548</v>
      </c>
      <c r="AC1691" s="169" t="s">
        <v>2059</v>
      </c>
      <c r="AD1691" s="170">
        <v>2014</v>
      </c>
      <c r="AE1691" s="167" t="s">
        <v>1321</v>
      </c>
    </row>
    <row r="1692" spans="1:31" x14ac:dyDescent="0.3">
      <c r="A1692" s="162" t="s">
        <v>425</v>
      </c>
      <c r="B1692" s="162" t="s">
        <v>550</v>
      </c>
      <c r="C1692" s="162">
        <v>2</v>
      </c>
      <c r="D1692" s="162">
        <v>2009</v>
      </c>
      <c r="E1692" s="162" t="s">
        <v>115</v>
      </c>
      <c r="F1692" s="162" t="s">
        <v>1</v>
      </c>
      <c r="G1692" s="162">
        <v>2013</v>
      </c>
      <c r="H1692" s="163" t="s">
        <v>320</v>
      </c>
      <c r="I1692" s="162" t="s">
        <v>550</v>
      </c>
      <c r="J1692" s="164">
        <v>65606.768299999996</v>
      </c>
      <c r="K1692" s="190" t="s">
        <v>1817</v>
      </c>
      <c r="L1692" s="166">
        <v>6.7505206355932225E-3</v>
      </c>
      <c r="M1692" s="166">
        <v>442.87984324373326</v>
      </c>
      <c r="N1692" s="163" t="s">
        <v>320</v>
      </c>
      <c r="O1692" s="167">
        <v>1</v>
      </c>
      <c r="P1692" s="167">
        <v>0</v>
      </c>
      <c r="Q1692" s="167">
        <v>1</v>
      </c>
      <c r="R1692" s="167">
        <v>0</v>
      </c>
      <c r="S1692" s="167">
        <v>1</v>
      </c>
      <c r="T1692" s="167" t="s">
        <v>13210</v>
      </c>
      <c r="U1692" s="167" t="s">
        <v>1360</v>
      </c>
      <c r="V1692" s="167" t="s">
        <v>1383</v>
      </c>
      <c r="W1692" s="163" t="s">
        <v>114</v>
      </c>
      <c r="X1692" s="163" t="s">
        <v>425</v>
      </c>
      <c r="Y1692" s="163" t="s">
        <v>6763</v>
      </c>
      <c r="Z1692" s="168">
        <v>41305</v>
      </c>
      <c r="AA1692" s="169" t="s">
        <v>4549</v>
      </c>
      <c r="AB1692" s="169" t="s">
        <v>4108</v>
      </c>
      <c r="AC1692" s="169" t="s">
        <v>320</v>
      </c>
      <c r="AD1692" s="170">
        <v>2014</v>
      </c>
      <c r="AE1692" s="167" t="s">
        <v>1321</v>
      </c>
    </row>
    <row r="1693" spans="1:31" x14ac:dyDescent="0.3">
      <c r="A1693" s="162" t="s">
        <v>425</v>
      </c>
      <c r="B1693" s="162" t="s">
        <v>550</v>
      </c>
      <c r="C1693" s="162">
        <v>3</v>
      </c>
      <c r="D1693" s="162">
        <v>2009</v>
      </c>
      <c r="E1693" s="162" t="s">
        <v>115</v>
      </c>
      <c r="F1693" s="162" t="s">
        <v>1</v>
      </c>
      <c r="G1693" s="162">
        <v>2013</v>
      </c>
      <c r="H1693" s="163" t="s">
        <v>320</v>
      </c>
      <c r="I1693" s="162" t="s">
        <v>550</v>
      </c>
      <c r="J1693" s="164">
        <v>90739.618818000003</v>
      </c>
      <c r="K1693" s="190" t="s">
        <v>1817</v>
      </c>
      <c r="L1693" s="166">
        <v>6.7505206355932225E-3</v>
      </c>
      <c r="M1693" s="166">
        <v>612.5396692967721</v>
      </c>
      <c r="N1693" s="163" t="s">
        <v>320</v>
      </c>
      <c r="O1693" s="167">
        <v>1</v>
      </c>
      <c r="P1693" s="167">
        <v>0</v>
      </c>
      <c r="Q1693" s="167">
        <v>1</v>
      </c>
      <c r="R1693" s="167">
        <v>0</v>
      </c>
      <c r="S1693" s="167">
        <v>1</v>
      </c>
      <c r="T1693" s="167" t="s">
        <v>13210</v>
      </c>
      <c r="U1693" s="167" t="s">
        <v>1360</v>
      </c>
      <c r="V1693" s="167" t="s">
        <v>1383</v>
      </c>
      <c r="W1693" s="163" t="s">
        <v>1897</v>
      </c>
      <c r="X1693" s="163" t="s">
        <v>425</v>
      </c>
      <c r="Y1693" s="163" t="s">
        <v>6764</v>
      </c>
      <c r="Z1693" s="168">
        <v>41292</v>
      </c>
      <c r="AA1693" s="169" t="s">
        <v>4550</v>
      </c>
      <c r="AB1693" s="169" t="s">
        <v>4551</v>
      </c>
      <c r="AC1693" s="169" t="s">
        <v>320</v>
      </c>
      <c r="AD1693" s="170">
        <v>2014</v>
      </c>
      <c r="AE1693" s="167" t="s">
        <v>1321</v>
      </c>
    </row>
    <row r="1694" spans="1:31" x14ac:dyDescent="0.3">
      <c r="A1694" s="162" t="s">
        <v>434</v>
      </c>
      <c r="B1694" s="162" t="s">
        <v>550</v>
      </c>
      <c r="C1694" s="162">
        <v>3</v>
      </c>
      <c r="D1694" s="162">
        <v>2009</v>
      </c>
      <c r="E1694" s="162" t="s">
        <v>2393</v>
      </c>
      <c r="F1694" s="162" t="s">
        <v>1</v>
      </c>
      <c r="G1694" s="162">
        <v>2013</v>
      </c>
      <c r="H1694" s="163" t="s">
        <v>70</v>
      </c>
      <c r="I1694" s="162" t="s">
        <v>550</v>
      </c>
      <c r="J1694" s="164">
        <v>642.41304400000001</v>
      </c>
      <c r="K1694" s="190" t="s">
        <v>1817</v>
      </c>
      <c r="L1694" s="166">
        <v>6.7505206355932225E-3</v>
      </c>
      <c r="M1694" s="166">
        <v>4.336622510096257</v>
      </c>
      <c r="N1694" s="163" t="s">
        <v>70</v>
      </c>
      <c r="O1694" s="167">
        <v>1</v>
      </c>
      <c r="P1694" s="167">
        <v>0</v>
      </c>
      <c r="Q1694" s="167">
        <v>1</v>
      </c>
      <c r="R1694" s="167">
        <v>0</v>
      </c>
      <c r="S1694" s="167">
        <v>1</v>
      </c>
      <c r="T1694" s="167" t="s">
        <v>13210</v>
      </c>
      <c r="U1694" s="167" t="s">
        <v>1281</v>
      </c>
      <c r="V1694" s="167" t="s">
        <v>101</v>
      </c>
      <c r="W1694" s="163" t="s">
        <v>114</v>
      </c>
      <c r="X1694" s="163" t="s">
        <v>434</v>
      </c>
      <c r="Y1694" s="163" t="s">
        <v>6765</v>
      </c>
      <c r="Z1694" s="168">
        <v>41376</v>
      </c>
      <c r="AA1694" s="169" t="s">
        <v>4552</v>
      </c>
      <c r="AB1694" s="169" t="s">
        <v>3029</v>
      </c>
      <c r="AC1694" s="169" t="s">
        <v>70</v>
      </c>
      <c r="AD1694" s="170">
        <v>2014</v>
      </c>
      <c r="AE1694" s="167" t="s">
        <v>1241</v>
      </c>
    </row>
    <row r="1695" spans="1:31" x14ac:dyDescent="0.3">
      <c r="A1695" s="162" t="s">
        <v>434</v>
      </c>
      <c r="B1695" s="162" t="s">
        <v>550</v>
      </c>
      <c r="C1695" s="162">
        <v>4</v>
      </c>
      <c r="D1695" s="162">
        <v>2009</v>
      </c>
      <c r="E1695" s="162" t="s">
        <v>2393</v>
      </c>
      <c r="F1695" s="162" t="s">
        <v>1</v>
      </c>
      <c r="G1695" s="162">
        <v>2013</v>
      </c>
      <c r="H1695" s="163" t="s">
        <v>70</v>
      </c>
      <c r="I1695" s="162" t="s">
        <v>550</v>
      </c>
      <c r="J1695" s="164">
        <v>1474.555263</v>
      </c>
      <c r="K1695" s="190" t="s">
        <v>1817</v>
      </c>
      <c r="L1695" s="166">
        <v>6.7505206355932225E-3</v>
      </c>
      <c r="M1695" s="166">
        <v>9.9540157312040911</v>
      </c>
      <c r="N1695" s="163" t="s">
        <v>70</v>
      </c>
      <c r="O1695" s="167">
        <v>1</v>
      </c>
      <c r="P1695" s="167">
        <v>0</v>
      </c>
      <c r="Q1695" s="167">
        <v>1</v>
      </c>
      <c r="R1695" s="167">
        <v>0</v>
      </c>
      <c r="S1695" s="167">
        <v>1</v>
      </c>
      <c r="T1695" s="167" t="s">
        <v>13210</v>
      </c>
      <c r="U1695" s="167" t="s">
        <v>1281</v>
      </c>
      <c r="V1695" s="167" t="s">
        <v>101</v>
      </c>
      <c r="W1695" s="163" t="s">
        <v>114</v>
      </c>
      <c r="X1695" s="163" t="s">
        <v>434</v>
      </c>
      <c r="Y1695" s="163" t="s">
        <v>6766</v>
      </c>
      <c r="Z1695" s="168">
        <v>41376</v>
      </c>
      <c r="AA1695" s="169" t="s">
        <v>4553</v>
      </c>
      <c r="AB1695" s="169" t="s">
        <v>4554</v>
      </c>
      <c r="AC1695" s="169" t="s">
        <v>70</v>
      </c>
      <c r="AD1695" s="170">
        <v>2014</v>
      </c>
      <c r="AE1695" s="167" t="s">
        <v>1241</v>
      </c>
    </row>
    <row r="1696" spans="1:31" x14ac:dyDescent="0.3">
      <c r="A1696" s="162" t="s">
        <v>434</v>
      </c>
      <c r="B1696" s="162" t="s">
        <v>550</v>
      </c>
      <c r="C1696" s="162">
        <v>5</v>
      </c>
      <c r="D1696" s="162">
        <v>2009</v>
      </c>
      <c r="E1696" s="162" t="s">
        <v>2393</v>
      </c>
      <c r="F1696" s="162" t="s">
        <v>1</v>
      </c>
      <c r="G1696" s="162">
        <v>2013</v>
      </c>
      <c r="H1696" s="163" t="s">
        <v>70</v>
      </c>
      <c r="I1696" s="162" t="s">
        <v>550</v>
      </c>
      <c r="J1696" s="164">
        <v>1734.221223</v>
      </c>
      <c r="K1696" s="190" t="s">
        <v>1817</v>
      </c>
      <c r="L1696" s="166">
        <v>6.7505206355932225E-3</v>
      </c>
      <c r="M1696" s="166">
        <v>11.706896152545216</v>
      </c>
      <c r="N1696" s="163" t="s">
        <v>70</v>
      </c>
      <c r="O1696" s="167">
        <v>1</v>
      </c>
      <c r="P1696" s="167">
        <v>0</v>
      </c>
      <c r="Q1696" s="167">
        <v>1</v>
      </c>
      <c r="R1696" s="167">
        <v>0</v>
      </c>
      <c r="S1696" s="167">
        <v>1</v>
      </c>
      <c r="T1696" s="167" t="s">
        <v>13210</v>
      </c>
      <c r="U1696" s="167" t="s">
        <v>1281</v>
      </c>
      <c r="V1696" s="167" t="s">
        <v>101</v>
      </c>
      <c r="W1696" s="163" t="s">
        <v>1897</v>
      </c>
      <c r="X1696" s="163" t="s">
        <v>434</v>
      </c>
      <c r="Y1696" s="163" t="s">
        <v>6767</v>
      </c>
      <c r="Z1696" s="168">
        <v>41394</v>
      </c>
      <c r="AA1696" s="169" t="s">
        <v>4555</v>
      </c>
      <c r="AB1696" s="169" t="s">
        <v>4556</v>
      </c>
      <c r="AC1696" s="169" t="s">
        <v>70</v>
      </c>
      <c r="AD1696" s="170">
        <v>2014</v>
      </c>
      <c r="AE1696" s="167" t="s">
        <v>1241</v>
      </c>
    </row>
    <row r="1697" spans="1:31" x14ac:dyDescent="0.3">
      <c r="A1697" s="162" t="s">
        <v>447</v>
      </c>
      <c r="B1697" s="162" t="s">
        <v>550</v>
      </c>
      <c r="C1697" s="162">
        <v>4</v>
      </c>
      <c r="D1697" s="162">
        <v>2009</v>
      </c>
      <c r="E1697" s="162" t="s">
        <v>115</v>
      </c>
      <c r="F1697" s="162" t="s">
        <v>1</v>
      </c>
      <c r="G1697" s="162">
        <v>2013</v>
      </c>
      <c r="H1697" s="163" t="s">
        <v>79</v>
      </c>
      <c r="I1697" s="162" t="s">
        <v>550</v>
      </c>
      <c r="J1697" s="164">
        <v>6683.2413740000002</v>
      </c>
      <c r="K1697" s="190" t="s">
        <v>1817</v>
      </c>
      <c r="L1697" s="166">
        <v>6.7505206355932225E-3</v>
      </c>
      <c r="M1697" s="166">
        <v>45.115358807837403</v>
      </c>
      <c r="N1697" s="163" t="s">
        <v>1961</v>
      </c>
      <c r="O1697" s="167">
        <v>2</v>
      </c>
      <c r="P1697" s="167">
        <v>1</v>
      </c>
      <c r="Q1697" s="167">
        <v>0</v>
      </c>
      <c r="R1697" s="167">
        <v>2</v>
      </c>
      <c r="S1697" s="167">
        <v>0</v>
      </c>
      <c r="T1697" s="167" t="s">
        <v>13212</v>
      </c>
      <c r="U1697" s="167" t="s">
        <v>1360</v>
      </c>
      <c r="V1697" s="167" t="s">
        <v>1364</v>
      </c>
      <c r="W1697" s="163" t="s">
        <v>1897</v>
      </c>
      <c r="X1697" s="163" t="s">
        <v>447</v>
      </c>
      <c r="Y1697" s="163" t="s">
        <v>6768</v>
      </c>
      <c r="Z1697" s="168">
        <v>41344</v>
      </c>
      <c r="AA1697" s="169" t="s">
        <v>4164</v>
      </c>
      <c r="AB1697" s="169" t="s">
        <v>4557</v>
      </c>
      <c r="AC1697" s="169" t="s">
        <v>1961</v>
      </c>
      <c r="AD1697" s="170">
        <v>2014</v>
      </c>
      <c r="AE1697" s="167" t="s">
        <v>1232</v>
      </c>
    </row>
    <row r="1698" spans="1:31" x14ac:dyDescent="0.3">
      <c r="A1698" s="162" t="s">
        <v>448</v>
      </c>
      <c r="B1698" s="162" t="s">
        <v>550</v>
      </c>
      <c r="C1698" s="162">
        <v>2</v>
      </c>
      <c r="D1698" s="162">
        <v>2009</v>
      </c>
      <c r="E1698" s="162" t="s">
        <v>2393</v>
      </c>
      <c r="F1698" s="162" t="s">
        <v>1</v>
      </c>
      <c r="G1698" s="162">
        <v>2013</v>
      </c>
      <c r="H1698" s="163" t="s">
        <v>69</v>
      </c>
      <c r="I1698" s="162" t="s">
        <v>550</v>
      </c>
      <c r="J1698" s="164">
        <v>103563.49419300001</v>
      </c>
      <c r="K1698" s="190" t="s">
        <v>1817</v>
      </c>
      <c r="L1698" s="166">
        <v>6.7505206355932225E-3</v>
      </c>
      <c r="M1698" s="166">
        <v>699.10750464398541</v>
      </c>
      <c r="N1698" s="163" t="s">
        <v>1</v>
      </c>
      <c r="O1698" s="167">
        <v>1</v>
      </c>
      <c r="P1698" s="167">
        <v>1</v>
      </c>
      <c r="Q1698" s="167">
        <v>0</v>
      </c>
      <c r="R1698" s="167">
        <v>1</v>
      </c>
      <c r="S1698" s="167">
        <v>0</v>
      </c>
      <c r="T1698" s="167" t="s">
        <v>13211</v>
      </c>
      <c r="U1698" s="167" t="s">
        <v>1453</v>
      </c>
      <c r="V1698" s="167" t="s">
        <v>90</v>
      </c>
      <c r="W1698" s="163" t="s">
        <v>114</v>
      </c>
      <c r="X1698" s="163" t="s">
        <v>448</v>
      </c>
      <c r="Y1698" s="163" t="s">
        <v>6769</v>
      </c>
      <c r="Z1698" s="168">
        <v>41634</v>
      </c>
      <c r="AA1698" s="169" t="s">
        <v>4558</v>
      </c>
      <c r="AB1698" s="169" t="s">
        <v>4076</v>
      </c>
      <c r="AC1698" s="169" t="s">
        <v>1</v>
      </c>
      <c r="AD1698" s="170">
        <v>2014</v>
      </c>
      <c r="AE1698" s="167" t="s">
        <v>1321</v>
      </c>
    </row>
    <row r="1699" spans="1:31" x14ac:dyDescent="0.3">
      <c r="A1699" s="162" t="s">
        <v>456</v>
      </c>
      <c r="B1699" s="162" t="s">
        <v>550</v>
      </c>
      <c r="C1699" s="162">
        <v>2</v>
      </c>
      <c r="D1699" s="162">
        <v>2009</v>
      </c>
      <c r="E1699" s="162" t="s">
        <v>115</v>
      </c>
      <c r="F1699" s="162" t="s">
        <v>1</v>
      </c>
      <c r="G1699" s="162">
        <v>2013</v>
      </c>
      <c r="H1699" s="163" t="s">
        <v>228</v>
      </c>
      <c r="I1699" s="162" t="s">
        <v>550</v>
      </c>
      <c r="J1699" s="164">
        <v>2290.7675290000002</v>
      </c>
      <c r="K1699" s="190" t="s">
        <v>1817</v>
      </c>
      <c r="L1699" s="166">
        <v>6.7505206355932225E-3</v>
      </c>
      <c r="M1699" s="166">
        <v>15.463873475861398</v>
      </c>
      <c r="N1699" s="163" t="s">
        <v>228</v>
      </c>
      <c r="O1699" s="167">
        <v>1</v>
      </c>
      <c r="P1699" s="167">
        <v>0</v>
      </c>
      <c r="Q1699" s="167">
        <v>1</v>
      </c>
      <c r="R1699" s="167">
        <v>0</v>
      </c>
      <c r="S1699" s="167">
        <v>1</v>
      </c>
      <c r="T1699" s="167" t="s">
        <v>13210</v>
      </c>
      <c r="U1699" s="167" t="s">
        <v>1453</v>
      </c>
      <c r="V1699" s="167" t="s">
        <v>105</v>
      </c>
      <c r="W1699" s="163" t="s">
        <v>114</v>
      </c>
      <c r="X1699" s="163" t="s">
        <v>456</v>
      </c>
      <c r="Y1699" s="163" t="s">
        <v>6770</v>
      </c>
      <c r="Z1699" s="168">
        <v>41613</v>
      </c>
      <c r="AA1699" s="169" t="s">
        <v>4559</v>
      </c>
      <c r="AB1699" s="169" t="s">
        <v>4560</v>
      </c>
      <c r="AC1699" s="169" t="s">
        <v>228</v>
      </c>
      <c r="AD1699" s="170">
        <v>2014</v>
      </c>
      <c r="AE1699" s="167" t="s">
        <v>1241</v>
      </c>
    </row>
    <row r="1700" spans="1:31" x14ac:dyDescent="0.3">
      <c r="A1700" s="162" t="s">
        <v>458</v>
      </c>
      <c r="B1700" s="162" t="s">
        <v>550</v>
      </c>
      <c r="C1700" s="162">
        <v>1</v>
      </c>
      <c r="D1700" s="162">
        <v>2009</v>
      </c>
      <c r="E1700" s="162" t="s">
        <v>115</v>
      </c>
      <c r="F1700" s="162" t="s">
        <v>1</v>
      </c>
      <c r="G1700" s="162">
        <v>2013</v>
      </c>
      <c r="H1700" s="163" t="s">
        <v>317</v>
      </c>
      <c r="I1700" s="162" t="s">
        <v>550</v>
      </c>
      <c r="J1700" s="164">
        <v>835.25909300000001</v>
      </c>
      <c r="K1700" s="190" t="s">
        <v>1817</v>
      </c>
      <c r="L1700" s="166">
        <v>6.7505206355932225E-3</v>
      </c>
      <c r="M1700" s="166">
        <v>5.6384337433633789</v>
      </c>
      <c r="N1700" s="163" t="s">
        <v>1</v>
      </c>
      <c r="O1700" s="167">
        <v>1</v>
      </c>
      <c r="P1700" s="167">
        <v>1</v>
      </c>
      <c r="Q1700" s="167">
        <v>0</v>
      </c>
      <c r="R1700" s="167">
        <v>1</v>
      </c>
      <c r="S1700" s="167">
        <v>0</v>
      </c>
      <c r="T1700" s="167" t="s">
        <v>13211</v>
      </c>
      <c r="U1700" s="167" t="s">
        <v>1360</v>
      </c>
      <c r="V1700" s="167" t="s">
        <v>1364</v>
      </c>
      <c r="W1700" s="163" t="s">
        <v>1897</v>
      </c>
      <c r="X1700" s="163" t="s">
        <v>458</v>
      </c>
      <c r="Y1700" s="163" t="s">
        <v>6771</v>
      </c>
      <c r="Z1700" s="168">
        <v>41586</v>
      </c>
      <c r="AA1700" s="169" t="s">
        <v>4561</v>
      </c>
      <c r="AB1700" s="169" t="s">
        <v>4237</v>
      </c>
      <c r="AC1700" s="169" t="s">
        <v>1</v>
      </c>
      <c r="AD1700" s="170">
        <v>2014</v>
      </c>
      <c r="AE1700" s="167" t="s">
        <v>10573</v>
      </c>
    </row>
    <row r="1701" spans="1:31" x14ac:dyDescent="0.3">
      <c r="A1701" s="162" t="s">
        <v>458</v>
      </c>
      <c r="B1701" s="162" t="s">
        <v>550</v>
      </c>
      <c r="C1701" s="162">
        <v>2</v>
      </c>
      <c r="D1701" s="162">
        <v>2009</v>
      </c>
      <c r="E1701" s="162" t="s">
        <v>115</v>
      </c>
      <c r="F1701" s="162" t="s">
        <v>1</v>
      </c>
      <c r="G1701" s="162">
        <v>2013</v>
      </c>
      <c r="H1701" s="163" t="s">
        <v>317</v>
      </c>
      <c r="I1701" s="162" t="s">
        <v>550</v>
      </c>
      <c r="J1701" s="164">
        <v>314.50775900000002</v>
      </c>
      <c r="K1701" s="190" t="s">
        <v>1817</v>
      </c>
      <c r="L1701" s="166">
        <v>6.7505206355932225E-3</v>
      </c>
      <c r="M1701" s="166">
        <v>2.1230911171836802</v>
      </c>
      <c r="N1701" s="163" t="s">
        <v>317</v>
      </c>
      <c r="O1701" s="167">
        <v>1</v>
      </c>
      <c r="P1701" s="167">
        <v>0</v>
      </c>
      <c r="Q1701" s="167">
        <v>1</v>
      </c>
      <c r="R1701" s="167">
        <v>0</v>
      </c>
      <c r="S1701" s="167">
        <v>1</v>
      </c>
      <c r="T1701" s="167" t="s">
        <v>13210</v>
      </c>
      <c r="U1701" s="167" t="s">
        <v>1360</v>
      </c>
      <c r="V1701" s="167" t="s">
        <v>1364</v>
      </c>
      <c r="W1701" s="163" t="s">
        <v>114</v>
      </c>
      <c r="X1701" s="163" t="s">
        <v>458</v>
      </c>
      <c r="Y1701" s="163" t="s">
        <v>6772</v>
      </c>
      <c r="Z1701" s="168">
        <v>41590</v>
      </c>
      <c r="AA1701" s="169" t="s">
        <v>4562</v>
      </c>
      <c r="AB1701" s="169" t="s">
        <v>4563</v>
      </c>
      <c r="AC1701" s="169" t="s">
        <v>317</v>
      </c>
      <c r="AD1701" s="170">
        <v>2014</v>
      </c>
      <c r="AE1701" s="167" t="s">
        <v>10573</v>
      </c>
    </row>
    <row r="1702" spans="1:31" x14ac:dyDescent="0.3">
      <c r="A1702" s="162" t="s">
        <v>467</v>
      </c>
      <c r="B1702" s="162" t="s">
        <v>550</v>
      </c>
      <c r="C1702" s="162">
        <v>1</v>
      </c>
      <c r="D1702" s="162">
        <v>2009</v>
      </c>
      <c r="E1702" s="162" t="s">
        <v>115</v>
      </c>
      <c r="F1702" s="162" t="s">
        <v>1</v>
      </c>
      <c r="G1702" s="162">
        <v>2013</v>
      </c>
      <c r="H1702" s="163" t="s">
        <v>199</v>
      </c>
      <c r="I1702" s="162" t="s">
        <v>550</v>
      </c>
      <c r="J1702" s="164">
        <v>136.13174799999999</v>
      </c>
      <c r="K1702" s="190" t="s">
        <v>1817</v>
      </c>
      <c r="L1702" s="166">
        <v>6.7505206355932225E-3</v>
      </c>
      <c r="M1702" s="166">
        <v>0.91896017403337626</v>
      </c>
      <c r="N1702" s="163" t="s">
        <v>63</v>
      </c>
      <c r="O1702" s="167">
        <v>1</v>
      </c>
      <c r="P1702" s="167">
        <v>0</v>
      </c>
      <c r="Q1702" s="167">
        <v>0</v>
      </c>
      <c r="R1702" s="167">
        <v>0</v>
      </c>
      <c r="S1702" s="167">
        <v>1</v>
      </c>
      <c r="T1702" s="167" t="s">
        <v>13213</v>
      </c>
      <c r="U1702" s="167" t="s">
        <v>1360</v>
      </c>
      <c r="V1702" s="167" t="s">
        <v>1364</v>
      </c>
      <c r="W1702" s="163" t="s">
        <v>114</v>
      </c>
      <c r="X1702" s="163" t="s">
        <v>467</v>
      </c>
      <c r="Y1702" s="163" t="s">
        <v>6773</v>
      </c>
      <c r="Z1702" s="168">
        <v>41374</v>
      </c>
      <c r="AA1702" s="169" t="s">
        <v>4564</v>
      </c>
      <c r="AB1702" s="169" t="s">
        <v>4565</v>
      </c>
      <c r="AC1702" s="169" t="s">
        <v>63</v>
      </c>
      <c r="AD1702" s="170">
        <v>2014</v>
      </c>
      <c r="AE1702" s="167" t="s">
        <v>1245</v>
      </c>
    </row>
    <row r="1703" spans="1:31" x14ac:dyDescent="0.3">
      <c r="A1703" s="162" t="s">
        <v>467</v>
      </c>
      <c r="B1703" s="162" t="s">
        <v>550</v>
      </c>
      <c r="C1703" s="162">
        <v>2</v>
      </c>
      <c r="D1703" s="162">
        <v>2009</v>
      </c>
      <c r="E1703" s="162" t="s">
        <v>115</v>
      </c>
      <c r="F1703" s="162" t="s">
        <v>1</v>
      </c>
      <c r="G1703" s="162">
        <v>2013</v>
      </c>
      <c r="H1703" s="163" t="s">
        <v>199</v>
      </c>
      <c r="I1703" s="162" t="s">
        <v>550</v>
      </c>
      <c r="J1703" s="164">
        <v>1651.220746</v>
      </c>
      <c r="K1703" s="190" t="s">
        <v>1817</v>
      </c>
      <c r="L1703" s="166">
        <v>6.7505206355932225E-3</v>
      </c>
      <c r="M1703" s="166">
        <v>11.146599719792635</v>
      </c>
      <c r="N1703" s="163" t="s">
        <v>62</v>
      </c>
      <c r="O1703" s="167">
        <v>1</v>
      </c>
      <c r="P1703" s="167">
        <v>0</v>
      </c>
      <c r="Q1703" s="167">
        <v>0</v>
      </c>
      <c r="R1703" s="167">
        <v>0</v>
      </c>
      <c r="S1703" s="167">
        <v>1</v>
      </c>
      <c r="T1703" s="167" t="s">
        <v>13213</v>
      </c>
      <c r="U1703" s="167" t="s">
        <v>1360</v>
      </c>
      <c r="V1703" s="167" t="s">
        <v>1364</v>
      </c>
      <c r="W1703" s="163" t="s">
        <v>114</v>
      </c>
      <c r="X1703" s="163" t="s">
        <v>467</v>
      </c>
      <c r="Y1703" s="163" t="s">
        <v>6774</v>
      </c>
      <c r="Z1703" s="168">
        <v>41290</v>
      </c>
      <c r="AA1703" s="169" t="s">
        <v>4566</v>
      </c>
      <c r="AB1703" s="169" t="s">
        <v>4066</v>
      </c>
      <c r="AC1703" s="169" t="s">
        <v>2429</v>
      </c>
      <c r="AD1703" s="170">
        <v>2014</v>
      </c>
      <c r="AE1703" s="167" t="s">
        <v>1245</v>
      </c>
    </row>
    <row r="1704" spans="1:31" x14ac:dyDescent="0.3">
      <c r="A1704" s="162" t="s">
        <v>469</v>
      </c>
      <c r="B1704" s="162" t="s">
        <v>550</v>
      </c>
      <c r="C1704" s="162">
        <v>5</v>
      </c>
      <c r="D1704" s="162">
        <v>2009</v>
      </c>
      <c r="E1704" s="162" t="s">
        <v>2393</v>
      </c>
      <c r="F1704" s="162" t="s">
        <v>1</v>
      </c>
      <c r="G1704" s="162">
        <v>2012</v>
      </c>
      <c r="H1704" s="163" t="s">
        <v>194</v>
      </c>
      <c r="I1704" s="162" t="s">
        <v>550</v>
      </c>
      <c r="J1704" s="164">
        <v>594.19126000000006</v>
      </c>
      <c r="K1704" s="190" t="s">
        <v>1817</v>
      </c>
      <c r="L1704" s="166">
        <v>8.1914356016597502E-3</v>
      </c>
      <c r="M1704" s="166">
        <v>4.8672794413590657</v>
      </c>
      <c r="N1704" s="163" t="s">
        <v>2004</v>
      </c>
      <c r="O1704" s="167">
        <v>2</v>
      </c>
      <c r="P1704" s="167">
        <v>1</v>
      </c>
      <c r="Q1704" s="167">
        <v>1</v>
      </c>
      <c r="R1704" s="167">
        <v>1</v>
      </c>
      <c r="S1704" s="167">
        <v>1</v>
      </c>
      <c r="T1704" s="167" t="s">
        <v>13212</v>
      </c>
      <c r="U1704" s="167" t="s">
        <v>1360</v>
      </c>
      <c r="V1704" s="167" t="s">
        <v>1364</v>
      </c>
      <c r="W1704" s="163" t="s">
        <v>1897</v>
      </c>
      <c r="X1704" s="163" t="s">
        <v>469</v>
      </c>
      <c r="Y1704" s="163" t="s">
        <v>6484</v>
      </c>
      <c r="Z1704" s="168">
        <v>40945</v>
      </c>
      <c r="AA1704" s="169" t="s">
        <v>4179</v>
      </c>
      <c r="AB1704" s="169" t="s">
        <v>4180</v>
      </c>
      <c r="AC1704" s="169" t="s">
        <v>4174</v>
      </c>
      <c r="AD1704" s="170">
        <v>2014</v>
      </c>
      <c r="AE1704" s="167" t="s">
        <v>1321</v>
      </c>
    </row>
    <row r="1705" spans="1:31" x14ac:dyDescent="0.3">
      <c r="A1705" s="162" t="s">
        <v>469</v>
      </c>
      <c r="B1705" s="162" t="s">
        <v>550</v>
      </c>
      <c r="C1705" s="162">
        <v>6</v>
      </c>
      <c r="D1705" s="162">
        <v>2009</v>
      </c>
      <c r="E1705" s="162" t="s">
        <v>2393</v>
      </c>
      <c r="F1705" s="162" t="s">
        <v>1</v>
      </c>
      <c r="G1705" s="162">
        <v>2013</v>
      </c>
      <c r="H1705" s="163" t="s">
        <v>194</v>
      </c>
      <c r="I1705" s="162" t="s">
        <v>550</v>
      </c>
      <c r="J1705" s="164">
        <v>390.35894200000001</v>
      </c>
      <c r="K1705" s="190" t="s">
        <v>1817</v>
      </c>
      <c r="L1705" s="166">
        <v>6.7505206355932225E-3</v>
      </c>
      <c r="M1705" s="166">
        <v>2.6351260932593381</v>
      </c>
      <c r="N1705" s="163" t="s">
        <v>2060</v>
      </c>
      <c r="O1705" s="167">
        <v>2</v>
      </c>
      <c r="P1705" s="167">
        <v>0</v>
      </c>
      <c r="Q1705" s="167">
        <v>1</v>
      </c>
      <c r="R1705" s="167">
        <v>0</v>
      </c>
      <c r="S1705" s="167">
        <v>2</v>
      </c>
      <c r="T1705" s="167" t="s">
        <v>13210</v>
      </c>
      <c r="U1705" s="167" t="s">
        <v>1360</v>
      </c>
      <c r="V1705" s="167" t="s">
        <v>1364</v>
      </c>
      <c r="W1705" s="163" t="s">
        <v>114</v>
      </c>
      <c r="X1705" s="163" t="s">
        <v>469</v>
      </c>
      <c r="Y1705" s="163" t="s">
        <v>6775</v>
      </c>
      <c r="Z1705" s="168">
        <v>41491</v>
      </c>
      <c r="AA1705" s="169" t="s">
        <v>4567</v>
      </c>
      <c r="AB1705" s="169" t="s">
        <v>4568</v>
      </c>
      <c r="AC1705" s="169" t="s">
        <v>2060</v>
      </c>
      <c r="AD1705" s="170">
        <v>2014</v>
      </c>
      <c r="AE1705" s="167" t="s">
        <v>1321</v>
      </c>
    </row>
    <row r="1706" spans="1:31" x14ac:dyDescent="0.3">
      <c r="A1706" s="162" t="s">
        <v>469</v>
      </c>
      <c r="B1706" s="162" t="s">
        <v>550</v>
      </c>
      <c r="C1706" s="162">
        <v>7</v>
      </c>
      <c r="D1706" s="162">
        <v>2009</v>
      </c>
      <c r="E1706" s="162" t="s">
        <v>2393</v>
      </c>
      <c r="F1706" s="162" t="s">
        <v>1</v>
      </c>
      <c r="G1706" s="162">
        <v>2013</v>
      </c>
      <c r="H1706" s="163" t="s">
        <v>194</v>
      </c>
      <c r="I1706" s="162" t="s">
        <v>550</v>
      </c>
      <c r="J1706" s="164">
        <v>480.09318200000001</v>
      </c>
      <c r="K1706" s="190" t="s">
        <v>1817</v>
      </c>
      <c r="L1706" s="166">
        <v>6.7505206355932225E-3</v>
      </c>
      <c r="M1706" s="166">
        <v>3.2408789320986129</v>
      </c>
      <c r="N1706" s="163" t="s">
        <v>194</v>
      </c>
      <c r="O1706" s="167">
        <v>1</v>
      </c>
      <c r="P1706" s="167">
        <v>0</v>
      </c>
      <c r="Q1706" s="167">
        <v>1</v>
      </c>
      <c r="R1706" s="167">
        <v>0</v>
      </c>
      <c r="S1706" s="167">
        <v>1</v>
      </c>
      <c r="T1706" s="167" t="s">
        <v>13210</v>
      </c>
      <c r="U1706" s="167" t="s">
        <v>1360</v>
      </c>
      <c r="V1706" s="167" t="s">
        <v>1364</v>
      </c>
      <c r="W1706" s="163" t="s">
        <v>1897</v>
      </c>
      <c r="X1706" s="163" t="s">
        <v>469</v>
      </c>
      <c r="Y1706" s="163" t="s">
        <v>6776</v>
      </c>
      <c r="Z1706" s="168">
        <v>41592</v>
      </c>
      <c r="AA1706" s="169" t="s">
        <v>4569</v>
      </c>
      <c r="AB1706" s="169" t="s">
        <v>4570</v>
      </c>
      <c r="AC1706" s="169" t="s">
        <v>194</v>
      </c>
      <c r="AD1706" s="170">
        <v>2014</v>
      </c>
      <c r="AE1706" s="167" t="s">
        <v>1321</v>
      </c>
    </row>
    <row r="1707" spans="1:31" x14ac:dyDescent="0.3">
      <c r="A1707" s="162" t="s">
        <v>469</v>
      </c>
      <c r="B1707" s="162" t="s">
        <v>550</v>
      </c>
      <c r="C1707" s="162">
        <v>8</v>
      </c>
      <c r="D1707" s="162">
        <v>2009</v>
      </c>
      <c r="E1707" s="162" t="s">
        <v>2393</v>
      </c>
      <c r="F1707" s="162" t="s">
        <v>1</v>
      </c>
      <c r="G1707" s="162">
        <v>2013</v>
      </c>
      <c r="H1707" s="163" t="s">
        <v>194</v>
      </c>
      <c r="I1707" s="162" t="s">
        <v>550</v>
      </c>
      <c r="J1707" s="164">
        <v>697.903415</v>
      </c>
      <c r="K1707" s="190" t="s">
        <v>1817</v>
      </c>
      <c r="L1707" s="166">
        <v>6.7505206355932225E-3</v>
      </c>
      <c r="M1707" s="166">
        <v>4.7112114046084805</v>
      </c>
      <c r="N1707" s="163" t="s">
        <v>194</v>
      </c>
      <c r="O1707" s="167">
        <v>1</v>
      </c>
      <c r="P1707" s="167">
        <v>0</v>
      </c>
      <c r="Q1707" s="167">
        <v>1</v>
      </c>
      <c r="R1707" s="167">
        <v>0</v>
      </c>
      <c r="S1707" s="167">
        <v>1</v>
      </c>
      <c r="T1707" s="167" t="s">
        <v>13210</v>
      </c>
      <c r="U1707" s="167" t="s">
        <v>1360</v>
      </c>
      <c r="V1707" s="167" t="s">
        <v>1364</v>
      </c>
      <c r="W1707" s="163" t="s">
        <v>114</v>
      </c>
      <c r="X1707" s="163" t="s">
        <v>469</v>
      </c>
      <c r="Y1707" s="163" t="s">
        <v>6777</v>
      </c>
      <c r="Z1707" s="168">
        <v>41522</v>
      </c>
      <c r="AA1707" s="169" t="s">
        <v>4571</v>
      </c>
      <c r="AB1707" s="169" t="s">
        <v>4572</v>
      </c>
      <c r="AC1707" s="169" t="s">
        <v>194</v>
      </c>
      <c r="AD1707" s="170">
        <v>2014</v>
      </c>
      <c r="AE1707" s="167" t="s">
        <v>1321</v>
      </c>
    </row>
    <row r="1708" spans="1:31" x14ac:dyDescent="0.3">
      <c r="A1708" s="162" t="s">
        <v>469</v>
      </c>
      <c r="B1708" s="162" t="s">
        <v>550</v>
      </c>
      <c r="C1708" s="162">
        <v>9</v>
      </c>
      <c r="D1708" s="162">
        <v>2009</v>
      </c>
      <c r="E1708" s="162" t="s">
        <v>2393</v>
      </c>
      <c r="F1708" s="162" t="s">
        <v>1</v>
      </c>
      <c r="G1708" s="162">
        <v>2013</v>
      </c>
      <c r="H1708" s="163" t="s">
        <v>194</v>
      </c>
      <c r="I1708" s="162" t="s">
        <v>550</v>
      </c>
      <c r="J1708" s="164">
        <v>1048.4372350000001</v>
      </c>
      <c r="K1708" s="190" t="s">
        <v>1817</v>
      </c>
      <c r="L1708" s="166">
        <v>6.7505206355932225E-3</v>
      </c>
      <c r="M1708" s="166">
        <v>7.0774971899918011</v>
      </c>
      <c r="N1708" s="163" t="s">
        <v>62</v>
      </c>
      <c r="O1708" s="167">
        <v>1</v>
      </c>
      <c r="P1708" s="167">
        <v>0</v>
      </c>
      <c r="Q1708" s="167">
        <v>0</v>
      </c>
      <c r="R1708" s="167">
        <v>0</v>
      </c>
      <c r="S1708" s="167">
        <v>1</v>
      </c>
      <c r="T1708" s="167" t="s">
        <v>13213</v>
      </c>
      <c r="U1708" s="167" t="s">
        <v>1360</v>
      </c>
      <c r="V1708" s="167" t="s">
        <v>1364</v>
      </c>
      <c r="W1708" s="163" t="s">
        <v>114</v>
      </c>
      <c r="X1708" s="163" t="s">
        <v>469</v>
      </c>
      <c r="Y1708" s="163" t="s">
        <v>6778</v>
      </c>
      <c r="Z1708" s="168">
        <v>41421</v>
      </c>
      <c r="AA1708" s="169" t="s">
        <v>4573</v>
      </c>
      <c r="AB1708" s="169" t="s">
        <v>2747</v>
      </c>
      <c r="AC1708" s="169" t="s">
        <v>2429</v>
      </c>
      <c r="AD1708" s="170">
        <v>2014</v>
      </c>
      <c r="AE1708" s="167" t="s">
        <v>1321</v>
      </c>
    </row>
    <row r="1709" spans="1:31" x14ac:dyDescent="0.3">
      <c r="A1709" s="162" t="s">
        <v>477</v>
      </c>
      <c r="B1709" s="162" t="s">
        <v>550</v>
      </c>
      <c r="C1709" s="162">
        <v>7</v>
      </c>
      <c r="D1709" s="162">
        <v>2010</v>
      </c>
      <c r="E1709" s="162" t="s">
        <v>2393</v>
      </c>
      <c r="F1709" s="162" t="s">
        <v>1</v>
      </c>
      <c r="G1709" s="162">
        <v>2013</v>
      </c>
      <c r="H1709" s="163" t="s">
        <v>60</v>
      </c>
      <c r="I1709" s="162" t="s">
        <v>550</v>
      </c>
      <c r="J1709" s="164">
        <v>514.75867300000004</v>
      </c>
      <c r="K1709" s="190" t="s">
        <v>1817</v>
      </c>
      <c r="L1709" s="166">
        <v>6.7505206355932225E-3</v>
      </c>
      <c r="M1709" s="166">
        <v>3.4748890444370839</v>
      </c>
      <c r="N1709" s="163" t="s">
        <v>60</v>
      </c>
      <c r="O1709" s="167">
        <v>1</v>
      </c>
      <c r="P1709" s="167">
        <v>0</v>
      </c>
      <c r="Q1709" s="167">
        <v>1</v>
      </c>
      <c r="R1709" s="167">
        <v>0</v>
      </c>
      <c r="S1709" s="167">
        <v>1</v>
      </c>
      <c r="T1709" s="167" t="s">
        <v>13210</v>
      </c>
      <c r="U1709" s="167" t="s">
        <v>1453</v>
      </c>
      <c r="V1709" s="167" t="s">
        <v>83</v>
      </c>
      <c r="W1709" s="163" t="s">
        <v>114</v>
      </c>
      <c r="X1709" s="163" t="s">
        <v>477</v>
      </c>
      <c r="Y1709" s="163" t="s">
        <v>6779</v>
      </c>
      <c r="Z1709" s="168">
        <v>41297</v>
      </c>
      <c r="AA1709" s="169" t="s">
        <v>4186</v>
      </c>
      <c r="AB1709" s="169" t="s">
        <v>4187</v>
      </c>
      <c r="AC1709" s="169" t="s">
        <v>60</v>
      </c>
      <c r="AD1709" s="170">
        <v>2014</v>
      </c>
      <c r="AE1709" s="167" t="s">
        <v>1218</v>
      </c>
    </row>
    <row r="1710" spans="1:31" x14ac:dyDescent="0.3">
      <c r="A1710" s="162" t="s">
        <v>477</v>
      </c>
      <c r="B1710" s="162" t="s">
        <v>550</v>
      </c>
      <c r="C1710" s="162">
        <v>8</v>
      </c>
      <c r="D1710" s="162">
        <v>2010</v>
      </c>
      <c r="E1710" s="162" t="s">
        <v>2393</v>
      </c>
      <c r="F1710" s="162" t="s">
        <v>1</v>
      </c>
      <c r="G1710" s="162">
        <v>2013</v>
      </c>
      <c r="H1710" s="163" t="s">
        <v>60</v>
      </c>
      <c r="I1710" s="162" t="s">
        <v>550</v>
      </c>
      <c r="J1710" s="164">
        <v>778.16641000000004</v>
      </c>
      <c r="K1710" s="190" t="s">
        <v>1817</v>
      </c>
      <c r="L1710" s="166">
        <v>6.7505206355932225E-3</v>
      </c>
      <c r="M1710" s="166">
        <v>5.2530284086304961</v>
      </c>
      <c r="N1710" s="163" t="s">
        <v>62</v>
      </c>
      <c r="O1710" s="167">
        <v>1</v>
      </c>
      <c r="P1710" s="167">
        <v>0</v>
      </c>
      <c r="Q1710" s="167">
        <v>0</v>
      </c>
      <c r="R1710" s="167">
        <v>0</v>
      </c>
      <c r="S1710" s="167">
        <v>1</v>
      </c>
      <c r="T1710" s="167" t="s">
        <v>13213</v>
      </c>
      <c r="U1710" s="167" t="s">
        <v>1453</v>
      </c>
      <c r="V1710" s="167" t="s">
        <v>83</v>
      </c>
      <c r="W1710" s="163" t="s">
        <v>114</v>
      </c>
      <c r="X1710" s="163" t="s">
        <v>477</v>
      </c>
      <c r="Y1710" s="163" t="s">
        <v>6780</v>
      </c>
      <c r="Z1710" s="168">
        <v>41302</v>
      </c>
      <c r="AA1710" s="169" t="s">
        <v>4184</v>
      </c>
      <c r="AB1710" s="169" t="s">
        <v>4185</v>
      </c>
      <c r="AC1710" s="169" t="s">
        <v>2429</v>
      </c>
      <c r="AD1710" s="170">
        <v>2014</v>
      </c>
      <c r="AE1710" s="167" t="s">
        <v>1218</v>
      </c>
    </row>
    <row r="1711" spans="1:31" x14ac:dyDescent="0.3">
      <c r="A1711" s="162" t="s">
        <v>477</v>
      </c>
      <c r="B1711" s="162" t="s">
        <v>550</v>
      </c>
      <c r="C1711" s="162">
        <v>9</v>
      </c>
      <c r="D1711" s="162">
        <v>2010</v>
      </c>
      <c r="E1711" s="162" t="s">
        <v>2393</v>
      </c>
      <c r="F1711" s="162" t="s">
        <v>1</v>
      </c>
      <c r="G1711" s="162">
        <v>2013</v>
      </c>
      <c r="H1711" s="163" t="s">
        <v>60</v>
      </c>
      <c r="I1711" s="162" t="s">
        <v>550</v>
      </c>
      <c r="J1711" s="164">
        <v>869.88909100000001</v>
      </c>
      <c r="K1711" s="190" t="s">
        <v>1817</v>
      </c>
      <c r="L1711" s="166">
        <v>6.7505206355932225E-3</v>
      </c>
      <c r="M1711" s="166">
        <v>5.8722042594729302</v>
      </c>
      <c r="N1711" s="163" t="s">
        <v>60</v>
      </c>
      <c r="O1711" s="167">
        <v>1</v>
      </c>
      <c r="P1711" s="167">
        <v>0</v>
      </c>
      <c r="Q1711" s="167">
        <v>1</v>
      </c>
      <c r="R1711" s="167">
        <v>0</v>
      </c>
      <c r="S1711" s="167">
        <v>1</v>
      </c>
      <c r="T1711" s="167" t="s">
        <v>13210</v>
      </c>
      <c r="U1711" s="167" t="s">
        <v>1453</v>
      </c>
      <c r="V1711" s="167" t="s">
        <v>83</v>
      </c>
      <c r="W1711" s="163" t="s">
        <v>114</v>
      </c>
      <c r="X1711" s="163" t="s">
        <v>477</v>
      </c>
      <c r="Y1711" s="163" t="s">
        <v>6781</v>
      </c>
      <c r="Z1711" s="168">
        <v>41458</v>
      </c>
      <c r="AA1711" s="169" t="s">
        <v>4531</v>
      </c>
      <c r="AB1711" s="169" t="s">
        <v>4140</v>
      </c>
      <c r="AC1711" s="169" t="s">
        <v>60</v>
      </c>
      <c r="AD1711" s="170">
        <v>2014</v>
      </c>
      <c r="AE1711" s="167" t="s">
        <v>1218</v>
      </c>
    </row>
    <row r="1712" spans="1:31" x14ac:dyDescent="0.3">
      <c r="A1712" s="162" t="s">
        <v>477</v>
      </c>
      <c r="B1712" s="162" t="s">
        <v>550</v>
      </c>
      <c r="C1712" s="162">
        <v>10</v>
      </c>
      <c r="D1712" s="162">
        <v>2010</v>
      </c>
      <c r="E1712" s="162" t="s">
        <v>2393</v>
      </c>
      <c r="F1712" s="162" t="s">
        <v>1</v>
      </c>
      <c r="G1712" s="162">
        <v>2013</v>
      </c>
      <c r="H1712" s="163" t="s">
        <v>60</v>
      </c>
      <c r="I1712" s="162" t="s">
        <v>550</v>
      </c>
      <c r="J1712" s="164">
        <v>881.46130800000003</v>
      </c>
      <c r="K1712" s="190" t="s">
        <v>1817</v>
      </c>
      <c r="L1712" s="166">
        <v>6.7505206355932225E-3</v>
      </c>
      <c r="M1712" s="166">
        <v>5.9503227491309936</v>
      </c>
      <c r="N1712" s="163" t="s">
        <v>63</v>
      </c>
      <c r="O1712" s="167">
        <v>1</v>
      </c>
      <c r="P1712" s="167">
        <v>0</v>
      </c>
      <c r="Q1712" s="167">
        <v>0</v>
      </c>
      <c r="R1712" s="167">
        <v>0</v>
      </c>
      <c r="S1712" s="167">
        <v>1</v>
      </c>
      <c r="T1712" s="167" t="s">
        <v>13213</v>
      </c>
      <c r="U1712" s="167" t="s">
        <v>1453</v>
      </c>
      <c r="V1712" s="167" t="s">
        <v>83</v>
      </c>
      <c r="W1712" s="163" t="s">
        <v>114</v>
      </c>
      <c r="X1712" s="163" t="s">
        <v>477</v>
      </c>
      <c r="Y1712" s="163" t="s">
        <v>6782</v>
      </c>
      <c r="Z1712" s="168">
        <v>41458</v>
      </c>
      <c r="AA1712" s="169" t="s">
        <v>4574</v>
      </c>
      <c r="AB1712" s="169" t="s">
        <v>4044</v>
      </c>
      <c r="AC1712" s="169" t="s">
        <v>63</v>
      </c>
      <c r="AD1712" s="170">
        <v>2014</v>
      </c>
      <c r="AE1712" s="167" t="s">
        <v>1218</v>
      </c>
    </row>
    <row r="1713" spans="1:31" x14ac:dyDescent="0.3">
      <c r="A1713" s="162" t="s">
        <v>477</v>
      </c>
      <c r="B1713" s="162" t="s">
        <v>550</v>
      </c>
      <c r="C1713" s="162">
        <v>11</v>
      </c>
      <c r="D1713" s="162">
        <v>2010</v>
      </c>
      <c r="E1713" s="162" t="s">
        <v>2393</v>
      </c>
      <c r="F1713" s="162" t="s">
        <v>1</v>
      </c>
      <c r="G1713" s="162">
        <v>2013</v>
      </c>
      <c r="H1713" s="163" t="s">
        <v>60</v>
      </c>
      <c r="I1713" s="162" t="s">
        <v>550</v>
      </c>
      <c r="J1713" s="164">
        <v>1332.982704</v>
      </c>
      <c r="K1713" s="190" t="s">
        <v>1817</v>
      </c>
      <c r="L1713" s="166">
        <v>6.7505206355932225E-3</v>
      </c>
      <c r="M1713" s="166">
        <v>8.9983272502408518</v>
      </c>
      <c r="N1713" s="163" t="s">
        <v>60</v>
      </c>
      <c r="O1713" s="167">
        <v>1</v>
      </c>
      <c r="P1713" s="167">
        <v>0</v>
      </c>
      <c r="Q1713" s="167">
        <v>1</v>
      </c>
      <c r="R1713" s="167">
        <v>0</v>
      </c>
      <c r="S1713" s="167">
        <v>1</v>
      </c>
      <c r="T1713" s="167" t="s">
        <v>13210</v>
      </c>
      <c r="U1713" s="167" t="s">
        <v>1453</v>
      </c>
      <c r="V1713" s="167" t="s">
        <v>83</v>
      </c>
      <c r="W1713" s="163" t="s">
        <v>1897</v>
      </c>
      <c r="X1713" s="163" t="s">
        <v>477</v>
      </c>
      <c r="Y1713" s="163" t="s">
        <v>6783</v>
      </c>
      <c r="Z1713" s="168">
        <v>41458</v>
      </c>
      <c r="AA1713" s="169" t="s">
        <v>4575</v>
      </c>
      <c r="AB1713" s="169" t="s">
        <v>4540</v>
      </c>
      <c r="AC1713" s="169" t="s">
        <v>60</v>
      </c>
      <c r="AD1713" s="170">
        <v>2014</v>
      </c>
      <c r="AE1713" s="167" t="s">
        <v>1218</v>
      </c>
    </row>
    <row r="1714" spans="1:31" x14ac:dyDescent="0.3">
      <c r="A1714" s="162" t="s">
        <v>477</v>
      </c>
      <c r="B1714" s="162" t="s">
        <v>550</v>
      </c>
      <c r="C1714" s="162">
        <v>12</v>
      </c>
      <c r="D1714" s="162">
        <v>2010</v>
      </c>
      <c r="E1714" s="162" t="s">
        <v>2393</v>
      </c>
      <c r="F1714" s="162" t="s">
        <v>1</v>
      </c>
      <c r="G1714" s="162">
        <v>2013</v>
      </c>
      <c r="H1714" s="163" t="s">
        <v>60</v>
      </c>
      <c r="I1714" s="162" t="s">
        <v>550</v>
      </c>
      <c r="J1714" s="164">
        <v>1388.048102</v>
      </c>
      <c r="K1714" s="190" t="s">
        <v>1817</v>
      </c>
      <c r="L1714" s="166">
        <v>6.7505206355932225E-3</v>
      </c>
      <c r="M1714" s="166">
        <v>9.3700473557470065</v>
      </c>
      <c r="N1714" s="163" t="s">
        <v>63</v>
      </c>
      <c r="O1714" s="167">
        <v>1</v>
      </c>
      <c r="P1714" s="167">
        <v>0</v>
      </c>
      <c r="Q1714" s="167">
        <v>0</v>
      </c>
      <c r="R1714" s="167">
        <v>0</v>
      </c>
      <c r="S1714" s="167">
        <v>1</v>
      </c>
      <c r="T1714" s="167" t="s">
        <v>13213</v>
      </c>
      <c r="U1714" s="167" t="s">
        <v>1453</v>
      </c>
      <c r="V1714" s="167" t="s">
        <v>83</v>
      </c>
      <c r="W1714" s="163" t="s">
        <v>114</v>
      </c>
      <c r="X1714" s="163" t="s">
        <v>477</v>
      </c>
      <c r="Y1714" s="163" t="s">
        <v>6784</v>
      </c>
      <c r="Z1714" s="168">
        <v>41458</v>
      </c>
      <c r="AA1714" s="169" t="s">
        <v>4574</v>
      </c>
      <c r="AB1714" s="169" t="s">
        <v>4044</v>
      </c>
      <c r="AC1714" s="169" t="s">
        <v>63</v>
      </c>
      <c r="AD1714" s="170">
        <v>2014</v>
      </c>
      <c r="AE1714" s="167" t="s">
        <v>1218</v>
      </c>
    </row>
    <row r="1715" spans="1:31" x14ac:dyDescent="0.3">
      <c r="A1715" s="162" t="s">
        <v>445</v>
      </c>
      <c r="B1715" s="162" t="s">
        <v>550</v>
      </c>
      <c r="C1715" s="162">
        <v>6</v>
      </c>
      <c r="D1715" s="162">
        <v>2009</v>
      </c>
      <c r="E1715" s="162" t="s">
        <v>115</v>
      </c>
      <c r="F1715" s="162" t="s">
        <v>1</v>
      </c>
      <c r="G1715" s="162">
        <v>2013</v>
      </c>
      <c r="H1715" s="176" t="s">
        <v>320</v>
      </c>
      <c r="I1715" s="162" t="s">
        <v>550</v>
      </c>
      <c r="J1715" s="164">
        <v>564.12633800000003</v>
      </c>
      <c r="K1715" s="190" t="s">
        <v>1817</v>
      </c>
      <c r="L1715" s="166">
        <v>6.7505206355932225E-3</v>
      </c>
      <c r="M1715" s="166">
        <v>3.8081464857506373</v>
      </c>
      <c r="N1715" s="163" t="s">
        <v>320</v>
      </c>
      <c r="O1715" s="167">
        <v>1</v>
      </c>
      <c r="P1715" s="167">
        <v>0</v>
      </c>
      <c r="Q1715" s="167">
        <v>1</v>
      </c>
      <c r="R1715" s="167">
        <v>0</v>
      </c>
      <c r="S1715" s="167">
        <v>1</v>
      </c>
      <c r="T1715" s="167" t="s">
        <v>13210</v>
      </c>
      <c r="U1715" s="167" t="s">
        <v>1281</v>
      </c>
      <c r="V1715" s="167" t="s">
        <v>86</v>
      </c>
      <c r="W1715" s="163" t="s">
        <v>114</v>
      </c>
      <c r="X1715" s="174" t="s">
        <v>445</v>
      </c>
      <c r="Y1715" s="163" t="s">
        <v>6785</v>
      </c>
      <c r="Z1715" s="168">
        <v>41283</v>
      </c>
      <c r="AA1715" s="169" t="s">
        <v>4576</v>
      </c>
      <c r="AB1715" s="169" t="s">
        <v>4108</v>
      </c>
      <c r="AC1715" s="169" t="s">
        <v>320</v>
      </c>
      <c r="AD1715" s="170">
        <v>2014</v>
      </c>
      <c r="AE1715" s="167" t="s">
        <v>1321</v>
      </c>
    </row>
    <row r="1716" spans="1:31" x14ac:dyDescent="0.3">
      <c r="A1716" s="162" t="s">
        <v>485</v>
      </c>
      <c r="B1716" s="162" t="s">
        <v>550</v>
      </c>
      <c r="C1716" s="162">
        <v>2</v>
      </c>
      <c r="D1716" s="162">
        <v>2010</v>
      </c>
      <c r="E1716" s="162" t="s">
        <v>2393</v>
      </c>
      <c r="F1716" s="162" t="s">
        <v>1</v>
      </c>
      <c r="G1716" s="162">
        <v>2013</v>
      </c>
      <c r="H1716" s="163" t="s">
        <v>58</v>
      </c>
      <c r="I1716" s="162" t="s">
        <v>550</v>
      </c>
      <c r="J1716" s="164">
        <v>6434.7091479999999</v>
      </c>
      <c r="K1716" s="190" t="s">
        <v>1817</v>
      </c>
      <c r="L1716" s="166">
        <v>6.7505206355932225E-3</v>
      </c>
      <c r="M1716" s="166">
        <v>43.437636887614481</v>
      </c>
      <c r="N1716" s="163" t="s">
        <v>433</v>
      </c>
      <c r="O1716" s="167">
        <v>1</v>
      </c>
      <c r="P1716" s="167">
        <v>0</v>
      </c>
      <c r="Q1716" s="167">
        <v>0</v>
      </c>
      <c r="R1716" s="167">
        <v>1</v>
      </c>
      <c r="S1716" s="167">
        <v>0</v>
      </c>
      <c r="T1716" s="167" t="s">
        <v>13213</v>
      </c>
      <c r="U1716" s="167" t="s">
        <v>1281</v>
      </c>
      <c r="V1716" s="167" t="s">
        <v>86</v>
      </c>
      <c r="W1716" s="163" t="s">
        <v>114</v>
      </c>
      <c r="X1716" s="163" t="s">
        <v>485</v>
      </c>
      <c r="Y1716" s="163" t="s">
        <v>6786</v>
      </c>
      <c r="Z1716" s="168">
        <v>41600</v>
      </c>
      <c r="AA1716" s="169" t="s">
        <v>4577</v>
      </c>
      <c r="AB1716" s="169" t="s">
        <v>4578</v>
      </c>
      <c r="AC1716" s="169" t="s">
        <v>433</v>
      </c>
      <c r="AD1716" s="170">
        <v>2014</v>
      </c>
      <c r="AE1716" s="167" t="s">
        <v>1218</v>
      </c>
    </row>
    <row r="1717" spans="1:31" x14ac:dyDescent="0.3">
      <c r="A1717" s="162" t="s">
        <v>487</v>
      </c>
      <c r="B1717" s="162" t="s">
        <v>550</v>
      </c>
      <c r="C1717" s="162">
        <v>4</v>
      </c>
      <c r="D1717" s="162">
        <v>2010</v>
      </c>
      <c r="E1717" s="162" t="s">
        <v>2393</v>
      </c>
      <c r="F1717" s="162" t="s">
        <v>1</v>
      </c>
      <c r="G1717" s="162">
        <v>2013</v>
      </c>
      <c r="H1717" s="163" t="s">
        <v>58</v>
      </c>
      <c r="I1717" s="162" t="s">
        <v>550</v>
      </c>
      <c r="J1717" s="164">
        <v>393.78650199999998</v>
      </c>
      <c r="K1717" s="190" t="s">
        <v>1817</v>
      </c>
      <c r="L1717" s="166">
        <v>6.7505206355932225E-3</v>
      </c>
      <c r="M1717" s="166">
        <v>2.6582639077690717</v>
      </c>
      <c r="N1717" s="163" t="s">
        <v>58</v>
      </c>
      <c r="O1717" s="167">
        <v>1</v>
      </c>
      <c r="P1717" s="167">
        <v>0</v>
      </c>
      <c r="Q1717" s="167">
        <v>1</v>
      </c>
      <c r="R1717" s="167">
        <v>0</v>
      </c>
      <c r="S1717" s="167">
        <v>1</v>
      </c>
      <c r="T1717" s="167" t="s">
        <v>13210</v>
      </c>
      <c r="U1717" s="167" t="s">
        <v>1281</v>
      </c>
      <c r="V1717" s="167" t="s">
        <v>86</v>
      </c>
      <c r="W1717" s="163" t="s">
        <v>114</v>
      </c>
      <c r="X1717" s="163" t="s">
        <v>487</v>
      </c>
      <c r="Y1717" s="163" t="s">
        <v>6787</v>
      </c>
      <c r="Z1717" s="168">
        <v>41585</v>
      </c>
      <c r="AA1717" s="169" t="s">
        <v>4579</v>
      </c>
      <c r="AB1717" s="169" t="s">
        <v>4580</v>
      </c>
      <c r="AC1717" s="169" t="s">
        <v>58</v>
      </c>
      <c r="AD1717" s="170">
        <v>2014</v>
      </c>
      <c r="AE1717" s="167" t="s">
        <v>1218</v>
      </c>
    </row>
    <row r="1718" spans="1:31" x14ac:dyDescent="0.3">
      <c r="A1718" s="162" t="s">
        <v>487</v>
      </c>
      <c r="B1718" s="162" t="s">
        <v>550</v>
      </c>
      <c r="C1718" s="162">
        <v>5</v>
      </c>
      <c r="D1718" s="162">
        <v>2010</v>
      </c>
      <c r="E1718" s="162" t="s">
        <v>2393</v>
      </c>
      <c r="F1718" s="162" t="s">
        <v>1</v>
      </c>
      <c r="G1718" s="162">
        <v>2013</v>
      </c>
      <c r="H1718" s="163" t="s">
        <v>58</v>
      </c>
      <c r="I1718" s="162" t="s">
        <v>550</v>
      </c>
      <c r="J1718" s="164">
        <v>440.32413600000001</v>
      </c>
      <c r="K1718" s="190" t="s">
        <v>1817</v>
      </c>
      <c r="L1718" s="166">
        <v>6.7505206355932225E-3</v>
      </c>
      <c r="M1718" s="166">
        <v>2.9724171664177566</v>
      </c>
      <c r="N1718" s="163" t="s">
        <v>58</v>
      </c>
      <c r="O1718" s="167">
        <v>1</v>
      </c>
      <c r="P1718" s="167">
        <v>0</v>
      </c>
      <c r="Q1718" s="167">
        <v>1</v>
      </c>
      <c r="R1718" s="167">
        <v>0</v>
      </c>
      <c r="S1718" s="167">
        <v>1</v>
      </c>
      <c r="T1718" s="167" t="s">
        <v>13210</v>
      </c>
      <c r="U1718" s="167" t="s">
        <v>1281</v>
      </c>
      <c r="V1718" s="167" t="s">
        <v>86</v>
      </c>
      <c r="W1718" s="163" t="s">
        <v>114</v>
      </c>
      <c r="X1718" s="163" t="s">
        <v>487</v>
      </c>
      <c r="Y1718" s="163" t="s">
        <v>6788</v>
      </c>
      <c r="Z1718" s="168">
        <v>41348</v>
      </c>
      <c r="AA1718" s="169" t="s">
        <v>4581</v>
      </c>
      <c r="AB1718" s="169" t="s">
        <v>4580</v>
      </c>
      <c r="AC1718" s="169" t="s">
        <v>58</v>
      </c>
      <c r="AD1718" s="170">
        <v>2014</v>
      </c>
      <c r="AE1718" s="167" t="s">
        <v>1218</v>
      </c>
    </row>
    <row r="1719" spans="1:31" x14ac:dyDescent="0.3">
      <c r="A1719" s="162" t="s">
        <v>487</v>
      </c>
      <c r="B1719" s="162" t="s">
        <v>550</v>
      </c>
      <c r="C1719" s="162">
        <v>6</v>
      </c>
      <c r="D1719" s="162">
        <v>2010</v>
      </c>
      <c r="E1719" s="162" t="s">
        <v>2393</v>
      </c>
      <c r="F1719" s="162" t="s">
        <v>1</v>
      </c>
      <c r="G1719" s="162">
        <v>2013</v>
      </c>
      <c r="H1719" s="163" t="s">
        <v>58</v>
      </c>
      <c r="I1719" s="162" t="s">
        <v>550</v>
      </c>
      <c r="J1719" s="164">
        <v>682.24345900000003</v>
      </c>
      <c r="K1719" s="190" t="s">
        <v>1817</v>
      </c>
      <c r="L1719" s="166">
        <v>6.7505206355932225E-3</v>
      </c>
      <c r="M1719" s="166">
        <v>4.6054985484779989</v>
      </c>
      <c r="N1719" s="163" t="s">
        <v>58</v>
      </c>
      <c r="O1719" s="167">
        <v>1</v>
      </c>
      <c r="P1719" s="167">
        <v>0</v>
      </c>
      <c r="Q1719" s="167">
        <v>1</v>
      </c>
      <c r="R1719" s="167">
        <v>0</v>
      </c>
      <c r="S1719" s="167">
        <v>1</v>
      </c>
      <c r="T1719" s="167" t="s">
        <v>13210</v>
      </c>
      <c r="U1719" s="167" t="s">
        <v>1281</v>
      </c>
      <c r="V1719" s="167" t="s">
        <v>86</v>
      </c>
      <c r="W1719" s="163" t="s">
        <v>114</v>
      </c>
      <c r="X1719" s="163" t="s">
        <v>487</v>
      </c>
      <c r="Y1719" s="163" t="s">
        <v>6789</v>
      </c>
      <c r="Z1719" s="168">
        <v>41332</v>
      </c>
      <c r="AA1719" s="169" t="s">
        <v>4582</v>
      </c>
      <c r="AB1719" s="169" t="s">
        <v>4583</v>
      </c>
      <c r="AC1719" s="169" t="s">
        <v>58</v>
      </c>
      <c r="AD1719" s="170">
        <v>2014</v>
      </c>
      <c r="AE1719" s="167" t="s">
        <v>1218</v>
      </c>
    </row>
    <row r="1720" spans="1:31" x14ac:dyDescent="0.3">
      <c r="A1720" s="162" t="s">
        <v>490</v>
      </c>
      <c r="B1720" s="162" t="s">
        <v>550</v>
      </c>
      <c r="C1720" s="162">
        <v>1</v>
      </c>
      <c r="D1720" s="162">
        <v>2010</v>
      </c>
      <c r="E1720" s="162" t="s">
        <v>115</v>
      </c>
      <c r="F1720" s="162" t="s">
        <v>1</v>
      </c>
      <c r="G1720" s="162">
        <v>2013</v>
      </c>
      <c r="H1720" s="163" t="s">
        <v>453</v>
      </c>
      <c r="I1720" s="162" t="s">
        <v>550</v>
      </c>
      <c r="J1720" s="164">
        <v>388.05489299999999</v>
      </c>
      <c r="K1720" s="190" t="s">
        <v>1817</v>
      </c>
      <c r="L1720" s="166">
        <v>6.7505206355932225E-3</v>
      </c>
      <c r="M1720" s="166">
        <v>2.6195725629394198</v>
      </c>
      <c r="N1720" s="163" t="s">
        <v>2061</v>
      </c>
      <c r="O1720" s="167">
        <v>3</v>
      </c>
      <c r="P1720" s="167">
        <v>1</v>
      </c>
      <c r="Q1720" s="167">
        <v>1</v>
      </c>
      <c r="R1720" s="167">
        <v>2</v>
      </c>
      <c r="S1720" s="167">
        <v>1</v>
      </c>
      <c r="T1720" s="167" t="s">
        <v>13212</v>
      </c>
      <c r="U1720" s="167" t="s">
        <v>1281</v>
      </c>
      <c r="V1720" s="167" t="s">
        <v>86</v>
      </c>
      <c r="W1720" s="163" t="s">
        <v>1897</v>
      </c>
      <c r="X1720" s="163" t="s">
        <v>490</v>
      </c>
      <c r="Y1720" s="163" t="s">
        <v>6790</v>
      </c>
      <c r="Z1720" s="168">
        <v>41585</v>
      </c>
      <c r="AA1720" s="169" t="s">
        <v>4584</v>
      </c>
      <c r="AB1720" s="169" t="s">
        <v>4585</v>
      </c>
      <c r="AC1720" s="169" t="s">
        <v>4586</v>
      </c>
      <c r="AD1720" s="170">
        <v>2014</v>
      </c>
      <c r="AE1720" s="167" t="s">
        <v>1245</v>
      </c>
    </row>
    <row r="1721" spans="1:31" x14ac:dyDescent="0.3">
      <c r="A1721" s="162" t="s">
        <v>497</v>
      </c>
      <c r="B1721" s="162" t="s">
        <v>550</v>
      </c>
      <c r="C1721" s="162">
        <v>5</v>
      </c>
      <c r="D1721" s="162">
        <v>2010</v>
      </c>
      <c r="E1721" s="162" t="s">
        <v>115</v>
      </c>
      <c r="F1721" s="162" t="s">
        <v>1</v>
      </c>
      <c r="G1721" s="162">
        <v>2013</v>
      </c>
      <c r="H1721" s="163" t="s">
        <v>75</v>
      </c>
      <c r="I1721" s="162" t="s">
        <v>550</v>
      </c>
      <c r="J1721" s="164">
        <v>1714.968394</v>
      </c>
      <c r="K1721" s="190" t="s">
        <v>1817</v>
      </c>
      <c r="L1721" s="166">
        <v>6.7505206355932225E-3</v>
      </c>
      <c r="M1721" s="166">
        <v>11.576929533087167</v>
      </c>
      <c r="N1721" s="163" t="s">
        <v>433</v>
      </c>
      <c r="O1721" s="167">
        <v>1</v>
      </c>
      <c r="P1721" s="167">
        <v>0</v>
      </c>
      <c r="Q1721" s="167">
        <v>0</v>
      </c>
      <c r="R1721" s="167">
        <v>1</v>
      </c>
      <c r="S1721" s="167">
        <v>0</v>
      </c>
      <c r="T1721" s="167" t="s">
        <v>13213</v>
      </c>
      <c r="U1721" s="167" t="s">
        <v>1453</v>
      </c>
      <c r="V1721" s="167" t="s">
        <v>83</v>
      </c>
      <c r="W1721" s="163" t="s">
        <v>114</v>
      </c>
      <c r="X1721" s="163" t="s">
        <v>497</v>
      </c>
      <c r="Y1721" s="163" t="s">
        <v>6791</v>
      </c>
      <c r="Z1721" s="168">
        <v>41277</v>
      </c>
      <c r="AA1721" s="169" t="s">
        <v>4587</v>
      </c>
      <c r="AB1721" s="169" t="s">
        <v>4055</v>
      </c>
      <c r="AC1721" s="169" t="s">
        <v>433</v>
      </c>
      <c r="AD1721" s="170">
        <v>2014</v>
      </c>
      <c r="AE1721" s="167" t="s">
        <v>1218</v>
      </c>
    </row>
    <row r="1722" spans="1:31" x14ac:dyDescent="0.3">
      <c r="A1722" s="162" t="s">
        <v>523</v>
      </c>
      <c r="B1722" s="162" t="s">
        <v>550</v>
      </c>
      <c r="C1722" s="162">
        <v>1</v>
      </c>
      <c r="D1722" s="162">
        <v>2010</v>
      </c>
      <c r="E1722" s="162" t="s">
        <v>115</v>
      </c>
      <c r="F1722" s="162" t="s">
        <v>1</v>
      </c>
      <c r="G1722" s="162">
        <v>2013</v>
      </c>
      <c r="H1722" s="163" t="s">
        <v>199</v>
      </c>
      <c r="I1722" s="162" t="s">
        <v>550</v>
      </c>
      <c r="J1722" s="164">
        <v>1439.5058919999999</v>
      </c>
      <c r="K1722" s="190" t="s">
        <v>1817</v>
      </c>
      <c r="L1722" s="166">
        <v>6.7505206355932225E-3</v>
      </c>
      <c r="M1722" s="166">
        <v>9.717414229004028</v>
      </c>
      <c r="N1722" s="163" t="s">
        <v>1970</v>
      </c>
      <c r="O1722" s="167">
        <v>2</v>
      </c>
      <c r="P1722" s="167">
        <v>1</v>
      </c>
      <c r="Q1722" s="167">
        <v>0</v>
      </c>
      <c r="R1722" s="167">
        <v>2</v>
      </c>
      <c r="S1722" s="167">
        <v>0</v>
      </c>
      <c r="T1722" s="167" t="s">
        <v>13212</v>
      </c>
      <c r="U1722" s="167" t="s">
        <v>1360</v>
      </c>
      <c r="V1722" s="167" t="s">
        <v>1364</v>
      </c>
      <c r="W1722" s="163" t="s">
        <v>1897</v>
      </c>
      <c r="X1722" s="163" t="s">
        <v>523</v>
      </c>
      <c r="Y1722" s="163" t="s">
        <v>6792</v>
      </c>
      <c r="Z1722" s="168">
        <v>41425</v>
      </c>
      <c r="AA1722" s="169" t="s">
        <v>4588</v>
      </c>
      <c r="AB1722" s="169" t="s">
        <v>4589</v>
      </c>
      <c r="AC1722" s="169" t="s">
        <v>1970</v>
      </c>
      <c r="AD1722" s="170">
        <v>2014</v>
      </c>
      <c r="AE1722" s="167" t="s">
        <v>1245</v>
      </c>
    </row>
    <row r="1723" spans="1:31" x14ac:dyDescent="0.3">
      <c r="A1723" s="162" t="s">
        <v>523</v>
      </c>
      <c r="B1723" s="162" t="s">
        <v>550</v>
      </c>
      <c r="C1723" s="162">
        <v>2</v>
      </c>
      <c r="D1723" s="162">
        <v>2010</v>
      </c>
      <c r="E1723" s="162" t="s">
        <v>115</v>
      </c>
      <c r="F1723" s="162" t="s">
        <v>1</v>
      </c>
      <c r="G1723" s="162">
        <v>2013</v>
      </c>
      <c r="H1723" s="163" t="s">
        <v>199</v>
      </c>
      <c r="I1723" s="162" t="s">
        <v>550</v>
      </c>
      <c r="J1723" s="164">
        <v>13154.292345</v>
      </c>
      <c r="K1723" s="190" t="s">
        <v>1817</v>
      </c>
      <c r="L1723" s="166">
        <v>6.7505206355932225E-3</v>
      </c>
      <c r="M1723" s="166">
        <v>88.798321921548464</v>
      </c>
      <c r="N1723" s="163" t="s">
        <v>1970</v>
      </c>
      <c r="O1723" s="167">
        <v>2</v>
      </c>
      <c r="P1723" s="167">
        <v>1</v>
      </c>
      <c r="Q1723" s="167">
        <v>0</v>
      </c>
      <c r="R1723" s="167">
        <v>2</v>
      </c>
      <c r="S1723" s="167">
        <v>0</v>
      </c>
      <c r="T1723" s="167" t="s">
        <v>13212</v>
      </c>
      <c r="U1723" s="167" t="s">
        <v>1360</v>
      </c>
      <c r="V1723" s="167" t="s">
        <v>1364</v>
      </c>
      <c r="W1723" s="163" t="s">
        <v>1897</v>
      </c>
      <c r="X1723" s="163" t="s">
        <v>523</v>
      </c>
      <c r="Y1723" s="163" t="s">
        <v>6793</v>
      </c>
      <c r="Z1723" s="168">
        <v>41603</v>
      </c>
      <c r="AA1723" s="169" t="s">
        <v>4590</v>
      </c>
      <c r="AB1723" s="169" t="s">
        <v>4591</v>
      </c>
      <c r="AC1723" s="169" t="s">
        <v>1970</v>
      </c>
      <c r="AD1723" s="170">
        <v>2014</v>
      </c>
      <c r="AE1723" s="167" t="s">
        <v>1245</v>
      </c>
    </row>
    <row r="1724" spans="1:31" x14ac:dyDescent="0.3">
      <c r="A1724" s="162" t="s">
        <v>534</v>
      </c>
      <c r="B1724" s="162" t="s">
        <v>550</v>
      </c>
      <c r="C1724" s="162">
        <v>1</v>
      </c>
      <c r="D1724" s="162">
        <v>2010</v>
      </c>
      <c r="E1724" s="162" t="s">
        <v>2393</v>
      </c>
      <c r="F1724" s="162" t="s">
        <v>1</v>
      </c>
      <c r="G1724" s="162">
        <v>2013</v>
      </c>
      <c r="H1724" s="163" t="s">
        <v>212</v>
      </c>
      <c r="I1724" s="162" t="s">
        <v>550</v>
      </c>
      <c r="J1724" s="164">
        <v>170.19681199999999</v>
      </c>
      <c r="K1724" s="190" t="s">
        <v>1817</v>
      </c>
      <c r="L1724" s="166">
        <v>6.7505206355932225E-3</v>
      </c>
      <c r="M1724" s="166">
        <v>1.1489170915181801</v>
      </c>
      <c r="N1724" s="163" t="s">
        <v>212</v>
      </c>
      <c r="O1724" s="167">
        <v>1</v>
      </c>
      <c r="P1724" s="167">
        <v>0</v>
      </c>
      <c r="Q1724" s="167">
        <v>1</v>
      </c>
      <c r="R1724" s="167">
        <v>0</v>
      </c>
      <c r="S1724" s="167">
        <v>1</v>
      </c>
      <c r="T1724" s="167" t="s">
        <v>13210</v>
      </c>
      <c r="U1724" s="167" t="s">
        <v>1281</v>
      </c>
      <c r="V1724" s="167" t="s">
        <v>101</v>
      </c>
      <c r="W1724" s="163" t="s">
        <v>114</v>
      </c>
      <c r="X1724" s="163" t="s">
        <v>534</v>
      </c>
      <c r="Y1724" s="163" t="s">
        <v>6794</v>
      </c>
      <c r="Z1724" s="168">
        <v>41575</v>
      </c>
      <c r="AA1724" s="169" t="s">
        <v>4592</v>
      </c>
      <c r="AB1724" s="169" t="s">
        <v>4069</v>
      </c>
      <c r="AC1724" s="169" t="s">
        <v>212</v>
      </c>
      <c r="AD1724" s="170">
        <v>2014</v>
      </c>
      <c r="AE1724" s="167" t="s">
        <v>10573</v>
      </c>
    </row>
    <row r="1725" spans="1:31" x14ac:dyDescent="0.3">
      <c r="A1725" s="162" t="s">
        <v>534</v>
      </c>
      <c r="B1725" s="162" t="s">
        <v>550</v>
      </c>
      <c r="C1725" s="162">
        <v>2</v>
      </c>
      <c r="D1725" s="162">
        <v>2010</v>
      </c>
      <c r="E1725" s="162" t="s">
        <v>2393</v>
      </c>
      <c r="F1725" s="162" t="s">
        <v>1</v>
      </c>
      <c r="G1725" s="162">
        <v>2013</v>
      </c>
      <c r="H1725" s="163" t="s">
        <v>212</v>
      </c>
      <c r="I1725" s="162" t="s">
        <v>550</v>
      </c>
      <c r="J1725" s="164">
        <v>242.10560000000001</v>
      </c>
      <c r="K1725" s="190" t="s">
        <v>1817</v>
      </c>
      <c r="L1725" s="166">
        <v>6.7505206355932225E-3</v>
      </c>
      <c r="M1725" s="166">
        <v>1.6343388487926784</v>
      </c>
      <c r="N1725" s="163" t="s">
        <v>2062</v>
      </c>
      <c r="O1725" s="167">
        <v>2</v>
      </c>
      <c r="P1725" s="167">
        <v>0</v>
      </c>
      <c r="Q1725" s="167">
        <v>1</v>
      </c>
      <c r="R1725" s="167">
        <v>1</v>
      </c>
      <c r="S1725" s="167">
        <v>1</v>
      </c>
      <c r="T1725" s="167" t="s">
        <v>13210</v>
      </c>
      <c r="U1725" s="167" t="s">
        <v>1281</v>
      </c>
      <c r="V1725" s="167" t="s">
        <v>101</v>
      </c>
      <c r="W1725" s="163" t="s">
        <v>1897</v>
      </c>
      <c r="X1725" s="163" t="s">
        <v>534</v>
      </c>
      <c r="Y1725" s="163" t="s">
        <v>6795</v>
      </c>
      <c r="Z1725" s="168">
        <v>41634</v>
      </c>
      <c r="AA1725" s="169" t="s">
        <v>4593</v>
      </c>
      <c r="AB1725" s="169" t="s">
        <v>4594</v>
      </c>
      <c r="AC1725" s="169" t="s">
        <v>2062</v>
      </c>
      <c r="AD1725" s="170">
        <v>2014</v>
      </c>
      <c r="AE1725" s="167" t="s">
        <v>10573</v>
      </c>
    </row>
    <row r="1726" spans="1:31" x14ac:dyDescent="0.3">
      <c r="A1726" s="162" t="s">
        <v>534</v>
      </c>
      <c r="B1726" s="162" t="s">
        <v>550</v>
      </c>
      <c r="C1726" s="162">
        <v>3</v>
      </c>
      <c r="D1726" s="162">
        <v>2010</v>
      </c>
      <c r="E1726" s="162" t="s">
        <v>2393</v>
      </c>
      <c r="F1726" s="162" t="s">
        <v>1</v>
      </c>
      <c r="G1726" s="162">
        <v>2013</v>
      </c>
      <c r="H1726" s="163" t="s">
        <v>212</v>
      </c>
      <c r="I1726" s="162" t="s">
        <v>550</v>
      </c>
      <c r="J1726" s="164">
        <v>363.12562100000002</v>
      </c>
      <c r="K1726" s="190" t="s">
        <v>1817</v>
      </c>
      <c r="L1726" s="166">
        <v>6.7505206355932225E-3</v>
      </c>
      <c r="M1726" s="166">
        <v>2.4512869978731038</v>
      </c>
      <c r="N1726" s="163" t="s">
        <v>575</v>
      </c>
      <c r="O1726" s="167">
        <v>1</v>
      </c>
      <c r="P1726" s="167">
        <v>0</v>
      </c>
      <c r="Q1726" s="167">
        <v>0</v>
      </c>
      <c r="R1726" s="167">
        <v>0</v>
      </c>
      <c r="S1726" s="167">
        <v>1</v>
      </c>
      <c r="T1726" s="167" t="s">
        <v>13213</v>
      </c>
      <c r="U1726" s="167" t="s">
        <v>1281</v>
      </c>
      <c r="V1726" s="167" t="s">
        <v>101</v>
      </c>
      <c r="W1726" s="163" t="s">
        <v>114</v>
      </c>
      <c r="X1726" s="163" t="s">
        <v>534</v>
      </c>
      <c r="Y1726" s="163" t="s">
        <v>6796</v>
      </c>
      <c r="Z1726" s="168">
        <v>41589</v>
      </c>
      <c r="AA1726" s="169" t="s">
        <v>4595</v>
      </c>
      <c r="AB1726" s="169" t="s">
        <v>4596</v>
      </c>
      <c r="AC1726" s="169" t="s">
        <v>575</v>
      </c>
      <c r="AD1726" s="170">
        <v>2014</v>
      </c>
      <c r="AE1726" s="167" t="s">
        <v>10573</v>
      </c>
    </row>
    <row r="1727" spans="1:31" x14ac:dyDescent="0.3">
      <c r="A1727" s="162" t="s">
        <v>534</v>
      </c>
      <c r="B1727" s="162" t="s">
        <v>550</v>
      </c>
      <c r="C1727" s="162">
        <v>4</v>
      </c>
      <c r="D1727" s="162">
        <v>2010</v>
      </c>
      <c r="E1727" s="162" t="s">
        <v>2393</v>
      </c>
      <c r="F1727" s="162" t="s">
        <v>1</v>
      </c>
      <c r="G1727" s="162">
        <v>2013</v>
      </c>
      <c r="H1727" s="163" t="s">
        <v>212</v>
      </c>
      <c r="I1727" s="162" t="s">
        <v>550</v>
      </c>
      <c r="J1727" s="164">
        <v>544.23822700000005</v>
      </c>
      <c r="K1727" s="190" t="s">
        <v>1817</v>
      </c>
      <c r="L1727" s="166">
        <v>6.7505206355932225E-3</v>
      </c>
      <c r="M1727" s="166">
        <v>3.6738913820421688</v>
      </c>
      <c r="N1727" s="163" t="s">
        <v>2063</v>
      </c>
      <c r="O1727" s="167">
        <v>2</v>
      </c>
      <c r="P1727" s="167">
        <v>1</v>
      </c>
      <c r="Q1727" s="167">
        <v>1</v>
      </c>
      <c r="R1727" s="167">
        <v>1</v>
      </c>
      <c r="S1727" s="167">
        <v>1</v>
      </c>
      <c r="T1727" s="167" t="s">
        <v>13212</v>
      </c>
      <c r="U1727" s="167" t="s">
        <v>1281</v>
      </c>
      <c r="V1727" s="167" t="s">
        <v>101</v>
      </c>
      <c r="W1727" s="163" t="s">
        <v>1897</v>
      </c>
      <c r="X1727" s="163" t="s">
        <v>534</v>
      </c>
      <c r="Y1727" s="163" t="s">
        <v>6797</v>
      </c>
      <c r="Z1727" s="168">
        <v>41593</v>
      </c>
      <c r="AA1727" s="169" t="s">
        <v>4597</v>
      </c>
      <c r="AB1727" s="169" t="s">
        <v>4598</v>
      </c>
      <c r="AC1727" s="169" t="s">
        <v>2063</v>
      </c>
      <c r="AD1727" s="170">
        <v>2014</v>
      </c>
      <c r="AE1727" s="167" t="s">
        <v>10573</v>
      </c>
    </row>
    <row r="1728" spans="1:31" x14ac:dyDescent="0.3">
      <c r="A1728" s="162" t="s">
        <v>538</v>
      </c>
      <c r="B1728" s="162" t="s">
        <v>550</v>
      </c>
      <c r="C1728" s="162">
        <v>1</v>
      </c>
      <c r="D1728" s="162">
        <v>2010</v>
      </c>
      <c r="E1728" s="162" t="s">
        <v>2393</v>
      </c>
      <c r="F1728" s="162" t="s">
        <v>1</v>
      </c>
      <c r="G1728" s="162">
        <v>2013</v>
      </c>
      <c r="H1728" s="163" t="s">
        <v>63</v>
      </c>
      <c r="I1728" s="162" t="s">
        <v>550</v>
      </c>
      <c r="J1728" s="164">
        <v>137.48636099999999</v>
      </c>
      <c r="K1728" s="190" t="s">
        <v>1817</v>
      </c>
      <c r="L1728" s="166">
        <v>6.7505206355932225E-3</v>
      </c>
      <c r="M1728" s="166">
        <v>0.92810451704311914</v>
      </c>
      <c r="N1728" s="163" t="s">
        <v>63</v>
      </c>
      <c r="O1728" s="167">
        <v>1</v>
      </c>
      <c r="P1728" s="167">
        <v>0</v>
      </c>
      <c r="Q1728" s="167">
        <v>1</v>
      </c>
      <c r="R1728" s="167">
        <v>0</v>
      </c>
      <c r="S1728" s="167">
        <v>1</v>
      </c>
      <c r="T1728" s="167" t="s">
        <v>13210</v>
      </c>
      <c r="U1728" s="167" t="s">
        <v>1453</v>
      </c>
      <c r="V1728" s="167" t="s">
        <v>83</v>
      </c>
      <c r="W1728" s="163" t="s">
        <v>114</v>
      </c>
      <c r="X1728" s="163" t="s">
        <v>538</v>
      </c>
      <c r="Y1728" s="163" t="s">
        <v>6798</v>
      </c>
      <c r="Z1728" s="168">
        <v>41473</v>
      </c>
      <c r="AA1728" s="169" t="s">
        <v>4599</v>
      </c>
      <c r="AB1728" s="169" t="s">
        <v>4038</v>
      </c>
      <c r="AC1728" s="169" t="s">
        <v>63</v>
      </c>
      <c r="AD1728" s="170">
        <v>2014</v>
      </c>
      <c r="AE1728" s="167" t="s">
        <v>1218</v>
      </c>
    </row>
    <row r="1729" spans="1:31" x14ac:dyDescent="0.3">
      <c r="A1729" s="162" t="s">
        <v>538</v>
      </c>
      <c r="B1729" s="162" t="s">
        <v>550</v>
      </c>
      <c r="C1729" s="162">
        <v>2</v>
      </c>
      <c r="D1729" s="162">
        <v>2010</v>
      </c>
      <c r="E1729" s="162" t="s">
        <v>2393</v>
      </c>
      <c r="F1729" s="162" t="s">
        <v>1</v>
      </c>
      <c r="G1729" s="162">
        <v>2013</v>
      </c>
      <c r="H1729" s="163" t="s">
        <v>63</v>
      </c>
      <c r="I1729" s="162" t="s">
        <v>550</v>
      </c>
      <c r="J1729" s="164">
        <v>464.50380200000001</v>
      </c>
      <c r="K1729" s="190" t="s">
        <v>1817</v>
      </c>
      <c r="L1729" s="166">
        <v>6.7505206355932225E-3</v>
      </c>
      <c r="M1729" s="166">
        <v>3.1356425007125086</v>
      </c>
      <c r="N1729" s="163" t="s">
        <v>63</v>
      </c>
      <c r="O1729" s="167">
        <v>1</v>
      </c>
      <c r="P1729" s="167">
        <v>0</v>
      </c>
      <c r="Q1729" s="167">
        <v>1</v>
      </c>
      <c r="R1729" s="167">
        <v>0</v>
      </c>
      <c r="S1729" s="167">
        <v>1</v>
      </c>
      <c r="T1729" s="167" t="s">
        <v>13210</v>
      </c>
      <c r="U1729" s="167" t="s">
        <v>1453</v>
      </c>
      <c r="V1729" s="167" t="s">
        <v>83</v>
      </c>
      <c r="W1729" s="163" t="s">
        <v>114</v>
      </c>
      <c r="X1729" s="163" t="s">
        <v>538</v>
      </c>
      <c r="Y1729" s="163" t="s">
        <v>6799</v>
      </c>
      <c r="Z1729" s="168">
        <v>41316</v>
      </c>
      <c r="AA1729" s="169" t="s">
        <v>4600</v>
      </c>
      <c r="AB1729" s="169" t="s">
        <v>4038</v>
      </c>
      <c r="AC1729" s="169" t="s">
        <v>63</v>
      </c>
      <c r="AD1729" s="170">
        <v>2014</v>
      </c>
      <c r="AE1729" s="167" t="s">
        <v>1218</v>
      </c>
    </row>
    <row r="1730" spans="1:31" x14ac:dyDescent="0.3">
      <c r="A1730" s="162" t="s">
        <v>538</v>
      </c>
      <c r="B1730" s="162" t="s">
        <v>550</v>
      </c>
      <c r="C1730" s="162">
        <v>3</v>
      </c>
      <c r="D1730" s="162">
        <v>2010</v>
      </c>
      <c r="E1730" s="162" t="s">
        <v>2393</v>
      </c>
      <c r="F1730" s="162" t="s">
        <v>1</v>
      </c>
      <c r="G1730" s="162">
        <v>2013</v>
      </c>
      <c r="H1730" s="163" t="s">
        <v>63</v>
      </c>
      <c r="I1730" s="162" t="s">
        <v>550</v>
      </c>
      <c r="J1730" s="164">
        <v>520.65974900000003</v>
      </c>
      <c r="K1730" s="190" t="s">
        <v>1817</v>
      </c>
      <c r="L1730" s="166">
        <v>6.7505206355932225E-3</v>
      </c>
      <c r="M1730" s="166">
        <v>3.514724379747288</v>
      </c>
      <c r="N1730" s="163" t="s">
        <v>63</v>
      </c>
      <c r="O1730" s="167">
        <v>1</v>
      </c>
      <c r="P1730" s="167">
        <v>0</v>
      </c>
      <c r="Q1730" s="167">
        <v>1</v>
      </c>
      <c r="R1730" s="167">
        <v>0</v>
      </c>
      <c r="S1730" s="167">
        <v>1</v>
      </c>
      <c r="T1730" s="167" t="s">
        <v>13210</v>
      </c>
      <c r="U1730" s="167" t="s">
        <v>1453</v>
      </c>
      <c r="V1730" s="167" t="s">
        <v>83</v>
      </c>
      <c r="W1730" s="163" t="s">
        <v>114</v>
      </c>
      <c r="X1730" s="163" t="s">
        <v>538</v>
      </c>
      <c r="Y1730" s="163" t="s">
        <v>6800</v>
      </c>
      <c r="Z1730" s="168">
        <v>41305</v>
      </c>
      <c r="AA1730" s="169" t="s">
        <v>4601</v>
      </c>
      <c r="AB1730" s="169" t="s">
        <v>4038</v>
      </c>
      <c r="AC1730" s="169" t="s">
        <v>63</v>
      </c>
      <c r="AD1730" s="170">
        <v>2014</v>
      </c>
      <c r="AE1730" s="167" t="s">
        <v>1218</v>
      </c>
    </row>
    <row r="1731" spans="1:31" x14ac:dyDescent="0.3">
      <c r="A1731" s="162" t="s">
        <v>538</v>
      </c>
      <c r="B1731" s="162" t="s">
        <v>550</v>
      </c>
      <c r="C1731" s="162">
        <v>4</v>
      </c>
      <c r="D1731" s="162">
        <v>2010</v>
      </c>
      <c r="E1731" s="162" t="s">
        <v>2393</v>
      </c>
      <c r="F1731" s="162" t="s">
        <v>1</v>
      </c>
      <c r="G1731" s="162">
        <v>2013</v>
      </c>
      <c r="H1731" s="163" t="s">
        <v>63</v>
      </c>
      <c r="I1731" s="162" t="s">
        <v>550</v>
      </c>
      <c r="J1731" s="164">
        <v>813.84577999999999</v>
      </c>
      <c r="K1731" s="190" t="s">
        <v>1817</v>
      </c>
      <c r="L1731" s="166">
        <v>6.7505206355932225E-3</v>
      </c>
      <c r="M1731" s="166">
        <v>5.4938827320804622</v>
      </c>
      <c r="N1731" s="163" t="s">
        <v>63</v>
      </c>
      <c r="O1731" s="167">
        <v>1</v>
      </c>
      <c r="P1731" s="167">
        <v>0</v>
      </c>
      <c r="Q1731" s="167">
        <v>1</v>
      </c>
      <c r="R1731" s="167">
        <v>0</v>
      </c>
      <c r="S1731" s="167">
        <v>1</v>
      </c>
      <c r="T1731" s="167" t="s">
        <v>13210</v>
      </c>
      <c r="U1731" s="167" t="s">
        <v>1453</v>
      </c>
      <c r="V1731" s="167" t="s">
        <v>83</v>
      </c>
      <c r="W1731" s="163" t="s">
        <v>114</v>
      </c>
      <c r="X1731" s="163" t="s">
        <v>538</v>
      </c>
      <c r="Y1731" s="163" t="s">
        <v>6801</v>
      </c>
      <c r="Z1731" s="168">
        <v>41316</v>
      </c>
      <c r="AA1731" s="169" t="s">
        <v>4602</v>
      </c>
      <c r="AB1731" s="169" t="s">
        <v>4603</v>
      </c>
      <c r="AC1731" s="169" t="s">
        <v>715</v>
      </c>
      <c r="AD1731" s="170">
        <v>2014</v>
      </c>
      <c r="AE1731" s="167" t="s">
        <v>1218</v>
      </c>
    </row>
    <row r="1732" spans="1:31" x14ac:dyDescent="0.3">
      <c r="A1732" s="162" t="s">
        <v>539</v>
      </c>
      <c r="B1732" s="162" t="s">
        <v>550</v>
      </c>
      <c r="C1732" s="162">
        <v>2</v>
      </c>
      <c r="D1732" s="162">
        <v>2010</v>
      </c>
      <c r="E1732" s="162" t="s">
        <v>2393</v>
      </c>
      <c r="F1732" s="162" t="s">
        <v>1</v>
      </c>
      <c r="G1732" s="162">
        <v>2012</v>
      </c>
      <c r="H1732" s="163" t="s">
        <v>63</v>
      </c>
      <c r="I1732" s="162" t="s">
        <v>550</v>
      </c>
      <c r="J1732" s="164">
        <v>304.432121</v>
      </c>
      <c r="K1732" s="190" t="s">
        <v>1817</v>
      </c>
      <c r="L1732" s="166">
        <v>8.1914356016597502E-3</v>
      </c>
      <c r="M1732" s="166">
        <v>2.4937361142481889</v>
      </c>
      <c r="N1732" s="163" t="s">
        <v>2064</v>
      </c>
      <c r="O1732" s="167">
        <v>3</v>
      </c>
      <c r="P1732" s="167">
        <v>0</v>
      </c>
      <c r="Q1732" s="167">
        <v>1</v>
      </c>
      <c r="R1732" s="167">
        <v>1</v>
      </c>
      <c r="S1732" s="167">
        <v>2</v>
      </c>
      <c r="T1732" s="167" t="s">
        <v>13210</v>
      </c>
      <c r="U1732" s="167" t="s">
        <v>1512</v>
      </c>
      <c r="V1732" s="167" t="s">
        <v>312</v>
      </c>
      <c r="W1732" s="163" t="s">
        <v>1897</v>
      </c>
      <c r="X1732" s="163" t="s">
        <v>539</v>
      </c>
      <c r="Y1732" s="163" t="s">
        <v>6496</v>
      </c>
      <c r="Z1732" s="168">
        <v>40930</v>
      </c>
      <c r="AA1732" s="169" t="s">
        <v>4200</v>
      </c>
      <c r="AB1732" s="169" t="s">
        <v>4201</v>
      </c>
      <c r="AC1732" s="169" t="s">
        <v>4174</v>
      </c>
      <c r="AD1732" s="170">
        <v>2014</v>
      </c>
      <c r="AE1732" s="167" t="s">
        <v>1218</v>
      </c>
    </row>
    <row r="1733" spans="1:31" x14ac:dyDescent="0.3">
      <c r="A1733" s="162" t="s">
        <v>541</v>
      </c>
      <c r="B1733" s="162" t="s">
        <v>550</v>
      </c>
      <c r="C1733" s="162">
        <v>2</v>
      </c>
      <c r="D1733" s="162">
        <v>2010</v>
      </c>
      <c r="E1733" s="162" t="s">
        <v>2393</v>
      </c>
      <c r="F1733" s="162" t="s">
        <v>1</v>
      </c>
      <c r="G1733" s="162">
        <v>2013</v>
      </c>
      <c r="H1733" s="163" t="s">
        <v>70</v>
      </c>
      <c r="I1733" s="162" t="s">
        <v>550</v>
      </c>
      <c r="J1733" s="164">
        <v>588.28226199999995</v>
      </c>
      <c r="K1733" s="190" t="s">
        <v>1817</v>
      </c>
      <c r="L1733" s="166">
        <v>6.7505206355932225E-3</v>
      </c>
      <c r="M1733" s="166">
        <v>3.9712115491844582</v>
      </c>
      <c r="N1733" s="163" t="s">
        <v>70</v>
      </c>
      <c r="O1733" s="167">
        <v>1</v>
      </c>
      <c r="P1733" s="167">
        <v>0</v>
      </c>
      <c r="Q1733" s="167">
        <v>1</v>
      </c>
      <c r="R1733" s="167">
        <v>0</v>
      </c>
      <c r="S1733" s="167">
        <v>1</v>
      </c>
      <c r="T1733" s="167" t="s">
        <v>13210</v>
      </c>
      <c r="U1733" s="167" t="s">
        <v>1281</v>
      </c>
      <c r="V1733" s="167" t="s">
        <v>86</v>
      </c>
      <c r="W1733" s="163" t="s">
        <v>1897</v>
      </c>
      <c r="X1733" s="163" t="s">
        <v>541</v>
      </c>
      <c r="Y1733" s="163" t="s">
        <v>6802</v>
      </c>
      <c r="Z1733" s="168">
        <v>41543</v>
      </c>
      <c r="AA1733" s="169" t="s">
        <v>4604</v>
      </c>
      <c r="AB1733" s="169" t="s">
        <v>4556</v>
      </c>
      <c r="AC1733" s="169" t="s">
        <v>70</v>
      </c>
      <c r="AD1733" s="170">
        <v>2014</v>
      </c>
      <c r="AE1733" s="167" t="s">
        <v>1241</v>
      </c>
    </row>
    <row r="1734" spans="1:31" x14ac:dyDescent="0.3">
      <c r="A1734" s="162" t="s">
        <v>541</v>
      </c>
      <c r="B1734" s="162" t="s">
        <v>550</v>
      </c>
      <c r="C1734" s="162">
        <v>3</v>
      </c>
      <c r="D1734" s="162">
        <v>2010</v>
      </c>
      <c r="E1734" s="162" t="s">
        <v>2393</v>
      </c>
      <c r="F1734" s="162" t="s">
        <v>1</v>
      </c>
      <c r="G1734" s="162">
        <v>2013</v>
      </c>
      <c r="H1734" s="163" t="s">
        <v>70</v>
      </c>
      <c r="I1734" s="162" t="s">
        <v>550</v>
      </c>
      <c r="J1734" s="164">
        <v>946.16870600000004</v>
      </c>
      <c r="K1734" s="190" t="s">
        <v>1817</v>
      </c>
      <c r="L1734" s="166">
        <v>6.7505206355932225E-3</v>
      </c>
      <c r="M1734" s="166">
        <v>6.3871313746055369</v>
      </c>
      <c r="N1734" s="163" t="s">
        <v>70</v>
      </c>
      <c r="O1734" s="167">
        <v>1</v>
      </c>
      <c r="P1734" s="167">
        <v>0</v>
      </c>
      <c r="Q1734" s="167">
        <v>1</v>
      </c>
      <c r="R1734" s="167">
        <v>0</v>
      </c>
      <c r="S1734" s="167">
        <v>1</v>
      </c>
      <c r="T1734" s="167" t="s">
        <v>13210</v>
      </c>
      <c r="U1734" s="167" t="s">
        <v>1281</v>
      </c>
      <c r="V1734" s="167" t="s">
        <v>86</v>
      </c>
      <c r="W1734" s="163" t="s">
        <v>1897</v>
      </c>
      <c r="X1734" s="163" t="s">
        <v>541</v>
      </c>
      <c r="Y1734" s="163" t="s">
        <v>6803</v>
      </c>
      <c r="Z1734" s="168">
        <v>41549</v>
      </c>
      <c r="AA1734" s="169" t="s">
        <v>4605</v>
      </c>
      <c r="AB1734" s="169" t="s">
        <v>4606</v>
      </c>
      <c r="AC1734" s="169" t="s">
        <v>70</v>
      </c>
      <c r="AD1734" s="170">
        <v>2014</v>
      </c>
      <c r="AE1734" s="167" t="s">
        <v>1241</v>
      </c>
    </row>
    <row r="1735" spans="1:31" x14ac:dyDescent="0.3">
      <c r="A1735" s="162" t="s">
        <v>541</v>
      </c>
      <c r="B1735" s="162" t="s">
        <v>550</v>
      </c>
      <c r="C1735" s="162">
        <v>4</v>
      </c>
      <c r="D1735" s="162">
        <v>2010</v>
      </c>
      <c r="E1735" s="162" t="s">
        <v>2393</v>
      </c>
      <c r="F1735" s="162" t="s">
        <v>1</v>
      </c>
      <c r="G1735" s="162">
        <v>2013</v>
      </c>
      <c r="H1735" s="163" t="s">
        <v>70</v>
      </c>
      <c r="I1735" s="162" t="s">
        <v>550</v>
      </c>
      <c r="J1735" s="164">
        <v>1037.869046</v>
      </c>
      <c r="K1735" s="190" t="s">
        <v>1817</v>
      </c>
      <c r="L1735" s="166">
        <v>6.7505206355932225E-3</v>
      </c>
      <c r="M1735" s="166">
        <v>7.0061564120664519</v>
      </c>
      <c r="N1735" s="163" t="s">
        <v>70</v>
      </c>
      <c r="O1735" s="167">
        <v>1</v>
      </c>
      <c r="P1735" s="167">
        <v>0</v>
      </c>
      <c r="Q1735" s="167">
        <v>1</v>
      </c>
      <c r="R1735" s="167">
        <v>0</v>
      </c>
      <c r="S1735" s="167">
        <v>1</v>
      </c>
      <c r="T1735" s="167" t="s">
        <v>13210</v>
      </c>
      <c r="U1735" s="167" t="s">
        <v>1281</v>
      </c>
      <c r="V1735" s="167" t="s">
        <v>86</v>
      </c>
      <c r="W1735" s="163" t="s">
        <v>1897</v>
      </c>
      <c r="X1735" s="163" t="s">
        <v>541</v>
      </c>
      <c r="Y1735" s="163" t="s">
        <v>6804</v>
      </c>
      <c r="Z1735" s="168">
        <v>41542</v>
      </c>
      <c r="AA1735" s="169" t="s">
        <v>4604</v>
      </c>
      <c r="AB1735" s="169" t="s">
        <v>4556</v>
      </c>
      <c r="AC1735" s="169" t="s">
        <v>70</v>
      </c>
      <c r="AD1735" s="170">
        <v>2014</v>
      </c>
      <c r="AE1735" s="167" t="s">
        <v>1241</v>
      </c>
    </row>
    <row r="1736" spans="1:31" x14ac:dyDescent="0.3">
      <c r="A1736" s="162" t="s">
        <v>541</v>
      </c>
      <c r="B1736" s="162" t="s">
        <v>550</v>
      </c>
      <c r="C1736" s="162">
        <v>5</v>
      </c>
      <c r="D1736" s="162">
        <v>2010</v>
      </c>
      <c r="E1736" s="162" t="s">
        <v>2393</v>
      </c>
      <c r="F1736" s="162" t="s">
        <v>1</v>
      </c>
      <c r="G1736" s="162">
        <v>2013</v>
      </c>
      <c r="H1736" s="163" t="s">
        <v>70</v>
      </c>
      <c r="I1736" s="162" t="s">
        <v>550</v>
      </c>
      <c r="J1736" s="164">
        <v>1257.8426730000001</v>
      </c>
      <c r="K1736" s="190" t="s">
        <v>1817</v>
      </c>
      <c r="L1736" s="166">
        <v>6.7505206355932225E-3</v>
      </c>
      <c r="M1736" s="166">
        <v>8.4910929204162393</v>
      </c>
      <c r="N1736" s="163" t="s">
        <v>70</v>
      </c>
      <c r="O1736" s="167">
        <v>1</v>
      </c>
      <c r="P1736" s="167">
        <v>0</v>
      </c>
      <c r="Q1736" s="167">
        <v>1</v>
      </c>
      <c r="R1736" s="167">
        <v>0</v>
      </c>
      <c r="S1736" s="167">
        <v>1</v>
      </c>
      <c r="T1736" s="167" t="s">
        <v>13210</v>
      </c>
      <c r="U1736" s="167" t="s">
        <v>1281</v>
      </c>
      <c r="V1736" s="167" t="s">
        <v>86</v>
      </c>
      <c r="W1736" s="163" t="s">
        <v>1897</v>
      </c>
      <c r="X1736" s="163" t="s">
        <v>541</v>
      </c>
      <c r="Y1736" s="163" t="s">
        <v>6805</v>
      </c>
      <c r="Z1736" s="168">
        <v>41548</v>
      </c>
      <c r="AA1736" s="169" t="s">
        <v>4605</v>
      </c>
      <c r="AB1736" s="169" t="s">
        <v>4606</v>
      </c>
      <c r="AC1736" s="169" t="s">
        <v>70</v>
      </c>
      <c r="AD1736" s="170">
        <v>2014</v>
      </c>
      <c r="AE1736" s="167" t="s">
        <v>1241</v>
      </c>
    </row>
    <row r="1737" spans="1:31" x14ac:dyDescent="0.3">
      <c r="A1737" s="162" t="s">
        <v>551</v>
      </c>
      <c r="B1737" s="162" t="s">
        <v>550</v>
      </c>
      <c r="C1737" s="162">
        <v>1</v>
      </c>
      <c r="D1737" s="162">
        <v>2010</v>
      </c>
      <c r="E1737" s="162" t="s">
        <v>115</v>
      </c>
      <c r="F1737" s="162" t="s">
        <v>1</v>
      </c>
      <c r="G1737" s="162">
        <v>2013</v>
      </c>
      <c r="H1737" s="163" t="s">
        <v>69</v>
      </c>
      <c r="I1737" s="162" t="s">
        <v>550</v>
      </c>
      <c r="J1737" s="164">
        <v>2383.6285600000001</v>
      </c>
      <c r="K1737" s="190" t="s">
        <v>1817</v>
      </c>
      <c r="L1737" s="166">
        <v>6.7505206355932225E-3</v>
      </c>
      <c r="M1737" s="166">
        <v>16.090733781869357</v>
      </c>
      <c r="N1737" s="163" t="s">
        <v>2065</v>
      </c>
      <c r="O1737" s="167">
        <v>2</v>
      </c>
      <c r="P1737" s="167">
        <v>1</v>
      </c>
      <c r="Q1737" s="167">
        <v>0</v>
      </c>
      <c r="R1737" s="167">
        <v>2</v>
      </c>
      <c r="S1737" s="167">
        <v>0</v>
      </c>
      <c r="T1737" s="167" t="s">
        <v>13212</v>
      </c>
      <c r="U1737" s="167" t="s">
        <v>1360</v>
      </c>
      <c r="V1737" s="167" t="s">
        <v>1364</v>
      </c>
      <c r="W1737" s="163" t="s">
        <v>1897</v>
      </c>
      <c r="X1737" s="163" t="s">
        <v>551</v>
      </c>
      <c r="Y1737" s="163" t="s">
        <v>6806</v>
      </c>
      <c r="Z1737" s="168">
        <v>41390</v>
      </c>
      <c r="AA1737" s="169" t="s">
        <v>4607</v>
      </c>
      <c r="AB1737" s="169" t="s">
        <v>4608</v>
      </c>
      <c r="AC1737" s="169" t="s">
        <v>2065</v>
      </c>
      <c r="AD1737" s="170">
        <v>2014</v>
      </c>
      <c r="AE1737" s="167" t="s">
        <v>1321</v>
      </c>
    </row>
    <row r="1738" spans="1:31" x14ac:dyDescent="0.3">
      <c r="A1738" s="162" t="s">
        <v>551</v>
      </c>
      <c r="B1738" s="162" t="s">
        <v>550</v>
      </c>
      <c r="C1738" s="162">
        <v>2</v>
      </c>
      <c r="D1738" s="162">
        <v>2010</v>
      </c>
      <c r="E1738" s="162" t="s">
        <v>115</v>
      </c>
      <c r="F1738" s="162" t="s">
        <v>1</v>
      </c>
      <c r="G1738" s="162">
        <v>2013</v>
      </c>
      <c r="H1738" s="163" t="s">
        <v>69</v>
      </c>
      <c r="I1738" s="162" t="s">
        <v>550</v>
      </c>
      <c r="J1738" s="164">
        <v>6656.3206369999998</v>
      </c>
      <c r="K1738" s="190" t="s">
        <v>1817</v>
      </c>
      <c r="L1738" s="166">
        <v>6.7505206355932225E-3</v>
      </c>
      <c r="M1738" s="166">
        <v>44.93362981719352</v>
      </c>
      <c r="N1738" s="163" t="s">
        <v>69</v>
      </c>
      <c r="O1738" s="167">
        <v>1</v>
      </c>
      <c r="P1738" s="167">
        <v>0</v>
      </c>
      <c r="Q1738" s="167">
        <v>1</v>
      </c>
      <c r="R1738" s="167">
        <v>0</v>
      </c>
      <c r="S1738" s="167">
        <v>1</v>
      </c>
      <c r="T1738" s="167" t="s">
        <v>13210</v>
      </c>
      <c r="U1738" s="167" t="s">
        <v>1360</v>
      </c>
      <c r="V1738" s="167" t="s">
        <v>1364</v>
      </c>
      <c r="W1738" s="163" t="s">
        <v>1897</v>
      </c>
      <c r="X1738" s="163" t="s">
        <v>551</v>
      </c>
      <c r="Y1738" s="163" t="s">
        <v>6807</v>
      </c>
      <c r="Z1738" s="168">
        <v>41381</v>
      </c>
      <c r="AA1738" s="169" t="s">
        <v>4609</v>
      </c>
      <c r="AB1738" s="169" t="s">
        <v>4610</v>
      </c>
      <c r="AC1738" s="169" t="s">
        <v>69</v>
      </c>
      <c r="AD1738" s="170">
        <v>2014</v>
      </c>
      <c r="AE1738" s="167" t="s">
        <v>1321</v>
      </c>
    </row>
    <row r="1739" spans="1:31" x14ac:dyDescent="0.3">
      <c r="A1739" s="162" t="s">
        <v>551</v>
      </c>
      <c r="B1739" s="162" t="s">
        <v>550</v>
      </c>
      <c r="C1739" s="162">
        <v>3</v>
      </c>
      <c r="D1739" s="162">
        <v>2010</v>
      </c>
      <c r="E1739" s="162" t="s">
        <v>115</v>
      </c>
      <c r="F1739" s="162" t="s">
        <v>1</v>
      </c>
      <c r="G1739" s="162">
        <v>2013</v>
      </c>
      <c r="H1739" s="163" t="s">
        <v>69</v>
      </c>
      <c r="I1739" s="162" t="s">
        <v>550</v>
      </c>
      <c r="J1739" s="164">
        <v>6911.6786970000003</v>
      </c>
      <c r="K1739" s="190" t="s">
        <v>1817</v>
      </c>
      <c r="L1739" s="166">
        <v>6.7505206355932225E-3</v>
      </c>
      <c r="M1739" s="166">
        <v>46.657429670688579</v>
      </c>
      <c r="N1739" s="163" t="s">
        <v>69</v>
      </c>
      <c r="O1739" s="167">
        <v>1</v>
      </c>
      <c r="P1739" s="167">
        <v>0</v>
      </c>
      <c r="Q1739" s="167">
        <v>1</v>
      </c>
      <c r="R1739" s="167">
        <v>0</v>
      </c>
      <c r="S1739" s="167">
        <v>1</v>
      </c>
      <c r="T1739" s="167" t="s">
        <v>13210</v>
      </c>
      <c r="U1739" s="167" t="s">
        <v>1360</v>
      </c>
      <c r="V1739" s="167" t="s">
        <v>1364</v>
      </c>
      <c r="W1739" s="163" t="s">
        <v>1897</v>
      </c>
      <c r="X1739" s="163" t="s">
        <v>551</v>
      </c>
      <c r="Y1739" s="163" t="s">
        <v>6808</v>
      </c>
      <c r="Z1739" s="168">
        <v>41606</v>
      </c>
      <c r="AA1739" s="169" t="s">
        <v>4611</v>
      </c>
      <c r="AB1739" s="169" t="s">
        <v>4612</v>
      </c>
      <c r="AC1739" s="169" t="s">
        <v>69</v>
      </c>
      <c r="AD1739" s="170">
        <v>2014</v>
      </c>
      <c r="AE1739" s="167" t="s">
        <v>1321</v>
      </c>
    </row>
    <row r="1740" spans="1:31" x14ac:dyDescent="0.3">
      <c r="A1740" s="162" t="s">
        <v>551</v>
      </c>
      <c r="B1740" s="162" t="s">
        <v>550</v>
      </c>
      <c r="C1740" s="162">
        <v>4</v>
      </c>
      <c r="D1740" s="162">
        <v>2010</v>
      </c>
      <c r="E1740" s="162" t="s">
        <v>115</v>
      </c>
      <c r="F1740" s="162" t="s">
        <v>1</v>
      </c>
      <c r="G1740" s="162">
        <v>2013</v>
      </c>
      <c r="H1740" s="163" t="s">
        <v>69</v>
      </c>
      <c r="I1740" s="162" t="s">
        <v>550</v>
      </c>
      <c r="J1740" s="164">
        <v>12157.931544999999</v>
      </c>
      <c r="K1740" s="190" t="s">
        <v>1817</v>
      </c>
      <c r="L1740" s="166">
        <v>6.7505206355932225E-3</v>
      </c>
      <c r="M1740" s="166">
        <v>82.072367780652286</v>
      </c>
      <c r="N1740" s="163" t="s">
        <v>69</v>
      </c>
      <c r="O1740" s="167">
        <v>1</v>
      </c>
      <c r="P1740" s="167">
        <v>0</v>
      </c>
      <c r="Q1740" s="167">
        <v>1</v>
      </c>
      <c r="R1740" s="167">
        <v>0</v>
      </c>
      <c r="S1740" s="167">
        <v>1</v>
      </c>
      <c r="T1740" s="167" t="s">
        <v>13210</v>
      </c>
      <c r="U1740" s="167" t="s">
        <v>1360</v>
      </c>
      <c r="V1740" s="167" t="s">
        <v>1364</v>
      </c>
      <c r="W1740" s="163" t="s">
        <v>1897</v>
      </c>
      <c r="X1740" s="163" t="s">
        <v>551</v>
      </c>
      <c r="Y1740" s="163" t="s">
        <v>6809</v>
      </c>
      <c r="Z1740" s="168">
        <v>41628</v>
      </c>
      <c r="AA1740" s="169" t="s">
        <v>4613</v>
      </c>
      <c r="AB1740" s="169" t="s">
        <v>4614</v>
      </c>
      <c r="AC1740" s="169" t="s">
        <v>69</v>
      </c>
      <c r="AD1740" s="170">
        <v>2014</v>
      </c>
      <c r="AE1740" s="167" t="s">
        <v>1321</v>
      </c>
    </row>
    <row r="1741" spans="1:31" x14ac:dyDescent="0.3">
      <c r="A1741" s="162" t="s">
        <v>552</v>
      </c>
      <c r="B1741" s="162" t="s">
        <v>550</v>
      </c>
      <c r="C1741" s="162">
        <v>2</v>
      </c>
      <c r="D1741" s="162">
        <v>2010</v>
      </c>
      <c r="E1741" s="162" t="s">
        <v>2393</v>
      </c>
      <c r="F1741" s="162" t="s">
        <v>1</v>
      </c>
      <c r="G1741" s="162">
        <v>2012</v>
      </c>
      <c r="H1741" s="163" t="s">
        <v>61</v>
      </c>
      <c r="I1741" s="162" t="s">
        <v>550</v>
      </c>
      <c r="J1741" s="164">
        <v>364.14985999999999</v>
      </c>
      <c r="K1741" s="190" t="s">
        <v>1817</v>
      </c>
      <c r="L1741" s="166">
        <v>8.1914356016597502E-3</v>
      </c>
      <c r="M1741" s="166">
        <v>2.9829101275434136</v>
      </c>
      <c r="N1741" s="163" t="s">
        <v>1</v>
      </c>
      <c r="O1741" s="167">
        <v>1</v>
      </c>
      <c r="P1741" s="167">
        <v>1</v>
      </c>
      <c r="Q1741" s="167">
        <v>0</v>
      </c>
      <c r="R1741" s="167">
        <v>1</v>
      </c>
      <c r="S1741" s="167">
        <v>0</v>
      </c>
      <c r="T1741" s="167" t="s">
        <v>13211</v>
      </c>
      <c r="U1741" s="167" t="s">
        <v>1512</v>
      </c>
      <c r="V1741" s="167" t="s">
        <v>91</v>
      </c>
      <c r="W1741" s="163" t="s">
        <v>114</v>
      </c>
      <c r="X1741" s="163" t="s">
        <v>552</v>
      </c>
      <c r="Y1741" s="163" t="s">
        <v>6500</v>
      </c>
      <c r="Z1741" s="168">
        <v>40917</v>
      </c>
      <c r="AA1741" s="169" t="s">
        <v>4208</v>
      </c>
      <c r="AB1741" s="169" t="s">
        <v>4076</v>
      </c>
      <c r="AC1741" s="169" t="s">
        <v>1</v>
      </c>
      <c r="AD1741" s="170">
        <v>2014</v>
      </c>
      <c r="AE1741" s="167" t="s">
        <v>1321</v>
      </c>
    </row>
    <row r="1742" spans="1:31" x14ac:dyDescent="0.3">
      <c r="A1742" s="162" t="s">
        <v>562</v>
      </c>
      <c r="B1742" s="162" t="s">
        <v>550</v>
      </c>
      <c r="C1742" s="162">
        <v>1</v>
      </c>
      <c r="D1742" s="162">
        <v>2011</v>
      </c>
      <c r="E1742" s="162" t="s">
        <v>2393</v>
      </c>
      <c r="F1742" s="162" t="s">
        <v>1</v>
      </c>
      <c r="G1742" s="162">
        <v>2013</v>
      </c>
      <c r="H1742" s="163" t="s">
        <v>64</v>
      </c>
      <c r="I1742" s="162" t="s">
        <v>550</v>
      </c>
      <c r="J1742" s="164">
        <v>747.75387000000001</v>
      </c>
      <c r="K1742" s="190" t="s">
        <v>1817</v>
      </c>
      <c r="L1742" s="166">
        <v>6.7505206355932225E-3</v>
      </c>
      <c r="M1742" s="166">
        <v>5.0477279297796915</v>
      </c>
      <c r="N1742" s="163" t="s">
        <v>1841</v>
      </c>
      <c r="O1742" s="167">
        <v>2</v>
      </c>
      <c r="P1742" s="167">
        <v>1</v>
      </c>
      <c r="Q1742" s="167">
        <v>1</v>
      </c>
      <c r="R1742" s="167">
        <v>1</v>
      </c>
      <c r="S1742" s="167">
        <v>1</v>
      </c>
      <c r="T1742" s="167" t="s">
        <v>13212</v>
      </c>
      <c r="U1742" s="167" t="s">
        <v>1453</v>
      </c>
      <c r="V1742" s="167" t="s">
        <v>97</v>
      </c>
      <c r="W1742" s="163" t="s">
        <v>1897</v>
      </c>
      <c r="X1742" s="163" t="s">
        <v>562</v>
      </c>
      <c r="Y1742" s="163" t="s">
        <v>6810</v>
      </c>
      <c r="Z1742" s="168">
        <v>41591</v>
      </c>
      <c r="AA1742" s="169" t="s">
        <v>4615</v>
      </c>
      <c r="AB1742" s="169" t="s">
        <v>4616</v>
      </c>
      <c r="AC1742" s="169" t="s">
        <v>1841</v>
      </c>
      <c r="AD1742" s="170">
        <v>2014</v>
      </c>
      <c r="AE1742" s="167" t="s">
        <v>1321</v>
      </c>
    </row>
    <row r="1743" spans="1:31" x14ac:dyDescent="0.3">
      <c r="A1743" s="162" t="s">
        <v>564</v>
      </c>
      <c r="B1743" s="162" t="s">
        <v>550</v>
      </c>
      <c r="C1743" s="162">
        <v>2</v>
      </c>
      <c r="D1743" s="162">
        <v>2011</v>
      </c>
      <c r="E1743" s="162" t="s">
        <v>115</v>
      </c>
      <c r="F1743" s="162" t="s">
        <v>1</v>
      </c>
      <c r="G1743" s="162">
        <v>2013</v>
      </c>
      <c r="H1743" s="163" t="s">
        <v>566</v>
      </c>
      <c r="I1743" s="162" t="s">
        <v>550</v>
      </c>
      <c r="J1743" s="164">
        <v>2137.2242160000001</v>
      </c>
      <c r="K1743" s="190" t="s">
        <v>1817</v>
      </c>
      <c r="L1743" s="166">
        <v>6.7505206355932225E-3</v>
      </c>
      <c r="M1743" s="166">
        <v>14.427376172997548</v>
      </c>
      <c r="N1743" s="163" t="s">
        <v>62</v>
      </c>
      <c r="O1743" s="167">
        <v>1</v>
      </c>
      <c r="P1743" s="167">
        <v>0</v>
      </c>
      <c r="Q1743" s="167">
        <v>0</v>
      </c>
      <c r="R1743" s="167">
        <v>0</v>
      </c>
      <c r="S1743" s="167">
        <v>1</v>
      </c>
      <c r="T1743" s="167" t="s">
        <v>13213</v>
      </c>
      <c r="U1743" s="167" t="s">
        <v>1360</v>
      </c>
      <c r="V1743" s="167" t="s">
        <v>1383</v>
      </c>
      <c r="W1743" s="163" t="s">
        <v>114</v>
      </c>
      <c r="X1743" s="163" t="s">
        <v>564</v>
      </c>
      <c r="Y1743" s="163" t="s">
        <v>6811</v>
      </c>
      <c r="Z1743" s="168">
        <v>41493</v>
      </c>
      <c r="AA1743" s="169" t="s">
        <v>4617</v>
      </c>
      <c r="AB1743" s="169" t="s">
        <v>2747</v>
      </c>
      <c r="AC1743" s="169" t="s">
        <v>2429</v>
      </c>
      <c r="AD1743" s="170">
        <v>2014</v>
      </c>
      <c r="AE1743" s="167" t="s">
        <v>1232</v>
      </c>
    </row>
    <row r="1744" spans="1:31" x14ac:dyDescent="0.3">
      <c r="A1744" s="162" t="s">
        <v>564</v>
      </c>
      <c r="B1744" s="162" t="s">
        <v>550</v>
      </c>
      <c r="C1744" s="162">
        <v>3</v>
      </c>
      <c r="D1744" s="162">
        <v>2011</v>
      </c>
      <c r="E1744" s="162" t="s">
        <v>115</v>
      </c>
      <c r="F1744" s="162" t="s">
        <v>1</v>
      </c>
      <c r="G1744" s="162">
        <v>2013</v>
      </c>
      <c r="H1744" s="163" t="s">
        <v>566</v>
      </c>
      <c r="I1744" s="162" t="s">
        <v>550</v>
      </c>
      <c r="J1744" s="164">
        <v>2154.2367899999999</v>
      </c>
      <c r="K1744" s="190" t="s">
        <v>1817</v>
      </c>
      <c r="L1744" s="166">
        <v>6.7505206355932225E-3</v>
      </c>
      <c r="M1744" s="166">
        <v>14.542219904849103</v>
      </c>
      <c r="N1744" s="163" t="s">
        <v>62</v>
      </c>
      <c r="O1744" s="167">
        <v>1</v>
      </c>
      <c r="P1744" s="167">
        <v>0</v>
      </c>
      <c r="Q1744" s="167">
        <v>0</v>
      </c>
      <c r="R1744" s="167">
        <v>0</v>
      </c>
      <c r="S1744" s="167">
        <v>1</v>
      </c>
      <c r="T1744" s="167" t="s">
        <v>13213</v>
      </c>
      <c r="U1744" s="167" t="s">
        <v>1360</v>
      </c>
      <c r="V1744" s="167" t="s">
        <v>1383</v>
      </c>
      <c r="W1744" s="163" t="s">
        <v>114</v>
      </c>
      <c r="X1744" s="163" t="s">
        <v>564</v>
      </c>
      <c r="Y1744" s="163" t="s">
        <v>6812</v>
      </c>
      <c r="Z1744" s="168">
        <v>41493</v>
      </c>
      <c r="AA1744" s="169" t="s">
        <v>4618</v>
      </c>
      <c r="AB1744" s="169" t="s">
        <v>2747</v>
      </c>
      <c r="AC1744" s="169" t="s">
        <v>2429</v>
      </c>
      <c r="AD1744" s="170">
        <v>2014</v>
      </c>
      <c r="AE1744" s="167" t="s">
        <v>1232</v>
      </c>
    </row>
    <row r="1745" spans="1:31" x14ac:dyDescent="0.3">
      <c r="A1745" s="162" t="s">
        <v>572</v>
      </c>
      <c r="B1745" s="162" t="s">
        <v>550</v>
      </c>
      <c r="C1745" s="162">
        <v>18</v>
      </c>
      <c r="D1745" s="162">
        <v>2011</v>
      </c>
      <c r="E1745" s="162" t="s">
        <v>115</v>
      </c>
      <c r="F1745" s="162" t="s">
        <v>1</v>
      </c>
      <c r="G1745" s="162">
        <v>2013</v>
      </c>
      <c r="H1745" s="163" t="s">
        <v>63</v>
      </c>
      <c r="I1745" s="162" t="s">
        <v>550</v>
      </c>
      <c r="J1745" s="164">
        <v>601.66920600000003</v>
      </c>
      <c r="K1745" s="190" t="s">
        <v>1817</v>
      </c>
      <c r="L1745" s="166">
        <v>6.7505206355932225E-3</v>
      </c>
      <c r="M1745" s="166">
        <v>4.0615803909039894</v>
      </c>
      <c r="N1745" s="163" t="s">
        <v>63</v>
      </c>
      <c r="O1745" s="167">
        <v>1</v>
      </c>
      <c r="P1745" s="167">
        <v>0</v>
      </c>
      <c r="Q1745" s="167">
        <v>1</v>
      </c>
      <c r="R1745" s="167">
        <v>0</v>
      </c>
      <c r="S1745" s="167">
        <v>1</v>
      </c>
      <c r="T1745" s="167" t="s">
        <v>13210</v>
      </c>
      <c r="U1745" s="167" t="s">
        <v>1360</v>
      </c>
      <c r="V1745" s="167" t="s">
        <v>1364</v>
      </c>
      <c r="W1745" s="163" t="s">
        <v>114</v>
      </c>
      <c r="X1745" s="163" t="s">
        <v>572</v>
      </c>
      <c r="Y1745" s="163" t="s">
        <v>6813</v>
      </c>
      <c r="Z1745" s="168">
        <v>41453</v>
      </c>
      <c r="AA1745" s="169" t="s">
        <v>4619</v>
      </c>
      <c r="AB1745" s="169" t="s">
        <v>4620</v>
      </c>
      <c r="AC1745" s="169" t="s">
        <v>63</v>
      </c>
      <c r="AD1745" s="170">
        <v>2014</v>
      </c>
      <c r="AE1745" s="167" t="s">
        <v>1218</v>
      </c>
    </row>
    <row r="1746" spans="1:31" x14ac:dyDescent="0.3">
      <c r="A1746" s="162" t="s">
        <v>572</v>
      </c>
      <c r="B1746" s="162" t="s">
        <v>550</v>
      </c>
      <c r="C1746" s="162">
        <v>19</v>
      </c>
      <c r="D1746" s="162">
        <v>2011</v>
      </c>
      <c r="E1746" s="162" t="s">
        <v>115</v>
      </c>
      <c r="F1746" s="162" t="s">
        <v>1</v>
      </c>
      <c r="G1746" s="162">
        <v>2013</v>
      </c>
      <c r="H1746" s="163" t="s">
        <v>63</v>
      </c>
      <c r="I1746" s="162" t="s">
        <v>550</v>
      </c>
      <c r="J1746" s="164">
        <v>1002.687272</v>
      </c>
      <c r="K1746" s="190" t="s">
        <v>1817</v>
      </c>
      <c r="L1746" s="166">
        <v>6.7505206355932225E-3</v>
      </c>
      <c r="M1746" s="166">
        <v>6.7686611206826743</v>
      </c>
      <c r="N1746" s="163" t="s">
        <v>63</v>
      </c>
      <c r="O1746" s="167">
        <v>1</v>
      </c>
      <c r="P1746" s="167">
        <v>0</v>
      </c>
      <c r="Q1746" s="167">
        <v>1</v>
      </c>
      <c r="R1746" s="167">
        <v>0</v>
      </c>
      <c r="S1746" s="167">
        <v>1</v>
      </c>
      <c r="T1746" s="167" t="s">
        <v>13210</v>
      </c>
      <c r="U1746" s="167" t="s">
        <v>1360</v>
      </c>
      <c r="V1746" s="167" t="s">
        <v>1364</v>
      </c>
      <c r="W1746" s="163" t="s">
        <v>1897</v>
      </c>
      <c r="X1746" s="163" t="s">
        <v>572</v>
      </c>
      <c r="Y1746" s="163" t="s">
        <v>6814</v>
      </c>
      <c r="Z1746" s="168">
        <v>41379</v>
      </c>
      <c r="AA1746" s="169" t="s">
        <v>4621</v>
      </c>
      <c r="AB1746" s="169" t="s">
        <v>4104</v>
      </c>
      <c r="AC1746" s="169" t="s">
        <v>63</v>
      </c>
      <c r="AD1746" s="170">
        <v>2014</v>
      </c>
      <c r="AE1746" s="167" t="s">
        <v>1218</v>
      </c>
    </row>
    <row r="1747" spans="1:31" x14ac:dyDescent="0.3">
      <c r="A1747" s="162" t="s">
        <v>598</v>
      </c>
      <c r="B1747" s="162" t="s">
        <v>550</v>
      </c>
      <c r="C1747" s="162">
        <v>1</v>
      </c>
      <c r="D1747" s="162">
        <v>2011</v>
      </c>
      <c r="E1747" s="162" t="s">
        <v>2393</v>
      </c>
      <c r="F1747" s="162" t="s">
        <v>1</v>
      </c>
      <c r="G1747" s="162">
        <v>2013</v>
      </c>
      <c r="H1747" s="163" t="s">
        <v>63</v>
      </c>
      <c r="I1747" s="162" t="s">
        <v>550</v>
      </c>
      <c r="J1747" s="164">
        <v>253.28444500000001</v>
      </c>
      <c r="K1747" s="190" t="s">
        <v>1817</v>
      </c>
      <c r="L1747" s="166">
        <v>6.7505206355932225E-3</v>
      </c>
      <c r="M1747" s="166">
        <v>1.7098018726472766</v>
      </c>
      <c r="N1747" s="163" t="s">
        <v>1942</v>
      </c>
      <c r="O1747" s="167">
        <v>2</v>
      </c>
      <c r="P1747" s="167">
        <v>1</v>
      </c>
      <c r="Q1747" s="167">
        <v>1</v>
      </c>
      <c r="R1747" s="167">
        <v>1</v>
      </c>
      <c r="S1747" s="167">
        <v>1</v>
      </c>
      <c r="T1747" s="167" t="s">
        <v>13212</v>
      </c>
      <c r="U1747" s="167" t="s">
        <v>1512</v>
      </c>
      <c r="V1747" s="167" t="s">
        <v>89</v>
      </c>
      <c r="W1747" s="163" t="s">
        <v>1897</v>
      </c>
      <c r="X1747" s="163" t="s">
        <v>598</v>
      </c>
      <c r="Y1747" s="163" t="s">
        <v>6815</v>
      </c>
      <c r="Z1747" s="168">
        <v>41458</v>
      </c>
      <c r="AA1747" s="169" t="s">
        <v>4622</v>
      </c>
      <c r="AB1747" s="169" t="s">
        <v>4623</v>
      </c>
      <c r="AC1747" s="169" t="s">
        <v>1942</v>
      </c>
      <c r="AD1747" s="170">
        <v>2014</v>
      </c>
      <c r="AE1747" s="167" t="s">
        <v>1218</v>
      </c>
    </row>
    <row r="1748" spans="1:31" x14ac:dyDescent="0.3">
      <c r="A1748" s="162" t="s">
        <v>599</v>
      </c>
      <c r="B1748" s="162" t="s">
        <v>550</v>
      </c>
      <c r="C1748" s="162">
        <v>2</v>
      </c>
      <c r="D1748" s="162">
        <v>2011</v>
      </c>
      <c r="E1748" s="162" t="s">
        <v>2393</v>
      </c>
      <c r="F1748" s="162" t="s">
        <v>1</v>
      </c>
      <c r="G1748" s="162">
        <v>2013</v>
      </c>
      <c r="H1748" s="163" t="s">
        <v>63</v>
      </c>
      <c r="I1748" s="162" t="s">
        <v>550</v>
      </c>
      <c r="J1748" s="164">
        <v>462.72288300000002</v>
      </c>
      <c r="K1748" s="190" t="s">
        <v>1817</v>
      </c>
      <c r="L1748" s="166">
        <v>6.7505206355932225E-3</v>
      </c>
      <c r="M1748" s="166">
        <v>3.1236203702526883</v>
      </c>
      <c r="N1748" s="163" t="s">
        <v>63</v>
      </c>
      <c r="O1748" s="167">
        <v>1</v>
      </c>
      <c r="P1748" s="167">
        <v>0</v>
      </c>
      <c r="Q1748" s="167">
        <v>1</v>
      </c>
      <c r="R1748" s="167">
        <v>0</v>
      </c>
      <c r="S1748" s="167">
        <v>1</v>
      </c>
      <c r="T1748" s="167" t="s">
        <v>13210</v>
      </c>
      <c r="U1748" s="167" t="s">
        <v>1360</v>
      </c>
      <c r="V1748" s="167" t="s">
        <v>1383</v>
      </c>
      <c r="W1748" s="163" t="s">
        <v>1897</v>
      </c>
      <c r="X1748" s="163" t="s">
        <v>599</v>
      </c>
      <c r="Y1748" s="163" t="s">
        <v>6816</v>
      </c>
      <c r="Z1748" s="168">
        <v>41361</v>
      </c>
      <c r="AA1748" s="169" t="s">
        <v>4624</v>
      </c>
      <c r="AB1748" s="169" t="s">
        <v>4625</v>
      </c>
      <c r="AC1748" s="169" t="s">
        <v>63</v>
      </c>
      <c r="AD1748" s="170">
        <v>2014</v>
      </c>
      <c r="AE1748" s="167" t="s">
        <v>1218</v>
      </c>
    </row>
    <row r="1749" spans="1:31" x14ac:dyDescent="0.3">
      <c r="A1749" s="162" t="s">
        <v>599</v>
      </c>
      <c r="B1749" s="162" t="s">
        <v>550</v>
      </c>
      <c r="C1749" s="162">
        <v>3</v>
      </c>
      <c r="D1749" s="162">
        <v>2011</v>
      </c>
      <c r="E1749" s="162" t="s">
        <v>2393</v>
      </c>
      <c r="F1749" s="162" t="s">
        <v>1</v>
      </c>
      <c r="G1749" s="162">
        <v>2013</v>
      </c>
      <c r="H1749" s="163" t="s">
        <v>63</v>
      </c>
      <c r="I1749" s="162" t="s">
        <v>550</v>
      </c>
      <c r="J1749" s="164">
        <v>506.87430000000001</v>
      </c>
      <c r="K1749" s="190" t="s">
        <v>1817</v>
      </c>
      <c r="L1749" s="166">
        <v>6.7505206355932225E-3</v>
      </c>
      <c r="M1749" s="166">
        <v>3.4216654218018698</v>
      </c>
      <c r="N1749" s="163" t="s">
        <v>32</v>
      </c>
      <c r="O1749" s="167">
        <v>1</v>
      </c>
      <c r="P1749" s="167">
        <v>0</v>
      </c>
      <c r="Q1749" s="167">
        <v>0</v>
      </c>
      <c r="R1749" s="167">
        <v>1</v>
      </c>
      <c r="S1749" s="167">
        <v>0</v>
      </c>
      <c r="T1749" s="167" t="s">
        <v>13213</v>
      </c>
      <c r="U1749" s="167" t="s">
        <v>1360</v>
      </c>
      <c r="V1749" s="167" t="s">
        <v>1383</v>
      </c>
      <c r="W1749" s="163" t="s">
        <v>114</v>
      </c>
      <c r="X1749" s="163" t="s">
        <v>599</v>
      </c>
      <c r="Y1749" s="163" t="s">
        <v>6817</v>
      </c>
      <c r="Z1749" s="168">
        <v>41291</v>
      </c>
      <c r="AA1749" s="169" t="s">
        <v>4626</v>
      </c>
      <c r="AB1749" s="169" t="s">
        <v>4627</v>
      </c>
      <c r="AC1749" s="169" t="s">
        <v>32</v>
      </c>
      <c r="AD1749" s="170">
        <v>2014</v>
      </c>
      <c r="AE1749" s="167" t="s">
        <v>1218</v>
      </c>
    </row>
    <row r="1750" spans="1:31" x14ac:dyDescent="0.3">
      <c r="A1750" s="162" t="s">
        <v>599</v>
      </c>
      <c r="B1750" s="162" t="s">
        <v>550</v>
      </c>
      <c r="C1750" s="162">
        <v>4</v>
      </c>
      <c r="D1750" s="162">
        <v>2011</v>
      </c>
      <c r="E1750" s="162" t="s">
        <v>2393</v>
      </c>
      <c r="F1750" s="162" t="s">
        <v>1</v>
      </c>
      <c r="G1750" s="162">
        <v>2013</v>
      </c>
      <c r="H1750" s="163" t="s">
        <v>63</v>
      </c>
      <c r="I1750" s="162" t="s">
        <v>550</v>
      </c>
      <c r="J1750" s="164">
        <v>516.50480900000002</v>
      </c>
      <c r="K1750" s="190" t="s">
        <v>1817</v>
      </c>
      <c r="L1750" s="166">
        <v>6.7505206355932225E-3</v>
      </c>
      <c r="M1750" s="166">
        <v>3.4866763715376363</v>
      </c>
      <c r="N1750" s="163" t="s">
        <v>63</v>
      </c>
      <c r="O1750" s="167">
        <v>1</v>
      </c>
      <c r="P1750" s="167">
        <v>0</v>
      </c>
      <c r="Q1750" s="167">
        <v>1</v>
      </c>
      <c r="R1750" s="167">
        <v>0</v>
      </c>
      <c r="S1750" s="167">
        <v>1</v>
      </c>
      <c r="T1750" s="167" t="s">
        <v>13210</v>
      </c>
      <c r="U1750" s="167" t="s">
        <v>1360</v>
      </c>
      <c r="V1750" s="167" t="s">
        <v>1383</v>
      </c>
      <c r="W1750" s="163" t="s">
        <v>1897</v>
      </c>
      <c r="X1750" s="163" t="s">
        <v>599</v>
      </c>
      <c r="Y1750" s="163" t="s">
        <v>6818</v>
      </c>
      <c r="Z1750" s="168">
        <v>41348</v>
      </c>
      <c r="AA1750" s="169" t="s">
        <v>4628</v>
      </c>
      <c r="AB1750" s="169" t="s">
        <v>4629</v>
      </c>
      <c r="AC1750" s="169" t="s">
        <v>63</v>
      </c>
      <c r="AD1750" s="170">
        <v>2014</v>
      </c>
      <c r="AE1750" s="167" t="s">
        <v>1218</v>
      </c>
    </row>
    <row r="1751" spans="1:31" x14ac:dyDescent="0.3">
      <c r="A1751" s="162" t="s">
        <v>599</v>
      </c>
      <c r="B1751" s="162" t="s">
        <v>550</v>
      </c>
      <c r="C1751" s="162">
        <v>5</v>
      </c>
      <c r="D1751" s="162">
        <v>2011</v>
      </c>
      <c r="E1751" s="162" t="s">
        <v>2393</v>
      </c>
      <c r="F1751" s="162" t="s">
        <v>1</v>
      </c>
      <c r="G1751" s="162">
        <v>2013</v>
      </c>
      <c r="H1751" s="163" t="s">
        <v>63</v>
      </c>
      <c r="I1751" s="162" t="s">
        <v>550</v>
      </c>
      <c r="J1751" s="164">
        <v>663.99565900000005</v>
      </c>
      <c r="K1751" s="190" t="s">
        <v>1817</v>
      </c>
      <c r="L1751" s="166">
        <v>6.7505206355932225E-3</v>
      </c>
      <c r="M1751" s="166">
        <v>4.482316398023821</v>
      </c>
      <c r="N1751" s="163" t="s">
        <v>63</v>
      </c>
      <c r="O1751" s="167">
        <v>1</v>
      </c>
      <c r="P1751" s="167">
        <v>0</v>
      </c>
      <c r="Q1751" s="167">
        <v>1</v>
      </c>
      <c r="R1751" s="167">
        <v>0</v>
      </c>
      <c r="S1751" s="167">
        <v>1</v>
      </c>
      <c r="T1751" s="167" t="s">
        <v>13210</v>
      </c>
      <c r="U1751" s="167" t="s">
        <v>1360</v>
      </c>
      <c r="V1751" s="167" t="s">
        <v>1383</v>
      </c>
      <c r="W1751" s="163" t="s">
        <v>114</v>
      </c>
      <c r="X1751" s="163" t="s">
        <v>599</v>
      </c>
      <c r="Y1751" s="163" t="s">
        <v>6819</v>
      </c>
      <c r="Z1751" s="168">
        <v>41491</v>
      </c>
      <c r="AA1751" s="169" t="s">
        <v>4630</v>
      </c>
      <c r="AB1751" s="169" t="s">
        <v>4155</v>
      </c>
      <c r="AC1751" s="169" t="s">
        <v>63</v>
      </c>
      <c r="AD1751" s="170">
        <v>2014</v>
      </c>
      <c r="AE1751" s="167" t="s">
        <v>1218</v>
      </c>
    </row>
    <row r="1752" spans="1:31" x14ac:dyDescent="0.3">
      <c r="A1752" s="162" t="s">
        <v>599</v>
      </c>
      <c r="B1752" s="162" t="s">
        <v>550</v>
      </c>
      <c r="C1752" s="162">
        <v>6</v>
      </c>
      <c r="D1752" s="162">
        <v>2011</v>
      </c>
      <c r="E1752" s="162" t="s">
        <v>2393</v>
      </c>
      <c r="F1752" s="162" t="s">
        <v>1</v>
      </c>
      <c r="G1752" s="162">
        <v>2013</v>
      </c>
      <c r="H1752" s="163" t="s">
        <v>63</v>
      </c>
      <c r="I1752" s="162" t="s">
        <v>550</v>
      </c>
      <c r="J1752" s="164">
        <v>693.57070499999998</v>
      </c>
      <c r="K1752" s="190" t="s">
        <v>1817</v>
      </c>
      <c r="L1752" s="166">
        <v>6.7505206355932225E-3</v>
      </c>
      <c r="M1752" s="166">
        <v>4.681963356345439</v>
      </c>
      <c r="N1752" s="163" t="s">
        <v>63</v>
      </c>
      <c r="O1752" s="167">
        <v>1</v>
      </c>
      <c r="P1752" s="167">
        <v>0</v>
      </c>
      <c r="Q1752" s="167">
        <v>1</v>
      </c>
      <c r="R1752" s="167">
        <v>0</v>
      </c>
      <c r="S1752" s="167">
        <v>1</v>
      </c>
      <c r="T1752" s="167" t="s">
        <v>13210</v>
      </c>
      <c r="U1752" s="167" t="s">
        <v>1360</v>
      </c>
      <c r="V1752" s="167" t="s">
        <v>1383</v>
      </c>
      <c r="W1752" s="163" t="s">
        <v>114</v>
      </c>
      <c r="X1752" s="163" t="s">
        <v>599</v>
      </c>
      <c r="Y1752" s="163" t="s">
        <v>6820</v>
      </c>
      <c r="Z1752" s="168">
        <v>41429</v>
      </c>
      <c r="AA1752" s="169" t="s">
        <v>4631</v>
      </c>
      <c r="AB1752" s="169" t="s">
        <v>4632</v>
      </c>
      <c r="AC1752" s="169" t="s">
        <v>63</v>
      </c>
      <c r="AD1752" s="170">
        <v>2014</v>
      </c>
      <c r="AE1752" s="167" t="s">
        <v>1218</v>
      </c>
    </row>
    <row r="1753" spans="1:31" x14ac:dyDescent="0.3">
      <c r="A1753" s="162" t="s">
        <v>599</v>
      </c>
      <c r="B1753" s="162" t="s">
        <v>550</v>
      </c>
      <c r="C1753" s="162">
        <v>7</v>
      </c>
      <c r="D1753" s="162">
        <v>2011</v>
      </c>
      <c r="E1753" s="162" t="s">
        <v>2393</v>
      </c>
      <c r="F1753" s="162" t="s">
        <v>1</v>
      </c>
      <c r="G1753" s="162">
        <v>2013</v>
      </c>
      <c r="H1753" s="163" t="s">
        <v>63</v>
      </c>
      <c r="I1753" s="162" t="s">
        <v>550</v>
      </c>
      <c r="J1753" s="164">
        <v>925.51014999999995</v>
      </c>
      <c r="K1753" s="190" t="s">
        <v>1817</v>
      </c>
      <c r="L1753" s="166">
        <v>6.7505206355932225E-3</v>
      </c>
      <c r="M1753" s="166">
        <v>6.2476753660259785</v>
      </c>
      <c r="N1753" s="163" t="s">
        <v>63</v>
      </c>
      <c r="O1753" s="167">
        <v>1</v>
      </c>
      <c r="P1753" s="167">
        <v>0</v>
      </c>
      <c r="Q1753" s="167">
        <v>1</v>
      </c>
      <c r="R1753" s="167">
        <v>0</v>
      </c>
      <c r="S1753" s="167">
        <v>1</v>
      </c>
      <c r="T1753" s="167" t="s">
        <v>13210</v>
      </c>
      <c r="U1753" s="167" t="s">
        <v>1360</v>
      </c>
      <c r="V1753" s="167" t="s">
        <v>1383</v>
      </c>
      <c r="W1753" s="163" t="s">
        <v>1897</v>
      </c>
      <c r="X1753" s="163" t="s">
        <v>599</v>
      </c>
      <c r="Y1753" s="163" t="s">
        <v>6821</v>
      </c>
      <c r="Z1753" s="168">
        <v>41411</v>
      </c>
      <c r="AA1753" s="169" t="s">
        <v>4633</v>
      </c>
      <c r="AB1753" s="169" t="s">
        <v>4634</v>
      </c>
      <c r="AC1753" s="169" t="s">
        <v>63</v>
      </c>
      <c r="AD1753" s="170">
        <v>2014</v>
      </c>
      <c r="AE1753" s="167" t="s">
        <v>1218</v>
      </c>
    </row>
    <row r="1754" spans="1:31" x14ac:dyDescent="0.3">
      <c r="A1754" s="162" t="s">
        <v>599</v>
      </c>
      <c r="B1754" s="162" t="s">
        <v>550</v>
      </c>
      <c r="C1754" s="162">
        <v>8</v>
      </c>
      <c r="D1754" s="162">
        <v>2011</v>
      </c>
      <c r="E1754" s="162" t="s">
        <v>2393</v>
      </c>
      <c r="F1754" s="162" t="s">
        <v>1</v>
      </c>
      <c r="G1754" s="162">
        <v>2013</v>
      </c>
      <c r="H1754" s="163" t="s">
        <v>63</v>
      </c>
      <c r="I1754" s="162" t="s">
        <v>550</v>
      </c>
      <c r="J1754" s="164">
        <v>929.64331000000004</v>
      </c>
      <c r="K1754" s="190" t="s">
        <v>1817</v>
      </c>
      <c r="L1754" s="166">
        <v>6.7505206355932225E-3</v>
      </c>
      <c r="M1754" s="166">
        <v>6.2755763478961875</v>
      </c>
      <c r="N1754" s="163" t="s">
        <v>1884</v>
      </c>
      <c r="O1754" s="167">
        <v>2</v>
      </c>
      <c r="P1754" s="167">
        <v>0</v>
      </c>
      <c r="Q1754" s="167">
        <v>1</v>
      </c>
      <c r="R1754" s="167">
        <v>1</v>
      </c>
      <c r="S1754" s="167">
        <v>1</v>
      </c>
      <c r="T1754" s="167" t="s">
        <v>13210</v>
      </c>
      <c r="U1754" s="167" t="s">
        <v>1360</v>
      </c>
      <c r="V1754" s="167" t="s">
        <v>1383</v>
      </c>
      <c r="W1754" s="163" t="s">
        <v>1897</v>
      </c>
      <c r="X1754" s="163" t="s">
        <v>599</v>
      </c>
      <c r="Y1754" s="163" t="s">
        <v>6822</v>
      </c>
      <c r="Z1754" s="168">
        <v>41488</v>
      </c>
      <c r="AA1754" s="169" t="s">
        <v>4635</v>
      </c>
      <c r="AB1754" s="169" t="s">
        <v>4636</v>
      </c>
      <c r="AC1754" s="169" t="s">
        <v>4637</v>
      </c>
      <c r="AD1754" s="170">
        <v>2014</v>
      </c>
      <c r="AE1754" s="167" t="s">
        <v>1218</v>
      </c>
    </row>
    <row r="1755" spans="1:31" x14ac:dyDescent="0.3">
      <c r="A1755" s="162" t="s">
        <v>599</v>
      </c>
      <c r="B1755" s="162" t="s">
        <v>550</v>
      </c>
      <c r="C1755" s="162">
        <v>9</v>
      </c>
      <c r="D1755" s="162">
        <v>2011</v>
      </c>
      <c r="E1755" s="162" t="s">
        <v>2393</v>
      </c>
      <c r="F1755" s="162" t="s">
        <v>1</v>
      </c>
      <c r="G1755" s="162">
        <v>2013</v>
      </c>
      <c r="H1755" s="163" t="s">
        <v>63</v>
      </c>
      <c r="I1755" s="162" t="s">
        <v>550</v>
      </c>
      <c r="J1755" s="164">
        <v>936.56814299999996</v>
      </c>
      <c r="K1755" s="190" t="s">
        <v>1817</v>
      </c>
      <c r="L1755" s="166">
        <v>6.7505206355932225E-3</v>
      </c>
      <c r="M1755" s="166">
        <v>6.3223225759607242</v>
      </c>
      <c r="N1755" s="163" t="s">
        <v>2066</v>
      </c>
      <c r="O1755" s="167">
        <v>2</v>
      </c>
      <c r="P1755" s="167">
        <v>0</v>
      </c>
      <c r="Q1755" s="167">
        <v>1</v>
      </c>
      <c r="R1755" s="167">
        <v>1</v>
      </c>
      <c r="S1755" s="167">
        <v>1</v>
      </c>
      <c r="T1755" s="167" t="s">
        <v>13210</v>
      </c>
      <c r="U1755" s="167" t="s">
        <v>1360</v>
      </c>
      <c r="V1755" s="167" t="s">
        <v>1383</v>
      </c>
      <c r="W1755" s="163" t="s">
        <v>1897</v>
      </c>
      <c r="X1755" s="163" t="s">
        <v>599</v>
      </c>
      <c r="Y1755" s="163" t="s">
        <v>6823</v>
      </c>
      <c r="Z1755" s="168">
        <v>41465</v>
      </c>
      <c r="AA1755" s="169" t="s">
        <v>4638</v>
      </c>
      <c r="AB1755" s="169" t="s">
        <v>4639</v>
      </c>
      <c r="AC1755" s="169" t="s">
        <v>2066</v>
      </c>
      <c r="AD1755" s="170">
        <v>2014</v>
      </c>
      <c r="AE1755" s="167" t="s">
        <v>1218</v>
      </c>
    </row>
    <row r="1756" spans="1:31" x14ac:dyDescent="0.3">
      <c r="A1756" s="162" t="s">
        <v>599</v>
      </c>
      <c r="B1756" s="162" t="s">
        <v>550</v>
      </c>
      <c r="C1756" s="162">
        <v>10</v>
      </c>
      <c r="D1756" s="162">
        <v>2011</v>
      </c>
      <c r="E1756" s="162" t="s">
        <v>2393</v>
      </c>
      <c r="F1756" s="162" t="s">
        <v>1</v>
      </c>
      <c r="G1756" s="162">
        <v>2013</v>
      </c>
      <c r="H1756" s="163" t="s">
        <v>63</v>
      </c>
      <c r="I1756" s="162" t="s">
        <v>550</v>
      </c>
      <c r="J1756" s="164">
        <v>969.68579799999998</v>
      </c>
      <c r="K1756" s="190" t="s">
        <v>1817</v>
      </c>
      <c r="L1756" s="166">
        <v>6.7505206355932225E-3</v>
      </c>
      <c r="M1756" s="166">
        <v>6.5458839894406813</v>
      </c>
      <c r="N1756" s="163" t="s">
        <v>63</v>
      </c>
      <c r="O1756" s="167">
        <v>1</v>
      </c>
      <c r="P1756" s="167">
        <v>0</v>
      </c>
      <c r="Q1756" s="167">
        <v>1</v>
      </c>
      <c r="R1756" s="167">
        <v>0</v>
      </c>
      <c r="S1756" s="167">
        <v>1</v>
      </c>
      <c r="T1756" s="167" t="s">
        <v>13210</v>
      </c>
      <c r="U1756" s="167" t="s">
        <v>1360</v>
      </c>
      <c r="V1756" s="167" t="s">
        <v>1383</v>
      </c>
      <c r="W1756" s="163" t="s">
        <v>114</v>
      </c>
      <c r="X1756" s="163" t="s">
        <v>599</v>
      </c>
      <c r="Y1756" s="163" t="s">
        <v>6824</v>
      </c>
      <c r="Z1756" s="168">
        <v>41297</v>
      </c>
      <c r="AA1756" s="169" t="s">
        <v>4640</v>
      </c>
      <c r="AB1756" s="169" t="s">
        <v>4219</v>
      </c>
      <c r="AC1756" s="169" t="s">
        <v>63</v>
      </c>
      <c r="AD1756" s="170">
        <v>2014</v>
      </c>
      <c r="AE1756" s="167" t="s">
        <v>1218</v>
      </c>
    </row>
    <row r="1757" spans="1:31" x14ac:dyDescent="0.3">
      <c r="A1757" s="162" t="s">
        <v>599</v>
      </c>
      <c r="B1757" s="162" t="s">
        <v>550</v>
      </c>
      <c r="C1757" s="162">
        <v>11</v>
      </c>
      <c r="D1757" s="162">
        <v>2011</v>
      </c>
      <c r="E1757" s="162" t="s">
        <v>2393</v>
      </c>
      <c r="F1757" s="162" t="s">
        <v>1</v>
      </c>
      <c r="G1757" s="162">
        <v>2013</v>
      </c>
      <c r="H1757" s="163" t="s">
        <v>63</v>
      </c>
      <c r="I1757" s="162" t="s">
        <v>550</v>
      </c>
      <c r="J1757" s="164">
        <v>1028.2006240000001</v>
      </c>
      <c r="K1757" s="190" t="s">
        <v>1817</v>
      </c>
      <c r="L1757" s="166">
        <v>6.7505206355932225E-3</v>
      </c>
      <c r="M1757" s="166">
        <v>6.9408895298418285</v>
      </c>
      <c r="N1757" s="163" t="s">
        <v>51</v>
      </c>
      <c r="O1757" s="167">
        <v>1</v>
      </c>
      <c r="P1757" s="167">
        <v>0</v>
      </c>
      <c r="Q1757" s="167">
        <v>0</v>
      </c>
      <c r="R1757" s="167">
        <v>1</v>
      </c>
      <c r="S1757" s="167">
        <v>1</v>
      </c>
      <c r="T1757" s="167" t="s">
        <v>13213</v>
      </c>
      <c r="U1757" s="167" t="s">
        <v>1360</v>
      </c>
      <c r="V1757" s="167" t="s">
        <v>1383</v>
      </c>
      <c r="W1757" s="163" t="s">
        <v>114</v>
      </c>
      <c r="X1757" s="163" t="s">
        <v>599</v>
      </c>
      <c r="Y1757" s="163" t="s">
        <v>6825</v>
      </c>
      <c r="Z1757" s="168">
        <v>41498</v>
      </c>
      <c r="AA1757" s="169" t="s">
        <v>4641</v>
      </c>
      <c r="AB1757" s="169" t="s">
        <v>4642</v>
      </c>
      <c r="AC1757" s="169" t="s">
        <v>51</v>
      </c>
      <c r="AD1757" s="170">
        <v>2014</v>
      </c>
      <c r="AE1757" s="167" t="s">
        <v>1218</v>
      </c>
    </row>
    <row r="1758" spans="1:31" x14ac:dyDescent="0.3">
      <c r="A1758" s="162" t="s">
        <v>599</v>
      </c>
      <c r="B1758" s="162" t="s">
        <v>550</v>
      </c>
      <c r="C1758" s="162">
        <v>12</v>
      </c>
      <c r="D1758" s="162">
        <v>2011</v>
      </c>
      <c r="E1758" s="162" t="s">
        <v>2393</v>
      </c>
      <c r="F1758" s="162" t="s">
        <v>1</v>
      </c>
      <c r="G1758" s="162">
        <v>2013</v>
      </c>
      <c r="H1758" s="163" t="s">
        <v>63</v>
      </c>
      <c r="I1758" s="162" t="s">
        <v>550</v>
      </c>
      <c r="J1758" s="164">
        <v>1031.614857</v>
      </c>
      <c r="K1758" s="190" t="s">
        <v>1817</v>
      </c>
      <c r="L1758" s="166">
        <v>6.7505206355932225E-3</v>
      </c>
      <c r="M1758" s="166">
        <v>6.9639373801630517</v>
      </c>
      <c r="N1758" s="163" t="s">
        <v>1941</v>
      </c>
      <c r="O1758" s="167">
        <v>2</v>
      </c>
      <c r="P1758" s="167">
        <v>0</v>
      </c>
      <c r="Q1758" s="167">
        <v>1</v>
      </c>
      <c r="R1758" s="167">
        <v>1</v>
      </c>
      <c r="S1758" s="167">
        <v>1</v>
      </c>
      <c r="T1758" s="167" t="s">
        <v>13210</v>
      </c>
      <c r="U1758" s="167" t="s">
        <v>1360</v>
      </c>
      <c r="V1758" s="167" t="s">
        <v>1383</v>
      </c>
      <c r="W1758" s="163" t="s">
        <v>1897</v>
      </c>
      <c r="X1758" s="163" t="s">
        <v>599</v>
      </c>
      <c r="Y1758" s="163" t="s">
        <v>6826</v>
      </c>
      <c r="Z1758" s="168">
        <v>41547</v>
      </c>
      <c r="AA1758" s="169" t="s">
        <v>4643</v>
      </c>
      <c r="AB1758" s="169" t="s">
        <v>4644</v>
      </c>
      <c r="AC1758" s="169" t="s">
        <v>1941</v>
      </c>
      <c r="AD1758" s="170">
        <v>2014</v>
      </c>
      <c r="AE1758" s="167" t="s">
        <v>1218</v>
      </c>
    </row>
    <row r="1759" spans="1:31" x14ac:dyDescent="0.3">
      <c r="A1759" s="162" t="s">
        <v>599</v>
      </c>
      <c r="B1759" s="162" t="s">
        <v>550</v>
      </c>
      <c r="C1759" s="162">
        <v>13</v>
      </c>
      <c r="D1759" s="162">
        <v>2011</v>
      </c>
      <c r="E1759" s="162" t="s">
        <v>2393</v>
      </c>
      <c r="F1759" s="162" t="s">
        <v>1</v>
      </c>
      <c r="G1759" s="162">
        <v>2013</v>
      </c>
      <c r="H1759" s="163" t="s">
        <v>63</v>
      </c>
      <c r="I1759" s="162" t="s">
        <v>550</v>
      </c>
      <c r="J1759" s="164">
        <v>1045.9206320000001</v>
      </c>
      <c r="K1759" s="190" t="s">
        <v>1817</v>
      </c>
      <c r="L1759" s="166">
        <v>6.7505206355932225E-3</v>
      </c>
      <c r="M1759" s="166">
        <v>7.060508809508705</v>
      </c>
      <c r="N1759" s="163" t="s">
        <v>63</v>
      </c>
      <c r="O1759" s="167">
        <v>1</v>
      </c>
      <c r="P1759" s="167">
        <v>0</v>
      </c>
      <c r="Q1759" s="167">
        <v>1</v>
      </c>
      <c r="R1759" s="167">
        <v>0</v>
      </c>
      <c r="S1759" s="167">
        <v>1</v>
      </c>
      <c r="T1759" s="167" t="s">
        <v>13210</v>
      </c>
      <c r="U1759" s="167" t="s">
        <v>1360</v>
      </c>
      <c r="V1759" s="167" t="s">
        <v>1383</v>
      </c>
      <c r="W1759" s="163" t="s">
        <v>114</v>
      </c>
      <c r="X1759" s="163" t="s">
        <v>599</v>
      </c>
      <c r="Y1759" s="163" t="s">
        <v>6827</v>
      </c>
      <c r="Z1759" s="168">
        <v>41284</v>
      </c>
      <c r="AA1759" s="169" t="s">
        <v>4645</v>
      </c>
      <c r="AB1759" s="169" t="s">
        <v>4219</v>
      </c>
      <c r="AC1759" s="169" t="s">
        <v>63</v>
      </c>
      <c r="AD1759" s="170">
        <v>2014</v>
      </c>
      <c r="AE1759" s="167" t="s">
        <v>1218</v>
      </c>
    </row>
    <row r="1760" spans="1:31" x14ac:dyDescent="0.3">
      <c r="A1760" s="162" t="s">
        <v>599</v>
      </c>
      <c r="B1760" s="162" t="s">
        <v>550</v>
      </c>
      <c r="C1760" s="162">
        <v>14</v>
      </c>
      <c r="D1760" s="162">
        <v>2011</v>
      </c>
      <c r="E1760" s="162" t="s">
        <v>2393</v>
      </c>
      <c r="F1760" s="162" t="s">
        <v>1</v>
      </c>
      <c r="G1760" s="162">
        <v>2013</v>
      </c>
      <c r="H1760" s="163" t="s">
        <v>63</v>
      </c>
      <c r="I1760" s="162" t="s">
        <v>550</v>
      </c>
      <c r="J1760" s="164">
        <v>1173.819002</v>
      </c>
      <c r="K1760" s="190" t="s">
        <v>1817</v>
      </c>
      <c r="L1760" s="166">
        <v>6.7505206355932225E-3</v>
      </c>
      <c r="M1760" s="166">
        <v>7.9238893954524414</v>
      </c>
      <c r="N1760" s="163" t="s">
        <v>32</v>
      </c>
      <c r="O1760" s="167">
        <v>1</v>
      </c>
      <c r="P1760" s="167">
        <v>0</v>
      </c>
      <c r="Q1760" s="167">
        <v>0</v>
      </c>
      <c r="R1760" s="167">
        <v>1</v>
      </c>
      <c r="S1760" s="167">
        <v>0</v>
      </c>
      <c r="T1760" s="167" t="s">
        <v>13213</v>
      </c>
      <c r="U1760" s="167" t="s">
        <v>1360</v>
      </c>
      <c r="V1760" s="167" t="s">
        <v>1383</v>
      </c>
      <c r="W1760" s="163" t="s">
        <v>114</v>
      </c>
      <c r="X1760" s="163" t="s">
        <v>599</v>
      </c>
      <c r="Y1760" s="163" t="s">
        <v>6828</v>
      </c>
      <c r="Z1760" s="168">
        <v>41530</v>
      </c>
      <c r="AA1760" s="169" t="s">
        <v>4646</v>
      </c>
      <c r="AB1760" s="169" t="s">
        <v>4647</v>
      </c>
      <c r="AC1760" s="169" t="s">
        <v>32</v>
      </c>
      <c r="AD1760" s="170">
        <v>2014</v>
      </c>
      <c r="AE1760" s="167" t="s">
        <v>1218</v>
      </c>
    </row>
    <row r="1761" spans="1:31" x14ac:dyDescent="0.3">
      <c r="A1761" s="162" t="s">
        <v>599</v>
      </c>
      <c r="B1761" s="162" t="s">
        <v>550</v>
      </c>
      <c r="C1761" s="162">
        <v>15</v>
      </c>
      <c r="D1761" s="162">
        <v>2011</v>
      </c>
      <c r="E1761" s="162" t="s">
        <v>2393</v>
      </c>
      <c r="F1761" s="162" t="s">
        <v>1</v>
      </c>
      <c r="G1761" s="162">
        <v>2013</v>
      </c>
      <c r="H1761" s="163" t="s">
        <v>63</v>
      </c>
      <c r="I1761" s="162" t="s">
        <v>550</v>
      </c>
      <c r="J1761" s="164">
        <v>1463.7172109999999</v>
      </c>
      <c r="K1761" s="190" t="s">
        <v>1817</v>
      </c>
      <c r="L1761" s="166">
        <v>6.7505206355932225E-3</v>
      </c>
      <c r="M1761" s="166">
        <v>9.8808532375284575</v>
      </c>
      <c r="N1761" s="163" t="s">
        <v>63</v>
      </c>
      <c r="O1761" s="167">
        <v>1</v>
      </c>
      <c r="P1761" s="167">
        <v>0</v>
      </c>
      <c r="Q1761" s="167">
        <v>1</v>
      </c>
      <c r="R1761" s="167">
        <v>0</v>
      </c>
      <c r="S1761" s="167">
        <v>1</v>
      </c>
      <c r="T1761" s="167" t="s">
        <v>13210</v>
      </c>
      <c r="U1761" s="167" t="s">
        <v>1360</v>
      </c>
      <c r="V1761" s="167" t="s">
        <v>1383</v>
      </c>
      <c r="W1761" s="163" t="s">
        <v>114</v>
      </c>
      <c r="X1761" s="163" t="s">
        <v>599</v>
      </c>
      <c r="Y1761" s="163" t="s">
        <v>6829</v>
      </c>
      <c r="Z1761" s="168">
        <v>41486</v>
      </c>
      <c r="AA1761" s="169" t="s">
        <v>4648</v>
      </c>
      <c r="AB1761" s="169" t="s">
        <v>4223</v>
      </c>
      <c r="AC1761" s="169" t="s">
        <v>63</v>
      </c>
      <c r="AD1761" s="170">
        <v>2014</v>
      </c>
      <c r="AE1761" s="167" t="s">
        <v>1218</v>
      </c>
    </row>
    <row r="1762" spans="1:31" x14ac:dyDescent="0.3">
      <c r="A1762" s="162" t="s">
        <v>599</v>
      </c>
      <c r="B1762" s="162" t="s">
        <v>550</v>
      </c>
      <c r="C1762" s="162">
        <v>16</v>
      </c>
      <c r="D1762" s="162">
        <v>2011</v>
      </c>
      <c r="E1762" s="162" t="s">
        <v>2393</v>
      </c>
      <c r="F1762" s="162" t="s">
        <v>1</v>
      </c>
      <c r="G1762" s="162">
        <v>2013</v>
      </c>
      <c r="H1762" s="163" t="s">
        <v>63</v>
      </c>
      <c r="I1762" s="162" t="s">
        <v>550</v>
      </c>
      <c r="J1762" s="164">
        <v>2403.8190140000002</v>
      </c>
      <c r="K1762" s="190" t="s">
        <v>1817</v>
      </c>
      <c r="L1762" s="166">
        <v>6.7505206355932225E-3</v>
      </c>
      <c r="M1762" s="166">
        <v>16.227029858238353</v>
      </c>
      <c r="N1762" s="163" t="s">
        <v>63</v>
      </c>
      <c r="O1762" s="167">
        <v>1</v>
      </c>
      <c r="P1762" s="167">
        <v>0</v>
      </c>
      <c r="Q1762" s="167">
        <v>1</v>
      </c>
      <c r="R1762" s="167">
        <v>0</v>
      </c>
      <c r="S1762" s="167">
        <v>1</v>
      </c>
      <c r="T1762" s="167" t="s">
        <v>13210</v>
      </c>
      <c r="U1762" s="167" t="s">
        <v>1360</v>
      </c>
      <c r="V1762" s="167" t="s">
        <v>1383</v>
      </c>
      <c r="W1762" s="163" t="s">
        <v>114</v>
      </c>
      <c r="X1762" s="163" t="s">
        <v>599</v>
      </c>
      <c r="Y1762" s="163" t="s">
        <v>6830</v>
      </c>
      <c r="Z1762" s="168">
        <v>41541</v>
      </c>
      <c r="AA1762" s="169" t="s">
        <v>4649</v>
      </c>
      <c r="AB1762" s="169" t="s">
        <v>4044</v>
      </c>
      <c r="AC1762" s="169" t="s">
        <v>63</v>
      </c>
      <c r="AD1762" s="170">
        <v>2014</v>
      </c>
      <c r="AE1762" s="167" t="s">
        <v>1218</v>
      </c>
    </row>
    <row r="1763" spans="1:31" x14ac:dyDescent="0.3">
      <c r="A1763" s="162" t="s">
        <v>599</v>
      </c>
      <c r="B1763" s="162" t="s">
        <v>550</v>
      </c>
      <c r="C1763" s="162">
        <v>17</v>
      </c>
      <c r="D1763" s="162">
        <v>2011</v>
      </c>
      <c r="E1763" s="162" t="s">
        <v>2393</v>
      </c>
      <c r="F1763" s="162" t="s">
        <v>1</v>
      </c>
      <c r="G1763" s="162">
        <v>2013</v>
      </c>
      <c r="H1763" s="163" t="s">
        <v>63</v>
      </c>
      <c r="I1763" s="162" t="s">
        <v>550</v>
      </c>
      <c r="J1763" s="164">
        <v>2689.8644140000001</v>
      </c>
      <c r="K1763" s="190" t="s">
        <v>1817</v>
      </c>
      <c r="L1763" s="166">
        <v>6.7505206355932225E-3</v>
      </c>
      <c r="M1763" s="166">
        <v>18.157985233654873</v>
      </c>
      <c r="N1763" s="163" t="s">
        <v>1877</v>
      </c>
      <c r="O1763" s="167">
        <v>2</v>
      </c>
      <c r="P1763" s="167">
        <v>0</v>
      </c>
      <c r="Q1763" s="167">
        <v>1</v>
      </c>
      <c r="R1763" s="167">
        <v>0</v>
      </c>
      <c r="S1763" s="167">
        <v>2</v>
      </c>
      <c r="T1763" s="167" t="s">
        <v>13210</v>
      </c>
      <c r="U1763" s="167" t="s">
        <v>1360</v>
      </c>
      <c r="V1763" s="167" t="s">
        <v>1383</v>
      </c>
      <c r="W1763" s="163" t="s">
        <v>1897</v>
      </c>
      <c r="X1763" s="163" t="s">
        <v>599</v>
      </c>
      <c r="Y1763" s="163" t="s">
        <v>6831</v>
      </c>
      <c r="Z1763" s="168">
        <v>41515</v>
      </c>
      <c r="AA1763" s="169" t="s">
        <v>4650</v>
      </c>
      <c r="AB1763" s="169" t="s">
        <v>4651</v>
      </c>
      <c r="AC1763" s="169" t="s">
        <v>1877</v>
      </c>
      <c r="AD1763" s="170">
        <v>2014</v>
      </c>
      <c r="AE1763" s="167" t="s">
        <v>1218</v>
      </c>
    </row>
    <row r="1764" spans="1:31" x14ac:dyDescent="0.3">
      <c r="A1764" s="162" t="s">
        <v>599</v>
      </c>
      <c r="B1764" s="162" t="s">
        <v>550</v>
      </c>
      <c r="C1764" s="162">
        <v>18</v>
      </c>
      <c r="D1764" s="162">
        <v>2011</v>
      </c>
      <c r="E1764" s="162" t="s">
        <v>2393</v>
      </c>
      <c r="F1764" s="162" t="s">
        <v>1</v>
      </c>
      <c r="G1764" s="162">
        <v>2013</v>
      </c>
      <c r="H1764" s="163" t="s">
        <v>63</v>
      </c>
      <c r="I1764" s="162" t="s">
        <v>550</v>
      </c>
      <c r="J1764" s="164">
        <v>3025.7252560000002</v>
      </c>
      <c r="K1764" s="190" t="s">
        <v>1817</v>
      </c>
      <c r="L1764" s="166">
        <v>6.7505206355932225E-3</v>
      </c>
      <c r="M1764" s="166">
        <v>20.425220778263586</v>
      </c>
      <c r="N1764" s="163" t="s">
        <v>1870</v>
      </c>
      <c r="O1764" s="167">
        <v>2</v>
      </c>
      <c r="P1764" s="167">
        <v>0</v>
      </c>
      <c r="Q1764" s="167">
        <v>1</v>
      </c>
      <c r="R1764" s="167">
        <v>1</v>
      </c>
      <c r="S1764" s="167">
        <v>1</v>
      </c>
      <c r="T1764" s="167" t="s">
        <v>13210</v>
      </c>
      <c r="U1764" s="167" t="s">
        <v>1360</v>
      </c>
      <c r="V1764" s="167" t="s">
        <v>1383</v>
      </c>
      <c r="W1764" s="163" t="s">
        <v>1897</v>
      </c>
      <c r="X1764" s="163" t="s">
        <v>599</v>
      </c>
      <c r="Y1764" s="163" t="s">
        <v>6832</v>
      </c>
      <c r="Z1764" s="168">
        <v>41543</v>
      </c>
      <c r="AA1764" s="169" t="s">
        <v>4652</v>
      </c>
      <c r="AB1764" s="169" t="s">
        <v>4653</v>
      </c>
      <c r="AC1764" s="169" t="s">
        <v>1870</v>
      </c>
      <c r="AD1764" s="170">
        <v>2014</v>
      </c>
      <c r="AE1764" s="167" t="s">
        <v>1218</v>
      </c>
    </row>
    <row r="1765" spans="1:31" x14ac:dyDescent="0.3">
      <c r="A1765" s="162" t="s">
        <v>599</v>
      </c>
      <c r="B1765" s="162" t="s">
        <v>550</v>
      </c>
      <c r="C1765" s="162">
        <v>19</v>
      </c>
      <c r="D1765" s="162">
        <v>2011</v>
      </c>
      <c r="E1765" s="162" t="s">
        <v>2393</v>
      </c>
      <c r="F1765" s="162" t="s">
        <v>1</v>
      </c>
      <c r="G1765" s="162">
        <v>2013</v>
      </c>
      <c r="H1765" s="163" t="s">
        <v>63</v>
      </c>
      <c r="I1765" s="162" t="s">
        <v>550</v>
      </c>
      <c r="J1765" s="164">
        <v>3277.7876919999999</v>
      </c>
      <c r="K1765" s="190" t="s">
        <v>1817</v>
      </c>
      <c r="L1765" s="166">
        <v>6.7505206355932225E-3</v>
      </c>
      <c r="M1765" s="166">
        <v>22.126773453939482</v>
      </c>
      <c r="N1765" s="163" t="s">
        <v>2067</v>
      </c>
      <c r="O1765" s="167">
        <v>2</v>
      </c>
      <c r="P1765" s="167">
        <v>0</v>
      </c>
      <c r="Q1765" s="167">
        <v>1</v>
      </c>
      <c r="R1765" s="167">
        <v>1</v>
      </c>
      <c r="S1765" s="167">
        <v>1</v>
      </c>
      <c r="T1765" s="167" t="s">
        <v>13210</v>
      </c>
      <c r="U1765" s="167" t="s">
        <v>1360</v>
      </c>
      <c r="V1765" s="167" t="s">
        <v>1383</v>
      </c>
      <c r="W1765" s="163" t="s">
        <v>1897</v>
      </c>
      <c r="X1765" s="163" t="s">
        <v>599</v>
      </c>
      <c r="Y1765" s="163" t="s">
        <v>6833</v>
      </c>
      <c r="Z1765" s="168">
        <v>41554</v>
      </c>
      <c r="AA1765" s="169" t="s">
        <v>4654</v>
      </c>
      <c r="AB1765" s="169" t="s">
        <v>4655</v>
      </c>
      <c r="AC1765" s="169" t="s">
        <v>2067</v>
      </c>
      <c r="AD1765" s="170">
        <v>2014</v>
      </c>
      <c r="AE1765" s="167" t="s">
        <v>1218</v>
      </c>
    </row>
    <row r="1766" spans="1:31" x14ac:dyDescent="0.3">
      <c r="A1766" s="162" t="s">
        <v>599</v>
      </c>
      <c r="B1766" s="162" t="s">
        <v>550</v>
      </c>
      <c r="C1766" s="162">
        <v>20</v>
      </c>
      <c r="D1766" s="162">
        <v>2011</v>
      </c>
      <c r="E1766" s="162" t="s">
        <v>2393</v>
      </c>
      <c r="F1766" s="162" t="s">
        <v>1</v>
      </c>
      <c r="G1766" s="162">
        <v>2013</v>
      </c>
      <c r="H1766" s="163" t="s">
        <v>63</v>
      </c>
      <c r="I1766" s="162" t="s">
        <v>550</v>
      </c>
      <c r="J1766" s="164">
        <v>3378.5158489999999</v>
      </c>
      <c r="K1766" s="190" t="s">
        <v>1817</v>
      </c>
      <c r="L1766" s="166">
        <v>6.7505206355932225E-3</v>
      </c>
      <c r="M1766" s="166">
        <v>22.806740956353256</v>
      </c>
      <c r="N1766" s="163" t="s">
        <v>2067</v>
      </c>
      <c r="O1766" s="167">
        <v>2</v>
      </c>
      <c r="P1766" s="167">
        <v>0</v>
      </c>
      <c r="Q1766" s="167">
        <v>1</v>
      </c>
      <c r="R1766" s="167">
        <v>1</v>
      </c>
      <c r="S1766" s="167">
        <v>1</v>
      </c>
      <c r="T1766" s="167" t="s">
        <v>13210</v>
      </c>
      <c r="U1766" s="167" t="s">
        <v>1360</v>
      </c>
      <c r="V1766" s="167" t="s">
        <v>1383</v>
      </c>
      <c r="W1766" s="163" t="s">
        <v>1897</v>
      </c>
      <c r="X1766" s="163" t="s">
        <v>599</v>
      </c>
      <c r="Y1766" s="163" t="s">
        <v>6834</v>
      </c>
      <c r="Z1766" s="168">
        <v>41465</v>
      </c>
      <c r="AA1766" s="169" t="s">
        <v>4656</v>
      </c>
      <c r="AB1766" s="169" t="s">
        <v>4655</v>
      </c>
      <c r="AC1766" s="169" t="s">
        <v>2067</v>
      </c>
      <c r="AD1766" s="170">
        <v>2014</v>
      </c>
      <c r="AE1766" s="167" t="s">
        <v>1218</v>
      </c>
    </row>
    <row r="1767" spans="1:31" x14ac:dyDescent="0.3">
      <c r="A1767" s="162" t="s">
        <v>599</v>
      </c>
      <c r="B1767" s="162" t="s">
        <v>550</v>
      </c>
      <c r="C1767" s="162">
        <v>21</v>
      </c>
      <c r="D1767" s="162">
        <v>2011</v>
      </c>
      <c r="E1767" s="162" t="s">
        <v>2393</v>
      </c>
      <c r="F1767" s="162" t="s">
        <v>1</v>
      </c>
      <c r="G1767" s="162">
        <v>2013</v>
      </c>
      <c r="H1767" s="163" t="s">
        <v>63</v>
      </c>
      <c r="I1767" s="162" t="s">
        <v>550</v>
      </c>
      <c r="J1767" s="164">
        <v>3605.4801689999999</v>
      </c>
      <c r="K1767" s="190" t="s">
        <v>1817</v>
      </c>
      <c r="L1767" s="166">
        <v>6.7505206355932225E-3</v>
      </c>
      <c r="M1767" s="166">
        <v>24.338868282056637</v>
      </c>
      <c r="N1767" s="163" t="s">
        <v>2068</v>
      </c>
      <c r="O1767" s="167">
        <v>2</v>
      </c>
      <c r="P1767" s="167">
        <v>0</v>
      </c>
      <c r="Q1767" s="167">
        <v>1</v>
      </c>
      <c r="R1767" s="167">
        <v>0</v>
      </c>
      <c r="S1767" s="167">
        <v>2</v>
      </c>
      <c r="T1767" s="167" t="s">
        <v>13210</v>
      </c>
      <c r="U1767" s="167" t="s">
        <v>1360</v>
      </c>
      <c r="V1767" s="167" t="s">
        <v>1383</v>
      </c>
      <c r="W1767" s="163" t="s">
        <v>1897</v>
      </c>
      <c r="X1767" s="163" t="s">
        <v>599</v>
      </c>
      <c r="Y1767" s="163" t="s">
        <v>6835</v>
      </c>
      <c r="Z1767" s="168">
        <v>41418</v>
      </c>
      <c r="AA1767" s="169" t="s">
        <v>4657</v>
      </c>
      <c r="AB1767" s="169" t="s">
        <v>4658</v>
      </c>
      <c r="AC1767" s="169" t="s">
        <v>2068</v>
      </c>
      <c r="AD1767" s="170">
        <v>2014</v>
      </c>
      <c r="AE1767" s="167" t="s">
        <v>1218</v>
      </c>
    </row>
    <row r="1768" spans="1:31" x14ac:dyDescent="0.3">
      <c r="A1768" s="162" t="s">
        <v>599</v>
      </c>
      <c r="B1768" s="162" t="s">
        <v>550</v>
      </c>
      <c r="C1768" s="162">
        <v>22</v>
      </c>
      <c r="D1768" s="162">
        <v>2011</v>
      </c>
      <c r="E1768" s="162" t="s">
        <v>2393</v>
      </c>
      <c r="F1768" s="162" t="s">
        <v>1</v>
      </c>
      <c r="G1768" s="162">
        <v>2013</v>
      </c>
      <c r="H1768" s="163" t="s">
        <v>63</v>
      </c>
      <c r="I1768" s="162" t="s">
        <v>550</v>
      </c>
      <c r="J1768" s="164">
        <v>3748.2504899999999</v>
      </c>
      <c r="K1768" s="190" t="s">
        <v>1817</v>
      </c>
      <c r="L1768" s="166">
        <v>6.7505206355932225E-3</v>
      </c>
      <c r="M1768" s="166">
        <v>25.302642280117407</v>
      </c>
      <c r="N1768" s="163" t="s">
        <v>1</v>
      </c>
      <c r="O1768" s="167">
        <v>1</v>
      </c>
      <c r="P1768" s="167">
        <v>1</v>
      </c>
      <c r="Q1768" s="167">
        <v>0</v>
      </c>
      <c r="R1768" s="167">
        <v>1</v>
      </c>
      <c r="S1768" s="167">
        <v>0</v>
      </c>
      <c r="T1768" s="167" t="s">
        <v>13211</v>
      </c>
      <c r="U1768" s="167" t="s">
        <v>1360</v>
      </c>
      <c r="V1768" s="167" t="s">
        <v>1383</v>
      </c>
      <c r="W1768" s="163" t="s">
        <v>114</v>
      </c>
      <c r="X1768" s="163" t="s">
        <v>599</v>
      </c>
      <c r="Y1768" s="163" t="s">
        <v>6836</v>
      </c>
      <c r="Z1768" s="168">
        <v>41533</v>
      </c>
      <c r="AA1768" s="169" t="s">
        <v>4659</v>
      </c>
      <c r="AB1768" s="169" t="s">
        <v>4076</v>
      </c>
      <c r="AC1768" s="169" t="s">
        <v>1</v>
      </c>
      <c r="AD1768" s="170">
        <v>2014</v>
      </c>
      <c r="AE1768" s="167" t="s">
        <v>1218</v>
      </c>
    </row>
    <row r="1769" spans="1:31" x14ac:dyDescent="0.3">
      <c r="A1769" s="162" t="s">
        <v>599</v>
      </c>
      <c r="B1769" s="162" t="s">
        <v>550</v>
      </c>
      <c r="C1769" s="162">
        <v>23</v>
      </c>
      <c r="D1769" s="162">
        <v>2011</v>
      </c>
      <c r="E1769" s="162" t="s">
        <v>2393</v>
      </c>
      <c r="F1769" s="162" t="s">
        <v>1</v>
      </c>
      <c r="G1769" s="162">
        <v>2013</v>
      </c>
      <c r="H1769" s="163" t="s">
        <v>63</v>
      </c>
      <c r="I1769" s="162" t="s">
        <v>550</v>
      </c>
      <c r="J1769" s="164">
        <v>3769.942904</v>
      </c>
      <c r="K1769" s="190" t="s">
        <v>1817</v>
      </c>
      <c r="L1769" s="166">
        <v>6.7505206355932225E-3</v>
      </c>
      <c r="M1769" s="166">
        <v>25.449077368460237</v>
      </c>
      <c r="N1769" s="163" t="s">
        <v>63</v>
      </c>
      <c r="O1769" s="167">
        <v>1</v>
      </c>
      <c r="P1769" s="167">
        <v>0</v>
      </c>
      <c r="Q1769" s="167">
        <v>1</v>
      </c>
      <c r="R1769" s="167">
        <v>0</v>
      </c>
      <c r="S1769" s="167">
        <v>1</v>
      </c>
      <c r="T1769" s="167" t="s">
        <v>13210</v>
      </c>
      <c r="U1769" s="167" t="s">
        <v>1360</v>
      </c>
      <c r="V1769" s="167" t="s">
        <v>1383</v>
      </c>
      <c r="W1769" s="163" t="s">
        <v>114</v>
      </c>
      <c r="X1769" s="163" t="s">
        <v>599</v>
      </c>
      <c r="Y1769" s="163" t="s">
        <v>6837</v>
      </c>
      <c r="Z1769" s="168">
        <v>41487</v>
      </c>
      <c r="AA1769" s="169" t="s">
        <v>4465</v>
      </c>
      <c r="AB1769" s="169" t="s">
        <v>4219</v>
      </c>
      <c r="AC1769" s="169" t="s">
        <v>63</v>
      </c>
      <c r="AD1769" s="170">
        <v>2014</v>
      </c>
      <c r="AE1769" s="167" t="s">
        <v>1218</v>
      </c>
    </row>
    <row r="1770" spans="1:31" x14ac:dyDescent="0.3">
      <c r="A1770" s="162" t="s">
        <v>599</v>
      </c>
      <c r="B1770" s="162" t="s">
        <v>550</v>
      </c>
      <c r="C1770" s="162">
        <v>24</v>
      </c>
      <c r="D1770" s="162">
        <v>2011</v>
      </c>
      <c r="E1770" s="162" t="s">
        <v>2393</v>
      </c>
      <c r="F1770" s="162" t="s">
        <v>1</v>
      </c>
      <c r="G1770" s="162">
        <v>2013</v>
      </c>
      <c r="H1770" s="163" t="s">
        <v>63</v>
      </c>
      <c r="I1770" s="162" t="s">
        <v>550</v>
      </c>
      <c r="J1770" s="164">
        <v>3931.8850649999999</v>
      </c>
      <c r="K1770" s="190" t="s">
        <v>1817</v>
      </c>
      <c r="L1770" s="166">
        <v>6.7505206355932225E-3</v>
      </c>
      <c r="M1770" s="166">
        <v>26.542271268063299</v>
      </c>
      <c r="N1770" s="163" t="s">
        <v>2069</v>
      </c>
      <c r="O1770" s="167">
        <v>2</v>
      </c>
      <c r="P1770" s="167">
        <v>0</v>
      </c>
      <c r="Q1770" s="167">
        <v>1</v>
      </c>
      <c r="R1770" s="167">
        <v>1</v>
      </c>
      <c r="S1770" s="167">
        <v>1</v>
      </c>
      <c r="T1770" s="167" t="s">
        <v>13210</v>
      </c>
      <c r="U1770" s="167" t="s">
        <v>1360</v>
      </c>
      <c r="V1770" s="167" t="s">
        <v>1383</v>
      </c>
      <c r="W1770" s="163" t="s">
        <v>1897</v>
      </c>
      <c r="X1770" s="163" t="s">
        <v>599</v>
      </c>
      <c r="Y1770" s="163" t="s">
        <v>6838</v>
      </c>
      <c r="Z1770" s="168">
        <v>41380</v>
      </c>
      <c r="AA1770" s="169" t="s">
        <v>4660</v>
      </c>
      <c r="AB1770" s="169" t="s">
        <v>4661</v>
      </c>
      <c r="AC1770" s="169" t="s">
        <v>2069</v>
      </c>
      <c r="AD1770" s="170">
        <v>2014</v>
      </c>
      <c r="AE1770" s="167" t="s">
        <v>1218</v>
      </c>
    </row>
    <row r="1771" spans="1:31" x14ac:dyDescent="0.3">
      <c r="A1771" s="162" t="s">
        <v>599</v>
      </c>
      <c r="B1771" s="162" t="s">
        <v>550</v>
      </c>
      <c r="C1771" s="162">
        <v>25</v>
      </c>
      <c r="D1771" s="162">
        <v>2011</v>
      </c>
      <c r="E1771" s="162" t="s">
        <v>2393</v>
      </c>
      <c r="F1771" s="162" t="s">
        <v>1</v>
      </c>
      <c r="G1771" s="162">
        <v>2013</v>
      </c>
      <c r="H1771" s="163" t="s">
        <v>63</v>
      </c>
      <c r="I1771" s="162" t="s">
        <v>550</v>
      </c>
      <c r="J1771" s="164">
        <v>3946.0812169999999</v>
      </c>
      <c r="K1771" s="190" t="s">
        <v>1817</v>
      </c>
      <c r="L1771" s="166">
        <v>6.7505206355932225E-3</v>
      </c>
      <c r="M1771" s="166">
        <v>26.638102685085315</v>
      </c>
      <c r="N1771" s="163" t="s">
        <v>1860</v>
      </c>
      <c r="O1771" s="167">
        <v>2</v>
      </c>
      <c r="P1771" s="167">
        <v>0</v>
      </c>
      <c r="Q1771" s="167">
        <v>1</v>
      </c>
      <c r="R1771" s="167">
        <v>0</v>
      </c>
      <c r="S1771" s="167">
        <v>2</v>
      </c>
      <c r="T1771" s="167" t="s">
        <v>13210</v>
      </c>
      <c r="U1771" s="167" t="s">
        <v>1360</v>
      </c>
      <c r="V1771" s="167" t="s">
        <v>1383</v>
      </c>
      <c r="W1771" s="163" t="s">
        <v>1897</v>
      </c>
      <c r="X1771" s="163" t="s">
        <v>599</v>
      </c>
      <c r="Y1771" s="163" t="s">
        <v>6839</v>
      </c>
      <c r="Z1771" s="168">
        <v>41507</v>
      </c>
      <c r="AA1771" s="169" t="s">
        <v>4662</v>
      </c>
      <c r="AB1771" s="169" t="s">
        <v>4663</v>
      </c>
      <c r="AC1771" s="169" t="s">
        <v>2681</v>
      </c>
      <c r="AD1771" s="170">
        <v>2014</v>
      </c>
      <c r="AE1771" s="167" t="s">
        <v>1218</v>
      </c>
    </row>
    <row r="1772" spans="1:31" x14ac:dyDescent="0.3">
      <c r="A1772" s="162" t="s">
        <v>599</v>
      </c>
      <c r="B1772" s="162" t="s">
        <v>550</v>
      </c>
      <c r="C1772" s="162">
        <v>26</v>
      </c>
      <c r="D1772" s="162">
        <v>2011</v>
      </c>
      <c r="E1772" s="162" t="s">
        <v>2393</v>
      </c>
      <c r="F1772" s="162" t="s">
        <v>1</v>
      </c>
      <c r="G1772" s="162">
        <v>2013</v>
      </c>
      <c r="H1772" s="163" t="s">
        <v>63</v>
      </c>
      <c r="I1772" s="162" t="s">
        <v>550</v>
      </c>
      <c r="J1772" s="164">
        <v>4140.8326779999998</v>
      </c>
      <c r="K1772" s="190" t="s">
        <v>1817</v>
      </c>
      <c r="L1772" s="166">
        <v>6.7505206355932225E-3</v>
      </c>
      <c r="M1772" s="166">
        <v>27.952776441377743</v>
      </c>
      <c r="N1772" s="163" t="s">
        <v>2070</v>
      </c>
      <c r="O1772" s="167">
        <v>2</v>
      </c>
      <c r="P1772" s="167">
        <v>0</v>
      </c>
      <c r="Q1772" s="167">
        <v>1</v>
      </c>
      <c r="R1772" s="167">
        <v>1</v>
      </c>
      <c r="S1772" s="167">
        <v>1</v>
      </c>
      <c r="T1772" s="167" t="s">
        <v>13210</v>
      </c>
      <c r="U1772" s="167" t="s">
        <v>1360</v>
      </c>
      <c r="V1772" s="167" t="s">
        <v>1383</v>
      </c>
      <c r="W1772" s="163" t="s">
        <v>1897</v>
      </c>
      <c r="X1772" s="163" t="s">
        <v>599</v>
      </c>
      <c r="Y1772" s="163" t="s">
        <v>6840</v>
      </c>
      <c r="Z1772" s="168">
        <v>41459</v>
      </c>
      <c r="AA1772" s="169" t="s">
        <v>4664</v>
      </c>
      <c r="AB1772" s="169" t="s">
        <v>4665</v>
      </c>
      <c r="AC1772" s="169" t="s">
        <v>2070</v>
      </c>
      <c r="AD1772" s="170">
        <v>2014</v>
      </c>
      <c r="AE1772" s="167" t="s">
        <v>1218</v>
      </c>
    </row>
    <row r="1773" spans="1:31" x14ac:dyDescent="0.3">
      <c r="A1773" s="162" t="s">
        <v>599</v>
      </c>
      <c r="B1773" s="162" t="s">
        <v>550</v>
      </c>
      <c r="C1773" s="162">
        <v>27</v>
      </c>
      <c r="D1773" s="162">
        <v>2011</v>
      </c>
      <c r="E1773" s="162" t="s">
        <v>2393</v>
      </c>
      <c r="F1773" s="162" t="s">
        <v>1</v>
      </c>
      <c r="G1773" s="162">
        <v>2013</v>
      </c>
      <c r="H1773" s="163" t="s">
        <v>63</v>
      </c>
      <c r="I1773" s="162" t="s">
        <v>550</v>
      </c>
      <c r="J1773" s="164">
        <v>4253.3311970000004</v>
      </c>
      <c r="K1773" s="190" t="s">
        <v>1817</v>
      </c>
      <c r="L1773" s="166">
        <v>6.7505206355932225E-3</v>
      </c>
      <c r="M1773" s="166">
        <v>28.712200015360924</v>
      </c>
      <c r="N1773" s="163" t="s">
        <v>1927</v>
      </c>
      <c r="O1773" s="167">
        <v>2</v>
      </c>
      <c r="P1773" s="167">
        <v>0</v>
      </c>
      <c r="Q1773" s="167">
        <v>1</v>
      </c>
      <c r="R1773" s="167">
        <v>1</v>
      </c>
      <c r="S1773" s="167">
        <v>1</v>
      </c>
      <c r="T1773" s="167" t="s">
        <v>13210</v>
      </c>
      <c r="U1773" s="167" t="s">
        <v>1360</v>
      </c>
      <c r="V1773" s="167" t="s">
        <v>1383</v>
      </c>
      <c r="W1773" s="163" t="s">
        <v>1897</v>
      </c>
      <c r="X1773" s="163" t="s">
        <v>599</v>
      </c>
      <c r="Y1773" s="163" t="s">
        <v>6841</v>
      </c>
      <c r="Z1773" s="168">
        <v>41429</v>
      </c>
      <c r="AA1773" s="169" t="s">
        <v>4666</v>
      </c>
      <c r="AB1773" s="169" t="s">
        <v>4667</v>
      </c>
      <c r="AC1773" s="169" t="s">
        <v>1927</v>
      </c>
      <c r="AD1773" s="170">
        <v>2014</v>
      </c>
      <c r="AE1773" s="167" t="s">
        <v>1218</v>
      </c>
    </row>
    <row r="1774" spans="1:31" x14ac:dyDescent="0.3">
      <c r="A1774" s="162" t="s">
        <v>599</v>
      </c>
      <c r="B1774" s="162" t="s">
        <v>550</v>
      </c>
      <c r="C1774" s="162">
        <v>28</v>
      </c>
      <c r="D1774" s="162">
        <v>2011</v>
      </c>
      <c r="E1774" s="162" t="s">
        <v>2393</v>
      </c>
      <c r="F1774" s="162" t="s">
        <v>1</v>
      </c>
      <c r="G1774" s="162">
        <v>2013</v>
      </c>
      <c r="H1774" s="163" t="s">
        <v>63</v>
      </c>
      <c r="I1774" s="162" t="s">
        <v>550</v>
      </c>
      <c r="J1774" s="164">
        <v>4411.0921950000002</v>
      </c>
      <c r="K1774" s="190" t="s">
        <v>1817</v>
      </c>
      <c r="L1774" s="166">
        <v>6.7505206355932225E-3</v>
      </c>
      <c r="M1774" s="166">
        <v>29.777168887851705</v>
      </c>
      <c r="N1774" s="163" t="s">
        <v>63</v>
      </c>
      <c r="O1774" s="167">
        <v>1</v>
      </c>
      <c r="P1774" s="167">
        <v>0</v>
      </c>
      <c r="Q1774" s="167">
        <v>1</v>
      </c>
      <c r="R1774" s="167">
        <v>0</v>
      </c>
      <c r="S1774" s="167">
        <v>1</v>
      </c>
      <c r="T1774" s="167" t="s">
        <v>13210</v>
      </c>
      <c r="U1774" s="167" t="s">
        <v>1360</v>
      </c>
      <c r="V1774" s="167" t="s">
        <v>1383</v>
      </c>
      <c r="W1774" s="163" t="s">
        <v>114</v>
      </c>
      <c r="X1774" s="163" t="s">
        <v>599</v>
      </c>
      <c r="Y1774" s="163" t="s">
        <v>6842</v>
      </c>
      <c r="Z1774" s="168">
        <v>41423</v>
      </c>
      <c r="AA1774" s="169" t="s">
        <v>4668</v>
      </c>
      <c r="AB1774" s="169" t="s">
        <v>4044</v>
      </c>
      <c r="AC1774" s="169" t="s">
        <v>63</v>
      </c>
      <c r="AD1774" s="170">
        <v>2014</v>
      </c>
      <c r="AE1774" s="167" t="s">
        <v>1218</v>
      </c>
    </row>
    <row r="1775" spans="1:31" x14ac:dyDescent="0.3">
      <c r="A1775" s="162" t="s">
        <v>599</v>
      </c>
      <c r="B1775" s="162" t="s">
        <v>550</v>
      </c>
      <c r="C1775" s="162">
        <v>29</v>
      </c>
      <c r="D1775" s="162">
        <v>2011</v>
      </c>
      <c r="E1775" s="162" t="s">
        <v>2393</v>
      </c>
      <c r="F1775" s="162" t="s">
        <v>1</v>
      </c>
      <c r="G1775" s="162">
        <v>2013</v>
      </c>
      <c r="H1775" s="163" t="s">
        <v>63</v>
      </c>
      <c r="I1775" s="162" t="s">
        <v>550</v>
      </c>
      <c r="J1775" s="164">
        <v>5033.850942</v>
      </c>
      <c r="K1775" s="190" t="s">
        <v>1817</v>
      </c>
      <c r="L1775" s="166">
        <v>6.7505206355932225E-3</v>
      </c>
      <c r="M1775" s="166">
        <v>33.981114660471384</v>
      </c>
      <c r="N1775" s="163" t="s">
        <v>1860</v>
      </c>
      <c r="O1775" s="167">
        <v>2</v>
      </c>
      <c r="P1775" s="167">
        <v>0</v>
      </c>
      <c r="Q1775" s="167">
        <v>1</v>
      </c>
      <c r="R1775" s="167">
        <v>0</v>
      </c>
      <c r="S1775" s="167">
        <v>2</v>
      </c>
      <c r="T1775" s="167" t="s">
        <v>13210</v>
      </c>
      <c r="U1775" s="167" t="s">
        <v>1360</v>
      </c>
      <c r="V1775" s="167" t="s">
        <v>1383</v>
      </c>
      <c r="W1775" s="163" t="s">
        <v>1897</v>
      </c>
      <c r="X1775" s="163" t="s">
        <v>599</v>
      </c>
      <c r="Y1775" s="163" t="s">
        <v>6843</v>
      </c>
      <c r="Z1775" s="168">
        <v>41402</v>
      </c>
      <c r="AA1775" s="169" t="s">
        <v>4669</v>
      </c>
      <c r="AB1775" s="169" t="s">
        <v>4670</v>
      </c>
      <c r="AC1775" s="169" t="s">
        <v>2681</v>
      </c>
      <c r="AD1775" s="170">
        <v>2014</v>
      </c>
      <c r="AE1775" s="167" t="s">
        <v>1218</v>
      </c>
    </row>
    <row r="1776" spans="1:31" x14ac:dyDescent="0.3">
      <c r="A1776" s="162" t="s">
        <v>599</v>
      </c>
      <c r="B1776" s="162" t="s">
        <v>550</v>
      </c>
      <c r="C1776" s="162">
        <v>30</v>
      </c>
      <c r="D1776" s="162">
        <v>2011</v>
      </c>
      <c r="E1776" s="162" t="s">
        <v>2393</v>
      </c>
      <c r="F1776" s="162" t="s">
        <v>1</v>
      </c>
      <c r="G1776" s="162">
        <v>2013</v>
      </c>
      <c r="H1776" s="163" t="s">
        <v>63</v>
      </c>
      <c r="I1776" s="162" t="s">
        <v>550</v>
      </c>
      <c r="J1776" s="164">
        <v>5702.27628</v>
      </c>
      <c r="K1776" s="190" t="s">
        <v>1817</v>
      </c>
      <c r="L1776" s="166">
        <v>6.7505206355932225E-3</v>
      </c>
      <c r="M1776" s="166">
        <v>38.493333697993755</v>
      </c>
      <c r="N1776" s="163" t="s">
        <v>63</v>
      </c>
      <c r="O1776" s="167">
        <v>1</v>
      </c>
      <c r="P1776" s="167">
        <v>0</v>
      </c>
      <c r="Q1776" s="167">
        <v>1</v>
      </c>
      <c r="R1776" s="167">
        <v>0</v>
      </c>
      <c r="S1776" s="167">
        <v>1</v>
      </c>
      <c r="T1776" s="167" t="s">
        <v>13210</v>
      </c>
      <c r="U1776" s="167" t="s">
        <v>1360</v>
      </c>
      <c r="V1776" s="167" t="s">
        <v>1383</v>
      </c>
      <c r="W1776" s="163" t="s">
        <v>114</v>
      </c>
      <c r="X1776" s="163" t="s">
        <v>599</v>
      </c>
      <c r="Y1776" s="163" t="s">
        <v>6844</v>
      </c>
      <c r="Z1776" s="168">
        <v>41492</v>
      </c>
      <c r="AA1776" s="169" t="s">
        <v>4465</v>
      </c>
      <c r="AB1776" s="169" t="s">
        <v>4671</v>
      </c>
      <c r="AC1776" s="169" t="s">
        <v>63</v>
      </c>
      <c r="AD1776" s="170">
        <v>2014</v>
      </c>
      <c r="AE1776" s="167" t="s">
        <v>1218</v>
      </c>
    </row>
    <row r="1777" spans="1:31" x14ac:dyDescent="0.3">
      <c r="A1777" s="162" t="s">
        <v>599</v>
      </c>
      <c r="B1777" s="162" t="s">
        <v>550</v>
      </c>
      <c r="C1777" s="162">
        <v>31</v>
      </c>
      <c r="D1777" s="162">
        <v>2011</v>
      </c>
      <c r="E1777" s="162" t="s">
        <v>2393</v>
      </c>
      <c r="F1777" s="162" t="s">
        <v>1</v>
      </c>
      <c r="G1777" s="162">
        <v>2013</v>
      </c>
      <c r="H1777" s="163" t="s">
        <v>63</v>
      </c>
      <c r="I1777" s="162" t="s">
        <v>550</v>
      </c>
      <c r="J1777" s="164">
        <v>6190.0821210000004</v>
      </c>
      <c r="K1777" s="190" t="s">
        <v>1817</v>
      </c>
      <c r="L1777" s="166">
        <v>6.7505206355932225E-3</v>
      </c>
      <c r="M1777" s="166">
        <v>41.786277093827167</v>
      </c>
      <c r="N1777" s="163" t="s">
        <v>1900</v>
      </c>
      <c r="O1777" s="167">
        <v>2</v>
      </c>
      <c r="P1777" s="167">
        <v>0</v>
      </c>
      <c r="Q1777" s="167">
        <v>1</v>
      </c>
      <c r="R1777" s="167">
        <v>1</v>
      </c>
      <c r="S1777" s="167">
        <v>1</v>
      </c>
      <c r="T1777" s="167" t="s">
        <v>13210</v>
      </c>
      <c r="U1777" s="167" t="s">
        <v>1360</v>
      </c>
      <c r="V1777" s="167" t="s">
        <v>1383</v>
      </c>
      <c r="W1777" s="163" t="s">
        <v>1897</v>
      </c>
      <c r="X1777" s="163" t="s">
        <v>599</v>
      </c>
      <c r="Y1777" s="163" t="s">
        <v>6845</v>
      </c>
      <c r="Z1777" s="168">
        <v>41373</v>
      </c>
      <c r="AA1777" s="169" t="s">
        <v>4672</v>
      </c>
      <c r="AB1777" s="169" t="s">
        <v>4673</v>
      </c>
      <c r="AC1777" s="169" t="s">
        <v>1900</v>
      </c>
      <c r="AD1777" s="170">
        <v>2014</v>
      </c>
      <c r="AE1777" s="167" t="s">
        <v>1218</v>
      </c>
    </row>
    <row r="1778" spans="1:31" x14ac:dyDescent="0.3">
      <c r="A1778" s="162" t="s">
        <v>599</v>
      </c>
      <c r="B1778" s="162" t="s">
        <v>550</v>
      </c>
      <c r="C1778" s="162">
        <v>32</v>
      </c>
      <c r="D1778" s="162">
        <v>2011</v>
      </c>
      <c r="E1778" s="162" t="s">
        <v>2393</v>
      </c>
      <c r="F1778" s="162" t="s">
        <v>1</v>
      </c>
      <c r="G1778" s="162">
        <v>2013</v>
      </c>
      <c r="H1778" s="163" t="s">
        <v>63</v>
      </c>
      <c r="I1778" s="162" t="s">
        <v>550</v>
      </c>
      <c r="J1778" s="164">
        <v>6287.0017019999996</v>
      </c>
      <c r="K1778" s="190" t="s">
        <v>1817</v>
      </c>
      <c r="L1778" s="166">
        <v>6.7505206355932225E-3</v>
      </c>
      <c r="M1778" s="166">
        <v>42.440534725360706</v>
      </c>
      <c r="N1778" s="163" t="s">
        <v>1935</v>
      </c>
      <c r="O1778" s="167">
        <v>2</v>
      </c>
      <c r="P1778" s="167">
        <v>0</v>
      </c>
      <c r="Q1778" s="167">
        <v>1</v>
      </c>
      <c r="R1778" s="167">
        <v>0</v>
      </c>
      <c r="S1778" s="167">
        <v>2</v>
      </c>
      <c r="T1778" s="167" t="s">
        <v>13210</v>
      </c>
      <c r="U1778" s="167" t="s">
        <v>1360</v>
      </c>
      <c r="V1778" s="167" t="s">
        <v>1383</v>
      </c>
      <c r="W1778" s="163" t="s">
        <v>1897</v>
      </c>
      <c r="X1778" s="163" t="s">
        <v>599</v>
      </c>
      <c r="Y1778" s="163" t="s">
        <v>6846</v>
      </c>
      <c r="Z1778" s="168">
        <v>41522</v>
      </c>
      <c r="AA1778" s="169" t="s">
        <v>4674</v>
      </c>
      <c r="AB1778" s="169" t="s">
        <v>4675</v>
      </c>
      <c r="AC1778" s="169" t="s">
        <v>1935</v>
      </c>
      <c r="AD1778" s="170">
        <v>2014</v>
      </c>
      <c r="AE1778" s="167" t="s">
        <v>1218</v>
      </c>
    </row>
    <row r="1779" spans="1:31" x14ac:dyDescent="0.3">
      <c r="A1779" s="162" t="s">
        <v>599</v>
      </c>
      <c r="B1779" s="162" t="s">
        <v>550</v>
      </c>
      <c r="C1779" s="162">
        <v>33</v>
      </c>
      <c r="D1779" s="162">
        <v>2011</v>
      </c>
      <c r="E1779" s="162" t="s">
        <v>2393</v>
      </c>
      <c r="F1779" s="162" t="s">
        <v>1</v>
      </c>
      <c r="G1779" s="162">
        <v>2013</v>
      </c>
      <c r="H1779" s="163" t="s">
        <v>63</v>
      </c>
      <c r="I1779" s="162" t="s">
        <v>550</v>
      </c>
      <c r="J1779" s="164">
        <v>12377.373036000001</v>
      </c>
      <c r="K1779" s="190" t="s">
        <v>1817</v>
      </c>
      <c r="L1779" s="166">
        <v>6.7505206355932225E-3</v>
      </c>
      <c r="M1779" s="166">
        <v>83.553712093953138</v>
      </c>
      <c r="N1779" s="163" t="s">
        <v>1875</v>
      </c>
      <c r="O1779" s="167">
        <v>2</v>
      </c>
      <c r="P1779" s="167">
        <v>0</v>
      </c>
      <c r="Q1779" s="167">
        <v>1</v>
      </c>
      <c r="R1779" s="167">
        <v>1</v>
      </c>
      <c r="S1779" s="167">
        <v>1</v>
      </c>
      <c r="T1779" s="167" t="s">
        <v>13210</v>
      </c>
      <c r="U1779" s="167" t="s">
        <v>1360</v>
      </c>
      <c r="V1779" s="167" t="s">
        <v>1383</v>
      </c>
      <c r="W1779" s="163" t="s">
        <v>1897</v>
      </c>
      <c r="X1779" s="163" t="s">
        <v>599</v>
      </c>
      <c r="Y1779" s="163" t="s">
        <v>6847</v>
      </c>
      <c r="Z1779" s="168">
        <v>41465</v>
      </c>
      <c r="AA1779" s="169" t="s">
        <v>4676</v>
      </c>
      <c r="AB1779" s="169" t="s">
        <v>4677</v>
      </c>
      <c r="AC1779" s="169" t="s">
        <v>1875</v>
      </c>
      <c r="AD1779" s="170">
        <v>2014</v>
      </c>
      <c r="AE1779" s="167" t="s">
        <v>1218</v>
      </c>
    </row>
    <row r="1780" spans="1:31" x14ac:dyDescent="0.3">
      <c r="A1780" s="162" t="s">
        <v>599</v>
      </c>
      <c r="B1780" s="162" t="s">
        <v>550</v>
      </c>
      <c r="C1780" s="162">
        <v>34</v>
      </c>
      <c r="D1780" s="162">
        <v>2011</v>
      </c>
      <c r="E1780" s="162" t="s">
        <v>2393</v>
      </c>
      <c r="F1780" s="162" t="s">
        <v>1</v>
      </c>
      <c r="G1780" s="162">
        <v>2013</v>
      </c>
      <c r="H1780" s="163" t="s">
        <v>63</v>
      </c>
      <c r="I1780" s="162" t="s">
        <v>550</v>
      </c>
      <c r="J1780" s="164">
        <v>12823.856</v>
      </c>
      <c r="K1780" s="190" t="s">
        <v>1817</v>
      </c>
      <c r="L1780" s="166">
        <v>6.7505206355932225E-3</v>
      </c>
      <c r="M1780" s="166">
        <v>86.567704555875963</v>
      </c>
      <c r="N1780" s="163" t="s">
        <v>1864</v>
      </c>
      <c r="O1780" s="167">
        <v>2</v>
      </c>
      <c r="P1780" s="167">
        <v>0</v>
      </c>
      <c r="Q1780" s="167">
        <v>1</v>
      </c>
      <c r="R1780" s="167">
        <v>0</v>
      </c>
      <c r="S1780" s="167">
        <v>2</v>
      </c>
      <c r="T1780" s="167" t="s">
        <v>13210</v>
      </c>
      <c r="U1780" s="167" t="s">
        <v>1360</v>
      </c>
      <c r="V1780" s="167" t="s">
        <v>1383</v>
      </c>
      <c r="W1780" s="163" t="s">
        <v>1897</v>
      </c>
      <c r="X1780" s="163" t="s">
        <v>599</v>
      </c>
      <c r="Y1780" s="163" t="s">
        <v>6848</v>
      </c>
      <c r="Z1780" s="168">
        <v>41334</v>
      </c>
      <c r="AA1780" s="169" t="s">
        <v>4678</v>
      </c>
      <c r="AB1780" s="169" t="s">
        <v>4679</v>
      </c>
      <c r="AC1780" s="169" t="s">
        <v>1864</v>
      </c>
      <c r="AD1780" s="170">
        <v>2014</v>
      </c>
      <c r="AE1780" s="167" t="s">
        <v>1218</v>
      </c>
    </row>
    <row r="1781" spans="1:31" x14ac:dyDescent="0.3">
      <c r="A1781" s="162" t="s">
        <v>599</v>
      </c>
      <c r="B1781" s="162" t="s">
        <v>550</v>
      </c>
      <c r="C1781" s="162">
        <v>35</v>
      </c>
      <c r="D1781" s="162">
        <v>2011</v>
      </c>
      <c r="E1781" s="162" t="s">
        <v>2393</v>
      </c>
      <c r="F1781" s="162" t="s">
        <v>1</v>
      </c>
      <c r="G1781" s="162">
        <v>2013</v>
      </c>
      <c r="H1781" s="163" t="s">
        <v>63</v>
      </c>
      <c r="I1781" s="162" t="s">
        <v>550</v>
      </c>
      <c r="J1781" s="164">
        <v>14584.835160000001</v>
      </c>
      <c r="K1781" s="190" t="s">
        <v>1817</v>
      </c>
      <c r="L1781" s="166">
        <v>6.7505206355932225E-3</v>
      </c>
      <c r="M1781" s="166">
        <v>98.455230714305586</v>
      </c>
      <c r="N1781" s="163" t="s">
        <v>1875</v>
      </c>
      <c r="O1781" s="167">
        <v>2</v>
      </c>
      <c r="P1781" s="167">
        <v>0</v>
      </c>
      <c r="Q1781" s="167">
        <v>1</v>
      </c>
      <c r="R1781" s="167">
        <v>1</v>
      </c>
      <c r="S1781" s="167">
        <v>1</v>
      </c>
      <c r="T1781" s="167" t="s">
        <v>13210</v>
      </c>
      <c r="U1781" s="167" t="s">
        <v>1360</v>
      </c>
      <c r="V1781" s="167" t="s">
        <v>1383</v>
      </c>
      <c r="W1781" s="163" t="s">
        <v>1897</v>
      </c>
      <c r="X1781" s="163" t="s">
        <v>599</v>
      </c>
      <c r="Y1781" s="163" t="s">
        <v>6849</v>
      </c>
      <c r="Z1781" s="168">
        <v>41333</v>
      </c>
      <c r="AA1781" s="169" t="s">
        <v>4680</v>
      </c>
      <c r="AB1781" s="169" t="s">
        <v>4681</v>
      </c>
      <c r="AC1781" s="169" t="s">
        <v>4682</v>
      </c>
      <c r="AD1781" s="170">
        <v>2014</v>
      </c>
      <c r="AE1781" s="167" t="s">
        <v>1218</v>
      </c>
    </row>
    <row r="1782" spans="1:31" x14ac:dyDescent="0.3">
      <c r="A1782" s="162" t="s">
        <v>599</v>
      </c>
      <c r="B1782" s="162" t="s">
        <v>550</v>
      </c>
      <c r="C1782" s="162">
        <v>36</v>
      </c>
      <c r="D1782" s="162">
        <v>2011</v>
      </c>
      <c r="E1782" s="162" t="s">
        <v>2393</v>
      </c>
      <c r="F1782" s="162" t="s">
        <v>1</v>
      </c>
      <c r="G1782" s="162">
        <v>2013</v>
      </c>
      <c r="H1782" s="163" t="s">
        <v>63</v>
      </c>
      <c r="I1782" s="162" t="s">
        <v>550</v>
      </c>
      <c r="J1782" s="164">
        <v>17840.586867999999</v>
      </c>
      <c r="K1782" s="190" t="s">
        <v>1817</v>
      </c>
      <c r="L1782" s="166">
        <v>6.7505206355932225E-3</v>
      </c>
      <c r="M1782" s="166">
        <v>120.43324980352745</v>
      </c>
      <c r="N1782" s="163" t="s">
        <v>1877</v>
      </c>
      <c r="O1782" s="167">
        <v>2</v>
      </c>
      <c r="P1782" s="167">
        <v>0</v>
      </c>
      <c r="Q1782" s="167">
        <v>1</v>
      </c>
      <c r="R1782" s="167">
        <v>0</v>
      </c>
      <c r="S1782" s="167">
        <v>2</v>
      </c>
      <c r="T1782" s="167" t="s">
        <v>13210</v>
      </c>
      <c r="U1782" s="167" t="s">
        <v>1360</v>
      </c>
      <c r="V1782" s="167" t="s">
        <v>1383</v>
      </c>
      <c r="W1782" s="163" t="s">
        <v>1897</v>
      </c>
      <c r="X1782" s="163" t="s">
        <v>599</v>
      </c>
      <c r="Y1782" s="163" t="s">
        <v>6850</v>
      </c>
      <c r="Z1782" s="168">
        <v>41296</v>
      </c>
      <c r="AA1782" s="169" t="s">
        <v>4683</v>
      </c>
      <c r="AB1782" s="169" t="s">
        <v>4684</v>
      </c>
      <c r="AC1782" s="169" t="s">
        <v>1877</v>
      </c>
      <c r="AD1782" s="170">
        <v>2014</v>
      </c>
      <c r="AE1782" s="167" t="s">
        <v>1218</v>
      </c>
    </row>
    <row r="1783" spans="1:31" x14ac:dyDescent="0.3">
      <c r="A1783" s="162" t="s">
        <v>599</v>
      </c>
      <c r="B1783" s="162" t="s">
        <v>550</v>
      </c>
      <c r="C1783" s="162">
        <v>37</v>
      </c>
      <c r="D1783" s="162">
        <v>2011</v>
      </c>
      <c r="E1783" s="162" t="s">
        <v>2393</v>
      </c>
      <c r="F1783" s="162" t="s">
        <v>1</v>
      </c>
      <c r="G1783" s="162">
        <v>2013</v>
      </c>
      <c r="H1783" s="163" t="s">
        <v>63</v>
      </c>
      <c r="I1783" s="162" t="s">
        <v>550</v>
      </c>
      <c r="J1783" s="164">
        <v>20076.674309999999</v>
      </c>
      <c r="K1783" s="190" t="s">
        <v>1817</v>
      </c>
      <c r="L1783" s="166">
        <v>6.7505206355932225E-3</v>
      </c>
      <c r="M1783" s="166">
        <v>135.52800422373932</v>
      </c>
      <c r="N1783" s="163" t="s">
        <v>1954</v>
      </c>
      <c r="O1783" s="167">
        <v>2</v>
      </c>
      <c r="P1783" s="167">
        <v>0</v>
      </c>
      <c r="Q1783" s="167">
        <v>1</v>
      </c>
      <c r="R1783" s="167">
        <v>0</v>
      </c>
      <c r="S1783" s="167">
        <v>2</v>
      </c>
      <c r="T1783" s="167" t="s">
        <v>13210</v>
      </c>
      <c r="U1783" s="167" t="s">
        <v>1360</v>
      </c>
      <c r="V1783" s="167" t="s">
        <v>1383</v>
      </c>
      <c r="W1783" s="163" t="s">
        <v>1897</v>
      </c>
      <c r="X1783" s="163" t="s">
        <v>599</v>
      </c>
      <c r="Y1783" s="163" t="s">
        <v>6851</v>
      </c>
      <c r="Z1783" s="168">
        <v>41303</v>
      </c>
      <c r="AA1783" s="169" t="s">
        <v>4685</v>
      </c>
      <c r="AB1783" s="169" t="s">
        <v>4686</v>
      </c>
      <c r="AC1783" s="169" t="s">
        <v>1954</v>
      </c>
      <c r="AD1783" s="170">
        <v>2014</v>
      </c>
      <c r="AE1783" s="167" t="s">
        <v>1218</v>
      </c>
    </row>
    <row r="1784" spans="1:31" x14ac:dyDescent="0.3">
      <c r="A1784" s="162" t="s">
        <v>599</v>
      </c>
      <c r="B1784" s="162" t="s">
        <v>550</v>
      </c>
      <c r="C1784" s="162">
        <v>38</v>
      </c>
      <c r="D1784" s="162">
        <v>2011</v>
      </c>
      <c r="E1784" s="162" t="s">
        <v>2393</v>
      </c>
      <c r="F1784" s="162" t="s">
        <v>1</v>
      </c>
      <c r="G1784" s="162">
        <v>2013</v>
      </c>
      <c r="H1784" s="163" t="s">
        <v>63</v>
      </c>
      <c r="I1784" s="162" t="s">
        <v>550</v>
      </c>
      <c r="J1784" s="164">
        <v>71517.731633999996</v>
      </c>
      <c r="K1784" s="190" t="s">
        <v>1817</v>
      </c>
      <c r="L1784" s="166">
        <v>6.7505206355932225E-3</v>
      </c>
      <c r="M1784" s="166">
        <v>482.78192320613516</v>
      </c>
      <c r="N1784" s="163" t="s">
        <v>433</v>
      </c>
      <c r="O1784" s="167">
        <v>1</v>
      </c>
      <c r="P1784" s="167">
        <v>0</v>
      </c>
      <c r="Q1784" s="167">
        <v>0</v>
      </c>
      <c r="R1784" s="167">
        <v>1</v>
      </c>
      <c r="S1784" s="167">
        <v>0</v>
      </c>
      <c r="T1784" s="167" t="s">
        <v>13213</v>
      </c>
      <c r="U1784" s="167" t="s">
        <v>1360</v>
      </c>
      <c r="V1784" s="167" t="s">
        <v>1383</v>
      </c>
      <c r="W1784" s="163" t="s">
        <v>114</v>
      </c>
      <c r="X1784" s="163" t="s">
        <v>599</v>
      </c>
      <c r="Y1784" s="163" t="s">
        <v>6852</v>
      </c>
      <c r="Z1784" s="168">
        <v>41418</v>
      </c>
      <c r="AA1784" s="169" t="s">
        <v>4687</v>
      </c>
      <c r="AB1784" s="169" t="s">
        <v>4055</v>
      </c>
      <c r="AC1784" s="169" t="s">
        <v>433</v>
      </c>
      <c r="AD1784" s="170">
        <v>2014</v>
      </c>
      <c r="AE1784" s="167" t="s">
        <v>1218</v>
      </c>
    </row>
    <row r="1785" spans="1:31" x14ac:dyDescent="0.3">
      <c r="A1785" s="162" t="s">
        <v>599</v>
      </c>
      <c r="B1785" s="162" t="s">
        <v>550</v>
      </c>
      <c r="C1785" s="162">
        <v>39</v>
      </c>
      <c r="D1785" s="162">
        <v>2011</v>
      </c>
      <c r="E1785" s="162" t="s">
        <v>2393</v>
      </c>
      <c r="F1785" s="162" t="s">
        <v>1</v>
      </c>
      <c r="G1785" s="162">
        <v>2013</v>
      </c>
      <c r="H1785" s="163" t="s">
        <v>63</v>
      </c>
      <c r="I1785" s="162" t="s">
        <v>550</v>
      </c>
      <c r="J1785" s="164">
        <v>365.38209499999999</v>
      </c>
      <c r="K1785" s="190" t="s">
        <v>1817</v>
      </c>
      <c r="L1785" s="166">
        <v>6.7505206355932225E-3</v>
      </c>
      <c r="M1785" s="166">
        <v>2.4665193721737833</v>
      </c>
      <c r="N1785" s="163" t="s">
        <v>63</v>
      </c>
      <c r="O1785" s="167">
        <v>1</v>
      </c>
      <c r="P1785" s="167">
        <v>0</v>
      </c>
      <c r="Q1785" s="167">
        <v>1</v>
      </c>
      <c r="R1785" s="167">
        <v>0</v>
      </c>
      <c r="S1785" s="167">
        <v>1</v>
      </c>
      <c r="T1785" s="167" t="s">
        <v>13210</v>
      </c>
      <c r="U1785" s="167" t="s">
        <v>1360</v>
      </c>
      <c r="V1785" s="167" t="s">
        <v>1383</v>
      </c>
      <c r="W1785" s="163" t="s">
        <v>114</v>
      </c>
      <c r="X1785" s="163" t="s">
        <v>599</v>
      </c>
      <c r="Y1785" s="163" t="s">
        <v>6853</v>
      </c>
      <c r="Z1785" s="168">
        <v>41312</v>
      </c>
      <c r="AA1785" s="169" t="s">
        <v>4688</v>
      </c>
      <c r="AB1785" s="169" t="s">
        <v>4565</v>
      </c>
      <c r="AC1785" s="169" t="s">
        <v>63</v>
      </c>
      <c r="AD1785" s="170">
        <v>2014</v>
      </c>
      <c r="AE1785" s="167" t="s">
        <v>1218</v>
      </c>
    </row>
    <row r="1786" spans="1:31" x14ac:dyDescent="0.3">
      <c r="A1786" s="162" t="s">
        <v>599</v>
      </c>
      <c r="B1786" s="162" t="s">
        <v>550</v>
      </c>
      <c r="C1786" s="162">
        <v>40</v>
      </c>
      <c r="D1786" s="162">
        <v>2011</v>
      </c>
      <c r="E1786" s="162" t="s">
        <v>2393</v>
      </c>
      <c r="F1786" s="162" t="s">
        <v>1</v>
      </c>
      <c r="G1786" s="162">
        <v>2013</v>
      </c>
      <c r="H1786" s="163" t="s">
        <v>63</v>
      </c>
      <c r="I1786" s="162" t="s">
        <v>550</v>
      </c>
      <c r="J1786" s="164">
        <v>363.23929600000002</v>
      </c>
      <c r="K1786" s="190" t="s">
        <v>1817</v>
      </c>
      <c r="L1786" s="166">
        <v>6.7505206355932225E-3</v>
      </c>
      <c r="M1786" s="166">
        <v>2.4520543633063547</v>
      </c>
      <c r="N1786" s="163" t="s">
        <v>2071</v>
      </c>
      <c r="O1786" s="167">
        <v>2</v>
      </c>
      <c r="P1786" s="167">
        <v>0</v>
      </c>
      <c r="Q1786" s="167">
        <v>0</v>
      </c>
      <c r="R1786" s="167">
        <v>2</v>
      </c>
      <c r="S1786" s="167">
        <v>0</v>
      </c>
      <c r="T1786" s="167" t="s">
        <v>13213</v>
      </c>
      <c r="U1786" s="167" t="s">
        <v>1360</v>
      </c>
      <c r="V1786" s="167" t="s">
        <v>1383</v>
      </c>
      <c r="W1786" s="163" t="s">
        <v>1897</v>
      </c>
      <c r="X1786" s="163" t="s">
        <v>599</v>
      </c>
      <c r="Y1786" s="163" t="s">
        <v>6854</v>
      </c>
      <c r="Z1786" s="168">
        <v>41325</v>
      </c>
      <c r="AA1786" s="169" t="s">
        <v>4689</v>
      </c>
      <c r="AB1786" s="169" t="s">
        <v>4690</v>
      </c>
      <c r="AC1786" s="169" t="s">
        <v>2071</v>
      </c>
      <c r="AD1786" s="170">
        <v>2014</v>
      </c>
      <c r="AE1786" s="167" t="s">
        <v>1218</v>
      </c>
    </row>
    <row r="1787" spans="1:31" x14ac:dyDescent="0.3">
      <c r="A1787" s="162" t="s">
        <v>605</v>
      </c>
      <c r="B1787" s="162" t="s">
        <v>550</v>
      </c>
      <c r="C1787" s="162">
        <v>1</v>
      </c>
      <c r="D1787" s="162">
        <v>2011</v>
      </c>
      <c r="E1787" s="162" t="s">
        <v>2396</v>
      </c>
      <c r="F1787" s="162" t="s">
        <v>1</v>
      </c>
      <c r="G1787" s="162">
        <v>2013</v>
      </c>
      <c r="H1787" s="163" t="s">
        <v>69</v>
      </c>
      <c r="I1787" s="162" t="s">
        <v>550</v>
      </c>
      <c r="J1787" s="164">
        <v>825.03301399999998</v>
      </c>
      <c r="K1787" s="190" t="s">
        <v>1817</v>
      </c>
      <c r="L1787" s="166">
        <v>6.7505206355932225E-3</v>
      </c>
      <c r="M1787" s="166">
        <v>5.5694023860526718</v>
      </c>
      <c r="N1787" s="163" t="s">
        <v>1857</v>
      </c>
      <c r="O1787" s="167">
        <v>2</v>
      </c>
      <c r="P1787" s="167">
        <v>1</v>
      </c>
      <c r="Q1787" s="167">
        <v>1</v>
      </c>
      <c r="R1787" s="167">
        <v>1</v>
      </c>
      <c r="S1787" s="167">
        <v>1</v>
      </c>
      <c r="T1787" s="167" t="s">
        <v>13212</v>
      </c>
      <c r="U1787" s="167" t="s">
        <v>1512</v>
      </c>
      <c r="V1787" s="167" t="s">
        <v>89</v>
      </c>
      <c r="W1787" s="163" t="s">
        <v>1897</v>
      </c>
      <c r="X1787" s="163" t="s">
        <v>605</v>
      </c>
      <c r="Y1787" s="163" t="s">
        <v>6855</v>
      </c>
      <c r="Z1787" s="168">
        <v>41498</v>
      </c>
      <c r="AA1787" s="169" t="s">
        <v>4691</v>
      </c>
      <c r="AB1787" s="169" t="s">
        <v>4692</v>
      </c>
      <c r="AC1787" s="169" t="s">
        <v>1857</v>
      </c>
      <c r="AD1787" s="170">
        <v>2014</v>
      </c>
      <c r="AE1787" s="167" t="s">
        <v>1321</v>
      </c>
    </row>
    <row r="1788" spans="1:31" x14ac:dyDescent="0.3">
      <c r="A1788" s="162" t="s">
        <v>606</v>
      </c>
      <c r="B1788" s="162" t="s">
        <v>550</v>
      </c>
      <c r="C1788" s="162">
        <v>1</v>
      </c>
      <c r="D1788" s="162">
        <v>2011</v>
      </c>
      <c r="E1788" s="162" t="s">
        <v>2393</v>
      </c>
      <c r="F1788" s="162" t="s">
        <v>1</v>
      </c>
      <c r="G1788" s="162">
        <v>2013</v>
      </c>
      <c r="H1788" s="163" t="s">
        <v>69</v>
      </c>
      <c r="I1788" s="162" t="s">
        <v>550</v>
      </c>
      <c r="J1788" s="164">
        <v>1224.779115</v>
      </c>
      <c r="K1788" s="190" t="s">
        <v>1817</v>
      </c>
      <c r="L1788" s="166">
        <v>6.7505206355932225E-3</v>
      </c>
      <c r="M1788" s="166">
        <v>8.2678966898511046</v>
      </c>
      <c r="N1788" s="163" t="s">
        <v>1857</v>
      </c>
      <c r="O1788" s="167">
        <v>2</v>
      </c>
      <c r="P1788" s="167">
        <v>1</v>
      </c>
      <c r="Q1788" s="167">
        <v>1</v>
      </c>
      <c r="R1788" s="167">
        <v>1</v>
      </c>
      <c r="S1788" s="167">
        <v>1</v>
      </c>
      <c r="T1788" s="167" t="s">
        <v>13212</v>
      </c>
      <c r="U1788" s="167" t="s">
        <v>1281</v>
      </c>
      <c r="V1788" s="167" t="s">
        <v>86</v>
      </c>
      <c r="W1788" s="163" t="s">
        <v>1897</v>
      </c>
      <c r="X1788" s="163" t="s">
        <v>606</v>
      </c>
      <c r="Y1788" s="163" t="s">
        <v>6856</v>
      </c>
      <c r="Z1788" s="168">
        <v>41440</v>
      </c>
      <c r="AA1788" s="169" t="s">
        <v>4693</v>
      </c>
      <c r="AB1788" s="169" t="s">
        <v>4694</v>
      </c>
      <c r="AC1788" s="169" t="s">
        <v>1857</v>
      </c>
      <c r="AD1788" s="170">
        <v>2014</v>
      </c>
      <c r="AE1788" s="167" t="s">
        <v>1321</v>
      </c>
    </row>
    <row r="1789" spans="1:31" x14ac:dyDescent="0.3">
      <c r="A1789" s="162" t="s">
        <v>612</v>
      </c>
      <c r="B1789" s="162" t="s">
        <v>550</v>
      </c>
      <c r="C1789" s="162">
        <v>1</v>
      </c>
      <c r="D1789" s="162">
        <v>2011</v>
      </c>
      <c r="E1789" s="162" t="s">
        <v>115</v>
      </c>
      <c r="F1789" s="162" t="s">
        <v>1</v>
      </c>
      <c r="G1789" s="162">
        <v>2013</v>
      </c>
      <c r="H1789" s="163" t="s">
        <v>194</v>
      </c>
      <c r="I1789" s="162" t="s">
        <v>550</v>
      </c>
      <c r="J1789" s="164">
        <v>324.78025400000001</v>
      </c>
      <c r="K1789" s="190" t="s">
        <v>1817</v>
      </c>
      <c r="L1789" s="166">
        <v>6.7505206355932225E-3</v>
      </c>
      <c r="M1789" s="166">
        <v>2.1924358066602085</v>
      </c>
      <c r="N1789" s="163" t="s">
        <v>1852</v>
      </c>
      <c r="O1789" s="167">
        <v>2</v>
      </c>
      <c r="P1789" s="167">
        <v>1</v>
      </c>
      <c r="Q1789" s="167">
        <v>0</v>
      </c>
      <c r="R1789" s="167">
        <v>2</v>
      </c>
      <c r="S1789" s="167">
        <v>0</v>
      </c>
      <c r="T1789" s="167" t="s">
        <v>13212</v>
      </c>
      <c r="U1789" s="167" t="s">
        <v>1360</v>
      </c>
      <c r="V1789" s="167" t="s">
        <v>1364</v>
      </c>
      <c r="W1789" s="163" t="s">
        <v>1897</v>
      </c>
      <c r="X1789" s="163" t="s">
        <v>612</v>
      </c>
      <c r="Y1789" s="163" t="s">
        <v>6857</v>
      </c>
      <c r="Z1789" s="168">
        <v>41516</v>
      </c>
      <c r="AA1789" s="169" t="s">
        <v>4695</v>
      </c>
      <c r="AB1789" s="169" t="s">
        <v>4696</v>
      </c>
      <c r="AC1789" s="169" t="s">
        <v>1852</v>
      </c>
      <c r="AD1789" s="170">
        <v>2014</v>
      </c>
      <c r="AE1789" s="167" t="s">
        <v>1321</v>
      </c>
    </row>
    <row r="1790" spans="1:31" x14ac:dyDescent="0.3">
      <c r="A1790" s="162" t="s">
        <v>614</v>
      </c>
      <c r="B1790" s="162" t="s">
        <v>550</v>
      </c>
      <c r="C1790" s="162">
        <v>1</v>
      </c>
      <c r="D1790" s="162">
        <v>2011</v>
      </c>
      <c r="E1790" s="162" t="s">
        <v>2393</v>
      </c>
      <c r="F1790" s="162" t="s">
        <v>1</v>
      </c>
      <c r="G1790" s="162">
        <v>2013</v>
      </c>
      <c r="H1790" s="163" t="s">
        <v>194</v>
      </c>
      <c r="I1790" s="162" t="s">
        <v>550</v>
      </c>
      <c r="J1790" s="164">
        <v>689.17573200000004</v>
      </c>
      <c r="K1790" s="190" t="s">
        <v>1817</v>
      </c>
      <c r="L1790" s="166">
        <v>6.7505206355932225E-3</v>
      </c>
      <c r="M1790" s="166">
        <v>4.652295000416065</v>
      </c>
      <c r="N1790" s="163" t="s">
        <v>1</v>
      </c>
      <c r="O1790" s="167">
        <v>1</v>
      </c>
      <c r="P1790" s="167">
        <v>1</v>
      </c>
      <c r="Q1790" s="167">
        <v>0</v>
      </c>
      <c r="R1790" s="167">
        <v>1</v>
      </c>
      <c r="S1790" s="167">
        <v>0</v>
      </c>
      <c r="T1790" s="167" t="s">
        <v>13211</v>
      </c>
      <c r="U1790" s="167" t="s">
        <v>1512</v>
      </c>
      <c r="V1790" s="167" t="s">
        <v>91</v>
      </c>
      <c r="W1790" s="163" t="s">
        <v>1897</v>
      </c>
      <c r="X1790" s="163" t="s">
        <v>614</v>
      </c>
      <c r="Y1790" s="163" t="s">
        <v>6858</v>
      </c>
      <c r="Z1790" s="168">
        <v>41614</v>
      </c>
      <c r="AA1790" s="169" t="s">
        <v>4697</v>
      </c>
      <c r="AB1790" s="169" t="s">
        <v>4698</v>
      </c>
      <c r="AC1790" s="169" t="s">
        <v>1</v>
      </c>
      <c r="AD1790" s="170">
        <v>2014</v>
      </c>
      <c r="AE1790" s="167" t="s">
        <v>1321</v>
      </c>
    </row>
    <row r="1791" spans="1:31" x14ac:dyDescent="0.3">
      <c r="A1791" s="162" t="s">
        <v>619</v>
      </c>
      <c r="B1791" s="162" t="s">
        <v>550</v>
      </c>
      <c r="C1791" s="162">
        <v>1</v>
      </c>
      <c r="D1791" s="162">
        <v>2011</v>
      </c>
      <c r="E1791" s="162" t="s">
        <v>115</v>
      </c>
      <c r="F1791" s="162" t="s">
        <v>1</v>
      </c>
      <c r="G1791" s="162">
        <v>2013</v>
      </c>
      <c r="H1791" s="163" t="s">
        <v>228</v>
      </c>
      <c r="I1791" s="162" t="s">
        <v>550</v>
      </c>
      <c r="J1791" s="164">
        <v>1446.228161</v>
      </c>
      <c r="K1791" s="190" t="s">
        <v>1817</v>
      </c>
      <c r="L1791" s="166">
        <v>6.7505206355932225E-3</v>
      </c>
      <c r="M1791" s="166">
        <v>9.7627930446065374</v>
      </c>
      <c r="N1791" s="163" t="s">
        <v>1</v>
      </c>
      <c r="O1791" s="167">
        <v>1</v>
      </c>
      <c r="P1791" s="167">
        <v>1</v>
      </c>
      <c r="Q1791" s="167">
        <v>0</v>
      </c>
      <c r="R1791" s="167">
        <v>1</v>
      </c>
      <c r="S1791" s="167">
        <v>0</v>
      </c>
      <c r="T1791" s="167" t="s">
        <v>13211</v>
      </c>
      <c r="U1791" s="167" t="s">
        <v>1437</v>
      </c>
      <c r="V1791" s="167" t="s">
        <v>85</v>
      </c>
      <c r="W1791" s="163" t="s">
        <v>114</v>
      </c>
      <c r="X1791" s="163" t="s">
        <v>619</v>
      </c>
      <c r="Y1791" s="163" t="s">
        <v>6859</v>
      </c>
      <c r="Z1791" s="168">
        <v>41414</v>
      </c>
      <c r="AA1791" s="169" t="s">
        <v>4208</v>
      </c>
      <c r="AB1791" s="169" t="s">
        <v>4076</v>
      </c>
      <c r="AC1791" s="169" t="s">
        <v>1</v>
      </c>
      <c r="AD1791" s="170">
        <v>2014</v>
      </c>
      <c r="AE1791" s="167" t="s">
        <v>1241</v>
      </c>
    </row>
    <row r="1792" spans="1:31" x14ac:dyDescent="0.3">
      <c r="A1792" s="162" t="s">
        <v>620</v>
      </c>
      <c r="B1792" s="162" t="s">
        <v>550</v>
      </c>
      <c r="C1792" s="162">
        <v>2</v>
      </c>
      <c r="D1792" s="162">
        <v>2011</v>
      </c>
      <c r="E1792" s="162" t="s">
        <v>115</v>
      </c>
      <c r="F1792" s="162" t="s">
        <v>1</v>
      </c>
      <c r="G1792" s="162">
        <v>2012</v>
      </c>
      <c r="H1792" s="163" t="s">
        <v>58</v>
      </c>
      <c r="I1792" s="162" t="s">
        <v>550</v>
      </c>
      <c r="J1792" s="164">
        <v>362.702562</v>
      </c>
      <c r="K1792" s="190" t="s">
        <v>1817</v>
      </c>
      <c r="L1792" s="166">
        <v>8.1914356016597502E-3</v>
      </c>
      <c r="M1792" s="166">
        <v>2.971054679180003</v>
      </c>
      <c r="N1792" s="163" t="s">
        <v>1</v>
      </c>
      <c r="O1792" s="167">
        <v>1</v>
      </c>
      <c r="P1792" s="167">
        <v>1</v>
      </c>
      <c r="Q1792" s="167">
        <v>0</v>
      </c>
      <c r="R1792" s="167">
        <v>1</v>
      </c>
      <c r="S1792" s="167">
        <v>0</v>
      </c>
      <c r="T1792" s="167" t="s">
        <v>13211</v>
      </c>
      <c r="U1792" s="167" t="s">
        <v>1453</v>
      </c>
      <c r="V1792" s="167" t="s">
        <v>83</v>
      </c>
      <c r="W1792" s="163" t="s">
        <v>1897</v>
      </c>
      <c r="X1792" s="163" t="s">
        <v>620</v>
      </c>
      <c r="Y1792" s="163" t="s">
        <v>6524</v>
      </c>
      <c r="Z1792" s="168">
        <v>40917</v>
      </c>
      <c r="AA1792" s="169" t="s">
        <v>4236</v>
      </c>
      <c r="AB1792" s="169" t="s">
        <v>4237</v>
      </c>
      <c r="AC1792" s="169" t="s">
        <v>1</v>
      </c>
      <c r="AD1792" s="170">
        <v>2014</v>
      </c>
      <c r="AE1792" s="167" t="s">
        <v>1218</v>
      </c>
    </row>
    <row r="1793" spans="1:31" x14ac:dyDescent="0.3">
      <c r="A1793" s="162" t="s">
        <v>622</v>
      </c>
      <c r="B1793" s="162" t="s">
        <v>550</v>
      </c>
      <c r="C1793" s="162">
        <v>2</v>
      </c>
      <c r="D1793" s="162">
        <v>2011</v>
      </c>
      <c r="E1793" s="162" t="s">
        <v>115</v>
      </c>
      <c r="F1793" s="162" t="s">
        <v>1</v>
      </c>
      <c r="G1793" s="162">
        <v>2012</v>
      </c>
      <c r="H1793" s="176" t="s">
        <v>623</v>
      </c>
      <c r="I1793" s="162" t="s">
        <v>550</v>
      </c>
      <c r="J1793" s="164">
        <v>616.201458</v>
      </c>
      <c r="K1793" s="190" t="s">
        <v>1817</v>
      </c>
      <c r="L1793" s="166">
        <v>8.1914356016597502E-3</v>
      </c>
      <c r="M1793" s="166">
        <v>5.0475745608558453</v>
      </c>
      <c r="N1793" s="163" t="s">
        <v>2072</v>
      </c>
      <c r="O1793" s="167">
        <v>3</v>
      </c>
      <c r="P1793" s="167">
        <v>1</v>
      </c>
      <c r="Q1793" s="167">
        <v>0</v>
      </c>
      <c r="R1793" s="167">
        <v>1</v>
      </c>
      <c r="S1793" s="167">
        <v>2</v>
      </c>
      <c r="T1793" s="167" t="s">
        <v>13212</v>
      </c>
      <c r="U1793" s="167" t="s">
        <v>1360</v>
      </c>
      <c r="V1793" s="167" t="s">
        <v>1364</v>
      </c>
      <c r="W1793" s="163" t="s">
        <v>1897</v>
      </c>
      <c r="X1793" s="163" t="s">
        <v>622</v>
      </c>
      <c r="Y1793" s="163" t="s">
        <v>6525</v>
      </c>
      <c r="Z1793" s="168">
        <v>40926</v>
      </c>
      <c r="AA1793" s="169" t="s">
        <v>4238</v>
      </c>
      <c r="AB1793" s="169" t="s">
        <v>4239</v>
      </c>
      <c r="AC1793" s="169" t="s">
        <v>4174</v>
      </c>
      <c r="AD1793" s="170">
        <v>2014</v>
      </c>
      <c r="AE1793" s="167" t="s">
        <v>1321</v>
      </c>
    </row>
    <row r="1794" spans="1:31" x14ac:dyDescent="0.3">
      <c r="A1794" s="162" t="s">
        <v>640</v>
      </c>
      <c r="B1794" s="162" t="s">
        <v>550</v>
      </c>
      <c r="C1794" s="162">
        <v>1</v>
      </c>
      <c r="D1794" s="162">
        <v>2012</v>
      </c>
      <c r="E1794" s="162" t="s">
        <v>115</v>
      </c>
      <c r="F1794" s="162" t="s">
        <v>1</v>
      </c>
      <c r="G1794" s="162">
        <v>2013</v>
      </c>
      <c r="H1794" s="163" t="s">
        <v>302</v>
      </c>
      <c r="I1794" s="162" t="s">
        <v>550</v>
      </c>
      <c r="J1794" s="164">
        <v>5105.2248939999999</v>
      </c>
      <c r="K1794" s="190" t="s">
        <v>1817</v>
      </c>
      <c r="L1794" s="166">
        <v>6.7505206355932225E-3</v>
      </c>
      <c r="M1794" s="166">
        <v>34.462925996291219</v>
      </c>
      <c r="N1794" s="163" t="s">
        <v>2073</v>
      </c>
      <c r="O1794" s="167">
        <v>2</v>
      </c>
      <c r="P1794" s="167">
        <v>0</v>
      </c>
      <c r="Q1794" s="167">
        <v>1</v>
      </c>
      <c r="R1794" s="167">
        <v>1</v>
      </c>
      <c r="S1794" s="167">
        <v>1</v>
      </c>
      <c r="T1794" s="167" t="s">
        <v>13210</v>
      </c>
      <c r="U1794" s="167" t="s">
        <v>1453</v>
      </c>
      <c r="V1794" s="167" t="s">
        <v>83</v>
      </c>
      <c r="W1794" s="163" t="s">
        <v>114</v>
      </c>
      <c r="X1794" s="163" t="s">
        <v>640</v>
      </c>
      <c r="Y1794" s="163" t="s">
        <v>6860</v>
      </c>
      <c r="Z1794" s="168">
        <v>41635</v>
      </c>
      <c r="AA1794" s="169" t="s">
        <v>4699</v>
      </c>
      <c r="AB1794" s="169" t="s">
        <v>4700</v>
      </c>
      <c r="AC1794" s="169" t="s">
        <v>2073</v>
      </c>
      <c r="AD1794" s="170">
        <v>2014</v>
      </c>
      <c r="AE1794" s="167" t="s">
        <v>1245</v>
      </c>
    </row>
    <row r="1795" spans="1:31" x14ac:dyDescent="0.3">
      <c r="A1795" s="162" t="s">
        <v>640</v>
      </c>
      <c r="B1795" s="162" t="s">
        <v>550</v>
      </c>
      <c r="C1795" s="162">
        <v>2</v>
      </c>
      <c r="D1795" s="162">
        <v>2012</v>
      </c>
      <c r="E1795" s="162" t="s">
        <v>115</v>
      </c>
      <c r="F1795" s="162" t="s">
        <v>1</v>
      </c>
      <c r="G1795" s="162">
        <v>2013</v>
      </c>
      <c r="H1795" s="163" t="s">
        <v>302</v>
      </c>
      <c r="I1795" s="162" t="s">
        <v>550</v>
      </c>
      <c r="J1795" s="164">
        <v>288.24474700000002</v>
      </c>
      <c r="K1795" s="190" t="s">
        <v>1817</v>
      </c>
      <c r="L1795" s="166">
        <v>6.7505206355932225E-3</v>
      </c>
      <c r="M1795" s="166">
        <v>1.9458021127248477</v>
      </c>
      <c r="N1795" s="163" t="s">
        <v>32</v>
      </c>
      <c r="O1795" s="167">
        <v>1</v>
      </c>
      <c r="P1795" s="167">
        <v>0</v>
      </c>
      <c r="Q1795" s="167">
        <v>0</v>
      </c>
      <c r="R1795" s="167">
        <v>1</v>
      </c>
      <c r="S1795" s="167">
        <v>0</v>
      </c>
      <c r="T1795" s="167" t="s">
        <v>13213</v>
      </c>
      <c r="U1795" s="167" t="s">
        <v>1453</v>
      </c>
      <c r="V1795" s="167" t="s">
        <v>83</v>
      </c>
      <c r="W1795" s="163" t="s">
        <v>114</v>
      </c>
      <c r="X1795" s="163" t="s">
        <v>640</v>
      </c>
      <c r="Y1795" s="163" t="s">
        <v>6861</v>
      </c>
      <c r="Z1795" s="168">
        <v>41295</v>
      </c>
      <c r="AA1795" s="169" t="s">
        <v>4701</v>
      </c>
      <c r="AB1795" s="169" t="s">
        <v>4700</v>
      </c>
      <c r="AC1795" s="169" t="s">
        <v>32</v>
      </c>
      <c r="AD1795" s="170">
        <v>2014</v>
      </c>
      <c r="AE1795" s="167" t="s">
        <v>1245</v>
      </c>
    </row>
    <row r="1796" spans="1:31" x14ac:dyDescent="0.3">
      <c r="A1796" s="162" t="s">
        <v>646</v>
      </c>
      <c r="B1796" s="162" t="s">
        <v>550</v>
      </c>
      <c r="C1796" s="162">
        <v>1</v>
      </c>
      <c r="D1796" s="162">
        <v>2012</v>
      </c>
      <c r="E1796" s="162" t="s">
        <v>2393</v>
      </c>
      <c r="F1796" s="162" t="s">
        <v>1</v>
      </c>
      <c r="G1796" s="162">
        <v>2013</v>
      </c>
      <c r="H1796" s="163" t="s">
        <v>70</v>
      </c>
      <c r="I1796" s="162" t="s">
        <v>550</v>
      </c>
      <c r="J1796" s="164">
        <v>398.66569700000002</v>
      </c>
      <c r="K1796" s="190" t="s">
        <v>1817</v>
      </c>
      <c r="L1796" s="166">
        <v>6.7505206355932225E-3</v>
      </c>
      <c r="M1796" s="166">
        <v>2.6912010143016554</v>
      </c>
      <c r="N1796" s="163" t="s">
        <v>70</v>
      </c>
      <c r="O1796" s="167">
        <v>1</v>
      </c>
      <c r="P1796" s="167">
        <v>0</v>
      </c>
      <c r="Q1796" s="167">
        <v>1</v>
      </c>
      <c r="R1796" s="167">
        <v>0</v>
      </c>
      <c r="S1796" s="167">
        <v>1</v>
      </c>
      <c r="T1796" s="167" t="s">
        <v>13210</v>
      </c>
      <c r="U1796" s="167" t="s">
        <v>1281</v>
      </c>
      <c r="V1796" s="167" t="s">
        <v>86</v>
      </c>
      <c r="W1796" s="163" t="s">
        <v>114</v>
      </c>
      <c r="X1796" s="163" t="s">
        <v>646</v>
      </c>
      <c r="Y1796" s="163" t="s">
        <v>6862</v>
      </c>
      <c r="Z1796" s="168">
        <v>41575</v>
      </c>
      <c r="AA1796" s="169" t="s">
        <v>4702</v>
      </c>
      <c r="AB1796" s="169" t="s">
        <v>4703</v>
      </c>
      <c r="AC1796" s="169" t="s">
        <v>70</v>
      </c>
      <c r="AD1796" s="170">
        <v>2014</v>
      </c>
      <c r="AE1796" s="167" t="s">
        <v>1241</v>
      </c>
    </row>
    <row r="1797" spans="1:31" x14ac:dyDescent="0.3">
      <c r="A1797" s="162" t="s">
        <v>647</v>
      </c>
      <c r="B1797" s="162" t="s">
        <v>550</v>
      </c>
      <c r="C1797" s="162">
        <v>2</v>
      </c>
      <c r="D1797" s="162">
        <v>2012</v>
      </c>
      <c r="E1797" s="162" t="s">
        <v>115</v>
      </c>
      <c r="F1797" s="162" t="s">
        <v>1</v>
      </c>
      <c r="G1797" s="162">
        <v>2012</v>
      </c>
      <c r="H1797" s="163" t="s">
        <v>72</v>
      </c>
      <c r="I1797" s="162" t="s">
        <v>550</v>
      </c>
      <c r="J1797" s="164">
        <v>2679.4612179999999</v>
      </c>
      <c r="K1797" s="190" t="s">
        <v>1817</v>
      </c>
      <c r="L1797" s="166">
        <v>8.1914356016597502E-3</v>
      </c>
      <c r="M1797" s="166">
        <v>21.948634014391796</v>
      </c>
      <c r="N1797" s="163" t="s">
        <v>1</v>
      </c>
      <c r="O1797" s="167">
        <v>1</v>
      </c>
      <c r="P1797" s="167">
        <v>1</v>
      </c>
      <c r="Q1797" s="167">
        <v>0</v>
      </c>
      <c r="R1797" s="167">
        <v>1</v>
      </c>
      <c r="S1797" s="167">
        <v>0</v>
      </c>
      <c r="T1797" s="167" t="s">
        <v>13211</v>
      </c>
      <c r="U1797" s="167" t="s">
        <v>1360</v>
      </c>
      <c r="V1797" s="167" t="s">
        <v>1401</v>
      </c>
      <c r="W1797" s="163" t="s">
        <v>1897</v>
      </c>
      <c r="X1797" s="163" t="s">
        <v>647</v>
      </c>
      <c r="Y1797" s="163" t="s">
        <v>6527</v>
      </c>
      <c r="Z1797" s="168">
        <v>40915</v>
      </c>
      <c r="AA1797" s="169" t="s">
        <v>4241</v>
      </c>
      <c r="AB1797" s="169" t="s">
        <v>4242</v>
      </c>
      <c r="AC1797" s="169" t="s">
        <v>1</v>
      </c>
      <c r="AD1797" s="170">
        <v>2014</v>
      </c>
      <c r="AE1797" s="167" t="s">
        <v>1245</v>
      </c>
    </row>
    <row r="1798" spans="1:31" x14ac:dyDescent="0.3">
      <c r="A1798" s="162" t="s">
        <v>648</v>
      </c>
      <c r="B1798" s="162" t="s">
        <v>550</v>
      </c>
      <c r="C1798" s="162">
        <v>1</v>
      </c>
      <c r="D1798" s="162">
        <v>2012</v>
      </c>
      <c r="E1798" s="162" t="s">
        <v>115</v>
      </c>
      <c r="F1798" s="162" t="s">
        <v>1</v>
      </c>
      <c r="G1798" s="162">
        <v>2013</v>
      </c>
      <c r="H1798" s="163" t="s">
        <v>649</v>
      </c>
      <c r="I1798" s="162" t="s">
        <v>550</v>
      </c>
      <c r="J1798" s="164">
        <v>538.35922800000003</v>
      </c>
      <c r="K1798" s="190" t="s">
        <v>1817</v>
      </c>
      <c r="L1798" s="166">
        <v>6.7505206355932225E-3</v>
      </c>
      <c r="M1798" s="166">
        <v>3.6342050779760369</v>
      </c>
      <c r="N1798" s="163" t="s">
        <v>1</v>
      </c>
      <c r="O1798" s="167">
        <v>1</v>
      </c>
      <c r="P1798" s="167">
        <v>1</v>
      </c>
      <c r="Q1798" s="167">
        <v>0</v>
      </c>
      <c r="R1798" s="167">
        <v>1</v>
      </c>
      <c r="S1798" s="167">
        <v>0</v>
      </c>
      <c r="T1798" s="167" t="s">
        <v>13211</v>
      </c>
      <c r="U1798" s="167" t="s">
        <v>1360</v>
      </c>
      <c r="V1798" s="167" t="s">
        <v>1401</v>
      </c>
      <c r="W1798" s="163" t="s">
        <v>1897</v>
      </c>
      <c r="X1798" s="163" t="s">
        <v>648</v>
      </c>
      <c r="Y1798" s="163" t="s">
        <v>6863</v>
      </c>
      <c r="Z1798" s="168">
        <v>41492</v>
      </c>
      <c r="AA1798" s="169" t="s">
        <v>4704</v>
      </c>
      <c r="AB1798" s="169" t="s">
        <v>4705</v>
      </c>
      <c r="AC1798" s="169" t="s">
        <v>1</v>
      </c>
      <c r="AD1798" s="170">
        <v>2014</v>
      </c>
      <c r="AE1798" s="167" t="s">
        <v>1321</v>
      </c>
    </row>
    <row r="1799" spans="1:31" x14ac:dyDescent="0.3">
      <c r="A1799" s="162" t="s">
        <v>675</v>
      </c>
      <c r="B1799" s="162" t="s">
        <v>550</v>
      </c>
      <c r="C1799" s="162">
        <v>1</v>
      </c>
      <c r="D1799" s="162">
        <v>2012</v>
      </c>
      <c r="E1799" s="162" t="s">
        <v>2393</v>
      </c>
      <c r="F1799" s="162" t="s">
        <v>1</v>
      </c>
      <c r="G1799" s="162">
        <v>2013</v>
      </c>
      <c r="H1799" s="163" t="s">
        <v>63</v>
      </c>
      <c r="I1799" s="162" t="s">
        <v>550</v>
      </c>
      <c r="J1799" s="164">
        <v>1266.182509</v>
      </c>
      <c r="K1799" s="190" t="s">
        <v>1817</v>
      </c>
      <c r="L1799" s="166">
        <v>6.7505206355932225E-3</v>
      </c>
      <c r="M1799" s="166">
        <v>8.5473911554317006</v>
      </c>
      <c r="N1799" s="163" t="s">
        <v>1861</v>
      </c>
      <c r="O1799" s="167">
        <v>3</v>
      </c>
      <c r="P1799" s="167">
        <v>1</v>
      </c>
      <c r="Q1799" s="167">
        <v>1</v>
      </c>
      <c r="R1799" s="167">
        <v>2</v>
      </c>
      <c r="S1799" s="167">
        <v>1</v>
      </c>
      <c r="T1799" s="167" t="s">
        <v>13212</v>
      </c>
      <c r="U1799" s="167" t="s">
        <v>1281</v>
      </c>
      <c r="V1799" s="167" t="s">
        <v>86</v>
      </c>
      <c r="W1799" s="163" t="s">
        <v>1897</v>
      </c>
      <c r="X1799" s="163" t="s">
        <v>675</v>
      </c>
      <c r="Y1799" s="163" t="s">
        <v>6864</v>
      </c>
      <c r="Z1799" s="168">
        <v>41540</v>
      </c>
      <c r="AA1799" s="169" t="s">
        <v>4706</v>
      </c>
      <c r="AB1799" s="169" t="s">
        <v>4707</v>
      </c>
      <c r="AC1799" s="169" t="s">
        <v>1861</v>
      </c>
      <c r="AD1799" s="170">
        <v>2014</v>
      </c>
      <c r="AE1799" s="167" t="s">
        <v>1218</v>
      </c>
    </row>
    <row r="1800" spans="1:31" x14ac:dyDescent="0.3">
      <c r="A1800" s="162" t="s">
        <v>676</v>
      </c>
      <c r="B1800" s="162" t="s">
        <v>550</v>
      </c>
      <c r="C1800" s="162">
        <v>1</v>
      </c>
      <c r="D1800" s="162">
        <v>2012</v>
      </c>
      <c r="E1800" s="162" t="s">
        <v>2393</v>
      </c>
      <c r="F1800" s="162" t="s">
        <v>1</v>
      </c>
      <c r="G1800" s="162">
        <v>2013</v>
      </c>
      <c r="H1800" s="163" t="s">
        <v>63</v>
      </c>
      <c r="I1800" s="162" t="s">
        <v>550</v>
      </c>
      <c r="J1800" s="164">
        <v>892.60797200000002</v>
      </c>
      <c r="K1800" s="190" t="s">
        <v>1817</v>
      </c>
      <c r="L1800" s="166">
        <v>6.7505206355932225E-3</v>
      </c>
      <c r="M1800" s="166">
        <v>6.0255685344810175</v>
      </c>
      <c r="N1800" s="163" t="s">
        <v>2074</v>
      </c>
      <c r="O1800" s="167">
        <v>2</v>
      </c>
      <c r="P1800" s="167">
        <v>0</v>
      </c>
      <c r="Q1800" s="167">
        <v>1</v>
      </c>
      <c r="R1800" s="167">
        <v>0</v>
      </c>
      <c r="S1800" s="167">
        <v>2</v>
      </c>
      <c r="T1800" s="167" t="s">
        <v>13210</v>
      </c>
      <c r="U1800" s="167" t="s">
        <v>1281</v>
      </c>
      <c r="V1800" s="167" t="s">
        <v>101</v>
      </c>
      <c r="W1800" s="163" t="s">
        <v>1897</v>
      </c>
      <c r="X1800" s="163" t="s">
        <v>676</v>
      </c>
      <c r="Y1800" s="163" t="s">
        <v>6865</v>
      </c>
      <c r="Z1800" s="168">
        <v>41414</v>
      </c>
      <c r="AA1800" s="169" t="s">
        <v>4708</v>
      </c>
      <c r="AB1800" s="169" t="s">
        <v>4709</v>
      </c>
      <c r="AC1800" s="169" t="s">
        <v>2074</v>
      </c>
      <c r="AD1800" s="170">
        <v>2014</v>
      </c>
      <c r="AE1800" s="167" t="s">
        <v>1218</v>
      </c>
    </row>
    <row r="1801" spans="1:31" x14ac:dyDescent="0.3">
      <c r="A1801" s="162" t="s">
        <v>702</v>
      </c>
      <c r="B1801" s="162" t="s">
        <v>550</v>
      </c>
      <c r="C1801" s="162">
        <v>1</v>
      </c>
      <c r="D1801" s="162">
        <v>2012</v>
      </c>
      <c r="E1801" s="162" t="s">
        <v>115</v>
      </c>
      <c r="F1801" s="162" t="s">
        <v>1</v>
      </c>
      <c r="G1801" s="162">
        <v>2013</v>
      </c>
      <c r="H1801" s="163" t="s">
        <v>60</v>
      </c>
      <c r="I1801" s="162" t="s">
        <v>550</v>
      </c>
      <c r="J1801" s="164">
        <v>12031.036208</v>
      </c>
      <c r="K1801" s="190" t="s">
        <v>1817</v>
      </c>
      <c r="L1801" s="166">
        <v>6.7505206355932225E-3</v>
      </c>
      <c r="M1801" s="166">
        <v>81.215758189673224</v>
      </c>
      <c r="N1801" s="163" t="s">
        <v>2075</v>
      </c>
      <c r="O1801" s="167">
        <v>4</v>
      </c>
      <c r="P1801" s="167">
        <v>1</v>
      </c>
      <c r="Q1801" s="167">
        <v>1</v>
      </c>
      <c r="R1801" s="167">
        <v>2</v>
      </c>
      <c r="S1801" s="167">
        <v>2</v>
      </c>
      <c r="T1801" s="167" t="s">
        <v>13212</v>
      </c>
      <c r="U1801" s="167" t="s">
        <v>1360</v>
      </c>
      <c r="V1801" s="167" t="s">
        <v>1383</v>
      </c>
      <c r="W1801" s="163" t="s">
        <v>1897</v>
      </c>
      <c r="X1801" s="163" t="s">
        <v>702</v>
      </c>
      <c r="Y1801" s="163" t="s">
        <v>6866</v>
      </c>
      <c r="Z1801" s="168">
        <v>41597</v>
      </c>
      <c r="AA1801" s="169" t="s">
        <v>4710</v>
      </c>
      <c r="AB1801" s="169" t="s">
        <v>4711</v>
      </c>
      <c r="AC1801" s="169" t="s">
        <v>4712</v>
      </c>
      <c r="AD1801" s="170">
        <v>2014</v>
      </c>
      <c r="AE1801" s="167" t="s">
        <v>1218</v>
      </c>
    </row>
    <row r="1802" spans="1:31" x14ac:dyDescent="0.3">
      <c r="A1802" s="162" t="s">
        <v>703</v>
      </c>
      <c r="B1802" s="162" t="s">
        <v>550</v>
      </c>
      <c r="C1802" s="162">
        <v>1</v>
      </c>
      <c r="D1802" s="162">
        <v>2012</v>
      </c>
      <c r="E1802" s="162" t="s">
        <v>115</v>
      </c>
      <c r="F1802" s="162" t="s">
        <v>1</v>
      </c>
      <c r="G1802" s="162">
        <v>2013</v>
      </c>
      <c r="H1802" s="163" t="s">
        <v>60</v>
      </c>
      <c r="I1802" s="162" t="s">
        <v>550</v>
      </c>
      <c r="J1802" s="164">
        <v>547.697048</v>
      </c>
      <c r="K1802" s="190" t="s">
        <v>1817</v>
      </c>
      <c r="L1802" s="166">
        <v>6.7505206355932225E-3</v>
      </c>
      <c r="M1802" s="166">
        <v>3.6972402245774916</v>
      </c>
      <c r="N1802" s="163" t="s">
        <v>2076</v>
      </c>
      <c r="O1802" s="167">
        <v>2</v>
      </c>
      <c r="P1802" s="167">
        <v>1</v>
      </c>
      <c r="Q1802" s="167">
        <v>1</v>
      </c>
      <c r="R1802" s="167">
        <v>1</v>
      </c>
      <c r="S1802" s="167">
        <v>1</v>
      </c>
      <c r="T1802" s="167" t="s">
        <v>13212</v>
      </c>
      <c r="U1802" s="167" t="s">
        <v>1453</v>
      </c>
      <c r="V1802" s="167" t="s">
        <v>83</v>
      </c>
      <c r="W1802" s="163" t="s">
        <v>1897</v>
      </c>
      <c r="X1802" s="163" t="s">
        <v>703</v>
      </c>
      <c r="Y1802" s="163" t="s">
        <v>6867</v>
      </c>
      <c r="Z1802" s="168">
        <v>41613</v>
      </c>
      <c r="AA1802" s="169" t="s">
        <v>4713</v>
      </c>
      <c r="AB1802" s="169" t="s">
        <v>4714</v>
      </c>
      <c r="AC1802" s="169" t="s">
        <v>2076</v>
      </c>
      <c r="AD1802" s="170">
        <v>2014</v>
      </c>
      <c r="AE1802" s="167" t="s">
        <v>1218</v>
      </c>
    </row>
    <row r="1803" spans="1:31" x14ac:dyDescent="0.3">
      <c r="A1803" s="162" t="s">
        <v>710</v>
      </c>
      <c r="B1803" s="162" t="s">
        <v>550</v>
      </c>
      <c r="C1803" s="162">
        <v>1</v>
      </c>
      <c r="D1803" s="162">
        <v>2012</v>
      </c>
      <c r="E1803" s="162" t="s">
        <v>2393</v>
      </c>
      <c r="F1803" s="162" t="s">
        <v>1</v>
      </c>
      <c r="G1803" s="162">
        <v>2013</v>
      </c>
      <c r="H1803" s="163" t="s">
        <v>69</v>
      </c>
      <c r="I1803" s="162" t="s">
        <v>550</v>
      </c>
      <c r="J1803" s="164">
        <v>3179.2320279999999</v>
      </c>
      <c r="K1803" s="190" t="s">
        <v>1817</v>
      </c>
      <c r="L1803" s="166">
        <v>6.7505206355932225E-3</v>
      </c>
      <c r="M1803" s="166">
        <v>21.461471410352889</v>
      </c>
      <c r="N1803" s="163" t="s">
        <v>1857</v>
      </c>
      <c r="O1803" s="167">
        <v>2</v>
      </c>
      <c r="P1803" s="167">
        <v>1</v>
      </c>
      <c r="Q1803" s="167">
        <v>1</v>
      </c>
      <c r="R1803" s="167">
        <v>1</v>
      </c>
      <c r="S1803" s="167">
        <v>1</v>
      </c>
      <c r="T1803" s="167" t="s">
        <v>13212</v>
      </c>
      <c r="U1803" s="167" t="s">
        <v>1360</v>
      </c>
      <c r="V1803" s="167" t="s">
        <v>1364</v>
      </c>
      <c r="W1803" s="163" t="s">
        <v>1897</v>
      </c>
      <c r="X1803" s="163" t="s">
        <v>710</v>
      </c>
      <c r="Y1803" s="163" t="s">
        <v>6868</v>
      </c>
      <c r="Z1803" s="168">
        <v>41635</v>
      </c>
      <c r="AA1803" s="169" t="s">
        <v>4715</v>
      </c>
      <c r="AB1803" s="169" t="s">
        <v>4716</v>
      </c>
      <c r="AC1803" s="169" t="s">
        <v>1857</v>
      </c>
      <c r="AD1803" s="170">
        <v>2014</v>
      </c>
      <c r="AE1803" s="167" t="s">
        <v>1321</v>
      </c>
    </row>
    <row r="1804" spans="1:31" x14ac:dyDescent="0.3">
      <c r="A1804" s="162" t="s">
        <v>729</v>
      </c>
      <c r="B1804" s="162" t="s">
        <v>550</v>
      </c>
      <c r="C1804" s="162">
        <v>1</v>
      </c>
      <c r="D1804" s="162">
        <v>2013</v>
      </c>
      <c r="E1804" s="162" t="s">
        <v>115</v>
      </c>
      <c r="F1804" s="162" t="s">
        <v>1</v>
      </c>
      <c r="G1804" s="162">
        <v>2013</v>
      </c>
      <c r="H1804" s="163" t="s">
        <v>593</v>
      </c>
      <c r="I1804" s="162" t="s">
        <v>550</v>
      </c>
      <c r="J1804" s="164">
        <v>49499.934644000001</v>
      </c>
      <c r="K1804" s="190" t="s">
        <v>1817</v>
      </c>
      <c r="L1804" s="166">
        <v>6.7505206355932225E-3</v>
      </c>
      <c r="M1804" s="166">
        <v>334.15033027483787</v>
      </c>
      <c r="N1804" s="163" t="s">
        <v>1</v>
      </c>
      <c r="O1804" s="167">
        <v>1</v>
      </c>
      <c r="P1804" s="167">
        <v>1</v>
      </c>
      <c r="Q1804" s="167">
        <v>0</v>
      </c>
      <c r="R1804" s="167">
        <v>1</v>
      </c>
      <c r="S1804" s="167">
        <v>0</v>
      </c>
      <c r="T1804" s="167" t="s">
        <v>13211</v>
      </c>
      <c r="U1804" s="167" t="s">
        <v>1453</v>
      </c>
      <c r="V1804" s="167" t="s">
        <v>90</v>
      </c>
      <c r="W1804" s="163" t="s">
        <v>1897</v>
      </c>
      <c r="X1804" s="163" t="s">
        <v>729</v>
      </c>
      <c r="Y1804" s="163" t="s">
        <v>6869</v>
      </c>
      <c r="Z1804" s="168">
        <v>41404</v>
      </c>
      <c r="AA1804" s="169" t="s">
        <v>4717</v>
      </c>
      <c r="AB1804" s="169" t="s">
        <v>4718</v>
      </c>
      <c r="AC1804" s="169" t="s">
        <v>1</v>
      </c>
      <c r="AD1804" s="170">
        <v>2014</v>
      </c>
      <c r="AE1804" s="167" t="s">
        <v>1321</v>
      </c>
    </row>
    <row r="1805" spans="1:31" x14ac:dyDescent="0.3">
      <c r="A1805" s="162" t="s">
        <v>730</v>
      </c>
      <c r="B1805" s="162" t="s">
        <v>550</v>
      </c>
      <c r="C1805" s="162">
        <v>1</v>
      </c>
      <c r="D1805" s="162">
        <v>2013</v>
      </c>
      <c r="E1805" s="162" t="s">
        <v>2393</v>
      </c>
      <c r="F1805" s="162" t="s">
        <v>1</v>
      </c>
      <c r="G1805" s="162">
        <v>2013</v>
      </c>
      <c r="H1805" s="163" t="s">
        <v>60</v>
      </c>
      <c r="I1805" s="162" t="s">
        <v>550</v>
      </c>
      <c r="J1805" s="164">
        <v>2673.812637</v>
      </c>
      <c r="K1805" s="190" t="s">
        <v>1817</v>
      </c>
      <c r="L1805" s="166">
        <v>6.7505206355932225E-3</v>
      </c>
      <c r="M1805" s="166">
        <v>18.049627381778429</v>
      </c>
      <c r="N1805" s="163" t="s">
        <v>1</v>
      </c>
      <c r="O1805" s="167">
        <v>1</v>
      </c>
      <c r="P1805" s="167">
        <v>1</v>
      </c>
      <c r="Q1805" s="167">
        <v>0</v>
      </c>
      <c r="R1805" s="167">
        <v>1</v>
      </c>
      <c r="S1805" s="167">
        <v>0</v>
      </c>
      <c r="T1805" s="167" t="s">
        <v>13211</v>
      </c>
      <c r="U1805" s="167" t="s">
        <v>1281</v>
      </c>
      <c r="V1805" s="167" t="s">
        <v>86</v>
      </c>
      <c r="W1805" s="163" t="s">
        <v>114</v>
      </c>
      <c r="X1805" s="163" t="s">
        <v>730</v>
      </c>
      <c r="Y1805" s="163" t="s">
        <v>6870</v>
      </c>
      <c r="Z1805" s="168">
        <v>41588</v>
      </c>
      <c r="AA1805" s="169" t="s">
        <v>4719</v>
      </c>
      <c r="AB1805" s="169" t="s">
        <v>4076</v>
      </c>
      <c r="AC1805" s="169" t="s">
        <v>1</v>
      </c>
      <c r="AD1805" s="170">
        <v>2014</v>
      </c>
      <c r="AE1805" s="167" t="s">
        <v>1218</v>
      </c>
    </row>
    <row r="1806" spans="1:31" x14ac:dyDescent="0.3">
      <c r="A1806" s="162" t="s">
        <v>731</v>
      </c>
      <c r="B1806" s="162" t="s">
        <v>550</v>
      </c>
      <c r="C1806" s="162">
        <v>1</v>
      </c>
      <c r="D1806" s="162">
        <v>2013</v>
      </c>
      <c r="E1806" s="162" t="s">
        <v>115</v>
      </c>
      <c r="F1806" s="162" t="s">
        <v>1</v>
      </c>
      <c r="G1806" s="162">
        <v>2013</v>
      </c>
      <c r="H1806" s="163" t="s">
        <v>60</v>
      </c>
      <c r="I1806" s="162" t="s">
        <v>550</v>
      </c>
      <c r="J1806" s="164">
        <v>4590.8228259999996</v>
      </c>
      <c r="K1806" s="190" t="s">
        <v>1817</v>
      </c>
      <c r="L1806" s="166">
        <v>6.7505206355932225E-3</v>
      </c>
      <c r="M1806" s="166">
        <v>30.990444221265392</v>
      </c>
      <c r="N1806" s="163" t="s">
        <v>2065</v>
      </c>
      <c r="O1806" s="167">
        <v>2</v>
      </c>
      <c r="P1806" s="167">
        <v>1</v>
      </c>
      <c r="Q1806" s="167">
        <v>0</v>
      </c>
      <c r="R1806" s="167">
        <v>2</v>
      </c>
      <c r="S1806" s="167">
        <v>0</v>
      </c>
      <c r="T1806" s="167" t="s">
        <v>13212</v>
      </c>
      <c r="U1806" s="167" t="s">
        <v>1360</v>
      </c>
      <c r="V1806" s="167" t="s">
        <v>1364</v>
      </c>
      <c r="W1806" s="163" t="s">
        <v>1897</v>
      </c>
      <c r="X1806" s="163" t="s">
        <v>731</v>
      </c>
      <c r="Y1806" s="163" t="s">
        <v>6871</v>
      </c>
      <c r="Z1806" s="168">
        <v>41596</v>
      </c>
      <c r="AA1806" s="169" t="s">
        <v>4720</v>
      </c>
      <c r="AB1806" s="169" t="s">
        <v>4721</v>
      </c>
      <c r="AC1806" s="169" t="s">
        <v>2065</v>
      </c>
      <c r="AD1806" s="170">
        <v>2014</v>
      </c>
      <c r="AE1806" s="167" t="s">
        <v>1218</v>
      </c>
    </row>
    <row r="1807" spans="1:31" x14ac:dyDescent="0.3">
      <c r="A1807" s="162" t="s">
        <v>401</v>
      </c>
      <c r="B1807" s="162" t="s">
        <v>550</v>
      </c>
      <c r="C1807" s="162">
        <v>1</v>
      </c>
      <c r="D1807" s="162">
        <v>2008</v>
      </c>
      <c r="E1807" s="162" t="s">
        <v>115</v>
      </c>
      <c r="F1807" s="162" t="s">
        <v>36</v>
      </c>
      <c r="G1807" s="162">
        <v>2013</v>
      </c>
      <c r="H1807" s="163" t="s">
        <v>69</v>
      </c>
      <c r="I1807" s="162" t="s">
        <v>550</v>
      </c>
      <c r="J1807" s="177">
        <v>9.7850000000000001</v>
      </c>
      <c r="K1807" s="191" t="s">
        <v>1818</v>
      </c>
      <c r="L1807" s="166">
        <v>0.87382433469387755</v>
      </c>
      <c r="M1807" s="166">
        <v>8.5503711149795922</v>
      </c>
      <c r="N1807" s="163" t="s">
        <v>69</v>
      </c>
      <c r="O1807" s="167">
        <v>1</v>
      </c>
      <c r="P1807" s="167">
        <v>0</v>
      </c>
      <c r="Q1807" s="167">
        <v>1</v>
      </c>
      <c r="R1807" s="167">
        <v>0</v>
      </c>
      <c r="S1807" s="167">
        <v>1</v>
      </c>
      <c r="T1807" s="167" t="s">
        <v>13210</v>
      </c>
      <c r="U1807" s="167" t="s">
        <v>1281</v>
      </c>
      <c r="V1807" s="167" t="s">
        <v>86</v>
      </c>
      <c r="W1807" s="163"/>
      <c r="X1807" s="163" t="s">
        <v>401</v>
      </c>
      <c r="Y1807" s="163" t="s">
        <v>6872</v>
      </c>
      <c r="Z1807" s="168">
        <v>41478</v>
      </c>
      <c r="AA1807" s="169" t="s">
        <v>4722</v>
      </c>
      <c r="AB1807" s="169" t="s">
        <v>4723</v>
      </c>
      <c r="AC1807" s="169" t="s">
        <v>69</v>
      </c>
      <c r="AD1807" s="170">
        <v>2014</v>
      </c>
      <c r="AE1807" s="167" t="s">
        <v>1321</v>
      </c>
    </row>
    <row r="1808" spans="1:31" x14ac:dyDescent="0.3">
      <c r="A1808" s="162" t="s">
        <v>41</v>
      </c>
      <c r="B1808" s="162" t="s">
        <v>550</v>
      </c>
      <c r="C1808" s="162">
        <v>3</v>
      </c>
      <c r="D1808" s="162">
        <v>2005</v>
      </c>
      <c r="E1808" s="162" t="s">
        <v>115</v>
      </c>
      <c r="F1808" s="162" t="s">
        <v>28</v>
      </c>
      <c r="G1808" s="162">
        <v>2014</v>
      </c>
      <c r="H1808" s="163" t="s">
        <v>74</v>
      </c>
      <c r="I1808" s="162" t="s">
        <v>550</v>
      </c>
      <c r="J1808" s="179">
        <v>0.183</v>
      </c>
      <c r="K1808" s="191" t="s">
        <v>1818</v>
      </c>
      <c r="L1808" s="166">
        <v>0.87402581781376509</v>
      </c>
      <c r="M1808" s="166">
        <v>0.15994672465991902</v>
      </c>
      <c r="N1808" s="163" t="s">
        <v>74</v>
      </c>
      <c r="O1808" s="167">
        <v>1</v>
      </c>
      <c r="P1808" s="167">
        <v>0</v>
      </c>
      <c r="Q1808" s="167">
        <v>1</v>
      </c>
      <c r="R1808" s="167">
        <v>0</v>
      </c>
      <c r="S1808" s="167">
        <v>1</v>
      </c>
      <c r="T1808" s="167" t="s">
        <v>13210</v>
      </c>
      <c r="U1808" s="167" t="s">
        <v>1281</v>
      </c>
      <c r="V1808" s="167" t="s">
        <v>86</v>
      </c>
      <c r="W1808" s="163"/>
      <c r="X1808" s="174" t="s">
        <v>41</v>
      </c>
      <c r="Y1808" s="163" t="s">
        <v>6873</v>
      </c>
      <c r="Z1808" s="168">
        <v>41758</v>
      </c>
      <c r="AA1808" s="169" t="s">
        <v>4724</v>
      </c>
      <c r="AB1808" s="169" t="s">
        <v>4725</v>
      </c>
      <c r="AC1808" s="169" t="s">
        <v>74</v>
      </c>
      <c r="AD1808" s="170">
        <v>2015</v>
      </c>
      <c r="AE1808" s="167" t="s">
        <v>1241</v>
      </c>
    </row>
    <row r="1809" spans="1:31" x14ac:dyDescent="0.3">
      <c r="A1809" s="162" t="s">
        <v>41</v>
      </c>
      <c r="B1809" s="162" t="s">
        <v>550</v>
      </c>
      <c r="C1809" s="162">
        <v>4</v>
      </c>
      <c r="D1809" s="162">
        <v>2005</v>
      </c>
      <c r="E1809" s="162" t="s">
        <v>115</v>
      </c>
      <c r="F1809" s="162" t="s">
        <v>28</v>
      </c>
      <c r="G1809" s="162">
        <v>2014</v>
      </c>
      <c r="H1809" s="163" t="s">
        <v>74</v>
      </c>
      <c r="I1809" s="162" t="s">
        <v>550</v>
      </c>
      <c r="J1809" s="179">
        <v>0.78500000000000003</v>
      </c>
      <c r="K1809" s="191" t="s">
        <v>1818</v>
      </c>
      <c r="L1809" s="166">
        <v>0.87402581781376509</v>
      </c>
      <c r="M1809" s="166">
        <v>0.68611026698380562</v>
      </c>
      <c r="N1809" s="163" t="s">
        <v>74</v>
      </c>
      <c r="O1809" s="167">
        <v>1</v>
      </c>
      <c r="P1809" s="167">
        <v>0</v>
      </c>
      <c r="Q1809" s="167">
        <v>1</v>
      </c>
      <c r="R1809" s="167">
        <v>0</v>
      </c>
      <c r="S1809" s="167">
        <v>1</v>
      </c>
      <c r="T1809" s="167" t="s">
        <v>13210</v>
      </c>
      <c r="U1809" s="167" t="s">
        <v>1281</v>
      </c>
      <c r="V1809" s="167" t="s">
        <v>86</v>
      </c>
      <c r="W1809" s="163"/>
      <c r="X1809" s="174" t="s">
        <v>41</v>
      </c>
      <c r="Y1809" s="163" t="s">
        <v>6874</v>
      </c>
      <c r="Z1809" s="168">
        <v>41844</v>
      </c>
      <c r="AA1809" s="169" t="s">
        <v>4726</v>
      </c>
      <c r="AB1809" s="169" t="s">
        <v>3007</v>
      </c>
      <c r="AC1809" s="169" t="s">
        <v>74</v>
      </c>
      <c r="AD1809" s="170">
        <v>2015</v>
      </c>
      <c r="AE1809" s="167" t="s">
        <v>1241</v>
      </c>
    </row>
    <row r="1810" spans="1:31" x14ac:dyDescent="0.3">
      <c r="A1810" s="162" t="s">
        <v>205</v>
      </c>
      <c r="B1810" s="162" t="s">
        <v>550</v>
      </c>
      <c r="C1810" s="162">
        <v>1</v>
      </c>
      <c r="D1810" s="162">
        <v>2006</v>
      </c>
      <c r="E1810" s="162" t="s">
        <v>115</v>
      </c>
      <c r="F1810" s="162" t="s">
        <v>28</v>
      </c>
      <c r="G1810" s="162">
        <v>2014</v>
      </c>
      <c r="H1810" s="163" t="s">
        <v>207</v>
      </c>
      <c r="I1810" s="162" t="s">
        <v>550</v>
      </c>
      <c r="J1810" s="177">
        <v>0.67900000000000005</v>
      </c>
      <c r="K1810" s="191" t="s">
        <v>1818</v>
      </c>
      <c r="L1810" s="166">
        <v>0.87402581781376509</v>
      </c>
      <c r="M1810" s="166">
        <v>0.59346353029554655</v>
      </c>
      <c r="N1810" s="163" t="s">
        <v>1299</v>
      </c>
      <c r="O1810" s="167">
        <v>1</v>
      </c>
      <c r="P1810" s="167">
        <v>0</v>
      </c>
      <c r="Q1810" s="167">
        <v>0</v>
      </c>
      <c r="R1810" s="167">
        <v>1</v>
      </c>
      <c r="S1810" s="167">
        <v>0</v>
      </c>
      <c r="T1810" s="167" t="s">
        <v>13213</v>
      </c>
      <c r="U1810" s="167" t="s">
        <v>1453</v>
      </c>
      <c r="V1810" s="167" t="s">
        <v>105</v>
      </c>
      <c r="W1810" s="163"/>
      <c r="X1810" s="163" t="s">
        <v>205</v>
      </c>
      <c r="Y1810" s="163" t="s">
        <v>6875</v>
      </c>
      <c r="Z1810" s="168">
        <v>41645</v>
      </c>
      <c r="AA1810" s="169" t="s">
        <v>4727</v>
      </c>
      <c r="AB1810" s="169" t="s">
        <v>4728</v>
      </c>
      <c r="AC1810" s="169" t="s">
        <v>1299</v>
      </c>
      <c r="AD1810" s="170">
        <v>2015</v>
      </c>
      <c r="AE1810" s="167" t="s">
        <v>1232</v>
      </c>
    </row>
    <row r="1811" spans="1:31" x14ac:dyDescent="0.3">
      <c r="A1811" s="162" t="s">
        <v>327</v>
      </c>
      <c r="B1811" s="162" t="s">
        <v>550</v>
      </c>
      <c r="C1811" s="162">
        <v>4</v>
      </c>
      <c r="D1811" s="162">
        <v>2007</v>
      </c>
      <c r="E1811" s="162" t="s">
        <v>115</v>
      </c>
      <c r="F1811" s="162" t="s">
        <v>28</v>
      </c>
      <c r="G1811" s="162">
        <v>2014</v>
      </c>
      <c r="H1811" s="163" t="s">
        <v>207</v>
      </c>
      <c r="I1811" s="162" t="s">
        <v>550</v>
      </c>
      <c r="J1811" s="177">
        <v>1.0999999999999999E-2</v>
      </c>
      <c r="K1811" s="191" t="s">
        <v>1818</v>
      </c>
      <c r="L1811" s="166">
        <v>0.87402581781376509</v>
      </c>
      <c r="M1811" s="166">
        <v>9.6142839959514163E-3</v>
      </c>
      <c r="N1811" s="163" t="s">
        <v>1283</v>
      </c>
      <c r="O1811" s="167">
        <v>1</v>
      </c>
      <c r="P1811" s="167">
        <v>0</v>
      </c>
      <c r="Q1811" s="167">
        <v>0</v>
      </c>
      <c r="R1811" s="167">
        <v>1</v>
      </c>
      <c r="S1811" s="167">
        <v>0</v>
      </c>
      <c r="T1811" s="167" t="s">
        <v>13213</v>
      </c>
      <c r="U1811" s="167" t="s">
        <v>1281</v>
      </c>
      <c r="V1811" s="167" t="s">
        <v>86</v>
      </c>
      <c r="W1811" s="163"/>
      <c r="X1811" s="174" t="s">
        <v>327</v>
      </c>
      <c r="Y1811" s="163" t="s">
        <v>6876</v>
      </c>
      <c r="Z1811" s="168">
        <v>41764</v>
      </c>
      <c r="AA1811" s="169" t="s">
        <v>4729</v>
      </c>
      <c r="AB1811" s="169" t="s">
        <v>4730</v>
      </c>
      <c r="AC1811" s="169" t="s">
        <v>1283</v>
      </c>
      <c r="AD1811" s="170">
        <v>2015</v>
      </c>
      <c r="AE1811" s="167" t="s">
        <v>1232</v>
      </c>
    </row>
    <row r="1812" spans="1:31" x14ac:dyDescent="0.3">
      <c r="A1812" s="162" t="s">
        <v>327</v>
      </c>
      <c r="B1812" s="162" t="s">
        <v>550</v>
      </c>
      <c r="C1812" s="162">
        <v>5</v>
      </c>
      <c r="D1812" s="162">
        <v>2007</v>
      </c>
      <c r="E1812" s="162" t="s">
        <v>115</v>
      </c>
      <c r="F1812" s="162" t="s">
        <v>28</v>
      </c>
      <c r="G1812" s="162">
        <v>2014</v>
      </c>
      <c r="H1812" s="163" t="s">
        <v>207</v>
      </c>
      <c r="I1812" s="162" t="s">
        <v>550</v>
      </c>
      <c r="J1812" s="177">
        <v>0.251</v>
      </c>
      <c r="K1812" s="191" t="s">
        <v>1818</v>
      </c>
      <c r="L1812" s="166">
        <v>0.87402581781376509</v>
      </c>
      <c r="M1812" s="166">
        <v>0.21938048027125504</v>
      </c>
      <c r="N1812" s="163" t="s">
        <v>28</v>
      </c>
      <c r="O1812" s="167">
        <v>1</v>
      </c>
      <c r="P1812" s="167">
        <v>1</v>
      </c>
      <c r="Q1812" s="167">
        <v>0</v>
      </c>
      <c r="R1812" s="167">
        <v>1</v>
      </c>
      <c r="S1812" s="167">
        <v>0</v>
      </c>
      <c r="T1812" s="167" t="s">
        <v>13211</v>
      </c>
      <c r="U1812" s="167" t="s">
        <v>1281</v>
      </c>
      <c r="V1812" s="167" t="s">
        <v>86</v>
      </c>
      <c r="W1812" s="163"/>
      <c r="X1812" s="174" t="s">
        <v>327</v>
      </c>
      <c r="Y1812" s="163" t="s">
        <v>6877</v>
      </c>
      <c r="Z1812" s="168">
        <v>41957</v>
      </c>
      <c r="AA1812" s="169" t="s">
        <v>4731</v>
      </c>
      <c r="AB1812" s="169" t="s">
        <v>4732</v>
      </c>
      <c r="AC1812" s="169" t="s">
        <v>28</v>
      </c>
      <c r="AD1812" s="170">
        <v>2015</v>
      </c>
      <c r="AE1812" s="167" t="s">
        <v>1232</v>
      </c>
    </row>
    <row r="1813" spans="1:31" x14ac:dyDescent="0.3">
      <c r="A1813" s="162" t="s">
        <v>414</v>
      </c>
      <c r="B1813" s="162" t="s">
        <v>550</v>
      </c>
      <c r="C1813" s="162">
        <v>18</v>
      </c>
      <c r="D1813" s="162">
        <v>2009</v>
      </c>
      <c r="E1813" s="162" t="s">
        <v>115</v>
      </c>
      <c r="F1813" s="162" t="s">
        <v>28</v>
      </c>
      <c r="G1813" s="162">
        <v>2014</v>
      </c>
      <c r="H1813" s="163" t="s">
        <v>79</v>
      </c>
      <c r="I1813" s="162" t="s">
        <v>550</v>
      </c>
      <c r="J1813" s="180">
        <v>0.191</v>
      </c>
      <c r="K1813" s="191" t="s">
        <v>1818</v>
      </c>
      <c r="L1813" s="166">
        <v>0.87402581781376509</v>
      </c>
      <c r="M1813" s="166">
        <v>0.16693893120242914</v>
      </c>
      <c r="N1813" s="163" t="s">
        <v>79</v>
      </c>
      <c r="O1813" s="167">
        <v>1</v>
      </c>
      <c r="P1813" s="167">
        <v>0</v>
      </c>
      <c r="Q1813" s="167">
        <v>1</v>
      </c>
      <c r="R1813" s="167">
        <v>0</v>
      </c>
      <c r="S1813" s="167">
        <v>1</v>
      </c>
      <c r="T1813" s="167" t="s">
        <v>13210</v>
      </c>
      <c r="U1813" s="167" t="s">
        <v>1281</v>
      </c>
      <c r="V1813" s="167" t="s">
        <v>86</v>
      </c>
      <c r="W1813" s="163"/>
      <c r="X1813" s="163" t="s">
        <v>414</v>
      </c>
      <c r="Y1813" s="163" t="s">
        <v>6878</v>
      </c>
      <c r="Z1813" s="168">
        <v>41786</v>
      </c>
      <c r="AA1813" s="169" t="s">
        <v>4733</v>
      </c>
      <c r="AB1813" s="169" t="s">
        <v>4734</v>
      </c>
      <c r="AC1813" s="169" t="s">
        <v>79</v>
      </c>
      <c r="AD1813" s="170">
        <v>2015</v>
      </c>
      <c r="AE1813" s="167" t="s">
        <v>1232</v>
      </c>
    </row>
    <row r="1814" spans="1:31" x14ac:dyDescent="0.3">
      <c r="A1814" s="162" t="s">
        <v>450</v>
      </c>
      <c r="B1814" s="162" t="s">
        <v>550</v>
      </c>
      <c r="C1814" s="162">
        <v>10</v>
      </c>
      <c r="D1814" s="162">
        <v>2009</v>
      </c>
      <c r="E1814" s="162" t="s">
        <v>115</v>
      </c>
      <c r="F1814" s="162" t="s">
        <v>28</v>
      </c>
      <c r="G1814" s="162">
        <v>2014</v>
      </c>
      <c r="H1814" s="163" t="s">
        <v>73</v>
      </c>
      <c r="I1814" s="162" t="s">
        <v>550</v>
      </c>
      <c r="J1814" s="177">
        <v>3.734</v>
      </c>
      <c r="K1814" s="191" t="s">
        <v>1818</v>
      </c>
      <c r="L1814" s="166">
        <v>0.87402581781376509</v>
      </c>
      <c r="M1814" s="166">
        <v>3.263612403716599</v>
      </c>
      <c r="N1814" s="163" t="s">
        <v>51</v>
      </c>
      <c r="O1814" s="167">
        <v>1</v>
      </c>
      <c r="P1814" s="167">
        <v>0</v>
      </c>
      <c r="Q1814" s="167">
        <v>0</v>
      </c>
      <c r="R1814" s="167">
        <v>1</v>
      </c>
      <c r="S1814" s="167">
        <v>1</v>
      </c>
      <c r="T1814" s="167" t="s">
        <v>13213</v>
      </c>
      <c r="U1814" s="167" t="s">
        <v>1281</v>
      </c>
      <c r="V1814" s="167" t="s">
        <v>86</v>
      </c>
      <c r="W1814" s="163"/>
      <c r="X1814" s="163" t="s">
        <v>450</v>
      </c>
      <c r="Y1814" s="163" t="s">
        <v>6879</v>
      </c>
      <c r="Z1814" s="168">
        <v>41670</v>
      </c>
      <c r="AA1814" s="169" t="s">
        <v>4735</v>
      </c>
      <c r="AB1814" s="169" t="s">
        <v>4736</v>
      </c>
      <c r="AC1814" s="169" t="s">
        <v>51</v>
      </c>
      <c r="AD1814" s="170">
        <v>2015</v>
      </c>
      <c r="AE1814" s="167" t="s">
        <v>1241</v>
      </c>
    </row>
    <row r="1815" spans="1:31" x14ac:dyDescent="0.3">
      <c r="A1815" s="162" t="s">
        <v>450</v>
      </c>
      <c r="B1815" s="162" t="s">
        <v>550</v>
      </c>
      <c r="C1815" s="162">
        <v>11</v>
      </c>
      <c r="D1815" s="162">
        <v>2009</v>
      </c>
      <c r="E1815" s="162" t="s">
        <v>115</v>
      </c>
      <c r="F1815" s="162" t="s">
        <v>28</v>
      </c>
      <c r="G1815" s="162">
        <v>2014</v>
      </c>
      <c r="H1815" s="163" t="s">
        <v>73</v>
      </c>
      <c r="I1815" s="162" t="s">
        <v>550</v>
      </c>
      <c r="J1815" s="177">
        <v>1.3129999999999999</v>
      </c>
      <c r="K1815" s="191" t="s">
        <v>1818</v>
      </c>
      <c r="L1815" s="166">
        <v>0.87402581781376509</v>
      </c>
      <c r="M1815" s="166">
        <v>1.1475958987894734</v>
      </c>
      <c r="N1815" s="163" t="s">
        <v>51</v>
      </c>
      <c r="O1815" s="167">
        <v>1</v>
      </c>
      <c r="P1815" s="167">
        <v>0</v>
      </c>
      <c r="Q1815" s="167">
        <v>0</v>
      </c>
      <c r="R1815" s="167">
        <v>1</v>
      </c>
      <c r="S1815" s="167">
        <v>1</v>
      </c>
      <c r="T1815" s="167" t="s">
        <v>13213</v>
      </c>
      <c r="U1815" s="167" t="s">
        <v>1281</v>
      </c>
      <c r="V1815" s="167" t="s">
        <v>86</v>
      </c>
      <c r="W1815" s="163"/>
      <c r="X1815" s="163" t="s">
        <v>450</v>
      </c>
      <c r="Y1815" s="163" t="s">
        <v>6880</v>
      </c>
      <c r="Z1815" s="168">
        <v>41670</v>
      </c>
      <c r="AA1815" s="169" t="s">
        <v>4735</v>
      </c>
      <c r="AB1815" s="169" t="s">
        <v>4736</v>
      </c>
      <c r="AC1815" s="169" t="s">
        <v>51</v>
      </c>
      <c r="AD1815" s="170">
        <v>2015</v>
      </c>
      <c r="AE1815" s="167" t="s">
        <v>1241</v>
      </c>
    </row>
    <row r="1816" spans="1:31" x14ac:dyDescent="0.3">
      <c r="A1816" s="162" t="s">
        <v>450</v>
      </c>
      <c r="B1816" s="162" t="s">
        <v>550</v>
      </c>
      <c r="C1816" s="162">
        <v>12</v>
      </c>
      <c r="D1816" s="162">
        <v>2009</v>
      </c>
      <c r="E1816" s="162" t="s">
        <v>115</v>
      </c>
      <c r="F1816" s="162" t="s">
        <v>28</v>
      </c>
      <c r="G1816" s="162">
        <v>2014</v>
      </c>
      <c r="H1816" s="163" t="s">
        <v>73</v>
      </c>
      <c r="I1816" s="162" t="s">
        <v>550</v>
      </c>
      <c r="J1816" s="177">
        <v>0.18</v>
      </c>
      <c r="K1816" s="191" t="s">
        <v>1818</v>
      </c>
      <c r="L1816" s="166">
        <v>0.87402581781376509</v>
      </c>
      <c r="M1816" s="166">
        <v>0.15732464720647771</v>
      </c>
      <c r="N1816" s="163" t="s">
        <v>73</v>
      </c>
      <c r="O1816" s="167">
        <v>1</v>
      </c>
      <c r="P1816" s="167">
        <v>0</v>
      </c>
      <c r="Q1816" s="167">
        <v>1</v>
      </c>
      <c r="R1816" s="167">
        <v>0</v>
      </c>
      <c r="S1816" s="167">
        <v>1</v>
      </c>
      <c r="T1816" s="167" t="s">
        <v>13210</v>
      </c>
      <c r="U1816" s="167" t="s">
        <v>1281</v>
      </c>
      <c r="V1816" s="167" t="s">
        <v>86</v>
      </c>
      <c r="W1816" s="163"/>
      <c r="X1816" s="163" t="s">
        <v>450</v>
      </c>
      <c r="Y1816" s="163" t="s">
        <v>6881</v>
      </c>
      <c r="Z1816" s="168">
        <v>41680</v>
      </c>
      <c r="AA1816" s="169" t="s">
        <v>4737</v>
      </c>
      <c r="AB1816" s="169" t="s">
        <v>4738</v>
      </c>
      <c r="AC1816" s="169" t="s">
        <v>73</v>
      </c>
      <c r="AD1816" s="170">
        <v>2015</v>
      </c>
      <c r="AE1816" s="167" t="s">
        <v>1241</v>
      </c>
    </row>
    <row r="1817" spans="1:31" x14ac:dyDescent="0.3">
      <c r="A1817" s="162" t="s">
        <v>450</v>
      </c>
      <c r="B1817" s="162" t="s">
        <v>550</v>
      </c>
      <c r="C1817" s="162">
        <v>13</v>
      </c>
      <c r="D1817" s="162">
        <v>2009</v>
      </c>
      <c r="E1817" s="162" t="s">
        <v>115</v>
      </c>
      <c r="F1817" s="162" t="s">
        <v>28</v>
      </c>
      <c r="G1817" s="162">
        <v>2014</v>
      </c>
      <c r="H1817" s="163" t="s">
        <v>73</v>
      </c>
      <c r="I1817" s="162" t="s">
        <v>550</v>
      </c>
      <c r="J1817" s="177">
        <v>0.127</v>
      </c>
      <c r="K1817" s="191" t="s">
        <v>1818</v>
      </c>
      <c r="L1817" s="166">
        <v>0.87402581781376509</v>
      </c>
      <c r="M1817" s="166">
        <v>0.11100127886234817</v>
      </c>
      <c r="N1817" s="163" t="s">
        <v>32</v>
      </c>
      <c r="O1817" s="167">
        <v>1</v>
      </c>
      <c r="P1817" s="167">
        <v>0</v>
      </c>
      <c r="Q1817" s="167">
        <v>0</v>
      </c>
      <c r="R1817" s="167">
        <v>1</v>
      </c>
      <c r="S1817" s="167">
        <v>0</v>
      </c>
      <c r="T1817" s="167" t="s">
        <v>13213</v>
      </c>
      <c r="U1817" s="167" t="s">
        <v>1281</v>
      </c>
      <c r="V1817" s="167" t="s">
        <v>86</v>
      </c>
      <c r="W1817" s="163"/>
      <c r="X1817" s="163" t="s">
        <v>450</v>
      </c>
      <c r="Y1817" s="163" t="s">
        <v>6882</v>
      </c>
      <c r="Z1817" s="168">
        <v>41680</v>
      </c>
      <c r="AA1817" s="169" t="s">
        <v>4739</v>
      </c>
      <c r="AB1817" s="169" t="s">
        <v>4740</v>
      </c>
      <c r="AC1817" s="169" t="s">
        <v>32</v>
      </c>
      <c r="AD1817" s="170">
        <v>2015</v>
      </c>
      <c r="AE1817" s="167" t="s">
        <v>1241</v>
      </c>
    </row>
    <row r="1818" spans="1:31" x14ac:dyDescent="0.3">
      <c r="A1818" s="162" t="s">
        <v>450</v>
      </c>
      <c r="B1818" s="162" t="s">
        <v>550</v>
      </c>
      <c r="C1818" s="162">
        <v>14</v>
      </c>
      <c r="D1818" s="162">
        <v>2009</v>
      </c>
      <c r="E1818" s="162" t="s">
        <v>115</v>
      </c>
      <c r="F1818" s="162" t="s">
        <v>28</v>
      </c>
      <c r="G1818" s="162">
        <v>2014</v>
      </c>
      <c r="H1818" s="163" t="s">
        <v>73</v>
      </c>
      <c r="I1818" s="162" t="s">
        <v>550</v>
      </c>
      <c r="J1818" s="177">
        <v>0.51700000000000002</v>
      </c>
      <c r="K1818" s="191" t="s">
        <v>1818</v>
      </c>
      <c r="L1818" s="166">
        <v>0.87402581781376509</v>
      </c>
      <c r="M1818" s="166">
        <v>0.45187134780971655</v>
      </c>
      <c r="N1818" s="163" t="s">
        <v>32</v>
      </c>
      <c r="O1818" s="167">
        <v>1</v>
      </c>
      <c r="P1818" s="167">
        <v>0</v>
      </c>
      <c r="Q1818" s="167">
        <v>0</v>
      </c>
      <c r="R1818" s="167">
        <v>1</v>
      </c>
      <c r="S1818" s="167">
        <v>0</v>
      </c>
      <c r="T1818" s="167" t="s">
        <v>13213</v>
      </c>
      <c r="U1818" s="167" t="s">
        <v>1281</v>
      </c>
      <c r="V1818" s="167" t="s">
        <v>86</v>
      </c>
      <c r="W1818" s="163"/>
      <c r="X1818" s="163" t="s">
        <v>450</v>
      </c>
      <c r="Y1818" s="163" t="s">
        <v>6883</v>
      </c>
      <c r="Z1818" s="168">
        <v>41680</v>
      </c>
      <c r="AA1818" s="169" t="s">
        <v>4739</v>
      </c>
      <c r="AB1818" s="169" t="s">
        <v>4740</v>
      </c>
      <c r="AC1818" s="169" t="s">
        <v>32</v>
      </c>
      <c r="AD1818" s="170">
        <v>2015</v>
      </c>
      <c r="AE1818" s="167" t="s">
        <v>1241</v>
      </c>
    </row>
    <row r="1819" spans="1:31" x14ac:dyDescent="0.3">
      <c r="A1819" s="162" t="s">
        <v>450</v>
      </c>
      <c r="B1819" s="162" t="s">
        <v>550</v>
      </c>
      <c r="C1819" s="162">
        <v>15</v>
      </c>
      <c r="D1819" s="162">
        <v>2009</v>
      </c>
      <c r="E1819" s="162" t="s">
        <v>115</v>
      </c>
      <c r="F1819" s="162" t="s">
        <v>28</v>
      </c>
      <c r="G1819" s="162">
        <v>2014</v>
      </c>
      <c r="H1819" s="163" t="s">
        <v>73</v>
      </c>
      <c r="I1819" s="162" t="s">
        <v>550</v>
      </c>
      <c r="J1819" s="177">
        <v>7.1199999999999999E-2</v>
      </c>
      <c r="K1819" s="191" t="s">
        <v>1818</v>
      </c>
      <c r="L1819" s="166">
        <v>0.87402581781376509</v>
      </c>
      <c r="M1819" s="166">
        <v>6.2230638228340074E-2</v>
      </c>
      <c r="N1819" s="163" t="s">
        <v>73</v>
      </c>
      <c r="O1819" s="167">
        <v>1</v>
      </c>
      <c r="P1819" s="167">
        <v>0</v>
      </c>
      <c r="Q1819" s="167">
        <v>1</v>
      </c>
      <c r="R1819" s="167">
        <v>0</v>
      </c>
      <c r="S1819" s="167">
        <v>1</v>
      </c>
      <c r="T1819" s="167" t="s">
        <v>13210</v>
      </c>
      <c r="U1819" s="167" t="s">
        <v>1281</v>
      </c>
      <c r="V1819" s="167" t="s">
        <v>86</v>
      </c>
      <c r="W1819" s="163"/>
      <c r="X1819" s="163" t="s">
        <v>450</v>
      </c>
      <c r="Y1819" s="163" t="s">
        <v>6884</v>
      </c>
      <c r="Z1819" s="168">
        <v>41726</v>
      </c>
      <c r="AA1819" s="169" t="s">
        <v>4741</v>
      </c>
      <c r="AB1819" s="169" t="s">
        <v>4742</v>
      </c>
      <c r="AC1819" s="169" t="s">
        <v>73</v>
      </c>
      <c r="AD1819" s="170">
        <v>2015</v>
      </c>
      <c r="AE1819" s="167" t="s">
        <v>1241</v>
      </c>
    </row>
    <row r="1820" spans="1:31" x14ac:dyDescent="0.3">
      <c r="A1820" s="162" t="s">
        <v>450</v>
      </c>
      <c r="B1820" s="162" t="s">
        <v>550</v>
      </c>
      <c r="C1820" s="162">
        <v>16</v>
      </c>
      <c r="D1820" s="162">
        <v>2009</v>
      </c>
      <c r="E1820" s="162" t="s">
        <v>115</v>
      </c>
      <c r="F1820" s="162" t="s">
        <v>28</v>
      </c>
      <c r="G1820" s="162">
        <v>2014</v>
      </c>
      <c r="H1820" s="163" t="s">
        <v>73</v>
      </c>
      <c r="I1820" s="162" t="s">
        <v>550</v>
      </c>
      <c r="J1820" s="177">
        <v>4.2900000000000001E-2</v>
      </c>
      <c r="K1820" s="191" t="s">
        <v>1818</v>
      </c>
      <c r="L1820" s="166">
        <v>0.87402581781376509</v>
      </c>
      <c r="M1820" s="166">
        <v>3.7495707584210523E-2</v>
      </c>
      <c r="N1820" s="163" t="s">
        <v>28</v>
      </c>
      <c r="O1820" s="167">
        <v>1</v>
      </c>
      <c r="P1820" s="167">
        <v>1</v>
      </c>
      <c r="Q1820" s="167">
        <v>0</v>
      </c>
      <c r="R1820" s="167">
        <v>1</v>
      </c>
      <c r="S1820" s="167">
        <v>0</v>
      </c>
      <c r="T1820" s="167" t="s">
        <v>13211</v>
      </c>
      <c r="U1820" s="167" t="s">
        <v>1281</v>
      </c>
      <c r="V1820" s="167" t="s">
        <v>86</v>
      </c>
      <c r="W1820" s="163"/>
      <c r="X1820" s="163" t="s">
        <v>450</v>
      </c>
      <c r="Y1820" s="163" t="s">
        <v>6885</v>
      </c>
      <c r="Z1820" s="168">
        <v>41729</v>
      </c>
      <c r="AA1820" s="169" t="s">
        <v>4743</v>
      </c>
      <c r="AB1820" s="169" t="s">
        <v>4744</v>
      </c>
      <c r="AC1820" s="169" t="s">
        <v>28</v>
      </c>
      <c r="AD1820" s="170">
        <v>2015</v>
      </c>
      <c r="AE1820" s="167" t="s">
        <v>1241</v>
      </c>
    </row>
    <row r="1821" spans="1:31" x14ac:dyDescent="0.3">
      <c r="A1821" s="162" t="s">
        <v>450</v>
      </c>
      <c r="B1821" s="162" t="s">
        <v>550</v>
      </c>
      <c r="C1821" s="162">
        <v>17</v>
      </c>
      <c r="D1821" s="162">
        <v>2009</v>
      </c>
      <c r="E1821" s="162" t="s">
        <v>115</v>
      </c>
      <c r="F1821" s="162" t="s">
        <v>28</v>
      </c>
      <c r="G1821" s="162">
        <v>2014</v>
      </c>
      <c r="H1821" s="163" t="s">
        <v>73</v>
      </c>
      <c r="I1821" s="162" t="s">
        <v>550</v>
      </c>
      <c r="J1821" s="177">
        <v>6.7999999999999996E-3</v>
      </c>
      <c r="K1821" s="191" t="s">
        <v>1818</v>
      </c>
      <c r="L1821" s="166">
        <v>0.87402581781376509</v>
      </c>
      <c r="M1821" s="166">
        <v>5.9433755611336021E-3</v>
      </c>
      <c r="N1821" s="163" t="s">
        <v>28</v>
      </c>
      <c r="O1821" s="167">
        <v>1</v>
      </c>
      <c r="P1821" s="167">
        <v>1</v>
      </c>
      <c r="Q1821" s="167">
        <v>0</v>
      </c>
      <c r="R1821" s="167">
        <v>1</v>
      </c>
      <c r="S1821" s="167">
        <v>0</v>
      </c>
      <c r="T1821" s="167" t="s">
        <v>13211</v>
      </c>
      <c r="U1821" s="167" t="s">
        <v>1281</v>
      </c>
      <c r="V1821" s="167" t="s">
        <v>86</v>
      </c>
      <c r="W1821" s="163"/>
      <c r="X1821" s="163" t="s">
        <v>450</v>
      </c>
      <c r="Y1821" s="163" t="s">
        <v>6886</v>
      </c>
      <c r="Z1821" s="168">
        <v>41928</v>
      </c>
      <c r="AA1821" s="169" t="s">
        <v>4745</v>
      </c>
      <c r="AB1821" s="169" t="s">
        <v>4746</v>
      </c>
      <c r="AC1821" s="169" t="s">
        <v>28</v>
      </c>
      <c r="AD1821" s="170">
        <v>2015</v>
      </c>
      <c r="AE1821" s="167" t="s">
        <v>1241</v>
      </c>
    </row>
    <row r="1822" spans="1:31" x14ac:dyDescent="0.3">
      <c r="A1822" s="162" t="s">
        <v>450</v>
      </c>
      <c r="B1822" s="162" t="s">
        <v>550</v>
      </c>
      <c r="C1822" s="162">
        <v>18</v>
      </c>
      <c r="D1822" s="162">
        <v>2009</v>
      </c>
      <c r="E1822" s="162" t="s">
        <v>115</v>
      </c>
      <c r="F1822" s="162" t="s">
        <v>28</v>
      </c>
      <c r="G1822" s="162">
        <v>2014</v>
      </c>
      <c r="H1822" s="163" t="s">
        <v>73</v>
      </c>
      <c r="I1822" s="162" t="s">
        <v>550</v>
      </c>
      <c r="J1822" s="177">
        <v>2.8239999999999998</v>
      </c>
      <c r="K1822" s="191" t="s">
        <v>1818</v>
      </c>
      <c r="L1822" s="166">
        <v>0.87402581781376509</v>
      </c>
      <c r="M1822" s="166">
        <v>2.4682489095060727</v>
      </c>
      <c r="N1822" s="163" t="s">
        <v>73</v>
      </c>
      <c r="O1822" s="167">
        <v>1</v>
      </c>
      <c r="P1822" s="167">
        <v>0</v>
      </c>
      <c r="Q1822" s="167">
        <v>1</v>
      </c>
      <c r="R1822" s="167">
        <v>0</v>
      </c>
      <c r="S1822" s="167">
        <v>1</v>
      </c>
      <c r="T1822" s="167" t="s">
        <v>13210</v>
      </c>
      <c r="U1822" s="167" t="s">
        <v>1281</v>
      </c>
      <c r="V1822" s="167" t="s">
        <v>86</v>
      </c>
      <c r="W1822" s="163"/>
      <c r="X1822" s="163" t="s">
        <v>450</v>
      </c>
      <c r="Y1822" s="163" t="s">
        <v>6887</v>
      </c>
      <c r="Z1822" s="168">
        <v>41998</v>
      </c>
      <c r="AA1822" s="169" t="s">
        <v>4747</v>
      </c>
      <c r="AB1822" s="169" t="s">
        <v>4748</v>
      </c>
      <c r="AC1822" s="169" t="s">
        <v>73</v>
      </c>
      <c r="AD1822" s="170">
        <v>2015</v>
      </c>
      <c r="AE1822" s="167" t="s">
        <v>1241</v>
      </c>
    </row>
    <row r="1823" spans="1:31" x14ac:dyDescent="0.3">
      <c r="A1823" s="162" t="s">
        <v>450</v>
      </c>
      <c r="B1823" s="162" t="s">
        <v>550</v>
      </c>
      <c r="C1823" s="162">
        <v>19</v>
      </c>
      <c r="D1823" s="162">
        <v>2009</v>
      </c>
      <c r="E1823" s="162" t="s">
        <v>115</v>
      </c>
      <c r="F1823" s="162" t="s">
        <v>28</v>
      </c>
      <c r="G1823" s="162">
        <v>2014</v>
      </c>
      <c r="H1823" s="163" t="s">
        <v>73</v>
      </c>
      <c r="I1823" s="162" t="s">
        <v>550</v>
      </c>
      <c r="J1823" s="177">
        <v>1.3240000000000001</v>
      </c>
      <c r="K1823" s="191" t="s">
        <v>1818</v>
      </c>
      <c r="L1823" s="166">
        <v>0.87402581781376509</v>
      </c>
      <c r="M1823" s="166">
        <v>1.1572101827854251</v>
      </c>
      <c r="N1823" s="163" t="s">
        <v>73</v>
      </c>
      <c r="O1823" s="167">
        <v>1</v>
      </c>
      <c r="P1823" s="167">
        <v>0</v>
      </c>
      <c r="Q1823" s="167">
        <v>1</v>
      </c>
      <c r="R1823" s="167">
        <v>0</v>
      </c>
      <c r="S1823" s="167">
        <v>1</v>
      </c>
      <c r="T1823" s="167" t="s">
        <v>13210</v>
      </c>
      <c r="U1823" s="167" t="s">
        <v>1281</v>
      </c>
      <c r="V1823" s="167" t="s">
        <v>86</v>
      </c>
      <c r="W1823" s="163"/>
      <c r="X1823" s="163" t="s">
        <v>450</v>
      </c>
      <c r="Y1823" s="163" t="s">
        <v>6888</v>
      </c>
      <c r="Z1823" s="168">
        <v>41998</v>
      </c>
      <c r="AA1823" s="169" t="s">
        <v>4747</v>
      </c>
      <c r="AB1823" s="169" t="s">
        <v>4748</v>
      </c>
      <c r="AC1823" s="169" t="s">
        <v>73</v>
      </c>
      <c r="AD1823" s="170">
        <v>2015</v>
      </c>
      <c r="AE1823" s="167" t="s">
        <v>1241</v>
      </c>
    </row>
    <row r="1824" spans="1:31" x14ac:dyDescent="0.3">
      <c r="A1824" s="162" t="s">
        <v>459</v>
      </c>
      <c r="B1824" s="162" t="s">
        <v>550</v>
      </c>
      <c r="C1824" s="162">
        <v>9</v>
      </c>
      <c r="D1824" s="162">
        <v>2009</v>
      </c>
      <c r="E1824" s="162" t="s">
        <v>115</v>
      </c>
      <c r="F1824" s="162" t="s">
        <v>28</v>
      </c>
      <c r="G1824" s="162">
        <v>2014</v>
      </c>
      <c r="H1824" s="163" t="s">
        <v>62</v>
      </c>
      <c r="I1824" s="162" t="s">
        <v>550</v>
      </c>
      <c r="J1824" s="177">
        <v>1.353</v>
      </c>
      <c r="K1824" s="191" t="s">
        <v>1818</v>
      </c>
      <c r="L1824" s="166">
        <v>0.87402581781376509</v>
      </c>
      <c r="M1824" s="166">
        <v>1.1825569315020241</v>
      </c>
      <c r="N1824" s="163" t="s">
        <v>62</v>
      </c>
      <c r="O1824" s="167">
        <v>1</v>
      </c>
      <c r="P1824" s="167">
        <v>0</v>
      </c>
      <c r="Q1824" s="167">
        <v>1</v>
      </c>
      <c r="R1824" s="167">
        <v>0</v>
      </c>
      <c r="S1824" s="167">
        <v>1</v>
      </c>
      <c r="T1824" s="167" t="s">
        <v>13210</v>
      </c>
      <c r="U1824" s="167" t="s">
        <v>1281</v>
      </c>
      <c r="V1824" s="167" t="s">
        <v>86</v>
      </c>
      <c r="W1824" s="163"/>
      <c r="X1824" s="163" t="s">
        <v>459</v>
      </c>
      <c r="Y1824" s="163" t="s">
        <v>6889</v>
      </c>
      <c r="Z1824" s="168">
        <v>41842</v>
      </c>
      <c r="AA1824" s="169" t="s">
        <v>4749</v>
      </c>
      <c r="AB1824" s="169" t="s">
        <v>4750</v>
      </c>
      <c r="AC1824" s="169" t="s">
        <v>62</v>
      </c>
      <c r="AD1824" s="170">
        <v>2015</v>
      </c>
      <c r="AE1824" s="167" t="s">
        <v>1321</v>
      </c>
    </row>
    <row r="1825" spans="1:31" x14ac:dyDescent="0.3">
      <c r="A1825" s="162" t="s">
        <v>462</v>
      </c>
      <c r="B1825" s="162" t="s">
        <v>550</v>
      </c>
      <c r="C1825" s="162">
        <v>4</v>
      </c>
      <c r="D1825" s="162">
        <v>2009</v>
      </c>
      <c r="E1825" s="162" t="s">
        <v>115</v>
      </c>
      <c r="F1825" s="162" t="s">
        <v>28</v>
      </c>
      <c r="G1825" s="162">
        <v>2014</v>
      </c>
      <c r="H1825" s="163" t="s">
        <v>79</v>
      </c>
      <c r="I1825" s="162" t="s">
        <v>550</v>
      </c>
      <c r="J1825" s="177">
        <v>9.9699999999999997E-2</v>
      </c>
      <c r="K1825" s="191" t="s">
        <v>1818</v>
      </c>
      <c r="L1825" s="166">
        <v>0.87402581781376509</v>
      </c>
      <c r="M1825" s="166">
        <v>8.7140374036032378E-2</v>
      </c>
      <c r="N1825" s="163" t="s">
        <v>28</v>
      </c>
      <c r="O1825" s="167">
        <v>1</v>
      </c>
      <c r="P1825" s="167">
        <v>1</v>
      </c>
      <c r="Q1825" s="167">
        <v>0</v>
      </c>
      <c r="R1825" s="167">
        <v>1</v>
      </c>
      <c r="S1825" s="167">
        <v>0</v>
      </c>
      <c r="T1825" s="167" t="s">
        <v>13211</v>
      </c>
      <c r="U1825" s="167" t="s">
        <v>1453</v>
      </c>
      <c r="V1825" s="167" t="s">
        <v>83</v>
      </c>
      <c r="W1825" s="163"/>
      <c r="X1825" s="163" t="s">
        <v>462</v>
      </c>
      <c r="Y1825" s="163" t="s">
        <v>6890</v>
      </c>
      <c r="Z1825" s="168">
        <v>41646</v>
      </c>
      <c r="AA1825" s="169" t="s">
        <v>4751</v>
      </c>
      <c r="AB1825" s="169" t="s">
        <v>4752</v>
      </c>
      <c r="AC1825" s="169" t="s">
        <v>28</v>
      </c>
      <c r="AD1825" s="170">
        <v>2015</v>
      </c>
      <c r="AE1825" s="167" t="s">
        <v>1232</v>
      </c>
    </row>
    <row r="1826" spans="1:31" x14ac:dyDescent="0.3">
      <c r="A1826" s="162" t="s">
        <v>470</v>
      </c>
      <c r="B1826" s="162" t="s">
        <v>550</v>
      </c>
      <c r="C1826" s="162">
        <v>1</v>
      </c>
      <c r="D1826" s="162">
        <v>2010</v>
      </c>
      <c r="E1826" s="162" t="s">
        <v>115</v>
      </c>
      <c r="F1826" s="162" t="s">
        <v>28</v>
      </c>
      <c r="G1826" s="162">
        <v>2014</v>
      </c>
      <c r="H1826" s="163" t="s">
        <v>74</v>
      </c>
      <c r="I1826" s="162" t="s">
        <v>550</v>
      </c>
      <c r="J1826" s="177">
        <v>0.28199999999999997</v>
      </c>
      <c r="K1826" s="191" t="s">
        <v>1818</v>
      </c>
      <c r="L1826" s="166">
        <v>0.87402581781376509</v>
      </c>
      <c r="M1826" s="166">
        <v>0.24647528062348173</v>
      </c>
      <c r="N1826" s="163" t="s">
        <v>74</v>
      </c>
      <c r="O1826" s="167">
        <v>1</v>
      </c>
      <c r="P1826" s="167">
        <v>0</v>
      </c>
      <c r="Q1826" s="167">
        <v>1</v>
      </c>
      <c r="R1826" s="167">
        <v>0</v>
      </c>
      <c r="S1826" s="167">
        <v>1</v>
      </c>
      <c r="T1826" s="167" t="s">
        <v>13210</v>
      </c>
      <c r="U1826" s="167" t="s">
        <v>1281</v>
      </c>
      <c r="V1826" s="167" t="s">
        <v>86</v>
      </c>
      <c r="W1826" s="163"/>
      <c r="X1826" s="163" t="s">
        <v>470</v>
      </c>
      <c r="Y1826" s="163" t="s">
        <v>6891</v>
      </c>
      <c r="Z1826" s="168">
        <v>41749</v>
      </c>
      <c r="AA1826" s="169" t="s">
        <v>4753</v>
      </c>
      <c r="AB1826" s="169" t="s">
        <v>4754</v>
      </c>
      <c r="AC1826" s="169" t="s">
        <v>74</v>
      </c>
      <c r="AD1826" s="170">
        <v>2015</v>
      </c>
      <c r="AE1826" s="167" t="s">
        <v>1241</v>
      </c>
    </row>
    <row r="1827" spans="1:31" x14ac:dyDescent="0.3">
      <c r="A1827" s="162" t="s">
        <v>470</v>
      </c>
      <c r="B1827" s="162" t="s">
        <v>550</v>
      </c>
      <c r="C1827" s="162">
        <v>2</v>
      </c>
      <c r="D1827" s="162">
        <v>2010</v>
      </c>
      <c r="E1827" s="162" t="s">
        <v>115</v>
      </c>
      <c r="F1827" s="162" t="s">
        <v>28</v>
      </c>
      <c r="G1827" s="162">
        <v>2014</v>
      </c>
      <c r="H1827" s="163" t="s">
        <v>74</v>
      </c>
      <c r="I1827" s="162" t="s">
        <v>550</v>
      </c>
      <c r="J1827" s="177">
        <v>3.1509999999999998</v>
      </c>
      <c r="K1827" s="191" t="s">
        <v>1818</v>
      </c>
      <c r="L1827" s="166">
        <v>0.87402581781376509</v>
      </c>
      <c r="M1827" s="166">
        <v>2.7540553519311737</v>
      </c>
      <c r="N1827" s="163" t="s">
        <v>74</v>
      </c>
      <c r="O1827" s="167">
        <v>1</v>
      </c>
      <c r="P1827" s="167">
        <v>0</v>
      </c>
      <c r="Q1827" s="167">
        <v>1</v>
      </c>
      <c r="R1827" s="167">
        <v>0</v>
      </c>
      <c r="S1827" s="167">
        <v>1</v>
      </c>
      <c r="T1827" s="167" t="s">
        <v>13210</v>
      </c>
      <c r="U1827" s="167" t="s">
        <v>1281</v>
      </c>
      <c r="V1827" s="167" t="s">
        <v>86</v>
      </c>
      <c r="W1827" s="163"/>
      <c r="X1827" s="163" t="s">
        <v>470</v>
      </c>
      <c r="Y1827" s="163" t="s">
        <v>6892</v>
      </c>
      <c r="Z1827" s="168">
        <v>41869</v>
      </c>
      <c r="AA1827" s="169" t="s">
        <v>4755</v>
      </c>
      <c r="AB1827" s="169" t="s">
        <v>4756</v>
      </c>
      <c r="AC1827" s="169" t="s">
        <v>74</v>
      </c>
      <c r="AD1827" s="170">
        <v>2015</v>
      </c>
      <c r="AE1827" s="167" t="s">
        <v>1241</v>
      </c>
    </row>
    <row r="1828" spans="1:31" x14ac:dyDescent="0.3">
      <c r="A1828" s="162" t="s">
        <v>470</v>
      </c>
      <c r="B1828" s="162" t="s">
        <v>550</v>
      </c>
      <c r="C1828" s="162">
        <v>3</v>
      </c>
      <c r="D1828" s="162">
        <v>2010</v>
      </c>
      <c r="E1828" s="162" t="s">
        <v>115</v>
      </c>
      <c r="F1828" s="162" t="s">
        <v>28</v>
      </c>
      <c r="G1828" s="162">
        <v>2014</v>
      </c>
      <c r="H1828" s="163" t="s">
        <v>74</v>
      </c>
      <c r="I1828" s="162" t="s">
        <v>550</v>
      </c>
      <c r="J1828" s="177">
        <v>3.915</v>
      </c>
      <c r="K1828" s="191" t="s">
        <v>1818</v>
      </c>
      <c r="L1828" s="166">
        <v>0.87402581781376509</v>
      </c>
      <c r="M1828" s="166">
        <v>3.4218110767408905</v>
      </c>
      <c r="N1828" s="163" t="s">
        <v>74</v>
      </c>
      <c r="O1828" s="167">
        <v>1</v>
      </c>
      <c r="P1828" s="167">
        <v>0</v>
      </c>
      <c r="Q1828" s="167">
        <v>1</v>
      </c>
      <c r="R1828" s="167">
        <v>0</v>
      </c>
      <c r="S1828" s="167">
        <v>1</v>
      </c>
      <c r="T1828" s="167" t="s">
        <v>13210</v>
      </c>
      <c r="U1828" s="167" t="s">
        <v>1281</v>
      </c>
      <c r="V1828" s="167" t="s">
        <v>86</v>
      </c>
      <c r="W1828" s="163"/>
      <c r="X1828" s="163" t="s">
        <v>470</v>
      </c>
      <c r="Y1828" s="163" t="s">
        <v>6893</v>
      </c>
      <c r="Z1828" s="168">
        <v>41924</v>
      </c>
      <c r="AA1828" s="169" t="s">
        <v>4757</v>
      </c>
      <c r="AB1828" s="169" t="s">
        <v>4758</v>
      </c>
      <c r="AC1828" s="169" t="s">
        <v>74</v>
      </c>
      <c r="AD1828" s="170">
        <v>2015</v>
      </c>
      <c r="AE1828" s="167" t="s">
        <v>1241</v>
      </c>
    </row>
    <row r="1829" spans="1:31" x14ac:dyDescent="0.3">
      <c r="A1829" s="162" t="s">
        <v>470</v>
      </c>
      <c r="B1829" s="162" t="s">
        <v>550</v>
      </c>
      <c r="C1829" s="162">
        <v>4</v>
      </c>
      <c r="D1829" s="162">
        <v>2010</v>
      </c>
      <c r="E1829" s="162" t="s">
        <v>115</v>
      </c>
      <c r="F1829" s="162" t="s">
        <v>28</v>
      </c>
      <c r="G1829" s="162">
        <v>2014</v>
      </c>
      <c r="H1829" s="163" t="s">
        <v>74</v>
      </c>
      <c r="I1829" s="162" t="s">
        <v>550</v>
      </c>
      <c r="J1829" s="177">
        <v>1.708</v>
      </c>
      <c r="K1829" s="191" t="s">
        <v>1818</v>
      </c>
      <c r="L1829" s="166">
        <v>0.87402581781376509</v>
      </c>
      <c r="M1829" s="166">
        <v>1.4928360968259107</v>
      </c>
      <c r="N1829" s="163" t="s">
        <v>74</v>
      </c>
      <c r="O1829" s="167">
        <v>1</v>
      </c>
      <c r="P1829" s="167">
        <v>0</v>
      </c>
      <c r="Q1829" s="167">
        <v>1</v>
      </c>
      <c r="R1829" s="167">
        <v>0</v>
      </c>
      <c r="S1829" s="167">
        <v>1</v>
      </c>
      <c r="T1829" s="167" t="s">
        <v>13210</v>
      </c>
      <c r="U1829" s="167" t="s">
        <v>1281</v>
      </c>
      <c r="V1829" s="167" t="s">
        <v>86</v>
      </c>
      <c r="W1829" s="163"/>
      <c r="X1829" s="163" t="s">
        <v>470</v>
      </c>
      <c r="Y1829" s="163" t="s">
        <v>6894</v>
      </c>
      <c r="Z1829" s="168">
        <v>41967</v>
      </c>
      <c r="AA1829" s="169" t="s">
        <v>4757</v>
      </c>
      <c r="AB1829" s="169" t="s">
        <v>4758</v>
      </c>
      <c r="AC1829" s="169" t="s">
        <v>74</v>
      </c>
      <c r="AD1829" s="170">
        <v>2015</v>
      </c>
      <c r="AE1829" s="167" t="s">
        <v>1241</v>
      </c>
    </row>
    <row r="1830" spans="1:31" x14ac:dyDescent="0.3">
      <c r="A1830" s="162" t="s">
        <v>470</v>
      </c>
      <c r="B1830" s="162" t="s">
        <v>550</v>
      </c>
      <c r="C1830" s="162">
        <v>5</v>
      </c>
      <c r="D1830" s="162">
        <v>2010</v>
      </c>
      <c r="E1830" s="162" t="s">
        <v>115</v>
      </c>
      <c r="F1830" s="162" t="s">
        <v>28</v>
      </c>
      <c r="G1830" s="162">
        <v>2014</v>
      </c>
      <c r="H1830" s="163" t="s">
        <v>74</v>
      </c>
      <c r="I1830" s="162" t="s">
        <v>550</v>
      </c>
      <c r="J1830" s="177">
        <v>5.9390000000000001</v>
      </c>
      <c r="K1830" s="191" t="s">
        <v>1818</v>
      </c>
      <c r="L1830" s="166">
        <v>0.87402581781376509</v>
      </c>
      <c r="M1830" s="166">
        <v>5.1908393319959512</v>
      </c>
      <c r="N1830" s="163" t="s">
        <v>74</v>
      </c>
      <c r="O1830" s="167">
        <v>1</v>
      </c>
      <c r="P1830" s="167">
        <v>0</v>
      </c>
      <c r="Q1830" s="167">
        <v>1</v>
      </c>
      <c r="R1830" s="167">
        <v>0</v>
      </c>
      <c r="S1830" s="167">
        <v>1</v>
      </c>
      <c r="T1830" s="167" t="s">
        <v>13210</v>
      </c>
      <c r="U1830" s="167" t="s">
        <v>1281</v>
      </c>
      <c r="V1830" s="167" t="s">
        <v>86</v>
      </c>
      <c r="W1830" s="163"/>
      <c r="X1830" s="163" t="s">
        <v>470</v>
      </c>
      <c r="Y1830" s="163" t="s">
        <v>6895</v>
      </c>
      <c r="Z1830" s="168">
        <v>41967</v>
      </c>
      <c r="AA1830" s="169" t="s">
        <v>4757</v>
      </c>
      <c r="AB1830" s="169" t="s">
        <v>4758</v>
      </c>
      <c r="AC1830" s="169" t="s">
        <v>74</v>
      </c>
      <c r="AD1830" s="170">
        <v>2015</v>
      </c>
      <c r="AE1830" s="167" t="s">
        <v>1241</v>
      </c>
    </row>
    <row r="1831" spans="1:31" x14ac:dyDescent="0.3">
      <c r="A1831" s="162" t="s">
        <v>470</v>
      </c>
      <c r="B1831" s="162" t="s">
        <v>550</v>
      </c>
      <c r="C1831" s="162">
        <v>6</v>
      </c>
      <c r="D1831" s="162">
        <v>2010</v>
      </c>
      <c r="E1831" s="162" t="s">
        <v>115</v>
      </c>
      <c r="F1831" s="162" t="s">
        <v>28</v>
      </c>
      <c r="G1831" s="162">
        <v>2014</v>
      </c>
      <c r="H1831" s="163" t="s">
        <v>74</v>
      </c>
      <c r="I1831" s="162" t="s">
        <v>550</v>
      </c>
      <c r="J1831" s="177">
        <v>0.29199999999999998</v>
      </c>
      <c r="K1831" s="191" t="s">
        <v>1818</v>
      </c>
      <c r="L1831" s="166">
        <v>0.87402581781376509</v>
      </c>
      <c r="M1831" s="166">
        <v>0.2552155388016194</v>
      </c>
      <c r="N1831" s="163" t="s">
        <v>74</v>
      </c>
      <c r="O1831" s="167">
        <v>1</v>
      </c>
      <c r="P1831" s="167">
        <v>0</v>
      </c>
      <c r="Q1831" s="167">
        <v>1</v>
      </c>
      <c r="R1831" s="167">
        <v>0</v>
      </c>
      <c r="S1831" s="167">
        <v>1</v>
      </c>
      <c r="T1831" s="167" t="s">
        <v>13210</v>
      </c>
      <c r="U1831" s="167" t="s">
        <v>1281</v>
      </c>
      <c r="V1831" s="167" t="s">
        <v>86</v>
      </c>
      <c r="W1831" s="163"/>
      <c r="X1831" s="163" t="s">
        <v>470</v>
      </c>
      <c r="Y1831" s="163" t="s">
        <v>6896</v>
      </c>
      <c r="Z1831" s="168">
        <v>42001</v>
      </c>
      <c r="AA1831" s="169" t="s">
        <v>4759</v>
      </c>
      <c r="AB1831" s="169" t="s">
        <v>4760</v>
      </c>
      <c r="AC1831" s="169" t="s">
        <v>74</v>
      </c>
      <c r="AD1831" s="170">
        <v>2015</v>
      </c>
      <c r="AE1831" s="167" t="s">
        <v>1241</v>
      </c>
    </row>
    <row r="1832" spans="1:31" x14ac:dyDescent="0.3">
      <c r="A1832" s="162" t="s">
        <v>470</v>
      </c>
      <c r="B1832" s="162" t="s">
        <v>550</v>
      </c>
      <c r="C1832" s="162">
        <v>7</v>
      </c>
      <c r="D1832" s="162">
        <v>2010</v>
      </c>
      <c r="E1832" s="162" t="s">
        <v>115</v>
      </c>
      <c r="F1832" s="162" t="s">
        <v>28</v>
      </c>
      <c r="G1832" s="162">
        <v>2014</v>
      </c>
      <c r="H1832" s="163" t="s">
        <v>74</v>
      </c>
      <c r="I1832" s="162" t="s">
        <v>550</v>
      </c>
      <c r="J1832" s="177">
        <v>0.47699999999999998</v>
      </c>
      <c r="K1832" s="191" t="s">
        <v>1818</v>
      </c>
      <c r="L1832" s="166">
        <v>0.87402581781376509</v>
      </c>
      <c r="M1832" s="166">
        <v>0.41691031509716592</v>
      </c>
      <c r="N1832" s="163" t="s">
        <v>74</v>
      </c>
      <c r="O1832" s="167">
        <v>1</v>
      </c>
      <c r="P1832" s="167">
        <v>0</v>
      </c>
      <c r="Q1832" s="167">
        <v>1</v>
      </c>
      <c r="R1832" s="167">
        <v>0</v>
      </c>
      <c r="S1832" s="167">
        <v>1</v>
      </c>
      <c r="T1832" s="167" t="s">
        <v>13210</v>
      </c>
      <c r="U1832" s="167" t="s">
        <v>1281</v>
      </c>
      <c r="V1832" s="167" t="s">
        <v>86</v>
      </c>
      <c r="W1832" s="163"/>
      <c r="X1832" s="163" t="s">
        <v>470</v>
      </c>
      <c r="Y1832" s="163" t="s">
        <v>6897</v>
      </c>
      <c r="Z1832" s="168">
        <v>42001</v>
      </c>
      <c r="AA1832" s="169" t="s">
        <v>4759</v>
      </c>
      <c r="AB1832" s="169" t="s">
        <v>4760</v>
      </c>
      <c r="AC1832" s="169" t="s">
        <v>74</v>
      </c>
      <c r="AD1832" s="170">
        <v>2015</v>
      </c>
      <c r="AE1832" s="167" t="s">
        <v>1241</v>
      </c>
    </row>
    <row r="1833" spans="1:31" x14ac:dyDescent="0.3">
      <c r="A1833" s="162" t="s">
        <v>493</v>
      </c>
      <c r="B1833" s="162" t="s">
        <v>550</v>
      </c>
      <c r="C1833" s="162">
        <v>3</v>
      </c>
      <c r="D1833" s="162">
        <v>2010</v>
      </c>
      <c r="E1833" s="162" t="s">
        <v>115</v>
      </c>
      <c r="F1833" s="162" t="s">
        <v>28</v>
      </c>
      <c r="G1833" s="162">
        <v>2014</v>
      </c>
      <c r="H1833" s="163" t="s">
        <v>207</v>
      </c>
      <c r="I1833" s="162" t="s">
        <v>550</v>
      </c>
      <c r="J1833" s="177">
        <v>0.16700000000000001</v>
      </c>
      <c r="K1833" s="191" t="s">
        <v>1818</v>
      </c>
      <c r="L1833" s="166">
        <v>0.87402581781376509</v>
      </c>
      <c r="M1833" s="166">
        <v>0.14596231157489878</v>
      </c>
      <c r="N1833" s="163" t="s">
        <v>28</v>
      </c>
      <c r="O1833" s="167">
        <v>1</v>
      </c>
      <c r="P1833" s="167">
        <v>1</v>
      </c>
      <c r="Q1833" s="167">
        <v>0</v>
      </c>
      <c r="R1833" s="167">
        <v>1</v>
      </c>
      <c r="S1833" s="167">
        <v>0</v>
      </c>
      <c r="T1833" s="167" t="s">
        <v>13211</v>
      </c>
      <c r="U1833" s="167" t="s">
        <v>1281</v>
      </c>
      <c r="V1833" s="167" t="s">
        <v>86</v>
      </c>
      <c r="W1833" s="163"/>
      <c r="X1833" s="174" t="s">
        <v>493</v>
      </c>
      <c r="Y1833" s="163" t="s">
        <v>6898</v>
      </c>
      <c r="Z1833" s="168">
        <v>41676</v>
      </c>
      <c r="AA1833" s="169" t="s">
        <v>4731</v>
      </c>
      <c r="AB1833" s="169" t="s">
        <v>4732</v>
      </c>
      <c r="AC1833" s="169" t="s">
        <v>28</v>
      </c>
      <c r="AD1833" s="170">
        <v>2015</v>
      </c>
      <c r="AE1833" s="167" t="s">
        <v>1232</v>
      </c>
    </row>
    <row r="1834" spans="1:31" x14ac:dyDescent="0.3">
      <c r="A1834" s="162" t="s">
        <v>493</v>
      </c>
      <c r="B1834" s="162" t="s">
        <v>550</v>
      </c>
      <c r="C1834" s="162">
        <v>4</v>
      </c>
      <c r="D1834" s="162">
        <v>2010</v>
      </c>
      <c r="E1834" s="162" t="s">
        <v>115</v>
      </c>
      <c r="F1834" s="162" t="s">
        <v>28</v>
      </c>
      <c r="G1834" s="162">
        <v>2014</v>
      </c>
      <c r="H1834" s="163" t="s">
        <v>207</v>
      </c>
      <c r="I1834" s="162" t="s">
        <v>550</v>
      </c>
      <c r="J1834" s="177">
        <v>10.247</v>
      </c>
      <c r="K1834" s="191" t="s">
        <v>1818</v>
      </c>
      <c r="L1834" s="166">
        <v>0.87402581781376509</v>
      </c>
      <c r="M1834" s="166">
        <v>8.9561425551376512</v>
      </c>
      <c r="N1834" s="163" t="s">
        <v>28</v>
      </c>
      <c r="O1834" s="167">
        <v>1</v>
      </c>
      <c r="P1834" s="167">
        <v>1</v>
      </c>
      <c r="Q1834" s="167">
        <v>0</v>
      </c>
      <c r="R1834" s="167">
        <v>1</v>
      </c>
      <c r="S1834" s="167">
        <v>0</v>
      </c>
      <c r="T1834" s="167" t="s">
        <v>13211</v>
      </c>
      <c r="U1834" s="167" t="s">
        <v>1281</v>
      </c>
      <c r="V1834" s="167" t="s">
        <v>86</v>
      </c>
      <c r="W1834" s="163"/>
      <c r="X1834" s="174" t="s">
        <v>493</v>
      </c>
      <c r="Y1834" s="163" t="s">
        <v>6899</v>
      </c>
      <c r="Z1834" s="168">
        <v>41684</v>
      </c>
      <c r="AA1834" s="169" t="s">
        <v>4761</v>
      </c>
      <c r="AB1834" s="169" t="s">
        <v>4762</v>
      </c>
      <c r="AC1834" s="169" t="s">
        <v>28</v>
      </c>
      <c r="AD1834" s="170">
        <v>2015</v>
      </c>
      <c r="AE1834" s="167" t="s">
        <v>1232</v>
      </c>
    </row>
    <row r="1835" spans="1:31" x14ac:dyDescent="0.3">
      <c r="A1835" s="162" t="s">
        <v>493</v>
      </c>
      <c r="B1835" s="162" t="s">
        <v>550</v>
      </c>
      <c r="C1835" s="162">
        <v>5</v>
      </c>
      <c r="D1835" s="162">
        <v>2010</v>
      </c>
      <c r="E1835" s="162" t="s">
        <v>115</v>
      </c>
      <c r="F1835" s="162" t="s">
        <v>28</v>
      </c>
      <c r="G1835" s="162">
        <v>2014</v>
      </c>
      <c r="H1835" s="163" t="s">
        <v>207</v>
      </c>
      <c r="I1835" s="162" t="s">
        <v>550</v>
      </c>
      <c r="J1835" s="177">
        <v>6.1600000000000002E-2</v>
      </c>
      <c r="K1835" s="191" t="s">
        <v>1818</v>
      </c>
      <c r="L1835" s="166">
        <v>0.87402581781376509</v>
      </c>
      <c r="M1835" s="166">
        <v>5.383999037732793E-2</v>
      </c>
      <c r="N1835" s="163" t="s">
        <v>28</v>
      </c>
      <c r="O1835" s="167">
        <v>1</v>
      </c>
      <c r="P1835" s="167">
        <v>1</v>
      </c>
      <c r="Q1835" s="167">
        <v>0</v>
      </c>
      <c r="R1835" s="167">
        <v>1</v>
      </c>
      <c r="S1835" s="167">
        <v>0</v>
      </c>
      <c r="T1835" s="167" t="s">
        <v>13211</v>
      </c>
      <c r="U1835" s="167" t="s">
        <v>1281</v>
      </c>
      <c r="V1835" s="167" t="s">
        <v>86</v>
      </c>
      <c r="W1835" s="163"/>
      <c r="X1835" s="174" t="s">
        <v>493</v>
      </c>
      <c r="Y1835" s="163" t="s">
        <v>6900</v>
      </c>
      <c r="Z1835" s="168">
        <v>41796</v>
      </c>
      <c r="AA1835" s="169" t="s">
        <v>4731</v>
      </c>
      <c r="AB1835" s="169" t="s">
        <v>4732</v>
      </c>
      <c r="AC1835" s="169" t="s">
        <v>28</v>
      </c>
      <c r="AD1835" s="170">
        <v>2015</v>
      </c>
      <c r="AE1835" s="167" t="s">
        <v>1232</v>
      </c>
    </row>
    <row r="1836" spans="1:31" x14ac:dyDescent="0.3">
      <c r="A1836" s="162" t="s">
        <v>582</v>
      </c>
      <c r="B1836" s="162" t="s">
        <v>550</v>
      </c>
      <c r="C1836" s="162">
        <v>6</v>
      </c>
      <c r="D1836" s="162">
        <v>2011</v>
      </c>
      <c r="E1836" s="162" t="s">
        <v>115</v>
      </c>
      <c r="F1836" s="162" t="s">
        <v>28</v>
      </c>
      <c r="G1836" s="162">
        <v>2014</v>
      </c>
      <c r="H1836" s="163" t="s">
        <v>357</v>
      </c>
      <c r="I1836" s="162" t="s">
        <v>550</v>
      </c>
      <c r="J1836" s="181">
        <v>2.1379999999999999</v>
      </c>
      <c r="K1836" s="191" t="s">
        <v>1818</v>
      </c>
      <c r="L1836" s="166">
        <v>0.87402581781376509</v>
      </c>
      <c r="M1836" s="166">
        <v>1.8686671984858296</v>
      </c>
      <c r="N1836" s="163" t="s">
        <v>357</v>
      </c>
      <c r="O1836" s="167">
        <v>1</v>
      </c>
      <c r="P1836" s="167">
        <v>0</v>
      </c>
      <c r="Q1836" s="167">
        <v>1</v>
      </c>
      <c r="R1836" s="167">
        <v>0</v>
      </c>
      <c r="S1836" s="167">
        <v>1</v>
      </c>
      <c r="T1836" s="167" t="s">
        <v>13210</v>
      </c>
      <c r="U1836" s="167" t="s">
        <v>1281</v>
      </c>
      <c r="V1836" s="167" t="s">
        <v>101</v>
      </c>
      <c r="W1836" s="163"/>
      <c r="X1836" s="174" t="s">
        <v>582</v>
      </c>
      <c r="Y1836" s="163" t="s">
        <v>6901</v>
      </c>
      <c r="Z1836" s="168">
        <v>41753</v>
      </c>
      <c r="AA1836" s="169" t="s">
        <v>4763</v>
      </c>
      <c r="AB1836" s="169" t="s">
        <v>4764</v>
      </c>
      <c r="AC1836" s="169" t="s">
        <v>357</v>
      </c>
      <c r="AD1836" s="170">
        <v>2015</v>
      </c>
      <c r="AE1836" s="167" t="s">
        <v>1232</v>
      </c>
    </row>
    <row r="1837" spans="1:31" x14ac:dyDescent="0.3">
      <c r="A1837" s="162" t="s">
        <v>582</v>
      </c>
      <c r="B1837" s="162" t="s">
        <v>550</v>
      </c>
      <c r="C1837" s="162">
        <v>7</v>
      </c>
      <c r="D1837" s="162">
        <v>2011</v>
      </c>
      <c r="E1837" s="162" t="s">
        <v>115</v>
      </c>
      <c r="F1837" s="162" t="s">
        <v>28</v>
      </c>
      <c r="G1837" s="162">
        <v>2014</v>
      </c>
      <c r="H1837" s="163" t="s">
        <v>357</v>
      </c>
      <c r="I1837" s="162" t="s">
        <v>550</v>
      </c>
      <c r="J1837" s="181">
        <v>2.1379999999999999</v>
      </c>
      <c r="K1837" s="191" t="s">
        <v>1818</v>
      </c>
      <c r="L1837" s="166">
        <v>0.87402581781376509</v>
      </c>
      <c r="M1837" s="166">
        <v>1.8686671984858296</v>
      </c>
      <c r="N1837" s="163" t="s">
        <v>357</v>
      </c>
      <c r="O1837" s="167">
        <v>1</v>
      </c>
      <c r="P1837" s="167">
        <v>0</v>
      </c>
      <c r="Q1837" s="167">
        <v>1</v>
      </c>
      <c r="R1837" s="167">
        <v>0</v>
      </c>
      <c r="S1837" s="167">
        <v>1</v>
      </c>
      <c r="T1837" s="167" t="s">
        <v>13210</v>
      </c>
      <c r="U1837" s="167" t="s">
        <v>1281</v>
      </c>
      <c r="V1837" s="167" t="s">
        <v>101</v>
      </c>
      <c r="W1837" s="163"/>
      <c r="X1837" s="174" t="s">
        <v>582</v>
      </c>
      <c r="Y1837" s="163" t="s">
        <v>6901</v>
      </c>
      <c r="Z1837" s="168">
        <v>41753</v>
      </c>
      <c r="AA1837" s="169" t="s">
        <v>4763</v>
      </c>
      <c r="AB1837" s="169" t="s">
        <v>4764</v>
      </c>
      <c r="AC1837" s="169" t="s">
        <v>357</v>
      </c>
      <c r="AD1837" s="170">
        <v>2015</v>
      </c>
      <c r="AE1837" s="167" t="s">
        <v>1232</v>
      </c>
    </row>
    <row r="1838" spans="1:31" x14ac:dyDescent="0.3">
      <c r="A1838" s="162" t="s">
        <v>582</v>
      </c>
      <c r="B1838" s="162" t="s">
        <v>550</v>
      </c>
      <c r="C1838" s="162">
        <v>8</v>
      </c>
      <c r="D1838" s="162">
        <v>2011</v>
      </c>
      <c r="E1838" s="162" t="s">
        <v>115</v>
      </c>
      <c r="F1838" s="162" t="s">
        <v>28</v>
      </c>
      <c r="G1838" s="162">
        <v>2014</v>
      </c>
      <c r="H1838" s="163" t="s">
        <v>357</v>
      </c>
      <c r="I1838" s="162" t="s">
        <v>550</v>
      </c>
      <c r="J1838" s="181">
        <v>2.9279999999999999</v>
      </c>
      <c r="K1838" s="191" t="s">
        <v>1818</v>
      </c>
      <c r="L1838" s="166">
        <v>0.87402581781376509</v>
      </c>
      <c r="M1838" s="166">
        <v>2.5591475945587043</v>
      </c>
      <c r="N1838" s="163" t="s">
        <v>1454</v>
      </c>
      <c r="O1838" s="167">
        <v>1</v>
      </c>
      <c r="P1838" s="167">
        <v>0</v>
      </c>
      <c r="Q1838" s="167">
        <v>0</v>
      </c>
      <c r="R1838" s="167">
        <v>0</v>
      </c>
      <c r="S1838" s="167">
        <v>1</v>
      </c>
      <c r="T1838" s="167" t="s">
        <v>13213</v>
      </c>
      <c r="U1838" s="167" t="s">
        <v>1281</v>
      </c>
      <c r="V1838" s="167" t="s">
        <v>101</v>
      </c>
      <c r="W1838" s="163"/>
      <c r="X1838" s="174" t="s">
        <v>582</v>
      </c>
      <c r="Y1838" s="163" t="s">
        <v>6902</v>
      </c>
      <c r="Z1838" s="168">
        <v>41757</v>
      </c>
      <c r="AA1838" s="169" t="s">
        <v>4765</v>
      </c>
      <c r="AB1838" s="169" t="s">
        <v>4766</v>
      </c>
      <c r="AC1838" s="169" t="s">
        <v>1454</v>
      </c>
      <c r="AD1838" s="170">
        <v>2015</v>
      </c>
      <c r="AE1838" s="167" t="s">
        <v>1232</v>
      </c>
    </row>
    <row r="1839" spans="1:31" x14ac:dyDescent="0.3">
      <c r="A1839" s="162" t="s">
        <v>582</v>
      </c>
      <c r="B1839" s="162" t="s">
        <v>550</v>
      </c>
      <c r="C1839" s="162">
        <v>9</v>
      </c>
      <c r="D1839" s="162">
        <v>2011</v>
      </c>
      <c r="E1839" s="162" t="s">
        <v>115</v>
      </c>
      <c r="F1839" s="162" t="s">
        <v>28</v>
      </c>
      <c r="G1839" s="162">
        <v>2014</v>
      </c>
      <c r="H1839" s="163" t="s">
        <v>357</v>
      </c>
      <c r="I1839" s="162" t="s">
        <v>550</v>
      </c>
      <c r="J1839" s="181">
        <v>2.9279999999999999</v>
      </c>
      <c r="K1839" s="191" t="s">
        <v>1818</v>
      </c>
      <c r="L1839" s="166">
        <v>0.87402581781376509</v>
      </c>
      <c r="M1839" s="166">
        <v>2.5591475945587043</v>
      </c>
      <c r="N1839" s="163" t="s">
        <v>1454</v>
      </c>
      <c r="O1839" s="167">
        <v>1</v>
      </c>
      <c r="P1839" s="167">
        <v>0</v>
      </c>
      <c r="Q1839" s="167">
        <v>0</v>
      </c>
      <c r="R1839" s="167">
        <v>0</v>
      </c>
      <c r="S1839" s="167">
        <v>1</v>
      </c>
      <c r="T1839" s="167" t="s">
        <v>13213</v>
      </c>
      <c r="U1839" s="167" t="s">
        <v>1281</v>
      </c>
      <c r="V1839" s="167" t="s">
        <v>101</v>
      </c>
      <c r="W1839" s="163"/>
      <c r="X1839" s="174" t="s">
        <v>582</v>
      </c>
      <c r="Y1839" s="163" t="s">
        <v>6902</v>
      </c>
      <c r="Z1839" s="168">
        <v>41757</v>
      </c>
      <c r="AA1839" s="169" t="s">
        <v>4765</v>
      </c>
      <c r="AB1839" s="169" t="s">
        <v>4766</v>
      </c>
      <c r="AC1839" s="169" t="s">
        <v>1454</v>
      </c>
      <c r="AD1839" s="170">
        <v>2015</v>
      </c>
      <c r="AE1839" s="167" t="s">
        <v>1232</v>
      </c>
    </row>
    <row r="1840" spans="1:31" x14ac:dyDescent="0.3">
      <c r="A1840" s="162" t="s">
        <v>582</v>
      </c>
      <c r="B1840" s="162" t="s">
        <v>550</v>
      </c>
      <c r="C1840" s="162">
        <v>10</v>
      </c>
      <c r="D1840" s="162">
        <v>2011</v>
      </c>
      <c r="E1840" s="162" t="s">
        <v>115</v>
      </c>
      <c r="F1840" s="162" t="s">
        <v>28</v>
      </c>
      <c r="G1840" s="162">
        <v>2014</v>
      </c>
      <c r="H1840" s="163" t="s">
        <v>357</v>
      </c>
      <c r="I1840" s="162" t="s">
        <v>550</v>
      </c>
      <c r="J1840" s="181">
        <v>2.4649999999999999</v>
      </c>
      <c r="K1840" s="191" t="s">
        <v>1818</v>
      </c>
      <c r="L1840" s="166">
        <v>0.87402581781376509</v>
      </c>
      <c r="M1840" s="166">
        <v>2.1544736409109309</v>
      </c>
      <c r="N1840" s="163" t="s">
        <v>1454</v>
      </c>
      <c r="O1840" s="167">
        <v>1</v>
      </c>
      <c r="P1840" s="167">
        <v>0</v>
      </c>
      <c r="Q1840" s="167">
        <v>0</v>
      </c>
      <c r="R1840" s="167">
        <v>0</v>
      </c>
      <c r="S1840" s="167">
        <v>1</v>
      </c>
      <c r="T1840" s="167" t="s">
        <v>13213</v>
      </c>
      <c r="U1840" s="167" t="s">
        <v>1281</v>
      </c>
      <c r="V1840" s="167" t="s">
        <v>101</v>
      </c>
      <c r="W1840" s="163"/>
      <c r="X1840" s="174" t="s">
        <v>582</v>
      </c>
      <c r="Y1840" s="163" t="s">
        <v>6903</v>
      </c>
      <c r="Z1840" s="168">
        <v>41774</v>
      </c>
      <c r="AA1840" s="169" t="s">
        <v>4767</v>
      </c>
      <c r="AB1840" s="169" t="s">
        <v>4768</v>
      </c>
      <c r="AC1840" s="169" t="s">
        <v>1454</v>
      </c>
      <c r="AD1840" s="170">
        <v>2015</v>
      </c>
      <c r="AE1840" s="167" t="s">
        <v>1232</v>
      </c>
    </row>
    <row r="1841" spans="1:31" x14ac:dyDescent="0.3">
      <c r="A1841" s="162" t="s">
        <v>582</v>
      </c>
      <c r="B1841" s="162" t="s">
        <v>550</v>
      </c>
      <c r="C1841" s="162">
        <v>11</v>
      </c>
      <c r="D1841" s="162">
        <v>2011</v>
      </c>
      <c r="E1841" s="162" t="s">
        <v>115</v>
      </c>
      <c r="F1841" s="162" t="s">
        <v>28</v>
      </c>
      <c r="G1841" s="162">
        <v>2014</v>
      </c>
      <c r="H1841" s="163" t="s">
        <v>357</v>
      </c>
      <c r="I1841" s="162" t="s">
        <v>550</v>
      </c>
      <c r="J1841" s="181">
        <v>3.1859999999999999</v>
      </c>
      <c r="K1841" s="191" t="s">
        <v>1818</v>
      </c>
      <c r="L1841" s="166">
        <v>0.87402581781376509</v>
      </c>
      <c r="M1841" s="166">
        <v>2.7846462555546556</v>
      </c>
      <c r="N1841" s="163" t="s">
        <v>1454</v>
      </c>
      <c r="O1841" s="167">
        <v>1</v>
      </c>
      <c r="P1841" s="167">
        <v>0</v>
      </c>
      <c r="Q1841" s="167">
        <v>0</v>
      </c>
      <c r="R1841" s="167">
        <v>0</v>
      </c>
      <c r="S1841" s="167">
        <v>1</v>
      </c>
      <c r="T1841" s="167" t="s">
        <v>13213</v>
      </c>
      <c r="U1841" s="167" t="s">
        <v>1281</v>
      </c>
      <c r="V1841" s="167" t="s">
        <v>101</v>
      </c>
      <c r="W1841" s="163"/>
      <c r="X1841" s="174" t="s">
        <v>582</v>
      </c>
      <c r="Y1841" s="163" t="s">
        <v>6904</v>
      </c>
      <c r="Z1841" s="168">
        <v>41820</v>
      </c>
      <c r="AA1841" s="169" t="s">
        <v>4769</v>
      </c>
      <c r="AB1841" s="169" t="s">
        <v>4770</v>
      </c>
      <c r="AC1841" s="169" t="s">
        <v>1454</v>
      </c>
      <c r="AD1841" s="170">
        <v>2015</v>
      </c>
      <c r="AE1841" s="167" t="s">
        <v>1232</v>
      </c>
    </row>
    <row r="1842" spans="1:31" x14ac:dyDescent="0.3">
      <c r="A1842" s="162" t="s">
        <v>582</v>
      </c>
      <c r="B1842" s="162" t="s">
        <v>550</v>
      </c>
      <c r="C1842" s="162">
        <v>12</v>
      </c>
      <c r="D1842" s="162">
        <v>2011</v>
      </c>
      <c r="E1842" s="162" t="s">
        <v>115</v>
      </c>
      <c r="F1842" s="162" t="s">
        <v>28</v>
      </c>
      <c r="G1842" s="162">
        <v>2014</v>
      </c>
      <c r="H1842" s="163" t="s">
        <v>357</v>
      </c>
      <c r="I1842" s="162" t="s">
        <v>550</v>
      </c>
      <c r="J1842" s="181">
        <v>3.1859999999999999</v>
      </c>
      <c r="K1842" s="191" t="s">
        <v>1818</v>
      </c>
      <c r="L1842" s="166">
        <v>0.87402581781376509</v>
      </c>
      <c r="M1842" s="166">
        <v>2.7846462555546556</v>
      </c>
      <c r="N1842" s="163" t="s">
        <v>1454</v>
      </c>
      <c r="O1842" s="167">
        <v>1</v>
      </c>
      <c r="P1842" s="167">
        <v>0</v>
      </c>
      <c r="Q1842" s="167">
        <v>0</v>
      </c>
      <c r="R1842" s="167">
        <v>0</v>
      </c>
      <c r="S1842" s="167">
        <v>1</v>
      </c>
      <c r="T1842" s="167" t="s">
        <v>13213</v>
      </c>
      <c r="U1842" s="167" t="s">
        <v>1281</v>
      </c>
      <c r="V1842" s="167" t="s">
        <v>101</v>
      </c>
      <c r="W1842" s="163"/>
      <c r="X1842" s="174" t="s">
        <v>582</v>
      </c>
      <c r="Y1842" s="163" t="s">
        <v>6904</v>
      </c>
      <c r="Z1842" s="168">
        <v>41820</v>
      </c>
      <c r="AA1842" s="169" t="s">
        <v>4769</v>
      </c>
      <c r="AB1842" s="169" t="s">
        <v>4770</v>
      </c>
      <c r="AC1842" s="169" t="s">
        <v>1454</v>
      </c>
      <c r="AD1842" s="170">
        <v>2015</v>
      </c>
      <c r="AE1842" s="167" t="s">
        <v>1232</v>
      </c>
    </row>
    <row r="1843" spans="1:31" x14ac:dyDescent="0.3">
      <c r="A1843" s="162" t="s">
        <v>582</v>
      </c>
      <c r="B1843" s="162" t="s">
        <v>550</v>
      </c>
      <c r="C1843" s="162">
        <v>13</v>
      </c>
      <c r="D1843" s="162">
        <v>2011</v>
      </c>
      <c r="E1843" s="162" t="s">
        <v>115</v>
      </c>
      <c r="F1843" s="162" t="s">
        <v>28</v>
      </c>
      <c r="G1843" s="162">
        <v>2014</v>
      </c>
      <c r="H1843" s="163" t="s">
        <v>357</v>
      </c>
      <c r="I1843" s="162" t="s">
        <v>550</v>
      </c>
      <c r="J1843" s="181">
        <v>3.9649999999999999</v>
      </c>
      <c r="K1843" s="191" t="s">
        <v>1818</v>
      </c>
      <c r="L1843" s="166">
        <v>0.87402581781376509</v>
      </c>
      <c r="M1843" s="166">
        <v>3.4655123676315784</v>
      </c>
      <c r="N1843" s="163" t="s">
        <v>297</v>
      </c>
      <c r="O1843" s="167">
        <v>1</v>
      </c>
      <c r="P1843" s="167">
        <v>0</v>
      </c>
      <c r="Q1843" s="167">
        <v>0</v>
      </c>
      <c r="R1843" s="167">
        <v>1</v>
      </c>
      <c r="S1843" s="167">
        <v>0</v>
      </c>
      <c r="T1843" s="167" t="s">
        <v>13213</v>
      </c>
      <c r="U1843" s="167" t="s">
        <v>1281</v>
      </c>
      <c r="V1843" s="167" t="s">
        <v>101</v>
      </c>
      <c r="W1843" s="163"/>
      <c r="X1843" s="174" t="s">
        <v>582</v>
      </c>
      <c r="Y1843" s="163" t="s">
        <v>6905</v>
      </c>
      <c r="Z1843" s="168">
        <v>41890</v>
      </c>
      <c r="AA1843" s="169" t="s">
        <v>4771</v>
      </c>
      <c r="AB1843" s="169" t="s">
        <v>4772</v>
      </c>
      <c r="AC1843" s="169" t="s">
        <v>297</v>
      </c>
      <c r="AD1843" s="170">
        <v>2015</v>
      </c>
      <c r="AE1843" s="167" t="s">
        <v>1232</v>
      </c>
    </row>
    <row r="1844" spans="1:31" x14ac:dyDescent="0.3">
      <c r="A1844" s="162" t="s">
        <v>583</v>
      </c>
      <c r="B1844" s="162" t="s">
        <v>550</v>
      </c>
      <c r="C1844" s="162">
        <v>3</v>
      </c>
      <c r="D1844" s="162">
        <v>2011</v>
      </c>
      <c r="E1844" s="162" t="s">
        <v>115</v>
      </c>
      <c r="F1844" s="162" t="s">
        <v>28</v>
      </c>
      <c r="G1844" s="162">
        <v>2014</v>
      </c>
      <c r="H1844" s="163" t="s">
        <v>357</v>
      </c>
      <c r="I1844" s="162" t="s">
        <v>550</v>
      </c>
      <c r="J1844" s="179">
        <v>9.8190000000000008</v>
      </c>
      <c r="K1844" s="191" t="s">
        <v>1818</v>
      </c>
      <c r="L1844" s="166">
        <v>0.87402581781376509</v>
      </c>
      <c r="M1844" s="166">
        <v>8.5820595051133601</v>
      </c>
      <c r="N1844" s="163" t="s">
        <v>51</v>
      </c>
      <c r="O1844" s="167">
        <v>1</v>
      </c>
      <c r="P1844" s="167">
        <v>0</v>
      </c>
      <c r="Q1844" s="167">
        <v>0</v>
      </c>
      <c r="R1844" s="167">
        <v>1</v>
      </c>
      <c r="S1844" s="167">
        <v>1</v>
      </c>
      <c r="T1844" s="167" t="s">
        <v>13213</v>
      </c>
      <c r="U1844" s="167" t="s">
        <v>1281</v>
      </c>
      <c r="V1844" s="167" t="s">
        <v>86</v>
      </c>
      <c r="W1844" s="163"/>
      <c r="X1844" s="174" t="s">
        <v>583</v>
      </c>
      <c r="Y1844" s="163" t="s">
        <v>6906</v>
      </c>
      <c r="Z1844" s="168">
        <v>41984</v>
      </c>
      <c r="AA1844" s="169" t="s">
        <v>4773</v>
      </c>
      <c r="AB1844" s="169" t="s">
        <v>4774</v>
      </c>
      <c r="AC1844" s="169" t="s">
        <v>51</v>
      </c>
      <c r="AD1844" s="170">
        <v>2015</v>
      </c>
      <c r="AE1844" s="167" t="s">
        <v>1232</v>
      </c>
    </row>
    <row r="1845" spans="1:31" x14ac:dyDescent="0.3">
      <c r="A1845" s="162" t="s">
        <v>632</v>
      </c>
      <c r="B1845" s="162" t="s">
        <v>550</v>
      </c>
      <c r="C1845" s="162">
        <v>8</v>
      </c>
      <c r="D1845" s="162">
        <v>2012</v>
      </c>
      <c r="E1845" s="162" t="s">
        <v>115</v>
      </c>
      <c r="F1845" s="162" t="s">
        <v>28</v>
      </c>
      <c r="G1845" s="162">
        <v>2014</v>
      </c>
      <c r="H1845" s="163" t="s">
        <v>62</v>
      </c>
      <c r="I1845" s="162" t="s">
        <v>550</v>
      </c>
      <c r="J1845" s="177">
        <v>2.6139999999999999</v>
      </c>
      <c r="K1845" s="191" t="s">
        <v>1818</v>
      </c>
      <c r="L1845" s="166">
        <v>0.87402581781376509</v>
      </c>
      <c r="M1845" s="166">
        <v>2.284703487765182</v>
      </c>
      <c r="N1845" s="163" t="s">
        <v>62</v>
      </c>
      <c r="O1845" s="167">
        <v>1</v>
      </c>
      <c r="P1845" s="167">
        <v>0</v>
      </c>
      <c r="Q1845" s="167">
        <v>1</v>
      </c>
      <c r="R1845" s="167">
        <v>0</v>
      </c>
      <c r="S1845" s="167">
        <v>1</v>
      </c>
      <c r="T1845" s="167" t="s">
        <v>13210</v>
      </c>
      <c r="U1845" s="167" t="s">
        <v>1281</v>
      </c>
      <c r="V1845" s="167" t="s">
        <v>86</v>
      </c>
      <c r="W1845" s="163"/>
      <c r="X1845" s="163" t="s">
        <v>632</v>
      </c>
      <c r="Y1845" s="163" t="s">
        <v>6907</v>
      </c>
      <c r="Z1845" s="168">
        <v>41711</v>
      </c>
      <c r="AA1845" s="169" t="s">
        <v>4775</v>
      </c>
      <c r="AB1845" s="169" t="s">
        <v>4776</v>
      </c>
      <c r="AC1845" s="169" t="s">
        <v>62</v>
      </c>
      <c r="AD1845" s="170">
        <v>2015</v>
      </c>
      <c r="AE1845" s="167" t="s">
        <v>1321</v>
      </c>
    </row>
    <row r="1846" spans="1:31" x14ac:dyDescent="0.3">
      <c r="A1846" s="162" t="s">
        <v>642</v>
      </c>
      <c r="B1846" s="162" t="s">
        <v>550</v>
      </c>
      <c r="C1846" s="162">
        <v>1</v>
      </c>
      <c r="D1846" s="162">
        <v>2012</v>
      </c>
      <c r="E1846" s="162" t="s">
        <v>115</v>
      </c>
      <c r="F1846" s="162" t="s">
        <v>28</v>
      </c>
      <c r="G1846" s="162">
        <v>2014</v>
      </c>
      <c r="H1846" s="163" t="s">
        <v>62</v>
      </c>
      <c r="I1846" s="162" t="s">
        <v>550</v>
      </c>
      <c r="J1846" s="177">
        <v>7.0000000000000001E-3</v>
      </c>
      <c r="K1846" s="191" t="s">
        <v>1818</v>
      </c>
      <c r="L1846" s="166">
        <v>0.87402581781376509</v>
      </c>
      <c r="M1846" s="166">
        <v>6.1181807246963558E-3</v>
      </c>
      <c r="N1846" s="163" t="s">
        <v>28</v>
      </c>
      <c r="O1846" s="167">
        <v>1</v>
      </c>
      <c r="P1846" s="167">
        <v>1</v>
      </c>
      <c r="Q1846" s="167">
        <v>0</v>
      </c>
      <c r="R1846" s="167">
        <v>1</v>
      </c>
      <c r="S1846" s="167">
        <v>0</v>
      </c>
      <c r="T1846" s="167" t="s">
        <v>13211</v>
      </c>
      <c r="U1846" s="167" t="s">
        <v>1571</v>
      </c>
      <c r="V1846" s="167" t="s">
        <v>306</v>
      </c>
      <c r="W1846" s="163"/>
      <c r="X1846" s="174" t="s">
        <v>642</v>
      </c>
      <c r="Y1846" s="163" t="s">
        <v>6908</v>
      </c>
      <c r="Z1846" s="168">
        <v>41858</v>
      </c>
      <c r="AA1846" s="169" t="s">
        <v>4777</v>
      </c>
      <c r="AB1846" s="169" t="s">
        <v>4778</v>
      </c>
      <c r="AC1846" s="169" t="s">
        <v>28</v>
      </c>
      <c r="AD1846" s="170">
        <v>2015</v>
      </c>
      <c r="AE1846" s="167" t="s">
        <v>1321</v>
      </c>
    </row>
    <row r="1847" spans="1:31" x14ac:dyDescent="0.3">
      <c r="A1847" s="162" t="s">
        <v>678</v>
      </c>
      <c r="B1847" s="162" t="s">
        <v>550</v>
      </c>
      <c r="C1847" s="162">
        <v>4</v>
      </c>
      <c r="D1847" s="162">
        <v>2012</v>
      </c>
      <c r="E1847" s="162" t="s">
        <v>115</v>
      </c>
      <c r="F1847" s="162" t="s">
        <v>28</v>
      </c>
      <c r="G1847" s="162">
        <v>2014</v>
      </c>
      <c r="H1847" s="163" t="s">
        <v>62</v>
      </c>
      <c r="I1847" s="162" t="s">
        <v>550</v>
      </c>
      <c r="J1847" s="177">
        <v>12.798999999999999</v>
      </c>
      <c r="K1847" s="191" t="s">
        <v>1818</v>
      </c>
      <c r="L1847" s="166">
        <v>0.87402581781376509</v>
      </c>
      <c r="M1847" s="166">
        <v>11.186656442198379</v>
      </c>
      <c r="N1847" s="163" t="s">
        <v>62</v>
      </c>
      <c r="O1847" s="167">
        <v>1</v>
      </c>
      <c r="P1847" s="167">
        <v>0</v>
      </c>
      <c r="Q1847" s="167">
        <v>1</v>
      </c>
      <c r="R1847" s="167">
        <v>0</v>
      </c>
      <c r="S1847" s="167">
        <v>1</v>
      </c>
      <c r="T1847" s="167" t="s">
        <v>13210</v>
      </c>
      <c r="U1847" s="167" t="s">
        <v>1221</v>
      </c>
      <c r="V1847" s="167" t="s">
        <v>142</v>
      </c>
      <c r="W1847" s="163"/>
      <c r="X1847" s="163" t="s">
        <v>678</v>
      </c>
      <c r="Y1847" s="163" t="s">
        <v>6909</v>
      </c>
      <c r="Z1847" s="168">
        <v>41701</v>
      </c>
      <c r="AA1847" s="169" t="s">
        <v>4779</v>
      </c>
      <c r="AB1847" s="169" t="s">
        <v>4780</v>
      </c>
      <c r="AC1847" s="169" t="s">
        <v>62</v>
      </c>
      <c r="AD1847" s="170">
        <v>2015</v>
      </c>
      <c r="AE1847" s="167" t="s">
        <v>1321</v>
      </c>
    </row>
    <row r="1848" spans="1:31" x14ac:dyDescent="0.3">
      <c r="A1848" s="162" t="s">
        <v>679</v>
      </c>
      <c r="B1848" s="162" t="s">
        <v>550</v>
      </c>
      <c r="C1848" s="162">
        <v>1</v>
      </c>
      <c r="D1848" s="162">
        <v>2012</v>
      </c>
      <c r="E1848" s="162" t="s">
        <v>115</v>
      </c>
      <c r="F1848" s="162" t="s">
        <v>28</v>
      </c>
      <c r="G1848" s="162">
        <v>2014</v>
      </c>
      <c r="H1848" s="163" t="s">
        <v>357</v>
      </c>
      <c r="I1848" s="162" t="s">
        <v>550</v>
      </c>
      <c r="J1848" s="177">
        <v>1.61E-2</v>
      </c>
      <c r="K1848" s="191" t="s">
        <v>1818</v>
      </c>
      <c r="L1848" s="166">
        <v>0.87402581781376509</v>
      </c>
      <c r="M1848" s="166">
        <v>1.4071815666801617E-2</v>
      </c>
      <c r="N1848" s="163" t="s">
        <v>28</v>
      </c>
      <c r="O1848" s="167">
        <v>1</v>
      </c>
      <c r="P1848" s="167">
        <v>1</v>
      </c>
      <c r="Q1848" s="167">
        <v>0</v>
      </c>
      <c r="R1848" s="167">
        <v>1</v>
      </c>
      <c r="S1848" s="167">
        <v>0</v>
      </c>
      <c r="T1848" s="167" t="s">
        <v>13211</v>
      </c>
      <c r="U1848" s="167" t="s">
        <v>1281</v>
      </c>
      <c r="V1848" s="167" t="s">
        <v>86</v>
      </c>
      <c r="W1848" s="163"/>
      <c r="X1848" s="163" t="s">
        <v>679</v>
      </c>
      <c r="Y1848" s="163" t="s">
        <v>6910</v>
      </c>
      <c r="Z1848" s="168">
        <v>41659</v>
      </c>
      <c r="AA1848" s="169" t="s">
        <v>4781</v>
      </c>
      <c r="AB1848" s="169" t="s">
        <v>4782</v>
      </c>
      <c r="AC1848" s="169" t="s">
        <v>28</v>
      </c>
      <c r="AD1848" s="170">
        <v>2015</v>
      </c>
      <c r="AE1848" s="167" t="s">
        <v>1232</v>
      </c>
    </row>
    <row r="1849" spans="1:31" x14ac:dyDescent="0.3">
      <c r="A1849" s="162" t="s">
        <v>696</v>
      </c>
      <c r="B1849" s="162" t="s">
        <v>550</v>
      </c>
      <c r="C1849" s="162">
        <v>1</v>
      </c>
      <c r="D1849" s="162">
        <v>2012</v>
      </c>
      <c r="E1849" s="162" t="s">
        <v>115</v>
      </c>
      <c r="F1849" s="162" t="s">
        <v>28</v>
      </c>
      <c r="G1849" s="162">
        <v>2014</v>
      </c>
      <c r="H1849" s="163" t="s">
        <v>62</v>
      </c>
      <c r="I1849" s="162" t="s">
        <v>550</v>
      </c>
      <c r="J1849" s="177">
        <v>5.9880000000000004</v>
      </c>
      <c r="K1849" s="191" t="s">
        <v>1818</v>
      </c>
      <c r="L1849" s="166">
        <v>0.87402581781376509</v>
      </c>
      <c r="M1849" s="166">
        <v>5.2336665970688259</v>
      </c>
      <c r="N1849" s="163" t="s">
        <v>62</v>
      </c>
      <c r="O1849" s="167">
        <v>1</v>
      </c>
      <c r="P1849" s="167">
        <v>0</v>
      </c>
      <c r="Q1849" s="167">
        <v>1</v>
      </c>
      <c r="R1849" s="167">
        <v>0</v>
      </c>
      <c r="S1849" s="167">
        <v>1</v>
      </c>
      <c r="T1849" s="167" t="s">
        <v>13210</v>
      </c>
      <c r="U1849" s="167" t="s">
        <v>1221</v>
      </c>
      <c r="V1849" s="167" t="s">
        <v>142</v>
      </c>
      <c r="W1849" s="163"/>
      <c r="X1849" s="163" t="s">
        <v>696</v>
      </c>
      <c r="Y1849" s="163" t="s">
        <v>6911</v>
      </c>
      <c r="Z1849" s="168">
        <v>41738</v>
      </c>
      <c r="AA1849" s="169" t="s">
        <v>4783</v>
      </c>
      <c r="AB1849" s="169" t="s">
        <v>4784</v>
      </c>
      <c r="AC1849" s="169" t="s">
        <v>62</v>
      </c>
      <c r="AD1849" s="170">
        <v>2015</v>
      </c>
      <c r="AE1849" s="167" t="s">
        <v>1321</v>
      </c>
    </row>
    <row r="1850" spans="1:31" x14ac:dyDescent="0.3">
      <c r="A1850" s="162" t="s">
        <v>696</v>
      </c>
      <c r="B1850" s="162" t="s">
        <v>550</v>
      </c>
      <c r="C1850" s="162">
        <v>2</v>
      </c>
      <c r="D1850" s="162">
        <v>2012</v>
      </c>
      <c r="E1850" s="162" t="s">
        <v>115</v>
      </c>
      <c r="F1850" s="162" t="s">
        <v>28</v>
      </c>
      <c r="G1850" s="162">
        <v>2014</v>
      </c>
      <c r="H1850" s="163" t="s">
        <v>62</v>
      </c>
      <c r="I1850" s="162" t="s">
        <v>550</v>
      </c>
      <c r="J1850" s="177">
        <v>0.54800000000000004</v>
      </c>
      <c r="K1850" s="191" t="s">
        <v>1818</v>
      </c>
      <c r="L1850" s="166">
        <v>0.87402581781376509</v>
      </c>
      <c r="M1850" s="166">
        <v>0.47896614816194333</v>
      </c>
      <c r="N1850" s="163" t="s">
        <v>62</v>
      </c>
      <c r="O1850" s="167">
        <v>1</v>
      </c>
      <c r="P1850" s="167">
        <v>0</v>
      </c>
      <c r="Q1850" s="167">
        <v>1</v>
      </c>
      <c r="R1850" s="167">
        <v>0</v>
      </c>
      <c r="S1850" s="167">
        <v>1</v>
      </c>
      <c r="T1850" s="167" t="s">
        <v>13210</v>
      </c>
      <c r="U1850" s="167" t="s">
        <v>1221</v>
      </c>
      <c r="V1850" s="167" t="s">
        <v>142</v>
      </c>
      <c r="W1850" s="163"/>
      <c r="X1850" s="163" t="s">
        <v>696</v>
      </c>
      <c r="Y1850" s="163" t="s">
        <v>6912</v>
      </c>
      <c r="Z1850" s="168">
        <v>41941</v>
      </c>
      <c r="AA1850" s="169" t="s">
        <v>4251</v>
      </c>
      <c r="AB1850" s="169" t="s">
        <v>4785</v>
      </c>
      <c r="AC1850" s="169" t="s">
        <v>62</v>
      </c>
      <c r="AD1850" s="170">
        <v>2015</v>
      </c>
      <c r="AE1850" s="167" t="s">
        <v>1321</v>
      </c>
    </row>
    <row r="1851" spans="1:31" x14ac:dyDescent="0.3">
      <c r="A1851" s="162" t="s">
        <v>694</v>
      </c>
      <c r="B1851" s="162" t="s">
        <v>550</v>
      </c>
      <c r="C1851" s="162">
        <v>1</v>
      </c>
      <c r="D1851" s="162">
        <v>2012</v>
      </c>
      <c r="E1851" s="162" t="s">
        <v>115</v>
      </c>
      <c r="F1851" s="162" t="s">
        <v>28</v>
      </c>
      <c r="G1851" s="162">
        <v>2014</v>
      </c>
      <c r="H1851" s="163" t="s">
        <v>62</v>
      </c>
      <c r="I1851" s="162" t="s">
        <v>550</v>
      </c>
      <c r="J1851" s="177">
        <v>4.6909999999999998</v>
      </c>
      <c r="K1851" s="191" t="s">
        <v>1818</v>
      </c>
      <c r="L1851" s="166">
        <v>0.87402581781376509</v>
      </c>
      <c r="M1851" s="166">
        <v>4.1000551113643722</v>
      </c>
      <c r="N1851" s="163" t="s">
        <v>62</v>
      </c>
      <c r="O1851" s="167">
        <v>1</v>
      </c>
      <c r="P1851" s="167">
        <v>0</v>
      </c>
      <c r="Q1851" s="167">
        <v>1</v>
      </c>
      <c r="R1851" s="167">
        <v>0</v>
      </c>
      <c r="S1851" s="167">
        <v>1</v>
      </c>
      <c r="T1851" s="167" t="s">
        <v>13210</v>
      </c>
      <c r="U1851" s="167" t="s">
        <v>1221</v>
      </c>
      <c r="V1851" s="167" t="s">
        <v>142</v>
      </c>
      <c r="W1851" s="163"/>
      <c r="X1851" s="163" t="s">
        <v>694</v>
      </c>
      <c r="Y1851" s="163" t="s">
        <v>6913</v>
      </c>
      <c r="Z1851" s="168">
        <v>41722</v>
      </c>
      <c r="AA1851" s="169" t="s">
        <v>4786</v>
      </c>
      <c r="AB1851" s="169" t="s">
        <v>4787</v>
      </c>
      <c r="AC1851" s="169" t="s">
        <v>62</v>
      </c>
      <c r="AD1851" s="170">
        <v>2015</v>
      </c>
      <c r="AE1851" s="167" t="s">
        <v>1321</v>
      </c>
    </row>
    <row r="1852" spans="1:31" x14ac:dyDescent="0.3">
      <c r="A1852" s="162" t="s">
        <v>697</v>
      </c>
      <c r="B1852" s="162" t="s">
        <v>550</v>
      </c>
      <c r="C1852" s="162">
        <v>1</v>
      </c>
      <c r="D1852" s="162">
        <v>2012</v>
      </c>
      <c r="E1852" s="162" t="s">
        <v>115</v>
      </c>
      <c r="F1852" s="162" t="s">
        <v>28</v>
      </c>
      <c r="G1852" s="162">
        <v>2014</v>
      </c>
      <c r="H1852" s="163" t="s">
        <v>62</v>
      </c>
      <c r="I1852" s="162" t="s">
        <v>550</v>
      </c>
      <c r="J1852" s="177">
        <v>5.5540000000000003</v>
      </c>
      <c r="K1852" s="191" t="s">
        <v>1818</v>
      </c>
      <c r="L1852" s="166">
        <v>0.87402581781376509</v>
      </c>
      <c r="M1852" s="166">
        <v>4.8543393921376516</v>
      </c>
      <c r="N1852" s="163" t="s">
        <v>62</v>
      </c>
      <c r="O1852" s="167">
        <v>1</v>
      </c>
      <c r="P1852" s="167">
        <v>0</v>
      </c>
      <c r="Q1852" s="167">
        <v>1</v>
      </c>
      <c r="R1852" s="167">
        <v>0</v>
      </c>
      <c r="S1852" s="167">
        <v>1</v>
      </c>
      <c r="T1852" s="167" t="s">
        <v>13210</v>
      </c>
      <c r="U1852" s="167" t="s">
        <v>1221</v>
      </c>
      <c r="V1852" s="167" t="s">
        <v>142</v>
      </c>
      <c r="W1852" s="163"/>
      <c r="X1852" s="163" t="s">
        <v>697</v>
      </c>
      <c r="Y1852" s="163" t="s">
        <v>6914</v>
      </c>
      <c r="Z1852" s="168">
        <v>41984</v>
      </c>
      <c r="AA1852" s="169" t="s">
        <v>4788</v>
      </c>
      <c r="AB1852" s="169" t="s">
        <v>4789</v>
      </c>
      <c r="AC1852" s="169" t="s">
        <v>62</v>
      </c>
      <c r="AD1852" s="170">
        <v>2015</v>
      </c>
      <c r="AE1852" s="167" t="s">
        <v>1321</v>
      </c>
    </row>
    <row r="1853" spans="1:31" x14ac:dyDescent="0.3">
      <c r="A1853" s="162" t="s">
        <v>697</v>
      </c>
      <c r="B1853" s="162" t="s">
        <v>550</v>
      </c>
      <c r="C1853" s="162">
        <v>2</v>
      </c>
      <c r="D1853" s="162">
        <v>2012</v>
      </c>
      <c r="E1853" s="162" t="s">
        <v>115</v>
      </c>
      <c r="F1853" s="162" t="s">
        <v>28</v>
      </c>
      <c r="G1853" s="162">
        <v>2014</v>
      </c>
      <c r="H1853" s="163" t="s">
        <v>62</v>
      </c>
      <c r="I1853" s="162" t="s">
        <v>550</v>
      </c>
      <c r="J1853" s="177">
        <v>4.8</v>
      </c>
      <c r="K1853" s="191" t="s">
        <v>1818</v>
      </c>
      <c r="L1853" s="166">
        <v>0.87402581781376509</v>
      </c>
      <c r="M1853" s="166">
        <v>4.1953239255060719</v>
      </c>
      <c r="N1853" s="163" t="s">
        <v>62</v>
      </c>
      <c r="O1853" s="167">
        <v>1</v>
      </c>
      <c r="P1853" s="167">
        <v>0</v>
      </c>
      <c r="Q1853" s="167">
        <v>1</v>
      </c>
      <c r="R1853" s="167">
        <v>0</v>
      </c>
      <c r="S1853" s="167">
        <v>1</v>
      </c>
      <c r="T1853" s="167" t="s">
        <v>13210</v>
      </c>
      <c r="U1853" s="167" t="s">
        <v>1221</v>
      </c>
      <c r="V1853" s="167" t="s">
        <v>142</v>
      </c>
      <c r="W1853" s="163"/>
      <c r="X1853" s="163" t="s">
        <v>697</v>
      </c>
      <c r="Y1853" s="163" t="s">
        <v>6915</v>
      </c>
      <c r="Z1853" s="168">
        <v>41984</v>
      </c>
      <c r="AA1853" s="169" t="s">
        <v>4788</v>
      </c>
      <c r="AB1853" s="169" t="s">
        <v>4789</v>
      </c>
      <c r="AC1853" s="169" t="s">
        <v>62</v>
      </c>
      <c r="AD1853" s="170">
        <v>2015</v>
      </c>
      <c r="AE1853" s="167" t="s">
        <v>1321</v>
      </c>
    </row>
    <row r="1854" spans="1:31" x14ac:dyDescent="0.3">
      <c r="A1854" s="162" t="s">
        <v>698</v>
      </c>
      <c r="B1854" s="162" t="s">
        <v>550</v>
      </c>
      <c r="C1854" s="162">
        <v>1</v>
      </c>
      <c r="D1854" s="162">
        <v>2012</v>
      </c>
      <c r="E1854" s="162" t="s">
        <v>115</v>
      </c>
      <c r="F1854" s="162" t="s">
        <v>28</v>
      </c>
      <c r="G1854" s="162">
        <v>2014</v>
      </c>
      <c r="H1854" s="163" t="s">
        <v>62</v>
      </c>
      <c r="I1854" s="162" t="s">
        <v>550</v>
      </c>
      <c r="J1854" s="177">
        <v>5.2050000000000001</v>
      </c>
      <c r="K1854" s="191" t="s">
        <v>1818</v>
      </c>
      <c r="L1854" s="166">
        <v>0.87402581781376509</v>
      </c>
      <c r="M1854" s="166">
        <v>4.5493043817206473</v>
      </c>
      <c r="N1854" s="163" t="s">
        <v>62</v>
      </c>
      <c r="O1854" s="167">
        <v>1</v>
      </c>
      <c r="P1854" s="167">
        <v>0</v>
      </c>
      <c r="Q1854" s="167">
        <v>1</v>
      </c>
      <c r="R1854" s="167">
        <v>0</v>
      </c>
      <c r="S1854" s="167">
        <v>1</v>
      </c>
      <c r="T1854" s="167" t="s">
        <v>13210</v>
      </c>
      <c r="U1854" s="167" t="s">
        <v>1221</v>
      </c>
      <c r="V1854" s="167" t="s">
        <v>142</v>
      </c>
      <c r="W1854" s="163"/>
      <c r="X1854" s="163" t="s">
        <v>698</v>
      </c>
      <c r="Y1854" s="163" t="s">
        <v>6916</v>
      </c>
      <c r="Z1854" s="168">
        <v>41835</v>
      </c>
      <c r="AA1854" s="169" t="s">
        <v>4790</v>
      </c>
      <c r="AB1854" s="169" t="s">
        <v>4791</v>
      </c>
      <c r="AC1854" s="169" t="s">
        <v>62</v>
      </c>
      <c r="AD1854" s="170">
        <v>2015</v>
      </c>
      <c r="AE1854" s="167" t="s">
        <v>1321</v>
      </c>
    </row>
    <row r="1855" spans="1:31" x14ac:dyDescent="0.3">
      <c r="A1855" s="162" t="s">
        <v>698</v>
      </c>
      <c r="B1855" s="162" t="s">
        <v>550</v>
      </c>
      <c r="C1855" s="162">
        <v>2</v>
      </c>
      <c r="D1855" s="162">
        <v>2012</v>
      </c>
      <c r="E1855" s="162" t="s">
        <v>115</v>
      </c>
      <c r="F1855" s="162" t="s">
        <v>28</v>
      </c>
      <c r="G1855" s="162">
        <v>2014</v>
      </c>
      <c r="H1855" s="163" t="s">
        <v>62</v>
      </c>
      <c r="I1855" s="162" t="s">
        <v>550</v>
      </c>
      <c r="J1855" s="177">
        <v>2.5299999999999998</v>
      </c>
      <c r="K1855" s="191" t="s">
        <v>1818</v>
      </c>
      <c r="L1855" s="166">
        <v>0.87402581781376509</v>
      </c>
      <c r="M1855" s="166">
        <v>2.2112853190688253</v>
      </c>
      <c r="N1855" s="163" t="s">
        <v>62</v>
      </c>
      <c r="O1855" s="167">
        <v>1</v>
      </c>
      <c r="P1855" s="167">
        <v>0</v>
      </c>
      <c r="Q1855" s="167">
        <v>1</v>
      </c>
      <c r="R1855" s="167">
        <v>0</v>
      </c>
      <c r="S1855" s="167">
        <v>1</v>
      </c>
      <c r="T1855" s="167" t="s">
        <v>13210</v>
      </c>
      <c r="U1855" s="167" t="s">
        <v>1221</v>
      </c>
      <c r="V1855" s="167" t="s">
        <v>142</v>
      </c>
      <c r="W1855" s="163"/>
      <c r="X1855" s="163" t="s">
        <v>698</v>
      </c>
      <c r="Y1855" s="163" t="s">
        <v>6917</v>
      </c>
      <c r="Z1855" s="168">
        <v>41835</v>
      </c>
      <c r="AA1855" s="169" t="s">
        <v>4792</v>
      </c>
      <c r="AB1855" s="169" t="s">
        <v>4793</v>
      </c>
      <c r="AC1855" s="169" t="s">
        <v>62</v>
      </c>
      <c r="AD1855" s="170">
        <v>2015</v>
      </c>
      <c r="AE1855" s="167" t="s">
        <v>1321</v>
      </c>
    </row>
    <row r="1856" spans="1:31" x14ac:dyDescent="0.3">
      <c r="A1856" s="162" t="s">
        <v>706</v>
      </c>
      <c r="B1856" s="162" t="s">
        <v>550</v>
      </c>
      <c r="C1856" s="162">
        <v>3</v>
      </c>
      <c r="D1856" s="162">
        <v>2012</v>
      </c>
      <c r="E1856" s="162" t="s">
        <v>115</v>
      </c>
      <c r="F1856" s="162" t="s">
        <v>28</v>
      </c>
      <c r="G1856" s="162">
        <v>2014</v>
      </c>
      <c r="H1856" s="163" t="s">
        <v>62</v>
      </c>
      <c r="I1856" s="162" t="s">
        <v>550</v>
      </c>
      <c r="J1856" s="177">
        <v>0.53300000000000003</v>
      </c>
      <c r="K1856" s="191" t="s">
        <v>1818</v>
      </c>
      <c r="L1856" s="166">
        <v>0.87402581781376509</v>
      </c>
      <c r="M1856" s="166">
        <v>0.46585576089473685</v>
      </c>
      <c r="N1856" s="163" t="s">
        <v>28</v>
      </c>
      <c r="O1856" s="167">
        <v>1</v>
      </c>
      <c r="P1856" s="167">
        <v>1</v>
      </c>
      <c r="Q1856" s="167">
        <v>0</v>
      </c>
      <c r="R1856" s="167">
        <v>1</v>
      </c>
      <c r="S1856" s="167">
        <v>0</v>
      </c>
      <c r="T1856" s="167" t="s">
        <v>13211</v>
      </c>
      <c r="U1856" s="167" t="s">
        <v>1576</v>
      </c>
      <c r="V1856" s="167" t="s">
        <v>187</v>
      </c>
      <c r="W1856" s="163"/>
      <c r="X1856" s="163" t="s">
        <v>706</v>
      </c>
      <c r="Y1856" s="163" t="s">
        <v>6918</v>
      </c>
      <c r="Z1856" s="168">
        <v>41989</v>
      </c>
      <c r="AA1856" s="169" t="s">
        <v>4325</v>
      </c>
      <c r="AB1856" s="169" t="s">
        <v>4794</v>
      </c>
      <c r="AC1856" s="169" t="s">
        <v>28</v>
      </c>
      <c r="AD1856" s="170">
        <v>2015</v>
      </c>
      <c r="AE1856" s="167" t="s">
        <v>1321</v>
      </c>
    </row>
    <row r="1857" spans="1:31" x14ac:dyDescent="0.3">
      <c r="A1857" s="162" t="s">
        <v>709</v>
      </c>
      <c r="B1857" s="162" t="s">
        <v>550</v>
      </c>
      <c r="C1857" s="162">
        <v>1</v>
      </c>
      <c r="D1857" s="162">
        <v>2012</v>
      </c>
      <c r="E1857" s="162" t="s">
        <v>115</v>
      </c>
      <c r="F1857" s="162" t="s">
        <v>28</v>
      </c>
      <c r="G1857" s="162">
        <v>2014</v>
      </c>
      <c r="H1857" s="163" t="s">
        <v>62</v>
      </c>
      <c r="I1857" s="162" t="s">
        <v>550</v>
      </c>
      <c r="J1857" s="177">
        <v>3.7549999999999999</v>
      </c>
      <c r="K1857" s="183" t="s">
        <v>1818</v>
      </c>
      <c r="L1857" s="166">
        <v>0.87402581781376509</v>
      </c>
      <c r="M1857" s="166">
        <v>3.2819669458906877</v>
      </c>
      <c r="N1857" s="163" t="s">
        <v>62</v>
      </c>
      <c r="O1857" s="167">
        <v>1</v>
      </c>
      <c r="P1857" s="167">
        <v>0</v>
      </c>
      <c r="Q1857" s="167">
        <v>1</v>
      </c>
      <c r="R1857" s="167">
        <v>0</v>
      </c>
      <c r="S1857" s="167">
        <v>1</v>
      </c>
      <c r="T1857" s="167" t="s">
        <v>13210</v>
      </c>
      <c r="U1857" s="167" t="s">
        <v>1453</v>
      </c>
      <c r="V1857" s="167" t="s">
        <v>188</v>
      </c>
      <c r="W1857" s="163"/>
      <c r="X1857" s="163" t="s">
        <v>709</v>
      </c>
      <c r="Y1857" s="163" t="s">
        <v>6919</v>
      </c>
      <c r="Z1857" s="168">
        <v>41848</v>
      </c>
      <c r="AA1857" s="169" t="s">
        <v>4795</v>
      </c>
      <c r="AB1857" s="169" t="s">
        <v>4796</v>
      </c>
      <c r="AC1857" s="169" t="s">
        <v>62</v>
      </c>
      <c r="AD1857" s="170">
        <v>2015</v>
      </c>
      <c r="AE1857" s="167" t="s">
        <v>1321</v>
      </c>
    </row>
    <row r="1858" spans="1:31" x14ac:dyDescent="0.3">
      <c r="A1858" s="162" t="s">
        <v>709</v>
      </c>
      <c r="B1858" s="162" t="s">
        <v>550</v>
      </c>
      <c r="C1858" s="162">
        <v>2</v>
      </c>
      <c r="D1858" s="162">
        <v>2012</v>
      </c>
      <c r="E1858" s="162" t="s">
        <v>115</v>
      </c>
      <c r="F1858" s="162" t="s">
        <v>28</v>
      </c>
      <c r="G1858" s="162">
        <v>2014</v>
      </c>
      <c r="H1858" s="163" t="s">
        <v>62</v>
      </c>
      <c r="I1858" s="162" t="s">
        <v>550</v>
      </c>
      <c r="J1858" s="177">
        <v>2.6850000000000001</v>
      </c>
      <c r="K1858" s="184" t="s">
        <v>1818</v>
      </c>
      <c r="L1858" s="166">
        <v>0.87402581781376509</v>
      </c>
      <c r="M1858" s="166">
        <v>2.3467593208299595</v>
      </c>
      <c r="N1858" s="163" t="s">
        <v>62</v>
      </c>
      <c r="O1858" s="167">
        <v>1</v>
      </c>
      <c r="P1858" s="167">
        <v>0</v>
      </c>
      <c r="Q1858" s="167">
        <v>1</v>
      </c>
      <c r="R1858" s="167">
        <v>0</v>
      </c>
      <c r="S1858" s="167">
        <v>1</v>
      </c>
      <c r="T1858" s="167" t="s">
        <v>13210</v>
      </c>
      <c r="U1858" s="167" t="s">
        <v>1453</v>
      </c>
      <c r="V1858" s="167" t="s">
        <v>188</v>
      </c>
      <c r="W1858" s="163"/>
      <c r="X1858" s="163" t="s">
        <v>709</v>
      </c>
      <c r="Y1858" s="163" t="s">
        <v>6920</v>
      </c>
      <c r="Z1858" s="168">
        <v>41848</v>
      </c>
      <c r="AA1858" s="169" t="s">
        <v>4797</v>
      </c>
      <c r="AB1858" s="169" t="s">
        <v>4798</v>
      </c>
      <c r="AC1858" s="169" t="s">
        <v>62</v>
      </c>
      <c r="AD1858" s="170">
        <v>2015</v>
      </c>
      <c r="AE1858" s="167" t="s">
        <v>1321</v>
      </c>
    </row>
    <row r="1859" spans="1:31" x14ac:dyDescent="0.3">
      <c r="A1859" s="162" t="s">
        <v>709</v>
      </c>
      <c r="B1859" s="162" t="s">
        <v>550</v>
      </c>
      <c r="C1859" s="162">
        <v>3</v>
      </c>
      <c r="D1859" s="162">
        <v>2012</v>
      </c>
      <c r="E1859" s="162" t="s">
        <v>115</v>
      </c>
      <c r="F1859" s="162" t="s">
        <v>28</v>
      </c>
      <c r="G1859" s="162">
        <v>2014</v>
      </c>
      <c r="H1859" s="163" t="s">
        <v>62</v>
      </c>
      <c r="I1859" s="162" t="s">
        <v>550</v>
      </c>
      <c r="J1859" s="177">
        <v>5.4770000000000003</v>
      </c>
      <c r="K1859" s="191" t="s">
        <v>1818</v>
      </c>
      <c r="L1859" s="166">
        <v>0.87402581781376509</v>
      </c>
      <c r="M1859" s="166">
        <v>4.7870394041659914</v>
      </c>
      <c r="N1859" s="163" t="s">
        <v>62</v>
      </c>
      <c r="O1859" s="167">
        <v>1</v>
      </c>
      <c r="P1859" s="167">
        <v>0</v>
      </c>
      <c r="Q1859" s="167">
        <v>1</v>
      </c>
      <c r="R1859" s="167">
        <v>0</v>
      </c>
      <c r="S1859" s="167">
        <v>1</v>
      </c>
      <c r="T1859" s="167" t="s">
        <v>13210</v>
      </c>
      <c r="U1859" s="167" t="s">
        <v>1453</v>
      </c>
      <c r="V1859" s="167" t="s">
        <v>188</v>
      </c>
      <c r="W1859" s="163"/>
      <c r="X1859" s="163" t="s">
        <v>709</v>
      </c>
      <c r="Y1859" s="163" t="s">
        <v>6921</v>
      </c>
      <c r="Z1859" s="168">
        <v>41836</v>
      </c>
      <c r="AA1859" s="169" t="s">
        <v>4799</v>
      </c>
      <c r="AB1859" s="169" t="s">
        <v>4800</v>
      </c>
      <c r="AC1859" s="169" t="s">
        <v>62</v>
      </c>
      <c r="AD1859" s="170">
        <v>2015</v>
      </c>
      <c r="AE1859" s="167" t="s">
        <v>1321</v>
      </c>
    </row>
    <row r="1860" spans="1:31" x14ac:dyDescent="0.3">
      <c r="A1860" s="162" t="s">
        <v>711</v>
      </c>
      <c r="B1860" s="162" t="s">
        <v>550</v>
      </c>
      <c r="C1860" s="162">
        <v>1</v>
      </c>
      <c r="D1860" s="162">
        <v>2012</v>
      </c>
      <c r="E1860" s="162" t="s">
        <v>115</v>
      </c>
      <c r="F1860" s="162" t="s">
        <v>28</v>
      </c>
      <c r="G1860" s="162">
        <v>2014</v>
      </c>
      <c r="H1860" s="163" t="s">
        <v>62</v>
      </c>
      <c r="I1860" s="162" t="s">
        <v>550</v>
      </c>
      <c r="J1860" s="177">
        <v>5.9889999999999999</v>
      </c>
      <c r="K1860" s="184" t="s">
        <v>1818</v>
      </c>
      <c r="L1860" s="166">
        <v>0.87402581781376509</v>
      </c>
      <c r="M1860" s="166">
        <v>5.2345406228866391</v>
      </c>
      <c r="N1860" s="163" t="s">
        <v>62</v>
      </c>
      <c r="O1860" s="167">
        <v>1</v>
      </c>
      <c r="P1860" s="167">
        <v>0</v>
      </c>
      <c r="Q1860" s="167">
        <v>1</v>
      </c>
      <c r="R1860" s="167">
        <v>0</v>
      </c>
      <c r="S1860" s="167">
        <v>1</v>
      </c>
      <c r="T1860" s="167" t="s">
        <v>13210</v>
      </c>
      <c r="U1860" s="167" t="s">
        <v>1221</v>
      </c>
      <c r="V1860" s="167" t="s">
        <v>142</v>
      </c>
      <c r="W1860" s="163"/>
      <c r="X1860" s="163" t="s">
        <v>711</v>
      </c>
      <c r="Y1860" s="163" t="s">
        <v>6922</v>
      </c>
      <c r="Z1860" s="168">
        <v>41978</v>
      </c>
      <c r="AA1860" s="169" t="s">
        <v>4801</v>
      </c>
      <c r="AB1860" s="169" t="s">
        <v>4802</v>
      </c>
      <c r="AC1860" s="169" t="s">
        <v>62</v>
      </c>
      <c r="AD1860" s="170">
        <v>2015</v>
      </c>
      <c r="AE1860" s="167" t="s">
        <v>1321</v>
      </c>
    </row>
    <row r="1861" spans="1:31" x14ac:dyDescent="0.3">
      <c r="A1861" s="162" t="s">
        <v>711</v>
      </c>
      <c r="B1861" s="162" t="s">
        <v>550</v>
      </c>
      <c r="C1861" s="162">
        <v>2</v>
      </c>
      <c r="D1861" s="162">
        <v>2012</v>
      </c>
      <c r="E1861" s="162" t="s">
        <v>115</v>
      </c>
      <c r="F1861" s="162" t="s">
        <v>28</v>
      </c>
      <c r="G1861" s="162">
        <v>2014</v>
      </c>
      <c r="H1861" s="163" t="s">
        <v>62</v>
      </c>
      <c r="I1861" s="162" t="s">
        <v>550</v>
      </c>
      <c r="J1861" s="177">
        <v>2.4790000000000001</v>
      </c>
      <c r="K1861" s="184" t="s">
        <v>1818</v>
      </c>
      <c r="L1861" s="166">
        <v>0.87402581781376509</v>
      </c>
      <c r="M1861" s="166">
        <v>2.1667100023603236</v>
      </c>
      <c r="N1861" s="163" t="s">
        <v>62</v>
      </c>
      <c r="O1861" s="167">
        <v>1</v>
      </c>
      <c r="P1861" s="167">
        <v>0</v>
      </c>
      <c r="Q1861" s="167">
        <v>1</v>
      </c>
      <c r="R1861" s="167">
        <v>0</v>
      </c>
      <c r="S1861" s="167">
        <v>1</v>
      </c>
      <c r="T1861" s="167" t="s">
        <v>13210</v>
      </c>
      <c r="U1861" s="167" t="s">
        <v>1221</v>
      </c>
      <c r="V1861" s="167" t="s">
        <v>142</v>
      </c>
      <c r="W1861" s="163"/>
      <c r="X1861" s="163" t="s">
        <v>711</v>
      </c>
      <c r="Y1861" s="163" t="s">
        <v>6923</v>
      </c>
      <c r="Z1861" s="168">
        <v>41803</v>
      </c>
      <c r="AA1861" s="169" t="s">
        <v>4801</v>
      </c>
      <c r="AB1861" s="169" t="s">
        <v>4802</v>
      </c>
      <c r="AC1861" s="169" t="s">
        <v>62</v>
      </c>
      <c r="AD1861" s="170">
        <v>2015</v>
      </c>
      <c r="AE1861" s="167" t="s">
        <v>1321</v>
      </c>
    </row>
    <row r="1862" spans="1:31" x14ac:dyDescent="0.3">
      <c r="A1862" s="162" t="s">
        <v>712</v>
      </c>
      <c r="B1862" s="162" t="s">
        <v>550</v>
      </c>
      <c r="C1862" s="162">
        <v>1</v>
      </c>
      <c r="D1862" s="162">
        <v>2012</v>
      </c>
      <c r="E1862" s="162" t="s">
        <v>115</v>
      </c>
      <c r="F1862" s="162" t="s">
        <v>28</v>
      </c>
      <c r="G1862" s="162">
        <v>2014</v>
      </c>
      <c r="H1862" s="163" t="s">
        <v>62</v>
      </c>
      <c r="I1862" s="162" t="s">
        <v>550</v>
      </c>
      <c r="J1862" s="177">
        <v>57.878999999999998</v>
      </c>
      <c r="K1862" s="184" t="s">
        <v>1818</v>
      </c>
      <c r="L1862" s="166">
        <v>0.87402581781376509</v>
      </c>
      <c r="M1862" s="166">
        <v>50.587740309242911</v>
      </c>
      <c r="N1862" s="163" t="s">
        <v>28</v>
      </c>
      <c r="O1862" s="167">
        <v>1</v>
      </c>
      <c r="P1862" s="167">
        <v>1</v>
      </c>
      <c r="Q1862" s="167">
        <v>0</v>
      </c>
      <c r="R1862" s="167">
        <v>1</v>
      </c>
      <c r="S1862" s="167">
        <v>0</v>
      </c>
      <c r="T1862" s="167" t="s">
        <v>13211</v>
      </c>
      <c r="U1862" s="167" t="s">
        <v>1261</v>
      </c>
      <c r="V1862" s="167" t="s">
        <v>300</v>
      </c>
      <c r="W1862" s="163"/>
      <c r="X1862" s="163" t="s">
        <v>712</v>
      </c>
      <c r="Y1862" s="163" t="s">
        <v>6924</v>
      </c>
      <c r="Z1862" s="168">
        <v>41844</v>
      </c>
      <c r="AA1862" s="169" t="s">
        <v>4255</v>
      </c>
      <c r="AB1862" s="169" t="s">
        <v>4256</v>
      </c>
      <c r="AC1862" s="169" t="s">
        <v>28</v>
      </c>
      <c r="AD1862" s="170">
        <v>2015</v>
      </c>
      <c r="AE1862" s="167" t="s">
        <v>1321</v>
      </c>
    </row>
    <row r="1863" spans="1:31" x14ac:dyDescent="0.3">
      <c r="A1863" s="162" t="s">
        <v>738</v>
      </c>
      <c r="B1863" s="162" t="s">
        <v>550</v>
      </c>
      <c r="C1863" s="162">
        <v>1</v>
      </c>
      <c r="D1863" s="162">
        <v>2013</v>
      </c>
      <c r="E1863" s="162" t="s">
        <v>2393</v>
      </c>
      <c r="F1863" s="162" t="s">
        <v>28</v>
      </c>
      <c r="G1863" s="162">
        <v>2014</v>
      </c>
      <c r="H1863" s="163" t="s">
        <v>79</v>
      </c>
      <c r="I1863" s="162" t="s">
        <v>550</v>
      </c>
      <c r="J1863" s="177">
        <v>0.60199999999999998</v>
      </c>
      <c r="K1863" s="191" t="s">
        <v>1818</v>
      </c>
      <c r="L1863" s="166">
        <v>0.87402581781376509</v>
      </c>
      <c r="M1863" s="166">
        <v>0.52616354232388662</v>
      </c>
      <c r="N1863" s="163" t="s">
        <v>79</v>
      </c>
      <c r="O1863" s="167">
        <v>1</v>
      </c>
      <c r="P1863" s="167">
        <v>0</v>
      </c>
      <c r="Q1863" s="167">
        <v>1</v>
      </c>
      <c r="R1863" s="167">
        <v>0</v>
      </c>
      <c r="S1863" s="167">
        <v>1</v>
      </c>
      <c r="T1863" s="167" t="s">
        <v>13210</v>
      </c>
      <c r="U1863" s="167" t="s">
        <v>1453</v>
      </c>
      <c r="V1863" s="167" t="s">
        <v>105</v>
      </c>
      <c r="W1863" s="163" t="s">
        <v>2077</v>
      </c>
      <c r="X1863" s="163" t="s">
        <v>738</v>
      </c>
      <c r="Y1863" s="163" t="s">
        <v>6925</v>
      </c>
      <c r="Z1863" s="168">
        <v>41942</v>
      </c>
      <c r="AA1863" s="169" t="s">
        <v>4803</v>
      </c>
      <c r="AB1863" s="169" t="s">
        <v>4804</v>
      </c>
      <c r="AC1863" s="169" t="s">
        <v>79</v>
      </c>
      <c r="AD1863" s="170">
        <v>2015</v>
      </c>
      <c r="AE1863" s="167" t="s">
        <v>1232</v>
      </c>
    </row>
    <row r="1864" spans="1:31" x14ac:dyDescent="0.3">
      <c r="A1864" s="162" t="s">
        <v>738</v>
      </c>
      <c r="B1864" s="162" t="s">
        <v>550</v>
      </c>
      <c r="C1864" s="162">
        <v>2</v>
      </c>
      <c r="D1864" s="162">
        <v>2013</v>
      </c>
      <c r="E1864" s="162" t="s">
        <v>2393</v>
      </c>
      <c r="F1864" s="162" t="s">
        <v>28</v>
      </c>
      <c r="G1864" s="162">
        <v>2014</v>
      </c>
      <c r="H1864" s="163" t="s">
        <v>79</v>
      </c>
      <c r="I1864" s="162" t="s">
        <v>550</v>
      </c>
      <c r="J1864" s="177">
        <v>0.64600000000000002</v>
      </c>
      <c r="K1864" s="191" t="s">
        <v>1818</v>
      </c>
      <c r="L1864" s="166">
        <v>0.87402581781376509</v>
      </c>
      <c r="M1864" s="166">
        <v>0.56462067830769225</v>
      </c>
      <c r="N1864" s="163" t="s">
        <v>79</v>
      </c>
      <c r="O1864" s="167">
        <v>1</v>
      </c>
      <c r="P1864" s="167">
        <v>0</v>
      </c>
      <c r="Q1864" s="167">
        <v>1</v>
      </c>
      <c r="R1864" s="167">
        <v>0</v>
      </c>
      <c r="S1864" s="167">
        <v>1</v>
      </c>
      <c r="T1864" s="167" t="s">
        <v>13210</v>
      </c>
      <c r="U1864" s="167" t="s">
        <v>1453</v>
      </c>
      <c r="V1864" s="167" t="s">
        <v>105</v>
      </c>
      <c r="W1864" s="163" t="s">
        <v>2077</v>
      </c>
      <c r="X1864" s="163" t="s">
        <v>738</v>
      </c>
      <c r="Y1864" s="163" t="s">
        <v>6926</v>
      </c>
      <c r="Z1864" s="168">
        <v>41766</v>
      </c>
      <c r="AA1864" s="169" t="s">
        <v>4803</v>
      </c>
      <c r="AB1864" s="169" t="s">
        <v>4804</v>
      </c>
      <c r="AC1864" s="169" t="s">
        <v>79</v>
      </c>
      <c r="AD1864" s="170">
        <v>2015</v>
      </c>
      <c r="AE1864" s="167" t="s">
        <v>1232</v>
      </c>
    </row>
    <row r="1865" spans="1:31" x14ac:dyDescent="0.3">
      <c r="A1865" s="162" t="s">
        <v>744</v>
      </c>
      <c r="B1865" s="162" t="s">
        <v>550</v>
      </c>
      <c r="C1865" s="162">
        <v>1</v>
      </c>
      <c r="D1865" s="162">
        <v>2013</v>
      </c>
      <c r="E1865" s="162" t="s">
        <v>115</v>
      </c>
      <c r="F1865" s="162" t="s">
        <v>28</v>
      </c>
      <c r="G1865" s="162">
        <v>2014</v>
      </c>
      <c r="H1865" s="163" t="s">
        <v>62</v>
      </c>
      <c r="I1865" s="162" t="s">
        <v>550</v>
      </c>
      <c r="J1865" s="177">
        <v>5.5579999999999998</v>
      </c>
      <c r="K1865" s="183" t="s">
        <v>1818</v>
      </c>
      <c r="L1865" s="166">
        <v>0.87402581781376509</v>
      </c>
      <c r="M1865" s="166">
        <v>4.8578354954089065</v>
      </c>
      <c r="N1865" s="163" t="s">
        <v>62</v>
      </c>
      <c r="O1865" s="167">
        <v>1</v>
      </c>
      <c r="P1865" s="167">
        <v>0</v>
      </c>
      <c r="Q1865" s="167">
        <v>1</v>
      </c>
      <c r="R1865" s="167">
        <v>0</v>
      </c>
      <c r="S1865" s="167">
        <v>1</v>
      </c>
      <c r="T1865" s="167" t="s">
        <v>13210</v>
      </c>
      <c r="U1865" s="167" t="s">
        <v>1221</v>
      </c>
      <c r="V1865" s="167" t="s">
        <v>142</v>
      </c>
      <c r="W1865" s="163"/>
      <c r="X1865" s="174" t="s">
        <v>744</v>
      </c>
      <c r="Y1865" s="163" t="s">
        <v>6927</v>
      </c>
      <c r="Z1865" s="168">
        <v>41850</v>
      </c>
      <c r="AA1865" s="169" t="s">
        <v>4805</v>
      </c>
      <c r="AB1865" s="169" t="s">
        <v>4806</v>
      </c>
      <c r="AC1865" s="169" t="s">
        <v>62</v>
      </c>
      <c r="AD1865" s="170">
        <v>2015</v>
      </c>
      <c r="AE1865" s="167" t="s">
        <v>1321</v>
      </c>
    </row>
    <row r="1866" spans="1:31" x14ac:dyDescent="0.3">
      <c r="A1866" s="162" t="s">
        <v>744</v>
      </c>
      <c r="B1866" s="162" t="s">
        <v>550</v>
      </c>
      <c r="C1866" s="162">
        <v>2</v>
      </c>
      <c r="D1866" s="162">
        <v>2013</v>
      </c>
      <c r="E1866" s="162" t="s">
        <v>115</v>
      </c>
      <c r="F1866" s="162" t="s">
        <v>28</v>
      </c>
      <c r="G1866" s="162">
        <v>2014</v>
      </c>
      <c r="H1866" s="163" t="s">
        <v>62</v>
      </c>
      <c r="I1866" s="162" t="s">
        <v>550</v>
      </c>
      <c r="J1866" s="177">
        <v>6.7859999999999996</v>
      </c>
      <c r="K1866" s="183" t="s">
        <v>1818</v>
      </c>
      <c r="L1866" s="166">
        <v>0.87402581781376509</v>
      </c>
      <c r="M1866" s="166">
        <v>5.9311391996842096</v>
      </c>
      <c r="N1866" s="163" t="s">
        <v>62</v>
      </c>
      <c r="O1866" s="167">
        <v>1</v>
      </c>
      <c r="P1866" s="167">
        <v>0</v>
      </c>
      <c r="Q1866" s="167">
        <v>1</v>
      </c>
      <c r="R1866" s="167">
        <v>0</v>
      </c>
      <c r="S1866" s="167">
        <v>1</v>
      </c>
      <c r="T1866" s="167" t="s">
        <v>13210</v>
      </c>
      <c r="U1866" s="167" t="s">
        <v>1221</v>
      </c>
      <c r="V1866" s="167" t="s">
        <v>142</v>
      </c>
      <c r="W1866" s="163"/>
      <c r="X1866" s="174" t="s">
        <v>744</v>
      </c>
      <c r="Y1866" s="163" t="s">
        <v>6928</v>
      </c>
      <c r="Z1866" s="168">
        <v>41850</v>
      </c>
      <c r="AA1866" s="169" t="s">
        <v>4807</v>
      </c>
      <c r="AB1866" s="169" t="s">
        <v>4808</v>
      </c>
      <c r="AC1866" s="169" t="s">
        <v>62</v>
      </c>
      <c r="AD1866" s="170">
        <v>2015</v>
      </c>
      <c r="AE1866" s="167" t="s">
        <v>1321</v>
      </c>
    </row>
    <row r="1867" spans="1:31" x14ac:dyDescent="0.3">
      <c r="A1867" s="162" t="s">
        <v>744</v>
      </c>
      <c r="B1867" s="162" t="s">
        <v>550</v>
      </c>
      <c r="C1867" s="162">
        <v>3</v>
      </c>
      <c r="D1867" s="162">
        <v>2013</v>
      </c>
      <c r="E1867" s="162" t="s">
        <v>115</v>
      </c>
      <c r="F1867" s="162" t="s">
        <v>28</v>
      </c>
      <c r="G1867" s="162">
        <v>2014</v>
      </c>
      <c r="H1867" s="163" t="s">
        <v>62</v>
      </c>
      <c r="I1867" s="162" t="s">
        <v>550</v>
      </c>
      <c r="J1867" s="177">
        <v>2.6539999999999999</v>
      </c>
      <c r="K1867" s="183" t="s">
        <v>1818</v>
      </c>
      <c r="L1867" s="166">
        <v>0.87402581781376509</v>
      </c>
      <c r="M1867" s="166">
        <v>2.3196645204777324</v>
      </c>
      <c r="N1867" s="163" t="s">
        <v>62</v>
      </c>
      <c r="O1867" s="167">
        <v>1</v>
      </c>
      <c r="P1867" s="167">
        <v>0</v>
      </c>
      <c r="Q1867" s="167">
        <v>1</v>
      </c>
      <c r="R1867" s="167">
        <v>0</v>
      </c>
      <c r="S1867" s="167">
        <v>1</v>
      </c>
      <c r="T1867" s="167" t="s">
        <v>13210</v>
      </c>
      <c r="U1867" s="167" t="s">
        <v>1221</v>
      </c>
      <c r="V1867" s="167" t="s">
        <v>142</v>
      </c>
      <c r="W1867" s="163"/>
      <c r="X1867" s="174" t="s">
        <v>744</v>
      </c>
      <c r="Y1867" s="163" t="s">
        <v>6929</v>
      </c>
      <c r="Z1867" s="168">
        <v>41850</v>
      </c>
      <c r="AA1867" s="169" t="s">
        <v>4251</v>
      </c>
      <c r="AB1867" s="169" t="s">
        <v>4785</v>
      </c>
      <c r="AC1867" s="169" t="s">
        <v>62</v>
      </c>
      <c r="AD1867" s="170">
        <v>2015</v>
      </c>
      <c r="AE1867" s="167" t="s">
        <v>1321</v>
      </c>
    </row>
    <row r="1868" spans="1:31" x14ac:dyDescent="0.3">
      <c r="A1868" s="162" t="s">
        <v>761</v>
      </c>
      <c r="B1868" s="162" t="s">
        <v>550</v>
      </c>
      <c r="C1868" s="162">
        <v>1</v>
      </c>
      <c r="D1868" s="162">
        <v>2013</v>
      </c>
      <c r="E1868" s="162" t="s">
        <v>115</v>
      </c>
      <c r="F1868" s="162" t="s">
        <v>28</v>
      </c>
      <c r="G1868" s="162">
        <v>2014</v>
      </c>
      <c r="H1868" s="163" t="s">
        <v>62</v>
      </c>
      <c r="I1868" s="162" t="s">
        <v>550</v>
      </c>
      <c r="J1868" s="177">
        <v>13.942</v>
      </c>
      <c r="K1868" s="183" t="s">
        <v>1818</v>
      </c>
      <c r="L1868" s="166">
        <v>0.87402581781376509</v>
      </c>
      <c r="M1868" s="166">
        <v>12.185667951959513</v>
      </c>
      <c r="N1868" s="163" t="s">
        <v>62</v>
      </c>
      <c r="O1868" s="167">
        <v>1</v>
      </c>
      <c r="P1868" s="167">
        <v>0</v>
      </c>
      <c r="Q1868" s="167">
        <v>1</v>
      </c>
      <c r="R1868" s="167">
        <v>0</v>
      </c>
      <c r="S1868" s="167">
        <v>1</v>
      </c>
      <c r="T1868" s="167" t="s">
        <v>13210</v>
      </c>
      <c r="U1868" s="167" t="s">
        <v>1261</v>
      </c>
      <c r="V1868" s="167" t="s">
        <v>300</v>
      </c>
      <c r="W1868" s="163"/>
      <c r="X1868" s="163" t="s">
        <v>761</v>
      </c>
      <c r="Y1868" s="163" t="s">
        <v>6930</v>
      </c>
      <c r="Z1868" s="168">
        <v>42001</v>
      </c>
      <c r="AA1868" s="169" t="s">
        <v>4809</v>
      </c>
      <c r="AB1868" s="169" t="s">
        <v>4810</v>
      </c>
      <c r="AC1868" s="169" t="s">
        <v>62</v>
      </c>
      <c r="AD1868" s="170">
        <v>2015</v>
      </c>
      <c r="AE1868" s="167" t="s">
        <v>1321</v>
      </c>
    </row>
    <row r="1869" spans="1:31" x14ac:dyDescent="0.3">
      <c r="A1869" s="162" t="s">
        <v>761</v>
      </c>
      <c r="B1869" s="162" t="s">
        <v>550</v>
      </c>
      <c r="C1869" s="162">
        <v>2</v>
      </c>
      <c r="D1869" s="162">
        <v>2013</v>
      </c>
      <c r="E1869" s="162" t="s">
        <v>115</v>
      </c>
      <c r="F1869" s="162" t="s">
        <v>28</v>
      </c>
      <c r="G1869" s="162">
        <v>2014</v>
      </c>
      <c r="H1869" s="163" t="s">
        <v>62</v>
      </c>
      <c r="I1869" s="162" t="s">
        <v>550</v>
      </c>
      <c r="J1869" s="177">
        <v>12.5</v>
      </c>
      <c r="K1869" s="183" t="s">
        <v>1818</v>
      </c>
      <c r="L1869" s="166">
        <v>0.87402581781376509</v>
      </c>
      <c r="M1869" s="166">
        <v>10.925322722672064</v>
      </c>
      <c r="N1869" s="163" t="s">
        <v>28</v>
      </c>
      <c r="O1869" s="167">
        <v>1</v>
      </c>
      <c r="P1869" s="167">
        <v>1</v>
      </c>
      <c r="Q1869" s="167">
        <v>0</v>
      </c>
      <c r="R1869" s="167">
        <v>1</v>
      </c>
      <c r="S1869" s="167">
        <v>0</v>
      </c>
      <c r="T1869" s="167" t="s">
        <v>13211</v>
      </c>
      <c r="U1869" s="167" t="s">
        <v>1261</v>
      </c>
      <c r="V1869" s="167" t="s">
        <v>300</v>
      </c>
      <c r="W1869" s="163"/>
      <c r="X1869" s="163" t="s">
        <v>761</v>
      </c>
      <c r="Y1869" s="163" t="s">
        <v>6931</v>
      </c>
      <c r="Z1869" s="168">
        <v>41921</v>
      </c>
      <c r="AA1869" s="169" t="s">
        <v>4255</v>
      </c>
      <c r="AB1869" s="169" t="s">
        <v>4256</v>
      </c>
      <c r="AC1869" s="169" t="s">
        <v>28</v>
      </c>
      <c r="AD1869" s="170">
        <v>2015</v>
      </c>
      <c r="AE1869" s="167" t="s">
        <v>1321</v>
      </c>
    </row>
    <row r="1870" spans="1:31" x14ac:dyDescent="0.3">
      <c r="A1870" s="162" t="s">
        <v>761</v>
      </c>
      <c r="B1870" s="162" t="s">
        <v>550</v>
      </c>
      <c r="C1870" s="162">
        <v>3</v>
      </c>
      <c r="D1870" s="162">
        <v>2013</v>
      </c>
      <c r="E1870" s="162" t="s">
        <v>115</v>
      </c>
      <c r="F1870" s="162" t="s">
        <v>28</v>
      </c>
      <c r="G1870" s="162">
        <v>2014</v>
      </c>
      <c r="H1870" s="163" t="s">
        <v>62</v>
      </c>
      <c r="I1870" s="162" t="s">
        <v>550</v>
      </c>
      <c r="J1870" s="177">
        <v>6.4240000000000004</v>
      </c>
      <c r="K1870" s="184" t="s">
        <v>1818</v>
      </c>
      <c r="L1870" s="166">
        <v>0.87402581781376509</v>
      </c>
      <c r="M1870" s="166">
        <v>5.6147418536356275</v>
      </c>
      <c r="N1870" s="163" t="s">
        <v>62</v>
      </c>
      <c r="O1870" s="167">
        <v>1</v>
      </c>
      <c r="P1870" s="167">
        <v>0</v>
      </c>
      <c r="Q1870" s="167">
        <v>1</v>
      </c>
      <c r="R1870" s="167">
        <v>0</v>
      </c>
      <c r="S1870" s="167">
        <v>1</v>
      </c>
      <c r="T1870" s="167" t="s">
        <v>13210</v>
      </c>
      <c r="U1870" s="167" t="s">
        <v>1261</v>
      </c>
      <c r="V1870" s="167" t="s">
        <v>300</v>
      </c>
      <c r="W1870" s="163"/>
      <c r="X1870" s="163" t="s">
        <v>761</v>
      </c>
      <c r="Y1870" s="163" t="s">
        <v>6932</v>
      </c>
      <c r="Z1870" s="168">
        <v>41699</v>
      </c>
      <c r="AA1870" s="169" t="s">
        <v>4811</v>
      </c>
      <c r="AB1870" s="169" t="s">
        <v>4812</v>
      </c>
      <c r="AC1870" s="169" t="s">
        <v>62</v>
      </c>
      <c r="AD1870" s="170">
        <v>2015</v>
      </c>
      <c r="AE1870" s="167" t="s">
        <v>1321</v>
      </c>
    </row>
    <row r="1871" spans="1:31" x14ac:dyDescent="0.3">
      <c r="A1871" s="162" t="s">
        <v>763</v>
      </c>
      <c r="B1871" s="162" t="s">
        <v>550</v>
      </c>
      <c r="C1871" s="162">
        <v>1</v>
      </c>
      <c r="D1871" s="162">
        <v>2013</v>
      </c>
      <c r="E1871" s="162" t="s">
        <v>115</v>
      </c>
      <c r="F1871" s="162" t="s">
        <v>28</v>
      </c>
      <c r="G1871" s="162">
        <v>2014</v>
      </c>
      <c r="H1871" s="163" t="s">
        <v>62</v>
      </c>
      <c r="I1871" s="162" t="s">
        <v>550</v>
      </c>
      <c r="J1871" s="177">
        <v>8.39</v>
      </c>
      <c r="K1871" s="183" t="s">
        <v>1818</v>
      </c>
      <c r="L1871" s="166">
        <v>0.87402581781376509</v>
      </c>
      <c r="M1871" s="166">
        <v>7.3330766114574892</v>
      </c>
      <c r="N1871" s="163" t="s">
        <v>62</v>
      </c>
      <c r="O1871" s="167">
        <v>1</v>
      </c>
      <c r="P1871" s="167">
        <v>0</v>
      </c>
      <c r="Q1871" s="167">
        <v>1</v>
      </c>
      <c r="R1871" s="167">
        <v>0</v>
      </c>
      <c r="S1871" s="167">
        <v>1</v>
      </c>
      <c r="T1871" s="167" t="s">
        <v>13210</v>
      </c>
      <c r="U1871" s="167" t="s">
        <v>1453</v>
      </c>
      <c r="V1871" s="167" t="s">
        <v>188</v>
      </c>
      <c r="W1871" s="163"/>
      <c r="X1871" s="163" t="s">
        <v>763</v>
      </c>
      <c r="Y1871" s="163" t="s">
        <v>6933</v>
      </c>
      <c r="Z1871" s="168">
        <v>41989</v>
      </c>
      <c r="AA1871" s="169" t="s">
        <v>4813</v>
      </c>
      <c r="AB1871" s="169" t="s">
        <v>4814</v>
      </c>
      <c r="AC1871" s="169" t="s">
        <v>62</v>
      </c>
      <c r="AD1871" s="170">
        <v>2015</v>
      </c>
      <c r="AE1871" s="167" t="s">
        <v>1321</v>
      </c>
    </row>
    <row r="1872" spans="1:31" x14ac:dyDescent="0.3">
      <c r="A1872" s="162" t="s">
        <v>763</v>
      </c>
      <c r="B1872" s="162" t="s">
        <v>550</v>
      </c>
      <c r="C1872" s="162">
        <v>2</v>
      </c>
      <c r="D1872" s="162">
        <v>2013</v>
      </c>
      <c r="E1872" s="162" t="s">
        <v>115</v>
      </c>
      <c r="F1872" s="162" t="s">
        <v>28</v>
      </c>
      <c r="G1872" s="162">
        <v>2014</v>
      </c>
      <c r="H1872" s="163" t="s">
        <v>62</v>
      </c>
      <c r="I1872" s="162" t="s">
        <v>550</v>
      </c>
      <c r="J1872" s="177">
        <v>7.1070000000000002</v>
      </c>
      <c r="K1872" s="183" t="s">
        <v>1818</v>
      </c>
      <c r="L1872" s="166">
        <v>0.87402581781376509</v>
      </c>
      <c r="M1872" s="166">
        <v>6.2117014872024283</v>
      </c>
      <c r="N1872" s="163" t="s">
        <v>62</v>
      </c>
      <c r="O1872" s="167">
        <v>1</v>
      </c>
      <c r="P1872" s="167">
        <v>0</v>
      </c>
      <c r="Q1872" s="167">
        <v>1</v>
      </c>
      <c r="R1872" s="167">
        <v>0</v>
      </c>
      <c r="S1872" s="167">
        <v>1</v>
      </c>
      <c r="T1872" s="167" t="s">
        <v>13210</v>
      </c>
      <c r="U1872" s="167" t="s">
        <v>1453</v>
      </c>
      <c r="V1872" s="167" t="s">
        <v>188</v>
      </c>
      <c r="W1872" s="163"/>
      <c r="X1872" s="163" t="s">
        <v>763</v>
      </c>
      <c r="Y1872" s="163" t="s">
        <v>6934</v>
      </c>
      <c r="Z1872" s="168">
        <v>41969</v>
      </c>
      <c r="AA1872" s="169" t="s">
        <v>4805</v>
      </c>
      <c r="AB1872" s="169" t="s">
        <v>4806</v>
      </c>
      <c r="AC1872" s="169" t="s">
        <v>62</v>
      </c>
      <c r="AD1872" s="170">
        <v>2015</v>
      </c>
      <c r="AE1872" s="167" t="s">
        <v>1321</v>
      </c>
    </row>
    <row r="1873" spans="1:31" x14ac:dyDescent="0.3">
      <c r="A1873" s="162" t="s">
        <v>763</v>
      </c>
      <c r="B1873" s="162" t="s">
        <v>550</v>
      </c>
      <c r="C1873" s="162">
        <v>3</v>
      </c>
      <c r="D1873" s="162">
        <v>2013</v>
      </c>
      <c r="E1873" s="162" t="s">
        <v>115</v>
      </c>
      <c r="F1873" s="162" t="s">
        <v>28</v>
      </c>
      <c r="G1873" s="162">
        <v>2014</v>
      </c>
      <c r="H1873" s="163" t="s">
        <v>62</v>
      </c>
      <c r="I1873" s="162" t="s">
        <v>550</v>
      </c>
      <c r="J1873" s="177">
        <v>9.8130000000000006</v>
      </c>
      <c r="K1873" s="183" t="s">
        <v>1818</v>
      </c>
      <c r="L1873" s="166">
        <v>0.87402581781376509</v>
      </c>
      <c r="M1873" s="166">
        <v>8.576815350206477</v>
      </c>
      <c r="N1873" s="163" t="s">
        <v>62</v>
      </c>
      <c r="O1873" s="167">
        <v>1</v>
      </c>
      <c r="P1873" s="167">
        <v>0</v>
      </c>
      <c r="Q1873" s="167">
        <v>1</v>
      </c>
      <c r="R1873" s="167">
        <v>0</v>
      </c>
      <c r="S1873" s="167">
        <v>1</v>
      </c>
      <c r="T1873" s="167" t="s">
        <v>13210</v>
      </c>
      <c r="U1873" s="167" t="s">
        <v>1453</v>
      </c>
      <c r="V1873" s="167" t="s">
        <v>188</v>
      </c>
      <c r="W1873" s="163"/>
      <c r="X1873" s="163" t="s">
        <v>763</v>
      </c>
      <c r="Y1873" s="163" t="s">
        <v>6935</v>
      </c>
      <c r="Z1873" s="168">
        <v>41969</v>
      </c>
      <c r="AA1873" s="169" t="s">
        <v>4815</v>
      </c>
      <c r="AB1873" s="169" t="s">
        <v>4816</v>
      </c>
      <c r="AC1873" s="169" t="s">
        <v>62</v>
      </c>
      <c r="AD1873" s="170">
        <v>2015</v>
      </c>
      <c r="AE1873" s="167" t="s">
        <v>1321</v>
      </c>
    </row>
    <row r="1874" spans="1:31" x14ac:dyDescent="0.3">
      <c r="A1874" s="162" t="s">
        <v>771</v>
      </c>
      <c r="B1874" s="162" t="s">
        <v>550</v>
      </c>
      <c r="C1874" s="162">
        <v>1</v>
      </c>
      <c r="D1874" s="162">
        <v>2013</v>
      </c>
      <c r="E1874" s="162" t="s">
        <v>115</v>
      </c>
      <c r="F1874" s="162" t="s">
        <v>28</v>
      </c>
      <c r="G1874" s="162">
        <v>2014</v>
      </c>
      <c r="H1874" s="163" t="s">
        <v>62</v>
      </c>
      <c r="I1874" s="162" t="s">
        <v>550</v>
      </c>
      <c r="J1874" s="177">
        <v>1.147</v>
      </c>
      <c r="K1874" s="183" t="s">
        <v>1818</v>
      </c>
      <c r="L1874" s="166">
        <v>0.87402581781376509</v>
      </c>
      <c r="M1874" s="166">
        <v>1.0025076130323887</v>
      </c>
      <c r="N1874" s="163" t="s">
        <v>62</v>
      </c>
      <c r="O1874" s="167">
        <v>1</v>
      </c>
      <c r="P1874" s="167">
        <v>0</v>
      </c>
      <c r="Q1874" s="167">
        <v>1</v>
      </c>
      <c r="R1874" s="167">
        <v>0</v>
      </c>
      <c r="S1874" s="167">
        <v>1</v>
      </c>
      <c r="T1874" s="167" t="s">
        <v>13210</v>
      </c>
      <c r="U1874" s="167" t="s">
        <v>1261</v>
      </c>
      <c r="V1874" s="167" t="s">
        <v>300</v>
      </c>
      <c r="W1874" s="163"/>
      <c r="X1874" s="163" t="s">
        <v>771</v>
      </c>
      <c r="Y1874" s="163" t="s">
        <v>6936</v>
      </c>
      <c r="Z1874" s="168">
        <v>41963</v>
      </c>
      <c r="AA1874" s="169" t="s">
        <v>4251</v>
      </c>
      <c r="AB1874" s="169" t="s">
        <v>4785</v>
      </c>
      <c r="AC1874" s="169" t="s">
        <v>62</v>
      </c>
      <c r="AD1874" s="170">
        <v>2015</v>
      </c>
      <c r="AE1874" s="167" t="s">
        <v>1321</v>
      </c>
    </row>
    <row r="1875" spans="1:31" x14ac:dyDescent="0.3">
      <c r="A1875" s="162" t="s">
        <v>795</v>
      </c>
      <c r="B1875" s="162" t="s">
        <v>550</v>
      </c>
      <c r="C1875" s="162">
        <v>1</v>
      </c>
      <c r="D1875" s="162">
        <v>2013</v>
      </c>
      <c r="E1875" s="162" t="s">
        <v>115</v>
      </c>
      <c r="F1875" s="162" t="s">
        <v>28</v>
      </c>
      <c r="G1875" s="162">
        <v>2014</v>
      </c>
      <c r="H1875" s="163" t="s">
        <v>62</v>
      </c>
      <c r="I1875" s="162" t="s">
        <v>550</v>
      </c>
      <c r="J1875" s="177">
        <v>4.4779999999999998</v>
      </c>
      <c r="K1875" s="183" t="s">
        <v>1818</v>
      </c>
      <c r="L1875" s="166">
        <v>0.87402581781376509</v>
      </c>
      <c r="M1875" s="166">
        <v>3.9138876121700399</v>
      </c>
      <c r="N1875" s="163" t="s">
        <v>62</v>
      </c>
      <c r="O1875" s="167">
        <v>1</v>
      </c>
      <c r="P1875" s="167">
        <v>0</v>
      </c>
      <c r="Q1875" s="167">
        <v>1</v>
      </c>
      <c r="R1875" s="167">
        <v>0</v>
      </c>
      <c r="S1875" s="167">
        <v>1</v>
      </c>
      <c r="T1875" s="167" t="s">
        <v>13210</v>
      </c>
      <c r="U1875" s="167" t="s">
        <v>1281</v>
      </c>
      <c r="V1875" s="167" t="s">
        <v>86</v>
      </c>
      <c r="W1875" s="163"/>
      <c r="X1875" s="174" t="s">
        <v>795</v>
      </c>
      <c r="Y1875" s="163" t="s">
        <v>6937</v>
      </c>
      <c r="Z1875" s="168">
        <v>41661</v>
      </c>
      <c r="AA1875" s="169" t="s">
        <v>4817</v>
      </c>
      <c r="AB1875" s="169" t="s">
        <v>4818</v>
      </c>
      <c r="AC1875" s="169" t="s">
        <v>62</v>
      </c>
      <c r="AD1875" s="170">
        <v>2015</v>
      </c>
      <c r="AE1875" s="167" t="s">
        <v>1321</v>
      </c>
    </row>
    <row r="1876" spans="1:31" x14ac:dyDescent="0.3">
      <c r="A1876" s="162" t="s">
        <v>795</v>
      </c>
      <c r="B1876" s="162" t="s">
        <v>550</v>
      </c>
      <c r="C1876" s="162">
        <v>2</v>
      </c>
      <c r="D1876" s="162">
        <v>2013</v>
      </c>
      <c r="E1876" s="162" t="s">
        <v>115</v>
      </c>
      <c r="F1876" s="162" t="s">
        <v>28</v>
      </c>
      <c r="G1876" s="162">
        <v>2014</v>
      </c>
      <c r="H1876" s="163" t="s">
        <v>62</v>
      </c>
      <c r="I1876" s="162" t="s">
        <v>550</v>
      </c>
      <c r="J1876" s="177">
        <v>7.75</v>
      </c>
      <c r="K1876" s="183" t="s">
        <v>1818</v>
      </c>
      <c r="L1876" s="166">
        <v>0.87402581781376509</v>
      </c>
      <c r="M1876" s="166">
        <v>6.7737000880566791</v>
      </c>
      <c r="N1876" s="163" t="s">
        <v>62</v>
      </c>
      <c r="O1876" s="167">
        <v>1</v>
      </c>
      <c r="P1876" s="167">
        <v>0</v>
      </c>
      <c r="Q1876" s="167">
        <v>1</v>
      </c>
      <c r="R1876" s="167">
        <v>0</v>
      </c>
      <c r="S1876" s="167">
        <v>1</v>
      </c>
      <c r="T1876" s="167" t="s">
        <v>13210</v>
      </c>
      <c r="U1876" s="167" t="s">
        <v>1281</v>
      </c>
      <c r="V1876" s="167" t="s">
        <v>86</v>
      </c>
      <c r="W1876" s="163"/>
      <c r="X1876" s="174" t="s">
        <v>795</v>
      </c>
      <c r="Y1876" s="163" t="s">
        <v>6938</v>
      </c>
      <c r="Z1876" s="168">
        <v>41661</v>
      </c>
      <c r="AA1876" s="169" t="s">
        <v>4819</v>
      </c>
      <c r="AB1876" s="169" t="s">
        <v>4820</v>
      </c>
      <c r="AC1876" s="169" t="s">
        <v>62</v>
      </c>
      <c r="AD1876" s="170">
        <v>2015</v>
      </c>
      <c r="AE1876" s="167" t="s">
        <v>1321</v>
      </c>
    </row>
    <row r="1877" spans="1:31" x14ac:dyDescent="0.3">
      <c r="A1877" s="162" t="s">
        <v>806</v>
      </c>
      <c r="B1877" s="162" t="s">
        <v>550</v>
      </c>
      <c r="C1877" s="162">
        <v>1</v>
      </c>
      <c r="D1877" s="162">
        <v>2013</v>
      </c>
      <c r="E1877" s="162" t="s">
        <v>115</v>
      </c>
      <c r="F1877" s="162" t="s">
        <v>28</v>
      </c>
      <c r="G1877" s="162">
        <v>2014</v>
      </c>
      <c r="H1877" s="163" t="s">
        <v>62</v>
      </c>
      <c r="I1877" s="162" t="s">
        <v>550</v>
      </c>
      <c r="J1877" s="177">
        <v>4.8730000000000002</v>
      </c>
      <c r="K1877" s="183" t="s">
        <v>1818</v>
      </c>
      <c r="L1877" s="166">
        <v>0.87402581781376509</v>
      </c>
      <c r="M1877" s="166">
        <v>4.2591278102064773</v>
      </c>
      <c r="N1877" s="163" t="s">
        <v>62</v>
      </c>
      <c r="O1877" s="167">
        <v>1</v>
      </c>
      <c r="P1877" s="167">
        <v>0</v>
      </c>
      <c r="Q1877" s="167">
        <v>1</v>
      </c>
      <c r="R1877" s="167">
        <v>0</v>
      </c>
      <c r="S1877" s="167">
        <v>1</v>
      </c>
      <c r="T1877" s="167" t="s">
        <v>13210</v>
      </c>
      <c r="U1877" s="167" t="s">
        <v>1281</v>
      </c>
      <c r="V1877" s="167" t="s">
        <v>86</v>
      </c>
      <c r="W1877" s="163"/>
      <c r="X1877" s="163" t="s">
        <v>806</v>
      </c>
      <c r="Y1877" s="163" t="s">
        <v>6939</v>
      </c>
      <c r="Z1877" s="168">
        <v>41985</v>
      </c>
      <c r="AA1877" s="169" t="s">
        <v>4821</v>
      </c>
      <c r="AB1877" s="169" t="s">
        <v>4822</v>
      </c>
      <c r="AC1877" s="169" t="s">
        <v>62</v>
      </c>
      <c r="AD1877" s="170">
        <v>2015</v>
      </c>
      <c r="AE1877" s="167" t="s">
        <v>1321</v>
      </c>
    </row>
    <row r="1878" spans="1:31" x14ac:dyDescent="0.3">
      <c r="A1878" s="162" t="s">
        <v>806</v>
      </c>
      <c r="B1878" s="162" t="s">
        <v>550</v>
      </c>
      <c r="C1878" s="162">
        <v>2</v>
      </c>
      <c r="D1878" s="162">
        <v>2013</v>
      </c>
      <c r="E1878" s="162" t="s">
        <v>115</v>
      </c>
      <c r="F1878" s="162" t="s">
        <v>28</v>
      </c>
      <c r="G1878" s="162">
        <v>2014</v>
      </c>
      <c r="H1878" s="163" t="s">
        <v>62</v>
      </c>
      <c r="I1878" s="162" t="s">
        <v>550</v>
      </c>
      <c r="J1878" s="177">
        <v>9.8130000000000006</v>
      </c>
      <c r="K1878" s="183" t="s">
        <v>1818</v>
      </c>
      <c r="L1878" s="166">
        <v>0.87402581781376509</v>
      </c>
      <c r="M1878" s="166">
        <v>8.576815350206477</v>
      </c>
      <c r="N1878" s="163" t="s">
        <v>62</v>
      </c>
      <c r="O1878" s="167">
        <v>1</v>
      </c>
      <c r="P1878" s="167">
        <v>0</v>
      </c>
      <c r="Q1878" s="167">
        <v>1</v>
      </c>
      <c r="R1878" s="167">
        <v>0</v>
      </c>
      <c r="S1878" s="167">
        <v>1</v>
      </c>
      <c r="T1878" s="167" t="s">
        <v>13210</v>
      </c>
      <c r="U1878" s="167" t="s">
        <v>1281</v>
      </c>
      <c r="V1878" s="167" t="s">
        <v>86</v>
      </c>
      <c r="W1878" s="163"/>
      <c r="X1878" s="163" t="s">
        <v>806</v>
      </c>
      <c r="Y1878" s="163" t="s">
        <v>6940</v>
      </c>
      <c r="Z1878" s="168">
        <v>41969</v>
      </c>
      <c r="AA1878" s="169" t="s">
        <v>4815</v>
      </c>
      <c r="AB1878" s="169" t="s">
        <v>4816</v>
      </c>
      <c r="AC1878" s="169" t="s">
        <v>62</v>
      </c>
      <c r="AD1878" s="170">
        <v>2015</v>
      </c>
      <c r="AE1878" s="167" t="s">
        <v>1321</v>
      </c>
    </row>
    <row r="1879" spans="1:31" x14ac:dyDescent="0.3">
      <c r="A1879" s="162" t="s">
        <v>806</v>
      </c>
      <c r="B1879" s="162" t="s">
        <v>550</v>
      </c>
      <c r="C1879" s="162">
        <v>3</v>
      </c>
      <c r="D1879" s="162">
        <v>2013</v>
      </c>
      <c r="E1879" s="162" t="s">
        <v>115</v>
      </c>
      <c r="F1879" s="162" t="s">
        <v>28</v>
      </c>
      <c r="G1879" s="162">
        <v>2014</v>
      </c>
      <c r="H1879" s="163" t="s">
        <v>62</v>
      </c>
      <c r="I1879" s="162" t="s">
        <v>550</v>
      </c>
      <c r="J1879" s="177">
        <v>0.08</v>
      </c>
      <c r="K1879" s="183" t="s">
        <v>1818</v>
      </c>
      <c r="L1879" s="166">
        <v>0.87402581781376509</v>
      </c>
      <c r="M1879" s="166">
        <v>6.992206542510121E-2</v>
      </c>
      <c r="N1879" s="163" t="s">
        <v>28</v>
      </c>
      <c r="O1879" s="167">
        <v>1</v>
      </c>
      <c r="P1879" s="167">
        <v>1</v>
      </c>
      <c r="Q1879" s="167">
        <v>0</v>
      </c>
      <c r="R1879" s="167">
        <v>1</v>
      </c>
      <c r="S1879" s="167">
        <v>0</v>
      </c>
      <c r="T1879" s="167" t="s">
        <v>13211</v>
      </c>
      <c r="U1879" s="167" t="s">
        <v>1281</v>
      </c>
      <c r="V1879" s="167" t="s">
        <v>86</v>
      </c>
      <c r="W1879" s="163"/>
      <c r="X1879" s="163" t="s">
        <v>806</v>
      </c>
      <c r="Y1879" s="163" t="s">
        <v>6941</v>
      </c>
      <c r="Z1879" s="168">
        <v>41727</v>
      </c>
      <c r="AA1879" s="169" t="s">
        <v>4823</v>
      </c>
      <c r="AB1879" s="169" t="s">
        <v>4824</v>
      </c>
      <c r="AC1879" s="169" t="s">
        <v>28</v>
      </c>
      <c r="AD1879" s="170">
        <v>2015</v>
      </c>
      <c r="AE1879" s="167" t="s">
        <v>1321</v>
      </c>
    </row>
    <row r="1880" spans="1:31" x14ac:dyDescent="0.3">
      <c r="A1880" s="162" t="s">
        <v>870</v>
      </c>
      <c r="B1880" s="162" t="s">
        <v>550</v>
      </c>
      <c r="C1880" s="162">
        <v>1</v>
      </c>
      <c r="D1880" s="162">
        <v>2014</v>
      </c>
      <c r="E1880" s="162" t="s">
        <v>115</v>
      </c>
      <c r="F1880" s="162" t="s">
        <v>28</v>
      </c>
      <c r="G1880" s="162">
        <v>2014</v>
      </c>
      <c r="H1880" s="163" t="s">
        <v>62</v>
      </c>
      <c r="I1880" s="162" t="s">
        <v>550</v>
      </c>
      <c r="J1880" s="177">
        <v>3.1899999999999998E-2</v>
      </c>
      <c r="K1880" s="183" t="s">
        <v>1818</v>
      </c>
      <c r="L1880" s="166">
        <v>0.87402581781376509</v>
      </c>
      <c r="M1880" s="166">
        <v>2.7881423588259104E-2</v>
      </c>
      <c r="N1880" s="163" t="s">
        <v>28</v>
      </c>
      <c r="O1880" s="167">
        <v>1</v>
      </c>
      <c r="P1880" s="167">
        <v>1</v>
      </c>
      <c r="Q1880" s="167">
        <v>0</v>
      </c>
      <c r="R1880" s="167">
        <v>1</v>
      </c>
      <c r="S1880" s="167">
        <v>0</v>
      </c>
      <c r="T1880" s="167" t="s">
        <v>13211</v>
      </c>
      <c r="U1880" s="167" t="s">
        <v>1221</v>
      </c>
      <c r="V1880" s="167" t="s">
        <v>142</v>
      </c>
      <c r="W1880" s="163"/>
      <c r="X1880" s="163" t="s">
        <v>2078</v>
      </c>
      <c r="Y1880" s="163" t="s">
        <v>6942</v>
      </c>
      <c r="Z1880" s="168">
        <v>41705</v>
      </c>
      <c r="AA1880" s="169" t="s">
        <v>4825</v>
      </c>
      <c r="AB1880" s="169" t="s">
        <v>4826</v>
      </c>
      <c r="AC1880" s="169" t="s">
        <v>28</v>
      </c>
      <c r="AD1880" s="170">
        <v>2015</v>
      </c>
      <c r="AE1880" s="167" t="s">
        <v>1321</v>
      </c>
    </row>
    <row r="1881" spans="1:31" x14ac:dyDescent="0.3">
      <c r="A1881" s="162" t="s">
        <v>874</v>
      </c>
      <c r="B1881" s="162" t="s">
        <v>550</v>
      </c>
      <c r="C1881" s="162">
        <v>1</v>
      </c>
      <c r="D1881" s="162">
        <v>2014</v>
      </c>
      <c r="E1881" s="162" t="s">
        <v>115</v>
      </c>
      <c r="F1881" s="162" t="s">
        <v>28</v>
      </c>
      <c r="G1881" s="162">
        <v>2014</v>
      </c>
      <c r="H1881" s="163" t="s">
        <v>65</v>
      </c>
      <c r="I1881" s="162" t="s">
        <v>550</v>
      </c>
      <c r="J1881" s="164">
        <v>0.02</v>
      </c>
      <c r="K1881" s="192" t="s">
        <v>1818</v>
      </c>
      <c r="L1881" s="166">
        <v>0.87402581781376509</v>
      </c>
      <c r="M1881" s="166">
        <v>1.7480516356275302E-2</v>
      </c>
      <c r="N1881" s="163" t="s">
        <v>28</v>
      </c>
      <c r="O1881" s="167">
        <v>1</v>
      </c>
      <c r="P1881" s="167">
        <v>1</v>
      </c>
      <c r="Q1881" s="167">
        <v>0</v>
      </c>
      <c r="R1881" s="167">
        <v>1</v>
      </c>
      <c r="S1881" s="167">
        <v>0</v>
      </c>
      <c r="T1881" s="167" t="s">
        <v>13211</v>
      </c>
      <c r="U1881" s="167" t="s">
        <v>1453</v>
      </c>
      <c r="V1881" s="167" t="s">
        <v>83</v>
      </c>
      <c r="W1881" s="163"/>
      <c r="X1881" s="163" t="s">
        <v>2079</v>
      </c>
      <c r="Y1881" s="163" t="s">
        <v>6943</v>
      </c>
      <c r="Z1881" s="168">
        <v>41956</v>
      </c>
      <c r="AA1881" s="169" t="s">
        <v>4827</v>
      </c>
      <c r="AB1881" s="169" t="s">
        <v>4828</v>
      </c>
      <c r="AC1881" s="169" t="s">
        <v>28</v>
      </c>
      <c r="AD1881" s="170">
        <v>2015</v>
      </c>
      <c r="AE1881" s="167" t="s">
        <v>1232</v>
      </c>
    </row>
    <row r="1882" spans="1:31" x14ac:dyDescent="0.3">
      <c r="A1882" s="162" t="s">
        <v>904</v>
      </c>
      <c r="B1882" s="162" t="s">
        <v>550</v>
      </c>
      <c r="C1882" s="162">
        <v>1</v>
      </c>
      <c r="D1882" s="162">
        <v>2015</v>
      </c>
      <c r="E1882" s="162" t="s">
        <v>115</v>
      </c>
      <c r="F1882" s="162" t="s">
        <v>28</v>
      </c>
      <c r="G1882" s="162">
        <v>2014</v>
      </c>
      <c r="H1882" s="163" t="s">
        <v>210</v>
      </c>
      <c r="I1882" s="162" t="s">
        <v>550</v>
      </c>
      <c r="J1882" s="177">
        <v>1.254</v>
      </c>
      <c r="K1882" s="191" t="s">
        <v>1818</v>
      </c>
      <c r="L1882" s="166">
        <v>0.87402581781376509</v>
      </c>
      <c r="M1882" s="166">
        <v>1.0960283755384614</v>
      </c>
      <c r="N1882" s="163" t="s">
        <v>210</v>
      </c>
      <c r="O1882" s="167">
        <v>1</v>
      </c>
      <c r="P1882" s="167">
        <v>0</v>
      </c>
      <c r="Q1882" s="167">
        <v>1</v>
      </c>
      <c r="R1882" s="167">
        <v>0</v>
      </c>
      <c r="S1882" s="167">
        <v>1</v>
      </c>
      <c r="T1882" s="167" t="s">
        <v>13210</v>
      </c>
      <c r="U1882" s="167" t="s">
        <v>1221</v>
      </c>
      <c r="V1882" s="167" t="s">
        <v>87</v>
      </c>
      <c r="W1882" s="163"/>
      <c r="X1882" s="163" t="s">
        <v>2080</v>
      </c>
      <c r="Y1882" s="163" t="s">
        <v>6944</v>
      </c>
      <c r="Z1882" s="168">
        <v>41974</v>
      </c>
      <c r="AA1882" s="169" t="s">
        <v>4829</v>
      </c>
      <c r="AB1882" s="169" t="s">
        <v>4830</v>
      </c>
      <c r="AC1882" s="169" t="s">
        <v>210</v>
      </c>
      <c r="AD1882" s="170">
        <v>2015</v>
      </c>
      <c r="AE1882" s="167" t="s">
        <v>1232</v>
      </c>
    </row>
    <row r="1883" spans="1:31" x14ac:dyDescent="0.3">
      <c r="A1883" s="162" t="s">
        <v>144</v>
      </c>
      <c r="B1883" s="162" t="s">
        <v>550</v>
      </c>
      <c r="C1883" s="162">
        <v>10</v>
      </c>
      <c r="D1883" s="162">
        <v>2006</v>
      </c>
      <c r="E1883" s="162" t="s">
        <v>2393</v>
      </c>
      <c r="F1883" s="162" t="s">
        <v>32</v>
      </c>
      <c r="G1883" s="162">
        <v>2014</v>
      </c>
      <c r="H1883" s="163" t="s">
        <v>70</v>
      </c>
      <c r="I1883" s="162" t="s">
        <v>550</v>
      </c>
      <c r="J1883" s="173">
        <v>1.417</v>
      </c>
      <c r="K1883" s="191" t="s">
        <v>1818</v>
      </c>
      <c r="L1883" s="166">
        <v>0.87402581781376509</v>
      </c>
      <c r="M1883" s="166">
        <v>1.2384945838421051</v>
      </c>
      <c r="N1883" s="163" t="s">
        <v>70</v>
      </c>
      <c r="O1883" s="167">
        <v>1</v>
      </c>
      <c r="P1883" s="167">
        <v>0</v>
      </c>
      <c r="Q1883" s="167">
        <v>1</v>
      </c>
      <c r="R1883" s="167">
        <v>0</v>
      </c>
      <c r="S1883" s="167">
        <v>1</v>
      </c>
      <c r="T1883" s="167" t="s">
        <v>13210</v>
      </c>
      <c r="U1883" s="167" t="s">
        <v>1281</v>
      </c>
      <c r="V1883" s="167" t="s">
        <v>86</v>
      </c>
      <c r="W1883" s="163"/>
      <c r="X1883" s="163" t="s">
        <v>144</v>
      </c>
      <c r="Y1883" s="163" t="s">
        <v>6945</v>
      </c>
      <c r="Z1883" s="168">
        <v>41687</v>
      </c>
      <c r="AA1883" s="169" t="s">
        <v>4831</v>
      </c>
      <c r="AB1883" s="169" t="s">
        <v>4832</v>
      </c>
      <c r="AC1883" s="169" t="s">
        <v>70</v>
      </c>
      <c r="AD1883" s="170">
        <v>2015</v>
      </c>
      <c r="AE1883" s="167" t="s">
        <v>1241</v>
      </c>
    </row>
    <row r="1884" spans="1:31" x14ac:dyDescent="0.3">
      <c r="A1884" s="162" t="s">
        <v>221</v>
      </c>
      <c r="B1884" s="162" t="s">
        <v>550</v>
      </c>
      <c r="C1884" s="162">
        <v>6</v>
      </c>
      <c r="D1884" s="162">
        <v>2007</v>
      </c>
      <c r="E1884" s="162" t="s">
        <v>115</v>
      </c>
      <c r="F1884" s="162" t="s">
        <v>32</v>
      </c>
      <c r="G1884" s="162">
        <v>2014</v>
      </c>
      <c r="H1884" s="163" t="s">
        <v>69</v>
      </c>
      <c r="I1884" s="162" t="s">
        <v>550</v>
      </c>
      <c r="J1884" s="164">
        <v>1.397</v>
      </c>
      <c r="K1884" s="191" t="s">
        <v>1818</v>
      </c>
      <c r="L1884" s="166">
        <v>0.87402581781376509</v>
      </c>
      <c r="M1884" s="166">
        <v>1.2210140674858299</v>
      </c>
      <c r="N1884" s="163" t="s">
        <v>32</v>
      </c>
      <c r="O1884" s="167">
        <v>1</v>
      </c>
      <c r="P1884" s="167">
        <v>1</v>
      </c>
      <c r="Q1884" s="167">
        <v>0</v>
      </c>
      <c r="R1884" s="167">
        <v>1</v>
      </c>
      <c r="S1884" s="167">
        <v>0</v>
      </c>
      <c r="T1884" s="167" t="s">
        <v>13211</v>
      </c>
      <c r="U1884" s="167" t="s">
        <v>1360</v>
      </c>
      <c r="V1884" s="167" t="s">
        <v>1383</v>
      </c>
      <c r="W1884" s="163"/>
      <c r="X1884" s="176" t="s">
        <v>221</v>
      </c>
      <c r="Y1884" s="163" t="s">
        <v>6946</v>
      </c>
      <c r="Z1884" s="168">
        <v>41656</v>
      </c>
      <c r="AA1884" s="169" t="s">
        <v>4833</v>
      </c>
      <c r="AB1884" s="169" t="s">
        <v>4832</v>
      </c>
      <c r="AC1884" s="169" t="s">
        <v>32</v>
      </c>
      <c r="AD1884" s="170">
        <v>2015</v>
      </c>
      <c r="AE1884" s="167" t="s">
        <v>1321</v>
      </c>
    </row>
    <row r="1885" spans="1:31" x14ac:dyDescent="0.3">
      <c r="A1885" s="162" t="s">
        <v>221</v>
      </c>
      <c r="B1885" s="162" t="s">
        <v>550</v>
      </c>
      <c r="C1885" s="162">
        <v>7</v>
      </c>
      <c r="D1885" s="162">
        <v>2007</v>
      </c>
      <c r="E1885" s="162" t="s">
        <v>115</v>
      </c>
      <c r="F1885" s="162" t="s">
        <v>32</v>
      </c>
      <c r="G1885" s="162">
        <v>2014</v>
      </c>
      <c r="H1885" s="163" t="s">
        <v>69</v>
      </c>
      <c r="I1885" s="162" t="s">
        <v>550</v>
      </c>
      <c r="J1885" s="164">
        <v>58.731737000000003</v>
      </c>
      <c r="K1885" s="191" t="s">
        <v>1818</v>
      </c>
      <c r="L1885" s="166">
        <v>0.87402581781376509</v>
      </c>
      <c r="M1885" s="166">
        <v>51.333054463047972</v>
      </c>
      <c r="N1885" s="163" t="s">
        <v>433</v>
      </c>
      <c r="O1885" s="167">
        <v>1</v>
      </c>
      <c r="P1885" s="167">
        <v>0</v>
      </c>
      <c r="Q1885" s="167">
        <v>0</v>
      </c>
      <c r="R1885" s="167">
        <v>1</v>
      </c>
      <c r="S1885" s="167">
        <v>0</v>
      </c>
      <c r="T1885" s="167" t="s">
        <v>13213</v>
      </c>
      <c r="U1885" s="167" t="s">
        <v>1360</v>
      </c>
      <c r="V1885" s="167" t="s">
        <v>1383</v>
      </c>
      <c r="W1885" s="163"/>
      <c r="X1885" s="176" t="s">
        <v>221</v>
      </c>
      <c r="Y1885" s="163" t="s">
        <v>6947</v>
      </c>
      <c r="Z1885" s="168">
        <v>41740</v>
      </c>
      <c r="AA1885" s="169" t="s">
        <v>4834</v>
      </c>
      <c r="AB1885" s="169" t="s">
        <v>4832</v>
      </c>
      <c r="AC1885" s="169" t="s">
        <v>433</v>
      </c>
      <c r="AD1885" s="170">
        <v>2015</v>
      </c>
      <c r="AE1885" s="167" t="s">
        <v>1321</v>
      </c>
    </row>
    <row r="1886" spans="1:31" x14ac:dyDescent="0.3">
      <c r="A1886" s="162" t="s">
        <v>368</v>
      </c>
      <c r="B1886" s="162" t="s">
        <v>550</v>
      </c>
      <c r="C1886" s="162">
        <v>3</v>
      </c>
      <c r="D1886" s="162">
        <v>2008</v>
      </c>
      <c r="E1886" s="162" t="s">
        <v>115</v>
      </c>
      <c r="F1886" s="162" t="s">
        <v>32</v>
      </c>
      <c r="G1886" s="162">
        <v>2014</v>
      </c>
      <c r="H1886" s="163" t="s">
        <v>72</v>
      </c>
      <c r="I1886" s="162" t="s">
        <v>550</v>
      </c>
      <c r="J1886" s="164">
        <v>1.3738405687870601</v>
      </c>
      <c r="K1886" s="191" t="s">
        <v>1818</v>
      </c>
      <c r="L1886" s="166">
        <v>0.87402581781376509</v>
      </c>
      <c r="M1886" s="166">
        <v>1.2007721266798383</v>
      </c>
      <c r="N1886" s="163" t="s">
        <v>1283</v>
      </c>
      <c r="O1886" s="167">
        <v>1</v>
      </c>
      <c r="P1886" s="167">
        <v>0</v>
      </c>
      <c r="Q1886" s="167">
        <v>0</v>
      </c>
      <c r="R1886" s="167">
        <v>1</v>
      </c>
      <c r="S1886" s="167">
        <v>0</v>
      </c>
      <c r="T1886" s="167" t="s">
        <v>13213</v>
      </c>
      <c r="U1886" s="167" t="s">
        <v>1453</v>
      </c>
      <c r="V1886" s="167" t="s">
        <v>83</v>
      </c>
      <c r="W1886" s="163"/>
      <c r="X1886" s="163" t="s">
        <v>368</v>
      </c>
      <c r="Y1886" s="163" t="s">
        <v>6948</v>
      </c>
      <c r="Z1886" s="168">
        <v>41697</v>
      </c>
      <c r="AA1886" s="169" t="s">
        <v>4835</v>
      </c>
      <c r="AB1886" s="169" t="s">
        <v>4832</v>
      </c>
      <c r="AC1886" s="169" t="s">
        <v>1283</v>
      </c>
      <c r="AD1886" s="170">
        <v>2015</v>
      </c>
      <c r="AE1886" s="167" t="s">
        <v>1245</v>
      </c>
    </row>
    <row r="1887" spans="1:31" x14ac:dyDescent="0.3">
      <c r="A1887" s="162" t="s">
        <v>398</v>
      </c>
      <c r="B1887" s="162" t="s">
        <v>550</v>
      </c>
      <c r="C1887" s="162">
        <v>1</v>
      </c>
      <c r="D1887" s="162">
        <v>2008</v>
      </c>
      <c r="E1887" s="162" t="s">
        <v>115</v>
      </c>
      <c r="F1887" s="162" t="s">
        <v>32</v>
      </c>
      <c r="G1887" s="162">
        <v>2014</v>
      </c>
      <c r="H1887" s="163" t="s">
        <v>201</v>
      </c>
      <c r="I1887" s="162" t="s">
        <v>550</v>
      </c>
      <c r="J1887" s="164">
        <v>3.1269999999999998</v>
      </c>
      <c r="K1887" s="191" t="s">
        <v>1818</v>
      </c>
      <c r="L1887" s="166">
        <v>0.87402581781376509</v>
      </c>
      <c r="M1887" s="166">
        <v>2.7330787323036434</v>
      </c>
      <c r="N1887" s="163" t="s">
        <v>32</v>
      </c>
      <c r="O1887" s="167">
        <v>1</v>
      </c>
      <c r="P1887" s="167">
        <v>1</v>
      </c>
      <c r="Q1887" s="167">
        <v>0</v>
      </c>
      <c r="R1887" s="167">
        <v>1</v>
      </c>
      <c r="S1887" s="167">
        <v>0</v>
      </c>
      <c r="T1887" s="167" t="s">
        <v>13211</v>
      </c>
      <c r="U1887" s="167" t="s">
        <v>1350</v>
      </c>
      <c r="V1887" s="167" t="s">
        <v>84</v>
      </c>
      <c r="W1887" s="163"/>
      <c r="X1887" s="176" t="s">
        <v>398</v>
      </c>
      <c r="Y1887" s="163" t="s">
        <v>6949</v>
      </c>
      <c r="Z1887" s="168">
        <v>41747</v>
      </c>
      <c r="AA1887" s="169" t="s">
        <v>4836</v>
      </c>
      <c r="AB1887" s="169" t="s">
        <v>4832</v>
      </c>
      <c r="AC1887" s="169" t="s">
        <v>32</v>
      </c>
      <c r="AD1887" s="170">
        <v>2015</v>
      </c>
      <c r="AE1887" s="167" t="s">
        <v>1245</v>
      </c>
    </row>
    <row r="1888" spans="1:31" x14ac:dyDescent="0.3">
      <c r="A1888" s="162" t="s">
        <v>399</v>
      </c>
      <c r="B1888" s="162" t="s">
        <v>550</v>
      </c>
      <c r="C1888" s="162">
        <v>2</v>
      </c>
      <c r="D1888" s="162">
        <v>2008</v>
      </c>
      <c r="E1888" s="162" t="s">
        <v>2393</v>
      </c>
      <c r="F1888" s="162" t="s">
        <v>32</v>
      </c>
      <c r="G1888" s="162">
        <v>2014</v>
      </c>
      <c r="H1888" s="163" t="s">
        <v>73</v>
      </c>
      <c r="I1888" s="162" t="s">
        <v>550</v>
      </c>
      <c r="J1888" s="172">
        <v>1.165</v>
      </c>
      <c r="K1888" s="191" t="s">
        <v>1818</v>
      </c>
      <c r="L1888" s="166">
        <v>0.87402581781376509</v>
      </c>
      <c r="M1888" s="166">
        <v>1.0182400777530363</v>
      </c>
      <c r="N1888" s="163" t="s">
        <v>73</v>
      </c>
      <c r="O1888" s="167">
        <v>1</v>
      </c>
      <c r="P1888" s="167">
        <v>0</v>
      </c>
      <c r="Q1888" s="167">
        <v>1</v>
      </c>
      <c r="R1888" s="167">
        <v>0</v>
      </c>
      <c r="S1888" s="167">
        <v>1</v>
      </c>
      <c r="T1888" s="167" t="s">
        <v>13210</v>
      </c>
      <c r="U1888" s="167" t="s">
        <v>1281</v>
      </c>
      <c r="V1888" s="167" t="s">
        <v>101</v>
      </c>
      <c r="W1888" s="163"/>
      <c r="X1888" s="176" t="s">
        <v>399</v>
      </c>
      <c r="Y1888" s="163" t="s">
        <v>6950</v>
      </c>
      <c r="Z1888" s="168">
        <v>41673</v>
      </c>
      <c r="AA1888" s="169" t="s">
        <v>4837</v>
      </c>
      <c r="AB1888" s="169" t="s">
        <v>4832</v>
      </c>
      <c r="AC1888" s="169" t="s">
        <v>73</v>
      </c>
      <c r="AD1888" s="170">
        <v>2015</v>
      </c>
      <c r="AE1888" s="167" t="s">
        <v>1241</v>
      </c>
    </row>
    <row r="1889" spans="1:31" x14ac:dyDescent="0.3">
      <c r="A1889" s="162" t="s">
        <v>399</v>
      </c>
      <c r="B1889" s="162" t="s">
        <v>550</v>
      </c>
      <c r="C1889" s="162">
        <v>3</v>
      </c>
      <c r="D1889" s="162">
        <v>2008</v>
      </c>
      <c r="E1889" s="162" t="s">
        <v>2393</v>
      </c>
      <c r="F1889" s="162" t="s">
        <v>32</v>
      </c>
      <c r="G1889" s="162">
        <v>2014</v>
      </c>
      <c r="H1889" s="163" t="s">
        <v>73</v>
      </c>
      <c r="I1889" s="162" t="s">
        <v>550</v>
      </c>
      <c r="J1889" s="172">
        <v>1.2869999999999999</v>
      </c>
      <c r="K1889" s="191" t="s">
        <v>1818</v>
      </c>
      <c r="L1889" s="166">
        <v>0.87402581781376509</v>
      </c>
      <c r="M1889" s="166">
        <v>1.1248712275263155</v>
      </c>
      <c r="N1889" s="163" t="s">
        <v>73</v>
      </c>
      <c r="O1889" s="167">
        <v>1</v>
      </c>
      <c r="P1889" s="167">
        <v>0</v>
      </c>
      <c r="Q1889" s="167">
        <v>1</v>
      </c>
      <c r="R1889" s="167">
        <v>0</v>
      </c>
      <c r="S1889" s="167">
        <v>1</v>
      </c>
      <c r="T1889" s="167" t="s">
        <v>13210</v>
      </c>
      <c r="U1889" s="167" t="s">
        <v>1281</v>
      </c>
      <c r="V1889" s="167" t="s">
        <v>101</v>
      </c>
      <c r="W1889" s="163"/>
      <c r="X1889" s="176" t="s">
        <v>399</v>
      </c>
      <c r="Y1889" s="163" t="s">
        <v>6951</v>
      </c>
      <c r="Z1889" s="168">
        <v>41668</v>
      </c>
      <c r="AA1889" s="169" t="s">
        <v>4838</v>
      </c>
      <c r="AB1889" s="169" t="s">
        <v>4832</v>
      </c>
      <c r="AC1889" s="169" t="s">
        <v>73</v>
      </c>
      <c r="AD1889" s="170">
        <v>2015</v>
      </c>
      <c r="AE1889" s="167" t="s">
        <v>1241</v>
      </c>
    </row>
    <row r="1890" spans="1:31" x14ac:dyDescent="0.3">
      <c r="A1890" s="162" t="s">
        <v>503</v>
      </c>
      <c r="B1890" s="162" t="s">
        <v>550</v>
      </c>
      <c r="C1890" s="162">
        <v>1</v>
      </c>
      <c r="D1890" s="162">
        <v>2010</v>
      </c>
      <c r="E1890" s="162" t="s">
        <v>115</v>
      </c>
      <c r="F1890" s="162" t="s">
        <v>32</v>
      </c>
      <c r="G1890" s="162">
        <v>2014</v>
      </c>
      <c r="H1890" s="163" t="s">
        <v>159</v>
      </c>
      <c r="I1890" s="162" t="s">
        <v>550</v>
      </c>
      <c r="J1890" s="164">
        <v>5.6790000000000003</v>
      </c>
      <c r="K1890" s="191" t="s">
        <v>1818</v>
      </c>
      <c r="L1890" s="166">
        <v>0.87402581781376509</v>
      </c>
      <c r="M1890" s="166">
        <v>4.9635926193643725</v>
      </c>
      <c r="N1890" s="163" t="s">
        <v>1271</v>
      </c>
      <c r="O1890" s="167">
        <v>1</v>
      </c>
      <c r="P1890" s="167">
        <v>0</v>
      </c>
      <c r="Q1890" s="167">
        <v>0</v>
      </c>
      <c r="R1890" s="167">
        <v>1</v>
      </c>
      <c r="S1890" s="167">
        <v>0</v>
      </c>
      <c r="T1890" s="167" t="s">
        <v>13213</v>
      </c>
      <c r="U1890" s="167" t="s">
        <v>1453</v>
      </c>
      <c r="V1890" s="167" t="s">
        <v>83</v>
      </c>
      <c r="W1890" s="163"/>
      <c r="X1890" s="163" t="s">
        <v>503</v>
      </c>
      <c r="Y1890" s="163" t="s">
        <v>6952</v>
      </c>
      <c r="Z1890" s="168">
        <v>41830</v>
      </c>
      <c r="AA1890" s="169" t="s">
        <v>4839</v>
      </c>
      <c r="AB1890" s="169" t="s">
        <v>4832</v>
      </c>
      <c r="AC1890" s="169" t="s">
        <v>1271</v>
      </c>
      <c r="AD1890" s="170">
        <v>2015</v>
      </c>
      <c r="AE1890" s="167" t="s">
        <v>1245</v>
      </c>
    </row>
    <row r="1891" spans="1:31" x14ac:dyDescent="0.3">
      <c r="A1891" s="162" t="s">
        <v>503</v>
      </c>
      <c r="B1891" s="162" t="s">
        <v>550</v>
      </c>
      <c r="C1891" s="162">
        <v>2</v>
      </c>
      <c r="D1891" s="162">
        <v>2010</v>
      </c>
      <c r="E1891" s="162" t="s">
        <v>115</v>
      </c>
      <c r="F1891" s="162" t="s">
        <v>32</v>
      </c>
      <c r="G1891" s="162">
        <v>2014</v>
      </c>
      <c r="H1891" s="163" t="s">
        <v>159</v>
      </c>
      <c r="I1891" s="162" t="s">
        <v>550</v>
      </c>
      <c r="J1891" s="164">
        <v>6.71</v>
      </c>
      <c r="K1891" s="191" t="s">
        <v>1818</v>
      </c>
      <c r="L1891" s="166">
        <v>0.87402581781376509</v>
      </c>
      <c r="M1891" s="166">
        <v>5.8647132375303634</v>
      </c>
      <c r="N1891" s="163" t="s">
        <v>63</v>
      </c>
      <c r="O1891" s="167">
        <v>1</v>
      </c>
      <c r="P1891" s="167">
        <v>0</v>
      </c>
      <c r="Q1891" s="167">
        <v>0</v>
      </c>
      <c r="R1891" s="167">
        <v>0</v>
      </c>
      <c r="S1891" s="167">
        <v>1</v>
      </c>
      <c r="T1891" s="167" t="s">
        <v>13213</v>
      </c>
      <c r="U1891" s="167" t="s">
        <v>1453</v>
      </c>
      <c r="V1891" s="167" t="s">
        <v>83</v>
      </c>
      <c r="W1891" s="163"/>
      <c r="X1891" s="163" t="s">
        <v>503</v>
      </c>
      <c r="Y1891" s="163" t="s">
        <v>6953</v>
      </c>
      <c r="Z1891" s="168">
        <v>41830</v>
      </c>
      <c r="AA1891" s="169" t="s">
        <v>4840</v>
      </c>
      <c r="AB1891" s="169" t="s">
        <v>4832</v>
      </c>
      <c r="AC1891" s="169" t="s">
        <v>63</v>
      </c>
      <c r="AD1891" s="170">
        <v>2015</v>
      </c>
      <c r="AE1891" s="167" t="s">
        <v>1245</v>
      </c>
    </row>
    <row r="1892" spans="1:31" x14ac:dyDescent="0.3">
      <c r="A1892" s="162" t="s">
        <v>639</v>
      </c>
      <c r="B1892" s="162" t="s">
        <v>550</v>
      </c>
      <c r="C1892" s="162">
        <v>2</v>
      </c>
      <c r="D1892" s="162">
        <v>2012</v>
      </c>
      <c r="E1892" s="162" t="s">
        <v>2393</v>
      </c>
      <c r="F1892" s="162" t="s">
        <v>32</v>
      </c>
      <c r="G1892" s="162">
        <v>2014</v>
      </c>
      <c r="H1892" s="163" t="s">
        <v>120</v>
      </c>
      <c r="I1892" s="162" t="s">
        <v>550</v>
      </c>
      <c r="J1892" s="173">
        <v>4.37</v>
      </c>
      <c r="K1892" s="191" t="s">
        <v>1818</v>
      </c>
      <c r="L1892" s="166">
        <v>0.87402581781376509</v>
      </c>
      <c r="M1892" s="166">
        <v>3.8194928238461534</v>
      </c>
      <c r="N1892" s="163" t="s">
        <v>1283</v>
      </c>
      <c r="O1892" s="167">
        <v>1</v>
      </c>
      <c r="P1892" s="167">
        <v>0</v>
      </c>
      <c r="Q1892" s="167">
        <v>0</v>
      </c>
      <c r="R1892" s="167">
        <v>1</v>
      </c>
      <c r="S1892" s="167">
        <v>0</v>
      </c>
      <c r="T1892" s="167" t="s">
        <v>13213</v>
      </c>
      <c r="U1892" s="167" t="s">
        <v>1453</v>
      </c>
      <c r="V1892" s="167" t="s">
        <v>83</v>
      </c>
      <c r="W1892" s="163"/>
      <c r="X1892" s="163" t="s">
        <v>639</v>
      </c>
      <c r="Y1892" s="163" t="s">
        <v>6954</v>
      </c>
      <c r="Z1892" s="168">
        <v>41969</v>
      </c>
      <c r="AA1892" s="169" t="s">
        <v>4835</v>
      </c>
      <c r="AB1892" s="169" t="s">
        <v>4832</v>
      </c>
      <c r="AC1892" s="169" t="s">
        <v>1283</v>
      </c>
      <c r="AD1892" s="170">
        <v>2015</v>
      </c>
      <c r="AE1892" s="167" t="s">
        <v>1245</v>
      </c>
    </row>
    <row r="1893" spans="1:31" x14ac:dyDescent="0.3">
      <c r="A1893" s="162" t="s">
        <v>639</v>
      </c>
      <c r="B1893" s="162" t="s">
        <v>550</v>
      </c>
      <c r="C1893" s="162">
        <v>3</v>
      </c>
      <c r="D1893" s="162">
        <v>2012</v>
      </c>
      <c r="E1893" s="162" t="s">
        <v>2393</v>
      </c>
      <c r="F1893" s="162" t="s">
        <v>32</v>
      </c>
      <c r="G1893" s="162">
        <v>2014</v>
      </c>
      <c r="H1893" s="163" t="s">
        <v>120</v>
      </c>
      <c r="I1893" s="162" t="s">
        <v>550</v>
      </c>
      <c r="J1893" s="173">
        <v>4.4152948104479997</v>
      </c>
      <c r="K1893" s="191" t="s">
        <v>1818</v>
      </c>
      <c r="L1893" s="166">
        <v>0.87402581781376509</v>
      </c>
      <c r="M1893" s="166">
        <v>3.8590816575906857</v>
      </c>
      <c r="N1893" s="163" t="s">
        <v>62</v>
      </c>
      <c r="O1893" s="167">
        <v>1</v>
      </c>
      <c r="P1893" s="167">
        <v>0</v>
      </c>
      <c r="Q1893" s="167">
        <v>0</v>
      </c>
      <c r="R1893" s="167">
        <v>0</v>
      </c>
      <c r="S1893" s="167">
        <v>1</v>
      </c>
      <c r="T1893" s="167" t="s">
        <v>13213</v>
      </c>
      <c r="U1893" s="167" t="s">
        <v>1453</v>
      </c>
      <c r="V1893" s="167" t="s">
        <v>83</v>
      </c>
      <c r="W1893" s="163"/>
      <c r="X1893" s="163" t="s">
        <v>639</v>
      </c>
      <c r="Y1893" s="163" t="s">
        <v>6955</v>
      </c>
      <c r="Z1893" s="168">
        <v>41781</v>
      </c>
      <c r="AA1893" s="169" t="s">
        <v>4841</v>
      </c>
      <c r="AB1893" s="169" t="s">
        <v>4832</v>
      </c>
      <c r="AC1893" s="169" t="s">
        <v>62</v>
      </c>
      <c r="AD1893" s="170">
        <v>2015</v>
      </c>
      <c r="AE1893" s="167" t="s">
        <v>1245</v>
      </c>
    </row>
    <row r="1894" spans="1:31" x14ac:dyDescent="0.3">
      <c r="A1894" s="162" t="s">
        <v>639</v>
      </c>
      <c r="B1894" s="162" t="s">
        <v>550</v>
      </c>
      <c r="C1894" s="162">
        <v>4</v>
      </c>
      <c r="D1894" s="162">
        <v>2012</v>
      </c>
      <c r="E1894" s="162" t="s">
        <v>2393</v>
      </c>
      <c r="F1894" s="162" t="s">
        <v>32</v>
      </c>
      <c r="G1894" s="162">
        <v>2014</v>
      </c>
      <c r="H1894" s="163" t="s">
        <v>120</v>
      </c>
      <c r="I1894" s="162" t="s">
        <v>550</v>
      </c>
      <c r="J1894" s="164">
        <v>4.8</v>
      </c>
      <c r="K1894" s="191" t="s">
        <v>1818</v>
      </c>
      <c r="L1894" s="166">
        <v>0.87402581781376509</v>
      </c>
      <c r="M1894" s="166">
        <v>4.1953239255060719</v>
      </c>
      <c r="N1894" s="163" t="s">
        <v>62</v>
      </c>
      <c r="O1894" s="167">
        <v>1</v>
      </c>
      <c r="P1894" s="167">
        <v>0</v>
      </c>
      <c r="Q1894" s="167">
        <v>0</v>
      </c>
      <c r="R1894" s="167">
        <v>0</v>
      </c>
      <c r="S1894" s="167">
        <v>1</v>
      </c>
      <c r="T1894" s="167" t="s">
        <v>13213</v>
      </c>
      <c r="U1894" s="167" t="s">
        <v>1453</v>
      </c>
      <c r="V1894" s="167" t="s">
        <v>83</v>
      </c>
      <c r="W1894" s="163"/>
      <c r="X1894" s="163" t="s">
        <v>639</v>
      </c>
      <c r="Y1894" s="163" t="s">
        <v>6956</v>
      </c>
      <c r="Z1894" s="168">
        <v>41791</v>
      </c>
      <c r="AA1894" s="169" t="s">
        <v>4842</v>
      </c>
      <c r="AB1894" s="169" t="s">
        <v>4832</v>
      </c>
      <c r="AC1894" s="169" t="s">
        <v>62</v>
      </c>
      <c r="AD1894" s="170">
        <v>2015</v>
      </c>
      <c r="AE1894" s="167" t="s">
        <v>1245</v>
      </c>
    </row>
    <row r="1895" spans="1:31" x14ac:dyDescent="0.3">
      <c r="A1895" s="162" t="s">
        <v>650</v>
      </c>
      <c r="B1895" s="162" t="s">
        <v>550</v>
      </c>
      <c r="C1895" s="162">
        <v>2</v>
      </c>
      <c r="D1895" s="162">
        <v>2012</v>
      </c>
      <c r="E1895" s="162" t="s">
        <v>2393</v>
      </c>
      <c r="F1895" s="162" t="s">
        <v>32</v>
      </c>
      <c r="G1895" s="162">
        <v>2014</v>
      </c>
      <c r="H1895" s="163" t="s">
        <v>453</v>
      </c>
      <c r="I1895" s="162" t="s">
        <v>550</v>
      </c>
      <c r="J1895" s="164">
        <v>31.169946240000002</v>
      </c>
      <c r="K1895" s="191" t="s">
        <v>1818</v>
      </c>
      <c r="L1895" s="166">
        <v>0.87402581781376509</v>
      </c>
      <c r="M1895" s="166">
        <v>27.243337753627095</v>
      </c>
      <c r="N1895" s="163" t="s">
        <v>51</v>
      </c>
      <c r="O1895" s="167">
        <v>1</v>
      </c>
      <c r="P1895" s="167">
        <v>0</v>
      </c>
      <c r="Q1895" s="167">
        <v>0</v>
      </c>
      <c r="R1895" s="167">
        <v>1</v>
      </c>
      <c r="S1895" s="167">
        <v>1</v>
      </c>
      <c r="T1895" s="167" t="s">
        <v>13213</v>
      </c>
      <c r="U1895" s="167" t="s">
        <v>1360</v>
      </c>
      <c r="V1895" s="167" t="s">
        <v>1401</v>
      </c>
      <c r="W1895" s="163"/>
      <c r="X1895" s="163" t="s">
        <v>650</v>
      </c>
      <c r="Y1895" s="163" t="s">
        <v>6957</v>
      </c>
      <c r="Z1895" s="168">
        <v>41934</v>
      </c>
      <c r="AA1895" s="169" t="s">
        <v>4843</v>
      </c>
      <c r="AB1895" s="169" t="s">
        <v>4832</v>
      </c>
      <c r="AC1895" s="169" t="s">
        <v>51</v>
      </c>
      <c r="AD1895" s="170">
        <v>2015</v>
      </c>
      <c r="AE1895" s="167" t="s">
        <v>1245</v>
      </c>
    </row>
    <row r="1896" spans="1:31" x14ac:dyDescent="0.3">
      <c r="A1896" s="162" t="s">
        <v>654</v>
      </c>
      <c r="B1896" s="162" t="s">
        <v>550</v>
      </c>
      <c r="C1896" s="162">
        <v>3</v>
      </c>
      <c r="D1896" s="162">
        <v>2012</v>
      </c>
      <c r="E1896" s="162" t="s">
        <v>2393</v>
      </c>
      <c r="F1896" s="162" t="s">
        <v>32</v>
      </c>
      <c r="G1896" s="162">
        <v>2014</v>
      </c>
      <c r="H1896" s="163" t="s">
        <v>576</v>
      </c>
      <c r="I1896" s="162" t="s">
        <v>550</v>
      </c>
      <c r="J1896" s="173">
        <v>0.92200000000000004</v>
      </c>
      <c r="K1896" s="191" t="s">
        <v>1818</v>
      </c>
      <c r="L1896" s="166">
        <v>0.87402581781376509</v>
      </c>
      <c r="M1896" s="166">
        <v>0.80585180402429146</v>
      </c>
      <c r="N1896" s="163" t="s">
        <v>32</v>
      </c>
      <c r="O1896" s="167">
        <v>1</v>
      </c>
      <c r="P1896" s="167">
        <v>1</v>
      </c>
      <c r="Q1896" s="167">
        <v>0</v>
      </c>
      <c r="R1896" s="167">
        <v>1</v>
      </c>
      <c r="S1896" s="167">
        <v>0</v>
      </c>
      <c r="T1896" s="167" t="s">
        <v>13211</v>
      </c>
      <c r="U1896" s="167" t="s">
        <v>1360</v>
      </c>
      <c r="V1896" s="167" t="s">
        <v>1364</v>
      </c>
      <c r="W1896" s="163"/>
      <c r="X1896" s="163" t="s">
        <v>654</v>
      </c>
      <c r="Y1896" s="163" t="s">
        <v>6958</v>
      </c>
      <c r="Z1896" s="168">
        <v>41953</v>
      </c>
      <c r="AA1896" s="169" t="s">
        <v>4844</v>
      </c>
      <c r="AB1896" s="169" t="s">
        <v>4832</v>
      </c>
      <c r="AC1896" s="169" t="s">
        <v>4022</v>
      </c>
      <c r="AD1896" s="170">
        <v>2015</v>
      </c>
      <c r="AE1896" s="167" t="s">
        <v>1245</v>
      </c>
    </row>
    <row r="1897" spans="1:31" x14ac:dyDescent="0.3">
      <c r="A1897" s="162" t="s">
        <v>654</v>
      </c>
      <c r="B1897" s="162" t="s">
        <v>550</v>
      </c>
      <c r="C1897" s="162">
        <v>4</v>
      </c>
      <c r="D1897" s="162">
        <v>2012</v>
      </c>
      <c r="E1897" s="162" t="s">
        <v>2393</v>
      </c>
      <c r="F1897" s="162" t="s">
        <v>32</v>
      </c>
      <c r="G1897" s="162">
        <v>2014</v>
      </c>
      <c r="H1897" s="163" t="s">
        <v>576</v>
      </c>
      <c r="I1897" s="162" t="s">
        <v>550</v>
      </c>
      <c r="J1897" s="173">
        <v>1.454</v>
      </c>
      <c r="K1897" s="191" t="s">
        <v>1818</v>
      </c>
      <c r="L1897" s="166">
        <v>0.87402581781376509</v>
      </c>
      <c r="M1897" s="166">
        <v>1.2708335391012144</v>
      </c>
      <c r="N1897" s="163" t="s">
        <v>32</v>
      </c>
      <c r="O1897" s="167">
        <v>1</v>
      </c>
      <c r="P1897" s="167">
        <v>1</v>
      </c>
      <c r="Q1897" s="167">
        <v>0</v>
      </c>
      <c r="R1897" s="167">
        <v>1</v>
      </c>
      <c r="S1897" s="167">
        <v>0</v>
      </c>
      <c r="T1897" s="167" t="s">
        <v>13211</v>
      </c>
      <c r="U1897" s="167" t="s">
        <v>1360</v>
      </c>
      <c r="V1897" s="167" t="s">
        <v>1364</v>
      </c>
      <c r="W1897" s="163"/>
      <c r="X1897" s="163" t="s">
        <v>654</v>
      </c>
      <c r="Y1897" s="163" t="s">
        <v>6959</v>
      </c>
      <c r="Z1897" s="168">
        <v>42000</v>
      </c>
      <c r="AA1897" s="169" t="s">
        <v>4845</v>
      </c>
      <c r="AB1897" s="169" t="s">
        <v>4832</v>
      </c>
      <c r="AC1897" s="169" t="s">
        <v>4022</v>
      </c>
      <c r="AD1897" s="170">
        <v>2015</v>
      </c>
      <c r="AE1897" s="167" t="s">
        <v>1245</v>
      </c>
    </row>
    <row r="1898" spans="1:31" x14ac:dyDescent="0.3">
      <c r="A1898" s="162" t="s">
        <v>654</v>
      </c>
      <c r="B1898" s="162" t="s">
        <v>550</v>
      </c>
      <c r="C1898" s="162">
        <v>5</v>
      </c>
      <c r="D1898" s="162">
        <v>2012</v>
      </c>
      <c r="E1898" s="162" t="s">
        <v>2393</v>
      </c>
      <c r="F1898" s="162" t="s">
        <v>32</v>
      </c>
      <c r="G1898" s="162">
        <v>2014</v>
      </c>
      <c r="H1898" s="163" t="s">
        <v>576</v>
      </c>
      <c r="I1898" s="162" t="s">
        <v>550</v>
      </c>
      <c r="J1898" s="173">
        <v>1.5109999999999999</v>
      </c>
      <c r="K1898" s="191" t="s">
        <v>1818</v>
      </c>
      <c r="L1898" s="166">
        <v>0.87402581781376509</v>
      </c>
      <c r="M1898" s="166">
        <v>1.320653010716599</v>
      </c>
      <c r="N1898" s="163" t="s">
        <v>576</v>
      </c>
      <c r="O1898" s="167">
        <v>1</v>
      </c>
      <c r="P1898" s="167">
        <v>0</v>
      </c>
      <c r="Q1898" s="167">
        <v>1</v>
      </c>
      <c r="R1898" s="167">
        <v>0</v>
      </c>
      <c r="S1898" s="167">
        <v>1</v>
      </c>
      <c r="T1898" s="167" t="s">
        <v>13210</v>
      </c>
      <c r="U1898" s="167" t="s">
        <v>1360</v>
      </c>
      <c r="V1898" s="167" t="s">
        <v>1364</v>
      </c>
      <c r="W1898" s="163"/>
      <c r="X1898" s="163" t="s">
        <v>654</v>
      </c>
      <c r="Y1898" s="163" t="s">
        <v>6960</v>
      </c>
      <c r="Z1898" s="168">
        <v>41743</v>
      </c>
      <c r="AA1898" s="169" t="s">
        <v>4846</v>
      </c>
      <c r="AB1898" s="169" t="s">
        <v>4832</v>
      </c>
      <c r="AC1898" s="169" t="s">
        <v>576</v>
      </c>
      <c r="AD1898" s="170">
        <v>2015</v>
      </c>
      <c r="AE1898" s="167" t="s">
        <v>1245</v>
      </c>
    </row>
    <row r="1899" spans="1:31" x14ac:dyDescent="0.3">
      <c r="A1899" s="162" t="s">
        <v>654</v>
      </c>
      <c r="B1899" s="162" t="s">
        <v>550</v>
      </c>
      <c r="C1899" s="162">
        <v>6</v>
      </c>
      <c r="D1899" s="162">
        <v>2012</v>
      </c>
      <c r="E1899" s="162" t="s">
        <v>2393</v>
      </c>
      <c r="F1899" s="162" t="s">
        <v>32</v>
      </c>
      <c r="G1899" s="162">
        <v>2014</v>
      </c>
      <c r="H1899" s="163" t="s">
        <v>576</v>
      </c>
      <c r="I1899" s="162" t="s">
        <v>550</v>
      </c>
      <c r="J1899" s="173">
        <v>1.9390000000000001</v>
      </c>
      <c r="K1899" s="191" t="s">
        <v>1818</v>
      </c>
      <c r="L1899" s="166">
        <v>0.87402581781376509</v>
      </c>
      <c r="M1899" s="166">
        <v>1.6947360607408906</v>
      </c>
      <c r="N1899" s="163" t="s">
        <v>32</v>
      </c>
      <c r="O1899" s="167">
        <v>1</v>
      </c>
      <c r="P1899" s="167">
        <v>1</v>
      </c>
      <c r="Q1899" s="167">
        <v>0</v>
      </c>
      <c r="R1899" s="167">
        <v>1</v>
      </c>
      <c r="S1899" s="167">
        <v>0</v>
      </c>
      <c r="T1899" s="167" t="s">
        <v>13211</v>
      </c>
      <c r="U1899" s="167" t="s">
        <v>1360</v>
      </c>
      <c r="V1899" s="167" t="s">
        <v>1364</v>
      </c>
      <c r="W1899" s="163"/>
      <c r="X1899" s="163" t="s">
        <v>654</v>
      </c>
      <c r="Y1899" s="163" t="s">
        <v>6961</v>
      </c>
      <c r="Z1899" s="168">
        <v>41942</v>
      </c>
      <c r="AA1899" s="169" t="s">
        <v>4847</v>
      </c>
      <c r="AB1899" s="169" t="s">
        <v>4832</v>
      </c>
      <c r="AC1899" s="169" t="s">
        <v>4022</v>
      </c>
      <c r="AD1899" s="170">
        <v>2015</v>
      </c>
      <c r="AE1899" s="167" t="s">
        <v>1245</v>
      </c>
    </row>
    <row r="1900" spans="1:31" x14ac:dyDescent="0.3">
      <c r="A1900" s="162" t="s">
        <v>656</v>
      </c>
      <c r="B1900" s="162" t="s">
        <v>550</v>
      </c>
      <c r="C1900" s="162">
        <v>2</v>
      </c>
      <c r="D1900" s="162">
        <v>2012</v>
      </c>
      <c r="E1900" s="162" t="s">
        <v>2393</v>
      </c>
      <c r="F1900" s="162" t="s">
        <v>32</v>
      </c>
      <c r="G1900" s="162">
        <v>2014</v>
      </c>
      <c r="H1900" s="163" t="s">
        <v>430</v>
      </c>
      <c r="I1900" s="162" t="s">
        <v>550</v>
      </c>
      <c r="J1900" s="164">
        <v>13.28</v>
      </c>
      <c r="K1900" s="191" t="s">
        <v>1818</v>
      </c>
      <c r="L1900" s="166">
        <v>0.87402581781376509</v>
      </c>
      <c r="M1900" s="166">
        <v>11.607062860566799</v>
      </c>
      <c r="N1900" s="163" t="s">
        <v>32</v>
      </c>
      <c r="O1900" s="167">
        <v>1</v>
      </c>
      <c r="P1900" s="167">
        <v>1</v>
      </c>
      <c r="Q1900" s="167">
        <v>0</v>
      </c>
      <c r="R1900" s="167">
        <v>1</v>
      </c>
      <c r="S1900" s="167">
        <v>0</v>
      </c>
      <c r="T1900" s="167" t="s">
        <v>13211</v>
      </c>
      <c r="U1900" s="167" t="s">
        <v>1576</v>
      </c>
      <c r="V1900" s="167" t="s">
        <v>187</v>
      </c>
      <c r="W1900" s="163"/>
      <c r="X1900" s="163" t="s">
        <v>656</v>
      </c>
      <c r="Y1900" s="163" t="s">
        <v>6962</v>
      </c>
      <c r="Z1900" s="168">
        <v>41978</v>
      </c>
      <c r="AA1900" s="169" t="s">
        <v>4848</v>
      </c>
      <c r="AB1900" s="169" t="s">
        <v>4832</v>
      </c>
      <c r="AC1900" s="169" t="s">
        <v>4022</v>
      </c>
      <c r="AD1900" s="170">
        <v>2015</v>
      </c>
      <c r="AE1900" s="167" t="s">
        <v>1245</v>
      </c>
    </row>
    <row r="1901" spans="1:31" x14ac:dyDescent="0.3">
      <c r="A1901" s="162" t="s">
        <v>659</v>
      </c>
      <c r="B1901" s="162" t="s">
        <v>550</v>
      </c>
      <c r="C1901" s="162">
        <v>4</v>
      </c>
      <c r="D1901" s="162">
        <v>2012</v>
      </c>
      <c r="E1901" s="162" t="s">
        <v>115</v>
      </c>
      <c r="F1901" s="162" t="s">
        <v>32</v>
      </c>
      <c r="G1901" s="162">
        <v>2014</v>
      </c>
      <c r="H1901" s="163" t="s">
        <v>375</v>
      </c>
      <c r="I1901" s="162" t="s">
        <v>550</v>
      </c>
      <c r="J1901" s="172">
        <v>1.2319</v>
      </c>
      <c r="K1901" s="191" t="s">
        <v>1818</v>
      </c>
      <c r="L1901" s="166">
        <v>0.87402581781376509</v>
      </c>
      <c r="M1901" s="166">
        <v>1.0767124049647772</v>
      </c>
      <c r="N1901" s="163" t="s">
        <v>375</v>
      </c>
      <c r="O1901" s="167">
        <v>1</v>
      </c>
      <c r="P1901" s="167">
        <v>0</v>
      </c>
      <c r="Q1901" s="167">
        <v>1</v>
      </c>
      <c r="R1901" s="167">
        <v>0</v>
      </c>
      <c r="S1901" s="167">
        <v>1</v>
      </c>
      <c r="T1901" s="167" t="s">
        <v>13210</v>
      </c>
      <c r="U1901" s="167" t="s">
        <v>1453</v>
      </c>
      <c r="V1901" s="167" t="s">
        <v>83</v>
      </c>
      <c r="W1901" s="163"/>
      <c r="X1901" s="163" t="s">
        <v>659</v>
      </c>
      <c r="Y1901" s="163" t="s">
        <v>6963</v>
      </c>
      <c r="Z1901" s="168">
        <v>41765</v>
      </c>
      <c r="AA1901" s="169" t="s">
        <v>4849</v>
      </c>
      <c r="AB1901" s="169" t="s">
        <v>4832</v>
      </c>
      <c r="AC1901" s="169" t="s">
        <v>375</v>
      </c>
      <c r="AD1901" s="170">
        <v>2015</v>
      </c>
      <c r="AE1901" s="167" t="s">
        <v>10573</v>
      </c>
    </row>
    <row r="1902" spans="1:31" x14ac:dyDescent="0.3">
      <c r="A1902" s="162" t="s">
        <v>659</v>
      </c>
      <c r="B1902" s="162" t="s">
        <v>550</v>
      </c>
      <c r="C1902" s="162">
        <v>5</v>
      </c>
      <c r="D1902" s="162">
        <v>2012</v>
      </c>
      <c r="E1902" s="162" t="s">
        <v>115</v>
      </c>
      <c r="F1902" s="162" t="s">
        <v>32</v>
      </c>
      <c r="G1902" s="162">
        <v>2014</v>
      </c>
      <c r="H1902" s="163" t="s">
        <v>375</v>
      </c>
      <c r="I1902" s="162" t="s">
        <v>550</v>
      </c>
      <c r="J1902" s="172">
        <v>1.5</v>
      </c>
      <c r="K1902" s="191" t="s">
        <v>1818</v>
      </c>
      <c r="L1902" s="166">
        <v>0.87402581781376509</v>
      </c>
      <c r="M1902" s="166">
        <v>1.3110387267206476</v>
      </c>
      <c r="N1902" s="163" t="s">
        <v>32</v>
      </c>
      <c r="O1902" s="167">
        <v>1</v>
      </c>
      <c r="P1902" s="167">
        <v>1</v>
      </c>
      <c r="Q1902" s="167">
        <v>0</v>
      </c>
      <c r="R1902" s="167">
        <v>1</v>
      </c>
      <c r="S1902" s="167">
        <v>0</v>
      </c>
      <c r="T1902" s="167" t="s">
        <v>13211</v>
      </c>
      <c r="U1902" s="167" t="s">
        <v>1453</v>
      </c>
      <c r="V1902" s="167" t="s">
        <v>83</v>
      </c>
      <c r="W1902" s="163"/>
      <c r="X1902" s="163" t="s">
        <v>659</v>
      </c>
      <c r="Y1902" s="163" t="s">
        <v>6964</v>
      </c>
      <c r="Z1902" s="168">
        <v>41925</v>
      </c>
      <c r="AA1902" s="169" t="s">
        <v>4850</v>
      </c>
      <c r="AB1902" s="169" t="s">
        <v>4832</v>
      </c>
      <c r="AC1902" s="169" t="s">
        <v>4022</v>
      </c>
      <c r="AD1902" s="170">
        <v>2015</v>
      </c>
      <c r="AE1902" s="167" t="s">
        <v>10573</v>
      </c>
    </row>
    <row r="1903" spans="1:31" x14ac:dyDescent="0.3">
      <c r="A1903" s="162" t="s">
        <v>659</v>
      </c>
      <c r="B1903" s="162" t="s">
        <v>550</v>
      </c>
      <c r="C1903" s="162">
        <v>6</v>
      </c>
      <c r="D1903" s="162">
        <v>2012</v>
      </c>
      <c r="E1903" s="162" t="s">
        <v>115</v>
      </c>
      <c r="F1903" s="162" t="s">
        <v>32</v>
      </c>
      <c r="G1903" s="162">
        <v>2014</v>
      </c>
      <c r="H1903" s="163" t="s">
        <v>375</v>
      </c>
      <c r="I1903" s="162" t="s">
        <v>550</v>
      </c>
      <c r="J1903" s="172">
        <v>1.9831000000000001</v>
      </c>
      <c r="K1903" s="191" t="s">
        <v>1818</v>
      </c>
      <c r="L1903" s="166">
        <v>0.87402581781376509</v>
      </c>
      <c r="M1903" s="166">
        <v>1.7332805993064777</v>
      </c>
      <c r="N1903" s="163" t="s">
        <v>375</v>
      </c>
      <c r="O1903" s="167">
        <v>1</v>
      </c>
      <c r="P1903" s="167">
        <v>0</v>
      </c>
      <c r="Q1903" s="167">
        <v>1</v>
      </c>
      <c r="R1903" s="167">
        <v>0</v>
      </c>
      <c r="S1903" s="167">
        <v>1</v>
      </c>
      <c r="T1903" s="167" t="s">
        <v>13210</v>
      </c>
      <c r="U1903" s="167" t="s">
        <v>1453</v>
      </c>
      <c r="V1903" s="167" t="s">
        <v>83</v>
      </c>
      <c r="W1903" s="163"/>
      <c r="X1903" s="163" t="s">
        <v>659</v>
      </c>
      <c r="Y1903" s="163" t="s">
        <v>6965</v>
      </c>
      <c r="Z1903" s="168">
        <v>41978</v>
      </c>
      <c r="AA1903" s="169" t="s">
        <v>4851</v>
      </c>
      <c r="AB1903" s="169" t="s">
        <v>4832</v>
      </c>
      <c r="AC1903" s="169" t="s">
        <v>375</v>
      </c>
      <c r="AD1903" s="170">
        <v>2015</v>
      </c>
      <c r="AE1903" s="167" t="s">
        <v>10573</v>
      </c>
    </row>
    <row r="1904" spans="1:31" x14ac:dyDescent="0.3">
      <c r="A1904" s="162" t="s">
        <v>659</v>
      </c>
      <c r="B1904" s="162" t="s">
        <v>550</v>
      </c>
      <c r="C1904" s="162">
        <v>7</v>
      </c>
      <c r="D1904" s="162">
        <v>2012</v>
      </c>
      <c r="E1904" s="162" t="s">
        <v>115</v>
      </c>
      <c r="F1904" s="162" t="s">
        <v>32</v>
      </c>
      <c r="G1904" s="162">
        <v>2014</v>
      </c>
      <c r="H1904" s="163" t="s">
        <v>375</v>
      </c>
      <c r="I1904" s="162" t="s">
        <v>550</v>
      </c>
      <c r="J1904" s="172">
        <v>2.5129000000000001</v>
      </c>
      <c r="K1904" s="191" t="s">
        <v>1818</v>
      </c>
      <c r="L1904" s="166">
        <v>0.87402581781376509</v>
      </c>
      <c r="M1904" s="166">
        <v>2.1963394775842104</v>
      </c>
      <c r="N1904" s="163" t="s">
        <v>375</v>
      </c>
      <c r="O1904" s="167">
        <v>1</v>
      </c>
      <c r="P1904" s="167">
        <v>0</v>
      </c>
      <c r="Q1904" s="167">
        <v>1</v>
      </c>
      <c r="R1904" s="167">
        <v>0</v>
      </c>
      <c r="S1904" s="167">
        <v>1</v>
      </c>
      <c r="T1904" s="167" t="s">
        <v>13210</v>
      </c>
      <c r="U1904" s="167" t="s">
        <v>1453</v>
      </c>
      <c r="V1904" s="167" t="s">
        <v>83</v>
      </c>
      <c r="W1904" s="163"/>
      <c r="X1904" s="163" t="s">
        <v>659</v>
      </c>
      <c r="Y1904" s="163" t="s">
        <v>6966</v>
      </c>
      <c r="Z1904" s="168">
        <v>41982</v>
      </c>
      <c r="AA1904" s="169" t="s">
        <v>4852</v>
      </c>
      <c r="AB1904" s="169" t="s">
        <v>4832</v>
      </c>
      <c r="AC1904" s="169" t="s">
        <v>375</v>
      </c>
      <c r="AD1904" s="170">
        <v>2015</v>
      </c>
      <c r="AE1904" s="167" t="s">
        <v>10573</v>
      </c>
    </row>
    <row r="1905" spans="1:31" x14ac:dyDescent="0.3">
      <c r="A1905" s="162" t="s">
        <v>659</v>
      </c>
      <c r="B1905" s="162" t="s">
        <v>550</v>
      </c>
      <c r="C1905" s="162">
        <v>8</v>
      </c>
      <c r="D1905" s="162">
        <v>2012</v>
      </c>
      <c r="E1905" s="162" t="s">
        <v>115</v>
      </c>
      <c r="F1905" s="162" t="s">
        <v>32</v>
      </c>
      <c r="G1905" s="162">
        <v>2014</v>
      </c>
      <c r="H1905" s="163" t="s">
        <v>375</v>
      </c>
      <c r="I1905" s="162" t="s">
        <v>550</v>
      </c>
      <c r="J1905" s="172">
        <v>4.4770000000000003</v>
      </c>
      <c r="K1905" s="191" t="s">
        <v>1818</v>
      </c>
      <c r="L1905" s="166">
        <v>0.87402581781376509</v>
      </c>
      <c r="M1905" s="166">
        <v>3.9130135863522266</v>
      </c>
      <c r="N1905" s="163" t="s">
        <v>375</v>
      </c>
      <c r="O1905" s="167">
        <v>1</v>
      </c>
      <c r="P1905" s="167">
        <v>0</v>
      </c>
      <c r="Q1905" s="167">
        <v>1</v>
      </c>
      <c r="R1905" s="167">
        <v>0</v>
      </c>
      <c r="S1905" s="167">
        <v>1</v>
      </c>
      <c r="T1905" s="167" t="s">
        <v>13210</v>
      </c>
      <c r="U1905" s="167" t="s">
        <v>1453</v>
      </c>
      <c r="V1905" s="167" t="s">
        <v>83</v>
      </c>
      <c r="W1905" s="163"/>
      <c r="X1905" s="163" t="s">
        <v>659</v>
      </c>
      <c r="Y1905" s="163" t="s">
        <v>6967</v>
      </c>
      <c r="Z1905" s="168">
        <v>42003</v>
      </c>
      <c r="AA1905" s="169" t="s">
        <v>4853</v>
      </c>
      <c r="AB1905" s="169" t="s">
        <v>4832</v>
      </c>
      <c r="AC1905" s="169" t="s">
        <v>375</v>
      </c>
      <c r="AD1905" s="170">
        <v>2015</v>
      </c>
      <c r="AE1905" s="167" t="s">
        <v>10573</v>
      </c>
    </row>
    <row r="1906" spans="1:31" x14ac:dyDescent="0.3">
      <c r="A1906" s="162" t="s">
        <v>659</v>
      </c>
      <c r="B1906" s="162" t="s">
        <v>550</v>
      </c>
      <c r="C1906" s="162">
        <v>9</v>
      </c>
      <c r="D1906" s="162">
        <v>2012</v>
      </c>
      <c r="E1906" s="162" t="s">
        <v>115</v>
      </c>
      <c r="F1906" s="162" t="s">
        <v>32</v>
      </c>
      <c r="G1906" s="162">
        <v>2014</v>
      </c>
      <c r="H1906" s="163" t="s">
        <v>375</v>
      </c>
      <c r="I1906" s="162" t="s">
        <v>550</v>
      </c>
      <c r="J1906" s="172">
        <v>41.838799999999999</v>
      </c>
      <c r="K1906" s="191" t="s">
        <v>1818</v>
      </c>
      <c r="L1906" s="166">
        <v>0.87402581781376509</v>
      </c>
      <c r="M1906" s="166">
        <v>36.568191386346555</v>
      </c>
      <c r="N1906" s="163" t="s">
        <v>375</v>
      </c>
      <c r="O1906" s="167">
        <v>1</v>
      </c>
      <c r="P1906" s="167">
        <v>0</v>
      </c>
      <c r="Q1906" s="167">
        <v>1</v>
      </c>
      <c r="R1906" s="167">
        <v>0</v>
      </c>
      <c r="S1906" s="167">
        <v>1</v>
      </c>
      <c r="T1906" s="167" t="s">
        <v>13210</v>
      </c>
      <c r="U1906" s="167" t="s">
        <v>1453</v>
      </c>
      <c r="V1906" s="167" t="s">
        <v>83</v>
      </c>
      <c r="W1906" s="163"/>
      <c r="X1906" s="163" t="s">
        <v>659</v>
      </c>
      <c r="Y1906" s="163" t="s">
        <v>6968</v>
      </c>
      <c r="Z1906" s="168">
        <v>41820</v>
      </c>
      <c r="AA1906" s="169" t="s">
        <v>4854</v>
      </c>
      <c r="AB1906" s="169" t="s">
        <v>4832</v>
      </c>
      <c r="AC1906" s="169" t="s">
        <v>375</v>
      </c>
      <c r="AD1906" s="170">
        <v>2015</v>
      </c>
      <c r="AE1906" s="167" t="s">
        <v>10573</v>
      </c>
    </row>
    <row r="1907" spans="1:31" x14ac:dyDescent="0.3">
      <c r="A1907" s="162" t="s">
        <v>660</v>
      </c>
      <c r="B1907" s="162" t="s">
        <v>550</v>
      </c>
      <c r="C1907" s="162">
        <v>6</v>
      </c>
      <c r="D1907" s="162">
        <v>2012</v>
      </c>
      <c r="E1907" s="162" t="s">
        <v>2395</v>
      </c>
      <c r="F1907" s="162" t="s">
        <v>32</v>
      </c>
      <c r="G1907" s="162">
        <v>2014</v>
      </c>
      <c r="H1907" s="163" t="s">
        <v>375</v>
      </c>
      <c r="I1907" s="162" t="s">
        <v>550</v>
      </c>
      <c r="J1907" s="164">
        <v>2.2789000000000001</v>
      </c>
      <c r="K1907" s="191" t="s">
        <v>1818</v>
      </c>
      <c r="L1907" s="166">
        <v>0.87402581781376509</v>
      </c>
      <c r="M1907" s="166">
        <v>1.9918174362157894</v>
      </c>
      <c r="N1907" s="163" t="s">
        <v>375</v>
      </c>
      <c r="O1907" s="167">
        <v>1</v>
      </c>
      <c r="P1907" s="167">
        <v>0</v>
      </c>
      <c r="Q1907" s="167">
        <v>1</v>
      </c>
      <c r="R1907" s="167">
        <v>0</v>
      </c>
      <c r="S1907" s="167">
        <v>1</v>
      </c>
      <c r="T1907" s="167" t="s">
        <v>13210</v>
      </c>
      <c r="U1907" s="167" t="s">
        <v>1453</v>
      </c>
      <c r="V1907" s="167" t="s">
        <v>105</v>
      </c>
      <c r="W1907" s="163"/>
      <c r="X1907" s="163" t="s">
        <v>660</v>
      </c>
      <c r="Y1907" s="163" t="s">
        <v>6969</v>
      </c>
      <c r="Z1907" s="168">
        <v>41921</v>
      </c>
      <c r="AA1907" s="169" t="s">
        <v>4853</v>
      </c>
      <c r="AB1907" s="169" t="s">
        <v>4832</v>
      </c>
      <c r="AC1907" s="169" t="s">
        <v>375</v>
      </c>
      <c r="AD1907" s="170">
        <v>2015</v>
      </c>
      <c r="AE1907" s="167" t="s">
        <v>10573</v>
      </c>
    </row>
    <row r="1908" spans="1:31" x14ac:dyDescent="0.3">
      <c r="A1908" s="162" t="s">
        <v>660</v>
      </c>
      <c r="B1908" s="162" t="s">
        <v>550</v>
      </c>
      <c r="C1908" s="162">
        <v>7</v>
      </c>
      <c r="D1908" s="162">
        <v>2012</v>
      </c>
      <c r="E1908" s="162" t="s">
        <v>2395</v>
      </c>
      <c r="F1908" s="162" t="s">
        <v>32</v>
      </c>
      <c r="G1908" s="162">
        <v>2014</v>
      </c>
      <c r="H1908" s="163" t="s">
        <v>375</v>
      </c>
      <c r="I1908" s="162" t="s">
        <v>550</v>
      </c>
      <c r="J1908" s="164">
        <v>5.4970999999999997</v>
      </c>
      <c r="K1908" s="191" t="s">
        <v>1818</v>
      </c>
      <c r="L1908" s="166">
        <v>0.87402581781376509</v>
      </c>
      <c r="M1908" s="166">
        <v>4.8046073231040474</v>
      </c>
      <c r="N1908" s="163" t="s">
        <v>375</v>
      </c>
      <c r="O1908" s="167">
        <v>1</v>
      </c>
      <c r="P1908" s="167">
        <v>0</v>
      </c>
      <c r="Q1908" s="167">
        <v>1</v>
      </c>
      <c r="R1908" s="167">
        <v>0</v>
      </c>
      <c r="S1908" s="167">
        <v>1</v>
      </c>
      <c r="T1908" s="167" t="s">
        <v>13210</v>
      </c>
      <c r="U1908" s="167" t="s">
        <v>1453</v>
      </c>
      <c r="V1908" s="167" t="s">
        <v>105</v>
      </c>
      <c r="W1908" s="163"/>
      <c r="X1908" s="163" t="s">
        <v>660</v>
      </c>
      <c r="Y1908" s="163" t="s">
        <v>6970</v>
      </c>
      <c r="Z1908" s="168">
        <v>42003</v>
      </c>
      <c r="AA1908" s="169" t="s">
        <v>4852</v>
      </c>
      <c r="AB1908" s="169" t="s">
        <v>4832</v>
      </c>
      <c r="AC1908" s="169" t="s">
        <v>375</v>
      </c>
      <c r="AD1908" s="170">
        <v>2015</v>
      </c>
      <c r="AE1908" s="167" t="s">
        <v>10573</v>
      </c>
    </row>
    <row r="1909" spans="1:31" x14ac:dyDescent="0.3">
      <c r="A1909" s="162" t="s">
        <v>662</v>
      </c>
      <c r="B1909" s="162" t="s">
        <v>550</v>
      </c>
      <c r="C1909" s="162">
        <v>1</v>
      </c>
      <c r="D1909" s="162">
        <v>2012</v>
      </c>
      <c r="E1909" s="162" t="s">
        <v>115</v>
      </c>
      <c r="F1909" s="162" t="s">
        <v>32</v>
      </c>
      <c r="G1909" s="162">
        <v>2014</v>
      </c>
      <c r="H1909" s="163" t="s">
        <v>427</v>
      </c>
      <c r="I1909" s="162" t="s">
        <v>550</v>
      </c>
      <c r="J1909" s="164">
        <v>33.58</v>
      </c>
      <c r="K1909" s="191" t="s">
        <v>1818</v>
      </c>
      <c r="L1909" s="166">
        <v>0.87402581781376509</v>
      </c>
      <c r="M1909" s="166">
        <v>29.349786962186229</v>
      </c>
      <c r="N1909" s="163" t="s">
        <v>63</v>
      </c>
      <c r="O1909" s="167">
        <v>1</v>
      </c>
      <c r="P1909" s="167">
        <v>0</v>
      </c>
      <c r="Q1909" s="167">
        <v>0</v>
      </c>
      <c r="R1909" s="167">
        <v>0</v>
      </c>
      <c r="S1909" s="167">
        <v>1</v>
      </c>
      <c r="T1909" s="167" t="s">
        <v>13213</v>
      </c>
      <c r="U1909" s="167" t="s">
        <v>1453</v>
      </c>
      <c r="V1909" s="167" t="s">
        <v>105</v>
      </c>
      <c r="W1909" s="163"/>
      <c r="X1909" s="163" t="s">
        <v>662</v>
      </c>
      <c r="Y1909" s="163" t="s">
        <v>6971</v>
      </c>
      <c r="Z1909" s="168">
        <v>41921</v>
      </c>
      <c r="AA1909" s="169" t="s">
        <v>2565</v>
      </c>
      <c r="AB1909" s="169" t="s">
        <v>4832</v>
      </c>
      <c r="AC1909" s="169" t="s">
        <v>63</v>
      </c>
      <c r="AD1909" s="170">
        <v>2015</v>
      </c>
      <c r="AE1909" s="167" t="s">
        <v>1245</v>
      </c>
    </row>
    <row r="1910" spans="1:31" x14ac:dyDescent="0.3">
      <c r="A1910" s="162" t="s">
        <v>663</v>
      </c>
      <c r="B1910" s="162" t="s">
        <v>550</v>
      </c>
      <c r="C1910" s="162">
        <v>2</v>
      </c>
      <c r="D1910" s="162">
        <v>2012</v>
      </c>
      <c r="E1910" s="162" t="s">
        <v>115</v>
      </c>
      <c r="F1910" s="162" t="s">
        <v>32</v>
      </c>
      <c r="G1910" s="162">
        <v>2014</v>
      </c>
      <c r="H1910" s="163" t="s">
        <v>159</v>
      </c>
      <c r="I1910" s="162" t="s">
        <v>550</v>
      </c>
      <c r="J1910" s="164">
        <v>4.5190000000000001</v>
      </c>
      <c r="K1910" s="191" t="s">
        <v>1818</v>
      </c>
      <c r="L1910" s="166">
        <v>0.87402581781376509</v>
      </c>
      <c r="M1910" s="166">
        <v>3.9497226707004045</v>
      </c>
      <c r="N1910" s="163" t="s">
        <v>32</v>
      </c>
      <c r="O1910" s="167">
        <v>1</v>
      </c>
      <c r="P1910" s="167">
        <v>1</v>
      </c>
      <c r="Q1910" s="167">
        <v>0</v>
      </c>
      <c r="R1910" s="167">
        <v>1</v>
      </c>
      <c r="S1910" s="167">
        <v>0</v>
      </c>
      <c r="T1910" s="167" t="s">
        <v>13211</v>
      </c>
      <c r="U1910" s="167" t="s">
        <v>1453</v>
      </c>
      <c r="V1910" s="167" t="s">
        <v>105</v>
      </c>
      <c r="W1910" s="163"/>
      <c r="X1910" s="163" t="s">
        <v>663</v>
      </c>
      <c r="Y1910" s="163" t="s">
        <v>6972</v>
      </c>
      <c r="Z1910" s="168">
        <v>41988</v>
      </c>
      <c r="AA1910" s="169" t="s">
        <v>4855</v>
      </c>
      <c r="AB1910" s="169" t="s">
        <v>4832</v>
      </c>
      <c r="AC1910" s="169" t="s">
        <v>4022</v>
      </c>
      <c r="AD1910" s="170">
        <v>2015</v>
      </c>
      <c r="AE1910" s="167" t="s">
        <v>1245</v>
      </c>
    </row>
    <row r="1911" spans="1:31" x14ac:dyDescent="0.3">
      <c r="A1911" s="162" t="s">
        <v>669</v>
      </c>
      <c r="B1911" s="162" t="s">
        <v>550</v>
      </c>
      <c r="C1911" s="162">
        <v>1</v>
      </c>
      <c r="D1911" s="162">
        <v>2012</v>
      </c>
      <c r="E1911" s="162" t="s">
        <v>2393</v>
      </c>
      <c r="F1911" s="162" t="s">
        <v>32</v>
      </c>
      <c r="G1911" s="162">
        <v>2014</v>
      </c>
      <c r="H1911" s="163" t="s">
        <v>219</v>
      </c>
      <c r="I1911" s="162" t="s">
        <v>550</v>
      </c>
      <c r="J1911" s="164">
        <v>1.360719</v>
      </c>
      <c r="K1911" s="191" t="s">
        <v>1818</v>
      </c>
      <c r="L1911" s="166">
        <v>0.87402581781376509</v>
      </c>
      <c r="M1911" s="166">
        <v>1.1893035367897287</v>
      </c>
      <c r="N1911" s="163" t="s">
        <v>392</v>
      </c>
      <c r="O1911" s="167">
        <v>1</v>
      </c>
      <c r="P1911" s="167">
        <v>0</v>
      </c>
      <c r="Q1911" s="167">
        <v>0</v>
      </c>
      <c r="R1911" s="167">
        <v>0</v>
      </c>
      <c r="S1911" s="167">
        <v>1</v>
      </c>
      <c r="T1911" s="167" t="s">
        <v>13213</v>
      </c>
      <c r="U1911" s="167" t="s">
        <v>1281</v>
      </c>
      <c r="V1911" s="167" t="s">
        <v>101</v>
      </c>
      <c r="W1911" s="163"/>
      <c r="X1911" s="163" t="s">
        <v>669</v>
      </c>
      <c r="Y1911" s="163" t="s">
        <v>6973</v>
      </c>
      <c r="Z1911" s="168">
        <v>41962</v>
      </c>
      <c r="AA1911" s="169" t="s">
        <v>4856</v>
      </c>
      <c r="AB1911" s="169" t="s">
        <v>4832</v>
      </c>
      <c r="AC1911" s="169" t="s">
        <v>392</v>
      </c>
      <c r="AD1911" s="170">
        <v>2015</v>
      </c>
      <c r="AE1911" s="167" t="s">
        <v>1245</v>
      </c>
    </row>
    <row r="1912" spans="1:31" x14ac:dyDescent="0.3">
      <c r="A1912" s="162" t="s">
        <v>670</v>
      </c>
      <c r="B1912" s="162" t="s">
        <v>550</v>
      </c>
      <c r="C1912" s="162">
        <v>2</v>
      </c>
      <c r="D1912" s="162">
        <v>2012</v>
      </c>
      <c r="E1912" s="162" t="s">
        <v>2393</v>
      </c>
      <c r="F1912" s="162" t="s">
        <v>32</v>
      </c>
      <c r="G1912" s="162">
        <v>2014</v>
      </c>
      <c r="H1912" s="163" t="s">
        <v>70</v>
      </c>
      <c r="I1912" s="162" t="s">
        <v>550</v>
      </c>
      <c r="J1912" s="164">
        <v>8.8420000000000005</v>
      </c>
      <c r="K1912" s="191" t="s">
        <v>1818</v>
      </c>
      <c r="L1912" s="166">
        <v>0.87402581781376509</v>
      </c>
      <c r="M1912" s="166">
        <v>7.7281362811093111</v>
      </c>
      <c r="N1912" s="163" t="s">
        <v>40</v>
      </c>
      <c r="O1912" s="167">
        <v>1</v>
      </c>
      <c r="P1912" s="167">
        <v>0</v>
      </c>
      <c r="Q1912" s="167">
        <v>0</v>
      </c>
      <c r="R1912" s="167">
        <v>1</v>
      </c>
      <c r="S1912" s="167">
        <v>0</v>
      </c>
      <c r="T1912" s="167" t="s">
        <v>13213</v>
      </c>
      <c r="U1912" s="167" t="s">
        <v>1453</v>
      </c>
      <c r="V1912" s="167" t="s">
        <v>672</v>
      </c>
      <c r="W1912" s="163"/>
      <c r="X1912" s="163" t="s">
        <v>670</v>
      </c>
      <c r="Y1912" s="163" t="s">
        <v>6974</v>
      </c>
      <c r="Z1912" s="168">
        <v>41954</v>
      </c>
      <c r="AA1912" s="169" t="s">
        <v>4857</v>
      </c>
      <c r="AB1912" s="169" t="s">
        <v>4832</v>
      </c>
      <c r="AC1912" s="169" t="s">
        <v>40</v>
      </c>
      <c r="AD1912" s="170">
        <v>2015</v>
      </c>
      <c r="AE1912" s="167" t="s">
        <v>1241</v>
      </c>
    </row>
    <row r="1913" spans="1:31" x14ac:dyDescent="0.3">
      <c r="A1913" s="162" t="s">
        <v>691</v>
      </c>
      <c r="B1913" s="162" t="s">
        <v>550</v>
      </c>
      <c r="C1913" s="162">
        <v>1</v>
      </c>
      <c r="D1913" s="162">
        <v>2012</v>
      </c>
      <c r="E1913" s="162" t="s">
        <v>2393</v>
      </c>
      <c r="F1913" s="162" t="s">
        <v>32</v>
      </c>
      <c r="G1913" s="162">
        <v>2014</v>
      </c>
      <c r="H1913" s="163" t="s">
        <v>530</v>
      </c>
      <c r="I1913" s="162" t="s">
        <v>550</v>
      </c>
      <c r="J1913" s="172">
        <v>1.6140000000000001</v>
      </c>
      <c r="K1913" s="191" t="s">
        <v>1818</v>
      </c>
      <c r="L1913" s="166">
        <v>0.87402581781376509</v>
      </c>
      <c r="M1913" s="166">
        <v>1.410677669951417</v>
      </c>
      <c r="N1913" s="163" t="s">
        <v>530</v>
      </c>
      <c r="O1913" s="167">
        <v>1</v>
      </c>
      <c r="P1913" s="167">
        <v>0</v>
      </c>
      <c r="Q1913" s="167">
        <v>1</v>
      </c>
      <c r="R1913" s="167">
        <v>0</v>
      </c>
      <c r="S1913" s="167">
        <v>2</v>
      </c>
      <c r="T1913" s="167" t="s">
        <v>13210</v>
      </c>
      <c r="U1913" s="167" t="s">
        <v>1360</v>
      </c>
      <c r="V1913" s="167" t="s">
        <v>1364</v>
      </c>
      <c r="W1913" s="163"/>
      <c r="X1913" s="163" t="s">
        <v>691</v>
      </c>
      <c r="Y1913" s="163" t="s">
        <v>6975</v>
      </c>
      <c r="Z1913" s="168">
        <v>41961</v>
      </c>
      <c r="AA1913" s="169" t="s">
        <v>4858</v>
      </c>
      <c r="AB1913" s="169" t="s">
        <v>4832</v>
      </c>
      <c r="AC1913" s="169" t="s">
        <v>530</v>
      </c>
      <c r="AD1913" s="170">
        <v>2015</v>
      </c>
      <c r="AE1913" s="167" t="s">
        <v>1245</v>
      </c>
    </row>
    <row r="1914" spans="1:31" x14ac:dyDescent="0.3">
      <c r="A1914" s="162" t="s">
        <v>691</v>
      </c>
      <c r="B1914" s="162" t="s">
        <v>550</v>
      </c>
      <c r="C1914" s="162">
        <v>2</v>
      </c>
      <c r="D1914" s="162">
        <v>2012</v>
      </c>
      <c r="E1914" s="162" t="s">
        <v>2393</v>
      </c>
      <c r="F1914" s="162" t="s">
        <v>32</v>
      </c>
      <c r="G1914" s="162">
        <v>2014</v>
      </c>
      <c r="H1914" s="163" t="s">
        <v>530</v>
      </c>
      <c r="I1914" s="162" t="s">
        <v>550</v>
      </c>
      <c r="J1914" s="172">
        <v>4.024</v>
      </c>
      <c r="K1914" s="191" t="s">
        <v>1818</v>
      </c>
      <c r="L1914" s="166">
        <v>0.87402581781376509</v>
      </c>
      <c r="M1914" s="166">
        <v>3.5170798908825907</v>
      </c>
      <c r="N1914" s="163" t="s">
        <v>530</v>
      </c>
      <c r="O1914" s="167">
        <v>1</v>
      </c>
      <c r="P1914" s="167">
        <v>0</v>
      </c>
      <c r="Q1914" s="167">
        <v>1</v>
      </c>
      <c r="R1914" s="167">
        <v>0</v>
      </c>
      <c r="S1914" s="167">
        <v>2</v>
      </c>
      <c r="T1914" s="167" t="s">
        <v>13210</v>
      </c>
      <c r="U1914" s="167" t="s">
        <v>1360</v>
      </c>
      <c r="V1914" s="167" t="s">
        <v>1364</v>
      </c>
      <c r="W1914" s="163"/>
      <c r="X1914" s="163" t="s">
        <v>691</v>
      </c>
      <c r="Y1914" s="163" t="s">
        <v>6976</v>
      </c>
      <c r="Z1914" s="168">
        <v>41892</v>
      </c>
      <c r="AA1914" s="169" t="s">
        <v>4859</v>
      </c>
      <c r="AB1914" s="169" t="s">
        <v>4832</v>
      </c>
      <c r="AC1914" s="169" t="s">
        <v>530</v>
      </c>
      <c r="AD1914" s="170">
        <v>2015</v>
      </c>
      <c r="AE1914" s="167" t="s">
        <v>1245</v>
      </c>
    </row>
    <row r="1915" spans="1:31" x14ac:dyDescent="0.3">
      <c r="A1915" s="162" t="s">
        <v>691</v>
      </c>
      <c r="B1915" s="162" t="s">
        <v>550</v>
      </c>
      <c r="C1915" s="162">
        <v>3</v>
      </c>
      <c r="D1915" s="162">
        <v>2012</v>
      </c>
      <c r="E1915" s="162" t="s">
        <v>2393</v>
      </c>
      <c r="F1915" s="162" t="s">
        <v>32</v>
      </c>
      <c r="G1915" s="162">
        <v>2014</v>
      </c>
      <c r="H1915" s="163" t="s">
        <v>530</v>
      </c>
      <c r="I1915" s="162" t="s">
        <v>550</v>
      </c>
      <c r="J1915" s="172">
        <v>4.4249999999999998</v>
      </c>
      <c r="K1915" s="191" t="s">
        <v>1818</v>
      </c>
      <c r="L1915" s="166">
        <v>0.87402581781376509</v>
      </c>
      <c r="M1915" s="166">
        <v>3.8675642438259104</v>
      </c>
      <c r="N1915" s="163" t="s">
        <v>530</v>
      </c>
      <c r="O1915" s="167">
        <v>1</v>
      </c>
      <c r="P1915" s="167">
        <v>0</v>
      </c>
      <c r="Q1915" s="167">
        <v>1</v>
      </c>
      <c r="R1915" s="167">
        <v>0</v>
      </c>
      <c r="S1915" s="167">
        <v>2</v>
      </c>
      <c r="T1915" s="167" t="s">
        <v>13210</v>
      </c>
      <c r="U1915" s="167" t="s">
        <v>1360</v>
      </c>
      <c r="V1915" s="167" t="s">
        <v>1364</v>
      </c>
      <c r="W1915" s="163"/>
      <c r="X1915" s="163" t="s">
        <v>691</v>
      </c>
      <c r="Y1915" s="163" t="s">
        <v>6977</v>
      </c>
      <c r="Z1915" s="168">
        <v>41894</v>
      </c>
      <c r="AA1915" s="169" t="s">
        <v>4860</v>
      </c>
      <c r="AB1915" s="169" t="s">
        <v>4832</v>
      </c>
      <c r="AC1915" s="169" t="s">
        <v>530</v>
      </c>
      <c r="AD1915" s="170">
        <v>2015</v>
      </c>
      <c r="AE1915" s="167" t="s">
        <v>1245</v>
      </c>
    </row>
    <row r="1916" spans="1:31" x14ac:dyDescent="0.3">
      <c r="A1916" s="162" t="s">
        <v>691</v>
      </c>
      <c r="B1916" s="162" t="s">
        <v>550</v>
      </c>
      <c r="C1916" s="162">
        <v>4</v>
      </c>
      <c r="D1916" s="162">
        <v>2012</v>
      </c>
      <c r="E1916" s="162" t="s">
        <v>2393</v>
      </c>
      <c r="F1916" s="162" t="s">
        <v>32</v>
      </c>
      <c r="G1916" s="162">
        <v>2014</v>
      </c>
      <c r="H1916" s="163" t="s">
        <v>530</v>
      </c>
      <c r="I1916" s="162" t="s">
        <v>550</v>
      </c>
      <c r="J1916" s="172">
        <v>4.91</v>
      </c>
      <c r="K1916" s="191" t="s">
        <v>1818</v>
      </c>
      <c r="L1916" s="166">
        <v>0.87402581781376509</v>
      </c>
      <c r="M1916" s="166">
        <v>4.2914667654655867</v>
      </c>
      <c r="N1916" s="163" t="s">
        <v>530</v>
      </c>
      <c r="O1916" s="167">
        <v>1</v>
      </c>
      <c r="P1916" s="167">
        <v>0</v>
      </c>
      <c r="Q1916" s="167">
        <v>1</v>
      </c>
      <c r="R1916" s="167">
        <v>0</v>
      </c>
      <c r="S1916" s="167">
        <v>2</v>
      </c>
      <c r="T1916" s="167" t="s">
        <v>13210</v>
      </c>
      <c r="U1916" s="167" t="s">
        <v>1360</v>
      </c>
      <c r="V1916" s="167" t="s">
        <v>1364</v>
      </c>
      <c r="W1916" s="163"/>
      <c r="X1916" s="163" t="s">
        <v>691</v>
      </c>
      <c r="Y1916" s="163" t="s">
        <v>6978</v>
      </c>
      <c r="Z1916" s="168">
        <v>41894</v>
      </c>
      <c r="AA1916" s="169" t="s">
        <v>4861</v>
      </c>
      <c r="AB1916" s="169" t="s">
        <v>4832</v>
      </c>
      <c r="AC1916" s="169" t="s">
        <v>530</v>
      </c>
      <c r="AD1916" s="170">
        <v>2015</v>
      </c>
      <c r="AE1916" s="167" t="s">
        <v>1245</v>
      </c>
    </row>
    <row r="1917" spans="1:31" x14ac:dyDescent="0.3">
      <c r="A1917" s="162" t="s">
        <v>691</v>
      </c>
      <c r="B1917" s="162" t="s">
        <v>550</v>
      </c>
      <c r="C1917" s="162">
        <v>5</v>
      </c>
      <c r="D1917" s="162">
        <v>2012</v>
      </c>
      <c r="E1917" s="162" t="s">
        <v>2393</v>
      </c>
      <c r="F1917" s="162" t="s">
        <v>32</v>
      </c>
      <c r="G1917" s="162">
        <v>2014</v>
      </c>
      <c r="H1917" s="163" t="s">
        <v>530</v>
      </c>
      <c r="I1917" s="162" t="s">
        <v>550</v>
      </c>
      <c r="J1917" s="172">
        <v>6.2720000000000002</v>
      </c>
      <c r="K1917" s="191" t="s">
        <v>1818</v>
      </c>
      <c r="L1917" s="166">
        <v>0.87402581781376509</v>
      </c>
      <c r="M1917" s="166">
        <v>5.4818899293279353</v>
      </c>
      <c r="N1917" s="163" t="s">
        <v>530</v>
      </c>
      <c r="O1917" s="167">
        <v>1</v>
      </c>
      <c r="P1917" s="167">
        <v>0</v>
      </c>
      <c r="Q1917" s="167">
        <v>1</v>
      </c>
      <c r="R1917" s="167">
        <v>0</v>
      </c>
      <c r="S1917" s="167">
        <v>2</v>
      </c>
      <c r="T1917" s="167" t="s">
        <v>13210</v>
      </c>
      <c r="U1917" s="167" t="s">
        <v>1360</v>
      </c>
      <c r="V1917" s="167" t="s">
        <v>1364</v>
      </c>
      <c r="W1917" s="163"/>
      <c r="X1917" s="163" t="s">
        <v>691</v>
      </c>
      <c r="Y1917" s="163" t="s">
        <v>6979</v>
      </c>
      <c r="Z1917" s="168">
        <v>41894</v>
      </c>
      <c r="AA1917" s="169" t="s">
        <v>4862</v>
      </c>
      <c r="AB1917" s="169" t="s">
        <v>4832</v>
      </c>
      <c r="AC1917" s="169" t="s">
        <v>530</v>
      </c>
      <c r="AD1917" s="170">
        <v>2015</v>
      </c>
      <c r="AE1917" s="167" t="s">
        <v>1245</v>
      </c>
    </row>
    <row r="1918" spans="1:31" x14ac:dyDescent="0.3">
      <c r="A1918" s="162" t="s">
        <v>693</v>
      </c>
      <c r="B1918" s="162" t="s">
        <v>550</v>
      </c>
      <c r="C1918" s="162">
        <v>1</v>
      </c>
      <c r="D1918" s="162">
        <v>2012</v>
      </c>
      <c r="E1918" s="162" t="s">
        <v>2393</v>
      </c>
      <c r="F1918" s="162" t="s">
        <v>32</v>
      </c>
      <c r="G1918" s="162">
        <v>2014</v>
      </c>
      <c r="H1918" s="163" t="s">
        <v>70</v>
      </c>
      <c r="I1918" s="162" t="s">
        <v>550</v>
      </c>
      <c r="J1918" s="164">
        <v>10.43</v>
      </c>
      <c r="K1918" s="191" t="s">
        <v>1818</v>
      </c>
      <c r="L1918" s="166">
        <v>0.87402581781376509</v>
      </c>
      <c r="M1918" s="166">
        <v>9.1160892797975706</v>
      </c>
      <c r="N1918" s="163" t="s">
        <v>32</v>
      </c>
      <c r="O1918" s="167">
        <v>1</v>
      </c>
      <c r="P1918" s="167">
        <v>1</v>
      </c>
      <c r="Q1918" s="167">
        <v>0</v>
      </c>
      <c r="R1918" s="167">
        <v>1</v>
      </c>
      <c r="S1918" s="167">
        <v>0</v>
      </c>
      <c r="T1918" s="167" t="s">
        <v>13211</v>
      </c>
      <c r="U1918" s="167" t="s">
        <v>1360</v>
      </c>
      <c r="V1918" s="167" t="s">
        <v>1401</v>
      </c>
      <c r="W1918" s="163"/>
      <c r="X1918" s="163" t="s">
        <v>693</v>
      </c>
      <c r="Y1918" s="163" t="s">
        <v>6980</v>
      </c>
      <c r="Z1918" s="168">
        <v>41921</v>
      </c>
      <c r="AA1918" s="169" t="s">
        <v>4863</v>
      </c>
      <c r="AB1918" s="169" t="s">
        <v>4832</v>
      </c>
      <c r="AC1918" s="169" t="s">
        <v>4022</v>
      </c>
      <c r="AD1918" s="170">
        <v>2015</v>
      </c>
      <c r="AE1918" s="167" t="s">
        <v>1241</v>
      </c>
    </row>
    <row r="1919" spans="1:31" x14ac:dyDescent="0.3">
      <c r="A1919" s="162" t="s">
        <v>707</v>
      </c>
      <c r="B1919" s="162" t="s">
        <v>550</v>
      </c>
      <c r="C1919" s="162">
        <v>17</v>
      </c>
      <c r="D1919" s="162">
        <v>2012</v>
      </c>
      <c r="E1919" s="162" t="s">
        <v>2393</v>
      </c>
      <c r="F1919" s="162" t="s">
        <v>32</v>
      </c>
      <c r="G1919" s="162">
        <v>2014</v>
      </c>
      <c r="H1919" s="163" t="s">
        <v>73</v>
      </c>
      <c r="I1919" s="162" t="s">
        <v>550</v>
      </c>
      <c r="J1919" s="193">
        <v>1.115</v>
      </c>
      <c r="K1919" s="191" t="s">
        <v>1818</v>
      </c>
      <c r="L1919" s="166">
        <v>0.87402581781376509</v>
      </c>
      <c r="M1919" s="166">
        <v>0.97453878686234807</v>
      </c>
      <c r="N1919" s="163" t="s">
        <v>32</v>
      </c>
      <c r="O1919" s="167">
        <v>1</v>
      </c>
      <c r="P1919" s="167">
        <v>1</v>
      </c>
      <c r="Q1919" s="167">
        <v>0</v>
      </c>
      <c r="R1919" s="167">
        <v>1</v>
      </c>
      <c r="S1919" s="167">
        <v>0</v>
      </c>
      <c r="T1919" s="167" t="s">
        <v>13211</v>
      </c>
      <c r="U1919" s="167" t="s">
        <v>1327</v>
      </c>
      <c r="V1919" s="167" t="s">
        <v>121</v>
      </c>
      <c r="W1919" s="163"/>
      <c r="X1919" s="163" t="s">
        <v>707</v>
      </c>
      <c r="Y1919" s="163" t="s">
        <v>6981</v>
      </c>
      <c r="Z1919" s="168">
        <v>41988</v>
      </c>
      <c r="AA1919" s="169" t="s">
        <v>4864</v>
      </c>
      <c r="AB1919" s="169" t="s">
        <v>4832</v>
      </c>
      <c r="AC1919" s="169" t="s">
        <v>4022</v>
      </c>
      <c r="AD1919" s="170">
        <v>2015</v>
      </c>
      <c r="AE1919" s="167" t="s">
        <v>1241</v>
      </c>
    </row>
    <row r="1920" spans="1:31" x14ac:dyDescent="0.3">
      <c r="A1920" s="162" t="s">
        <v>718</v>
      </c>
      <c r="B1920" s="162" t="s">
        <v>550</v>
      </c>
      <c r="C1920" s="162">
        <v>1</v>
      </c>
      <c r="D1920" s="162">
        <v>2013</v>
      </c>
      <c r="E1920" s="162" t="s">
        <v>2393</v>
      </c>
      <c r="F1920" s="162" t="s">
        <v>32</v>
      </c>
      <c r="G1920" s="162">
        <v>2014</v>
      </c>
      <c r="H1920" s="163" t="s">
        <v>61</v>
      </c>
      <c r="I1920" s="162" t="s">
        <v>550</v>
      </c>
      <c r="J1920" s="164">
        <v>1.40350877192982</v>
      </c>
      <c r="K1920" s="191" t="s">
        <v>1818</v>
      </c>
      <c r="L1920" s="166">
        <v>0.87402581781376509</v>
      </c>
      <c r="M1920" s="166">
        <v>1.226702902194754</v>
      </c>
      <c r="N1920" s="163" t="s">
        <v>32</v>
      </c>
      <c r="O1920" s="167">
        <v>1</v>
      </c>
      <c r="P1920" s="167">
        <v>1</v>
      </c>
      <c r="Q1920" s="167">
        <v>0</v>
      </c>
      <c r="R1920" s="167">
        <v>1</v>
      </c>
      <c r="S1920" s="167">
        <v>0</v>
      </c>
      <c r="T1920" s="167" t="s">
        <v>13211</v>
      </c>
      <c r="U1920" s="167" t="s">
        <v>1512</v>
      </c>
      <c r="V1920" s="167" t="s">
        <v>91</v>
      </c>
      <c r="W1920" s="163"/>
      <c r="X1920" s="163" t="s">
        <v>718</v>
      </c>
      <c r="Y1920" s="163" t="s">
        <v>6982</v>
      </c>
      <c r="Z1920" s="168">
        <v>41978</v>
      </c>
      <c r="AA1920" s="169" t="s">
        <v>4865</v>
      </c>
      <c r="AB1920" s="169" t="s">
        <v>4832</v>
      </c>
      <c r="AC1920" s="169" t="s">
        <v>4022</v>
      </c>
      <c r="AD1920" s="170">
        <v>2015</v>
      </c>
      <c r="AE1920" s="167" t="s">
        <v>1321</v>
      </c>
    </row>
    <row r="1921" spans="1:31" x14ac:dyDescent="0.3">
      <c r="A1921" s="162" t="s">
        <v>718</v>
      </c>
      <c r="B1921" s="162" t="s">
        <v>550</v>
      </c>
      <c r="C1921" s="162">
        <v>2</v>
      </c>
      <c r="D1921" s="162">
        <v>2013</v>
      </c>
      <c r="E1921" s="162" t="s">
        <v>2393</v>
      </c>
      <c r="F1921" s="162" t="s">
        <v>32</v>
      </c>
      <c r="G1921" s="162">
        <v>2014</v>
      </c>
      <c r="H1921" s="163" t="s">
        <v>61</v>
      </c>
      <c r="I1921" s="162" t="s">
        <v>550</v>
      </c>
      <c r="J1921" s="164">
        <v>1.5661228070175399</v>
      </c>
      <c r="K1921" s="191" t="s">
        <v>1818</v>
      </c>
      <c r="L1921" s="166">
        <v>0.87402581781376509</v>
      </c>
      <c r="M1921" s="166">
        <v>1.3688317672002948</v>
      </c>
      <c r="N1921" s="163" t="s">
        <v>32</v>
      </c>
      <c r="O1921" s="167">
        <v>1</v>
      </c>
      <c r="P1921" s="167">
        <v>1</v>
      </c>
      <c r="Q1921" s="167">
        <v>0</v>
      </c>
      <c r="R1921" s="167">
        <v>1</v>
      </c>
      <c r="S1921" s="167">
        <v>0</v>
      </c>
      <c r="T1921" s="167" t="s">
        <v>13211</v>
      </c>
      <c r="U1921" s="167" t="s">
        <v>1512</v>
      </c>
      <c r="V1921" s="167" t="s">
        <v>91</v>
      </c>
      <c r="W1921" s="163"/>
      <c r="X1921" s="163" t="s">
        <v>718</v>
      </c>
      <c r="Y1921" s="163" t="s">
        <v>6983</v>
      </c>
      <c r="Z1921" s="168">
        <v>41842</v>
      </c>
      <c r="AA1921" s="169" t="s">
        <v>4866</v>
      </c>
      <c r="AB1921" s="169" t="s">
        <v>4832</v>
      </c>
      <c r="AC1921" s="169" t="s">
        <v>4022</v>
      </c>
      <c r="AD1921" s="170">
        <v>2015</v>
      </c>
      <c r="AE1921" s="167" t="s">
        <v>1321</v>
      </c>
    </row>
    <row r="1922" spans="1:31" x14ac:dyDescent="0.3">
      <c r="A1922" s="162" t="s">
        <v>629</v>
      </c>
      <c r="B1922" s="162" t="s">
        <v>550</v>
      </c>
      <c r="C1922" s="162">
        <v>3</v>
      </c>
      <c r="D1922" s="162">
        <v>2012</v>
      </c>
      <c r="E1922" s="162" t="s">
        <v>2393</v>
      </c>
      <c r="F1922" s="162" t="s">
        <v>32</v>
      </c>
      <c r="G1922" s="162">
        <v>2014</v>
      </c>
      <c r="H1922" s="163" t="s">
        <v>61</v>
      </c>
      <c r="I1922" s="162" t="s">
        <v>550</v>
      </c>
      <c r="J1922" s="173">
        <v>1.1987742647058801</v>
      </c>
      <c r="K1922" s="191" t="s">
        <v>1818</v>
      </c>
      <c r="L1922" s="166">
        <v>0.87402581781376509</v>
      </c>
      <c r="M1922" s="166">
        <v>1.0477596570836518</v>
      </c>
      <c r="N1922" s="163" t="s">
        <v>156</v>
      </c>
      <c r="O1922" s="167">
        <v>1</v>
      </c>
      <c r="P1922" s="167">
        <v>0</v>
      </c>
      <c r="Q1922" s="167">
        <v>0</v>
      </c>
      <c r="R1922" s="167">
        <v>0</v>
      </c>
      <c r="S1922" s="167">
        <v>1</v>
      </c>
      <c r="T1922" s="167" t="s">
        <v>13213</v>
      </c>
      <c r="U1922" s="167" t="s">
        <v>1281</v>
      </c>
      <c r="V1922" s="167" t="s">
        <v>86</v>
      </c>
      <c r="W1922" s="163"/>
      <c r="X1922" s="163" t="s">
        <v>629</v>
      </c>
      <c r="Y1922" s="163" t="s">
        <v>6984</v>
      </c>
      <c r="Z1922" s="168">
        <v>41708</v>
      </c>
      <c r="AA1922" s="169" t="s">
        <v>4867</v>
      </c>
      <c r="AB1922" s="169" t="s">
        <v>4832</v>
      </c>
      <c r="AC1922" s="169" t="s">
        <v>156</v>
      </c>
      <c r="AD1922" s="170">
        <v>2015</v>
      </c>
      <c r="AE1922" s="167" t="s">
        <v>1321</v>
      </c>
    </row>
    <row r="1923" spans="1:31" x14ac:dyDescent="0.3">
      <c r="A1923" s="162" t="s">
        <v>629</v>
      </c>
      <c r="B1923" s="162" t="s">
        <v>550</v>
      </c>
      <c r="C1923" s="162">
        <v>4</v>
      </c>
      <c r="D1923" s="162">
        <v>2012</v>
      </c>
      <c r="E1923" s="162" t="s">
        <v>2393</v>
      </c>
      <c r="F1923" s="162" t="s">
        <v>32</v>
      </c>
      <c r="G1923" s="162">
        <v>2014</v>
      </c>
      <c r="H1923" s="163" t="s">
        <v>61</v>
      </c>
      <c r="I1923" s="162" t="s">
        <v>550</v>
      </c>
      <c r="J1923" s="173">
        <v>1.246</v>
      </c>
      <c r="K1923" s="191" t="s">
        <v>1818</v>
      </c>
      <c r="L1923" s="166">
        <v>0.87402581781376509</v>
      </c>
      <c r="M1923" s="166">
        <v>1.0890361689959513</v>
      </c>
      <c r="N1923" s="163" t="s">
        <v>32</v>
      </c>
      <c r="O1923" s="167">
        <v>1</v>
      </c>
      <c r="P1923" s="167">
        <v>1</v>
      </c>
      <c r="Q1923" s="167">
        <v>0</v>
      </c>
      <c r="R1923" s="167">
        <v>1</v>
      </c>
      <c r="S1923" s="167">
        <v>0</v>
      </c>
      <c r="T1923" s="167" t="s">
        <v>13211</v>
      </c>
      <c r="U1923" s="167" t="s">
        <v>1281</v>
      </c>
      <c r="V1923" s="167" t="s">
        <v>86</v>
      </c>
      <c r="W1923" s="163"/>
      <c r="X1923" s="163" t="s">
        <v>629</v>
      </c>
      <c r="Y1923" s="163" t="s">
        <v>6985</v>
      </c>
      <c r="Z1923" s="168">
        <v>41852</v>
      </c>
      <c r="AA1923" s="169" t="s">
        <v>2811</v>
      </c>
      <c r="AB1923" s="169" t="s">
        <v>4832</v>
      </c>
      <c r="AC1923" s="169" t="s">
        <v>4022</v>
      </c>
      <c r="AD1923" s="170">
        <v>2015</v>
      </c>
      <c r="AE1923" s="167" t="s">
        <v>1321</v>
      </c>
    </row>
    <row r="1924" spans="1:31" x14ac:dyDescent="0.3">
      <c r="A1924" s="162" t="s">
        <v>629</v>
      </c>
      <c r="B1924" s="162" t="s">
        <v>550</v>
      </c>
      <c r="C1924" s="162">
        <v>5</v>
      </c>
      <c r="D1924" s="162">
        <v>2012</v>
      </c>
      <c r="E1924" s="162" t="s">
        <v>2393</v>
      </c>
      <c r="F1924" s="162" t="s">
        <v>32</v>
      </c>
      <c r="G1924" s="162">
        <v>2014</v>
      </c>
      <c r="H1924" s="163" t="s">
        <v>61</v>
      </c>
      <c r="I1924" s="162" t="s">
        <v>550</v>
      </c>
      <c r="J1924" s="173">
        <v>1.2768580735294099</v>
      </c>
      <c r="K1924" s="191" t="s">
        <v>1818</v>
      </c>
      <c r="L1924" s="166">
        <v>0.87402581781376509</v>
      </c>
      <c r="M1924" s="166">
        <v>1.116006921948651</v>
      </c>
      <c r="N1924" s="163" t="s">
        <v>32</v>
      </c>
      <c r="O1924" s="167">
        <v>1</v>
      </c>
      <c r="P1924" s="167">
        <v>1</v>
      </c>
      <c r="Q1924" s="167">
        <v>0</v>
      </c>
      <c r="R1924" s="167">
        <v>1</v>
      </c>
      <c r="S1924" s="167">
        <v>0</v>
      </c>
      <c r="T1924" s="167" t="s">
        <v>13211</v>
      </c>
      <c r="U1924" s="167" t="s">
        <v>1281</v>
      </c>
      <c r="V1924" s="167" t="s">
        <v>86</v>
      </c>
      <c r="W1924" s="163"/>
      <c r="X1924" s="163" t="s">
        <v>629</v>
      </c>
      <c r="Y1924" s="163" t="s">
        <v>6986</v>
      </c>
      <c r="Z1924" s="168">
        <v>41708</v>
      </c>
      <c r="AA1924" s="169" t="s">
        <v>4868</v>
      </c>
      <c r="AB1924" s="169" t="s">
        <v>4832</v>
      </c>
      <c r="AC1924" s="169" t="s">
        <v>4022</v>
      </c>
      <c r="AD1924" s="170">
        <v>2015</v>
      </c>
      <c r="AE1924" s="167" t="s">
        <v>1321</v>
      </c>
    </row>
    <row r="1925" spans="1:31" x14ac:dyDescent="0.3">
      <c r="A1925" s="162" t="s">
        <v>629</v>
      </c>
      <c r="B1925" s="162" t="s">
        <v>550</v>
      </c>
      <c r="C1925" s="162">
        <v>6</v>
      </c>
      <c r="D1925" s="162">
        <v>2012</v>
      </c>
      <c r="E1925" s="162" t="s">
        <v>2393</v>
      </c>
      <c r="F1925" s="162" t="s">
        <v>32</v>
      </c>
      <c r="G1925" s="162">
        <v>2014</v>
      </c>
      <c r="H1925" s="163" t="s">
        <v>61</v>
      </c>
      <c r="I1925" s="162" t="s">
        <v>550</v>
      </c>
      <c r="J1925" s="173">
        <v>23.214614035087699</v>
      </c>
      <c r="K1925" s="191" t="s">
        <v>1818</v>
      </c>
      <c r="L1925" s="166">
        <v>0.87402581781376509</v>
      </c>
      <c r="M1925" s="166">
        <v>20.290172017248434</v>
      </c>
      <c r="N1925" s="163" t="s">
        <v>32</v>
      </c>
      <c r="O1925" s="167">
        <v>1</v>
      </c>
      <c r="P1925" s="167">
        <v>1</v>
      </c>
      <c r="Q1925" s="167">
        <v>0</v>
      </c>
      <c r="R1925" s="167">
        <v>1</v>
      </c>
      <c r="S1925" s="167">
        <v>0</v>
      </c>
      <c r="T1925" s="167" t="s">
        <v>13211</v>
      </c>
      <c r="U1925" s="167" t="s">
        <v>1281</v>
      </c>
      <c r="V1925" s="167" t="s">
        <v>86</v>
      </c>
      <c r="W1925" s="163"/>
      <c r="X1925" s="163" t="s">
        <v>629</v>
      </c>
      <c r="Y1925" s="163" t="s">
        <v>6987</v>
      </c>
      <c r="Z1925" s="168">
        <v>41852</v>
      </c>
      <c r="AA1925" s="169" t="s">
        <v>4869</v>
      </c>
      <c r="AB1925" s="169" t="s">
        <v>4832</v>
      </c>
      <c r="AC1925" s="169" t="s">
        <v>4022</v>
      </c>
      <c r="AD1925" s="170">
        <v>2015</v>
      </c>
      <c r="AE1925" s="167" t="s">
        <v>1321</v>
      </c>
    </row>
    <row r="1926" spans="1:31" x14ac:dyDescent="0.3">
      <c r="A1926" s="162" t="s">
        <v>745</v>
      </c>
      <c r="B1926" s="162" t="s">
        <v>550</v>
      </c>
      <c r="C1926" s="162">
        <v>1</v>
      </c>
      <c r="D1926" s="162">
        <v>2013</v>
      </c>
      <c r="E1926" s="162" t="s">
        <v>2393</v>
      </c>
      <c r="F1926" s="162" t="s">
        <v>32</v>
      </c>
      <c r="G1926" s="162">
        <v>2014</v>
      </c>
      <c r="H1926" s="163" t="s">
        <v>219</v>
      </c>
      <c r="I1926" s="162" t="s">
        <v>550</v>
      </c>
      <c r="J1926" s="164">
        <v>14.4</v>
      </c>
      <c r="K1926" s="191" t="s">
        <v>1818</v>
      </c>
      <c r="L1926" s="166">
        <v>0.87402581781376509</v>
      </c>
      <c r="M1926" s="166">
        <v>12.585971776518218</v>
      </c>
      <c r="N1926" s="163" t="s">
        <v>843</v>
      </c>
      <c r="O1926" s="167">
        <v>1</v>
      </c>
      <c r="P1926" s="167">
        <v>0</v>
      </c>
      <c r="Q1926" s="167">
        <v>0</v>
      </c>
      <c r="R1926" s="167">
        <v>1</v>
      </c>
      <c r="S1926" s="167">
        <v>0</v>
      </c>
      <c r="T1926" s="167" t="s">
        <v>13213</v>
      </c>
      <c r="U1926" s="167" t="s">
        <v>1453</v>
      </c>
      <c r="V1926" s="167" t="s">
        <v>672</v>
      </c>
      <c r="W1926" s="163"/>
      <c r="X1926" s="163" t="s">
        <v>745</v>
      </c>
      <c r="Y1926" s="163" t="s">
        <v>6988</v>
      </c>
      <c r="Z1926" s="168">
        <v>41968</v>
      </c>
      <c r="AA1926" s="169" t="s">
        <v>4870</v>
      </c>
      <c r="AB1926" s="169" t="s">
        <v>4832</v>
      </c>
      <c r="AC1926" s="169" t="s">
        <v>843</v>
      </c>
      <c r="AD1926" s="170">
        <v>2015</v>
      </c>
      <c r="AE1926" s="167" t="s">
        <v>1245</v>
      </c>
    </row>
    <row r="1927" spans="1:31" x14ac:dyDescent="0.3">
      <c r="A1927" s="162" t="s">
        <v>759</v>
      </c>
      <c r="B1927" s="162" t="s">
        <v>550</v>
      </c>
      <c r="C1927" s="162">
        <v>1</v>
      </c>
      <c r="D1927" s="162">
        <v>2013</v>
      </c>
      <c r="E1927" s="162" t="s">
        <v>2393</v>
      </c>
      <c r="F1927" s="162" t="s">
        <v>32</v>
      </c>
      <c r="G1927" s="162">
        <v>2014</v>
      </c>
      <c r="H1927" s="163" t="s">
        <v>62</v>
      </c>
      <c r="I1927" s="162" t="s">
        <v>550</v>
      </c>
      <c r="J1927" s="164">
        <v>1.2528999999999999</v>
      </c>
      <c r="K1927" s="191" t="s">
        <v>1818</v>
      </c>
      <c r="L1927" s="166">
        <v>0.87402581781376509</v>
      </c>
      <c r="M1927" s="166">
        <v>1.0950669471388661</v>
      </c>
      <c r="N1927" s="163" t="s">
        <v>32</v>
      </c>
      <c r="O1927" s="167">
        <v>1</v>
      </c>
      <c r="P1927" s="167">
        <v>1</v>
      </c>
      <c r="Q1927" s="167">
        <v>0</v>
      </c>
      <c r="R1927" s="167">
        <v>1</v>
      </c>
      <c r="S1927" s="167">
        <v>0</v>
      </c>
      <c r="T1927" s="167" t="s">
        <v>13211</v>
      </c>
      <c r="U1927" s="167" t="s">
        <v>1576</v>
      </c>
      <c r="V1927" s="167" t="s">
        <v>187</v>
      </c>
      <c r="W1927" s="163"/>
      <c r="X1927" s="163" t="s">
        <v>759</v>
      </c>
      <c r="Y1927" s="163" t="s">
        <v>6989</v>
      </c>
      <c r="Z1927" s="168">
        <v>41935</v>
      </c>
      <c r="AA1927" s="169" t="s">
        <v>4871</v>
      </c>
      <c r="AB1927" s="169" t="s">
        <v>4832</v>
      </c>
      <c r="AC1927" s="169" t="s">
        <v>4022</v>
      </c>
      <c r="AD1927" s="170">
        <v>2015</v>
      </c>
      <c r="AE1927" s="167" t="s">
        <v>1321</v>
      </c>
    </row>
    <row r="1928" spans="1:31" x14ac:dyDescent="0.3">
      <c r="A1928" s="162" t="s">
        <v>759</v>
      </c>
      <c r="B1928" s="162" t="s">
        <v>550</v>
      </c>
      <c r="C1928" s="162">
        <v>2</v>
      </c>
      <c r="D1928" s="162">
        <v>2013</v>
      </c>
      <c r="E1928" s="162" t="s">
        <v>2393</v>
      </c>
      <c r="F1928" s="162" t="s">
        <v>32</v>
      </c>
      <c r="G1928" s="162">
        <v>2014</v>
      </c>
      <c r="H1928" s="163" t="s">
        <v>62</v>
      </c>
      <c r="I1928" s="162" t="s">
        <v>550</v>
      </c>
      <c r="J1928" s="164">
        <v>1.7210000000000001</v>
      </c>
      <c r="K1928" s="191" t="s">
        <v>1818</v>
      </c>
      <c r="L1928" s="166">
        <v>0.87402581781376509</v>
      </c>
      <c r="M1928" s="166">
        <v>1.5041984324574897</v>
      </c>
      <c r="N1928" s="163" t="s">
        <v>32</v>
      </c>
      <c r="O1928" s="167">
        <v>1</v>
      </c>
      <c r="P1928" s="167">
        <v>1</v>
      </c>
      <c r="Q1928" s="167">
        <v>0</v>
      </c>
      <c r="R1928" s="167">
        <v>1</v>
      </c>
      <c r="S1928" s="167">
        <v>0</v>
      </c>
      <c r="T1928" s="167" t="s">
        <v>13211</v>
      </c>
      <c r="U1928" s="167" t="s">
        <v>1576</v>
      </c>
      <c r="V1928" s="167" t="s">
        <v>187</v>
      </c>
      <c r="W1928" s="163"/>
      <c r="X1928" s="163" t="s">
        <v>759</v>
      </c>
      <c r="Y1928" s="163" t="s">
        <v>6990</v>
      </c>
      <c r="Z1928" s="168">
        <v>41796</v>
      </c>
      <c r="AA1928" s="169" t="s">
        <v>4871</v>
      </c>
      <c r="AB1928" s="169" t="s">
        <v>4832</v>
      </c>
      <c r="AC1928" s="169" t="s">
        <v>4022</v>
      </c>
      <c r="AD1928" s="170">
        <v>2015</v>
      </c>
      <c r="AE1928" s="167" t="s">
        <v>1321</v>
      </c>
    </row>
    <row r="1929" spans="1:31" x14ac:dyDescent="0.3">
      <c r="A1929" s="162" t="s">
        <v>781</v>
      </c>
      <c r="B1929" s="162" t="s">
        <v>550</v>
      </c>
      <c r="C1929" s="162">
        <v>1</v>
      </c>
      <c r="D1929" s="162">
        <v>2013</v>
      </c>
      <c r="E1929" s="162" t="s">
        <v>2393</v>
      </c>
      <c r="F1929" s="162" t="s">
        <v>32</v>
      </c>
      <c r="G1929" s="162">
        <v>2014</v>
      </c>
      <c r="H1929" s="163" t="s">
        <v>159</v>
      </c>
      <c r="I1929" s="162" t="s">
        <v>550</v>
      </c>
      <c r="J1929" s="164">
        <v>48.730370370370402</v>
      </c>
      <c r="K1929" s="191" t="s">
        <v>1818</v>
      </c>
      <c r="L1929" s="166">
        <v>0.87402581781376509</v>
      </c>
      <c r="M1929" s="166">
        <v>42.591601815330655</v>
      </c>
      <c r="N1929" s="163" t="s">
        <v>32</v>
      </c>
      <c r="O1929" s="167">
        <v>1</v>
      </c>
      <c r="P1929" s="167">
        <v>1</v>
      </c>
      <c r="Q1929" s="167">
        <v>0</v>
      </c>
      <c r="R1929" s="167">
        <v>1</v>
      </c>
      <c r="S1929" s="167">
        <v>0</v>
      </c>
      <c r="T1929" s="167" t="s">
        <v>13211</v>
      </c>
      <c r="U1929" s="167" t="s">
        <v>1360</v>
      </c>
      <c r="V1929" s="167" t="s">
        <v>1424</v>
      </c>
      <c r="W1929" s="163"/>
      <c r="X1929" s="163" t="s">
        <v>781</v>
      </c>
      <c r="Y1929" s="163" t="s">
        <v>6991</v>
      </c>
      <c r="Z1929" s="168">
        <v>41990</v>
      </c>
      <c r="AA1929" s="169" t="s">
        <v>4872</v>
      </c>
      <c r="AB1929" s="169" t="s">
        <v>4832</v>
      </c>
      <c r="AC1929" s="169" t="s">
        <v>4022</v>
      </c>
      <c r="AD1929" s="170">
        <v>2015</v>
      </c>
      <c r="AE1929" s="167" t="s">
        <v>1245</v>
      </c>
    </row>
    <row r="1930" spans="1:31" x14ac:dyDescent="0.3">
      <c r="A1930" s="162" t="s">
        <v>797</v>
      </c>
      <c r="B1930" s="162" t="s">
        <v>550</v>
      </c>
      <c r="C1930" s="162">
        <v>1</v>
      </c>
      <c r="D1930" s="162">
        <v>2013</v>
      </c>
      <c r="E1930" s="162" t="s">
        <v>2393</v>
      </c>
      <c r="F1930" s="162" t="s">
        <v>32</v>
      </c>
      <c r="G1930" s="162">
        <v>2014</v>
      </c>
      <c r="H1930" s="163" t="s">
        <v>63</v>
      </c>
      <c r="I1930" s="162" t="s">
        <v>550</v>
      </c>
      <c r="J1930" s="173">
        <v>6.33</v>
      </c>
      <c r="K1930" s="191" t="s">
        <v>1818</v>
      </c>
      <c r="L1930" s="166">
        <v>0.87402581781376509</v>
      </c>
      <c r="M1930" s="166">
        <v>5.5325834267611329</v>
      </c>
      <c r="N1930" s="163" t="s">
        <v>32</v>
      </c>
      <c r="O1930" s="167">
        <v>1</v>
      </c>
      <c r="P1930" s="167">
        <v>1</v>
      </c>
      <c r="Q1930" s="167">
        <v>0</v>
      </c>
      <c r="R1930" s="167">
        <v>1</v>
      </c>
      <c r="S1930" s="167">
        <v>0</v>
      </c>
      <c r="T1930" s="167" t="s">
        <v>13211</v>
      </c>
      <c r="U1930" s="167" t="s">
        <v>1360</v>
      </c>
      <c r="V1930" s="167" t="s">
        <v>1383</v>
      </c>
      <c r="W1930" s="163"/>
      <c r="X1930" s="163" t="s">
        <v>797</v>
      </c>
      <c r="Y1930" s="163" t="s">
        <v>6992</v>
      </c>
      <c r="Z1930" s="168">
        <v>41967</v>
      </c>
      <c r="AA1930" s="169" t="s">
        <v>4873</v>
      </c>
      <c r="AB1930" s="169" t="s">
        <v>4832</v>
      </c>
      <c r="AC1930" s="169" t="s">
        <v>4022</v>
      </c>
      <c r="AD1930" s="170">
        <v>2015</v>
      </c>
      <c r="AE1930" s="167" t="s">
        <v>1218</v>
      </c>
    </row>
    <row r="1931" spans="1:31" x14ac:dyDescent="0.3">
      <c r="A1931" s="162" t="s">
        <v>797</v>
      </c>
      <c r="B1931" s="162" t="s">
        <v>550</v>
      </c>
      <c r="C1931" s="162">
        <v>2</v>
      </c>
      <c r="D1931" s="162">
        <v>2013</v>
      </c>
      <c r="E1931" s="162" t="s">
        <v>2393</v>
      </c>
      <c r="F1931" s="162" t="s">
        <v>32</v>
      </c>
      <c r="G1931" s="162">
        <v>2014</v>
      </c>
      <c r="H1931" s="163" t="s">
        <v>63</v>
      </c>
      <c r="I1931" s="162" t="s">
        <v>550</v>
      </c>
      <c r="J1931" s="173">
        <v>9</v>
      </c>
      <c r="K1931" s="191" t="s">
        <v>1818</v>
      </c>
      <c r="L1931" s="166">
        <v>0.87402581781376509</v>
      </c>
      <c r="M1931" s="166">
        <v>7.8662323603238855</v>
      </c>
      <c r="N1931" s="163" t="s">
        <v>63</v>
      </c>
      <c r="O1931" s="167">
        <v>1</v>
      </c>
      <c r="P1931" s="167">
        <v>0</v>
      </c>
      <c r="Q1931" s="167">
        <v>1</v>
      </c>
      <c r="R1931" s="167">
        <v>0</v>
      </c>
      <c r="S1931" s="167">
        <v>1</v>
      </c>
      <c r="T1931" s="167" t="s">
        <v>13210</v>
      </c>
      <c r="U1931" s="167" t="s">
        <v>1360</v>
      </c>
      <c r="V1931" s="167" t="s">
        <v>1383</v>
      </c>
      <c r="W1931" s="163"/>
      <c r="X1931" s="163" t="s">
        <v>797</v>
      </c>
      <c r="Y1931" s="163" t="s">
        <v>6993</v>
      </c>
      <c r="Z1931" s="168">
        <v>41985</v>
      </c>
      <c r="AA1931" s="169" t="s">
        <v>4874</v>
      </c>
      <c r="AB1931" s="169" t="s">
        <v>4832</v>
      </c>
      <c r="AC1931" s="169" t="s">
        <v>63</v>
      </c>
      <c r="AD1931" s="170">
        <v>2015</v>
      </c>
      <c r="AE1931" s="167" t="s">
        <v>1218</v>
      </c>
    </row>
    <row r="1932" spans="1:31" x14ac:dyDescent="0.3">
      <c r="A1932" s="162" t="s">
        <v>797</v>
      </c>
      <c r="B1932" s="162" t="s">
        <v>550</v>
      </c>
      <c r="C1932" s="162">
        <v>3</v>
      </c>
      <c r="D1932" s="162">
        <v>2013</v>
      </c>
      <c r="E1932" s="162" t="s">
        <v>2393</v>
      </c>
      <c r="F1932" s="162" t="s">
        <v>32</v>
      </c>
      <c r="G1932" s="162">
        <v>2014</v>
      </c>
      <c r="H1932" s="163" t="s">
        <v>63</v>
      </c>
      <c r="I1932" s="162" t="s">
        <v>550</v>
      </c>
      <c r="J1932" s="173">
        <v>9.0399999999999991</v>
      </c>
      <c r="K1932" s="191" t="s">
        <v>1818</v>
      </c>
      <c r="L1932" s="166">
        <v>0.87402581781376509</v>
      </c>
      <c r="M1932" s="166">
        <v>7.9011933930364355</v>
      </c>
      <c r="N1932" s="163" t="s">
        <v>63</v>
      </c>
      <c r="O1932" s="167">
        <v>1</v>
      </c>
      <c r="P1932" s="167">
        <v>0</v>
      </c>
      <c r="Q1932" s="167">
        <v>1</v>
      </c>
      <c r="R1932" s="167">
        <v>0</v>
      </c>
      <c r="S1932" s="167">
        <v>1</v>
      </c>
      <c r="T1932" s="167" t="s">
        <v>13210</v>
      </c>
      <c r="U1932" s="167" t="s">
        <v>1360</v>
      </c>
      <c r="V1932" s="167" t="s">
        <v>1383</v>
      </c>
      <c r="W1932" s="163"/>
      <c r="X1932" s="163" t="s">
        <v>797</v>
      </c>
      <c r="Y1932" s="163" t="s">
        <v>6994</v>
      </c>
      <c r="Z1932" s="168">
        <v>41823</v>
      </c>
      <c r="AA1932" s="169" t="s">
        <v>4875</v>
      </c>
      <c r="AB1932" s="169" t="s">
        <v>4832</v>
      </c>
      <c r="AC1932" s="169" t="s">
        <v>63</v>
      </c>
      <c r="AD1932" s="170">
        <v>2015</v>
      </c>
      <c r="AE1932" s="167" t="s">
        <v>1218</v>
      </c>
    </row>
    <row r="1933" spans="1:31" x14ac:dyDescent="0.3">
      <c r="A1933" s="162" t="s">
        <v>797</v>
      </c>
      <c r="B1933" s="162" t="s">
        <v>550</v>
      </c>
      <c r="C1933" s="162">
        <v>4</v>
      </c>
      <c r="D1933" s="162">
        <v>2013</v>
      </c>
      <c r="E1933" s="162" t="s">
        <v>2393</v>
      </c>
      <c r="F1933" s="162" t="s">
        <v>32</v>
      </c>
      <c r="G1933" s="162">
        <v>2014</v>
      </c>
      <c r="H1933" s="163" t="s">
        <v>63</v>
      </c>
      <c r="I1933" s="162" t="s">
        <v>550</v>
      </c>
      <c r="J1933" s="173">
        <v>14</v>
      </c>
      <c r="K1933" s="191" t="s">
        <v>1818</v>
      </c>
      <c r="L1933" s="166">
        <v>0.87402581781376509</v>
      </c>
      <c r="M1933" s="166">
        <v>12.236361449392712</v>
      </c>
      <c r="N1933" s="163" t="s">
        <v>63</v>
      </c>
      <c r="O1933" s="167">
        <v>1</v>
      </c>
      <c r="P1933" s="167">
        <v>0</v>
      </c>
      <c r="Q1933" s="167">
        <v>1</v>
      </c>
      <c r="R1933" s="167">
        <v>0</v>
      </c>
      <c r="S1933" s="167">
        <v>1</v>
      </c>
      <c r="T1933" s="167" t="s">
        <v>13210</v>
      </c>
      <c r="U1933" s="167" t="s">
        <v>1360</v>
      </c>
      <c r="V1933" s="167" t="s">
        <v>1383</v>
      </c>
      <c r="W1933" s="163"/>
      <c r="X1933" s="163" t="s">
        <v>797</v>
      </c>
      <c r="Y1933" s="163" t="s">
        <v>6995</v>
      </c>
      <c r="Z1933" s="168">
        <v>41985</v>
      </c>
      <c r="AA1933" s="169" t="s">
        <v>4876</v>
      </c>
      <c r="AB1933" s="169" t="s">
        <v>4832</v>
      </c>
      <c r="AC1933" s="169" t="s">
        <v>63</v>
      </c>
      <c r="AD1933" s="170">
        <v>2015</v>
      </c>
      <c r="AE1933" s="167" t="s">
        <v>1218</v>
      </c>
    </row>
    <row r="1934" spans="1:31" x14ac:dyDescent="0.3">
      <c r="A1934" s="162" t="s">
        <v>797</v>
      </c>
      <c r="B1934" s="162" t="s">
        <v>550</v>
      </c>
      <c r="C1934" s="162">
        <v>5</v>
      </c>
      <c r="D1934" s="162">
        <v>2013</v>
      </c>
      <c r="E1934" s="162" t="s">
        <v>2393</v>
      </c>
      <c r="F1934" s="162" t="s">
        <v>32</v>
      </c>
      <c r="G1934" s="162">
        <v>2014</v>
      </c>
      <c r="H1934" s="163" t="s">
        <v>63</v>
      </c>
      <c r="I1934" s="162" t="s">
        <v>550</v>
      </c>
      <c r="J1934" s="173">
        <v>34</v>
      </c>
      <c r="K1934" s="191" t="s">
        <v>1818</v>
      </c>
      <c r="L1934" s="166">
        <v>0.87402581781376509</v>
      </c>
      <c r="M1934" s="166">
        <v>29.716877805668013</v>
      </c>
      <c r="N1934" s="163" t="s">
        <v>32</v>
      </c>
      <c r="O1934" s="167">
        <v>1</v>
      </c>
      <c r="P1934" s="167">
        <v>1</v>
      </c>
      <c r="Q1934" s="167">
        <v>0</v>
      </c>
      <c r="R1934" s="167">
        <v>1</v>
      </c>
      <c r="S1934" s="167">
        <v>0</v>
      </c>
      <c r="T1934" s="167" t="s">
        <v>13211</v>
      </c>
      <c r="U1934" s="167" t="s">
        <v>1360</v>
      </c>
      <c r="V1934" s="167" t="s">
        <v>1383</v>
      </c>
      <c r="W1934" s="163"/>
      <c r="X1934" s="163" t="s">
        <v>797</v>
      </c>
      <c r="Y1934" s="163" t="s">
        <v>6996</v>
      </c>
      <c r="Z1934" s="168">
        <v>41990</v>
      </c>
      <c r="AA1934" s="169" t="s">
        <v>4877</v>
      </c>
      <c r="AB1934" s="169" t="s">
        <v>4832</v>
      </c>
      <c r="AC1934" s="169" t="s">
        <v>4022</v>
      </c>
      <c r="AD1934" s="170">
        <v>2015</v>
      </c>
      <c r="AE1934" s="167" t="s">
        <v>1218</v>
      </c>
    </row>
    <row r="1935" spans="1:31" x14ac:dyDescent="0.3">
      <c r="A1935" s="162" t="s">
        <v>797</v>
      </c>
      <c r="B1935" s="162" t="s">
        <v>550</v>
      </c>
      <c r="C1935" s="162">
        <v>6</v>
      </c>
      <c r="D1935" s="162">
        <v>2013</v>
      </c>
      <c r="E1935" s="162" t="s">
        <v>2393</v>
      </c>
      <c r="F1935" s="162" t="s">
        <v>32</v>
      </c>
      <c r="G1935" s="162">
        <v>2014</v>
      </c>
      <c r="H1935" s="163" t="s">
        <v>63</v>
      </c>
      <c r="I1935" s="162" t="s">
        <v>550</v>
      </c>
      <c r="J1935" s="173">
        <v>88</v>
      </c>
      <c r="K1935" s="191" t="s">
        <v>1818</v>
      </c>
      <c r="L1935" s="166">
        <v>0.87402581781376509</v>
      </c>
      <c r="M1935" s="166">
        <v>76.914271967611327</v>
      </c>
      <c r="N1935" s="163" t="s">
        <v>32</v>
      </c>
      <c r="O1935" s="167">
        <v>1</v>
      </c>
      <c r="P1935" s="167">
        <v>1</v>
      </c>
      <c r="Q1935" s="167">
        <v>0</v>
      </c>
      <c r="R1935" s="167">
        <v>1</v>
      </c>
      <c r="S1935" s="167">
        <v>0</v>
      </c>
      <c r="T1935" s="167" t="s">
        <v>13211</v>
      </c>
      <c r="U1935" s="167" t="s">
        <v>1360</v>
      </c>
      <c r="V1935" s="167" t="s">
        <v>1383</v>
      </c>
      <c r="W1935" s="163"/>
      <c r="X1935" s="163" t="s">
        <v>797</v>
      </c>
      <c r="Y1935" s="163" t="s">
        <v>6997</v>
      </c>
      <c r="Z1935" s="168">
        <v>41868</v>
      </c>
      <c r="AA1935" s="169" t="s">
        <v>4878</v>
      </c>
      <c r="AB1935" s="169" t="s">
        <v>4832</v>
      </c>
      <c r="AC1935" s="169" t="s">
        <v>4022</v>
      </c>
      <c r="AD1935" s="170">
        <v>2015</v>
      </c>
      <c r="AE1935" s="167" t="s">
        <v>1218</v>
      </c>
    </row>
    <row r="1936" spans="1:31" x14ac:dyDescent="0.3">
      <c r="A1936" s="162" t="s">
        <v>585</v>
      </c>
      <c r="B1936" s="162" t="s">
        <v>550</v>
      </c>
      <c r="C1936" s="162">
        <v>1</v>
      </c>
      <c r="D1936" s="162">
        <v>2011</v>
      </c>
      <c r="E1936" s="162" t="s">
        <v>115</v>
      </c>
      <c r="F1936" s="162" t="s">
        <v>297</v>
      </c>
      <c r="G1936" s="162">
        <v>2014</v>
      </c>
      <c r="H1936" s="163" t="s">
        <v>201</v>
      </c>
      <c r="I1936" s="162" t="s">
        <v>550</v>
      </c>
      <c r="J1936" s="194">
        <v>3.3000000000000002E-2</v>
      </c>
      <c r="K1936" s="183" t="s">
        <v>1818</v>
      </c>
      <c r="L1936" s="166">
        <v>0.87402581781376509</v>
      </c>
      <c r="M1936" s="166">
        <v>2.8842851987854249E-2</v>
      </c>
      <c r="N1936" s="163" t="s">
        <v>201</v>
      </c>
      <c r="O1936" s="167">
        <v>1</v>
      </c>
      <c r="P1936" s="167">
        <v>0</v>
      </c>
      <c r="Q1936" s="167">
        <v>1</v>
      </c>
      <c r="R1936" s="167">
        <v>0</v>
      </c>
      <c r="S1936" s="167">
        <v>1</v>
      </c>
      <c r="T1936" s="167" t="s">
        <v>13210</v>
      </c>
      <c r="U1936" s="167" t="s">
        <v>1512</v>
      </c>
      <c r="V1936" s="167" t="s">
        <v>91</v>
      </c>
      <c r="W1936" s="163"/>
      <c r="X1936" s="163" t="s">
        <v>585</v>
      </c>
      <c r="Y1936" s="163" t="s">
        <v>6998</v>
      </c>
      <c r="Z1936" s="168">
        <v>41898</v>
      </c>
      <c r="AA1936" s="169" t="s">
        <v>4879</v>
      </c>
      <c r="AB1936" s="169" t="s">
        <v>4880</v>
      </c>
      <c r="AC1936" s="169" t="s">
        <v>201</v>
      </c>
      <c r="AD1936" s="170">
        <v>2015</v>
      </c>
      <c r="AE1936" s="167" t="s">
        <v>1245</v>
      </c>
    </row>
    <row r="1937" spans="1:31" x14ac:dyDescent="0.3">
      <c r="A1937" s="162" t="s">
        <v>585</v>
      </c>
      <c r="B1937" s="162" t="s">
        <v>550</v>
      </c>
      <c r="C1937" s="162">
        <v>2</v>
      </c>
      <c r="D1937" s="162">
        <v>2011</v>
      </c>
      <c r="E1937" s="162" t="s">
        <v>115</v>
      </c>
      <c r="F1937" s="162" t="s">
        <v>297</v>
      </c>
      <c r="G1937" s="162">
        <v>2015</v>
      </c>
      <c r="H1937" s="163" t="s">
        <v>201</v>
      </c>
      <c r="I1937" s="162" t="s">
        <v>550</v>
      </c>
      <c r="J1937" s="194">
        <v>4.2000000000000003E-2</v>
      </c>
      <c r="K1937" s="183" t="s">
        <v>1818</v>
      </c>
      <c r="L1937" s="166">
        <v>0.79274380161943303</v>
      </c>
      <c r="M1937" s="166">
        <v>3.3295239668016188E-2</v>
      </c>
      <c r="N1937" s="163" t="s">
        <v>201</v>
      </c>
      <c r="O1937" s="167">
        <v>1</v>
      </c>
      <c r="P1937" s="167">
        <v>0</v>
      </c>
      <c r="Q1937" s="167">
        <v>1</v>
      </c>
      <c r="R1937" s="167">
        <v>0</v>
      </c>
      <c r="S1937" s="167">
        <v>1</v>
      </c>
      <c r="T1937" s="167" t="s">
        <v>13210</v>
      </c>
      <c r="U1937" s="167" t="s">
        <v>1512</v>
      </c>
      <c r="V1937" s="167" t="s">
        <v>91</v>
      </c>
      <c r="W1937" s="163"/>
      <c r="X1937" s="163" t="s">
        <v>585</v>
      </c>
      <c r="Y1937" s="163" t="s">
        <v>6999</v>
      </c>
      <c r="Z1937" s="171" t="s">
        <v>114</v>
      </c>
      <c r="AA1937" s="169" t="e">
        <v>#N/A</v>
      </c>
      <c r="AB1937" s="169" t="e">
        <v>#N/A</v>
      </c>
      <c r="AC1937" s="169" t="e">
        <v>#N/A</v>
      </c>
      <c r="AD1937" s="170">
        <v>2015</v>
      </c>
      <c r="AE1937" s="167" t="s">
        <v>1245</v>
      </c>
    </row>
    <row r="1938" spans="1:31" x14ac:dyDescent="0.3">
      <c r="A1938" s="162" t="s">
        <v>11</v>
      </c>
      <c r="B1938" s="162" t="s">
        <v>550</v>
      </c>
      <c r="C1938" s="162">
        <v>26</v>
      </c>
      <c r="D1938" s="162">
        <v>2005</v>
      </c>
      <c r="E1938" s="162" t="s">
        <v>2393</v>
      </c>
      <c r="F1938" s="162" t="s">
        <v>1</v>
      </c>
      <c r="G1938" s="162">
        <v>2014</v>
      </c>
      <c r="H1938" s="163" t="s">
        <v>63</v>
      </c>
      <c r="I1938" s="162" t="s">
        <v>550</v>
      </c>
      <c r="J1938" s="177">
        <v>1594.607763</v>
      </c>
      <c r="K1938" s="183" t="s">
        <v>1817</v>
      </c>
      <c r="L1938" s="166">
        <v>6.2391620000000012E-3</v>
      </c>
      <c r="M1938" s="166">
        <v>9.9490161598146081</v>
      </c>
      <c r="N1938" s="163" t="s">
        <v>1941</v>
      </c>
      <c r="O1938" s="167">
        <v>2</v>
      </c>
      <c r="P1938" s="167">
        <v>0</v>
      </c>
      <c r="Q1938" s="167">
        <v>1</v>
      </c>
      <c r="R1938" s="167">
        <v>1</v>
      </c>
      <c r="S1938" s="167">
        <v>1</v>
      </c>
      <c r="T1938" s="167" t="s">
        <v>13210</v>
      </c>
      <c r="U1938" s="167" t="s">
        <v>1281</v>
      </c>
      <c r="V1938" s="167" t="s">
        <v>86</v>
      </c>
      <c r="W1938" s="163" t="s">
        <v>1897</v>
      </c>
      <c r="X1938" s="163" t="s">
        <v>11</v>
      </c>
      <c r="Y1938" s="163" t="s">
        <v>7000</v>
      </c>
      <c r="Z1938" s="168">
        <v>41663</v>
      </c>
      <c r="AA1938" s="169" t="s">
        <v>4881</v>
      </c>
      <c r="AB1938" s="169" t="s">
        <v>4882</v>
      </c>
      <c r="AC1938" s="169">
        <v>0</v>
      </c>
      <c r="AD1938" s="170">
        <v>2015</v>
      </c>
      <c r="AE1938" s="167" t="s">
        <v>1218</v>
      </c>
    </row>
    <row r="1939" spans="1:31" x14ac:dyDescent="0.3">
      <c r="A1939" s="162" t="s">
        <v>11</v>
      </c>
      <c r="B1939" s="162" t="s">
        <v>550</v>
      </c>
      <c r="C1939" s="162">
        <v>27</v>
      </c>
      <c r="D1939" s="162">
        <v>2005</v>
      </c>
      <c r="E1939" s="162" t="s">
        <v>2393</v>
      </c>
      <c r="F1939" s="162" t="s">
        <v>1</v>
      </c>
      <c r="G1939" s="162">
        <v>2014</v>
      </c>
      <c r="H1939" s="163" t="s">
        <v>63</v>
      </c>
      <c r="I1939" s="162" t="s">
        <v>550</v>
      </c>
      <c r="J1939" s="177">
        <v>4133.3578299999999</v>
      </c>
      <c r="K1939" s="183" t="s">
        <v>1817</v>
      </c>
      <c r="L1939" s="166">
        <v>6.2391620000000012E-3</v>
      </c>
      <c r="M1939" s="166">
        <v>25.788689105338463</v>
      </c>
      <c r="N1939" s="163" t="s">
        <v>2081</v>
      </c>
      <c r="O1939" s="167">
        <v>2</v>
      </c>
      <c r="P1939" s="167">
        <v>0</v>
      </c>
      <c r="Q1939" s="167">
        <v>1</v>
      </c>
      <c r="R1939" s="167">
        <v>1</v>
      </c>
      <c r="S1939" s="167">
        <v>2</v>
      </c>
      <c r="T1939" s="167" t="s">
        <v>13210</v>
      </c>
      <c r="U1939" s="167" t="s">
        <v>1281</v>
      </c>
      <c r="V1939" s="167" t="s">
        <v>86</v>
      </c>
      <c r="W1939" s="163" t="s">
        <v>1897</v>
      </c>
      <c r="X1939" s="163" t="s">
        <v>11</v>
      </c>
      <c r="Y1939" s="163" t="s">
        <v>7001</v>
      </c>
      <c r="Z1939" s="168">
        <v>41663</v>
      </c>
      <c r="AA1939" s="169" t="s">
        <v>4883</v>
      </c>
      <c r="AB1939" s="169" t="s">
        <v>4884</v>
      </c>
      <c r="AC1939" s="169">
        <v>0</v>
      </c>
      <c r="AD1939" s="170">
        <v>2015</v>
      </c>
      <c r="AE1939" s="167" t="s">
        <v>1218</v>
      </c>
    </row>
    <row r="1940" spans="1:31" x14ac:dyDescent="0.3">
      <c r="A1940" s="162" t="s">
        <v>16</v>
      </c>
      <c r="B1940" s="162" t="s">
        <v>550</v>
      </c>
      <c r="C1940" s="162">
        <v>28</v>
      </c>
      <c r="D1940" s="162">
        <v>2005</v>
      </c>
      <c r="E1940" s="162" t="s">
        <v>2393</v>
      </c>
      <c r="F1940" s="162" t="s">
        <v>1</v>
      </c>
      <c r="G1940" s="162">
        <v>2014</v>
      </c>
      <c r="H1940" s="163" t="s">
        <v>64</v>
      </c>
      <c r="I1940" s="162" t="s">
        <v>550</v>
      </c>
      <c r="J1940" s="177">
        <v>377.89400000000001</v>
      </c>
      <c r="K1940" s="183" t="s">
        <v>1817</v>
      </c>
      <c r="L1940" s="166">
        <v>6.2391620000000012E-3</v>
      </c>
      <c r="M1940" s="166">
        <v>2.3577418848280005</v>
      </c>
      <c r="N1940" s="163" t="s">
        <v>64</v>
      </c>
      <c r="O1940" s="167">
        <v>1</v>
      </c>
      <c r="P1940" s="167">
        <v>0</v>
      </c>
      <c r="Q1940" s="167">
        <v>1</v>
      </c>
      <c r="R1940" s="167">
        <v>0</v>
      </c>
      <c r="S1940" s="167">
        <v>1</v>
      </c>
      <c r="T1940" s="167" t="s">
        <v>13210</v>
      </c>
      <c r="U1940" s="167" t="s">
        <v>1512</v>
      </c>
      <c r="V1940" s="167" t="s">
        <v>91</v>
      </c>
      <c r="W1940" s="163" t="s">
        <v>114</v>
      </c>
      <c r="X1940" s="163" t="s">
        <v>16</v>
      </c>
      <c r="Y1940" s="163" t="s">
        <v>7002</v>
      </c>
      <c r="Z1940" s="168">
        <v>41922</v>
      </c>
      <c r="AA1940" s="169" t="s">
        <v>4885</v>
      </c>
      <c r="AB1940" s="169" t="s">
        <v>4049</v>
      </c>
      <c r="AC1940" s="169">
        <v>0</v>
      </c>
      <c r="AD1940" s="170">
        <v>2015</v>
      </c>
      <c r="AE1940" s="167" t="s">
        <v>1321</v>
      </c>
    </row>
    <row r="1941" spans="1:31" x14ac:dyDescent="0.3">
      <c r="A1941" s="162" t="s">
        <v>22</v>
      </c>
      <c r="B1941" s="162" t="s">
        <v>550</v>
      </c>
      <c r="C1941" s="162">
        <v>3</v>
      </c>
      <c r="D1941" s="162">
        <v>2005</v>
      </c>
      <c r="E1941" s="162" t="s">
        <v>115</v>
      </c>
      <c r="F1941" s="162" t="s">
        <v>1</v>
      </c>
      <c r="G1941" s="162">
        <v>2014</v>
      </c>
      <c r="H1941" s="163" t="s">
        <v>67</v>
      </c>
      <c r="I1941" s="162" t="s">
        <v>550</v>
      </c>
      <c r="J1941" s="177">
        <v>1868.429052</v>
      </c>
      <c r="K1941" s="183" t="s">
        <v>1817</v>
      </c>
      <c r="L1941" s="166">
        <v>6.2391620000000012E-3</v>
      </c>
      <c r="M1941" s="166">
        <v>11.657431540934425</v>
      </c>
      <c r="N1941" s="163" t="s">
        <v>67</v>
      </c>
      <c r="O1941" s="167">
        <v>1</v>
      </c>
      <c r="P1941" s="167">
        <v>0</v>
      </c>
      <c r="Q1941" s="167">
        <v>1</v>
      </c>
      <c r="R1941" s="167">
        <v>1</v>
      </c>
      <c r="S1941" s="167">
        <v>0</v>
      </c>
      <c r="T1941" s="167" t="s">
        <v>13210</v>
      </c>
      <c r="U1941" s="167" t="s">
        <v>1453</v>
      </c>
      <c r="V1941" s="167" t="s">
        <v>90</v>
      </c>
      <c r="W1941" s="163" t="s">
        <v>1897</v>
      </c>
      <c r="X1941" s="163" t="s">
        <v>22</v>
      </c>
      <c r="Y1941" s="163" t="s">
        <v>7003</v>
      </c>
      <c r="Z1941" s="168">
        <v>41834</v>
      </c>
      <c r="AA1941" s="169" t="s">
        <v>4886</v>
      </c>
      <c r="AB1941" s="169" t="s">
        <v>4887</v>
      </c>
      <c r="AC1941" s="169">
        <v>0</v>
      </c>
      <c r="AD1941" s="170">
        <v>2015</v>
      </c>
      <c r="AE1941" s="167" t="s">
        <v>1232</v>
      </c>
    </row>
    <row r="1942" spans="1:31" x14ac:dyDescent="0.3">
      <c r="A1942" s="162" t="s">
        <v>30</v>
      </c>
      <c r="B1942" s="162" t="s">
        <v>550</v>
      </c>
      <c r="C1942" s="162">
        <v>3</v>
      </c>
      <c r="D1942" s="162">
        <v>2005</v>
      </c>
      <c r="E1942" s="162" t="s">
        <v>115</v>
      </c>
      <c r="F1942" s="162" t="s">
        <v>1</v>
      </c>
      <c r="G1942" s="162">
        <v>2014</v>
      </c>
      <c r="H1942" s="163" t="s">
        <v>71</v>
      </c>
      <c r="I1942" s="162" t="s">
        <v>550</v>
      </c>
      <c r="J1942" s="177">
        <v>704.98961999999995</v>
      </c>
      <c r="K1942" s="183" t="s">
        <v>1817</v>
      </c>
      <c r="L1942" s="166">
        <v>6.2391620000000012E-3</v>
      </c>
      <c r="M1942" s="166">
        <v>4.3985444474984403</v>
      </c>
      <c r="N1942" s="163" t="s">
        <v>1</v>
      </c>
      <c r="O1942" s="167">
        <v>1</v>
      </c>
      <c r="P1942" s="167">
        <v>1</v>
      </c>
      <c r="Q1942" s="167">
        <v>0</v>
      </c>
      <c r="R1942" s="167">
        <v>1</v>
      </c>
      <c r="S1942" s="167">
        <v>0</v>
      </c>
      <c r="T1942" s="167" t="s">
        <v>13211</v>
      </c>
      <c r="U1942" s="167" t="s">
        <v>1453</v>
      </c>
      <c r="V1942" s="167" t="s">
        <v>166</v>
      </c>
      <c r="W1942" s="163" t="s">
        <v>114</v>
      </c>
      <c r="X1942" s="163" t="s">
        <v>30</v>
      </c>
      <c r="Y1942" s="163" t="s">
        <v>7004</v>
      </c>
      <c r="Z1942" s="168">
        <v>41674</v>
      </c>
      <c r="AA1942" s="169" t="s">
        <v>4888</v>
      </c>
      <c r="AB1942" s="169" t="s">
        <v>4889</v>
      </c>
      <c r="AC1942" s="169">
        <v>0</v>
      </c>
      <c r="AD1942" s="170">
        <v>2015</v>
      </c>
      <c r="AE1942" s="167" t="s">
        <v>1232</v>
      </c>
    </row>
    <row r="1943" spans="1:31" x14ac:dyDescent="0.3">
      <c r="A1943" s="162" t="s">
        <v>30</v>
      </c>
      <c r="B1943" s="162" t="s">
        <v>550</v>
      </c>
      <c r="C1943" s="162">
        <v>4</v>
      </c>
      <c r="D1943" s="162">
        <v>2005</v>
      </c>
      <c r="E1943" s="162" t="s">
        <v>115</v>
      </c>
      <c r="F1943" s="162" t="s">
        <v>1</v>
      </c>
      <c r="G1943" s="162">
        <v>2014</v>
      </c>
      <c r="H1943" s="163" t="s">
        <v>71</v>
      </c>
      <c r="I1943" s="162" t="s">
        <v>550</v>
      </c>
      <c r="J1943" s="177">
        <v>977.274</v>
      </c>
      <c r="K1943" s="183" t="s">
        <v>1817</v>
      </c>
      <c r="L1943" s="166">
        <v>6.2391620000000012E-3</v>
      </c>
      <c r="M1943" s="166">
        <v>6.0973708043880013</v>
      </c>
      <c r="N1943" s="163" t="s">
        <v>1</v>
      </c>
      <c r="O1943" s="167">
        <v>1</v>
      </c>
      <c r="P1943" s="167">
        <v>1</v>
      </c>
      <c r="Q1943" s="167">
        <v>0</v>
      </c>
      <c r="R1943" s="167">
        <v>1</v>
      </c>
      <c r="S1943" s="167">
        <v>0</v>
      </c>
      <c r="T1943" s="167" t="s">
        <v>13211</v>
      </c>
      <c r="U1943" s="167" t="s">
        <v>1453</v>
      </c>
      <c r="V1943" s="167" t="s">
        <v>166</v>
      </c>
      <c r="W1943" s="163" t="s">
        <v>114</v>
      </c>
      <c r="X1943" s="163" t="s">
        <v>30</v>
      </c>
      <c r="Y1943" s="163" t="s">
        <v>7005</v>
      </c>
      <c r="Z1943" s="168">
        <v>41674</v>
      </c>
      <c r="AA1943" s="169" t="s">
        <v>4888</v>
      </c>
      <c r="AB1943" s="169" t="s">
        <v>4889</v>
      </c>
      <c r="AC1943" s="169">
        <v>0</v>
      </c>
      <c r="AD1943" s="170">
        <v>2015</v>
      </c>
      <c r="AE1943" s="167" t="s">
        <v>1232</v>
      </c>
    </row>
    <row r="1944" spans="1:31" x14ac:dyDescent="0.3">
      <c r="A1944" s="162" t="s">
        <v>145</v>
      </c>
      <c r="B1944" s="162" t="s">
        <v>550</v>
      </c>
      <c r="C1944" s="162">
        <v>3</v>
      </c>
      <c r="D1944" s="162">
        <v>2006</v>
      </c>
      <c r="E1944" s="162" t="s">
        <v>115</v>
      </c>
      <c r="F1944" s="162" t="s">
        <v>1</v>
      </c>
      <c r="G1944" s="162">
        <v>2014</v>
      </c>
      <c r="H1944" s="163" t="s">
        <v>155</v>
      </c>
      <c r="I1944" s="162" t="s">
        <v>550</v>
      </c>
      <c r="J1944" s="177">
        <v>817.63782400000002</v>
      </c>
      <c r="K1944" s="183" t="s">
        <v>1817</v>
      </c>
      <c r="L1944" s="166">
        <v>6.2391620000000012E-3</v>
      </c>
      <c r="M1944" s="166">
        <v>5.1013748412634889</v>
      </c>
      <c r="N1944" s="163" t="s">
        <v>2082</v>
      </c>
      <c r="O1944" s="167">
        <v>2</v>
      </c>
      <c r="P1944" s="167">
        <v>0</v>
      </c>
      <c r="Q1944" s="167">
        <v>1</v>
      </c>
      <c r="R1944" s="167">
        <v>1</v>
      </c>
      <c r="S1944" s="167">
        <v>1</v>
      </c>
      <c r="T1944" s="167" t="s">
        <v>13210</v>
      </c>
      <c r="U1944" s="167" t="s">
        <v>1281</v>
      </c>
      <c r="V1944" s="167" t="s">
        <v>86</v>
      </c>
      <c r="W1944" s="163" t="s">
        <v>1897</v>
      </c>
      <c r="X1944" s="163" t="s">
        <v>145</v>
      </c>
      <c r="Y1944" s="163" t="s">
        <v>7006</v>
      </c>
      <c r="Z1944" s="168">
        <v>41708</v>
      </c>
      <c r="AA1944" s="169" t="s">
        <v>4890</v>
      </c>
      <c r="AB1944" s="169" t="s">
        <v>4891</v>
      </c>
      <c r="AC1944" s="169">
        <v>0</v>
      </c>
      <c r="AD1944" s="170">
        <v>2015</v>
      </c>
      <c r="AE1944" s="167" t="s">
        <v>10573</v>
      </c>
    </row>
    <row r="1945" spans="1:31" x14ac:dyDescent="0.3">
      <c r="A1945" s="162" t="s">
        <v>145</v>
      </c>
      <c r="B1945" s="162" t="s">
        <v>550</v>
      </c>
      <c r="C1945" s="162">
        <v>4</v>
      </c>
      <c r="D1945" s="162">
        <v>2006</v>
      </c>
      <c r="E1945" s="162" t="s">
        <v>115</v>
      </c>
      <c r="F1945" s="162" t="s">
        <v>1</v>
      </c>
      <c r="G1945" s="162">
        <v>2014</v>
      </c>
      <c r="H1945" s="163" t="s">
        <v>155</v>
      </c>
      <c r="I1945" s="162" t="s">
        <v>550</v>
      </c>
      <c r="J1945" s="177">
        <v>1703.3962770000001</v>
      </c>
      <c r="K1945" s="183" t="s">
        <v>1817</v>
      </c>
      <c r="L1945" s="166">
        <v>6.2391620000000012E-3</v>
      </c>
      <c r="M1945" s="166">
        <v>10.627765322399876</v>
      </c>
      <c r="N1945" s="163" t="s">
        <v>32</v>
      </c>
      <c r="O1945" s="167">
        <v>1</v>
      </c>
      <c r="P1945" s="167">
        <v>0</v>
      </c>
      <c r="Q1945" s="167">
        <v>0</v>
      </c>
      <c r="R1945" s="167">
        <v>1</v>
      </c>
      <c r="S1945" s="167">
        <v>0</v>
      </c>
      <c r="T1945" s="167" t="s">
        <v>13213</v>
      </c>
      <c r="U1945" s="167" t="s">
        <v>1281</v>
      </c>
      <c r="V1945" s="167" t="s">
        <v>86</v>
      </c>
      <c r="W1945" s="163" t="s">
        <v>114</v>
      </c>
      <c r="X1945" s="163" t="s">
        <v>145</v>
      </c>
      <c r="Y1945" s="163" t="s">
        <v>7007</v>
      </c>
      <c r="Z1945" s="168">
        <v>41702</v>
      </c>
      <c r="AA1945" s="169" t="s">
        <v>4892</v>
      </c>
      <c r="AB1945" s="169" t="s">
        <v>4893</v>
      </c>
      <c r="AC1945" s="169">
        <v>0</v>
      </c>
      <c r="AD1945" s="170">
        <v>2015</v>
      </c>
      <c r="AE1945" s="167" t="s">
        <v>10573</v>
      </c>
    </row>
    <row r="1946" spans="1:31" x14ac:dyDescent="0.3">
      <c r="A1946" s="162" t="s">
        <v>182</v>
      </c>
      <c r="B1946" s="162" t="s">
        <v>550</v>
      </c>
      <c r="C1946" s="162">
        <v>11</v>
      </c>
      <c r="D1946" s="162">
        <v>2006</v>
      </c>
      <c r="E1946" s="162" t="s">
        <v>115</v>
      </c>
      <c r="F1946" s="162" t="s">
        <v>1</v>
      </c>
      <c r="G1946" s="162">
        <v>2014</v>
      </c>
      <c r="H1946" s="163" t="s">
        <v>62</v>
      </c>
      <c r="I1946" s="162" t="s">
        <v>550</v>
      </c>
      <c r="J1946" s="177">
        <v>850</v>
      </c>
      <c r="K1946" s="183" t="s">
        <v>1817</v>
      </c>
      <c r="L1946" s="166">
        <v>6.2391620000000012E-3</v>
      </c>
      <c r="M1946" s="166">
        <v>5.3032877000000012</v>
      </c>
      <c r="N1946" s="163" t="s">
        <v>2083</v>
      </c>
      <c r="O1946" s="167">
        <v>2</v>
      </c>
      <c r="P1946" s="167">
        <v>0</v>
      </c>
      <c r="Q1946" s="167">
        <v>1</v>
      </c>
      <c r="R1946" s="167">
        <v>0</v>
      </c>
      <c r="S1946" s="167">
        <v>2</v>
      </c>
      <c r="T1946" s="167" t="s">
        <v>13210</v>
      </c>
      <c r="U1946" s="167" t="s">
        <v>1281</v>
      </c>
      <c r="V1946" s="167" t="s">
        <v>86</v>
      </c>
      <c r="W1946" s="163" t="s">
        <v>1897</v>
      </c>
      <c r="X1946" s="163" t="s">
        <v>182</v>
      </c>
      <c r="Y1946" s="163" t="s">
        <v>7008</v>
      </c>
      <c r="Z1946" s="168">
        <v>41779</v>
      </c>
      <c r="AA1946" s="169" t="s">
        <v>4894</v>
      </c>
      <c r="AB1946" s="169" t="s">
        <v>4895</v>
      </c>
      <c r="AC1946" s="169">
        <v>0</v>
      </c>
      <c r="AD1946" s="170">
        <v>2015</v>
      </c>
      <c r="AE1946" s="167" t="s">
        <v>1321</v>
      </c>
    </row>
    <row r="1947" spans="1:31" x14ac:dyDescent="0.3">
      <c r="A1947" s="162" t="s">
        <v>182</v>
      </c>
      <c r="B1947" s="162" t="s">
        <v>550</v>
      </c>
      <c r="C1947" s="162">
        <v>12</v>
      </c>
      <c r="D1947" s="162">
        <v>2006</v>
      </c>
      <c r="E1947" s="162" t="s">
        <v>115</v>
      </c>
      <c r="F1947" s="162" t="s">
        <v>1</v>
      </c>
      <c r="G1947" s="162">
        <v>2014</v>
      </c>
      <c r="H1947" s="163" t="s">
        <v>62</v>
      </c>
      <c r="I1947" s="162" t="s">
        <v>550</v>
      </c>
      <c r="J1947" s="177">
        <v>992</v>
      </c>
      <c r="K1947" s="183" t="s">
        <v>1817</v>
      </c>
      <c r="L1947" s="166">
        <v>6.2391620000000012E-3</v>
      </c>
      <c r="M1947" s="166">
        <v>6.1892487040000015</v>
      </c>
      <c r="N1947" s="163" t="s">
        <v>2083</v>
      </c>
      <c r="O1947" s="167">
        <v>2</v>
      </c>
      <c r="P1947" s="167">
        <v>0</v>
      </c>
      <c r="Q1947" s="167">
        <v>1</v>
      </c>
      <c r="R1947" s="167">
        <v>0</v>
      </c>
      <c r="S1947" s="167">
        <v>2</v>
      </c>
      <c r="T1947" s="167" t="s">
        <v>13210</v>
      </c>
      <c r="U1947" s="167" t="s">
        <v>1281</v>
      </c>
      <c r="V1947" s="167" t="s">
        <v>86</v>
      </c>
      <c r="W1947" s="163" t="s">
        <v>1897</v>
      </c>
      <c r="X1947" s="163" t="s">
        <v>182</v>
      </c>
      <c r="Y1947" s="163" t="s">
        <v>7009</v>
      </c>
      <c r="Z1947" s="168">
        <v>41779</v>
      </c>
      <c r="AA1947" s="169" t="s">
        <v>4894</v>
      </c>
      <c r="AB1947" s="169" t="s">
        <v>4895</v>
      </c>
      <c r="AC1947" s="169">
        <v>0</v>
      </c>
      <c r="AD1947" s="170">
        <v>2015</v>
      </c>
      <c r="AE1947" s="167" t="s">
        <v>1321</v>
      </c>
    </row>
    <row r="1948" spans="1:31" x14ac:dyDescent="0.3">
      <c r="A1948" s="162" t="s">
        <v>249</v>
      </c>
      <c r="B1948" s="162" t="s">
        <v>550</v>
      </c>
      <c r="C1948" s="162">
        <v>5</v>
      </c>
      <c r="D1948" s="162">
        <v>2007</v>
      </c>
      <c r="E1948" s="162" t="s">
        <v>2393</v>
      </c>
      <c r="F1948" s="162" t="s">
        <v>1</v>
      </c>
      <c r="G1948" s="162">
        <v>2014</v>
      </c>
      <c r="H1948" s="163" t="s">
        <v>63</v>
      </c>
      <c r="I1948" s="162" t="s">
        <v>550</v>
      </c>
      <c r="J1948" s="177">
        <v>2258.0438319999998</v>
      </c>
      <c r="K1948" s="183" t="s">
        <v>1817</v>
      </c>
      <c r="L1948" s="166">
        <v>6.2391620000000012E-3</v>
      </c>
      <c r="M1948" s="166">
        <v>14.088301270948786</v>
      </c>
      <c r="N1948" s="163" t="s">
        <v>63</v>
      </c>
      <c r="O1948" s="167">
        <v>1</v>
      </c>
      <c r="P1948" s="167">
        <v>0</v>
      </c>
      <c r="Q1948" s="167">
        <v>1</v>
      </c>
      <c r="R1948" s="167">
        <v>0</v>
      </c>
      <c r="S1948" s="167">
        <v>1</v>
      </c>
      <c r="T1948" s="167" t="s">
        <v>13210</v>
      </c>
      <c r="U1948" s="167" t="s">
        <v>1281</v>
      </c>
      <c r="V1948" s="167" t="s">
        <v>86</v>
      </c>
      <c r="W1948" s="163" t="s">
        <v>114</v>
      </c>
      <c r="X1948" s="163" t="s">
        <v>249</v>
      </c>
      <c r="Y1948" s="163" t="s">
        <v>7010</v>
      </c>
      <c r="Z1948" s="168">
        <v>41922</v>
      </c>
      <c r="AA1948" s="169" t="s">
        <v>4896</v>
      </c>
      <c r="AB1948" s="169" t="s">
        <v>4897</v>
      </c>
      <c r="AC1948" s="169">
        <v>0</v>
      </c>
      <c r="AD1948" s="170">
        <v>2015</v>
      </c>
      <c r="AE1948" s="167" t="s">
        <v>1218</v>
      </c>
    </row>
    <row r="1949" spans="1:31" x14ac:dyDescent="0.3">
      <c r="A1949" s="162" t="s">
        <v>249</v>
      </c>
      <c r="B1949" s="162" t="s">
        <v>550</v>
      </c>
      <c r="C1949" s="162">
        <v>6</v>
      </c>
      <c r="D1949" s="162">
        <v>2007</v>
      </c>
      <c r="E1949" s="162" t="s">
        <v>2393</v>
      </c>
      <c r="F1949" s="162" t="s">
        <v>1</v>
      </c>
      <c r="G1949" s="162">
        <v>2014</v>
      </c>
      <c r="H1949" s="163" t="s">
        <v>63</v>
      </c>
      <c r="I1949" s="162" t="s">
        <v>550</v>
      </c>
      <c r="J1949" s="177">
        <v>5687.2886259999996</v>
      </c>
      <c r="K1949" s="183" t="s">
        <v>1817</v>
      </c>
      <c r="L1949" s="166">
        <v>6.2391620000000012E-3</v>
      </c>
      <c r="M1949" s="166">
        <v>35.483915078371417</v>
      </c>
      <c r="N1949" s="163" t="s">
        <v>63</v>
      </c>
      <c r="O1949" s="167">
        <v>1</v>
      </c>
      <c r="P1949" s="167">
        <v>0</v>
      </c>
      <c r="Q1949" s="167">
        <v>1</v>
      </c>
      <c r="R1949" s="167">
        <v>0</v>
      </c>
      <c r="S1949" s="167">
        <v>1</v>
      </c>
      <c r="T1949" s="167" t="s">
        <v>13210</v>
      </c>
      <c r="U1949" s="167" t="s">
        <v>1281</v>
      </c>
      <c r="V1949" s="167" t="s">
        <v>86</v>
      </c>
      <c r="W1949" s="163" t="s">
        <v>1897</v>
      </c>
      <c r="X1949" s="163" t="s">
        <v>249</v>
      </c>
      <c r="Y1949" s="163" t="s">
        <v>7011</v>
      </c>
      <c r="Z1949" s="168">
        <v>41888</v>
      </c>
      <c r="AA1949" s="169" t="s">
        <v>4898</v>
      </c>
      <c r="AB1949" s="169" t="s">
        <v>4899</v>
      </c>
      <c r="AC1949" s="169">
        <v>0</v>
      </c>
      <c r="AD1949" s="170">
        <v>2015</v>
      </c>
      <c r="AE1949" s="167" t="s">
        <v>1218</v>
      </c>
    </row>
    <row r="1950" spans="1:31" x14ac:dyDescent="0.3">
      <c r="A1950" s="162" t="s">
        <v>249</v>
      </c>
      <c r="B1950" s="162" t="s">
        <v>550</v>
      </c>
      <c r="C1950" s="162">
        <v>7</v>
      </c>
      <c r="D1950" s="162">
        <v>2007</v>
      </c>
      <c r="E1950" s="162" t="s">
        <v>2393</v>
      </c>
      <c r="F1950" s="162" t="s">
        <v>1</v>
      </c>
      <c r="G1950" s="162">
        <v>2014</v>
      </c>
      <c r="H1950" s="163" t="s">
        <v>63</v>
      </c>
      <c r="I1950" s="162" t="s">
        <v>550</v>
      </c>
      <c r="J1950" s="177">
        <v>12131.294</v>
      </c>
      <c r="K1950" s="183" t="s">
        <v>1817</v>
      </c>
      <c r="L1950" s="166">
        <v>6.2391620000000012E-3</v>
      </c>
      <c r="M1950" s="166">
        <v>75.689108535628009</v>
      </c>
      <c r="N1950" s="163" t="s">
        <v>63</v>
      </c>
      <c r="O1950" s="167">
        <v>1</v>
      </c>
      <c r="P1950" s="167">
        <v>0</v>
      </c>
      <c r="Q1950" s="167">
        <v>1</v>
      </c>
      <c r="R1950" s="167">
        <v>0</v>
      </c>
      <c r="S1950" s="167">
        <v>1</v>
      </c>
      <c r="T1950" s="167" t="s">
        <v>13210</v>
      </c>
      <c r="U1950" s="167" t="s">
        <v>1281</v>
      </c>
      <c r="V1950" s="167" t="s">
        <v>86</v>
      </c>
      <c r="W1950" s="163" t="s">
        <v>1897</v>
      </c>
      <c r="X1950" s="163" t="s">
        <v>249</v>
      </c>
      <c r="Y1950" s="163" t="s">
        <v>7012</v>
      </c>
      <c r="Z1950" s="168">
        <v>41888</v>
      </c>
      <c r="AA1950" s="169" t="s">
        <v>4900</v>
      </c>
      <c r="AB1950" s="169" t="s">
        <v>4901</v>
      </c>
      <c r="AC1950" s="169">
        <v>0</v>
      </c>
      <c r="AD1950" s="170">
        <v>2015</v>
      </c>
      <c r="AE1950" s="167" t="s">
        <v>1218</v>
      </c>
    </row>
    <row r="1951" spans="1:31" x14ac:dyDescent="0.3">
      <c r="A1951" s="162" t="s">
        <v>249</v>
      </c>
      <c r="B1951" s="162" t="s">
        <v>550</v>
      </c>
      <c r="C1951" s="162">
        <v>8</v>
      </c>
      <c r="D1951" s="162">
        <v>2007</v>
      </c>
      <c r="E1951" s="162" t="s">
        <v>2393</v>
      </c>
      <c r="F1951" s="162" t="s">
        <v>1</v>
      </c>
      <c r="G1951" s="162">
        <v>2014</v>
      </c>
      <c r="H1951" s="163" t="s">
        <v>63</v>
      </c>
      <c r="I1951" s="162" t="s">
        <v>550</v>
      </c>
      <c r="J1951" s="177">
        <v>13344.631772999999</v>
      </c>
      <c r="K1951" s="183" t="s">
        <v>1817</v>
      </c>
      <c r="L1951" s="166">
        <v>6.2391620000000012E-3</v>
      </c>
      <c r="M1951" s="166">
        <v>83.25931946209424</v>
      </c>
      <c r="N1951" s="163" t="s">
        <v>63</v>
      </c>
      <c r="O1951" s="167">
        <v>1</v>
      </c>
      <c r="P1951" s="167">
        <v>0</v>
      </c>
      <c r="Q1951" s="167">
        <v>1</v>
      </c>
      <c r="R1951" s="167">
        <v>0</v>
      </c>
      <c r="S1951" s="167">
        <v>1</v>
      </c>
      <c r="T1951" s="167" t="s">
        <v>13210</v>
      </c>
      <c r="U1951" s="167" t="s">
        <v>1281</v>
      </c>
      <c r="V1951" s="167" t="s">
        <v>86</v>
      </c>
      <c r="W1951" s="163" t="s">
        <v>1897</v>
      </c>
      <c r="X1951" s="163" t="s">
        <v>249</v>
      </c>
      <c r="Y1951" s="163" t="s">
        <v>7013</v>
      </c>
      <c r="Z1951" s="168">
        <v>41891</v>
      </c>
      <c r="AA1951" s="169" t="s">
        <v>4902</v>
      </c>
      <c r="AB1951" s="169" t="s">
        <v>4903</v>
      </c>
      <c r="AC1951" s="169">
        <v>0</v>
      </c>
      <c r="AD1951" s="170">
        <v>2015</v>
      </c>
      <c r="AE1951" s="167" t="s">
        <v>1218</v>
      </c>
    </row>
    <row r="1952" spans="1:31" x14ac:dyDescent="0.3">
      <c r="A1952" s="162" t="s">
        <v>250</v>
      </c>
      <c r="B1952" s="162" t="s">
        <v>550</v>
      </c>
      <c r="C1952" s="162">
        <v>4</v>
      </c>
      <c r="D1952" s="162">
        <v>2007</v>
      </c>
      <c r="E1952" s="162" t="s">
        <v>2393</v>
      </c>
      <c r="F1952" s="162" t="s">
        <v>1</v>
      </c>
      <c r="G1952" s="162">
        <v>2014</v>
      </c>
      <c r="H1952" s="163" t="s">
        <v>63</v>
      </c>
      <c r="I1952" s="162" t="s">
        <v>550</v>
      </c>
      <c r="J1952" s="177">
        <v>1355.5443</v>
      </c>
      <c r="K1952" s="183" t="s">
        <v>1817</v>
      </c>
      <c r="L1952" s="166">
        <v>6.2391620000000012E-3</v>
      </c>
      <c r="M1952" s="166">
        <v>8.4574604858766023</v>
      </c>
      <c r="N1952" s="163" t="s">
        <v>1927</v>
      </c>
      <c r="O1952" s="167">
        <v>2</v>
      </c>
      <c r="P1952" s="167">
        <v>0</v>
      </c>
      <c r="Q1952" s="167">
        <v>1</v>
      </c>
      <c r="R1952" s="167">
        <v>1</v>
      </c>
      <c r="S1952" s="167">
        <v>1</v>
      </c>
      <c r="T1952" s="167" t="s">
        <v>13210</v>
      </c>
      <c r="U1952" s="167" t="s">
        <v>1281</v>
      </c>
      <c r="V1952" s="167" t="s">
        <v>86</v>
      </c>
      <c r="W1952" s="163" t="s">
        <v>1897</v>
      </c>
      <c r="X1952" s="163" t="s">
        <v>250</v>
      </c>
      <c r="Y1952" s="163" t="s">
        <v>7014</v>
      </c>
      <c r="Z1952" s="168">
        <v>41817</v>
      </c>
      <c r="AA1952" s="169" t="s">
        <v>4904</v>
      </c>
      <c r="AB1952" s="169" t="s">
        <v>4905</v>
      </c>
      <c r="AC1952" s="169">
        <v>0</v>
      </c>
      <c r="AD1952" s="170">
        <v>2015</v>
      </c>
      <c r="AE1952" s="167" t="s">
        <v>1218</v>
      </c>
    </row>
    <row r="1953" spans="1:31" x14ac:dyDescent="0.3">
      <c r="A1953" s="162" t="s">
        <v>250</v>
      </c>
      <c r="B1953" s="162" t="s">
        <v>550</v>
      </c>
      <c r="C1953" s="162">
        <v>5</v>
      </c>
      <c r="D1953" s="162">
        <v>2007</v>
      </c>
      <c r="E1953" s="162" t="s">
        <v>2393</v>
      </c>
      <c r="F1953" s="162" t="s">
        <v>1</v>
      </c>
      <c r="G1953" s="162">
        <v>2014</v>
      </c>
      <c r="H1953" s="163" t="s">
        <v>63</v>
      </c>
      <c r="I1953" s="162" t="s">
        <v>550</v>
      </c>
      <c r="J1953" s="177">
        <v>1429.8207</v>
      </c>
      <c r="K1953" s="183" t="s">
        <v>1817</v>
      </c>
      <c r="L1953" s="166">
        <v>6.2391620000000012E-3</v>
      </c>
      <c r="M1953" s="166">
        <v>8.9208829782534025</v>
      </c>
      <c r="N1953" s="163" t="s">
        <v>1927</v>
      </c>
      <c r="O1953" s="167">
        <v>2</v>
      </c>
      <c r="P1953" s="167">
        <v>0</v>
      </c>
      <c r="Q1953" s="167">
        <v>1</v>
      </c>
      <c r="R1953" s="167">
        <v>1</v>
      </c>
      <c r="S1953" s="167">
        <v>1</v>
      </c>
      <c r="T1953" s="167" t="s">
        <v>13210</v>
      </c>
      <c r="U1953" s="167" t="s">
        <v>1281</v>
      </c>
      <c r="V1953" s="167" t="s">
        <v>86</v>
      </c>
      <c r="W1953" s="163" t="s">
        <v>1897</v>
      </c>
      <c r="X1953" s="163" t="s">
        <v>250</v>
      </c>
      <c r="Y1953" s="163" t="s">
        <v>7015</v>
      </c>
      <c r="Z1953" s="168">
        <v>41817</v>
      </c>
      <c r="AA1953" s="169" t="s">
        <v>4904</v>
      </c>
      <c r="AB1953" s="169" t="s">
        <v>4905</v>
      </c>
      <c r="AC1953" s="169">
        <v>0</v>
      </c>
      <c r="AD1953" s="170">
        <v>2015</v>
      </c>
      <c r="AE1953" s="167" t="s">
        <v>1218</v>
      </c>
    </row>
    <row r="1954" spans="1:31" x14ac:dyDescent="0.3">
      <c r="A1954" s="162" t="s">
        <v>260</v>
      </c>
      <c r="B1954" s="162" t="s">
        <v>550</v>
      </c>
      <c r="C1954" s="162">
        <v>10</v>
      </c>
      <c r="D1954" s="162">
        <v>2007</v>
      </c>
      <c r="E1954" s="162" t="s">
        <v>2393</v>
      </c>
      <c r="F1954" s="162" t="s">
        <v>1</v>
      </c>
      <c r="G1954" s="162">
        <v>2014</v>
      </c>
      <c r="H1954" s="163" t="s">
        <v>62</v>
      </c>
      <c r="I1954" s="162" t="s">
        <v>550</v>
      </c>
      <c r="J1954" s="177">
        <v>351.31617399999999</v>
      </c>
      <c r="K1954" s="183" t="s">
        <v>1817</v>
      </c>
      <c r="L1954" s="166">
        <v>6.2391620000000012E-3</v>
      </c>
      <c r="M1954" s="166">
        <v>2.1919185228061884</v>
      </c>
      <c r="N1954" s="163" t="s">
        <v>62</v>
      </c>
      <c r="O1954" s="167">
        <v>1</v>
      </c>
      <c r="P1954" s="167">
        <v>0</v>
      </c>
      <c r="Q1954" s="167">
        <v>1</v>
      </c>
      <c r="R1954" s="167">
        <v>0</v>
      </c>
      <c r="S1954" s="167">
        <v>1</v>
      </c>
      <c r="T1954" s="167" t="s">
        <v>13210</v>
      </c>
      <c r="U1954" s="167" t="s">
        <v>1281</v>
      </c>
      <c r="V1954" s="167" t="s">
        <v>86</v>
      </c>
      <c r="W1954" s="163" t="s">
        <v>114</v>
      </c>
      <c r="X1954" s="163" t="s">
        <v>260</v>
      </c>
      <c r="Y1954" s="163" t="s">
        <v>7016</v>
      </c>
      <c r="Z1954" s="168">
        <v>41853</v>
      </c>
      <c r="AA1954" s="169" t="s">
        <v>4906</v>
      </c>
      <c r="AB1954" s="169" t="s">
        <v>4081</v>
      </c>
      <c r="AC1954" s="169">
        <v>0</v>
      </c>
      <c r="AD1954" s="170">
        <v>2015</v>
      </c>
      <c r="AE1954" s="167" t="s">
        <v>1321</v>
      </c>
    </row>
    <row r="1955" spans="1:31" x14ac:dyDescent="0.3">
      <c r="A1955" s="162" t="s">
        <v>260</v>
      </c>
      <c r="B1955" s="162" t="s">
        <v>550</v>
      </c>
      <c r="C1955" s="162">
        <v>11</v>
      </c>
      <c r="D1955" s="162">
        <v>2007</v>
      </c>
      <c r="E1955" s="162" t="s">
        <v>2393</v>
      </c>
      <c r="F1955" s="162" t="s">
        <v>1</v>
      </c>
      <c r="G1955" s="162">
        <v>2014</v>
      </c>
      <c r="H1955" s="163" t="s">
        <v>62</v>
      </c>
      <c r="I1955" s="162" t="s">
        <v>550</v>
      </c>
      <c r="J1955" s="177">
        <v>434.78462400000001</v>
      </c>
      <c r="K1955" s="183" t="s">
        <v>1817</v>
      </c>
      <c r="L1955" s="166">
        <v>6.2391620000000012E-3</v>
      </c>
      <c r="M1955" s="166">
        <v>2.7126917042450884</v>
      </c>
      <c r="N1955" s="163" t="s">
        <v>62</v>
      </c>
      <c r="O1955" s="167">
        <v>1</v>
      </c>
      <c r="P1955" s="167">
        <v>0</v>
      </c>
      <c r="Q1955" s="167">
        <v>1</v>
      </c>
      <c r="R1955" s="167">
        <v>0</v>
      </c>
      <c r="S1955" s="167">
        <v>1</v>
      </c>
      <c r="T1955" s="167" t="s">
        <v>13210</v>
      </c>
      <c r="U1955" s="167" t="s">
        <v>1281</v>
      </c>
      <c r="V1955" s="167" t="s">
        <v>86</v>
      </c>
      <c r="W1955" s="163" t="s">
        <v>114</v>
      </c>
      <c r="X1955" s="163" t="s">
        <v>260</v>
      </c>
      <c r="Y1955" s="163" t="s">
        <v>7017</v>
      </c>
      <c r="Z1955" s="168">
        <v>41905</v>
      </c>
      <c r="AA1955" s="169" t="s">
        <v>4907</v>
      </c>
      <c r="AB1955" s="169" t="s">
        <v>4908</v>
      </c>
      <c r="AC1955" s="169">
        <v>0</v>
      </c>
      <c r="AD1955" s="170">
        <v>2015</v>
      </c>
      <c r="AE1955" s="167" t="s">
        <v>1321</v>
      </c>
    </row>
    <row r="1956" spans="1:31" x14ac:dyDescent="0.3">
      <c r="A1956" s="162" t="s">
        <v>260</v>
      </c>
      <c r="B1956" s="162" t="s">
        <v>550</v>
      </c>
      <c r="C1956" s="162">
        <v>12</v>
      </c>
      <c r="D1956" s="162">
        <v>2007</v>
      </c>
      <c r="E1956" s="162" t="s">
        <v>2393</v>
      </c>
      <c r="F1956" s="162" t="s">
        <v>1</v>
      </c>
      <c r="G1956" s="162">
        <v>2014</v>
      </c>
      <c r="H1956" s="163" t="s">
        <v>62</v>
      </c>
      <c r="I1956" s="162" t="s">
        <v>550</v>
      </c>
      <c r="J1956" s="177">
        <v>1055.4115810000001</v>
      </c>
      <c r="K1956" s="183" t="s">
        <v>1817</v>
      </c>
      <c r="L1956" s="166">
        <v>6.2391620000000012E-3</v>
      </c>
      <c r="M1956" s="166">
        <v>6.5848838305351238</v>
      </c>
      <c r="N1956" s="163" t="s">
        <v>62</v>
      </c>
      <c r="O1956" s="167">
        <v>1</v>
      </c>
      <c r="P1956" s="167">
        <v>0</v>
      </c>
      <c r="Q1956" s="167">
        <v>1</v>
      </c>
      <c r="R1956" s="167">
        <v>0</v>
      </c>
      <c r="S1956" s="167">
        <v>1</v>
      </c>
      <c r="T1956" s="167" t="s">
        <v>13210</v>
      </c>
      <c r="U1956" s="167" t="s">
        <v>1281</v>
      </c>
      <c r="V1956" s="167" t="s">
        <v>86</v>
      </c>
      <c r="W1956" s="163" t="s">
        <v>114</v>
      </c>
      <c r="X1956" s="163" t="s">
        <v>260</v>
      </c>
      <c r="Y1956" s="163" t="s">
        <v>7018</v>
      </c>
      <c r="Z1956" s="168">
        <v>41946</v>
      </c>
      <c r="AA1956" s="169" t="s">
        <v>4909</v>
      </c>
      <c r="AB1956" s="169" t="s">
        <v>4908</v>
      </c>
      <c r="AC1956" s="169">
        <v>0</v>
      </c>
      <c r="AD1956" s="170">
        <v>2015</v>
      </c>
      <c r="AE1956" s="167" t="s">
        <v>1321</v>
      </c>
    </row>
    <row r="1957" spans="1:31" x14ac:dyDescent="0.3">
      <c r="A1957" s="162" t="s">
        <v>263</v>
      </c>
      <c r="B1957" s="162" t="s">
        <v>550</v>
      </c>
      <c r="C1957" s="162">
        <v>11</v>
      </c>
      <c r="D1957" s="162">
        <v>2007</v>
      </c>
      <c r="E1957" s="162" t="s">
        <v>115</v>
      </c>
      <c r="F1957" s="162" t="s">
        <v>1</v>
      </c>
      <c r="G1957" s="162">
        <v>2014</v>
      </c>
      <c r="H1957" s="163" t="s">
        <v>62</v>
      </c>
      <c r="I1957" s="162" t="s">
        <v>550</v>
      </c>
      <c r="J1957" s="177">
        <v>478.19022000000001</v>
      </c>
      <c r="K1957" s="183" t="s">
        <v>1817</v>
      </c>
      <c r="L1957" s="166">
        <v>6.2391620000000012E-3</v>
      </c>
      <c r="M1957" s="166">
        <v>2.9835062493956408</v>
      </c>
      <c r="N1957" s="163" t="s">
        <v>62</v>
      </c>
      <c r="O1957" s="167">
        <v>1</v>
      </c>
      <c r="P1957" s="167">
        <v>0</v>
      </c>
      <c r="Q1957" s="167">
        <v>1</v>
      </c>
      <c r="R1957" s="167">
        <v>0</v>
      </c>
      <c r="S1957" s="167">
        <v>1</v>
      </c>
      <c r="T1957" s="167" t="s">
        <v>13210</v>
      </c>
      <c r="U1957" s="167" t="s">
        <v>1281</v>
      </c>
      <c r="V1957" s="167" t="s">
        <v>86</v>
      </c>
      <c r="W1957" s="163" t="s">
        <v>114</v>
      </c>
      <c r="X1957" s="163" t="s">
        <v>263</v>
      </c>
      <c r="Y1957" s="163" t="s">
        <v>7019</v>
      </c>
      <c r="Z1957" s="168">
        <v>41877</v>
      </c>
      <c r="AA1957" s="169" t="s">
        <v>4910</v>
      </c>
      <c r="AB1957" s="169" t="s">
        <v>4911</v>
      </c>
      <c r="AC1957" s="169">
        <v>0</v>
      </c>
      <c r="AD1957" s="170">
        <v>2015</v>
      </c>
      <c r="AE1957" s="167" t="s">
        <v>1321</v>
      </c>
    </row>
    <row r="1958" spans="1:31" x14ac:dyDescent="0.3">
      <c r="A1958" s="162" t="s">
        <v>266</v>
      </c>
      <c r="B1958" s="162" t="s">
        <v>550</v>
      </c>
      <c r="C1958" s="162">
        <v>1</v>
      </c>
      <c r="D1958" s="162">
        <v>2007</v>
      </c>
      <c r="E1958" s="162" t="s">
        <v>2393</v>
      </c>
      <c r="F1958" s="162" t="s">
        <v>1</v>
      </c>
      <c r="G1958" s="162">
        <v>2014</v>
      </c>
      <c r="H1958" s="163" t="s">
        <v>70</v>
      </c>
      <c r="I1958" s="162" t="s">
        <v>550</v>
      </c>
      <c r="J1958" s="177">
        <v>435.50334500000002</v>
      </c>
      <c r="K1958" s="183" t="s">
        <v>1817</v>
      </c>
      <c r="L1958" s="166">
        <v>6.2391620000000012E-3</v>
      </c>
      <c r="M1958" s="166">
        <v>2.7171759209968909</v>
      </c>
      <c r="N1958" s="163" t="s">
        <v>70</v>
      </c>
      <c r="O1958" s="167">
        <v>1</v>
      </c>
      <c r="P1958" s="167">
        <v>0</v>
      </c>
      <c r="Q1958" s="167">
        <v>1</v>
      </c>
      <c r="R1958" s="167">
        <v>0</v>
      </c>
      <c r="S1958" s="167">
        <v>1</v>
      </c>
      <c r="T1958" s="167" t="s">
        <v>13210</v>
      </c>
      <c r="U1958" s="167" t="s">
        <v>1571</v>
      </c>
      <c r="V1958" s="167" t="s">
        <v>306</v>
      </c>
      <c r="W1958" s="163" t="s">
        <v>114</v>
      </c>
      <c r="X1958" s="163" t="s">
        <v>266</v>
      </c>
      <c r="Y1958" s="163" t="s">
        <v>7020</v>
      </c>
      <c r="Z1958" s="168">
        <v>41697</v>
      </c>
      <c r="AA1958" s="169" t="s">
        <v>4912</v>
      </c>
      <c r="AB1958" s="169" t="s">
        <v>4554</v>
      </c>
      <c r="AC1958" s="169">
        <v>0</v>
      </c>
      <c r="AD1958" s="170">
        <v>2015</v>
      </c>
      <c r="AE1958" s="167" t="s">
        <v>1241</v>
      </c>
    </row>
    <row r="1959" spans="1:31" x14ac:dyDescent="0.3">
      <c r="A1959" s="162" t="s">
        <v>266</v>
      </c>
      <c r="B1959" s="162" t="s">
        <v>550</v>
      </c>
      <c r="C1959" s="162">
        <v>2</v>
      </c>
      <c r="D1959" s="162">
        <v>2007</v>
      </c>
      <c r="E1959" s="162" t="s">
        <v>2393</v>
      </c>
      <c r="F1959" s="162" t="s">
        <v>1</v>
      </c>
      <c r="G1959" s="162">
        <v>2014</v>
      </c>
      <c r="H1959" s="163" t="s">
        <v>70</v>
      </c>
      <c r="I1959" s="162" t="s">
        <v>550</v>
      </c>
      <c r="J1959" s="177">
        <v>470.01468799999998</v>
      </c>
      <c r="K1959" s="183" t="s">
        <v>1817</v>
      </c>
      <c r="L1959" s="166">
        <v>6.2391620000000012E-3</v>
      </c>
      <c r="M1959" s="166">
        <v>2.9324977808114565</v>
      </c>
      <c r="N1959" s="163" t="s">
        <v>70</v>
      </c>
      <c r="O1959" s="167">
        <v>1</v>
      </c>
      <c r="P1959" s="167">
        <v>0</v>
      </c>
      <c r="Q1959" s="167">
        <v>1</v>
      </c>
      <c r="R1959" s="167">
        <v>0</v>
      </c>
      <c r="S1959" s="167">
        <v>1</v>
      </c>
      <c r="T1959" s="167" t="s">
        <v>13210</v>
      </c>
      <c r="U1959" s="167" t="s">
        <v>1571</v>
      </c>
      <c r="V1959" s="167" t="s">
        <v>306</v>
      </c>
      <c r="W1959" s="163" t="s">
        <v>114</v>
      </c>
      <c r="X1959" s="163" t="s">
        <v>266</v>
      </c>
      <c r="Y1959" s="163" t="s">
        <v>7021</v>
      </c>
      <c r="Z1959" s="168">
        <v>41814</v>
      </c>
      <c r="AA1959" s="169" t="s">
        <v>4913</v>
      </c>
      <c r="AB1959" s="169" t="s">
        <v>4914</v>
      </c>
      <c r="AC1959" s="169">
        <v>0</v>
      </c>
      <c r="AD1959" s="170">
        <v>2015</v>
      </c>
      <c r="AE1959" s="167" t="s">
        <v>1241</v>
      </c>
    </row>
    <row r="1960" spans="1:31" x14ac:dyDescent="0.3">
      <c r="A1960" s="162" t="s">
        <v>272</v>
      </c>
      <c r="B1960" s="162" t="s">
        <v>550</v>
      </c>
      <c r="C1960" s="162">
        <v>4</v>
      </c>
      <c r="D1960" s="162">
        <v>2007</v>
      </c>
      <c r="E1960" s="162" t="s">
        <v>2393</v>
      </c>
      <c r="F1960" s="162" t="s">
        <v>1</v>
      </c>
      <c r="G1960" s="162">
        <v>2014</v>
      </c>
      <c r="H1960" s="163" t="s">
        <v>69</v>
      </c>
      <c r="I1960" s="162" t="s">
        <v>550</v>
      </c>
      <c r="J1960" s="177">
        <v>3971.5051579999999</v>
      </c>
      <c r="K1960" s="183" t="s">
        <v>1817</v>
      </c>
      <c r="L1960" s="166">
        <v>6.2391620000000012E-3</v>
      </c>
      <c r="M1960" s="166">
        <v>24.778864064597599</v>
      </c>
      <c r="N1960" s="163" t="s">
        <v>2084</v>
      </c>
      <c r="O1960" s="167">
        <v>2</v>
      </c>
      <c r="P1960" s="167">
        <v>1</v>
      </c>
      <c r="Q1960" s="167">
        <v>0</v>
      </c>
      <c r="R1960" s="167">
        <v>2</v>
      </c>
      <c r="S1960" s="167">
        <v>0</v>
      </c>
      <c r="T1960" s="167" t="s">
        <v>13212</v>
      </c>
      <c r="U1960" s="167" t="s">
        <v>1360</v>
      </c>
      <c r="V1960" s="167" t="s">
        <v>1364</v>
      </c>
      <c r="W1960" s="163" t="s">
        <v>1897</v>
      </c>
      <c r="X1960" s="163" t="s">
        <v>272</v>
      </c>
      <c r="Y1960" s="163" t="s">
        <v>7022</v>
      </c>
      <c r="Z1960" s="168">
        <v>41706</v>
      </c>
      <c r="AA1960" s="169" t="s">
        <v>4915</v>
      </c>
      <c r="AB1960" s="169" t="s">
        <v>4916</v>
      </c>
      <c r="AC1960" s="169">
        <v>0</v>
      </c>
      <c r="AD1960" s="170">
        <v>2015</v>
      </c>
      <c r="AE1960" s="167" t="s">
        <v>1321</v>
      </c>
    </row>
    <row r="1961" spans="1:31" x14ac:dyDescent="0.3">
      <c r="A1961" s="162" t="s">
        <v>294</v>
      </c>
      <c r="B1961" s="162" t="s">
        <v>550</v>
      </c>
      <c r="C1961" s="162">
        <v>2</v>
      </c>
      <c r="D1961" s="162">
        <v>2007</v>
      </c>
      <c r="E1961" s="162" t="s">
        <v>115</v>
      </c>
      <c r="F1961" s="162" t="s">
        <v>1</v>
      </c>
      <c r="G1961" s="162">
        <v>2014</v>
      </c>
      <c r="H1961" s="163" t="s">
        <v>228</v>
      </c>
      <c r="I1961" s="162" t="s">
        <v>550</v>
      </c>
      <c r="J1961" s="177">
        <v>23802.407372999998</v>
      </c>
      <c r="K1961" s="183" t="s">
        <v>1817</v>
      </c>
      <c r="L1961" s="166">
        <v>6.2391620000000012E-3</v>
      </c>
      <c r="M1961" s="166">
        <v>148.50707559014145</v>
      </c>
      <c r="N1961" s="163" t="s">
        <v>2085</v>
      </c>
      <c r="O1961" s="167">
        <v>3</v>
      </c>
      <c r="P1961" s="167">
        <v>1</v>
      </c>
      <c r="Q1961" s="167">
        <v>0</v>
      </c>
      <c r="R1961" s="167">
        <v>2</v>
      </c>
      <c r="S1961" s="167">
        <v>1</v>
      </c>
      <c r="T1961" s="167" t="s">
        <v>13212</v>
      </c>
      <c r="U1961" s="167" t="s">
        <v>1281</v>
      </c>
      <c r="V1961" s="167" t="s">
        <v>86</v>
      </c>
      <c r="W1961" s="163" t="s">
        <v>1897</v>
      </c>
      <c r="X1961" s="163" t="s">
        <v>294</v>
      </c>
      <c r="Y1961" s="163" t="s">
        <v>7023</v>
      </c>
      <c r="Z1961" s="168">
        <v>41878</v>
      </c>
      <c r="AA1961" s="169" t="s">
        <v>4917</v>
      </c>
      <c r="AB1961" s="169" t="s">
        <v>4918</v>
      </c>
      <c r="AC1961" s="169">
        <v>0</v>
      </c>
      <c r="AD1961" s="170">
        <v>2015</v>
      </c>
      <c r="AE1961" s="167" t="s">
        <v>1241</v>
      </c>
    </row>
    <row r="1962" spans="1:31" x14ac:dyDescent="0.3">
      <c r="A1962" s="162" t="s">
        <v>304</v>
      </c>
      <c r="B1962" s="162" t="s">
        <v>550</v>
      </c>
      <c r="C1962" s="162">
        <v>3</v>
      </c>
      <c r="D1962" s="162">
        <v>2007</v>
      </c>
      <c r="E1962" s="162" t="s">
        <v>115</v>
      </c>
      <c r="F1962" s="162" t="s">
        <v>1</v>
      </c>
      <c r="G1962" s="162">
        <v>2014</v>
      </c>
      <c r="H1962" s="163" t="s">
        <v>60</v>
      </c>
      <c r="I1962" s="162" t="s">
        <v>550</v>
      </c>
      <c r="J1962" s="177">
        <v>474.14156300000002</v>
      </c>
      <c r="K1962" s="183" t="s">
        <v>1817</v>
      </c>
      <c r="L1962" s="166">
        <v>6.2391620000000012E-3</v>
      </c>
      <c r="M1962" s="166">
        <v>2.9582460224902065</v>
      </c>
      <c r="N1962" s="163" t="s">
        <v>2086</v>
      </c>
      <c r="O1962" s="167">
        <v>2</v>
      </c>
      <c r="P1962" s="167">
        <v>0</v>
      </c>
      <c r="Q1962" s="167">
        <v>1</v>
      </c>
      <c r="R1962" s="167">
        <v>0</v>
      </c>
      <c r="S1962" s="167">
        <v>2</v>
      </c>
      <c r="T1962" s="167" t="s">
        <v>13210</v>
      </c>
      <c r="U1962" s="167" t="s">
        <v>1453</v>
      </c>
      <c r="V1962" s="167" t="s">
        <v>166</v>
      </c>
      <c r="W1962" s="163" t="s">
        <v>1897</v>
      </c>
      <c r="X1962" s="163" t="s">
        <v>304</v>
      </c>
      <c r="Y1962" s="163" t="s">
        <v>7024</v>
      </c>
      <c r="Z1962" s="168">
        <v>41647</v>
      </c>
      <c r="AA1962" s="169" t="s">
        <v>4919</v>
      </c>
      <c r="AB1962" s="169" t="s">
        <v>4920</v>
      </c>
      <c r="AC1962" s="169">
        <v>0</v>
      </c>
      <c r="AD1962" s="170">
        <v>2015</v>
      </c>
      <c r="AE1962" s="167" t="s">
        <v>1218</v>
      </c>
    </row>
    <row r="1963" spans="1:31" x14ac:dyDescent="0.3">
      <c r="A1963" s="162" t="s">
        <v>304</v>
      </c>
      <c r="B1963" s="162" t="s">
        <v>550</v>
      </c>
      <c r="C1963" s="162">
        <v>4</v>
      </c>
      <c r="D1963" s="162">
        <v>2007</v>
      </c>
      <c r="E1963" s="162" t="s">
        <v>115</v>
      </c>
      <c r="F1963" s="162" t="s">
        <v>1</v>
      </c>
      <c r="G1963" s="162">
        <v>2014</v>
      </c>
      <c r="H1963" s="163" t="s">
        <v>60</v>
      </c>
      <c r="I1963" s="162" t="s">
        <v>550</v>
      </c>
      <c r="J1963" s="177">
        <v>925.63359000000003</v>
      </c>
      <c r="K1963" s="183" t="s">
        <v>1817</v>
      </c>
      <c r="L1963" s="166">
        <v>6.2391620000000012E-3</v>
      </c>
      <c r="M1963" s="166">
        <v>5.775177920651581</v>
      </c>
      <c r="N1963" s="163" t="s">
        <v>1</v>
      </c>
      <c r="O1963" s="167">
        <v>1</v>
      </c>
      <c r="P1963" s="167">
        <v>1</v>
      </c>
      <c r="Q1963" s="167">
        <v>0</v>
      </c>
      <c r="R1963" s="167">
        <v>1</v>
      </c>
      <c r="S1963" s="167">
        <v>0</v>
      </c>
      <c r="T1963" s="167" t="s">
        <v>13211</v>
      </c>
      <c r="U1963" s="167" t="s">
        <v>1453</v>
      </c>
      <c r="V1963" s="167" t="s">
        <v>166</v>
      </c>
      <c r="W1963" s="163" t="s">
        <v>114</v>
      </c>
      <c r="X1963" s="163" t="s">
        <v>304</v>
      </c>
      <c r="Y1963" s="163" t="s">
        <v>7025</v>
      </c>
      <c r="Z1963" s="168">
        <v>41941</v>
      </c>
      <c r="AA1963" s="169" t="s">
        <v>4888</v>
      </c>
      <c r="AB1963" s="169" t="s">
        <v>4889</v>
      </c>
      <c r="AC1963" s="169">
        <v>0</v>
      </c>
      <c r="AD1963" s="170">
        <v>2015</v>
      </c>
      <c r="AE1963" s="167" t="s">
        <v>1218</v>
      </c>
    </row>
    <row r="1964" spans="1:31" x14ac:dyDescent="0.3">
      <c r="A1964" s="162" t="s">
        <v>315</v>
      </c>
      <c r="B1964" s="162" t="s">
        <v>550</v>
      </c>
      <c r="C1964" s="162">
        <v>3</v>
      </c>
      <c r="D1964" s="162">
        <v>2007</v>
      </c>
      <c r="E1964" s="162" t="s">
        <v>2395</v>
      </c>
      <c r="F1964" s="162" t="s">
        <v>1</v>
      </c>
      <c r="G1964" s="162">
        <v>2014</v>
      </c>
      <c r="H1964" s="163" t="s">
        <v>317</v>
      </c>
      <c r="I1964" s="162" t="s">
        <v>550</v>
      </c>
      <c r="J1964" s="177">
        <v>7755</v>
      </c>
      <c r="K1964" s="183" t="s">
        <v>1817</v>
      </c>
      <c r="L1964" s="166">
        <v>6.2391620000000012E-3</v>
      </c>
      <c r="M1964" s="166">
        <v>48.384701310000011</v>
      </c>
      <c r="N1964" s="163" t="s">
        <v>1</v>
      </c>
      <c r="O1964" s="167">
        <v>1</v>
      </c>
      <c r="P1964" s="167">
        <v>1</v>
      </c>
      <c r="Q1964" s="167">
        <v>0</v>
      </c>
      <c r="R1964" s="167">
        <v>1</v>
      </c>
      <c r="S1964" s="167">
        <v>0</v>
      </c>
      <c r="T1964" s="167" t="s">
        <v>13211</v>
      </c>
      <c r="U1964" s="167" t="s">
        <v>1453</v>
      </c>
      <c r="V1964" s="167" t="s">
        <v>105</v>
      </c>
      <c r="W1964" s="163" t="s">
        <v>114</v>
      </c>
      <c r="X1964" s="163" t="s">
        <v>315</v>
      </c>
      <c r="Y1964" s="163" t="s">
        <v>7026</v>
      </c>
      <c r="Z1964" s="168">
        <v>41803</v>
      </c>
      <c r="AA1964" s="169" t="s">
        <v>4921</v>
      </c>
      <c r="AB1964" s="169" t="s">
        <v>4076</v>
      </c>
      <c r="AC1964" s="169">
        <v>0</v>
      </c>
      <c r="AD1964" s="170">
        <v>2015</v>
      </c>
      <c r="AE1964" s="167" t="s">
        <v>10573</v>
      </c>
    </row>
    <row r="1965" spans="1:31" x14ac:dyDescent="0.3">
      <c r="A1965" s="162" t="s">
        <v>324</v>
      </c>
      <c r="B1965" s="162" t="s">
        <v>550</v>
      </c>
      <c r="C1965" s="162">
        <v>7</v>
      </c>
      <c r="D1965" s="162">
        <v>2007</v>
      </c>
      <c r="E1965" s="162" t="s">
        <v>115</v>
      </c>
      <c r="F1965" s="162" t="s">
        <v>1</v>
      </c>
      <c r="G1965" s="162">
        <v>2014</v>
      </c>
      <c r="H1965" s="163" t="s">
        <v>62</v>
      </c>
      <c r="I1965" s="162" t="s">
        <v>550</v>
      </c>
      <c r="J1965" s="177">
        <v>465.54445500000003</v>
      </c>
      <c r="K1965" s="183" t="s">
        <v>1817</v>
      </c>
      <c r="L1965" s="166">
        <v>6.2391620000000012E-3</v>
      </c>
      <c r="M1965" s="166">
        <v>2.9046072729467109</v>
      </c>
      <c r="N1965" s="163" t="s">
        <v>62</v>
      </c>
      <c r="O1965" s="167">
        <v>1</v>
      </c>
      <c r="P1965" s="167">
        <v>0</v>
      </c>
      <c r="Q1965" s="167">
        <v>1</v>
      </c>
      <c r="R1965" s="167">
        <v>0</v>
      </c>
      <c r="S1965" s="167">
        <v>1</v>
      </c>
      <c r="T1965" s="167" t="s">
        <v>13210</v>
      </c>
      <c r="U1965" s="167" t="s">
        <v>1453</v>
      </c>
      <c r="V1965" s="167" t="s">
        <v>188</v>
      </c>
      <c r="W1965" s="163" t="s">
        <v>114</v>
      </c>
      <c r="X1965" s="163" t="s">
        <v>324</v>
      </c>
      <c r="Y1965" s="163" t="s">
        <v>7027</v>
      </c>
      <c r="Z1965" s="168">
        <v>41878</v>
      </c>
      <c r="AA1965" s="169" t="s">
        <v>4922</v>
      </c>
      <c r="AB1965" s="169" t="s">
        <v>2747</v>
      </c>
      <c r="AC1965" s="169">
        <v>0</v>
      </c>
      <c r="AD1965" s="170">
        <v>2015</v>
      </c>
      <c r="AE1965" s="167" t="s">
        <v>1321</v>
      </c>
    </row>
    <row r="1966" spans="1:31" x14ac:dyDescent="0.3">
      <c r="A1966" s="162" t="s">
        <v>329</v>
      </c>
      <c r="B1966" s="162" t="s">
        <v>550</v>
      </c>
      <c r="C1966" s="162">
        <v>5</v>
      </c>
      <c r="D1966" s="162">
        <v>2007</v>
      </c>
      <c r="E1966" s="162" t="s">
        <v>115</v>
      </c>
      <c r="F1966" s="162" t="s">
        <v>1</v>
      </c>
      <c r="G1966" s="162">
        <v>2014</v>
      </c>
      <c r="H1966" s="163" t="s">
        <v>69</v>
      </c>
      <c r="I1966" s="162" t="s">
        <v>550</v>
      </c>
      <c r="J1966" s="177">
        <v>2121.2772460000001</v>
      </c>
      <c r="K1966" s="183" t="s">
        <v>1817</v>
      </c>
      <c r="L1966" s="166">
        <v>6.2391620000000012E-3</v>
      </c>
      <c r="M1966" s="166">
        <v>13.234992384707855</v>
      </c>
      <c r="N1966" s="163" t="s">
        <v>1932</v>
      </c>
      <c r="O1966" s="167">
        <v>2</v>
      </c>
      <c r="P1966" s="167">
        <v>0</v>
      </c>
      <c r="Q1966" s="167">
        <v>1</v>
      </c>
      <c r="R1966" s="167">
        <v>1</v>
      </c>
      <c r="S1966" s="167">
        <v>1</v>
      </c>
      <c r="T1966" s="167" t="s">
        <v>13210</v>
      </c>
      <c r="U1966" s="167" t="s">
        <v>1360</v>
      </c>
      <c r="V1966" s="167" t="s">
        <v>1364</v>
      </c>
      <c r="W1966" s="163" t="s">
        <v>1897</v>
      </c>
      <c r="X1966" s="163" t="s">
        <v>329</v>
      </c>
      <c r="Y1966" s="163" t="s">
        <v>7028</v>
      </c>
      <c r="Z1966" s="168">
        <v>41813</v>
      </c>
      <c r="AA1966" s="169" t="s">
        <v>4923</v>
      </c>
      <c r="AB1966" s="169" t="s">
        <v>4924</v>
      </c>
      <c r="AC1966" s="169">
        <v>0</v>
      </c>
      <c r="AD1966" s="170">
        <v>2015</v>
      </c>
      <c r="AE1966" s="167" t="s">
        <v>1321</v>
      </c>
    </row>
    <row r="1967" spans="1:31" x14ac:dyDescent="0.3">
      <c r="A1967" s="162" t="s">
        <v>330</v>
      </c>
      <c r="B1967" s="162" t="s">
        <v>550</v>
      </c>
      <c r="C1967" s="162">
        <v>3</v>
      </c>
      <c r="D1967" s="162">
        <v>2007</v>
      </c>
      <c r="E1967" s="162" t="s">
        <v>2393</v>
      </c>
      <c r="F1967" s="162" t="s">
        <v>1</v>
      </c>
      <c r="G1967" s="162">
        <v>2014</v>
      </c>
      <c r="H1967" s="163" t="s">
        <v>69</v>
      </c>
      <c r="I1967" s="162" t="s">
        <v>550</v>
      </c>
      <c r="J1967" s="177">
        <v>713.73954100000003</v>
      </c>
      <c r="K1967" s="183" t="s">
        <v>1817</v>
      </c>
      <c r="L1967" s="166">
        <v>6.2391620000000012E-3</v>
      </c>
      <c r="M1967" s="166">
        <v>4.4531366221046431</v>
      </c>
      <c r="N1967" s="163" t="s">
        <v>69</v>
      </c>
      <c r="O1967" s="167">
        <v>1</v>
      </c>
      <c r="P1967" s="167">
        <v>0</v>
      </c>
      <c r="Q1967" s="167">
        <v>1</v>
      </c>
      <c r="R1967" s="167">
        <v>0</v>
      </c>
      <c r="S1967" s="167">
        <v>1</v>
      </c>
      <c r="T1967" s="167" t="s">
        <v>13210</v>
      </c>
      <c r="U1967" s="167" t="s">
        <v>1281</v>
      </c>
      <c r="V1967" s="167" t="s">
        <v>86</v>
      </c>
      <c r="W1967" s="163" t="s">
        <v>1897</v>
      </c>
      <c r="X1967" s="163" t="s">
        <v>330</v>
      </c>
      <c r="Y1967" s="163" t="s">
        <v>7029</v>
      </c>
      <c r="Z1967" s="168">
        <v>41643</v>
      </c>
      <c r="AA1967" s="169" t="s">
        <v>4925</v>
      </c>
      <c r="AB1967" s="169" t="s">
        <v>4926</v>
      </c>
      <c r="AC1967" s="169">
        <v>0</v>
      </c>
      <c r="AD1967" s="170">
        <v>2015</v>
      </c>
      <c r="AE1967" s="167" t="s">
        <v>1321</v>
      </c>
    </row>
    <row r="1968" spans="1:31" x14ac:dyDescent="0.3">
      <c r="A1968" s="162" t="s">
        <v>331</v>
      </c>
      <c r="B1968" s="162" t="s">
        <v>550</v>
      </c>
      <c r="C1968" s="162">
        <v>10</v>
      </c>
      <c r="D1968" s="162">
        <v>2007</v>
      </c>
      <c r="E1968" s="162" t="s">
        <v>115</v>
      </c>
      <c r="F1968" s="162" t="s">
        <v>1</v>
      </c>
      <c r="G1968" s="162">
        <v>2014</v>
      </c>
      <c r="H1968" s="163" t="s">
        <v>69</v>
      </c>
      <c r="I1968" s="162" t="s">
        <v>550</v>
      </c>
      <c r="J1968" s="177">
        <v>4644.0240599999997</v>
      </c>
      <c r="K1968" s="183" t="s">
        <v>1817</v>
      </c>
      <c r="L1968" s="166">
        <v>6.2391620000000012E-3</v>
      </c>
      <c r="M1968" s="166">
        <v>28.974818442237723</v>
      </c>
      <c r="N1968" s="163" t="s">
        <v>1</v>
      </c>
      <c r="O1968" s="167">
        <v>1</v>
      </c>
      <c r="P1968" s="167">
        <v>1</v>
      </c>
      <c r="Q1968" s="167">
        <v>0</v>
      </c>
      <c r="R1968" s="167">
        <v>1</v>
      </c>
      <c r="S1968" s="167">
        <v>0</v>
      </c>
      <c r="T1968" s="167" t="s">
        <v>13211</v>
      </c>
      <c r="U1968" s="167" t="s">
        <v>1360</v>
      </c>
      <c r="V1968" s="167" t="s">
        <v>1364</v>
      </c>
      <c r="W1968" s="163" t="s">
        <v>1897</v>
      </c>
      <c r="X1968" s="163" t="s">
        <v>331</v>
      </c>
      <c r="Y1968" s="163" t="s">
        <v>7030</v>
      </c>
      <c r="Z1968" s="168">
        <v>41716</v>
      </c>
      <c r="AA1968" s="169" t="s">
        <v>4927</v>
      </c>
      <c r="AB1968" s="169" t="s">
        <v>4705</v>
      </c>
      <c r="AC1968" s="169">
        <v>0</v>
      </c>
      <c r="AD1968" s="170">
        <v>2015</v>
      </c>
      <c r="AE1968" s="167" t="s">
        <v>1321</v>
      </c>
    </row>
    <row r="1969" spans="1:31" x14ac:dyDescent="0.3">
      <c r="A1969" s="162" t="s">
        <v>337</v>
      </c>
      <c r="B1969" s="162" t="s">
        <v>550</v>
      </c>
      <c r="C1969" s="162">
        <v>6</v>
      </c>
      <c r="D1969" s="162">
        <v>2008</v>
      </c>
      <c r="E1969" s="162" t="s">
        <v>115</v>
      </c>
      <c r="F1969" s="162" t="s">
        <v>1</v>
      </c>
      <c r="G1969" s="162">
        <v>2014</v>
      </c>
      <c r="H1969" s="163" t="s">
        <v>71</v>
      </c>
      <c r="I1969" s="162" t="s">
        <v>550</v>
      </c>
      <c r="J1969" s="177">
        <v>2775.4023619999998</v>
      </c>
      <c r="K1969" s="183" t="s">
        <v>1817</v>
      </c>
      <c r="L1969" s="166">
        <v>6.2391620000000012E-3</v>
      </c>
      <c r="M1969" s="166">
        <v>17.316184951700645</v>
      </c>
      <c r="N1969" s="163" t="s">
        <v>2087</v>
      </c>
      <c r="O1969" s="167">
        <v>2</v>
      </c>
      <c r="P1969" s="167">
        <v>0</v>
      </c>
      <c r="Q1969" s="167">
        <v>1</v>
      </c>
      <c r="R1969" s="167">
        <v>1</v>
      </c>
      <c r="S1969" s="167">
        <v>2</v>
      </c>
      <c r="T1969" s="167" t="s">
        <v>13210</v>
      </c>
      <c r="U1969" s="167" t="s">
        <v>1281</v>
      </c>
      <c r="V1969" s="167" t="s">
        <v>86</v>
      </c>
      <c r="W1969" s="163" t="s">
        <v>1897</v>
      </c>
      <c r="X1969" s="163" t="s">
        <v>337</v>
      </c>
      <c r="Y1969" s="163" t="s">
        <v>7031</v>
      </c>
      <c r="Z1969" s="168">
        <v>41998</v>
      </c>
      <c r="AA1969" s="169" t="s">
        <v>4928</v>
      </c>
      <c r="AB1969" s="169" t="s">
        <v>4929</v>
      </c>
      <c r="AC1969" s="169">
        <v>0</v>
      </c>
      <c r="AD1969" s="170">
        <v>2015</v>
      </c>
      <c r="AE1969" s="167" t="s">
        <v>1232</v>
      </c>
    </row>
    <row r="1970" spans="1:31" x14ac:dyDescent="0.3">
      <c r="A1970" s="162" t="s">
        <v>337</v>
      </c>
      <c r="B1970" s="162" t="s">
        <v>550</v>
      </c>
      <c r="C1970" s="162">
        <v>7</v>
      </c>
      <c r="D1970" s="162">
        <v>2008</v>
      </c>
      <c r="E1970" s="162" t="s">
        <v>115</v>
      </c>
      <c r="F1970" s="162" t="s">
        <v>1</v>
      </c>
      <c r="G1970" s="162">
        <v>2014</v>
      </c>
      <c r="H1970" s="163" t="s">
        <v>71</v>
      </c>
      <c r="I1970" s="162" t="s">
        <v>550</v>
      </c>
      <c r="J1970" s="177">
        <v>9556.1738389999991</v>
      </c>
      <c r="K1970" s="183" t="s">
        <v>1817</v>
      </c>
      <c r="L1970" s="166">
        <v>6.2391620000000012E-3</v>
      </c>
      <c r="M1970" s="166">
        <v>59.622516681682924</v>
      </c>
      <c r="N1970" s="163" t="s">
        <v>2087</v>
      </c>
      <c r="O1970" s="167">
        <v>2</v>
      </c>
      <c r="P1970" s="167">
        <v>0</v>
      </c>
      <c r="Q1970" s="167">
        <v>1</v>
      </c>
      <c r="R1970" s="167">
        <v>1</v>
      </c>
      <c r="S1970" s="167">
        <v>2</v>
      </c>
      <c r="T1970" s="167" t="s">
        <v>13210</v>
      </c>
      <c r="U1970" s="167" t="s">
        <v>1281</v>
      </c>
      <c r="V1970" s="167" t="s">
        <v>86</v>
      </c>
      <c r="W1970" s="163" t="s">
        <v>1897</v>
      </c>
      <c r="X1970" s="163" t="s">
        <v>337</v>
      </c>
      <c r="Y1970" s="163" t="s">
        <v>7032</v>
      </c>
      <c r="Z1970" s="168">
        <v>41998</v>
      </c>
      <c r="AA1970" s="169" t="s">
        <v>4928</v>
      </c>
      <c r="AB1970" s="169" t="s">
        <v>4929</v>
      </c>
      <c r="AC1970" s="169">
        <v>0</v>
      </c>
      <c r="AD1970" s="170">
        <v>2015</v>
      </c>
      <c r="AE1970" s="167" t="s">
        <v>1232</v>
      </c>
    </row>
    <row r="1971" spans="1:31" x14ac:dyDescent="0.3">
      <c r="A1971" s="162" t="s">
        <v>342</v>
      </c>
      <c r="B1971" s="162" t="s">
        <v>550</v>
      </c>
      <c r="C1971" s="162">
        <v>9</v>
      </c>
      <c r="D1971" s="162">
        <v>2008</v>
      </c>
      <c r="E1971" s="162" t="s">
        <v>2393</v>
      </c>
      <c r="F1971" s="162" t="s">
        <v>1</v>
      </c>
      <c r="G1971" s="162">
        <v>2014</v>
      </c>
      <c r="H1971" s="163" t="s">
        <v>58</v>
      </c>
      <c r="I1971" s="162" t="s">
        <v>550</v>
      </c>
      <c r="J1971" s="177">
        <v>417.28932700000001</v>
      </c>
      <c r="K1971" s="183" t="s">
        <v>1817</v>
      </c>
      <c r="L1971" s="166">
        <v>6.2391620000000012E-3</v>
      </c>
      <c r="M1971" s="166">
        <v>2.6035357120239744</v>
      </c>
      <c r="N1971" s="163" t="s">
        <v>58</v>
      </c>
      <c r="O1971" s="167">
        <v>1</v>
      </c>
      <c r="P1971" s="167">
        <v>0</v>
      </c>
      <c r="Q1971" s="167">
        <v>1</v>
      </c>
      <c r="R1971" s="167">
        <v>0</v>
      </c>
      <c r="S1971" s="167">
        <v>1</v>
      </c>
      <c r="T1971" s="167" t="s">
        <v>13210</v>
      </c>
      <c r="U1971" s="167" t="s">
        <v>1281</v>
      </c>
      <c r="V1971" s="167" t="s">
        <v>86</v>
      </c>
      <c r="W1971" s="163" t="s">
        <v>114</v>
      </c>
      <c r="X1971" s="163" t="s">
        <v>342</v>
      </c>
      <c r="Y1971" s="163" t="s">
        <v>7033</v>
      </c>
      <c r="Z1971" s="168">
        <v>41677</v>
      </c>
      <c r="AA1971" s="169" t="s">
        <v>4930</v>
      </c>
      <c r="AB1971" s="169" t="s">
        <v>4580</v>
      </c>
      <c r="AC1971" s="169">
        <v>0</v>
      </c>
      <c r="AD1971" s="170">
        <v>2015</v>
      </c>
      <c r="AE1971" s="167" t="s">
        <v>1218</v>
      </c>
    </row>
    <row r="1972" spans="1:31" x14ac:dyDescent="0.3">
      <c r="A1972" s="162" t="s">
        <v>344</v>
      </c>
      <c r="B1972" s="162" t="s">
        <v>550</v>
      </c>
      <c r="C1972" s="162">
        <v>16</v>
      </c>
      <c r="D1972" s="162">
        <v>2008</v>
      </c>
      <c r="E1972" s="162" t="s">
        <v>115</v>
      </c>
      <c r="F1972" s="162" t="s">
        <v>1</v>
      </c>
      <c r="G1972" s="162">
        <v>2014</v>
      </c>
      <c r="H1972" s="163" t="s">
        <v>63</v>
      </c>
      <c r="I1972" s="162" t="s">
        <v>550</v>
      </c>
      <c r="J1972" s="177">
        <v>628.01715200000001</v>
      </c>
      <c r="K1972" s="183" t="s">
        <v>1817</v>
      </c>
      <c r="L1972" s="166">
        <v>6.2391620000000012E-3</v>
      </c>
      <c r="M1972" s="166">
        <v>3.9183007501066247</v>
      </c>
      <c r="N1972" s="163" t="s">
        <v>1955</v>
      </c>
      <c r="O1972" s="167">
        <v>2</v>
      </c>
      <c r="P1972" s="167">
        <v>0</v>
      </c>
      <c r="Q1972" s="167">
        <v>1</v>
      </c>
      <c r="R1972" s="167">
        <v>0</v>
      </c>
      <c r="S1972" s="167">
        <v>2</v>
      </c>
      <c r="T1972" s="167" t="s">
        <v>13210</v>
      </c>
      <c r="U1972" s="167" t="s">
        <v>1453</v>
      </c>
      <c r="V1972" s="167" t="s">
        <v>83</v>
      </c>
      <c r="W1972" s="163" t="s">
        <v>1897</v>
      </c>
      <c r="X1972" s="163" t="s">
        <v>344</v>
      </c>
      <c r="Y1972" s="163" t="s">
        <v>7034</v>
      </c>
      <c r="Z1972" s="168">
        <v>41719</v>
      </c>
      <c r="AA1972" s="169" t="s">
        <v>4931</v>
      </c>
      <c r="AB1972" s="169" t="s">
        <v>4932</v>
      </c>
      <c r="AC1972" s="169">
        <v>0</v>
      </c>
      <c r="AD1972" s="170">
        <v>2015</v>
      </c>
      <c r="AE1972" s="167" t="s">
        <v>1218</v>
      </c>
    </row>
    <row r="1973" spans="1:31" x14ac:dyDescent="0.3">
      <c r="A1973" s="162" t="s">
        <v>345</v>
      </c>
      <c r="B1973" s="162" t="s">
        <v>550</v>
      </c>
      <c r="C1973" s="162">
        <v>8</v>
      </c>
      <c r="D1973" s="162">
        <v>2008</v>
      </c>
      <c r="E1973" s="162" t="s">
        <v>2393</v>
      </c>
      <c r="F1973" s="162" t="s">
        <v>1</v>
      </c>
      <c r="G1973" s="162">
        <v>2014</v>
      </c>
      <c r="H1973" s="163" t="s">
        <v>63</v>
      </c>
      <c r="I1973" s="162" t="s">
        <v>550</v>
      </c>
      <c r="J1973" s="177">
        <v>671.49990300000002</v>
      </c>
      <c r="K1973" s="183" t="s">
        <v>1817</v>
      </c>
      <c r="L1973" s="166">
        <v>6.2391620000000012E-3</v>
      </c>
      <c r="M1973" s="166">
        <v>4.189596677801287</v>
      </c>
      <c r="N1973" s="163" t="s">
        <v>40</v>
      </c>
      <c r="O1973" s="167">
        <v>1</v>
      </c>
      <c r="P1973" s="167">
        <v>0</v>
      </c>
      <c r="Q1973" s="167">
        <v>0</v>
      </c>
      <c r="R1973" s="167">
        <v>1</v>
      </c>
      <c r="S1973" s="167">
        <v>0</v>
      </c>
      <c r="T1973" s="167" t="s">
        <v>13213</v>
      </c>
      <c r="U1973" s="167" t="s">
        <v>1360</v>
      </c>
      <c r="V1973" s="167" t="s">
        <v>1383</v>
      </c>
      <c r="W1973" s="163" t="s">
        <v>114</v>
      </c>
      <c r="X1973" s="163" t="s">
        <v>345</v>
      </c>
      <c r="Y1973" s="163" t="s">
        <v>7035</v>
      </c>
      <c r="Z1973" s="168">
        <v>41892</v>
      </c>
      <c r="AA1973" s="169" t="s">
        <v>4933</v>
      </c>
      <c r="AB1973" s="169" t="s">
        <v>4057</v>
      </c>
      <c r="AC1973" s="169">
        <v>0</v>
      </c>
      <c r="AD1973" s="170">
        <v>2015</v>
      </c>
      <c r="AE1973" s="167" t="s">
        <v>1218</v>
      </c>
    </row>
    <row r="1974" spans="1:31" x14ac:dyDescent="0.3">
      <c r="A1974" s="162" t="s">
        <v>347</v>
      </c>
      <c r="B1974" s="162" t="s">
        <v>550</v>
      </c>
      <c r="C1974" s="162">
        <v>2</v>
      </c>
      <c r="D1974" s="162">
        <v>2008</v>
      </c>
      <c r="E1974" s="162" t="s">
        <v>2393</v>
      </c>
      <c r="F1974" s="162" t="s">
        <v>1</v>
      </c>
      <c r="G1974" s="162">
        <v>2014</v>
      </c>
      <c r="H1974" s="163" t="s">
        <v>63</v>
      </c>
      <c r="I1974" s="162" t="s">
        <v>550</v>
      </c>
      <c r="J1974" s="177">
        <v>159.67640800000001</v>
      </c>
      <c r="K1974" s="183" t="s">
        <v>1817</v>
      </c>
      <c r="L1974" s="166">
        <v>6.2391620000000012E-3</v>
      </c>
      <c r="M1974" s="166">
        <v>0.99624697709009624</v>
      </c>
      <c r="N1974" s="163" t="s">
        <v>1352</v>
      </c>
      <c r="O1974" s="167">
        <v>1</v>
      </c>
      <c r="P1974" s="167">
        <v>0</v>
      </c>
      <c r="Q1974" s="167">
        <v>0</v>
      </c>
      <c r="R1974" s="167">
        <v>1</v>
      </c>
      <c r="S1974" s="167">
        <v>0</v>
      </c>
      <c r="T1974" s="167" t="s">
        <v>13213</v>
      </c>
      <c r="U1974" s="167" t="s">
        <v>1512</v>
      </c>
      <c r="V1974" s="167" t="s">
        <v>89</v>
      </c>
      <c r="W1974" s="163" t="s">
        <v>114</v>
      </c>
      <c r="X1974" s="163" t="s">
        <v>347</v>
      </c>
      <c r="Y1974" s="163" t="s">
        <v>7036</v>
      </c>
      <c r="Z1974" s="168">
        <v>41770</v>
      </c>
      <c r="AA1974" s="169" t="s">
        <v>4934</v>
      </c>
      <c r="AB1974" s="169" t="s">
        <v>4155</v>
      </c>
      <c r="AC1974" s="169">
        <v>0</v>
      </c>
      <c r="AD1974" s="170">
        <v>2015</v>
      </c>
      <c r="AE1974" s="167" t="s">
        <v>1218</v>
      </c>
    </row>
    <row r="1975" spans="1:31" x14ac:dyDescent="0.3">
      <c r="A1975" s="162" t="s">
        <v>356</v>
      </c>
      <c r="B1975" s="162" t="s">
        <v>550</v>
      </c>
      <c r="C1975" s="162">
        <v>2</v>
      </c>
      <c r="D1975" s="162">
        <v>2008</v>
      </c>
      <c r="E1975" s="162" t="s">
        <v>115</v>
      </c>
      <c r="F1975" s="162" t="s">
        <v>1</v>
      </c>
      <c r="G1975" s="162">
        <v>2014</v>
      </c>
      <c r="H1975" s="163" t="s">
        <v>357</v>
      </c>
      <c r="I1975" s="162" t="s">
        <v>550</v>
      </c>
      <c r="J1975" s="177">
        <v>8168.9979590000003</v>
      </c>
      <c r="K1975" s="183" t="s">
        <v>1817</v>
      </c>
      <c r="L1975" s="166">
        <v>6.2391620000000012E-3</v>
      </c>
      <c r="M1975" s="166">
        <v>50.96770164387037</v>
      </c>
      <c r="N1975" s="163" t="s">
        <v>1961</v>
      </c>
      <c r="O1975" s="167">
        <v>2</v>
      </c>
      <c r="P1975" s="167">
        <v>1</v>
      </c>
      <c r="Q1975" s="167">
        <v>0</v>
      </c>
      <c r="R1975" s="167">
        <v>2</v>
      </c>
      <c r="S1975" s="167">
        <v>0</v>
      </c>
      <c r="T1975" s="167" t="s">
        <v>13212</v>
      </c>
      <c r="U1975" s="167" t="s">
        <v>1281</v>
      </c>
      <c r="V1975" s="167" t="s">
        <v>86</v>
      </c>
      <c r="W1975" s="163" t="s">
        <v>1897</v>
      </c>
      <c r="X1975" s="163" t="s">
        <v>356</v>
      </c>
      <c r="Y1975" s="163" t="s">
        <v>7037</v>
      </c>
      <c r="Z1975" s="168">
        <v>41669</v>
      </c>
      <c r="AA1975" s="169" t="s">
        <v>4935</v>
      </c>
      <c r="AB1975" s="169" t="s">
        <v>4936</v>
      </c>
      <c r="AC1975" s="169">
        <v>0</v>
      </c>
      <c r="AD1975" s="170">
        <v>2015</v>
      </c>
      <c r="AE1975" s="167" t="s">
        <v>1232</v>
      </c>
    </row>
    <row r="1976" spans="1:31" x14ac:dyDescent="0.3">
      <c r="A1976" s="162" t="s">
        <v>363</v>
      </c>
      <c r="B1976" s="162" t="s">
        <v>550</v>
      </c>
      <c r="C1976" s="162">
        <v>1</v>
      </c>
      <c r="D1976" s="162">
        <v>2008</v>
      </c>
      <c r="E1976" s="162" t="s">
        <v>2393</v>
      </c>
      <c r="F1976" s="162" t="s">
        <v>1</v>
      </c>
      <c r="G1976" s="162">
        <v>2014</v>
      </c>
      <c r="H1976" s="163" t="s">
        <v>73</v>
      </c>
      <c r="I1976" s="162" t="s">
        <v>550</v>
      </c>
      <c r="J1976" s="177">
        <v>1420.8069350000001</v>
      </c>
      <c r="K1976" s="183" t="s">
        <v>1817</v>
      </c>
      <c r="L1976" s="166">
        <v>6.2391620000000012E-3</v>
      </c>
      <c r="M1976" s="166">
        <v>8.8646446381884729</v>
      </c>
      <c r="N1976" s="163" t="s">
        <v>64</v>
      </c>
      <c r="O1976" s="167">
        <v>1</v>
      </c>
      <c r="P1976" s="167">
        <v>0</v>
      </c>
      <c r="Q1976" s="167">
        <v>0</v>
      </c>
      <c r="R1976" s="167">
        <v>0</v>
      </c>
      <c r="S1976" s="167">
        <v>1</v>
      </c>
      <c r="T1976" s="167" t="s">
        <v>13213</v>
      </c>
      <c r="U1976" s="167" t="s">
        <v>1576</v>
      </c>
      <c r="V1976" s="167" t="s">
        <v>96</v>
      </c>
      <c r="W1976" s="163" t="s">
        <v>114</v>
      </c>
      <c r="X1976" s="163" t="s">
        <v>363</v>
      </c>
      <c r="Y1976" s="163" t="s">
        <v>7038</v>
      </c>
      <c r="Z1976" s="168">
        <v>41925</v>
      </c>
      <c r="AA1976" s="169" t="s">
        <v>4937</v>
      </c>
      <c r="AB1976" s="169" t="s">
        <v>4938</v>
      </c>
      <c r="AC1976" s="169">
        <v>0</v>
      </c>
      <c r="AD1976" s="170">
        <v>2015</v>
      </c>
      <c r="AE1976" s="167" t="s">
        <v>1241</v>
      </c>
    </row>
    <row r="1977" spans="1:31" x14ac:dyDescent="0.3">
      <c r="A1977" s="162" t="s">
        <v>363</v>
      </c>
      <c r="B1977" s="162" t="s">
        <v>550</v>
      </c>
      <c r="C1977" s="162">
        <v>2</v>
      </c>
      <c r="D1977" s="162">
        <v>2008</v>
      </c>
      <c r="E1977" s="162" t="s">
        <v>2393</v>
      </c>
      <c r="F1977" s="162" t="s">
        <v>1</v>
      </c>
      <c r="G1977" s="162">
        <v>2014</v>
      </c>
      <c r="H1977" s="163" t="s">
        <v>73</v>
      </c>
      <c r="I1977" s="162" t="s">
        <v>550</v>
      </c>
      <c r="J1977" s="177">
        <v>1627.160214</v>
      </c>
      <c r="K1977" s="183" t="s">
        <v>1817</v>
      </c>
      <c r="L1977" s="166">
        <v>6.2391620000000012E-3</v>
      </c>
      <c r="M1977" s="166">
        <v>10.152116175100669</v>
      </c>
      <c r="N1977" s="163" t="s">
        <v>73</v>
      </c>
      <c r="O1977" s="167">
        <v>1</v>
      </c>
      <c r="P1977" s="167">
        <v>0</v>
      </c>
      <c r="Q1977" s="167">
        <v>1</v>
      </c>
      <c r="R1977" s="167">
        <v>0</v>
      </c>
      <c r="S1977" s="167">
        <v>1</v>
      </c>
      <c r="T1977" s="167" t="s">
        <v>13210</v>
      </c>
      <c r="U1977" s="167" t="s">
        <v>1576</v>
      </c>
      <c r="V1977" s="167" t="s">
        <v>96</v>
      </c>
      <c r="W1977" s="163" t="s">
        <v>114</v>
      </c>
      <c r="X1977" s="163" t="s">
        <v>363</v>
      </c>
      <c r="Y1977" s="163" t="s">
        <v>7039</v>
      </c>
      <c r="Z1977" s="168">
        <v>41925</v>
      </c>
      <c r="AA1977" s="169" t="s">
        <v>4939</v>
      </c>
      <c r="AB1977" s="169" t="s">
        <v>4940</v>
      </c>
      <c r="AC1977" s="169">
        <v>0</v>
      </c>
      <c r="AD1977" s="170">
        <v>2015</v>
      </c>
      <c r="AE1977" s="167" t="s">
        <v>1241</v>
      </c>
    </row>
    <row r="1978" spans="1:31" x14ac:dyDescent="0.3">
      <c r="A1978" s="162" t="s">
        <v>363</v>
      </c>
      <c r="B1978" s="162" t="s">
        <v>550</v>
      </c>
      <c r="C1978" s="162">
        <v>3</v>
      </c>
      <c r="D1978" s="162">
        <v>2008</v>
      </c>
      <c r="E1978" s="162" t="s">
        <v>2393</v>
      </c>
      <c r="F1978" s="162" t="s">
        <v>1</v>
      </c>
      <c r="G1978" s="162">
        <v>2014</v>
      </c>
      <c r="H1978" s="163" t="s">
        <v>73</v>
      </c>
      <c r="I1978" s="162" t="s">
        <v>550</v>
      </c>
      <c r="J1978" s="177">
        <v>1941.0360129999999</v>
      </c>
      <c r="K1978" s="183" t="s">
        <v>1817</v>
      </c>
      <c r="L1978" s="166">
        <v>6.2391620000000012E-3</v>
      </c>
      <c r="M1978" s="166">
        <v>12.110438132941107</v>
      </c>
      <c r="N1978" s="163" t="s">
        <v>297</v>
      </c>
      <c r="O1978" s="167">
        <v>1</v>
      </c>
      <c r="P1978" s="167">
        <v>0</v>
      </c>
      <c r="Q1978" s="167">
        <v>0</v>
      </c>
      <c r="R1978" s="167">
        <v>1</v>
      </c>
      <c r="S1978" s="167">
        <v>0</v>
      </c>
      <c r="T1978" s="167" t="s">
        <v>13213</v>
      </c>
      <c r="U1978" s="167" t="s">
        <v>1576</v>
      </c>
      <c r="V1978" s="167" t="s">
        <v>96</v>
      </c>
      <c r="W1978" s="163" t="s">
        <v>114</v>
      </c>
      <c r="X1978" s="163" t="s">
        <v>363</v>
      </c>
      <c r="Y1978" s="163" t="s">
        <v>7040</v>
      </c>
      <c r="Z1978" s="168">
        <v>41925</v>
      </c>
      <c r="AA1978" s="169" t="s">
        <v>4941</v>
      </c>
      <c r="AB1978" s="169" t="s">
        <v>4942</v>
      </c>
      <c r="AC1978" s="169">
        <v>0</v>
      </c>
      <c r="AD1978" s="170">
        <v>2015</v>
      </c>
      <c r="AE1978" s="167" t="s">
        <v>1241</v>
      </c>
    </row>
    <row r="1979" spans="1:31" x14ac:dyDescent="0.3">
      <c r="A1979" s="162" t="s">
        <v>365</v>
      </c>
      <c r="B1979" s="162" t="s">
        <v>550</v>
      </c>
      <c r="C1979" s="162">
        <v>4</v>
      </c>
      <c r="D1979" s="162">
        <v>2008</v>
      </c>
      <c r="E1979" s="162" t="s">
        <v>2393</v>
      </c>
      <c r="F1979" s="162" t="s">
        <v>1</v>
      </c>
      <c r="G1979" s="162">
        <v>2014</v>
      </c>
      <c r="H1979" s="163" t="s">
        <v>70</v>
      </c>
      <c r="I1979" s="162" t="s">
        <v>550</v>
      </c>
      <c r="J1979" s="177">
        <v>359.13631500000002</v>
      </c>
      <c r="K1979" s="183" t="s">
        <v>1817</v>
      </c>
      <c r="L1979" s="166">
        <v>6.2391620000000012E-3</v>
      </c>
      <c r="M1979" s="166">
        <v>2.2407096493680307</v>
      </c>
      <c r="N1979" s="163" t="s">
        <v>70</v>
      </c>
      <c r="O1979" s="167">
        <v>1</v>
      </c>
      <c r="P1979" s="167">
        <v>0</v>
      </c>
      <c r="Q1979" s="167">
        <v>1</v>
      </c>
      <c r="R1979" s="167">
        <v>0</v>
      </c>
      <c r="S1979" s="167">
        <v>1</v>
      </c>
      <c r="T1979" s="167" t="s">
        <v>13210</v>
      </c>
      <c r="U1979" s="167" t="s">
        <v>1281</v>
      </c>
      <c r="V1979" s="167" t="s">
        <v>86</v>
      </c>
      <c r="W1979" s="163" t="s">
        <v>114</v>
      </c>
      <c r="X1979" s="163" t="s">
        <v>365</v>
      </c>
      <c r="Y1979" s="163" t="s">
        <v>7041</v>
      </c>
      <c r="Z1979" s="168">
        <v>41806</v>
      </c>
      <c r="AA1979" s="169" t="s">
        <v>4943</v>
      </c>
      <c r="AB1979" s="169" t="s">
        <v>4554</v>
      </c>
      <c r="AC1979" s="169">
        <v>0</v>
      </c>
      <c r="AD1979" s="170">
        <v>2015</v>
      </c>
      <c r="AE1979" s="167" t="s">
        <v>1241</v>
      </c>
    </row>
    <row r="1980" spans="1:31" x14ac:dyDescent="0.3">
      <c r="A1980" s="162" t="s">
        <v>383</v>
      </c>
      <c r="B1980" s="162" t="s">
        <v>550</v>
      </c>
      <c r="C1980" s="162">
        <v>3</v>
      </c>
      <c r="D1980" s="162">
        <v>2008</v>
      </c>
      <c r="E1980" s="162" t="s">
        <v>115</v>
      </c>
      <c r="F1980" s="162" t="s">
        <v>1</v>
      </c>
      <c r="G1980" s="162">
        <v>2014</v>
      </c>
      <c r="H1980" s="163" t="s">
        <v>68</v>
      </c>
      <c r="I1980" s="162" t="s">
        <v>550</v>
      </c>
      <c r="J1980" s="177">
        <v>3473.8061699999998</v>
      </c>
      <c r="K1980" s="183" t="s">
        <v>1817</v>
      </c>
      <c r="L1980" s="166">
        <v>6.2391620000000012E-3</v>
      </c>
      <c r="M1980" s="166">
        <v>21.673639451229544</v>
      </c>
      <c r="N1980" s="163" t="s">
        <v>2088</v>
      </c>
      <c r="O1980" s="167">
        <v>3</v>
      </c>
      <c r="P1980" s="167">
        <v>1</v>
      </c>
      <c r="Q1980" s="167">
        <v>1</v>
      </c>
      <c r="R1980" s="167">
        <v>2</v>
      </c>
      <c r="S1980" s="167">
        <v>1</v>
      </c>
      <c r="T1980" s="167" t="s">
        <v>13212</v>
      </c>
      <c r="U1980" s="167" t="s">
        <v>1453</v>
      </c>
      <c r="V1980" s="167" t="s">
        <v>83</v>
      </c>
      <c r="W1980" s="163" t="s">
        <v>1897</v>
      </c>
      <c r="X1980" s="163" t="s">
        <v>383</v>
      </c>
      <c r="Y1980" s="163" t="s">
        <v>7042</v>
      </c>
      <c r="Z1980" s="168">
        <v>41696</v>
      </c>
      <c r="AA1980" s="169" t="s">
        <v>4944</v>
      </c>
      <c r="AB1980" s="169" t="s">
        <v>4945</v>
      </c>
      <c r="AC1980" s="169">
        <v>0</v>
      </c>
      <c r="AD1980" s="170">
        <v>2015</v>
      </c>
      <c r="AE1980" s="167" t="s">
        <v>1241</v>
      </c>
    </row>
    <row r="1981" spans="1:31" x14ac:dyDescent="0.3">
      <c r="A1981" s="162" t="s">
        <v>387</v>
      </c>
      <c r="B1981" s="162" t="s">
        <v>550</v>
      </c>
      <c r="C1981" s="162">
        <v>10</v>
      </c>
      <c r="D1981" s="162">
        <v>2008</v>
      </c>
      <c r="E1981" s="162" t="s">
        <v>115</v>
      </c>
      <c r="F1981" s="162" t="s">
        <v>1</v>
      </c>
      <c r="G1981" s="162">
        <v>2014</v>
      </c>
      <c r="H1981" s="163" t="s">
        <v>60</v>
      </c>
      <c r="I1981" s="162" t="s">
        <v>550</v>
      </c>
      <c r="J1981" s="177">
        <v>637.51325899999995</v>
      </c>
      <c r="K1981" s="183" t="s">
        <v>1817</v>
      </c>
      <c r="L1981" s="166">
        <v>6.2391620000000012E-3</v>
      </c>
      <c r="M1981" s="166">
        <v>3.9775485000489583</v>
      </c>
      <c r="N1981" s="163" t="s">
        <v>60</v>
      </c>
      <c r="O1981" s="167">
        <v>1</v>
      </c>
      <c r="P1981" s="167">
        <v>0</v>
      </c>
      <c r="Q1981" s="167">
        <v>1</v>
      </c>
      <c r="R1981" s="167">
        <v>0</v>
      </c>
      <c r="S1981" s="167">
        <v>1</v>
      </c>
      <c r="T1981" s="167" t="s">
        <v>13210</v>
      </c>
      <c r="U1981" s="167" t="s">
        <v>1453</v>
      </c>
      <c r="V1981" s="167" t="s">
        <v>83</v>
      </c>
      <c r="W1981" s="163" t="s">
        <v>114</v>
      </c>
      <c r="X1981" s="163" t="s">
        <v>387</v>
      </c>
      <c r="Y1981" s="163" t="s">
        <v>7043</v>
      </c>
      <c r="Z1981" s="168">
        <v>41661</v>
      </c>
      <c r="AA1981" s="169" t="s">
        <v>4946</v>
      </c>
      <c r="AB1981" s="169" t="s">
        <v>4140</v>
      </c>
      <c r="AC1981" s="169">
        <v>0</v>
      </c>
      <c r="AD1981" s="170">
        <v>2015</v>
      </c>
      <c r="AE1981" s="167" t="s">
        <v>1218</v>
      </c>
    </row>
    <row r="1982" spans="1:31" x14ac:dyDescent="0.3">
      <c r="A1982" s="162" t="s">
        <v>394</v>
      </c>
      <c r="B1982" s="162" t="s">
        <v>550</v>
      </c>
      <c r="C1982" s="162">
        <v>5</v>
      </c>
      <c r="D1982" s="162">
        <v>2008</v>
      </c>
      <c r="E1982" s="162" t="s">
        <v>115</v>
      </c>
      <c r="F1982" s="162" t="s">
        <v>1</v>
      </c>
      <c r="G1982" s="162">
        <v>2014</v>
      </c>
      <c r="H1982" s="163" t="s">
        <v>63</v>
      </c>
      <c r="I1982" s="162" t="s">
        <v>550</v>
      </c>
      <c r="J1982" s="177">
        <v>29.357243</v>
      </c>
      <c r="K1982" s="183" t="s">
        <v>1817</v>
      </c>
      <c r="L1982" s="166">
        <v>6.2391620000000012E-3</v>
      </c>
      <c r="M1982" s="166">
        <v>0.18316459495036605</v>
      </c>
      <c r="N1982" s="163" t="s">
        <v>63</v>
      </c>
      <c r="O1982" s="167">
        <v>1</v>
      </c>
      <c r="P1982" s="167">
        <v>0</v>
      </c>
      <c r="Q1982" s="167">
        <v>1</v>
      </c>
      <c r="R1982" s="167">
        <v>0</v>
      </c>
      <c r="S1982" s="167">
        <v>1</v>
      </c>
      <c r="T1982" s="167" t="s">
        <v>13210</v>
      </c>
      <c r="U1982" s="167" t="s">
        <v>1360</v>
      </c>
      <c r="V1982" s="167" t="s">
        <v>1364</v>
      </c>
      <c r="W1982" s="163" t="s">
        <v>114</v>
      </c>
      <c r="X1982" s="163" t="s">
        <v>394</v>
      </c>
      <c r="Y1982" s="163" t="s">
        <v>7044</v>
      </c>
      <c r="Z1982" s="168">
        <v>41961</v>
      </c>
      <c r="AA1982" s="169" t="s">
        <v>4947</v>
      </c>
      <c r="AB1982" s="169" t="s">
        <v>4671</v>
      </c>
      <c r="AC1982" s="169">
        <v>0</v>
      </c>
      <c r="AD1982" s="170">
        <v>2015</v>
      </c>
      <c r="AE1982" s="167" t="s">
        <v>1218</v>
      </c>
    </row>
    <row r="1983" spans="1:31" x14ac:dyDescent="0.3">
      <c r="A1983" s="162" t="s">
        <v>394</v>
      </c>
      <c r="B1983" s="162" t="s">
        <v>550</v>
      </c>
      <c r="C1983" s="162">
        <v>6</v>
      </c>
      <c r="D1983" s="162">
        <v>2008</v>
      </c>
      <c r="E1983" s="162" t="s">
        <v>115</v>
      </c>
      <c r="F1983" s="162" t="s">
        <v>1</v>
      </c>
      <c r="G1983" s="162">
        <v>2014</v>
      </c>
      <c r="H1983" s="163" t="s">
        <v>63</v>
      </c>
      <c r="I1983" s="162" t="s">
        <v>550</v>
      </c>
      <c r="J1983" s="177">
        <v>398.29575199999999</v>
      </c>
      <c r="K1983" s="183" t="s">
        <v>1817</v>
      </c>
      <c r="L1983" s="166">
        <v>6.2391620000000012E-3</v>
      </c>
      <c r="M1983" s="166">
        <v>2.4850317206398245</v>
      </c>
      <c r="N1983" s="163" t="s">
        <v>63</v>
      </c>
      <c r="O1983" s="167">
        <v>1</v>
      </c>
      <c r="P1983" s="167">
        <v>0</v>
      </c>
      <c r="Q1983" s="167">
        <v>1</v>
      </c>
      <c r="R1983" s="167">
        <v>0</v>
      </c>
      <c r="S1983" s="167">
        <v>1</v>
      </c>
      <c r="T1983" s="167" t="s">
        <v>13210</v>
      </c>
      <c r="U1983" s="167" t="s">
        <v>1360</v>
      </c>
      <c r="V1983" s="167" t="s">
        <v>1364</v>
      </c>
      <c r="W1983" s="163" t="s">
        <v>114</v>
      </c>
      <c r="X1983" s="163" t="s">
        <v>394</v>
      </c>
      <c r="Y1983" s="163" t="s">
        <v>7045</v>
      </c>
      <c r="Z1983" s="168">
        <v>41960</v>
      </c>
      <c r="AA1983" s="169" t="s">
        <v>4948</v>
      </c>
      <c r="AB1983" s="169" t="s">
        <v>4038</v>
      </c>
      <c r="AC1983" s="169">
        <v>0</v>
      </c>
      <c r="AD1983" s="170">
        <v>2015</v>
      </c>
      <c r="AE1983" s="167" t="s">
        <v>1218</v>
      </c>
    </row>
    <row r="1984" spans="1:31" x14ac:dyDescent="0.3">
      <c r="A1984" s="162" t="s">
        <v>394</v>
      </c>
      <c r="B1984" s="162" t="s">
        <v>550</v>
      </c>
      <c r="C1984" s="162">
        <v>7</v>
      </c>
      <c r="D1984" s="162">
        <v>2008</v>
      </c>
      <c r="E1984" s="162" t="s">
        <v>115</v>
      </c>
      <c r="F1984" s="162" t="s">
        <v>1</v>
      </c>
      <c r="G1984" s="162">
        <v>2014</v>
      </c>
      <c r="H1984" s="163" t="s">
        <v>63</v>
      </c>
      <c r="I1984" s="162" t="s">
        <v>550</v>
      </c>
      <c r="J1984" s="177">
        <v>425.70924600000001</v>
      </c>
      <c r="K1984" s="183" t="s">
        <v>1817</v>
      </c>
      <c r="L1984" s="166">
        <v>6.2391620000000012E-3</v>
      </c>
      <c r="M1984" s="166">
        <v>2.6560689506918527</v>
      </c>
      <c r="N1984" s="163" t="s">
        <v>63</v>
      </c>
      <c r="O1984" s="167">
        <v>1</v>
      </c>
      <c r="P1984" s="167">
        <v>0</v>
      </c>
      <c r="Q1984" s="167">
        <v>1</v>
      </c>
      <c r="R1984" s="167">
        <v>0</v>
      </c>
      <c r="S1984" s="167">
        <v>1</v>
      </c>
      <c r="T1984" s="167" t="s">
        <v>13210</v>
      </c>
      <c r="U1984" s="167" t="s">
        <v>1360</v>
      </c>
      <c r="V1984" s="167" t="s">
        <v>1364</v>
      </c>
      <c r="W1984" s="163" t="s">
        <v>114</v>
      </c>
      <c r="X1984" s="163" t="s">
        <v>394</v>
      </c>
      <c r="Y1984" s="163" t="s">
        <v>7046</v>
      </c>
      <c r="Z1984" s="168">
        <v>41960</v>
      </c>
      <c r="AA1984" s="169" t="s">
        <v>4948</v>
      </c>
      <c r="AB1984" s="169" t="s">
        <v>4038</v>
      </c>
      <c r="AC1984" s="169">
        <v>0</v>
      </c>
      <c r="AD1984" s="170">
        <v>2015</v>
      </c>
      <c r="AE1984" s="167" t="s">
        <v>1218</v>
      </c>
    </row>
    <row r="1985" spans="1:31" x14ac:dyDescent="0.3">
      <c r="A1985" s="162" t="s">
        <v>394</v>
      </c>
      <c r="B1985" s="162" t="s">
        <v>550</v>
      </c>
      <c r="C1985" s="162">
        <v>8</v>
      </c>
      <c r="D1985" s="162">
        <v>2008</v>
      </c>
      <c r="E1985" s="162" t="s">
        <v>115</v>
      </c>
      <c r="F1985" s="162" t="s">
        <v>1</v>
      </c>
      <c r="G1985" s="162">
        <v>2014</v>
      </c>
      <c r="H1985" s="163" t="s">
        <v>63</v>
      </c>
      <c r="I1985" s="162" t="s">
        <v>550</v>
      </c>
      <c r="J1985" s="177">
        <v>431.65359999999998</v>
      </c>
      <c r="K1985" s="183" t="s">
        <v>1817</v>
      </c>
      <c r="L1985" s="166">
        <v>6.2391620000000012E-3</v>
      </c>
      <c r="M1985" s="166">
        <v>2.6931567382832005</v>
      </c>
      <c r="N1985" s="163" t="s">
        <v>63</v>
      </c>
      <c r="O1985" s="167">
        <v>1</v>
      </c>
      <c r="P1985" s="167">
        <v>0</v>
      </c>
      <c r="Q1985" s="167">
        <v>1</v>
      </c>
      <c r="R1985" s="167">
        <v>0</v>
      </c>
      <c r="S1985" s="167">
        <v>1</v>
      </c>
      <c r="T1985" s="167" t="s">
        <v>13210</v>
      </c>
      <c r="U1985" s="167" t="s">
        <v>1360</v>
      </c>
      <c r="V1985" s="167" t="s">
        <v>1364</v>
      </c>
      <c r="W1985" s="163" t="s">
        <v>114</v>
      </c>
      <c r="X1985" s="163" t="s">
        <v>394</v>
      </c>
      <c r="Y1985" s="163" t="s">
        <v>7047</v>
      </c>
      <c r="Z1985" s="168">
        <v>41960</v>
      </c>
      <c r="AA1985" s="169" t="s">
        <v>4948</v>
      </c>
      <c r="AB1985" s="169" t="s">
        <v>4038</v>
      </c>
      <c r="AC1985" s="169">
        <v>0</v>
      </c>
      <c r="AD1985" s="170">
        <v>2015</v>
      </c>
      <c r="AE1985" s="167" t="s">
        <v>1218</v>
      </c>
    </row>
    <row r="1986" spans="1:31" x14ac:dyDescent="0.3">
      <c r="A1986" s="162" t="s">
        <v>394</v>
      </c>
      <c r="B1986" s="162" t="s">
        <v>550</v>
      </c>
      <c r="C1986" s="162">
        <v>9</v>
      </c>
      <c r="D1986" s="162">
        <v>2008</v>
      </c>
      <c r="E1986" s="162" t="s">
        <v>115</v>
      </c>
      <c r="F1986" s="162" t="s">
        <v>1</v>
      </c>
      <c r="G1986" s="162">
        <v>2014</v>
      </c>
      <c r="H1986" s="163" t="s">
        <v>63</v>
      </c>
      <c r="I1986" s="162" t="s">
        <v>550</v>
      </c>
      <c r="J1986" s="177">
        <v>500.34319299999999</v>
      </c>
      <c r="K1986" s="183" t="s">
        <v>1817</v>
      </c>
      <c r="L1986" s="166">
        <v>6.2391620000000012E-3</v>
      </c>
      <c r="M1986" s="166">
        <v>3.1217222367242665</v>
      </c>
      <c r="N1986" s="163" t="s">
        <v>63</v>
      </c>
      <c r="O1986" s="167">
        <v>1</v>
      </c>
      <c r="P1986" s="167">
        <v>0</v>
      </c>
      <c r="Q1986" s="167">
        <v>1</v>
      </c>
      <c r="R1986" s="167">
        <v>0</v>
      </c>
      <c r="S1986" s="167">
        <v>1</v>
      </c>
      <c r="T1986" s="167" t="s">
        <v>13210</v>
      </c>
      <c r="U1986" s="167" t="s">
        <v>1360</v>
      </c>
      <c r="V1986" s="167" t="s">
        <v>1364</v>
      </c>
      <c r="W1986" s="163" t="s">
        <v>114</v>
      </c>
      <c r="X1986" s="163" t="s">
        <v>394</v>
      </c>
      <c r="Y1986" s="163" t="s">
        <v>7048</v>
      </c>
      <c r="Z1986" s="168">
        <v>41927</v>
      </c>
      <c r="AA1986" s="169" t="s">
        <v>4949</v>
      </c>
      <c r="AB1986" s="169" t="s">
        <v>4223</v>
      </c>
      <c r="AC1986" s="169">
        <v>0</v>
      </c>
      <c r="AD1986" s="170">
        <v>2015</v>
      </c>
      <c r="AE1986" s="167" t="s">
        <v>1218</v>
      </c>
    </row>
    <row r="1987" spans="1:31" x14ac:dyDescent="0.3">
      <c r="A1987" s="162" t="s">
        <v>394</v>
      </c>
      <c r="B1987" s="162" t="s">
        <v>550</v>
      </c>
      <c r="C1987" s="162">
        <v>10</v>
      </c>
      <c r="D1987" s="162">
        <v>2008</v>
      </c>
      <c r="E1987" s="162" t="s">
        <v>115</v>
      </c>
      <c r="F1987" s="162" t="s">
        <v>1</v>
      </c>
      <c r="G1987" s="162">
        <v>2014</v>
      </c>
      <c r="H1987" s="163" t="s">
        <v>63</v>
      </c>
      <c r="I1987" s="162" t="s">
        <v>550</v>
      </c>
      <c r="J1987" s="177">
        <v>714.93639700000006</v>
      </c>
      <c r="K1987" s="183" t="s">
        <v>1817</v>
      </c>
      <c r="L1987" s="166">
        <v>6.2391620000000012E-3</v>
      </c>
      <c r="M1987" s="166">
        <v>4.4606040005793153</v>
      </c>
      <c r="N1987" s="163" t="s">
        <v>63</v>
      </c>
      <c r="O1987" s="167">
        <v>1</v>
      </c>
      <c r="P1987" s="167">
        <v>0</v>
      </c>
      <c r="Q1987" s="167">
        <v>1</v>
      </c>
      <c r="R1987" s="167">
        <v>0</v>
      </c>
      <c r="S1987" s="167">
        <v>1</v>
      </c>
      <c r="T1987" s="167" t="s">
        <v>13210</v>
      </c>
      <c r="U1987" s="167" t="s">
        <v>1360</v>
      </c>
      <c r="V1987" s="167" t="s">
        <v>1364</v>
      </c>
      <c r="W1987" s="163" t="s">
        <v>114</v>
      </c>
      <c r="X1987" s="163" t="s">
        <v>394</v>
      </c>
      <c r="Y1987" s="163" t="s">
        <v>7049</v>
      </c>
      <c r="Z1987" s="168">
        <v>41972</v>
      </c>
      <c r="AA1987" s="169" t="s">
        <v>4950</v>
      </c>
      <c r="AB1987" s="169" t="s">
        <v>4951</v>
      </c>
      <c r="AC1987" s="169">
        <v>0</v>
      </c>
      <c r="AD1987" s="170">
        <v>2015</v>
      </c>
      <c r="AE1987" s="167" t="s">
        <v>1218</v>
      </c>
    </row>
    <row r="1988" spans="1:31" x14ac:dyDescent="0.3">
      <c r="A1988" s="162" t="s">
        <v>394</v>
      </c>
      <c r="B1988" s="162" t="s">
        <v>550</v>
      </c>
      <c r="C1988" s="162">
        <v>11</v>
      </c>
      <c r="D1988" s="162">
        <v>2008</v>
      </c>
      <c r="E1988" s="162" t="s">
        <v>115</v>
      </c>
      <c r="F1988" s="162" t="s">
        <v>1</v>
      </c>
      <c r="G1988" s="162">
        <v>2014</v>
      </c>
      <c r="H1988" s="163" t="s">
        <v>63</v>
      </c>
      <c r="I1988" s="162" t="s">
        <v>550</v>
      </c>
      <c r="J1988" s="177">
        <v>1328.6047289999999</v>
      </c>
      <c r="K1988" s="183" t="s">
        <v>1817</v>
      </c>
      <c r="L1988" s="166">
        <v>6.2391620000000012E-3</v>
      </c>
      <c r="M1988" s="166">
        <v>8.2893801381970995</v>
      </c>
      <c r="N1988" s="163" t="s">
        <v>2081</v>
      </c>
      <c r="O1988" s="167">
        <v>2</v>
      </c>
      <c r="P1988" s="167">
        <v>0</v>
      </c>
      <c r="Q1988" s="167">
        <v>1</v>
      </c>
      <c r="R1988" s="167">
        <v>1</v>
      </c>
      <c r="S1988" s="167">
        <v>2</v>
      </c>
      <c r="T1988" s="167" t="s">
        <v>13210</v>
      </c>
      <c r="U1988" s="167" t="s">
        <v>1360</v>
      </c>
      <c r="V1988" s="167" t="s">
        <v>1364</v>
      </c>
      <c r="W1988" s="163" t="s">
        <v>1897</v>
      </c>
      <c r="X1988" s="176" t="s">
        <v>394</v>
      </c>
      <c r="Y1988" s="163" t="s">
        <v>7050</v>
      </c>
      <c r="Z1988" s="168">
        <v>41991</v>
      </c>
      <c r="AA1988" s="169" t="s">
        <v>4952</v>
      </c>
      <c r="AB1988" s="169" t="s">
        <v>4953</v>
      </c>
      <c r="AC1988" s="169">
        <v>0</v>
      </c>
      <c r="AD1988" s="170">
        <v>2015</v>
      </c>
      <c r="AE1988" s="167" t="s">
        <v>1218</v>
      </c>
    </row>
    <row r="1989" spans="1:31" x14ac:dyDescent="0.3">
      <c r="A1989" s="162" t="s">
        <v>416</v>
      </c>
      <c r="B1989" s="162" t="s">
        <v>550</v>
      </c>
      <c r="C1989" s="162">
        <v>2</v>
      </c>
      <c r="D1989" s="162">
        <v>2009</v>
      </c>
      <c r="E1989" s="162" t="s">
        <v>115</v>
      </c>
      <c r="F1989" s="162" t="s">
        <v>1</v>
      </c>
      <c r="G1989" s="162">
        <v>2014</v>
      </c>
      <c r="H1989" s="163" t="s">
        <v>64</v>
      </c>
      <c r="I1989" s="162" t="s">
        <v>550</v>
      </c>
      <c r="J1989" s="177">
        <v>30475.046694000001</v>
      </c>
      <c r="K1989" s="183" t="s">
        <v>1817</v>
      </c>
      <c r="L1989" s="166">
        <v>6.2391620000000012E-3</v>
      </c>
      <c r="M1989" s="166">
        <v>190.13875328143047</v>
      </c>
      <c r="N1989" s="163" t="s">
        <v>1834</v>
      </c>
      <c r="O1989" s="167">
        <v>2</v>
      </c>
      <c r="P1989" s="167">
        <v>1</v>
      </c>
      <c r="Q1989" s="167">
        <v>1</v>
      </c>
      <c r="R1989" s="167">
        <v>1</v>
      </c>
      <c r="S1989" s="167">
        <v>1</v>
      </c>
      <c r="T1989" s="167" t="s">
        <v>13212</v>
      </c>
      <c r="U1989" s="167" t="s">
        <v>1453</v>
      </c>
      <c r="V1989" s="167" t="s">
        <v>83</v>
      </c>
      <c r="W1989" s="163" t="s">
        <v>1897</v>
      </c>
      <c r="X1989" s="163" t="s">
        <v>416</v>
      </c>
      <c r="Y1989" s="163" t="s">
        <v>7051</v>
      </c>
      <c r="Z1989" s="168">
        <v>41941</v>
      </c>
      <c r="AA1989" s="169" t="s">
        <v>4954</v>
      </c>
      <c r="AB1989" s="169" t="s">
        <v>4955</v>
      </c>
      <c r="AC1989" s="169">
        <v>0</v>
      </c>
      <c r="AD1989" s="170">
        <v>2015</v>
      </c>
      <c r="AE1989" s="167" t="s">
        <v>1321</v>
      </c>
    </row>
    <row r="1990" spans="1:31" x14ac:dyDescent="0.3">
      <c r="A1990" s="162" t="s">
        <v>417</v>
      </c>
      <c r="B1990" s="162" t="s">
        <v>550</v>
      </c>
      <c r="C1990" s="162">
        <v>3</v>
      </c>
      <c r="D1990" s="162">
        <v>2009</v>
      </c>
      <c r="E1990" s="162" t="s">
        <v>2393</v>
      </c>
      <c r="F1990" s="162" t="s">
        <v>1</v>
      </c>
      <c r="G1990" s="162">
        <v>2014</v>
      </c>
      <c r="H1990" s="163" t="s">
        <v>64</v>
      </c>
      <c r="I1990" s="162" t="s">
        <v>550</v>
      </c>
      <c r="J1990" s="177">
        <v>2143.8647999999998</v>
      </c>
      <c r="K1990" s="183" t="s">
        <v>1817</v>
      </c>
      <c r="L1990" s="166">
        <v>6.2391620000000012E-3</v>
      </c>
      <c r="M1990" s="166">
        <v>13.375919793297602</v>
      </c>
      <c r="N1990" s="163" t="s">
        <v>64</v>
      </c>
      <c r="O1990" s="167">
        <v>1</v>
      </c>
      <c r="P1990" s="167">
        <v>0</v>
      </c>
      <c r="Q1990" s="167">
        <v>1</v>
      </c>
      <c r="R1990" s="167">
        <v>0</v>
      </c>
      <c r="S1990" s="167">
        <v>1</v>
      </c>
      <c r="T1990" s="167" t="s">
        <v>13210</v>
      </c>
      <c r="U1990" s="167" t="s">
        <v>1221</v>
      </c>
      <c r="V1990" s="167" t="s">
        <v>108</v>
      </c>
      <c r="W1990" s="163" t="s">
        <v>1897</v>
      </c>
      <c r="X1990" s="163" t="s">
        <v>417</v>
      </c>
      <c r="Y1990" s="163" t="s">
        <v>7052</v>
      </c>
      <c r="Z1990" s="168">
        <v>41660</v>
      </c>
      <c r="AA1990" s="169" t="s">
        <v>4956</v>
      </c>
      <c r="AB1990" s="169" t="s">
        <v>4492</v>
      </c>
      <c r="AC1990" s="169">
        <v>0</v>
      </c>
      <c r="AD1990" s="170">
        <v>2015</v>
      </c>
      <c r="AE1990" s="167" t="s">
        <v>1321</v>
      </c>
    </row>
    <row r="1991" spans="1:31" x14ac:dyDescent="0.3">
      <c r="A1991" s="162" t="s">
        <v>434</v>
      </c>
      <c r="B1991" s="162" t="s">
        <v>550</v>
      </c>
      <c r="C1991" s="162">
        <v>6</v>
      </c>
      <c r="D1991" s="162">
        <v>2009</v>
      </c>
      <c r="E1991" s="162" t="s">
        <v>2393</v>
      </c>
      <c r="F1991" s="162" t="s">
        <v>1</v>
      </c>
      <c r="G1991" s="162">
        <v>2014</v>
      </c>
      <c r="H1991" s="163" t="s">
        <v>70</v>
      </c>
      <c r="I1991" s="162" t="s">
        <v>550</v>
      </c>
      <c r="J1991" s="177">
        <v>472.61018999999999</v>
      </c>
      <c r="K1991" s="183" t="s">
        <v>1817</v>
      </c>
      <c r="L1991" s="166">
        <v>6.2391620000000012E-3</v>
      </c>
      <c r="M1991" s="166">
        <v>2.9486915382607806</v>
      </c>
      <c r="N1991" s="163" t="s">
        <v>70</v>
      </c>
      <c r="O1991" s="167">
        <v>1</v>
      </c>
      <c r="P1991" s="167">
        <v>0</v>
      </c>
      <c r="Q1991" s="167">
        <v>1</v>
      </c>
      <c r="R1991" s="167">
        <v>0</v>
      </c>
      <c r="S1991" s="167">
        <v>1</v>
      </c>
      <c r="T1991" s="167" t="s">
        <v>13210</v>
      </c>
      <c r="U1991" s="167" t="s">
        <v>1281</v>
      </c>
      <c r="V1991" s="167" t="s">
        <v>101</v>
      </c>
      <c r="W1991" s="163" t="s">
        <v>114</v>
      </c>
      <c r="X1991" s="163" t="s">
        <v>434</v>
      </c>
      <c r="Y1991" s="163" t="s">
        <v>7053</v>
      </c>
      <c r="Z1991" s="168">
        <v>41684</v>
      </c>
      <c r="AA1991" s="169" t="s">
        <v>4957</v>
      </c>
      <c r="AB1991" s="169" t="s">
        <v>4958</v>
      </c>
      <c r="AC1991" s="169">
        <v>0</v>
      </c>
      <c r="AD1991" s="170">
        <v>2015</v>
      </c>
      <c r="AE1991" s="167" t="s">
        <v>1241</v>
      </c>
    </row>
    <row r="1992" spans="1:31" x14ac:dyDescent="0.3">
      <c r="A1992" s="162" t="s">
        <v>444</v>
      </c>
      <c r="B1992" s="162" t="s">
        <v>550</v>
      </c>
      <c r="C1992" s="162">
        <v>2</v>
      </c>
      <c r="D1992" s="162">
        <v>2009</v>
      </c>
      <c r="E1992" s="162" t="s">
        <v>115</v>
      </c>
      <c r="F1992" s="162" t="s">
        <v>1</v>
      </c>
      <c r="G1992" s="162">
        <v>2014</v>
      </c>
      <c r="H1992" s="163" t="s">
        <v>61</v>
      </c>
      <c r="I1992" s="162" t="s">
        <v>550</v>
      </c>
      <c r="J1992" s="177">
        <v>657.279</v>
      </c>
      <c r="K1992" s="183" t="s">
        <v>1817</v>
      </c>
      <c r="L1992" s="166">
        <v>6.2391620000000012E-3</v>
      </c>
      <c r="M1992" s="166">
        <v>4.1008701601980011</v>
      </c>
      <c r="N1992" s="163" t="s">
        <v>320</v>
      </c>
      <c r="O1992" s="167">
        <v>1</v>
      </c>
      <c r="P1992" s="167">
        <v>0</v>
      </c>
      <c r="Q1992" s="167">
        <v>0</v>
      </c>
      <c r="R1992" s="167">
        <v>0</v>
      </c>
      <c r="S1992" s="167">
        <v>1</v>
      </c>
      <c r="T1992" s="167" t="s">
        <v>13213</v>
      </c>
      <c r="U1992" s="167" t="s">
        <v>1360</v>
      </c>
      <c r="V1992" s="167" t="s">
        <v>1401</v>
      </c>
      <c r="W1992" s="163" t="s">
        <v>114</v>
      </c>
      <c r="X1992" s="163" t="s">
        <v>444</v>
      </c>
      <c r="Y1992" s="163" t="s">
        <v>7054</v>
      </c>
      <c r="Z1992" s="168">
        <v>41649</v>
      </c>
      <c r="AA1992" s="169" t="s">
        <v>4959</v>
      </c>
      <c r="AB1992" s="169" t="s">
        <v>4108</v>
      </c>
      <c r="AC1992" s="169">
        <v>0</v>
      </c>
      <c r="AD1992" s="170">
        <v>2015</v>
      </c>
      <c r="AE1992" s="167" t="s">
        <v>1321</v>
      </c>
    </row>
    <row r="1993" spans="1:31" x14ac:dyDescent="0.3">
      <c r="A1993" s="162" t="s">
        <v>444</v>
      </c>
      <c r="B1993" s="162" t="s">
        <v>550</v>
      </c>
      <c r="C1993" s="162">
        <v>3</v>
      </c>
      <c r="D1993" s="162">
        <v>2009</v>
      </c>
      <c r="E1993" s="162" t="s">
        <v>115</v>
      </c>
      <c r="F1993" s="162" t="s">
        <v>1</v>
      </c>
      <c r="G1993" s="162">
        <v>2014</v>
      </c>
      <c r="H1993" s="163" t="s">
        <v>61</v>
      </c>
      <c r="I1993" s="162" t="s">
        <v>550</v>
      </c>
      <c r="J1993" s="177">
        <v>4767.8513540000004</v>
      </c>
      <c r="K1993" s="183" t="s">
        <v>1817</v>
      </c>
      <c r="L1993" s="166">
        <v>6.2391620000000012E-3</v>
      </c>
      <c r="M1993" s="166">
        <v>29.747396989525356</v>
      </c>
      <c r="N1993" s="163" t="s">
        <v>1</v>
      </c>
      <c r="O1993" s="167">
        <v>1</v>
      </c>
      <c r="P1993" s="167">
        <v>1</v>
      </c>
      <c r="Q1993" s="167">
        <v>0</v>
      </c>
      <c r="R1993" s="167">
        <v>1</v>
      </c>
      <c r="S1993" s="167">
        <v>0</v>
      </c>
      <c r="T1993" s="167" t="s">
        <v>13211</v>
      </c>
      <c r="U1993" s="167" t="s">
        <v>1360</v>
      </c>
      <c r="V1993" s="167" t="s">
        <v>1401</v>
      </c>
      <c r="W1993" s="163" t="s">
        <v>1897</v>
      </c>
      <c r="X1993" s="163" t="s">
        <v>444</v>
      </c>
      <c r="Y1993" s="163" t="s">
        <v>7055</v>
      </c>
      <c r="Z1993" s="168">
        <v>41960</v>
      </c>
      <c r="AA1993" s="169" t="s">
        <v>4960</v>
      </c>
      <c r="AB1993" s="169" t="s">
        <v>4237</v>
      </c>
      <c r="AC1993" s="169">
        <v>0</v>
      </c>
      <c r="AD1993" s="170">
        <v>2015</v>
      </c>
      <c r="AE1993" s="167" t="s">
        <v>1321</v>
      </c>
    </row>
    <row r="1994" spans="1:31" x14ac:dyDescent="0.3">
      <c r="A1994" s="162" t="s">
        <v>448</v>
      </c>
      <c r="B1994" s="162" t="s">
        <v>550</v>
      </c>
      <c r="C1994" s="162">
        <v>3</v>
      </c>
      <c r="D1994" s="162">
        <v>2009</v>
      </c>
      <c r="E1994" s="162" t="s">
        <v>2393</v>
      </c>
      <c r="F1994" s="162" t="s">
        <v>1</v>
      </c>
      <c r="G1994" s="162">
        <v>2014</v>
      </c>
      <c r="H1994" s="163" t="s">
        <v>69</v>
      </c>
      <c r="I1994" s="162" t="s">
        <v>550</v>
      </c>
      <c r="J1994" s="177">
        <v>380.05954100000002</v>
      </c>
      <c r="K1994" s="183" t="s">
        <v>1817</v>
      </c>
      <c r="L1994" s="166">
        <v>6.2391620000000012E-3</v>
      </c>
      <c r="M1994" s="166">
        <v>2.3712530459446426</v>
      </c>
      <c r="N1994" s="163" t="s">
        <v>69</v>
      </c>
      <c r="O1994" s="167">
        <v>1</v>
      </c>
      <c r="P1994" s="167">
        <v>0</v>
      </c>
      <c r="Q1994" s="167">
        <v>1</v>
      </c>
      <c r="R1994" s="167">
        <v>0</v>
      </c>
      <c r="S1994" s="167">
        <v>1</v>
      </c>
      <c r="T1994" s="167" t="s">
        <v>13210</v>
      </c>
      <c r="U1994" s="167" t="s">
        <v>1453</v>
      </c>
      <c r="V1994" s="167" t="s">
        <v>90</v>
      </c>
      <c r="W1994" s="163" t="s">
        <v>114</v>
      </c>
      <c r="X1994" s="163" t="s">
        <v>448</v>
      </c>
      <c r="Y1994" s="163" t="s">
        <v>7056</v>
      </c>
      <c r="Z1994" s="168">
        <v>41829</v>
      </c>
      <c r="AA1994" s="169" t="s">
        <v>4961</v>
      </c>
      <c r="AB1994" s="169" t="s">
        <v>4962</v>
      </c>
      <c r="AC1994" s="169">
        <v>0</v>
      </c>
      <c r="AD1994" s="170">
        <v>2015</v>
      </c>
      <c r="AE1994" s="167" t="s">
        <v>1321</v>
      </c>
    </row>
    <row r="1995" spans="1:31" x14ac:dyDescent="0.3">
      <c r="A1995" s="162" t="s">
        <v>448</v>
      </c>
      <c r="B1995" s="162" t="s">
        <v>550</v>
      </c>
      <c r="C1995" s="162">
        <v>4</v>
      </c>
      <c r="D1995" s="162">
        <v>2009</v>
      </c>
      <c r="E1995" s="162" t="s">
        <v>2393</v>
      </c>
      <c r="F1995" s="162" t="s">
        <v>1</v>
      </c>
      <c r="G1995" s="162">
        <v>2014</v>
      </c>
      <c r="H1995" s="163" t="s">
        <v>69</v>
      </c>
      <c r="I1995" s="162" t="s">
        <v>550</v>
      </c>
      <c r="J1995" s="177">
        <v>1219.5512000000001</v>
      </c>
      <c r="K1995" s="183" t="s">
        <v>1817</v>
      </c>
      <c r="L1995" s="166">
        <v>6.2391620000000012E-3</v>
      </c>
      <c r="M1995" s="166">
        <v>7.6089775040944021</v>
      </c>
      <c r="N1995" s="163" t="s">
        <v>69</v>
      </c>
      <c r="O1995" s="167">
        <v>1</v>
      </c>
      <c r="P1995" s="167">
        <v>0</v>
      </c>
      <c r="Q1995" s="167">
        <v>1</v>
      </c>
      <c r="R1995" s="167">
        <v>0</v>
      </c>
      <c r="S1995" s="167">
        <v>1</v>
      </c>
      <c r="T1995" s="167" t="s">
        <v>13210</v>
      </c>
      <c r="U1995" s="167" t="s">
        <v>1453</v>
      </c>
      <c r="V1995" s="167" t="s">
        <v>90</v>
      </c>
      <c r="W1995" s="163" t="s">
        <v>1897</v>
      </c>
      <c r="X1995" s="163" t="s">
        <v>448</v>
      </c>
      <c r="Y1995" s="163" t="s">
        <v>7057</v>
      </c>
      <c r="Z1995" s="168">
        <v>41843</v>
      </c>
      <c r="AA1995" s="169" t="s">
        <v>4963</v>
      </c>
      <c r="AB1995" s="169" t="s">
        <v>4610</v>
      </c>
      <c r="AC1995" s="169">
        <v>0</v>
      </c>
      <c r="AD1995" s="170">
        <v>2015</v>
      </c>
      <c r="AE1995" s="167" t="s">
        <v>1321</v>
      </c>
    </row>
    <row r="1996" spans="1:31" x14ac:dyDescent="0.3">
      <c r="A1996" s="162" t="s">
        <v>469</v>
      </c>
      <c r="B1996" s="162" t="s">
        <v>550</v>
      </c>
      <c r="C1996" s="162">
        <v>10</v>
      </c>
      <c r="D1996" s="162">
        <v>2009</v>
      </c>
      <c r="E1996" s="162" t="s">
        <v>2393</v>
      </c>
      <c r="F1996" s="162" t="s">
        <v>1</v>
      </c>
      <c r="G1996" s="162">
        <v>2014</v>
      </c>
      <c r="H1996" s="163" t="s">
        <v>194</v>
      </c>
      <c r="I1996" s="162" t="s">
        <v>550</v>
      </c>
      <c r="J1996" s="177">
        <v>623.18467999999996</v>
      </c>
      <c r="K1996" s="183" t="s">
        <v>1817</v>
      </c>
      <c r="L1996" s="166">
        <v>6.2391620000000012E-3</v>
      </c>
      <c r="M1996" s="166">
        <v>3.8881501744381604</v>
      </c>
      <c r="N1996" s="163" t="s">
        <v>62</v>
      </c>
      <c r="O1996" s="167">
        <v>1</v>
      </c>
      <c r="P1996" s="167">
        <v>0</v>
      </c>
      <c r="Q1996" s="167">
        <v>0</v>
      </c>
      <c r="R1996" s="167">
        <v>0</v>
      </c>
      <c r="S1996" s="167">
        <v>1</v>
      </c>
      <c r="T1996" s="167" t="s">
        <v>13213</v>
      </c>
      <c r="U1996" s="167" t="s">
        <v>1360</v>
      </c>
      <c r="V1996" s="167" t="s">
        <v>1364</v>
      </c>
      <c r="W1996" s="163" t="s">
        <v>114</v>
      </c>
      <c r="X1996" s="163" t="s">
        <v>469</v>
      </c>
      <c r="Y1996" s="163" t="s">
        <v>7058</v>
      </c>
      <c r="Z1996" s="168">
        <v>41773</v>
      </c>
      <c r="AA1996" s="169" t="s">
        <v>4964</v>
      </c>
      <c r="AB1996" s="169" t="s">
        <v>4965</v>
      </c>
      <c r="AC1996" s="169">
        <v>0</v>
      </c>
      <c r="AD1996" s="170">
        <v>2015</v>
      </c>
      <c r="AE1996" s="167" t="s">
        <v>1321</v>
      </c>
    </row>
    <row r="1997" spans="1:31" x14ac:dyDescent="0.3">
      <c r="A1997" s="162" t="s">
        <v>469</v>
      </c>
      <c r="B1997" s="162" t="s">
        <v>550</v>
      </c>
      <c r="C1997" s="162">
        <v>11</v>
      </c>
      <c r="D1997" s="162">
        <v>2009</v>
      </c>
      <c r="E1997" s="162" t="s">
        <v>2393</v>
      </c>
      <c r="F1997" s="162" t="s">
        <v>1</v>
      </c>
      <c r="G1997" s="162">
        <v>2014</v>
      </c>
      <c r="H1997" s="163" t="s">
        <v>194</v>
      </c>
      <c r="I1997" s="162" t="s">
        <v>550</v>
      </c>
      <c r="J1997" s="177">
        <v>731.50359500000002</v>
      </c>
      <c r="K1997" s="183" t="s">
        <v>1817</v>
      </c>
      <c r="L1997" s="166">
        <v>6.2391620000000012E-3</v>
      </c>
      <c r="M1997" s="166">
        <v>4.563969432787391</v>
      </c>
      <c r="N1997" s="163" t="s">
        <v>62</v>
      </c>
      <c r="O1997" s="167">
        <v>1</v>
      </c>
      <c r="P1997" s="167">
        <v>0</v>
      </c>
      <c r="Q1997" s="167">
        <v>0</v>
      </c>
      <c r="R1997" s="167">
        <v>0</v>
      </c>
      <c r="S1997" s="167">
        <v>1</v>
      </c>
      <c r="T1997" s="167" t="s">
        <v>13213</v>
      </c>
      <c r="U1997" s="167" t="s">
        <v>1360</v>
      </c>
      <c r="V1997" s="167" t="s">
        <v>1364</v>
      </c>
      <c r="W1997" s="163" t="s">
        <v>114</v>
      </c>
      <c r="X1997" s="163" t="s">
        <v>469</v>
      </c>
      <c r="Y1997" s="163" t="s">
        <v>7059</v>
      </c>
      <c r="Z1997" s="168">
        <v>41786</v>
      </c>
      <c r="AA1997" s="169" t="s">
        <v>4966</v>
      </c>
      <c r="AB1997" s="169" t="s">
        <v>2747</v>
      </c>
      <c r="AC1997" s="169">
        <v>0</v>
      </c>
      <c r="AD1997" s="170">
        <v>2015</v>
      </c>
      <c r="AE1997" s="167" t="s">
        <v>1321</v>
      </c>
    </row>
    <row r="1998" spans="1:31" x14ac:dyDescent="0.3">
      <c r="A1998" s="162" t="s">
        <v>469</v>
      </c>
      <c r="B1998" s="162" t="s">
        <v>550</v>
      </c>
      <c r="C1998" s="162">
        <v>12</v>
      </c>
      <c r="D1998" s="162">
        <v>2009</v>
      </c>
      <c r="E1998" s="162" t="s">
        <v>2393</v>
      </c>
      <c r="F1998" s="162" t="s">
        <v>1</v>
      </c>
      <c r="G1998" s="162">
        <v>2014</v>
      </c>
      <c r="H1998" s="163" t="s">
        <v>194</v>
      </c>
      <c r="I1998" s="162" t="s">
        <v>550</v>
      </c>
      <c r="J1998" s="177">
        <v>915.00014899999996</v>
      </c>
      <c r="K1998" s="183" t="s">
        <v>1817</v>
      </c>
      <c r="L1998" s="166">
        <v>6.2391620000000012E-3</v>
      </c>
      <c r="M1998" s="166">
        <v>5.7088341596351393</v>
      </c>
      <c r="N1998" s="163" t="s">
        <v>194</v>
      </c>
      <c r="O1998" s="167">
        <v>1</v>
      </c>
      <c r="P1998" s="167">
        <v>0</v>
      </c>
      <c r="Q1998" s="167">
        <v>1</v>
      </c>
      <c r="R1998" s="167">
        <v>0</v>
      </c>
      <c r="S1998" s="167">
        <v>1</v>
      </c>
      <c r="T1998" s="167" t="s">
        <v>13210</v>
      </c>
      <c r="U1998" s="167" t="s">
        <v>1360</v>
      </c>
      <c r="V1998" s="167" t="s">
        <v>1364</v>
      </c>
      <c r="W1998" s="163" t="s">
        <v>114</v>
      </c>
      <c r="X1998" s="163" t="s">
        <v>469</v>
      </c>
      <c r="Y1998" s="163" t="s">
        <v>7060</v>
      </c>
      <c r="Z1998" s="168">
        <v>41926</v>
      </c>
      <c r="AA1998" s="169" t="s">
        <v>4967</v>
      </c>
      <c r="AB1998" s="169" t="s">
        <v>4968</v>
      </c>
      <c r="AC1998" s="169">
        <v>0</v>
      </c>
      <c r="AD1998" s="170">
        <v>2015</v>
      </c>
      <c r="AE1998" s="167" t="s">
        <v>1321</v>
      </c>
    </row>
    <row r="1999" spans="1:31" x14ac:dyDescent="0.3">
      <c r="A1999" s="162" t="s">
        <v>469</v>
      </c>
      <c r="B1999" s="162" t="s">
        <v>550</v>
      </c>
      <c r="C1999" s="162">
        <v>13</v>
      </c>
      <c r="D1999" s="162">
        <v>2009</v>
      </c>
      <c r="E1999" s="162" t="s">
        <v>2393</v>
      </c>
      <c r="F1999" s="162" t="s">
        <v>1</v>
      </c>
      <c r="G1999" s="162">
        <v>2014</v>
      </c>
      <c r="H1999" s="163" t="s">
        <v>194</v>
      </c>
      <c r="I1999" s="162" t="s">
        <v>550</v>
      </c>
      <c r="J1999" s="177">
        <v>1380.206911</v>
      </c>
      <c r="K1999" s="183" t="s">
        <v>1817</v>
      </c>
      <c r="L1999" s="166">
        <v>6.2391620000000012E-3</v>
      </c>
      <c r="M1999" s="166">
        <v>8.6113345112485842</v>
      </c>
      <c r="N1999" s="163" t="s">
        <v>62</v>
      </c>
      <c r="O1999" s="167">
        <v>1</v>
      </c>
      <c r="P1999" s="167">
        <v>0</v>
      </c>
      <c r="Q1999" s="167">
        <v>0</v>
      </c>
      <c r="R1999" s="167">
        <v>0</v>
      </c>
      <c r="S1999" s="167">
        <v>1</v>
      </c>
      <c r="T1999" s="167" t="s">
        <v>13213</v>
      </c>
      <c r="U1999" s="167" t="s">
        <v>1360</v>
      </c>
      <c r="V1999" s="167" t="s">
        <v>1364</v>
      </c>
      <c r="W1999" s="163" t="s">
        <v>114</v>
      </c>
      <c r="X1999" s="163" t="s">
        <v>469</v>
      </c>
      <c r="Y1999" s="163" t="s">
        <v>7061</v>
      </c>
      <c r="Z1999" s="168">
        <v>41900</v>
      </c>
      <c r="AA1999" s="169" t="s">
        <v>4969</v>
      </c>
      <c r="AB1999" s="169" t="s">
        <v>4970</v>
      </c>
      <c r="AC1999" s="169">
        <v>0</v>
      </c>
      <c r="AD1999" s="170">
        <v>2015</v>
      </c>
      <c r="AE1999" s="167" t="s">
        <v>1321</v>
      </c>
    </row>
    <row r="2000" spans="1:31" x14ac:dyDescent="0.3">
      <c r="A2000" s="162" t="s">
        <v>469</v>
      </c>
      <c r="B2000" s="162" t="s">
        <v>550</v>
      </c>
      <c r="C2000" s="162">
        <v>14</v>
      </c>
      <c r="D2000" s="162">
        <v>2009</v>
      </c>
      <c r="E2000" s="162" t="s">
        <v>2393</v>
      </c>
      <c r="F2000" s="162" t="s">
        <v>1</v>
      </c>
      <c r="G2000" s="162">
        <v>2014</v>
      </c>
      <c r="H2000" s="163" t="s">
        <v>194</v>
      </c>
      <c r="I2000" s="162" t="s">
        <v>550</v>
      </c>
      <c r="J2000" s="177">
        <v>2355.4372899999998</v>
      </c>
      <c r="K2000" s="183" t="s">
        <v>1817</v>
      </c>
      <c r="L2000" s="166">
        <v>6.2391620000000012E-3</v>
      </c>
      <c r="M2000" s="166">
        <v>14.695954833150982</v>
      </c>
      <c r="N2000" s="163" t="s">
        <v>2089</v>
      </c>
      <c r="O2000" s="167">
        <v>2</v>
      </c>
      <c r="P2000" s="167">
        <v>0</v>
      </c>
      <c r="Q2000" s="167">
        <v>1</v>
      </c>
      <c r="R2000" s="167">
        <v>0</v>
      </c>
      <c r="S2000" s="167">
        <v>2</v>
      </c>
      <c r="T2000" s="167" t="s">
        <v>13210</v>
      </c>
      <c r="U2000" s="167" t="s">
        <v>1360</v>
      </c>
      <c r="V2000" s="167" t="s">
        <v>1364</v>
      </c>
      <c r="W2000" s="163" t="s">
        <v>1897</v>
      </c>
      <c r="X2000" s="163" t="s">
        <v>469</v>
      </c>
      <c r="Y2000" s="163" t="s">
        <v>7062</v>
      </c>
      <c r="Z2000" s="168">
        <v>41968</v>
      </c>
      <c r="AA2000" s="169" t="s">
        <v>4971</v>
      </c>
      <c r="AB2000" s="169" t="s">
        <v>4972</v>
      </c>
      <c r="AC2000" s="169">
        <v>0</v>
      </c>
      <c r="AD2000" s="170">
        <v>2015</v>
      </c>
      <c r="AE2000" s="167" t="s">
        <v>1321</v>
      </c>
    </row>
    <row r="2001" spans="1:31" x14ac:dyDescent="0.3">
      <c r="A2001" s="162" t="s">
        <v>475</v>
      </c>
      <c r="B2001" s="162" t="s">
        <v>550</v>
      </c>
      <c r="C2001" s="162">
        <v>2</v>
      </c>
      <c r="D2001" s="162">
        <v>2010</v>
      </c>
      <c r="E2001" s="162" t="s">
        <v>2393</v>
      </c>
      <c r="F2001" s="162" t="s">
        <v>1</v>
      </c>
      <c r="G2001" s="162">
        <v>2014</v>
      </c>
      <c r="H2001" s="163" t="s">
        <v>60</v>
      </c>
      <c r="I2001" s="162" t="s">
        <v>550</v>
      </c>
      <c r="J2001" s="177">
        <v>56.210009999999997</v>
      </c>
      <c r="K2001" s="183" t="s">
        <v>1817</v>
      </c>
      <c r="L2001" s="166">
        <v>6.2391620000000012E-3</v>
      </c>
      <c r="M2001" s="166">
        <v>0.35070335841162004</v>
      </c>
      <c r="N2001" s="163" t="s">
        <v>63</v>
      </c>
      <c r="O2001" s="167">
        <v>1</v>
      </c>
      <c r="P2001" s="167">
        <v>0</v>
      </c>
      <c r="Q2001" s="167">
        <v>0</v>
      </c>
      <c r="R2001" s="167">
        <v>0</v>
      </c>
      <c r="S2001" s="167">
        <v>1</v>
      </c>
      <c r="T2001" s="167" t="s">
        <v>13213</v>
      </c>
      <c r="U2001" s="167" t="s">
        <v>1453</v>
      </c>
      <c r="V2001" s="167" t="s">
        <v>166</v>
      </c>
      <c r="W2001" s="163" t="s">
        <v>114</v>
      </c>
      <c r="X2001" s="163" t="s">
        <v>475</v>
      </c>
      <c r="Y2001" s="163" t="s">
        <v>7063</v>
      </c>
      <c r="Z2001" s="168">
        <v>41710</v>
      </c>
      <c r="AA2001" s="169" t="s">
        <v>4973</v>
      </c>
      <c r="AB2001" s="169" t="s">
        <v>4044</v>
      </c>
      <c r="AC2001" s="169">
        <v>0</v>
      </c>
      <c r="AD2001" s="170">
        <v>2015</v>
      </c>
      <c r="AE2001" s="167" t="s">
        <v>1218</v>
      </c>
    </row>
    <row r="2002" spans="1:31" x14ac:dyDescent="0.3">
      <c r="A2002" s="162" t="s">
        <v>475</v>
      </c>
      <c r="B2002" s="162" t="s">
        <v>550</v>
      </c>
      <c r="C2002" s="162">
        <v>3</v>
      </c>
      <c r="D2002" s="162">
        <v>2010</v>
      </c>
      <c r="E2002" s="162" t="s">
        <v>2393</v>
      </c>
      <c r="F2002" s="162" t="s">
        <v>1</v>
      </c>
      <c r="G2002" s="162">
        <v>2014</v>
      </c>
      <c r="H2002" s="163" t="s">
        <v>60</v>
      </c>
      <c r="I2002" s="162" t="s">
        <v>550</v>
      </c>
      <c r="J2002" s="177">
        <v>92.348140999999998</v>
      </c>
      <c r="K2002" s="183" t="s">
        <v>1817</v>
      </c>
      <c r="L2002" s="166">
        <v>6.2391620000000012E-3</v>
      </c>
      <c r="M2002" s="166">
        <v>0.57617501209784205</v>
      </c>
      <c r="N2002" s="163" t="s">
        <v>63</v>
      </c>
      <c r="O2002" s="167">
        <v>1</v>
      </c>
      <c r="P2002" s="167">
        <v>0</v>
      </c>
      <c r="Q2002" s="167">
        <v>0</v>
      </c>
      <c r="R2002" s="167">
        <v>0</v>
      </c>
      <c r="S2002" s="167">
        <v>1</v>
      </c>
      <c r="T2002" s="167" t="s">
        <v>13213</v>
      </c>
      <c r="U2002" s="167" t="s">
        <v>1453</v>
      </c>
      <c r="V2002" s="167" t="s">
        <v>166</v>
      </c>
      <c r="W2002" s="163" t="s">
        <v>114</v>
      </c>
      <c r="X2002" s="163" t="s">
        <v>475</v>
      </c>
      <c r="Y2002" s="163" t="s">
        <v>7064</v>
      </c>
      <c r="Z2002" s="168">
        <v>41681</v>
      </c>
      <c r="AA2002" s="169" t="s">
        <v>4974</v>
      </c>
      <c r="AB2002" s="169" t="s">
        <v>4975</v>
      </c>
      <c r="AC2002" s="169">
        <v>0</v>
      </c>
      <c r="AD2002" s="170">
        <v>2015</v>
      </c>
      <c r="AE2002" s="167" t="s">
        <v>1218</v>
      </c>
    </row>
    <row r="2003" spans="1:31" x14ac:dyDescent="0.3">
      <c r="A2003" s="162" t="s">
        <v>475</v>
      </c>
      <c r="B2003" s="162" t="s">
        <v>550</v>
      </c>
      <c r="C2003" s="162">
        <v>4</v>
      </c>
      <c r="D2003" s="162">
        <v>2010</v>
      </c>
      <c r="E2003" s="162" t="s">
        <v>2393</v>
      </c>
      <c r="F2003" s="162" t="s">
        <v>1</v>
      </c>
      <c r="G2003" s="162">
        <v>2014</v>
      </c>
      <c r="H2003" s="163" t="s">
        <v>60</v>
      </c>
      <c r="I2003" s="162" t="s">
        <v>550</v>
      </c>
      <c r="J2003" s="177">
        <v>31294.970848000001</v>
      </c>
      <c r="K2003" s="183" t="s">
        <v>1817</v>
      </c>
      <c r="L2003" s="166">
        <v>6.2391620000000012E-3</v>
      </c>
      <c r="M2003" s="166">
        <v>195.25439290594943</v>
      </c>
      <c r="N2003" s="163" t="s">
        <v>1</v>
      </c>
      <c r="O2003" s="167">
        <v>1</v>
      </c>
      <c r="P2003" s="167">
        <v>1</v>
      </c>
      <c r="Q2003" s="167">
        <v>0</v>
      </c>
      <c r="R2003" s="167">
        <v>1</v>
      </c>
      <c r="S2003" s="167">
        <v>0</v>
      </c>
      <c r="T2003" s="167" t="s">
        <v>13211</v>
      </c>
      <c r="U2003" s="167" t="s">
        <v>1453</v>
      </c>
      <c r="V2003" s="167" t="s">
        <v>166</v>
      </c>
      <c r="W2003" s="163" t="s">
        <v>114</v>
      </c>
      <c r="X2003" s="163" t="s">
        <v>475</v>
      </c>
      <c r="Y2003" s="163" t="s">
        <v>7065</v>
      </c>
      <c r="Z2003" s="168">
        <v>41714</v>
      </c>
      <c r="AA2003" s="169" t="s">
        <v>4558</v>
      </c>
      <c r="AB2003" s="169" t="s">
        <v>4076</v>
      </c>
      <c r="AC2003" s="169">
        <v>0</v>
      </c>
      <c r="AD2003" s="170">
        <v>2015</v>
      </c>
      <c r="AE2003" s="167" t="s">
        <v>1218</v>
      </c>
    </row>
    <row r="2004" spans="1:31" x14ac:dyDescent="0.3">
      <c r="A2004" s="162" t="s">
        <v>476</v>
      </c>
      <c r="B2004" s="162" t="s">
        <v>550</v>
      </c>
      <c r="C2004" s="162">
        <v>3</v>
      </c>
      <c r="D2004" s="162">
        <v>2010</v>
      </c>
      <c r="E2004" s="162" t="s">
        <v>2393</v>
      </c>
      <c r="F2004" s="162" t="s">
        <v>1</v>
      </c>
      <c r="G2004" s="162">
        <v>2014</v>
      </c>
      <c r="H2004" s="163" t="s">
        <v>60</v>
      </c>
      <c r="I2004" s="162" t="s">
        <v>550</v>
      </c>
      <c r="J2004" s="177">
        <v>161.315046</v>
      </c>
      <c r="K2004" s="183" t="s">
        <v>1817</v>
      </c>
      <c r="L2004" s="166">
        <v>6.2391620000000012E-3</v>
      </c>
      <c r="M2004" s="166">
        <v>1.0064707050314521</v>
      </c>
      <c r="N2004" s="163" t="s">
        <v>1945</v>
      </c>
      <c r="O2004" s="167">
        <v>3</v>
      </c>
      <c r="P2004" s="167">
        <v>1</v>
      </c>
      <c r="Q2004" s="167">
        <v>1</v>
      </c>
      <c r="R2004" s="167">
        <v>2</v>
      </c>
      <c r="S2004" s="167">
        <v>1</v>
      </c>
      <c r="T2004" s="167" t="s">
        <v>13212</v>
      </c>
      <c r="U2004" s="167" t="s">
        <v>1360</v>
      </c>
      <c r="V2004" s="167" t="s">
        <v>1364</v>
      </c>
      <c r="W2004" s="163" t="s">
        <v>1897</v>
      </c>
      <c r="X2004" s="163" t="s">
        <v>476</v>
      </c>
      <c r="Y2004" s="163" t="s">
        <v>7066</v>
      </c>
      <c r="Z2004" s="168">
        <v>41666</v>
      </c>
      <c r="AA2004" s="169" t="s">
        <v>4976</v>
      </c>
      <c r="AB2004" s="169" t="s">
        <v>4977</v>
      </c>
      <c r="AC2004" s="169">
        <v>0</v>
      </c>
      <c r="AD2004" s="170">
        <v>2015</v>
      </c>
      <c r="AE2004" s="167" t="s">
        <v>1218</v>
      </c>
    </row>
    <row r="2005" spans="1:31" x14ac:dyDescent="0.3">
      <c r="A2005" s="162" t="s">
        <v>478</v>
      </c>
      <c r="B2005" s="162" t="s">
        <v>550</v>
      </c>
      <c r="C2005" s="162">
        <v>1</v>
      </c>
      <c r="D2005" s="162">
        <v>2010</v>
      </c>
      <c r="E2005" s="162" t="s">
        <v>115</v>
      </c>
      <c r="F2005" s="162" t="s">
        <v>1</v>
      </c>
      <c r="G2005" s="162">
        <v>2014</v>
      </c>
      <c r="H2005" s="163" t="s">
        <v>78</v>
      </c>
      <c r="I2005" s="162" t="s">
        <v>550</v>
      </c>
      <c r="J2005" s="177">
        <v>1694.2665730000001</v>
      </c>
      <c r="K2005" s="183" t="s">
        <v>1817</v>
      </c>
      <c r="L2005" s="166">
        <v>6.2391620000000012E-3</v>
      </c>
      <c r="M2005" s="166">
        <v>10.570803620131828</v>
      </c>
      <c r="N2005" s="163" t="s">
        <v>1</v>
      </c>
      <c r="O2005" s="167">
        <v>1</v>
      </c>
      <c r="P2005" s="167">
        <v>1</v>
      </c>
      <c r="Q2005" s="167">
        <v>0</v>
      </c>
      <c r="R2005" s="167">
        <v>1</v>
      </c>
      <c r="S2005" s="167">
        <v>0</v>
      </c>
      <c r="T2005" s="167" t="s">
        <v>13211</v>
      </c>
      <c r="U2005" s="167" t="s">
        <v>1360</v>
      </c>
      <c r="V2005" s="167" t="s">
        <v>1364</v>
      </c>
      <c r="W2005" s="163" t="s">
        <v>114</v>
      </c>
      <c r="X2005" s="163" t="s">
        <v>478</v>
      </c>
      <c r="Y2005" s="163" t="s">
        <v>7067</v>
      </c>
      <c r="Z2005" s="168">
        <v>41983</v>
      </c>
      <c r="AA2005" s="169" t="s">
        <v>4978</v>
      </c>
      <c r="AB2005" s="169" t="s">
        <v>4076</v>
      </c>
      <c r="AC2005" s="169">
        <v>0</v>
      </c>
      <c r="AD2005" s="170">
        <v>2015</v>
      </c>
      <c r="AE2005" s="167" t="s">
        <v>10573</v>
      </c>
    </row>
    <row r="2006" spans="1:31" x14ac:dyDescent="0.3">
      <c r="A2006" s="162" t="s">
        <v>480</v>
      </c>
      <c r="B2006" s="162" t="s">
        <v>550</v>
      </c>
      <c r="C2006" s="162">
        <v>2</v>
      </c>
      <c r="D2006" s="162">
        <v>2010</v>
      </c>
      <c r="E2006" s="162" t="s">
        <v>2393</v>
      </c>
      <c r="F2006" s="162" t="s">
        <v>1</v>
      </c>
      <c r="G2006" s="162">
        <v>2014</v>
      </c>
      <c r="H2006" s="163" t="s">
        <v>72</v>
      </c>
      <c r="I2006" s="162" t="s">
        <v>550</v>
      </c>
      <c r="J2006" s="177">
        <v>544.23511900000005</v>
      </c>
      <c r="K2006" s="183" t="s">
        <v>1817</v>
      </c>
      <c r="L2006" s="166">
        <v>6.2391620000000012E-3</v>
      </c>
      <c r="M2006" s="166">
        <v>3.3955710735302791</v>
      </c>
      <c r="N2006" s="163" t="s">
        <v>72</v>
      </c>
      <c r="O2006" s="167">
        <v>1</v>
      </c>
      <c r="P2006" s="167">
        <v>0</v>
      </c>
      <c r="Q2006" s="167">
        <v>1</v>
      </c>
      <c r="R2006" s="167">
        <v>0</v>
      </c>
      <c r="S2006" s="167">
        <v>1</v>
      </c>
      <c r="T2006" s="167" t="s">
        <v>13210</v>
      </c>
      <c r="U2006" s="167" t="s">
        <v>1512</v>
      </c>
      <c r="V2006" s="167" t="s">
        <v>91</v>
      </c>
      <c r="W2006" s="163" t="s">
        <v>114</v>
      </c>
      <c r="X2006" s="163" t="s">
        <v>480</v>
      </c>
      <c r="Y2006" s="163" t="s">
        <v>7068</v>
      </c>
      <c r="Z2006" s="168">
        <v>41823</v>
      </c>
      <c r="AA2006" s="169" t="s">
        <v>4979</v>
      </c>
      <c r="AB2006" s="169" t="s">
        <v>3336</v>
      </c>
      <c r="AC2006" s="169">
        <v>0</v>
      </c>
      <c r="AD2006" s="170">
        <v>2015</v>
      </c>
      <c r="AE2006" s="167" t="s">
        <v>1245</v>
      </c>
    </row>
    <row r="2007" spans="1:31" x14ac:dyDescent="0.3">
      <c r="A2007" s="162" t="s">
        <v>484</v>
      </c>
      <c r="B2007" s="162" t="s">
        <v>550</v>
      </c>
      <c r="C2007" s="162">
        <v>2</v>
      </c>
      <c r="D2007" s="162">
        <v>2010</v>
      </c>
      <c r="E2007" s="162" t="s">
        <v>115</v>
      </c>
      <c r="F2007" s="162" t="s">
        <v>1</v>
      </c>
      <c r="G2007" s="162">
        <v>2014</v>
      </c>
      <c r="H2007" s="163" t="s">
        <v>64</v>
      </c>
      <c r="I2007" s="162" t="s">
        <v>550</v>
      </c>
      <c r="J2007" s="177">
        <v>14339.869323000001</v>
      </c>
      <c r="K2007" s="183" t="s">
        <v>1817</v>
      </c>
      <c r="L2007" s="166">
        <v>6.2391620000000012E-3</v>
      </c>
      <c r="M2007" s="166">
        <v>89.468767765027351</v>
      </c>
      <c r="N2007" s="163" t="s">
        <v>1</v>
      </c>
      <c r="O2007" s="167">
        <v>1</v>
      </c>
      <c r="P2007" s="167">
        <v>1</v>
      </c>
      <c r="Q2007" s="167">
        <v>0</v>
      </c>
      <c r="R2007" s="167">
        <v>1</v>
      </c>
      <c r="S2007" s="167">
        <v>0</v>
      </c>
      <c r="T2007" s="167" t="s">
        <v>13211</v>
      </c>
      <c r="U2007" s="167" t="s">
        <v>1453</v>
      </c>
      <c r="V2007" s="167" t="s">
        <v>97</v>
      </c>
      <c r="W2007" s="163" t="s">
        <v>114</v>
      </c>
      <c r="X2007" s="163" t="s">
        <v>484</v>
      </c>
      <c r="Y2007" s="163" t="s">
        <v>7069</v>
      </c>
      <c r="Z2007" s="168">
        <v>41950</v>
      </c>
      <c r="AA2007" s="169" t="s">
        <v>4558</v>
      </c>
      <c r="AB2007" s="169" t="s">
        <v>4076</v>
      </c>
      <c r="AC2007" s="169">
        <v>0</v>
      </c>
      <c r="AD2007" s="170">
        <v>2015</v>
      </c>
      <c r="AE2007" s="167" t="s">
        <v>1321</v>
      </c>
    </row>
    <row r="2008" spans="1:31" x14ac:dyDescent="0.3">
      <c r="A2008" s="162" t="s">
        <v>487</v>
      </c>
      <c r="B2008" s="162" t="s">
        <v>550</v>
      </c>
      <c r="C2008" s="162">
        <v>7</v>
      </c>
      <c r="D2008" s="162">
        <v>2010</v>
      </c>
      <c r="E2008" s="162" t="s">
        <v>2393</v>
      </c>
      <c r="F2008" s="162" t="s">
        <v>1</v>
      </c>
      <c r="G2008" s="162">
        <v>2014</v>
      </c>
      <c r="H2008" s="163" t="s">
        <v>58</v>
      </c>
      <c r="I2008" s="162" t="s">
        <v>550</v>
      </c>
      <c r="J2008" s="177">
        <v>372.261867</v>
      </c>
      <c r="K2008" s="183" t="s">
        <v>1817</v>
      </c>
      <c r="L2008" s="166">
        <v>6.2391620000000012E-3</v>
      </c>
      <c r="M2008" s="166">
        <v>2.3226020946354544</v>
      </c>
      <c r="N2008" s="163" t="s">
        <v>58</v>
      </c>
      <c r="O2008" s="167">
        <v>1</v>
      </c>
      <c r="P2008" s="167">
        <v>0</v>
      </c>
      <c r="Q2008" s="167">
        <v>1</v>
      </c>
      <c r="R2008" s="167">
        <v>0</v>
      </c>
      <c r="S2008" s="167">
        <v>1</v>
      </c>
      <c r="T2008" s="167" t="s">
        <v>13210</v>
      </c>
      <c r="U2008" s="167" t="s">
        <v>1281</v>
      </c>
      <c r="V2008" s="167" t="s">
        <v>86</v>
      </c>
      <c r="W2008" s="163" t="s">
        <v>1897</v>
      </c>
      <c r="X2008" s="163" t="s">
        <v>487</v>
      </c>
      <c r="Y2008" s="163" t="s">
        <v>7070</v>
      </c>
      <c r="Z2008" s="168">
        <v>41810</v>
      </c>
      <c r="AA2008" s="169" t="s">
        <v>4980</v>
      </c>
      <c r="AB2008" s="169" t="s">
        <v>4981</v>
      </c>
      <c r="AC2008" s="169">
        <v>0</v>
      </c>
      <c r="AD2008" s="170">
        <v>2015</v>
      </c>
      <c r="AE2008" s="167" t="s">
        <v>1218</v>
      </c>
    </row>
    <row r="2009" spans="1:31" x14ac:dyDescent="0.3">
      <c r="A2009" s="162" t="s">
        <v>487</v>
      </c>
      <c r="B2009" s="162" t="s">
        <v>550</v>
      </c>
      <c r="C2009" s="162">
        <v>8</v>
      </c>
      <c r="D2009" s="162">
        <v>2010</v>
      </c>
      <c r="E2009" s="162" t="s">
        <v>2393</v>
      </c>
      <c r="F2009" s="162" t="s">
        <v>1</v>
      </c>
      <c r="G2009" s="162">
        <v>2014</v>
      </c>
      <c r="H2009" s="163" t="s">
        <v>58</v>
      </c>
      <c r="I2009" s="162" t="s">
        <v>550</v>
      </c>
      <c r="J2009" s="177">
        <v>576.60349799999995</v>
      </c>
      <c r="K2009" s="183" t="s">
        <v>1817</v>
      </c>
      <c r="L2009" s="166">
        <v>6.2391620000000012E-3</v>
      </c>
      <c r="M2009" s="166">
        <v>3.5975226337886763</v>
      </c>
      <c r="N2009" s="163" t="s">
        <v>58</v>
      </c>
      <c r="O2009" s="167">
        <v>1</v>
      </c>
      <c r="P2009" s="167">
        <v>0</v>
      </c>
      <c r="Q2009" s="167">
        <v>1</v>
      </c>
      <c r="R2009" s="167">
        <v>0</v>
      </c>
      <c r="S2009" s="167">
        <v>1</v>
      </c>
      <c r="T2009" s="167" t="s">
        <v>13210</v>
      </c>
      <c r="U2009" s="167" t="s">
        <v>1281</v>
      </c>
      <c r="V2009" s="167" t="s">
        <v>86</v>
      </c>
      <c r="W2009" s="163" t="s">
        <v>114</v>
      </c>
      <c r="X2009" s="163" t="s">
        <v>487</v>
      </c>
      <c r="Y2009" s="163" t="s">
        <v>7071</v>
      </c>
      <c r="Z2009" s="168">
        <v>41928</v>
      </c>
      <c r="AA2009" s="169" t="s">
        <v>4982</v>
      </c>
      <c r="AB2009" s="169" t="s">
        <v>4583</v>
      </c>
      <c r="AC2009" s="169">
        <v>0</v>
      </c>
      <c r="AD2009" s="170">
        <v>2015</v>
      </c>
      <c r="AE2009" s="167" t="s">
        <v>1218</v>
      </c>
    </row>
    <row r="2010" spans="1:31" x14ac:dyDescent="0.3">
      <c r="A2010" s="162" t="s">
        <v>518</v>
      </c>
      <c r="B2010" s="162" t="s">
        <v>550</v>
      </c>
      <c r="C2010" s="162">
        <v>1</v>
      </c>
      <c r="D2010" s="162">
        <v>2010</v>
      </c>
      <c r="E2010" s="162" t="s">
        <v>115</v>
      </c>
      <c r="F2010" s="162" t="s">
        <v>1</v>
      </c>
      <c r="G2010" s="162">
        <v>2014</v>
      </c>
      <c r="H2010" s="163" t="s">
        <v>375</v>
      </c>
      <c r="I2010" s="162" t="s">
        <v>550</v>
      </c>
      <c r="J2010" s="177">
        <v>1064.3243299999999</v>
      </c>
      <c r="K2010" s="183" t="s">
        <v>1817</v>
      </c>
      <c r="L2010" s="166">
        <v>6.2391620000000012E-3</v>
      </c>
      <c r="M2010" s="166">
        <v>6.6404919154114612</v>
      </c>
      <c r="N2010" s="163" t="s">
        <v>1999</v>
      </c>
      <c r="O2010" s="167">
        <v>2</v>
      </c>
      <c r="P2010" s="167">
        <v>1</v>
      </c>
      <c r="Q2010" s="167">
        <v>1</v>
      </c>
      <c r="R2010" s="167">
        <v>1</v>
      </c>
      <c r="S2010" s="167">
        <v>1</v>
      </c>
      <c r="T2010" s="167" t="s">
        <v>13212</v>
      </c>
      <c r="U2010" s="167" t="s">
        <v>1360</v>
      </c>
      <c r="V2010" s="167" t="s">
        <v>1364</v>
      </c>
      <c r="W2010" s="163" t="s">
        <v>1897</v>
      </c>
      <c r="X2010" s="163" t="s">
        <v>518</v>
      </c>
      <c r="Y2010" s="163" t="s">
        <v>7072</v>
      </c>
      <c r="Z2010" s="168">
        <v>41673</v>
      </c>
      <c r="AA2010" s="169" t="s">
        <v>4983</v>
      </c>
      <c r="AB2010" s="169" t="s">
        <v>4984</v>
      </c>
      <c r="AC2010" s="169">
        <v>0</v>
      </c>
      <c r="AD2010" s="170">
        <v>2015</v>
      </c>
      <c r="AE2010" s="167" t="s">
        <v>10573</v>
      </c>
    </row>
    <row r="2011" spans="1:31" x14ac:dyDescent="0.3">
      <c r="A2011" s="162" t="s">
        <v>519</v>
      </c>
      <c r="B2011" s="162" t="s">
        <v>550</v>
      </c>
      <c r="C2011" s="162">
        <v>1</v>
      </c>
      <c r="D2011" s="162">
        <v>2010</v>
      </c>
      <c r="E2011" s="162" t="s">
        <v>115</v>
      </c>
      <c r="F2011" s="162" t="s">
        <v>1</v>
      </c>
      <c r="G2011" s="162">
        <v>2014</v>
      </c>
      <c r="H2011" s="163" t="s">
        <v>375</v>
      </c>
      <c r="I2011" s="162" t="s">
        <v>550</v>
      </c>
      <c r="J2011" s="177">
        <v>3884.4166489999998</v>
      </c>
      <c r="K2011" s="183" t="s">
        <v>1817</v>
      </c>
      <c r="L2011" s="166">
        <v>6.2391620000000012E-3</v>
      </c>
      <c r="M2011" s="166">
        <v>24.23550474860814</v>
      </c>
      <c r="N2011" s="163" t="s">
        <v>1999</v>
      </c>
      <c r="O2011" s="167">
        <v>2</v>
      </c>
      <c r="P2011" s="167">
        <v>1</v>
      </c>
      <c r="Q2011" s="167">
        <v>1</v>
      </c>
      <c r="R2011" s="167">
        <v>1</v>
      </c>
      <c r="S2011" s="167">
        <v>1</v>
      </c>
      <c r="T2011" s="167" t="s">
        <v>13212</v>
      </c>
      <c r="U2011" s="167" t="s">
        <v>1281</v>
      </c>
      <c r="V2011" s="167" t="s">
        <v>101</v>
      </c>
      <c r="W2011" s="163" t="s">
        <v>1897</v>
      </c>
      <c r="X2011" s="163" t="s">
        <v>519</v>
      </c>
      <c r="Y2011" s="163" t="s">
        <v>7073</v>
      </c>
      <c r="Z2011" s="168">
        <v>41666</v>
      </c>
      <c r="AA2011" s="169" t="s">
        <v>4985</v>
      </c>
      <c r="AB2011" s="169" t="s">
        <v>4986</v>
      </c>
      <c r="AC2011" s="169">
        <v>0</v>
      </c>
      <c r="AD2011" s="170">
        <v>2015</v>
      </c>
      <c r="AE2011" s="167" t="s">
        <v>10573</v>
      </c>
    </row>
    <row r="2012" spans="1:31" x14ac:dyDescent="0.3">
      <c r="A2012" s="162" t="s">
        <v>535</v>
      </c>
      <c r="B2012" s="162" t="s">
        <v>550</v>
      </c>
      <c r="C2012" s="162">
        <v>1</v>
      </c>
      <c r="D2012" s="162">
        <v>2010</v>
      </c>
      <c r="E2012" s="162" t="s">
        <v>2393</v>
      </c>
      <c r="F2012" s="162" t="s">
        <v>1</v>
      </c>
      <c r="G2012" s="162">
        <v>2014</v>
      </c>
      <c r="H2012" s="163" t="s">
        <v>212</v>
      </c>
      <c r="I2012" s="162" t="s">
        <v>550</v>
      </c>
      <c r="J2012" s="177">
        <v>780.52473799999996</v>
      </c>
      <c r="K2012" s="183" t="s">
        <v>1817</v>
      </c>
      <c r="L2012" s="166">
        <v>6.2391620000000012E-3</v>
      </c>
      <c r="M2012" s="166">
        <v>4.8698202853895562</v>
      </c>
      <c r="N2012" s="163" t="s">
        <v>2090</v>
      </c>
      <c r="O2012" s="167">
        <v>2</v>
      </c>
      <c r="P2012" s="167">
        <v>0</v>
      </c>
      <c r="Q2012" s="167">
        <v>1</v>
      </c>
      <c r="R2012" s="167">
        <v>1</v>
      </c>
      <c r="S2012" s="167">
        <v>1</v>
      </c>
      <c r="T2012" s="167" t="s">
        <v>13210</v>
      </c>
      <c r="U2012" s="167" t="s">
        <v>1512</v>
      </c>
      <c r="V2012" s="167" t="s">
        <v>91</v>
      </c>
      <c r="W2012" s="163" t="s">
        <v>1897</v>
      </c>
      <c r="X2012" s="163" t="s">
        <v>535</v>
      </c>
      <c r="Y2012" s="163" t="s">
        <v>7074</v>
      </c>
      <c r="Z2012" s="168">
        <v>41813</v>
      </c>
      <c r="AA2012" s="169" t="s">
        <v>4987</v>
      </c>
      <c r="AB2012" s="169" t="s">
        <v>4988</v>
      </c>
      <c r="AC2012" s="169">
        <v>0</v>
      </c>
      <c r="AD2012" s="170">
        <v>2015</v>
      </c>
      <c r="AE2012" s="167" t="s">
        <v>10573</v>
      </c>
    </row>
    <row r="2013" spans="1:31" x14ac:dyDescent="0.3">
      <c r="A2013" s="162" t="s">
        <v>541</v>
      </c>
      <c r="B2013" s="162" t="s">
        <v>550</v>
      </c>
      <c r="C2013" s="162">
        <v>6</v>
      </c>
      <c r="D2013" s="162">
        <v>2010</v>
      </c>
      <c r="E2013" s="162" t="s">
        <v>2393</v>
      </c>
      <c r="F2013" s="162" t="s">
        <v>1</v>
      </c>
      <c r="G2013" s="162">
        <v>2014</v>
      </c>
      <c r="H2013" s="163" t="s">
        <v>70</v>
      </c>
      <c r="I2013" s="162" t="s">
        <v>550</v>
      </c>
      <c r="J2013" s="177">
        <v>2057.5612689999998</v>
      </c>
      <c r="K2013" s="183" t="s">
        <v>1817</v>
      </c>
      <c r="L2013" s="166">
        <v>6.2391620000000012E-3</v>
      </c>
      <c r="M2013" s="166">
        <v>12.83745808221658</v>
      </c>
      <c r="N2013" s="163" t="s">
        <v>70</v>
      </c>
      <c r="O2013" s="167">
        <v>1</v>
      </c>
      <c r="P2013" s="167">
        <v>0</v>
      </c>
      <c r="Q2013" s="167">
        <v>1</v>
      </c>
      <c r="R2013" s="167">
        <v>0</v>
      </c>
      <c r="S2013" s="167">
        <v>1</v>
      </c>
      <c r="T2013" s="167" t="s">
        <v>13210</v>
      </c>
      <c r="U2013" s="167" t="s">
        <v>1281</v>
      </c>
      <c r="V2013" s="167" t="s">
        <v>86</v>
      </c>
      <c r="W2013" s="163" t="s">
        <v>114</v>
      </c>
      <c r="X2013" s="163" t="s">
        <v>541</v>
      </c>
      <c r="Y2013" s="163" t="s">
        <v>7075</v>
      </c>
      <c r="Z2013" s="168">
        <v>41723</v>
      </c>
      <c r="AA2013" s="169" t="s">
        <v>4552</v>
      </c>
      <c r="AB2013" s="169" t="s">
        <v>3029</v>
      </c>
      <c r="AC2013" s="169">
        <v>0</v>
      </c>
      <c r="AD2013" s="170">
        <v>2015</v>
      </c>
      <c r="AE2013" s="167" t="s">
        <v>1241</v>
      </c>
    </row>
    <row r="2014" spans="1:31" x14ac:dyDescent="0.3">
      <c r="A2014" s="162" t="s">
        <v>541</v>
      </c>
      <c r="B2014" s="162" t="s">
        <v>550</v>
      </c>
      <c r="C2014" s="162">
        <v>7</v>
      </c>
      <c r="D2014" s="162">
        <v>2010</v>
      </c>
      <c r="E2014" s="162" t="s">
        <v>2393</v>
      </c>
      <c r="F2014" s="162" t="s">
        <v>1</v>
      </c>
      <c r="G2014" s="162">
        <v>2014</v>
      </c>
      <c r="H2014" s="163" t="s">
        <v>70</v>
      </c>
      <c r="I2014" s="162" t="s">
        <v>550</v>
      </c>
      <c r="J2014" s="177">
        <v>2690.0642600000001</v>
      </c>
      <c r="K2014" s="183" t="s">
        <v>1817</v>
      </c>
      <c r="L2014" s="166">
        <v>6.2391620000000012E-3</v>
      </c>
      <c r="M2014" s="166">
        <v>16.783746708550122</v>
      </c>
      <c r="N2014" s="163" t="s">
        <v>70</v>
      </c>
      <c r="O2014" s="167">
        <v>1</v>
      </c>
      <c r="P2014" s="167">
        <v>0</v>
      </c>
      <c r="Q2014" s="167">
        <v>1</v>
      </c>
      <c r="R2014" s="167">
        <v>0</v>
      </c>
      <c r="S2014" s="167">
        <v>1</v>
      </c>
      <c r="T2014" s="167" t="s">
        <v>13210</v>
      </c>
      <c r="U2014" s="167" t="s">
        <v>1281</v>
      </c>
      <c r="V2014" s="167" t="s">
        <v>86</v>
      </c>
      <c r="W2014" s="163" t="s">
        <v>114</v>
      </c>
      <c r="X2014" s="163" t="s">
        <v>541</v>
      </c>
      <c r="Y2014" s="163" t="s">
        <v>7076</v>
      </c>
      <c r="Z2014" s="168">
        <v>41723</v>
      </c>
      <c r="AA2014" s="169" t="s">
        <v>4989</v>
      </c>
      <c r="AB2014" s="169" t="s">
        <v>4990</v>
      </c>
      <c r="AC2014" s="169">
        <v>0</v>
      </c>
      <c r="AD2014" s="170">
        <v>2015</v>
      </c>
      <c r="AE2014" s="167" t="s">
        <v>1241</v>
      </c>
    </row>
    <row r="2015" spans="1:31" x14ac:dyDescent="0.3">
      <c r="A2015" s="162" t="s">
        <v>541</v>
      </c>
      <c r="B2015" s="162" t="s">
        <v>550</v>
      </c>
      <c r="C2015" s="162">
        <v>8</v>
      </c>
      <c r="D2015" s="162">
        <v>2010</v>
      </c>
      <c r="E2015" s="162" t="s">
        <v>2393</v>
      </c>
      <c r="F2015" s="162" t="s">
        <v>1</v>
      </c>
      <c r="G2015" s="162">
        <v>2014</v>
      </c>
      <c r="H2015" s="163" t="s">
        <v>70</v>
      </c>
      <c r="I2015" s="162" t="s">
        <v>550</v>
      </c>
      <c r="J2015" s="177">
        <v>3751.506241</v>
      </c>
      <c r="K2015" s="183" t="s">
        <v>1817</v>
      </c>
      <c r="L2015" s="166">
        <v>6.2391620000000012E-3</v>
      </c>
      <c r="M2015" s="166">
        <v>23.406255181610046</v>
      </c>
      <c r="N2015" s="163" t="s">
        <v>40</v>
      </c>
      <c r="O2015" s="167">
        <v>1</v>
      </c>
      <c r="P2015" s="167">
        <v>0</v>
      </c>
      <c r="Q2015" s="167">
        <v>0</v>
      </c>
      <c r="R2015" s="167">
        <v>1</v>
      </c>
      <c r="S2015" s="167">
        <v>0</v>
      </c>
      <c r="T2015" s="167" t="s">
        <v>13213</v>
      </c>
      <c r="U2015" s="167" t="s">
        <v>1281</v>
      </c>
      <c r="V2015" s="167" t="s">
        <v>86</v>
      </c>
      <c r="W2015" s="163" t="s">
        <v>1897</v>
      </c>
      <c r="X2015" s="163" t="s">
        <v>541</v>
      </c>
      <c r="Y2015" s="163" t="s">
        <v>7077</v>
      </c>
      <c r="Z2015" s="168">
        <v>41946</v>
      </c>
      <c r="AA2015" s="169" t="s">
        <v>4991</v>
      </c>
      <c r="AB2015" s="169" t="s">
        <v>4992</v>
      </c>
      <c r="AC2015" s="169">
        <v>0</v>
      </c>
      <c r="AD2015" s="170">
        <v>2015</v>
      </c>
      <c r="AE2015" s="167" t="s">
        <v>1241</v>
      </c>
    </row>
    <row r="2016" spans="1:31" x14ac:dyDescent="0.3">
      <c r="A2016" s="162" t="s">
        <v>542</v>
      </c>
      <c r="B2016" s="162" t="s">
        <v>550</v>
      </c>
      <c r="C2016" s="162">
        <v>1</v>
      </c>
      <c r="D2016" s="162">
        <v>2010</v>
      </c>
      <c r="E2016" s="162" t="s">
        <v>115</v>
      </c>
      <c r="F2016" s="162" t="s">
        <v>1</v>
      </c>
      <c r="G2016" s="162">
        <v>2014</v>
      </c>
      <c r="H2016" s="163" t="s">
        <v>73</v>
      </c>
      <c r="I2016" s="162" t="s">
        <v>550</v>
      </c>
      <c r="J2016" s="177">
        <v>234.78914</v>
      </c>
      <c r="K2016" s="183" t="s">
        <v>1817</v>
      </c>
      <c r="L2016" s="166">
        <v>6.2391620000000012E-3</v>
      </c>
      <c r="M2016" s="166">
        <v>1.4648874803006804</v>
      </c>
      <c r="N2016" s="163" t="s">
        <v>2091</v>
      </c>
      <c r="O2016" s="167">
        <v>2</v>
      </c>
      <c r="P2016" s="167">
        <v>0</v>
      </c>
      <c r="Q2016" s="167">
        <v>1</v>
      </c>
      <c r="R2016" s="167">
        <v>1</v>
      </c>
      <c r="S2016" s="167">
        <v>1</v>
      </c>
      <c r="T2016" s="167" t="s">
        <v>13210</v>
      </c>
      <c r="U2016" s="167" t="s">
        <v>1360</v>
      </c>
      <c r="V2016" s="167" t="s">
        <v>1364</v>
      </c>
      <c r="W2016" s="163" t="s">
        <v>1897</v>
      </c>
      <c r="X2016" s="163" t="s">
        <v>542</v>
      </c>
      <c r="Y2016" s="163" t="s">
        <v>7078</v>
      </c>
      <c r="Z2016" s="168">
        <v>41757</v>
      </c>
      <c r="AA2016" s="169" t="s">
        <v>4993</v>
      </c>
      <c r="AB2016" s="169" t="s">
        <v>4994</v>
      </c>
      <c r="AC2016" s="169">
        <v>0</v>
      </c>
      <c r="AD2016" s="170">
        <v>2015</v>
      </c>
      <c r="AE2016" s="167" t="s">
        <v>1241</v>
      </c>
    </row>
    <row r="2017" spans="1:31" x14ac:dyDescent="0.3">
      <c r="A2017" s="162" t="s">
        <v>542</v>
      </c>
      <c r="B2017" s="162" t="s">
        <v>550</v>
      </c>
      <c r="C2017" s="162">
        <v>2</v>
      </c>
      <c r="D2017" s="162">
        <v>2010</v>
      </c>
      <c r="E2017" s="162" t="s">
        <v>115</v>
      </c>
      <c r="F2017" s="162" t="s">
        <v>1</v>
      </c>
      <c r="G2017" s="162">
        <v>2014</v>
      </c>
      <c r="H2017" s="163" t="s">
        <v>73</v>
      </c>
      <c r="I2017" s="162" t="s">
        <v>550</v>
      </c>
      <c r="J2017" s="177">
        <v>304.25875600000001</v>
      </c>
      <c r="K2017" s="183" t="s">
        <v>1817</v>
      </c>
      <c r="L2017" s="166">
        <v>6.2391620000000012E-3</v>
      </c>
      <c r="M2017" s="166">
        <v>1.8983196686024724</v>
      </c>
      <c r="N2017" s="163" t="s">
        <v>2092</v>
      </c>
      <c r="O2017" s="167">
        <v>2</v>
      </c>
      <c r="P2017" s="167">
        <v>0</v>
      </c>
      <c r="Q2017" s="167">
        <v>1</v>
      </c>
      <c r="R2017" s="167">
        <v>1</v>
      </c>
      <c r="S2017" s="167">
        <v>1</v>
      </c>
      <c r="T2017" s="167" t="s">
        <v>13210</v>
      </c>
      <c r="U2017" s="167" t="s">
        <v>1360</v>
      </c>
      <c r="V2017" s="167" t="s">
        <v>1364</v>
      </c>
      <c r="W2017" s="163" t="s">
        <v>1897</v>
      </c>
      <c r="X2017" s="163" t="s">
        <v>542</v>
      </c>
      <c r="Y2017" s="163" t="s">
        <v>7079</v>
      </c>
      <c r="Z2017" s="168">
        <v>41757</v>
      </c>
      <c r="AA2017" s="169" t="s">
        <v>4995</v>
      </c>
      <c r="AB2017" s="169" t="s">
        <v>4996</v>
      </c>
      <c r="AC2017" s="169">
        <v>0</v>
      </c>
      <c r="AD2017" s="170">
        <v>2015</v>
      </c>
      <c r="AE2017" s="167" t="s">
        <v>1241</v>
      </c>
    </row>
    <row r="2018" spans="1:31" x14ac:dyDescent="0.3">
      <c r="A2018" s="162" t="s">
        <v>542</v>
      </c>
      <c r="B2018" s="162" t="s">
        <v>550</v>
      </c>
      <c r="C2018" s="162">
        <v>3</v>
      </c>
      <c r="D2018" s="162">
        <v>2010</v>
      </c>
      <c r="E2018" s="162" t="s">
        <v>115</v>
      </c>
      <c r="F2018" s="162" t="s">
        <v>1</v>
      </c>
      <c r="G2018" s="162">
        <v>2014</v>
      </c>
      <c r="H2018" s="163" t="s">
        <v>73</v>
      </c>
      <c r="I2018" s="162" t="s">
        <v>550</v>
      </c>
      <c r="J2018" s="177">
        <v>3791.7089649999998</v>
      </c>
      <c r="K2018" s="183" t="s">
        <v>1817</v>
      </c>
      <c r="L2018" s="166">
        <v>6.2391620000000012E-3</v>
      </c>
      <c r="M2018" s="166">
        <v>23.657086489487334</v>
      </c>
      <c r="N2018" s="163" t="s">
        <v>2093</v>
      </c>
      <c r="O2018" s="167">
        <v>2</v>
      </c>
      <c r="P2018" s="167">
        <v>0</v>
      </c>
      <c r="Q2018" s="167">
        <v>1</v>
      </c>
      <c r="R2018" s="167">
        <v>1</v>
      </c>
      <c r="S2018" s="167">
        <v>1</v>
      </c>
      <c r="T2018" s="167" t="s">
        <v>13210</v>
      </c>
      <c r="U2018" s="167" t="s">
        <v>1360</v>
      </c>
      <c r="V2018" s="167" t="s">
        <v>1364</v>
      </c>
      <c r="W2018" s="163" t="s">
        <v>1897</v>
      </c>
      <c r="X2018" s="163" t="s">
        <v>542</v>
      </c>
      <c r="Y2018" s="163" t="s">
        <v>7080</v>
      </c>
      <c r="Z2018" s="168">
        <v>41757</v>
      </c>
      <c r="AA2018" s="169" t="s">
        <v>4997</v>
      </c>
      <c r="AB2018" s="169" t="s">
        <v>4998</v>
      </c>
      <c r="AC2018" s="169">
        <v>0</v>
      </c>
      <c r="AD2018" s="170">
        <v>2015</v>
      </c>
      <c r="AE2018" s="167" t="s">
        <v>1241</v>
      </c>
    </row>
    <row r="2019" spans="1:31" x14ac:dyDescent="0.3">
      <c r="A2019" s="162" t="s">
        <v>542</v>
      </c>
      <c r="B2019" s="162" t="s">
        <v>550</v>
      </c>
      <c r="C2019" s="162">
        <v>4</v>
      </c>
      <c r="D2019" s="162">
        <v>2010</v>
      </c>
      <c r="E2019" s="162" t="s">
        <v>115</v>
      </c>
      <c r="F2019" s="162" t="s">
        <v>1</v>
      </c>
      <c r="G2019" s="162">
        <v>2014</v>
      </c>
      <c r="H2019" s="163" t="s">
        <v>73</v>
      </c>
      <c r="I2019" s="162" t="s">
        <v>550</v>
      </c>
      <c r="J2019" s="177">
        <v>4732.5836129999998</v>
      </c>
      <c r="K2019" s="183" t="s">
        <v>1817</v>
      </c>
      <c r="L2019" s="166">
        <v>6.2391620000000012E-3</v>
      </c>
      <c r="M2019" s="166">
        <v>29.527355840052312</v>
      </c>
      <c r="N2019" s="163" t="s">
        <v>73</v>
      </c>
      <c r="O2019" s="167">
        <v>1</v>
      </c>
      <c r="P2019" s="167">
        <v>0</v>
      </c>
      <c r="Q2019" s="167">
        <v>1</v>
      </c>
      <c r="R2019" s="167">
        <v>0</v>
      </c>
      <c r="S2019" s="167">
        <v>1</v>
      </c>
      <c r="T2019" s="167" t="s">
        <v>13210</v>
      </c>
      <c r="U2019" s="167" t="s">
        <v>1360</v>
      </c>
      <c r="V2019" s="167" t="s">
        <v>1364</v>
      </c>
      <c r="W2019" s="163" t="s">
        <v>114</v>
      </c>
      <c r="X2019" s="163" t="s">
        <v>542</v>
      </c>
      <c r="Y2019" s="163" t="s">
        <v>7081</v>
      </c>
      <c r="Z2019" s="168">
        <v>41757</v>
      </c>
      <c r="AA2019" s="169" t="s">
        <v>4939</v>
      </c>
      <c r="AB2019" s="169" t="s">
        <v>4999</v>
      </c>
      <c r="AC2019" s="169">
        <v>0</v>
      </c>
      <c r="AD2019" s="170">
        <v>2015</v>
      </c>
      <c r="AE2019" s="167" t="s">
        <v>1241</v>
      </c>
    </row>
    <row r="2020" spans="1:31" x14ac:dyDescent="0.3">
      <c r="A2020" s="162" t="s">
        <v>542</v>
      </c>
      <c r="B2020" s="162" t="s">
        <v>550</v>
      </c>
      <c r="C2020" s="162">
        <v>5</v>
      </c>
      <c r="D2020" s="162">
        <v>2010</v>
      </c>
      <c r="E2020" s="162" t="s">
        <v>115</v>
      </c>
      <c r="F2020" s="162" t="s">
        <v>1</v>
      </c>
      <c r="G2020" s="162">
        <v>2014</v>
      </c>
      <c r="H2020" s="163" t="s">
        <v>73</v>
      </c>
      <c r="I2020" s="162" t="s">
        <v>550</v>
      </c>
      <c r="J2020" s="177">
        <v>5015.5655409999999</v>
      </c>
      <c r="K2020" s="183" t="s">
        <v>1817</v>
      </c>
      <c r="L2020" s="166">
        <v>6.2391620000000012E-3</v>
      </c>
      <c r="M2020" s="166">
        <v>31.292925931916649</v>
      </c>
      <c r="N2020" s="163" t="s">
        <v>73</v>
      </c>
      <c r="O2020" s="167">
        <v>1</v>
      </c>
      <c r="P2020" s="167">
        <v>0</v>
      </c>
      <c r="Q2020" s="167">
        <v>1</v>
      </c>
      <c r="R2020" s="167">
        <v>0</v>
      </c>
      <c r="S2020" s="167">
        <v>1</v>
      </c>
      <c r="T2020" s="167" t="s">
        <v>13210</v>
      </c>
      <c r="U2020" s="167" t="s">
        <v>1360</v>
      </c>
      <c r="V2020" s="167" t="s">
        <v>1364</v>
      </c>
      <c r="W2020" s="163" t="s">
        <v>114</v>
      </c>
      <c r="X2020" s="163" t="s">
        <v>542</v>
      </c>
      <c r="Y2020" s="163" t="s">
        <v>7082</v>
      </c>
      <c r="Z2020" s="168">
        <v>41757</v>
      </c>
      <c r="AA2020" s="169" t="s">
        <v>5000</v>
      </c>
      <c r="AB2020" s="169" t="s">
        <v>5001</v>
      </c>
      <c r="AC2020" s="169">
        <v>0</v>
      </c>
      <c r="AD2020" s="170">
        <v>2015</v>
      </c>
      <c r="AE2020" s="167" t="s">
        <v>1241</v>
      </c>
    </row>
    <row r="2021" spans="1:31" x14ac:dyDescent="0.3">
      <c r="A2021" s="162" t="s">
        <v>542</v>
      </c>
      <c r="B2021" s="162" t="s">
        <v>550</v>
      </c>
      <c r="C2021" s="162">
        <v>6</v>
      </c>
      <c r="D2021" s="162">
        <v>2010</v>
      </c>
      <c r="E2021" s="162" t="s">
        <v>115</v>
      </c>
      <c r="F2021" s="162" t="s">
        <v>1</v>
      </c>
      <c r="G2021" s="162">
        <v>2014</v>
      </c>
      <c r="H2021" s="163" t="s">
        <v>73</v>
      </c>
      <c r="I2021" s="162" t="s">
        <v>550</v>
      </c>
      <c r="J2021" s="177">
        <v>5141.3182219999999</v>
      </c>
      <c r="K2021" s="183" t="s">
        <v>1817</v>
      </c>
      <c r="L2021" s="166">
        <v>6.2391620000000012E-3</v>
      </c>
      <c r="M2021" s="166">
        <v>32.077517280609968</v>
      </c>
      <c r="N2021" s="163" t="s">
        <v>40</v>
      </c>
      <c r="O2021" s="167">
        <v>1</v>
      </c>
      <c r="P2021" s="167">
        <v>0</v>
      </c>
      <c r="Q2021" s="167">
        <v>0</v>
      </c>
      <c r="R2021" s="167">
        <v>1</v>
      </c>
      <c r="S2021" s="167">
        <v>0</v>
      </c>
      <c r="T2021" s="167" t="s">
        <v>13213</v>
      </c>
      <c r="U2021" s="167" t="s">
        <v>1360</v>
      </c>
      <c r="V2021" s="167" t="s">
        <v>1364</v>
      </c>
      <c r="W2021" s="163" t="s">
        <v>114</v>
      </c>
      <c r="X2021" s="163" t="s">
        <v>542</v>
      </c>
      <c r="Y2021" s="163" t="s">
        <v>7083</v>
      </c>
      <c r="Z2021" s="168">
        <v>41757</v>
      </c>
      <c r="AA2021" s="169" t="s">
        <v>5002</v>
      </c>
      <c r="AB2021" s="169" t="s">
        <v>4057</v>
      </c>
      <c r="AC2021" s="169">
        <v>0</v>
      </c>
      <c r="AD2021" s="170">
        <v>2015</v>
      </c>
      <c r="AE2021" s="167" t="s">
        <v>1241</v>
      </c>
    </row>
    <row r="2022" spans="1:31" x14ac:dyDescent="0.3">
      <c r="A2022" s="162" t="s">
        <v>551</v>
      </c>
      <c r="B2022" s="162" t="s">
        <v>550</v>
      </c>
      <c r="C2022" s="162">
        <v>5</v>
      </c>
      <c r="D2022" s="162">
        <v>2010</v>
      </c>
      <c r="E2022" s="162" t="s">
        <v>115</v>
      </c>
      <c r="F2022" s="162" t="s">
        <v>1</v>
      </c>
      <c r="G2022" s="162">
        <v>2014</v>
      </c>
      <c r="H2022" s="163" t="s">
        <v>69</v>
      </c>
      <c r="I2022" s="162" t="s">
        <v>550</v>
      </c>
      <c r="J2022" s="177">
        <v>5205.2780849999999</v>
      </c>
      <c r="K2022" s="183" t="s">
        <v>1817</v>
      </c>
      <c r="L2022" s="166">
        <v>6.2391620000000012E-3</v>
      </c>
      <c r="M2022" s="166">
        <v>32.476573227364774</v>
      </c>
      <c r="N2022" s="163" t="s">
        <v>69</v>
      </c>
      <c r="O2022" s="167">
        <v>1</v>
      </c>
      <c r="P2022" s="167">
        <v>0</v>
      </c>
      <c r="Q2022" s="167">
        <v>1</v>
      </c>
      <c r="R2022" s="167">
        <v>0</v>
      </c>
      <c r="S2022" s="167">
        <v>1</v>
      </c>
      <c r="T2022" s="167" t="s">
        <v>13210</v>
      </c>
      <c r="U2022" s="167" t="s">
        <v>1360</v>
      </c>
      <c r="V2022" s="167" t="s">
        <v>1364</v>
      </c>
      <c r="W2022" s="163" t="s">
        <v>1897</v>
      </c>
      <c r="X2022" s="163" t="s">
        <v>551</v>
      </c>
      <c r="Y2022" s="163" t="s">
        <v>7084</v>
      </c>
      <c r="Z2022" s="168">
        <v>41718</v>
      </c>
      <c r="AA2022" s="169" t="s">
        <v>5003</v>
      </c>
      <c r="AB2022" s="169" t="s">
        <v>5004</v>
      </c>
      <c r="AC2022" s="169">
        <v>0</v>
      </c>
      <c r="AD2022" s="170">
        <v>2015</v>
      </c>
      <c r="AE2022" s="167" t="s">
        <v>1321</v>
      </c>
    </row>
    <row r="2023" spans="1:31" x14ac:dyDescent="0.3">
      <c r="A2023" s="162" t="s">
        <v>551</v>
      </c>
      <c r="B2023" s="162" t="s">
        <v>550</v>
      </c>
      <c r="C2023" s="162">
        <v>6</v>
      </c>
      <c r="D2023" s="162">
        <v>2010</v>
      </c>
      <c r="E2023" s="162" t="s">
        <v>115</v>
      </c>
      <c r="F2023" s="162" t="s">
        <v>1</v>
      </c>
      <c r="G2023" s="162">
        <v>2014</v>
      </c>
      <c r="H2023" s="163" t="s">
        <v>69</v>
      </c>
      <c r="I2023" s="162" t="s">
        <v>550</v>
      </c>
      <c r="J2023" s="177">
        <v>6649.3177729999998</v>
      </c>
      <c r="K2023" s="183" t="s">
        <v>1817</v>
      </c>
      <c r="L2023" s="166">
        <v>6.2391620000000012E-3</v>
      </c>
      <c r="M2023" s="166">
        <v>41.486170775226235</v>
      </c>
      <c r="N2023" s="163" t="s">
        <v>69</v>
      </c>
      <c r="O2023" s="167">
        <v>1</v>
      </c>
      <c r="P2023" s="167">
        <v>0</v>
      </c>
      <c r="Q2023" s="167">
        <v>1</v>
      </c>
      <c r="R2023" s="167">
        <v>0</v>
      </c>
      <c r="S2023" s="167">
        <v>1</v>
      </c>
      <c r="T2023" s="167" t="s">
        <v>13210</v>
      </c>
      <c r="U2023" s="167" t="s">
        <v>1360</v>
      </c>
      <c r="V2023" s="167" t="s">
        <v>1364</v>
      </c>
      <c r="W2023" s="163" t="s">
        <v>1897</v>
      </c>
      <c r="X2023" s="163" t="s">
        <v>551</v>
      </c>
      <c r="Y2023" s="163" t="s">
        <v>7085</v>
      </c>
      <c r="Z2023" s="168">
        <v>41702</v>
      </c>
      <c r="AA2023" s="169" t="s">
        <v>5005</v>
      </c>
      <c r="AB2023" s="169" t="s">
        <v>5006</v>
      </c>
      <c r="AC2023" s="169">
        <v>0</v>
      </c>
      <c r="AD2023" s="170">
        <v>2015</v>
      </c>
      <c r="AE2023" s="167" t="s">
        <v>1321</v>
      </c>
    </row>
    <row r="2024" spans="1:31" x14ac:dyDescent="0.3">
      <c r="A2024" s="162" t="s">
        <v>551</v>
      </c>
      <c r="B2024" s="162" t="s">
        <v>550</v>
      </c>
      <c r="C2024" s="162">
        <v>7</v>
      </c>
      <c r="D2024" s="162">
        <v>2010</v>
      </c>
      <c r="E2024" s="162" t="s">
        <v>115</v>
      </c>
      <c r="F2024" s="162" t="s">
        <v>1</v>
      </c>
      <c r="G2024" s="162">
        <v>2014</v>
      </c>
      <c r="H2024" s="163" t="s">
        <v>69</v>
      </c>
      <c r="I2024" s="162" t="s">
        <v>550</v>
      </c>
      <c r="J2024" s="177">
        <v>8074.3836899999997</v>
      </c>
      <c r="K2024" s="183" t="s">
        <v>1817</v>
      </c>
      <c r="L2024" s="166">
        <v>6.2391620000000012E-3</v>
      </c>
      <c r="M2024" s="166">
        <v>50.377387892067787</v>
      </c>
      <c r="N2024" s="163" t="s">
        <v>2094</v>
      </c>
      <c r="O2024" s="167">
        <v>2</v>
      </c>
      <c r="P2024" s="167">
        <v>0</v>
      </c>
      <c r="Q2024" s="167">
        <v>1</v>
      </c>
      <c r="R2024" s="167">
        <v>1</v>
      </c>
      <c r="S2024" s="167">
        <v>1</v>
      </c>
      <c r="T2024" s="167" t="s">
        <v>13210</v>
      </c>
      <c r="U2024" s="167" t="s">
        <v>1360</v>
      </c>
      <c r="V2024" s="167" t="s">
        <v>1364</v>
      </c>
      <c r="W2024" s="163" t="s">
        <v>1897</v>
      </c>
      <c r="X2024" s="163" t="s">
        <v>551</v>
      </c>
      <c r="Y2024" s="163" t="s">
        <v>7086</v>
      </c>
      <c r="Z2024" s="168">
        <v>41684</v>
      </c>
      <c r="AA2024" s="169" t="s">
        <v>5007</v>
      </c>
      <c r="AB2024" s="169" t="s">
        <v>5008</v>
      </c>
      <c r="AC2024" s="169">
        <v>0</v>
      </c>
      <c r="AD2024" s="170">
        <v>2015</v>
      </c>
      <c r="AE2024" s="167" t="s">
        <v>1321</v>
      </c>
    </row>
    <row r="2025" spans="1:31" x14ac:dyDescent="0.3">
      <c r="A2025" s="162" t="s">
        <v>551</v>
      </c>
      <c r="B2025" s="162" t="s">
        <v>550</v>
      </c>
      <c r="C2025" s="162">
        <v>8</v>
      </c>
      <c r="D2025" s="162">
        <v>2010</v>
      </c>
      <c r="E2025" s="162" t="s">
        <v>115</v>
      </c>
      <c r="F2025" s="162" t="s">
        <v>1</v>
      </c>
      <c r="G2025" s="162">
        <v>2014</v>
      </c>
      <c r="H2025" s="163" t="s">
        <v>69</v>
      </c>
      <c r="I2025" s="162" t="s">
        <v>550</v>
      </c>
      <c r="J2025" s="177">
        <v>10334.478991</v>
      </c>
      <c r="K2025" s="183" t="s">
        <v>1817</v>
      </c>
      <c r="L2025" s="166">
        <v>6.2391620000000012E-3</v>
      </c>
      <c r="M2025" s="166">
        <v>64.478488610445552</v>
      </c>
      <c r="N2025" s="163" t="s">
        <v>69</v>
      </c>
      <c r="O2025" s="167">
        <v>1</v>
      </c>
      <c r="P2025" s="167">
        <v>0</v>
      </c>
      <c r="Q2025" s="167">
        <v>1</v>
      </c>
      <c r="R2025" s="167">
        <v>0</v>
      </c>
      <c r="S2025" s="167">
        <v>1</v>
      </c>
      <c r="T2025" s="167" t="s">
        <v>13210</v>
      </c>
      <c r="U2025" s="167" t="s">
        <v>1360</v>
      </c>
      <c r="V2025" s="167" t="s">
        <v>1364</v>
      </c>
      <c r="W2025" s="163" t="s">
        <v>1897</v>
      </c>
      <c r="X2025" s="163" t="s">
        <v>551</v>
      </c>
      <c r="Y2025" s="163" t="s">
        <v>7087</v>
      </c>
      <c r="Z2025" s="168">
        <v>41751</v>
      </c>
      <c r="AA2025" s="169" t="s">
        <v>5009</v>
      </c>
      <c r="AB2025" s="169" t="s">
        <v>5010</v>
      </c>
      <c r="AC2025" s="169">
        <v>0</v>
      </c>
      <c r="AD2025" s="170">
        <v>2015</v>
      </c>
      <c r="AE2025" s="167" t="s">
        <v>1321</v>
      </c>
    </row>
    <row r="2026" spans="1:31" x14ac:dyDescent="0.3">
      <c r="A2026" s="162" t="s">
        <v>551</v>
      </c>
      <c r="B2026" s="162" t="s">
        <v>550</v>
      </c>
      <c r="C2026" s="162">
        <v>9</v>
      </c>
      <c r="D2026" s="162">
        <v>2010</v>
      </c>
      <c r="E2026" s="162" t="s">
        <v>115</v>
      </c>
      <c r="F2026" s="162" t="s">
        <v>1</v>
      </c>
      <c r="G2026" s="162">
        <v>2014</v>
      </c>
      <c r="H2026" s="163" t="s">
        <v>69</v>
      </c>
      <c r="I2026" s="162" t="s">
        <v>550</v>
      </c>
      <c r="J2026" s="177">
        <v>10667.079659999999</v>
      </c>
      <c r="K2026" s="183" t="s">
        <v>1817</v>
      </c>
      <c r="L2026" s="166">
        <v>6.2391620000000012E-3</v>
      </c>
      <c r="M2026" s="166">
        <v>66.553638065644932</v>
      </c>
      <c r="N2026" s="163" t="s">
        <v>69</v>
      </c>
      <c r="O2026" s="167">
        <v>1</v>
      </c>
      <c r="P2026" s="167">
        <v>0</v>
      </c>
      <c r="Q2026" s="167">
        <v>1</v>
      </c>
      <c r="R2026" s="167">
        <v>0</v>
      </c>
      <c r="S2026" s="167">
        <v>1</v>
      </c>
      <c r="T2026" s="167" t="s">
        <v>13210</v>
      </c>
      <c r="U2026" s="167" t="s">
        <v>1360</v>
      </c>
      <c r="V2026" s="167" t="s">
        <v>1364</v>
      </c>
      <c r="W2026" s="163" t="s">
        <v>1897</v>
      </c>
      <c r="X2026" s="163" t="s">
        <v>551</v>
      </c>
      <c r="Y2026" s="163" t="s">
        <v>7088</v>
      </c>
      <c r="Z2026" s="168">
        <v>41678</v>
      </c>
      <c r="AA2026" s="169" t="s">
        <v>5011</v>
      </c>
      <c r="AB2026" s="169" t="s">
        <v>5012</v>
      </c>
      <c r="AC2026" s="169">
        <v>0</v>
      </c>
      <c r="AD2026" s="170">
        <v>2015</v>
      </c>
      <c r="AE2026" s="167" t="s">
        <v>1321</v>
      </c>
    </row>
    <row r="2027" spans="1:31" x14ac:dyDescent="0.3">
      <c r="A2027" s="162" t="s">
        <v>571</v>
      </c>
      <c r="B2027" s="162" t="s">
        <v>550</v>
      </c>
      <c r="C2027" s="162">
        <v>1</v>
      </c>
      <c r="D2027" s="162">
        <v>2011</v>
      </c>
      <c r="E2027" s="162" t="s">
        <v>115</v>
      </c>
      <c r="F2027" s="162" t="s">
        <v>1</v>
      </c>
      <c r="G2027" s="162">
        <v>2014</v>
      </c>
      <c r="H2027" s="163" t="s">
        <v>63</v>
      </c>
      <c r="I2027" s="162" t="s">
        <v>550</v>
      </c>
      <c r="J2027" s="177">
        <v>23594.949865999999</v>
      </c>
      <c r="K2027" s="183" t="s">
        <v>1817</v>
      </c>
      <c r="L2027" s="166">
        <v>6.2391620000000012E-3</v>
      </c>
      <c r="M2027" s="166">
        <v>147.2127145958523</v>
      </c>
      <c r="N2027" s="163" t="s">
        <v>63</v>
      </c>
      <c r="O2027" s="167">
        <v>1</v>
      </c>
      <c r="P2027" s="167">
        <v>0</v>
      </c>
      <c r="Q2027" s="167">
        <v>1</v>
      </c>
      <c r="R2027" s="167">
        <v>0</v>
      </c>
      <c r="S2027" s="167">
        <v>1</v>
      </c>
      <c r="T2027" s="167" t="s">
        <v>13210</v>
      </c>
      <c r="U2027" s="167" t="s">
        <v>1360</v>
      </c>
      <c r="V2027" s="167" t="s">
        <v>1364</v>
      </c>
      <c r="W2027" s="163" t="s">
        <v>114</v>
      </c>
      <c r="X2027" s="163" t="s">
        <v>571</v>
      </c>
      <c r="Y2027" s="163" t="s">
        <v>7089</v>
      </c>
      <c r="Z2027" s="168">
        <v>41997</v>
      </c>
      <c r="AA2027" s="169" t="s">
        <v>5013</v>
      </c>
      <c r="AB2027" s="169" t="s">
        <v>4038</v>
      </c>
      <c r="AC2027" s="169">
        <v>0</v>
      </c>
      <c r="AD2027" s="170">
        <v>2015</v>
      </c>
      <c r="AE2027" s="167" t="s">
        <v>1218</v>
      </c>
    </row>
    <row r="2028" spans="1:31" x14ac:dyDescent="0.3">
      <c r="A2028" s="162" t="s">
        <v>599</v>
      </c>
      <c r="B2028" s="162" t="s">
        <v>550</v>
      </c>
      <c r="C2028" s="162">
        <v>41</v>
      </c>
      <c r="D2028" s="162">
        <v>2011</v>
      </c>
      <c r="E2028" s="162" t="s">
        <v>2393</v>
      </c>
      <c r="F2028" s="162" t="s">
        <v>1</v>
      </c>
      <c r="G2028" s="162">
        <v>2014</v>
      </c>
      <c r="H2028" s="163" t="s">
        <v>63</v>
      </c>
      <c r="I2028" s="162" t="s">
        <v>550</v>
      </c>
      <c r="J2028" s="177">
        <v>3271.1407840000002</v>
      </c>
      <c r="K2028" s="183" t="s">
        <v>1817</v>
      </c>
      <c r="L2028" s="166">
        <v>6.2391620000000012E-3</v>
      </c>
      <c r="M2028" s="166">
        <v>20.409177276183012</v>
      </c>
      <c r="N2028" s="163" t="s">
        <v>32</v>
      </c>
      <c r="O2028" s="167">
        <v>1</v>
      </c>
      <c r="P2028" s="167">
        <v>0</v>
      </c>
      <c r="Q2028" s="167">
        <v>0</v>
      </c>
      <c r="R2028" s="167">
        <v>1</v>
      </c>
      <c r="S2028" s="167">
        <v>0</v>
      </c>
      <c r="T2028" s="167" t="s">
        <v>13213</v>
      </c>
      <c r="U2028" s="167" t="s">
        <v>1360</v>
      </c>
      <c r="V2028" s="167" t="s">
        <v>1383</v>
      </c>
      <c r="W2028" s="163" t="s">
        <v>114</v>
      </c>
      <c r="X2028" s="163" t="s">
        <v>599</v>
      </c>
      <c r="Y2028" s="163" t="s">
        <v>7090</v>
      </c>
      <c r="Z2028" s="168">
        <v>41969</v>
      </c>
      <c r="AA2028" s="169" t="s">
        <v>4626</v>
      </c>
      <c r="AB2028" s="169" t="s">
        <v>5014</v>
      </c>
      <c r="AC2028" s="169">
        <v>0</v>
      </c>
      <c r="AD2028" s="170">
        <v>2015</v>
      </c>
      <c r="AE2028" s="167" t="s">
        <v>1218</v>
      </c>
    </row>
    <row r="2029" spans="1:31" x14ac:dyDescent="0.3">
      <c r="A2029" s="162" t="s">
        <v>599</v>
      </c>
      <c r="B2029" s="162" t="s">
        <v>550</v>
      </c>
      <c r="C2029" s="162">
        <v>42</v>
      </c>
      <c r="D2029" s="162">
        <v>2011</v>
      </c>
      <c r="E2029" s="162" t="s">
        <v>2393</v>
      </c>
      <c r="F2029" s="162" t="s">
        <v>1</v>
      </c>
      <c r="G2029" s="162">
        <v>2014</v>
      </c>
      <c r="H2029" s="163" t="s">
        <v>63</v>
      </c>
      <c r="I2029" s="162" t="s">
        <v>550</v>
      </c>
      <c r="J2029" s="177">
        <v>4593.6718739999997</v>
      </c>
      <c r="K2029" s="183" t="s">
        <v>1817</v>
      </c>
      <c r="L2029" s="166">
        <v>6.2391620000000012E-3</v>
      </c>
      <c r="M2029" s="166">
        <v>28.660662996729592</v>
      </c>
      <c r="N2029" s="163" t="s">
        <v>63</v>
      </c>
      <c r="O2029" s="167">
        <v>1</v>
      </c>
      <c r="P2029" s="167">
        <v>0</v>
      </c>
      <c r="Q2029" s="167">
        <v>1</v>
      </c>
      <c r="R2029" s="167">
        <v>0</v>
      </c>
      <c r="S2029" s="167">
        <v>1</v>
      </c>
      <c r="T2029" s="167" t="s">
        <v>13210</v>
      </c>
      <c r="U2029" s="167" t="s">
        <v>1360</v>
      </c>
      <c r="V2029" s="167" t="s">
        <v>1383</v>
      </c>
      <c r="W2029" s="163" t="s">
        <v>1897</v>
      </c>
      <c r="X2029" s="163" t="s">
        <v>599</v>
      </c>
      <c r="Y2029" s="163" t="s">
        <v>7091</v>
      </c>
      <c r="Z2029" s="168">
        <v>41856</v>
      </c>
      <c r="AA2029" s="169" t="s">
        <v>5015</v>
      </c>
      <c r="AB2029" s="169" t="s">
        <v>5016</v>
      </c>
      <c r="AC2029" s="169">
        <v>0</v>
      </c>
      <c r="AD2029" s="170">
        <v>2015</v>
      </c>
      <c r="AE2029" s="167" t="s">
        <v>1218</v>
      </c>
    </row>
    <row r="2030" spans="1:31" x14ac:dyDescent="0.3">
      <c r="A2030" s="162" t="s">
        <v>606</v>
      </c>
      <c r="B2030" s="162" t="s">
        <v>550</v>
      </c>
      <c r="C2030" s="162">
        <v>2</v>
      </c>
      <c r="D2030" s="162">
        <v>2011</v>
      </c>
      <c r="E2030" s="162" t="s">
        <v>2393</v>
      </c>
      <c r="F2030" s="162" t="s">
        <v>1</v>
      </c>
      <c r="G2030" s="162">
        <v>2014</v>
      </c>
      <c r="H2030" s="163" t="s">
        <v>69</v>
      </c>
      <c r="I2030" s="162" t="s">
        <v>550</v>
      </c>
      <c r="J2030" s="177">
        <v>2212.7849059999999</v>
      </c>
      <c r="K2030" s="183" t="s">
        <v>1817</v>
      </c>
      <c r="L2030" s="166">
        <v>6.2391620000000012E-3</v>
      </c>
      <c r="M2030" s="166">
        <v>13.805923499688774</v>
      </c>
      <c r="N2030" s="163" t="s">
        <v>1</v>
      </c>
      <c r="O2030" s="167">
        <v>1</v>
      </c>
      <c r="P2030" s="167">
        <v>1</v>
      </c>
      <c r="Q2030" s="167">
        <v>0</v>
      </c>
      <c r="R2030" s="167">
        <v>1</v>
      </c>
      <c r="S2030" s="167">
        <v>0</v>
      </c>
      <c r="T2030" s="167" t="s">
        <v>13211</v>
      </c>
      <c r="U2030" s="167" t="s">
        <v>1281</v>
      </c>
      <c r="V2030" s="167" t="s">
        <v>86</v>
      </c>
      <c r="W2030" s="163" t="s">
        <v>114</v>
      </c>
      <c r="X2030" s="163" t="s">
        <v>606</v>
      </c>
      <c r="Y2030" s="163" t="s">
        <v>7092</v>
      </c>
      <c r="Z2030" s="168">
        <v>41998</v>
      </c>
      <c r="AA2030" s="169" t="s">
        <v>5017</v>
      </c>
      <c r="AB2030" s="169" t="s">
        <v>5018</v>
      </c>
      <c r="AC2030" s="169">
        <v>0</v>
      </c>
      <c r="AD2030" s="170">
        <v>2015</v>
      </c>
      <c r="AE2030" s="167" t="s">
        <v>1321</v>
      </c>
    </row>
    <row r="2031" spans="1:31" x14ac:dyDescent="0.3">
      <c r="A2031" s="162" t="s">
        <v>611</v>
      </c>
      <c r="B2031" s="162" t="s">
        <v>550</v>
      </c>
      <c r="C2031" s="162">
        <v>2</v>
      </c>
      <c r="D2031" s="162">
        <v>2011</v>
      </c>
      <c r="E2031" s="162" t="s">
        <v>115</v>
      </c>
      <c r="F2031" s="162" t="s">
        <v>1</v>
      </c>
      <c r="G2031" s="162">
        <v>2014</v>
      </c>
      <c r="H2031" s="163" t="s">
        <v>194</v>
      </c>
      <c r="I2031" s="162" t="s">
        <v>550</v>
      </c>
      <c r="J2031" s="177">
        <v>2722.6972430000001</v>
      </c>
      <c r="K2031" s="183" t="s">
        <v>1817</v>
      </c>
      <c r="L2031" s="166">
        <v>6.2391620000000012E-3</v>
      </c>
      <c r="M2031" s="166">
        <v>16.987349176030371</v>
      </c>
      <c r="N2031" s="163" t="s">
        <v>2004</v>
      </c>
      <c r="O2031" s="167">
        <v>2</v>
      </c>
      <c r="P2031" s="167">
        <v>1</v>
      </c>
      <c r="Q2031" s="167">
        <v>1</v>
      </c>
      <c r="R2031" s="167">
        <v>1</v>
      </c>
      <c r="S2031" s="167">
        <v>1</v>
      </c>
      <c r="T2031" s="167" t="s">
        <v>13212</v>
      </c>
      <c r="U2031" s="167" t="s">
        <v>1360</v>
      </c>
      <c r="V2031" s="167" t="s">
        <v>1364</v>
      </c>
      <c r="W2031" s="163" t="s">
        <v>1897</v>
      </c>
      <c r="X2031" s="163" t="s">
        <v>611</v>
      </c>
      <c r="Y2031" s="163" t="s">
        <v>7093</v>
      </c>
      <c r="Z2031" s="168">
        <v>41773</v>
      </c>
      <c r="AA2031" s="169" t="s">
        <v>5019</v>
      </c>
      <c r="AB2031" s="169" t="s">
        <v>5020</v>
      </c>
      <c r="AC2031" s="169">
        <v>0</v>
      </c>
      <c r="AD2031" s="170">
        <v>2015</v>
      </c>
      <c r="AE2031" s="167" t="s">
        <v>1321</v>
      </c>
    </row>
    <row r="2032" spans="1:31" x14ac:dyDescent="0.3">
      <c r="A2032" s="162" t="s">
        <v>613</v>
      </c>
      <c r="B2032" s="162" t="s">
        <v>550</v>
      </c>
      <c r="C2032" s="162">
        <v>1</v>
      </c>
      <c r="D2032" s="162">
        <v>2011</v>
      </c>
      <c r="E2032" s="162" t="s">
        <v>115</v>
      </c>
      <c r="F2032" s="162" t="s">
        <v>1</v>
      </c>
      <c r="G2032" s="162">
        <v>2014</v>
      </c>
      <c r="H2032" s="163" t="s">
        <v>194</v>
      </c>
      <c r="I2032" s="162" t="s">
        <v>550</v>
      </c>
      <c r="J2032" s="177">
        <v>366.95281499999999</v>
      </c>
      <c r="K2032" s="183" t="s">
        <v>1817</v>
      </c>
      <c r="L2032" s="166">
        <v>6.2391620000000012E-3</v>
      </c>
      <c r="M2032" s="166">
        <v>2.2894780591410302</v>
      </c>
      <c r="N2032" s="163" t="s">
        <v>1</v>
      </c>
      <c r="O2032" s="167">
        <v>1</v>
      </c>
      <c r="P2032" s="167">
        <v>1</v>
      </c>
      <c r="Q2032" s="167">
        <v>0</v>
      </c>
      <c r="R2032" s="167">
        <v>1</v>
      </c>
      <c r="S2032" s="167">
        <v>0</v>
      </c>
      <c r="T2032" s="167" t="s">
        <v>13211</v>
      </c>
      <c r="U2032" s="167" t="s">
        <v>1576</v>
      </c>
      <c r="V2032" s="167" t="s">
        <v>96</v>
      </c>
      <c r="W2032" s="163" t="s">
        <v>1897</v>
      </c>
      <c r="X2032" s="163" t="s">
        <v>613</v>
      </c>
      <c r="Y2032" s="163" t="s">
        <v>7094</v>
      </c>
      <c r="Z2032" s="168">
        <v>41673</v>
      </c>
      <c r="AA2032" s="169" t="s">
        <v>5021</v>
      </c>
      <c r="AB2032" s="169" t="s">
        <v>4237</v>
      </c>
      <c r="AC2032" s="169">
        <v>0</v>
      </c>
      <c r="AD2032" s="170">
        <v>2015</v>
      </c>
      <c r="AE2032" s="167" t="s">
        <v>1321</v>
      </c>
    </row>
    <row r="2033" spans="1:31" x14ac:dyDescent="0.3">
      <c r="A2033" s="162" t="s">
        <v>618</v>
      </c>
      <c r="B2033" s="162" t="s">
        <v>550</v>
      </c>
      <c r="C2033" s="162">
        <v>1</v>
      </c>
      <c r="D2033" s="162">
        <v>2011</v>
      </c>
      <c r="E2033" s="162" t="s">
        <v>115</v>
      </c>
      <c r="F2033" s="162" t="s">
        <v>1</v>
      </c>
      <c r="G2033" s="162">
        <v>2014</v>
      </c>
      <c r="H2033" s="163" t="s">
        <v>228</v>
      </c>
      <c r="I2033" s="162" t="s">
        <v>550</v>
      </c>
      <c r="J2033" s="177">
        <v>1980</v>
      </c>
      <c r="K2033" s="183" t="s">
        <v>1817</v>
      </c>
      <c r="L2033" s="166">
        <v>6.2391620000000012E-3</v>
      </c>
      <c r="M2033" s="166">
        <v>12.353540760000003</v>
      </c>
      <c r="N2033" s="163" t="s">
        <v>1</v>
      </c>
      <c r="O2033" s="167">
        <v>1</v>
      </c>
      <c r="P2033" s="167">
        <v>1</v>
      </c>
      <c r="Q2033" s="167">
        <v>0</v>
      </c>
      <c r="R2033" s="167">
        <v>1</v>
      </c>
      <c r="S2033" s="167">
        <v>0</v>
      </c>
      <c r="T2033" s="167" t="s">
        <v>13211</v>
      </c>
      <c r="U2033" s="167" t="s">
        <v>1261</v>
      </c>
      <c r="V2033" s="167" t="s">
        <v>102</v>
      </c>
      <c r="W2033" s="163" t="s">
        <v>1897</v>
      </c>
      <c r="X2033" s="163" t="s">
        <v>618</v>
      </c>
      <c r="Y2033" s="163" t="s">
        <v>7095</v>
      </c>
      <c r="Z2033" s="168">
        <v>41646</v>
      </c>
      <c r="AA2033" s="169" t="s">
        <v>5022</v>
      </c>
      <c r="AB2033" s="169" t="s">
        <v>4237</v>
      </c>
      <c r="AC2033" s="169">
        <v>0</v>
      </c>
      <c r="AD2033" s="170">
        <v>2015</v>
      </c>
      <c r="AE2033" s="167" t="s">
        <v>1241</v>
      </c>
    </row>
    <row r="2034" spans="1:31" x14ac:dyDescent="0.3">
      <c r="A2034" s="162" t="s">
        <v>646</v>
      </c>
      <c r="B2034" s="162" t="s">
        <v>550</v>
      </c>
      <c r="C2034" s="162">
        <v>2</v>
      </c>
      <c r="D2034" s="162">
        <v>2012</v>
      </c>
      <c r="E2034" s="162" t="s">
        <v>2393</v>
      </c>
      <c r="F2034" s="162" t="s">
        <v>1</v>
      </c>
      <c r="G2034" s="162">
        <v>2014</v>
      </c>
      <c r="H2034" s="163" t="s">
        <v>70</v>
      </c>
      <c r="I2034" s="162" t="s">
        <v>550</v>
      </c>
      <c r="J2034" s="177">
        <v>424.70804900000002</v>
      </c>
      <c r="K2034" s="183" t="s">
        <v>1817</v>
      </c>
      <c r="L2034" s="166">
        <v>6.2391620000000012E-3</v>
      </c>
      <c r="M2034" s="166">
        <v>2.6498223204149385</v>
      </c>
      <c r="N2034" s="163" t="s">
        <v>70</v>
      </c>
      <c r="O2034" s="167">
        <v>1</v>
      </c>
      <c r="P2034" s="167">
        <v>0</v>
      </c>
      <c r="Q2034" s="167">
        <v>1</v>
      </c>
      <c r="R2034" s="167">
        <v>0</v>
      </c>
      <c r="S2034" s="167">
        <v>1</v>
      </c>
      <c r="T2034" s="167" t="s">
        <v>13210</v>
      </c>
      <c r="U2034" s="167" t="s">
        <v>1281</v>
      </c>
      <c r="V2034" s="167" t="s">
        <v>86</v>
      </c>
      <c r="W2034" s="163" t="s">
        <v>1897</v>
      </c>
      <c r="X2034" s="163" t="s">
        <v>646</v>
      </c>
      <c r="Y2034" s="163" t="s">
        <v>7096</v>
      </c>
      <c r="Z2034" s="168">
        <v>41820</v>
      </c>
      <c r="AA2034" s="169" t="s">
        <v>5023</v>
      </c>
      <c r="AB2034" s="169" t="s">
        <v>5024</v>
      </c>
      <c r="AC2034" s="169">
        <v>0</v>
      </c>
      <c r="AD2034" s="170">
        <v>2015</v>
      </c>
      <c r="AE2034" s="167" t="s">
        <v>1241</v>
      </c>
    </row>
    <row r="2035" spans="1:31" x14ac:dyDescent="0.3">
      <c r="A2035" s="162" t="s">
        <v>646</v>
      </c>
      <c r="B2035" s="162" t="s">
        <v>550</v>
      </c>
      <c r="C2035" s="162">
        <v>3</v>
      </c>
      <c r="D2035" s="162">
        <v>2012</v>
      </c>
      <c r="E2035" s="162" t="s">
        <v>2393</v>
      </c>
      <c r="F2035" s="162" t="s">
        <v>1</v>
      </c>
      <c r="G2035" s="162">
        <v>2014</v>
      </c>
      <c r="H2035" s="163" t="s">
        <v>70</v>
      </c>
      <c r="I2035" s="162" t="s">
        <v>550</v>
      </c>
      <c r="J2035" s="177">
        <v>494.15055100000001</v>
      </c>
      <c r="K2035" s="183" t="s">
        <v>1817</v>
      </c>
      <c r="L2035" s="166">
        <v>6.2391620000000012E-3</v>
      </c>
      <c r="M2035" s="166">
        <v>3.0830853400782625</v>
      </c>
      <c r="N2035" s="163" t="s">
        <v>70</v>
      </c>
      <c r="O2035" s="167">
        <v>1</v>
      </c>
      <c r="P2035" s="167">
        <v>0</v>
      </c>
      <c r="Q2035" s="167">
        <v>1</v>
      </c>
      <c r="R2035" s="167">
        <v>0</v>
      </c>
      <c r="S2035" s="167">
        <v>1</v>
      </c>
      <c r="T2035" s="167" t="s">
        <v>13210</v>
      </c>
      <c r="U2035" s="167" t="s">
        <v>1281</v>
      </c>
      <c r="V2035" s="167" t="s">
        <v>86</v>
      </c>
      <c r="W2035" s="163" t="s">
        <v>1897</v>
      </c>
      <c r="X2035" s="163" t="s">
        <v>646</v>
      </c>
      <c r="Y2035" s="163" t="s">
        <v>7097</v>
      </c>
      <c r="Z2035" s="168">
        <v>41820</v>
      </c>
      <c r="AA2035" s="169" t="s">
        <v>5023</v>
      </c>
      <c r="AB2035" s="169" t="s">
        <v>5024</v>
      </c>
      <c r="AC2035" s="169">
        <v>0</v>
      </c>
      <c r="AD2035" s="170">
        <v>2015</v>
      </c>
      <c r="AE2035" s="167" t="s">
        <v>1241</v>
      </c>
    </row>
    <row r="2036" spans="1:31" x14ac:dyDescent="0.3">
      <c r="A2036" s="162" t="s">
        <v>652</v>
      </c>
      <c r="B2036" s="162" t="s">
        <v>550</v>
      </c>
      <c r="C2036" s="162">
        <v>1</v>
      </c>
      <c r="D2036" s="162">
        <v>2012</v>
      </c>
      <c r="E2036" s="162" t="s">
        <v>2393</v>
      </c>
      <c r="F2036" s="162" t="s">
        <v>1</v>
      </c>
      <c r="G2036" s="162">
        <v>2014</v>
      </c>
      <c r="H2036" s="163" t="s">
        <v>212</v>
      </c>
      <c r="I2036" s="162" t="s">
        <v>550</v>
      </c>
      <c r="J2036" s="177">
        <v>940.50670500000001</v>
      </c>
      <c r="K2036" s="183" t="s">
        <v>1817</v>
      </c>
      <c r="L2036" s="166">
        <v>6.2391620000000012E-3</v>
      </c>
      <c r="M2036" s="166">
        <v>5.8679736945812113</v>
      </c>
      <c r="N2036" s="163" t="s">
        <v>2095</v>
      </c>
      <c r="O2036" s="167">
        <v>3</v>
      </c>
      <c r="P2036" s="167">
        <v>0</v>
      </c>
      <c r="Q2036" s="167">
        <v>0</v>
      </c>
      <c r="R2036" s="167">
        <v>2</v>
      </c>
      <c r="S2036" s="167">
        <v>1</v>
      </c>
      <c r="T2036" s="167" t="s">
        <v>13213</v>
      </c>
      <c r="U2036" s="167" t="s">
        <v>1281</v>
      </c>
      <c r="V2036" s="167" t="s">
        <v>86</v>
      </c>
      <c r="W2036" s="163" t="s">
        <v>1897</v>
      </c>
      <c r="X2036" s="163" t="s">
        <v>652</v>
      </c>
      <c r="Y2036" s="163" t="s">
        <v>7098</v>
      </c>
      <c r="Z2036" s="168">
        <v>41858</v>
      </c>
      <c r="AA2036" s="169" t="s">
        <v>5025</v>
      </c>
      <c r="AB2036" s="169" t="s">
        <v>5026</v>
      </c>
      <c r="AC2036" s="169">
        <v>0</v>
      </c>
      <c r="AD2036" s="170">
        <v>2015</v>
      </c>
      <c r="AE2036" s="167" t="s">
        <v>10573</v>
      </c>
    </row>
    <row r="2037" spans="1:31" x14ac:dyDescent="0.3">
      <c r="A2037" s="162" t="s">
        <v>653</v>
      </c>
      <c r="B2037" s="162" t="s">
        <v>550</v>
      </c>
      <c r="C2037" s="162">
        <v>1</v>
      </c>
      <c r="D2037" s="162">
        <v>2012</v>
      </c>
      <c r="E2037" s="162" t="s">
        <v>115</v>
      </c>
      <c r="F2037" s="162" t="s">
        <v>1</v>
      </c>
      <c r="G2037" s="162">
        <v>2014</v>
      </c>
      <c r="H2037" s="163" t="s">
        <v>212</v>
      </c>
      <c r="I2037" s="162" t="s">
        <v>550</v>
      </c>
      <c r="J2037" s="177">
        <v>891.16415099999995</v>
      </c>
      <c r="K2037" s="183" t="s">
        <v>1817</v>
      </c>
      <c r="L2037" s="166">
        <v>6.2391620000000012E-3</v>
      </c>
      <c r="M2037" s="166">
        <v>5.560117506681463</v>
      </c>
      <c r="N2037" s="163" t="s">
        <v>2096</v>
      </c>
      <c r="O2037" s="167">
        <v>2</v>
      </c>
      <c r="P2037" s="167">
        <v>0</v>
      </c>
      <c r="Q2037" s="167">
        <v>0</v>
      </c>
      <c r="R2037" s="167">
        <v>2</v>
      </c>
      <c r="S2037" s="167">
        <v>0</v>
      </c>
      <c r="T2037" s="167" t="s">
        <v>13213</v>
      </c>
      <c r="U2037" s="167" t="s">
        <v>1281</v>
      </c>
      <c r="V2037" s="167" t="s">
        <v>99</v>
      </c>
      <c r="W2037" s="163" t="s">
        <v>1897</v>
      </c>
      <c r="X2037" s="163" t="s">
        <v>653</v>
      </c>
      <c r="Y2037" s="163" t="s">
        <v>7099</v>
      </c>
      <c r="Z2037" s="168">
        <v>41710</v>
      </c>
      <c r="AA2037" s="169" t="s">
        <v>5027</v>
      </c>
      <c r="AB2037" s="169" t="s">
        <v>5028</v>
      </c>
      <c r="AC2037" s="169">
        <v>0</v>
      </c>
      <c r="AD2037" s="170">
        <v>2015</v>
      </c>
      <c r="AE2037" s="167" t="s">
        <v>10573</v>
      </c>
    </row>
    <row r="2038" spans="1:31" x14ac:dyDescent="0.3">
      <c r="A2038" s="162" t="s">
        <v>666</v>
      </c>
      <c r="B2038" s="162" t="s">
        <v>550</v>
      </c>
      <c r="C2038" s="162">
        <v>1</v>
      </c>
      <c r="D2038" s="162">
        <v>2012</v>
      </c>
      <c r="E2038" s="162" t="s">
        <v>2393</v>
      </c>
      <c r="F2038" s="162" t="s">
        <v>1</v>
      </c>
      <c r="G2038" s="162">
        <v>2014</v>
      </c>
      <c r="H2038" s="163" t="s">
        <v>69</v>
      </c>
      <c r="I2038" s="162" t="s">
        <v>550</v>
      </c>
      <c r="J2038" s="177">
        <v>1167.66274</v>
      </c>
      <c r="K2038" s="183" t="s">
        <v>1817</v>
      </c>
      <c r="L2038" s="166">
        <v>6.2391620000000012E-3</v>
      </c>
      <c r="M2038" s="166">
        <v>7.2852369962238814</v>
      </c>
      <c r="N2038" s="163" t="s">
        <v>1857</v>
      </c>
      <c r="O2038" s="167">
        <v>2</v>
      </c>
      <c r="P2038" s="167">
        <v>1</v>
      </c>
      <c r="Q2038" s="167">
        <v>1</v>
      </c>
      <c r="R2038" s="167">
        <v>1</v>
      </c>
      <c r="S2038" s="167">
        <v>1</v>
      </c>
      <c r="T2038" s="167" t="s">
        <v>13212</v>
      </c>
      <c r="U2038" s="167" t="s">
        <v>1512</v>
      </c>
      <c r="V2038" s="167" t="s">
        <v>91</v>
      </c>
      <c r="W2038" s="163" t="s">
        <v>1897</v>
      </c>
      <c r="X2038" s="163" t="s">
        <v>666</v>
      </c>
      <c r="Y2038" s="163" t="s">
        <v>7100</v>
      </c>
      <c r="Z2038" s="168">
        <v>41828</v>
      </c>
      <c r="AA2038" s="169" t="s">
        <v>5029</v>
      </c>
      <c r="AB2038" s="169" t="s">
        <v>5030</v>
      </c>
      <c r="AC2038" s="169">
        <v>0</v>
      </c>
      <c r="AD2038" s="170">
        <v>2015</v>
      </c>
      <c r="AE2038" s="167" t="s">
        <v>1321</v>
      </c>
    </row>
    <row r="2039" spans="1:31" x14ac:dyDescent="0.3">
      <c r="A2039" s="162" t="s">
        <v>674</v>
      </c>
      <c r="B2039" s="162" t="s">
        <v>550</v>
      </c>
      <c r="C2039" s="162">
        <v>1</v>
      </c>
      <c r="D2039" s="162">
        <v>2012</v>
      </c>
      <c r="E2039" s="162" t="s">
        <v>115</v>
      </c>
      <c r="F2039" s="162" t="s">
        <v>1</v>
      </c>
      <c r="G2039" s="162">
        <v>2014</v>
      </c>
      <c r="H2039" s="163" t="s">
        <v>63</v>
      </c>
      <c r="I2039" s="162" t="s">
        <v>550</v>
      </c>
      <c r="J2039" s="177">
        <v>594.22799999999995</v>
      </c>
      <c r="K2039" s="183" t="s">
        <v>1817</v>
      </c>
      <c r="L2039" s="166">
        <v>6.2391620000000012E-3</v>
      </c>
      <c r="M2039" s="166">
        <v>3.7074847569360005</v>
      </c>
      <c r="N2039" s="163" t="s">
        <v>63</v>
      </c>
      <c r="O2039" s="167">
        <v>1</v>
      </c>
      <c r="P2039" s="167">
        <v>0</v>
      </c>
      <c r="Q2039" s="167">
        <v>1</v>
      </c>
      <c r="R2039" s="167">
        <v>0</v>
      </c>
      <c r="S2039" s="167">
        <v>1</v>
      </c>
      <c r="T2039" s="167" t="s">
        <v>13210</v>
      </c>
      <c r="U2039" s="167" t="s">
        <v>1453</v>
      </c>
      <c r="V2039" s="167" t="s">
        <v>83</v>
      </c>
      <c r="W2039" s="163" t="s">
        <v>1897</v>
      </c>
      <c r="X2039" s="163" t="s">
        <v>674</v>
      </c>
      <c r="Y2039" s="163" t="s">
        <v>7101</v>
      </c>
      <c r="Z2039" s="168">
        <v>41709</v>
      </c>
      <c r="AA2039" s="169" t="s">
        <v>5031</v>
      </c>
      <c r="AB2039" s="169" t="s">
        <v>5032</v>
      </c>
      <c r="AC2039" s="169">
        <v>0</v>
      </c>
      <c r="AD2039" s="170">
        <v>2015</v>
      </c>
      <c r="AE2039" s="167" t="s">
        <v>1218</v>
      </c>
    </row>
    <row r="2040" spans="1:31" x14ac:dyDescent="0.3">
      <c r="A2040" s="162" t="s">
        <v>674</v>
      </c>
      <c r="B2040" s="162" t="s">
        <v>550</v>
      </c>
      <c r="C2040" s="162">
        <v>2</v>
      </c>
      <c r="D2040" s="162">
        <v>2012</v>
      </c>
      <c r="E2040" s="162" t="s">
        <v>115</v>
      </c>
      <c r="F2040" s="162" t="s">
        <v>1</v>
      </c>
      <c r="G2040" s="162">
        <v>2014</v>
      </c>
      <c r="H2040" s="163" t="s">
        <v>63</v>
      </c>
      <c r="I2040" s="162" t="s">
        <v>550</v>
      </c>
      <c r="J2040" s="177">
        <v>631.14516700000001</v>
      </c>
      <c r="K2040" s="183" t="s">
        <v>1817</v>
      </c>
      <c r="L2040" s="166">
        <v>6.2391620000000012E-3</v>
      </c>
      <c r="M2040" s="166">
        <v>3.9378169424300546</v>
      </c>
      <c r="N2040" s="163" t="s">
        <v>63</v>
      </c>
      <c r="O2040" s="167">
        <v>1</v>
      </c>
      <c r="P2040" s="167">
        <v>0</v>
      </c>
      <c r="Q2040" s="167">
        <v>1</v>
      </c>
      <c r="R2040" s="167">
        <v>0</v>
      </c>
      <c r="S2040" s="167">
        <v>1</v>
      </c>
      <c r="T2040" s="167" t="s">
        <v>13210</v>
      </c>
      <c r="U2040" s="167" t="s">
        <v>1453</v>
      </c>
      <c r="V2040" s="167" t="s">
        <v>83</v>
      </c>
      <c r="W2040" s="163" t="s">
        <v>114</v>
      </c>
      <c r="X2040" s="163" t="s">
        <v>674</v>
      </c>
      <c r="Y2040" s="163" t="s">
        <v>7102</v>
      </c>
      <c r="Z2040" s="168">
        <v>41926</v>
      </c>
      <c r="AA2040" s="169" t="s">
        <v>5033</v>
      </c>
      <c r="AB2040" s="169" t="s">
        <v>4219</v>
      </c>
      <c r="AC2040" s="169">
        <v>0</v>
      </c>
      <c r="AD2040" s="170">
        <v>2015</v>
      </c>
      <c r="AE2040" s="167" t="s">
        <v>1218</v>
      </c>
    </row>
    <row r="2041" spans="1:31" x14ac:dyDescent="0.3">
      <c r="A2041" s="162" t="s">
        <v>674</v>
      </c>
      <c r="B2041" s="162" t="s">
        <v>550</v>
      </c>
      <c r="C2041" s="162">
        <v>3</v>
      </c>
      <c r="D2041" s="162">
        <v>2012</v>
      </c>
      <c r="E2041" s="162" t="s">
        <v>115</v>
      </c>
      <c r="F2041" s="162" t="s">
        <v>1</v>
      </c>
      <c r="G2041" s="162">
        <v>2014</v>
      </c>
      <c r="H2041" s="163" t="s">
        <v>63</v>
      </c>
      <c r="I2041" s="162" t="s">
        <v>550</v>
      </c>
      <c r="J2041" s="177">
        <v>800.77874699999995</v>
      </c>
      <c r="K2041" s="183" t="s">
        <v>1817</v>
      </c>
      <c r="L2041" s="166">
        <v>6.2391620000000012E-3</v>
      </c>
      <c r="M2041" s="166">
        <v>4.9961883286900148</v>
      </c>
      <c r="N2041" s="163" t="s">
        <v>63</v>
      </c>
      <c r="O2041" s="167">
        <v>1</v>
      </c>
      <c r="P2041" s="167">
        <v>0</v>
      </c>
      <c r="Q2041" s="167">
        <v>1</v>
      </c>
      <c r="R2041" s="167">
        <v>0</v>
      </c>
      <c r="S2041" s="167">
        <v>1</v>
      </c>
      <c r="T2041" s="167" t="s">
        <v>13210</v>
      </c>
      <c r="U2041" s="167" t="s">
        <v>1453</v>
      </c>
      <c r="V2041" s="167" t="s">
        <v>83</v>
      </c>
      <c r="W2041" s="163" t="s">
        <v>1897</v>
      </c>
      <c r="X2041" s="163" t="s">
        <v>674</v>
      </c>
      <c r="Y2041" s="163" t="s">
        <v>7103</v>
      </c>
      <c r="Z2041" s="168">
        <v>41919</v>
      </c>
      <c r="AA2041" s="169" t="s">
        <v>5034</v>
      </c>
      <c r="AB2041" s="169" t="s">
        <v>5035</v>
      </c>
      <c r="AC2041" s="169">
        <v>0</v>
      </c>
      <c r="AD2041" s="170">
        <v>2015</v>
      </c>
      <c r="AE2041" s="167" t="s">
        <v>1218</v>
      </c>
    </row>
    <row r="2042" spans="1:31" x14ac:dyDescent="0.3">
      <c r="A2042" s="162" t="s">
        <v>674</v>
      </c>
      <c r="B2042" s="162" t="s">
        <v>550</v>
      </c>
      <c r="C2042" s="162">
        <v>4</v>
      </c>
      <c r="D2042" s="162">
        <v>2012</v>
      </c>
      <c r="E2042" s="162" t="s">
        <v>115</v>
      </c>
      <c r="F2042" s="162" t="s">
        <v>1</v>
      </c>
      <c r="G2042" s="162">
        <v>2014</v>
      </c>
      <c r="H2042" s="163" t="s">
        <v>63</v>
      </c>
      <c r="I2042" s="162" t="s">
        <v>550</v>
      </c>
      <c r="J2042" s="177">
        <v>992.68328399999996</v>
      </c>
      <c r="K2042" s="183" t="s">
        <v>1817</v>
      </c>
      <c r="L2042" s="166">
        <v>6.2391620000000012E-3</v>
      </c>
      <c r="M2042" s="166">
        <v>6.1935118235680093</v>
      </c>
      <c r="N2042" s="163" t="s">
        <v>63</v>
      </c>
      <c r="O2042" s="167">
        <v>1</v>
      </c>
      <c r="P2042" s="167">
        <v>0</v>
      </c>
      <c r="Q2042" s="167">
        <v>1</v>
      </c>
      <c r="R2042" s="167">
        <v>0</v>
      </c>
      <c r="S2042" s="167">
        <v>1</v>
      </c>
      <c r="T2042" s="167" t="s">
        <v>13210</v>
      </c>
      <c r="U2042" s="167" t="s">
        <v>1453</v>
      </c>
      <c r="V2042" s="167" t="s">
        <v>83</v>
      </c>
      <c r="W2042" s="163" t="s">
        <v>114</v>
      </c>
      <c r="X2042" s="163" t="s">
        <v>674</v>
      </c>
      <c r="Y2042" s="163" t="s">
        <v>7104</v>
      </c>
      <c r="Z2042" s="168">
        <v>41871</v>
      </c>
      <c r="AA2042" s="169" t="s">
        <v>5036</v>
      </c>
      <c r="AB2042" s="169" t="s">
        <v>4632</v>
      </c>
      <c r="AC2042" s="169">
        <v>0</v>
      </c>
      <c r="AD2042" s="170">
        <v>2015</v>
      </c>
      <c r="AE2042" s="167" t="s">
        <v>1218</v>
      </c>
    </row>
    <row r="2043" spans="1:31" x14ac:dyDescent="0.3">
      <c r="A2043" s="162" t="s">
        <v>674</v>
      </c>
      <c r="B2043" s="162" t="s">
        <v>550</v>
      </c>
      <c r="C2043" s="162">
        <v>5</v>
      </c>
      <c r="D2043" s="162">
        <v>2012</v>
      </c>
      <c r="E2043" s="162" t="s">
        <v>115</v>
      </c>
      <c r="F2043" s="162" t="s">
        <v>1</v>
      </c>
      <c r="G2043" s="162">
        <v>2014</v>
      </c>
      <c r="H2043" s="163" t="s">
        <v>63</v>
      </c>
      <c r="I2043" s="162" t="s">
        <v>550</v>
      </c>
      <c r="J2043" s="177">
        <v>1030.6703910000001</v>
      </c>
      <c r="K2043" s="183" t="s">
        <v>1817</v>
      </c>
      <c r="L2043" s="166">
        <v>6.2391620000000012E-3</v>
      </c>
      <c r="M2043" s="166">
        <v>6.4305195380523443</v>
      </c>
      <c r="N2043" s="163" t="s">
        <v>63</v>
      </c>
      <c r="O2043" s="167">
        <v>1</v>
      </c>
      <c r="P2043" s="167">
        <v>0</v>
      </c>
      <c r="Q2043" s="167">
        <v>1</v>
      </c>
      <c r="R2043" s="167">
        <v>0</v>
      </c>
      <c r="S2043" s="167">
        <v>1</v>
      </c>
      <c r="T2043" s="167" t="s">
        <v>13210</v>
      </c>
      <c r="U2043" s="167" t="s">
        <v>1453</v>
      </c>
      <c r="V2043" s="167" t="s">
        <v>83</v>
      </c>
      <c r="W2043" s="163" t="s">
        <v>114</v>
      </c>
      <c r="X2043" s="163" t="s">
        <v>674</v>
      </c>
      <c r="Y2043" s="163" t="s">
        <v>7105</v>
      </c>
      <c r="Z2043" s="168">
        <v>41699</v>
      </c>
      <c r="AA2043" s="169" t="s">
        <v>4465</v>
      </c>
      <c r="AB2043" s="169" t="s">
        <v>4671</v>
      </c>
      <c r="AC2043" s="169">
        <v>0</v>
      </c>
      <c r="AD2043" s="170">
        <v>2015</v>
      </c>
      <c r="AE2043" s="167" t="s">
        <v>1218</v>
      </c>
    </row>
    <row r="2044" spans="1:31" x14ac:dyDescent="0.3">
      <c r="A2044" s="162" t="s">
        <v>674</v>
      </c>
      <c r="B2044" s="162" t="s">
        <v>550</v>
      </c>
      <c r="C2044" s="162">
        <v>6</v>
      </c>
      <c r="D2044" s="162">
        <v>2012</v>
      </c>
      <c r="E2044" s="162" t="s">
        <v>115</v>
      </c>
      <c r="F2044" s="162" t="s">
        <v>1</v>
      </c>
      <c r="G2044" s="162">
        <v>2014</v>
      </c>
      <c r="H2044" s="163" t="s">
        <v>63</v>
      </c>
      <c r="I2044" s="162" t="s">
        <v>550</v>
      </c>
      <c r="J2044" s="177">
        <v>1243.732047</v>
      </c>
      <c r="K2044" s="183" t="s">
        <v>1817</v>
      </c>
      <c r="L2044" s="166">
        <v>6.2391620000000012E-3</v>
      </c>
      <c r="M2044" s="166">
        <v>7.759845725824615</v>
      </c>
      <c r="N2044" s="163" t="s">
        <v>63</v>
      </c>
      <c r="O2044" s="167">
        <v>1</v>
      </c>
      <c r="P2044" s="167">
        <v>0</v>
      </c>
      <c r="Q2044" s="167">
        <v>1</v>
      </c>
      <c r="R2044" s="167">
        <v>0</v>
      </c>
      <c r="S2044" s="167">
        <v>1</v>
      </c>
      <c r="T2044" s="167" t="s">
        <v>13210</v>
      </c>
      <c r="U2044" s="167" t="s">
        <v>1453</v>
      </c>
      <c r="V2044" s="167" t="s">
        <v>83</v>
      </c>
      <c r="W2044" s="163" t="s">
        <v>114</v>
      </c>
      <c r="X2044" s="163" t="s">
        <v>674</v>
      </c>
      <c r="Y2044" s="163" t="s">
        <v>7106</v>
      </c>
      <c r="Z2044" s="168">
        <v>41899</v>
      </c>
      <c r="AA2044" s="169" t="s">
        <v>4465</v>
      </c>
      <c r="AB2044" s="169" t="s">
        <v>5037</v>
      </c>
      <c r="AC2044" s="169">
        <v>0</v>
      </c>
      <c r="AD2044" s="170">
        <v>2015</v>
      </c>
      <c r="AE2044" s="167" t="s">
        <v>1218</v>
      </c>
    </row>
    <row r="2045" spans="1:31" x14ac:dyDescent="0.3">
      <c r="A2045" s="162" t="s">
        <v>674</v>
      </c>
      <c r="B2045" s="162" t="s">
        <v>550</v>
      </c>
      <c r="C2045" s="162">
        <v>7</v>
      </c>
      <c r="D2045" s="162">
        <v>2012</v>
      </c>
      <c r="E2045" s="162" t="s">
        <v>115</v>
      </c>
      <c r="F2045" s="162" t="s">
        <v>1</v>
      </c>
      <c r="G2045" s="162">
        <v>2014</v>
      </c>
      <c r="H2045" s="163" t="s">
        <v>63</v>
      </c>
      <c r="I2045" s="162" t="s">
        <v>550</v>
      </c>
      <c r="J2045" s="177">
        <v>1630.093678</v>
      </c>
      <c r="K2045" s="183" t="s">
        <v>1817</v>
      </c>
      <c r="L2045" s="166">
        <v>6.2391620000000012E-3</v>
      </c>
      <c r="M2045" s="166">
        <v>10.170418532217838</v>
      </c>
      <c r="N2045" s="163" t="s">
        <v>63</v>
      </c>
      <c r="O2045" s="167">
        <v>1</v>
      </c>
      <c r="P2045" s="167">
        <v>0</v>
      </c>
      <c r="Q2045" s="167">
        <v>1</v>
      </c>
      <c r="R2045" s="167">
        <v>0</v>
      </c>
      <c r="S2045" s="167">
        <v>1</v>
      </c>
      <c r="T2045" s="167" t="s">
        <v>13210</v>
      </c>
      <c r="U2045" s="167" t="s">
        <v>1453</v>
      </c>
      <c r="V2045" s="167" t="s">
        <v>83</v>
      </c>
      <c r="W2045" s="163" t="s">
        <v>114</v>
      </c>
      <c r="X2045" s="163" t="s">
        <v>674</v>
      </c>
      <c r="Y2045" s="163" t="s">
        <v>7107</v>
      </c>
      <c r="Z2045" s="168">
        <v>41899</v>
      </c>
      <c r="AA2045" s="169" t="s">
        <v>4465</v>
      </c>
      <c r="AB2045" s="169" t="s">
        <v>4044</v>
      </c>
      <c r="AC2045" s="169">
        <v>0</v>
      </c>
      <c r="AD2045" s="170">
        <v>2015</v>
      </c>
      <c r="AE2045" s="167" t="s">
        <v>1218</v>
      </c>
    </row>
    <row r="2046" spans="1:31" x14ac:dyDescent="0.3">
      <c r="A2046" s="162" t="s">
        <v>674</v>
      </c>
      <c r="B2046" s="162" t="s">
        <v>550</v>
      </c>
      <c r="C2046" s="162">
        <v>8</v>
      </c>
      <c r="D2046" s="162">
        <v>2012</v>
      </c>
      <c r="E2046" s="162" t="s">
        <v>115</v>
      </c>
      <c r="F2046" s="162" t="s">
        <v>1</v>
      </c>
      <c r="G2046" s="162">
        <v>2014</v>
      </c>
      <c r="H2046" s="163" t="s">
        <v>63</v>
      </c>
      <c r="I2046" s="162" t="s">
        <v>550</v>
      </c>
      <c r="J2046" s="177">
        <v>1818.524224</v>
      </c>
      <c r="K2046" s="183" t="s">
        <v>1817</v>
      </c>
      <c r="L2046" s="166">
        <v>6.2391620000000012E-3</v>
      </c>
      <c r="M2046" s="166">
        <v>11.346067234460291</v>
      </c>
      <c r="N2046" s="163" t="s">
        <v>63</v>
      </c>
      <c r="O2046" s="167">
        <v>1</v>
      </c>
      <c r="P2046" s="167">
        <v>0</v>
      </c>
      <c r="Q2046" s="167">
        <v>1</v>
      </c>
      <c r="R2046" s="167">
        <v>0</v>
      </c>
      <c r="S2046" s="167">
        <v>1</v>
      </c>
      <c r="T2046" s="167" t="s">
        <v>13210</v>
      </c>
      <c r="U2046" s="167" t="s">
        <v>1453</v>
      </c>
      <c r="V2046" s="167" t="s">
        <v>83</v>
      </c>
      <c r="W2046" s="163" t="s">
        <v>114</v>
      </c>
      <c r="X2046" s="163" t="s">
        <v>674</v>
      </c>
      <c r="Y2046" s="163" t="s">
        <v>7108</v>
      </c>
      <c r="Z2046" s="168">
        <v>41899</v>
      </c>
      <c r="AA2046" s="169" t="s">
        <v>4465</v>
      </c>
      <c r="AB2046" s="169" t="s">
        <v>4044</v>
      </c>
      <c r="AC2046" s="169">
        <v>0</v>
      </c>
      <c r="AD2046" s="170">
        <v>2015</v>
      </c>
      <c r="AE2046" s="167" t="s">
        <v>1218</v>
      </c>
    </row>
    <row r="2047" spans="1:31" x14ac:dyDescent="0.3">
      <c r="A2047" s="162" t="s">
        <v>674</v>
      </c>
      <c r="B2047" s="162" t="s">
        <v>550</v>
      </c>
      <c r="C2047" s="162">
        <v>9</v>
      </c>
      <c r="D2047" s="162">
        <v>2012</v>
      </c>
      <c r="E2047" s="162" t="s">
        <v>115</v>
      </c>
      <c r="F2047" s="162" t="s">
        <v>1</v>
      </c>
      <c r="G2047" s="162">
        <v>2014</v>
      </c>
      <c r="H2047" s="163" t="s">
        <v>63</v>
      </c>
      <c r="I2047" s="162" t="s">
        <v>550</v>
      </c>
      <c r="J2047" s="177">
        <v>2061.3618529999999</v>
      </c>
      <c r="K2047" s="183" t="s">
        <v>1817</v>
      </c>
      <c r="L2047" s="166">
        <v>6.2391620000000012E-3</v>
      </c>
      <c r="M2047" s="166">
        <v>12.861170541487187</v>
      </c>
      <c r="N2047" s="163" t="s">
        <v>63</v>
      </c>
      <c r="O2047" s="167">
        <v>1</v>
      </c>
      <c r="P2047" s="167">
        <v>0</v>
      </c>
      <c r="Q2047" s="167">
        <v>1</v>
      </c>
      <c r="R2047" s="167">
        <v>0</v>
      </c>
      <c r="S2047" s="167">
        <v>1</v>
      </c>
      <c r="T2047" s="167" t="s">
        <v>13210</v>
      </c>
      <c r="U2047" s="167" t="s">
        <v>1453</v>
      </c>
      <c r="V2047" s="167" t="s">
        <v>83</v>
      </c>
      <c r="W2047" s="163" t="s">
        <v>114</v>
      </c>
      <c r="X2047" s="163" t="s">
        <v>674</v>
      </c>
      <c r="Y2047" s="163" t="s">
        <v>7109</v>
      </c>
      <c r="Z2047" s="168">
        <v>41738</v>
      </c>
      <c r="AA2047" s="169" t="s">
        <v>5033</v>
      </c>
      <c r="AB2047" s="169" t="s">
        <v>4219</v>
      </c>
      <c r="AC2047" s="169">
        <v>0</v>
      </c>
      <c r="AD2047" s="170">
        <v>2015</v>
      </c>
      <c r="AE2047" s="167" t="s">
        <v>1218</v>
      </c>
    </row>
    <row r="2048" spans="1:31" x14ac:dyDescent="0.3">
      <c r="A2048" s="162" t="s">
        <v>674</v>
      </c>
      <c r="B2048" s="162" t="s">
        <v>550</v>
      </c>
      <c r="C2048" s="162">
        <v>10</v>
      </c>
      <c r="D2048" s="162">
        <v>2012</v>
      </c>
      <c r="E2048" s="162" t="s">
        <v>115</v>
      </c>
      <c r="F2048" s="162" t="s">
        <v>1</v>
      </c>
      <c r="G2048" s="162">
        <v>2014</v>
      </c>
      <c r="H2048" s="163" t="s">
        <v>63</v>
      </c>
      <c r="I2048" s="162" t="s">
        <v>550</v>
      </c>
      <c r="J2048" s="177">
        <v>2093.0281869999999</v>
      </c>
      <c r="K2048" s="183" t="s">
        <v>1817</v>
      </c>
      <c r="L2048" s="166">
        <v>6.2391620000000012E-3</v>
      </c>
      <c r="M2048" s="166">
        <v>13.058741929259297</v>
      </c>
      <c r="N2048" s="163" t="s">
        <v>63</v>
      </c>
      <c r="O2048" s="167">
        <v>1</v>
      </c>
      <c r="P2048" s="167">
        <v>0</v>
      </c>
      <c r="Q2048" s="167">
        <v>1</v>
      </c>
      <c r="R2048" s="167">
        <v>0</v>
      </c>
      <c r="S2048" s="167">
        <v>1</v>
      </c>
      <c r="T2048" s="167" t="s">
        <v>13210</v>
      </c>
      <c r="U2048" s="167" t="s">
        <v>1453</v>
      </c>
      <c r="V2048" s="167" t="s">
        <v>83</v>
      </c>
      <c r="W2048" s="163" t="s">
        <v>114</v>
      </c>
      <c r="X2048" s="163" t="s">
        <v>674</v>
      </c>
      <c r="Y2048" s="163" t="s">
        <v>7110</v>
      </c>
      <c r="Z2048" s="168">
        <v>41899</v>
      </c>
      <c r="AA2048" s="169" t="s">
        <v>4465</v>
      </c>
      <c r="AB2048" s="169" t="s">
        <v>4044</v>
      </c>
      <c r="AC2048" s="169">
        <v>0</v>
      </c>
      <c r="AD2048" s="170">
        <v>2015</v>
      </c>
      <c r="AE2048" s="167" t="s">
        <v>1218</v>
      </c>
    </row>
    <row r="2049" spans="1:31" x14ac:dyDescent="0.3">
      <c r="A2049" s="162" t="s">
        <v>674</v>
      </c>
      <c r="B2049" s="162" t="s">
        <v>550</v>
      </c>
      <c r="C2049" s="162">
        <v>11</v>
      </c>
      <c r="D2049" s="162">
        <v>2012</v>
      </c>
      <c r="E2049" s="162" t="s">
        <v>115</v>
      </c>
      <c r="F2049" s="162" t="s">
        <v>1</v>
      </c>
      <c r="G2049" s="162">
        <v>2014</v>
      </c>
      <c r="H2049" s="163" t="s">
        <v>63</v>
      </c>
      <c r="I2049" s="162" t="s">
        <v>550</v>
      </c>
      <c r="J2049" s="177">
        <v>3259.2616189999999</v>
      </c>
      <c r="K2049" s="183" t="s">
        <v>1817</v>
      </c>
      <c r="L2049" s="166">
        <v>6.2391620000000012E-3</v>
      </c>
      <c r="M2049" s="166">
        <v>20.335061241323281</v>
      </c>
      <c r="N2049" s="163" t="s">
        <v>63</v>
      </c>
      <c r="O2049" s="167">
        <v>1</v>
      </c>
      <c r="P2049" s="167">
        <v>0</v>
      </c>
      <c r="Q2049" s="167">
        <v>1</v>
      </c>
      <c r="R2049" s="167">
        <v>0</v>
      </c>
      <c r="S2049" s="167">
        <v>1</v>
      </c>
      <c r="T2049" s="167" t="s">
        <v>13210</v>
      </c>
      <c r="U2049" s="167" t="s">
        <v>1453</v>
      </c>
      <c r="V2049" s="167" t="s">
        <v>83</v>
      </c>
      <c r="W2049" s="163" t="s">
        <v>114</v>
      </c>
      <c r="X2049" s="163" t="s">
        <v>674</v>
      </c>
      <c r="Y2049" s="163" t="s">
        <v>7111</v>
      </c>
      <c r="Z2049" s="168">
        <v>41990</v>
      </c>
      <c r="AA2049" s="169" t="s">
        <v>4465</v>
      </c>
      <c r="AB2049" s="169" t="s">
        <v>5037</v>
      </c>
      <c r="AC2049" s="169">
        <v>0</v>
      </c>
      <c r="AD2049" s="170">
        <v>2015</v>
      </c>
      <c r="AE2049" s="167" t="s">
        <v>1218</v>
      </c>
    </row>
    <row r="2050" spans="1:31" x14ac:dyDescent="0.3">
      <c r="A2050" s="162" t="s">
        <v>684</v>
      </c>
      <c r="B2050" s="162" t="s">
        <v>550</v>
      </c>
      <c r="C2050" s="162">
        <v>1</v>
      </c>
      <c r="D2050" s="162">
        <v>2012</v>
      </c>
      <c r="E2050" s="162" t="s">
        <v>115</v>
      </c>
      <c r="F2050" s="162" t="s">
        <v>1</v>
      </c>
      <c r="G2050" s="162">
        <v>2014</v>
      </c>
      <c r="H2050" s="163" t="s">
        <v>58</v>
      </c>
      <c r="I2050" s="162" t="s">
        <v>550</v>
      </c>
      <c r="J2050" s="177">
        <v>874.50892599999997</v>
      </c>
      <c r="K2050" s="183" t="s">
        <v>1817</v>
      </c>
      <c r="L2050" s="166">
        <v>6.2391620000000012E-3</v>
      </c>
      <c r="M2050" s="166">
        <v>5.4562028597600127</v>
      </c>
      <c r="N2050" s="163" t="s">
        <v>1</v>
      </c>
      <c r="O2050" s="167">
        <v>1</v>
      </c>
      <c r="P2050" s="167">
        <v>1</v>
      </c>
      <c r="Q2050" s="167">
        <v>0</v>
      </c>
      <c r="R2050" s="167">
        <v>1</v>
      </c>
      <c r="S2050" s="167">
        <v>0</v>
      </c>
      <c r="T2050" s="167" t="s">
        <v>13211</v>
      </c>
      <c r="U2050" s="167" t="s">
        <v>1453</v>
      </c>
      <c r="V2050" s="167" t="s">
        <v>83</v>
      </c>
      <c r="W2050" s="163" t="s">
        <v>1897</v>
      </c>
      <c r="X2050" s="163" t="s">
        <v>684</v>
      </c>
      <c r="Y2050" s="163" t="s">
        <v>7112</v>
      </c>
      <c r="Z2050" s="168">
        <v>41661</v>
      </c>
      <c r="AA2050" s="169" t="s">
        <v>5038</v>
      </c>
      <c r="AB2050" s="169" t="s">
        <v>4705</v>
      </c>
      <c r="AC2050" s="169">
        <v>0</v>
      </c>
      <c r="AD2050" s="170">
        <v>2015</v>
      </c>
      <c r="AE2050" s="167" t="s">
        <v>1218</v>
      </c>
    </row>
    <row r="2051" spans="1:31" x14ac:dyDescent="0.3">
      <c r="A2051" s="162" t="s">
        <v>685</v>
      </c>
      <c r="B2051" s="162" t="s">
        <v>550</v>
      </c>
      <c r="C2051" s="162">
        <v>1</v>
      </c>
      <c r="D2051" s="162">
        <v>2012</v>
      </c>
      <c r="E2051" s="162" t="s">
        <v>115</v>
      </c>
      <c r="F2051" s="162" t="s">
        <v>1</v>
      </c>
      <c r="G2051" s="162">
        <v>2014</v>
      </c>
      <c r="H2051" s="163" t="s">
        <v>58</v>
      </c>
      <c r="I2051" s="162" t="s">
        <v>550</v>
      </c>
      <c r="J2051" s="177">
        <v>1171.6963009999999</v>
      </c>
      <c r="K2051" s="183" t="s">
        <v>1817</v>
      </c>
      <c r="L2051" s="166">
        <v>6.2391620000000012E-3</v>
      </c>
      <c r="M2051" s="166">
        <v>7.3104030367397632</v>
      </c>
      <c r="N2051" s="163" t="s">
        <v>1</v>
      </c>
      <c r="O2051" s="167">
        <v>1</v>
      </c>
      <c r="P2051" s="167">
        <v>1</v>
      </c>
      <c r="Q2051" s="167">
        <v>0</v>
      </c>
      <c r="R2051" s="167">
        <v>1</v>
      </c>
      <c r="S2051" s="167">
        <v>0</v>
      </c>
      <c r="T2051" s="167" t="s">
        <v>13211</v>
      </c>
      <c r="U2051" s="167" t="s">
        <v>1360</v>
      </c>
      <c r="V2051" s="167" t="s">
        <v>1364</v>
      </c>
      <c r="W2051" s="163" t="s">
        <v>1897</v>
      </c>
      <c r="X2051" s="163" t="s">
        <v>685</v>
      </c>
      <c r="Y2051" s="163" t="s">
        <v>7113</v>
      </c>
      <c r="Z2051" s="168">
        <v>41723</v>
      </c>
      <c r="AA2051" s="169" t="s">
        <v>5039</v>
      </c>
      <c r="AB2051" s="169" t="s">
        <v>4237</v>
      </c>
      <c r="AC2051" s="169">
        <v>0</v>
      </c>
      <c r="AD2051" s="170">
        <v>2015</v>
      </c>
      <c r="AE2051" s="167" t="s">
        <v>1218</v>
      </c>
    </row>
    <row r="2052" spans="1:31" x14ac:dyDescent="0.3">
      <c r="A2052" s="162" t="s">
        <v>686</v>
      </c>
      <c r="B2052" s="162" t="s">
        <v>550</v>
      </c>
      <c r="C2052" s="162">
        <v>1</v>
      </c>
      <c r="D2052" s="162">
        <v>2012</v>
      </c>
      <c r="E2052" s="162" t="s">
        <v>115</v>
      </c>
      <c r="F2052" s="162" t="s">
        <v>1</v>
      </c>
      <c r="G2052" s="162">
        <v>2014</v>
      </c>
      <c r="H2052" s="163" t="s">
        <v>58</v>
      </c>
      <c r="I2052" s="162" t="s">
        <v>550</v>
      </c>
      <c r="J2052" s="177">
        <v>301.54782799999998</v>
      </c>
      <c r="K2052" s="183" t="s">
        <v>1817</v>
      </c>
      <c r="L2052" s="166">
        <v>6.2391620000000012E-3</v>
      </c>
      <c r="M2052" s="166">
        <v>1.8814057496401362</v>
      </c>
      <c r="N2052" s="163" t="s">
        <v>1924</v>
      </c>
      <c r="O2052" s="167">
        <v>2</v>
      </c>
      <c r="P2052" s="167">
        <v>1</v>
      </c>
      <c r="Q2052" s="167">
        <v>1</v>
      </c>
      <c r="R2052" s="167">
        <v>1</v>
      </c>
      <c r="S2052" s="167">
        <v>1</v>
      </c>
      <c r="T2052" s="167" t="s">
        <v>13212</v>
      </c>
      <c r="U2052" s="167" t="s">
        <v>1281</v>
      </c>
      <c r="V2052" s="167" t="s">
        <v>86</v>
      </c>
      <c r="W2052" s="163" t="s">
        <v>1897</v>
      </c>
      <c r="X2052" s="163" t="s">
        <v>686</v>
      </c>
      <c r="Y2052" s="163" t="s">
        <v>7114</v>
      </c>
      <c r="Z2052" s="168">
        <v>41813</v>
      </c>
      <c r="AA2052" s="169" t="s">
        <v>5040</v>
      </c>
      <c r="AB2052" s="169" t="s">
        <v>5041</v>
      </c>
      <c r="AC2052" s="169">
        <v>0</v>
      </c>
      <c r="AD2052" s="170">
        <v>2015</v>
      </c>
      <c r="AE2052" s="167" t="s">
        <v>1218</v>
      </c>
    </row>
    <row r="2053" spans="1:31" x14ac:dyDescent="0.3">
      <c r="A2053" s="162" t="s">
        <v>689</v>
      </c>
      <c r="B2053" s="162" t="s">
        <v>550</v>
      </c>
      <c r="C2053" s="162">
        <v>1</v>
      </c>
      <c r="D2053" s="162">
        <v>2012</v>
      </c>
      <c r="E2053" s="162" t="s">
        <v>115</v>
      </c>
      <c r="F2053" s="162" t="s">
        <v>1</v>
      </c>
      <c r="G2053" s="162">
        <v>2014</v>
      </c>
      <c r="H2053" s="163" t="s">
        <v>61</v>
      </c>
      <c r="I2053" s="162" t="s">
        <v>550</v>
      </c>
      <c r="J2053" s="177">
        <v>757.64701600000001</v>
      </c>
      <c r="K2053" s="183" t="s">
        <v>1817</v>
      </c>
      <c r="L2053" s="166">
        <v>6.2391620000000012E-3</v>
      </c>
      <c r="M2053" s="166">
        <v>4.7270824716405926</v>
      </c>
      <c r="N2053" s="163" t="s">
        <v>1970</v>
      </c>
      <c r="O2053" s="167">
        <v>2</v>
      </c>
      <c r="P2053" s="167">
        <v>1</v>
      </c>
      <c r="Q2053" s="167">
        <v>0</v>
      </c>
      <c r="R2053" s="167">
        <v>2</v>
      </c>
      <c r="S2053" s="167">
        <v>0</v>
      </c>
      <c r="T2053" s="167" t="s">
        <v>13212</v>
      </c>
      <c r="U2053" s="167" t="s">
        <v>1360</v>
      </c>
      <c r="V2053" s="167" t="s">
        <v>1364</v>
      </c>
      <c r="W2053" s="163" t="s">
        <v>1897</v>
      </c>
      <c r="X2053" s="163" t="s">
        <v>689</v>
      </c>
      <c r="Y2053" s="163" t="s">
        <v>7115</v>
      </c>
      <c r="Z2053" s="168">
        <v>41823</v>
      </c>
      <c r="AA2053" s="169" t="s">
        <v>5042</v>
      </c>
      <c r="AB2053" s="169" t="s">
        <v>5043</v>
      </c>
      <c r="AC2053" s="169">
        <v>0</v>
      </c>
      <c r="AD2053" s="170">
        <v>2015</v>
      </c>
      <c r="AE2053" s="167" t="s">
        <v>1321</v>
      </c>
    </row>
    <row r="2054" spans="1:31" x14ac:dyDescent="0.3">
      <c r="A2054" s="162" t="s">
        <v>692</v>
      </c>
      <c r="B2054" s="162" t="s">
        <v>550</v>
      </c>
      <c r="C2054" s="162">
        <v>1</v>
      </c>
      <c r="D2054" s="162">
        <v>2012</v>
      </c>
      <c r="E2054" s="162" t="s">
        <v>115</v>
      </c>
      <c r="F2054" s="162" t="s">
        <v>1</v>
      </c>
      <c r="G2054" s="162">
        <v>2014</v>
      </c>
      <c r="H2054" s="163" t="s">
        <v>59</v>
      </c>
      <c r="I2054" s="162" t="s">
        <v>550</v>
      </c>
      <c r="J2054" s="177">
        <v>741.25414499999999</v>
      </c>
      <c r="K2054" s="183" t="s">
        <v>1817</v>
      </c>
      <c r="L2054" s="166">
        <v>6.2391620000000012E-3</v>
      </c>
      <c r="M2054" s="166">
        <v>4.6248046938264906</v>
      </c>
      <c r="N2054" s="163" t="s">
        <v>2097</v>
      </c>
      <c r="O2054" s="167">
        <v>2</v>
      </c>
      <c r="P2054" s="167">
        <v>1</v>
      </c>
      <c r="Q2054" s="167">
        <v>1</v>
      </c>
      <c r="R2054" s="167">
        <v>1</v>
      </c>
      <c r="S2054" s="167">
        <v>1</v>
      </c>
      <c r="T2054" s="167" t="s">
        <v>13212</v>
      </c>
      <c r="U2054" s="167" t="s">
        <v>1453</v>
      </c>
      <c r="V2054" s="167" t="s">
        <v>105</v>
      </c>
      <c r="W2054" s="163" t="s">
        <v>1897</v>
      </c>
      <c r="X2054" s="163" t="s">
        <v>692</v>
      </c>
      <c r="Y2054" s="163" t="s">
        <v>7116</v>
      </c>
      <c r="Z2054" s="168">
        <v>41716</v>
      </c>
      <c r="AA2054" s="169" t="s">
        <v>5044</v>
      </c>
      <c r="AB2054" s="169" t="s">
        <v>5045</v>
      </c>
      <c r="AC2054" s="169">
        <v>0</v>
      </c>
      <c r="AD2054" s="170">
        <v>2015</v>
      </c>
      <c r="AE2054" s="167" t="s">
        <v>1321</v>
      </c>
    </row>
    <row r="2055" spans="1:31" x14ac:dyDescent="0.3">
      <c r="A2055" s="162" t="s">
        <v>701</v>
      </c>
      <c r="B2055" s="162" t="s">
        <v>550</v>
      </c>
      <c r="C2055" s="162">
        <v>1</v>
      </c>
      <c r="D2055" s="162">
        <v>2012</v>
      </c>
      <c r="E2055" s="162" t="s">
        <v>115</v>
      </c>
      <c r="F2055" s="162" t="s">
        <v>1</v>
      </c>
      <c r="G2055" s="162">
        <v>2014</v>
      </c>
      <c r="H2055" s="163" t="s">
        <v>159</v>
      </c>
      <c r="I2055" s="162" t="s">
        <v>550</v>
      </c>
      <c r="J2055" s="177">
        <v>1074.9487059999999</v>
      </c>
      <c r="K2055" s="183" t="s">
        <v>1817</v>
      </c>
      <c r="L2055" s="166">
        <v>6.2391620000000012E-3</v>
      </c>
      <c r="M2055" s="166">
        <v>6.7067791184243726</v>
      </c>
      <c r="N2055" s="163" t="s">
        <v>2098</v>
      </c>
      <c r="O2055" s="167">
        <v>3</v>
      </c>
      <c r="P2055" s="167">
        <v>1</v>
      </c>
      <c r="Q2055" s="167">
        <v>1</v>
      </c>
      <c r="R2055" s="167">
        <v>2</v>
      </c>
      <c r="S2055" s="167">
        <v>1</v>
      </c>
      <c r="T2055" s="167" t="s">
        <v>13212</v>
      </c>
      <c r="U2055" s="167" t="s">
        <v>1360</v>
      </c>
      <c r="V2055" s="167" t="s">
        <v>1401</v>
      </c>
      <c r="W2055" s="163" t="s">
        <v>1897</v>
      </c>
      <c r="X2055" s="163" t="s">
        <v>701</v>
      </c>
      <c r="Y2055" s="163" t="s">
        <v>7117</v>
      </c>
      <c r="Z2055" s="168">
        <v>41705</v>
      </c>
      <c r="AA2055" s="169" t="s">
        <v>5046</v>
      </c>
      <c r="AB2055" s="169" t="s">
        <v>5047</v>
      </c>
      <c r="AC2055" s="169">
        <v>0</v>
      </c>
      <c r="AD2055" s="170">
        <v>2015</v>
      </c>
      <c r="AE2055" s="167" t="s">
        <v>1245</v>
      </c>
    </row>
    <row r="2056" spans="1:31" x14ac:dyDescent="0.3">
      <c r="A2056" s="162" t="s">
        <v>702</v>
      </c>
      <c r="B2056" s="162" t="s">
        <v>550</v>
      </c>
      <c r="C2056" s="162">
        <v>2</v>
      </c>
      <c r="D2056" s="162">
        <v>2012</v>
      </c>
      <c r="E2056" s="162" t="s">
        <v>115</v>
      </c>
      <c r="F2056" s="162" t="s">
        <v>1</v>
      </c>
      <c r="G2056" s="162">
        <v>2014</v>
      </c>
      <c r="H2056" s="163" t="s">
        <v>60</v>
      </c>
      <c r="I2056" s="162" t="s">
        <v>550</v>
      </c>
      <c r="J2056" s="177">
        <v>60.577632999999999</v>
      </c>
      <c r="K2056" s="183" t="s">
        <v>1817</v>
      </c>
      <c r="L2056" s="166">
        <v>6.2391620000000012E-3</v>
      </c>
      <c r="M2056" s="166">
        <v>0.37795366586354606</v>
      </c>
      <c r="N2056" s="163" t="s">
        <v>60</v>
      </c>
      <c r="O2056" s="167">
        <v>1</v>
      </c>
      <c r="P2056" s="167">
        <v>0</v>
      </c>
      <c r="Q2056" s="167">
        <v>1</v>
      </c>
      <c r="R2056" s="167">
        <v>0</v>
      </c>
      <c r="S2056" s="167">
        <v>1</v>
      </c>
      <c r="T2056" s="167" t="s">
        <v>13210</v>
      </c>
      <c r="U2056" s="167" t="s">
        <v>1360</v>
      </c>
      <c r="V2056" s="167" t="s">
        <v>1383</v>
      </c>
      <c r="W2056" s="163" t="s">
        <v>114</v>
      </c>
      <c r="X2056" s="163" t="s">
        <v>702</v>
      </c>
      <c r="Y2056" s="163" t="s">
        <v>7118</v>
      </c>
      <c r="Z2056" s="168">
        <v>41983</v>
      </c>
      <c r="AA2056" s="169" t="s">
        <v>5048</v>
      </c>
      <c r="AB2056" s="169" t="s">
        <v>4140</v>
      </c>
      <c r="AC2056" s="169">
        <v>0</v>
      </c>
      <c r="AD2056" s="170">
        <v>2015</v>
      </c>
      <c r="AE2056" s="167" t="s">
        <v>1218</v>
      </c>
    </row>
    <row r="2057" spans="1:31" x14ac:dyDescent="0.3">
      <c r="A2057" s="162" t="s">
        <v>702</v>
      </c>
      <c r="B2057" s="162" t="s">
        <v>550</v>
      </c>
      <c r="C2057" s="162">
        <v>3</v>
      </c>
      <c r="D2057" s="162">
        <v>2012</v>
      </c>
      <c r="E2057" s="162" t="s">
        <v>115</v>
      </c>
      <c r="F2057" s="162" t="s">
        <v>1</v>
      </c>
      <c r="G2057" s="162">
        <v>2014</v>
      </c>
      <c r="H2057" s="163" t="s">
        <v>60</v>
      </c>
      <c r="I2057" s="162" t="s">
        <v>550</v>
      </c>
      <c r="J2057" s="177">
        <v>347.60375800000003</v>
      </c>
      <c r="K2057" s="183" t="s">
        <v>1817</v>
      </c>
      <c r="L2057" s="166">
        <v>6.2391620000000012E-3</v>
      </c>
      <c r="M2057" s="166">
        <v>2.1687561579707966</v>
      </c>
      <c r="N2057" s="163" t="s">
        <v>2065</v>
      </c>
      <c r="O2057" s="167">
        <v>2</v>
      </c>
      <c r="P2057" s="167">
        <v>1</v>
      </c>
      <c r="Q2057" s="167">
        <v>0</v>
      </c>
      <c r="R2057" s="167">
        <v>2</v>
      </c>
      <c r="S2057" s="167">
        <v>0</v>
      </c>
      <c r="T2057" s="167" t="s">
        <v>13212</v>
      </c>
      <c r="U2057" s="167" t="s">
        <v>1360</v>
      </c>
      <c r="V2057" s="167" t="s">
        <v>1383</v>
      </c>
      <c r="W2057" s="163" t="s">
        <v>1897</v>
      </c>
      <c r="X2057" s="176" t="s">
        <v>702</v>
      </c>
      <c r="Y2057" s="163" t="s">
        <v>7119</v>
      </c>
      <c r="Z2057" s="168">
        <v>41827</v>
      </c>
      <c r="AA2057" s="169" t="s">
        <v>5049</v>
      </c>
      <c r="AB2057" s="169" t="s">
        <v>5050</v>
      </c>
      <c r="AC2057" s="169">
        <v>0</v>
      </c>
      <c r="AD2057" s="170">
        <v>2015</v>
      </c>
      <c r="AE2057" s="167" t="s">
        <v>1218</v>
      </c>
    </row>
    <row r="2058" spans="1:31" x14ac:dyDescent="0.3">
      <c r="A2058" s="162" t="s">
        <v>726</v>
      </c>
      <c r="B2058" s="162" t="s">
        <v>550</v>
      </c>
      <c r="C2058" s="162">
        <v>1</v>
      </c>
      <c r="D2058" s="162">
        <v>2013</v>
      </c>
      <c r="E2058" s="162" t="s">
        <v>115</v>
      </c>
      <c r="F2058" s="162" t="s">
        <v>1</v>
      </c>
      <c r="G2058" s="162">
        <v>2014</v>
      </c>
      <c r="H2058" s="163" t="s">
        <v>159</v>
      </c>
      <c r="I2058" s="162" t="s">
        <v>550</v>
      </c>
      <c r="J2058" s="177">
        <v>563.82068400000003</v>
      </c>
      <c r="K2058" s="183" t="s">
        <v>1817</v>
      </c>
      <c r="L2058" s="166">
        <v>6.2391620000000012E-3</v>
      </c>
      <c r="M2058" s="166">
        <v>3.5177685864268087</v>
      </c>
      <c r="N2058" s="163" t="s">
        <v>2099</v>
      </c>
      <c r="O2058" s="167">
        <v>2</v>
      </c>
      <c r="P2058" s="167">
        <v>1</v>
      </c>
      <c r="Q2058" s="167">
        <v>1</v>
      </c>
      <c r="R2058" s="167">
        <v>1</v>
      </c>
      <c r="S2058" s="167">
        <v>1</v>
      </c>
      <c r="T2058" s="167" t="s">
        <v>13212</v>
      </c>
      <c r="U2058" s="167" t="s">
        <v>1360</v>
      </c>
      <c r="V2058" s="167" t="s">
        <v>1364</v>
      </c>
      <c r="W2058" s="163" t="s">
        <v>1897</v>
      </c>
      <c r="X2058" s="163" t="s">
        <v>726</v>
      </c>
      <c r="Y2058" s="163" t="s">
        <v>7120</v>
      </c>
      <c r="Z2058" s="168">
        <v>41935</v>
      </c>
      <c r="AA2058" s="169" t="s">
        <v>5051</v>
      </c>
      <c r="AB2058" s="169" t="s">
        <v>5052</v>
      </c>
      <c r="AC2058" s="169">
        <v>0</v>
      </c>
      <c r="AD2058" s="170">
        <v>2015</v>
      </c>
      <c r="AE2058" s="167" t="s">
        <v>1245</v>
      </c>
    </row>
    <row r="2059" spans="1:31" x14ac:dyDescent="0.3">
      <c r="A2059" s="162" t="s">
        <v>729</v>
      </c>
      <c r="B2059" s="162" t="s">
        <v>550</v>
      </c>
      <c r="C2059" s="162">
        <v>2</v>
      </c>
      <c r="D2059" s="162">
        <v>2013</v>
      </c>
      <c r="E2059" s="162" t="s">
        <v>115</v>
      </c>
      <c r="F2059" s="162" t="s">
        <v>1</v>
      </c>
      <c r="G2059" s="162">
        <v>2014</v>
      </c>
      <c r="H2059" s="163" t="s">
        <v>593</v>
      </c>
      <c r="I2059" s="162" t="s">
        <v>550</v>
      </c>
      <c r="J2059" s="177">
        <v>209</v>
      </c>
      <c r="K2059" s="183" t="s">
        <v>1817</v>
      </c>
      <c r="L2059" s="166">
        <v>6.2391620000000012E-3</v>
      </c>
      <c r="M2059" s="166">
        <v>1.3039848580000002</v>
      </c>
      <c r="N2059" s="163" t="s">
        <v>1</v>
      </c>
      <c r="O2059" s="167">
        <v>1</v>
      </c>
      <c r="P2059" s="167">
        <v>1</v>
      </c>
      <c r="Q2059" s="167">
        <v>0</v>
      </c>
      <c r="R2059" s="167">
        <v>1</v>
      </c>
      <c r="S2059" s="167">
        <v>0</v>
      </c>
      <c r="T2059" s="167" t="s">
        <v>13211</v>
      </c>
      <c r="U2059" s="167" t="s">
        <v>1453</v>
      </c>
      <c r="V2059" s="167" t="s">
        <v>90</v>
      </c>
      <c r="W2059" s="163" t="s">
        <v>114</v>
      </c>
      <c r="X2059" s="163" t="s">
        <v>729</v>
      </c>
      <c r="Y2059" s="163" t="s">
        <v>7121</v>
      </c>
      <c r="Z2059" s="168">
        <v>41997</v>
      </c>
      <c r="AA2059" s="169" t="s">
        <v>5053</v>
      </c>
      <c r="AB2059" s="169" t="s">
        <v>4076</v>
      </c>
      <c r="AC2059" s="169">
        <v>0</v>
      </c>
      <c r="AD2059" s="170">
        <v>2015</v>
      </c>
      <c r="AE2059" s="167" t="s">
        <v>1321</v>
      </c>
    </row>
    <row r="2060" spans="1:31" x14ac:dyDescent="0.3">
      <c r="A2060" s="162" t="s">
        <v>732</v>
      </c>
      <c r="B2060" s="162" t="s">
        <v>550</v>
      </c>
      <c r="C2060" s="162">
        <v>1</v>
      </c>
      <c r="D2060" s="162">
        <v>2013</v>
      </c>
      <c r="E2060" s="162" t="s">
        <v>2396</v>
      </c>
      <c r="F2060" s="162" t="s">
        <v>1</v>
      </c>
      <c r="G2060" s="162">
        <v>2014</v>
      </c>
      <c r="H2060" s="163" t="s">
        <v>60</v>
      </c>
      <c r="I2060" s="162" t="s">
        <v>550</v>
      </c>
      <c r="J2060" s="177">
        <v>1408.7317780000001</v>
      </c>
      <c r="K2060" s="183" t="s">
        <v>1817</v>
      </c>
      <c r="L2060" s="166">
        <v>6.2391620000000012E-3</v>
      </c>
      <c r="M2060" s="166">
        <v>8.7893057774900374</v>
      </c>
      <c r="N2060" s="163" t="s">
        <v>2100</v>
      </c>
      <c r="O2060" s="167">
        <v>2</v>
      </c>
      <c r="P2060" s="167">
        <v>1</v>
      </c>
      <c r="Q2060" s="167">
        <v>0</v>
      </c>
      <c r="R2060" s="167">
        <v>2</v>
      </c>
      <c r="S2060" s="167">
        <v>0</v>
      </c>
      <c r="T2060" s="167" t="s">
        <v>13212</v>
      </c>
      <c r="U2060" s="167" t="s">
        <v>1350</v>
      </c>
      <c r="V2060" s="167" t="s">
        <v>84</v>
      </c>
      <c r="W2060" s="163" t="s">
        <v>1897</v>
      </c>
      <c r="X2060" s="163" t="s">
        <v>732</v>
      </c>
      <c r="Y2060" s="163" t="s">
        <v>7122</v>
      </c>
      <c r="Z2060" s="168">
        <v>41806</v>
      </c>
      <c r="AA2060" s="169" t="s">
        <v>5054</v>
      </c>
      <c r="AB2060" s="169" t="s">
        <v>5055</v>
      </c>
      <c r="AC2060" s="169">
        <v>0</v>
      </c>
      <c r="AD2060" s="170">
        <v>2015</v>
      </c>
      <c r="AE2060" s="167" t="s">
        <v>1218</v>
      </c>
    </row>
    <row r="2061" spans="1:31" x14ac:dyDescent="0.3">
      <c r="A2061" s="162" t="s">
        <v>732</v>
      </c>
      <c r="B2061" s="162" t="s">
        <v>550</v>
      </c>
      <c r="C2061" s="162">
        <v>2</v>
      </c>
      <c r="D2061" s="162">
        <v>2013</v>
      </c>
      <c r="E2061" s="162" t="s">
        <v>2396</v>
      </c>
      <c r="F2061" s="162" t="s">
        <v>1</v>
      </c>
      <c r="G2061" s="162">
        <v>2014</v>
      </c>
      <c r="H2061" s="163" t="s">
        <v>60</v>
      </c>
      <c r="I2061" s="162" t="s">
        <v>550</v>
      </c>
      <c r="J2061" s="177">
        <v>113.267291</v>
      </c>
      <c r="K2061" s="183" t="s">
        <v>1817</v>
      </c>
      <c r="L2061" s="166">
        <v>6.2391620000000012E-3</v>
      </c>
      <c r="M2061" s="166">
        <v>0.70669297785014218</v>
      </c>
      <c r="N2061" s="163" t="s">
        <v>2076</v>
      </c>
      <c r="O2061" s="167">
        <v>2</v>
      </c>
      <c r="P2061" s="167">
        <v>1</v>
      </c>
      <c r="Q2061" s="167">
        <v>1</v>
      </c>
      <c r="R2061" s="167">
        <v>1</v>
      </c>
      <c r="S2061" s="167">
        <v>1</v>
      </c>
      <c r="T2061" s="167" t="s">
        <v>13212</v>
      </c>
      <c r="U2061" s="167" t="s">
        <v>1350</v>
      </c>
      <c r="V2061" s="167" t="s">
        <v>84</v>
      </c>
      <c r="W2061" s="163" t="s">
        <v>1897</v>
      </c>
      <c r="X2061" s="163" t="s">
        <v>732</v>
      </c>
      <c r="Y2061" s="163" t="s">
        <v>7123</v>
      </c>
      <c r="Z2061" s="168">
        <v>41959</v>
      </c>
      <c r="AA2061" s="169" t="s">
        <v>5056</v>
      </c>
      <c r="AB2061" s="169" t="s">
        <v>5057</v>
      </c>
      <c r="AC2061" s="169">
        <v>0</v>
      </c>
      <c r="AD2061" s="170">
        <v>2015</v>
      </c>
      <c r="AE2061" s="167" t="s">
        <v>1218</v>
      </c>
    </row>
    <row r="2062" spans="1:31" x14ac:dyDescent="0.3">
      <c r="A2062" s="162" t="s">
        <v>736</v>
      </c>
      <c r="B2062" s="162" t="s">
        <v>550</v>
      </c>
      <c r="C2062" s="162">
        <v>1</v>
      </c>
      <c r="D2062" s="162">
        <v>2013</v>
      </c>
      <c r="E2062" s="162" t="s">
        <v>2393</v>
      </c>
      <c r="F2062" s="162" t="s">
        <v>1</v>
      </c>
      <c r="G2062" s="162">
        <v>2014</v>
      </c>
      <c r="H2062" s="163" t="s">
        <v>737</v>
      </c>
      <c r="I2062" s="162" t="s">
        <v>550</v>
      </c>
      <c r="J2062" s="177">
        <v>362.95196900000002</v>
      </c>
      <c r="K2062" s="183" t="s">
        <v>1817</v>
      </c>
      <c r="L2062" s="166">
        <v>6.2391620000000012E-3</v>
      </c>
      <c r="M2062" s="166">
        <v>2.2645161328099785</v>
      </c>
      <c r="N2062" s="163" t="s">
        <v>737</v>
      </c>
      <c r="O2062" s="167">
        <v>1</v>
      </c>
      <c r="P2062" s="167">
        <v>0</v>
      </c>
      <c r="Q2062" s="167">
        <v>1</v>
      </c>
      <c r="R2062" s="167">
        <v>0</v>
      </c>
      <c r="S2062" s="167">
        <v>1</v>
      </c>
      <c r="T2062" s="167" t="s">
        <v>13210</v>
      </c>
      <c r="U2062" s="167" t="s">
        <v>1350</v>
      </c>
      <c r="V2062" s="167" t="s">
        <v>84</v>
      </c>
      <c r="W2062" s="163" t="s">
        <v>114</v>
      </c>
      <c r="X2062" s="163" t="s">
        <v>736</v>
      </c>
      <c r="Y2062" s="163" t="s">
        <v>7124</v>
      </c>
      <c r="Z2062" s="168">
        <v>41941</v>
      </c>
      <c r="AA2062" s="169" t="s">
        <v>5058</v>
      </c>
      <c r="AB2062" s="169" t="s">
        <v>5059</v>
      </c>
      <c r="AC2062" s="169">
        <v>0</v>
      </c>
      <c r="AD2062" s="170">
        <v>2015</v>
      </c>
      <c r="AE2062" s="167" t="s">
        <v>1321</v>
      </c>
    </row>
    <row r="2063" spans="1:31" x14ac:dyDescent="0.3">
      <c r="A2063" s="162" t="s">
        <v>741</v>
      </c>
      <c r="B2063" s="162" t="s">
        <v>550</v>
      </c>
      <c r="C2063" s="162">
        <v>1</v>
      </c>
      <c r="D2063" s="162">
        <v>2013</v>
      </c>
      <c r="E2063" s="162" t="s">
        <v>115</v>
      </c>
      <c r="F2063" s="162" t="s">
        <v>1</v>
      </c>
      <c r="G2063" s="162">
        <v>2014</v>
      </c>
      <c r="H2063" s="163" t="s">
        <v>566</v>
      </c>
      <c r="I2063" s="162" t="s">
        <v>550</v>
      </c>
      <c r="J2063" s="177">
        <v>1884.8954140000001</v>
      </c>
      <c r="K2063" s="183" t="s">
        <v>1817</v>
      </c>
      <c r="L2063" s="166">
        <v>6.2391620000000012E-3</v>
      </c>
      <c r="M2063" s="166">
        <v>11.760167841003071</v>
      </c>
      <c r="N2063" s="163" t="s">
        <v>2101</v>
      </c>
      <c r="O2063" s="167">
        <v>2</v>
      </c>
      <c r="P2063" s="167">
        <v>1</v>
      </c>
      <c r="Q2063" s="167">
        <v>0</v>
      </c>
      <c r="R2063" s="167">
        <v>2</v>
      </c>
      <c r="S2063" s="167">
        <v>0</v>
      </c>
      <c r="T2063" s="167" t="s">
        <v>13212</v>
      </c>
      <c r="U2063" s="167" t="s">
        <v>1453</v>
      </c>
      <c r="V2063" s="167" t="s">
        <v>166</v>
      </c>
      <c r="W2063" s="163" t="s">
        <v>1897</v>
      </c>
      <c r="X2063" s="163" t="s">
        <v>741</v>
      </c>
      <c r="Y2063" s="163" t="s">
        <v>7125</v>
      </c>
      <c r="Z2063" s="168">
        <v>41667</v>
      </c>
      <c r="AA2063" s="169" t="s">
        <v>5060</v>
      </c>
      <c r="AB2063" s="169" t="s">
        <v>5061</v>
      </c>
      <c r="AC2063" s="169">
        <v>0</v>
      </c>
      <c r="AD2063" s="170">
        <v>2015</v>
      </c>
      <c r="AE2063" s="167" t="s">
        <v>1232</v>
      </c>
    </row>
    <row r="2064" spans="1:31" x14ac:dyDescent="0.3">
      <c r="A2064" s="162" t="s">
        <v>742</v>
      </c>
      <c r="B2064" s="162" t="s">
        <v>550</v>
      </c>
      <c r="C2064" s="162">
        <v>1</v>
      </c>
      <c r="D2064" s="162">
        <v>2013</v>
      </c>
      <c r="E2064" s="162" t="s">
        <v>2393</v>
      </c>
      <c r="F2064" s="162" t="s">
        <v>1</v>
      </c>
      <c r="G2064" s="162">
        <v>2014</v>
      </c>
      <c r="H2064" s="163" t="s">
        <v>165</v>
      </c>
      <c r="I2064" s="162" t="s">
        <v>550</v>
      </c>
      <c r="J2064" s="177">
        <v>221.93938800000001</v>
      </c>
      <c r="K2064" s="183" t="s">
        <v>1817</v>
      </c>
      <c r="L2064" s="166">
        <v>6.2391620000000012E-3</v>
      </c>
      <c r="M2064" s="166">
        <v>1.3847157959128564</v>
      </c>
      <c r="N2064" s="163" t="s">
        <v>1</v>
      </c>
      <c r="O2064" s="167">
        <v>1</v>
      </c>
      <c r="P2064" s="167">
        <v>1</v>
      </c>
      <c r="Q2064" s="167">
        <v>0</v>
      </c>
      <c r="R2064" s="167">
        <v>1</v>
      </c>
      <c r="S2064" s="167">
        <v>0</v>
      </c>
      <c r="T2064" s="167" t="s">
        <v>13211</v>
      </c>
      <c r="U2064" s="167" t="s">
        <v>1512</v>
      </c>
      <c r="V2064" s="167" t="s">
        <v>91</v>
      </c>
      <c r="W2064" s="163" t="s">
        <v>114</v>
      </c>
      <c r="X2064" s="163" t="s">
        <v>742</v>
      </c>
      <c r="Y2064" s="163" t="s">
        <v>7126</v>
      </c>
      <c r="Z2064" s="168">
        <v>41718</v>
      </c>
      <c r="AA2064" s="169" t="s">
        <v>4208</v>
      </c>
      <c r="AB2064" s="169" t="s">
        <v>4076</v>
      </c>
      <c r="AC2064" s="169">
        <v>0</v>
      </c>
      <c r="AD2064" s="170">
        <v>2015</v>
      </c>
      <c r="AE2064" s="167" t="s">
        <v>1245</v>
      </c>
    </row>
    <row r="2065" spans="1:31" x14ac:dyDescent="0.3">
      <c r="A2065" s="162" t="s">
        <v>776</v>
      </c>
      <c r="B2065" s="162" t="s">
        <v>550</v>
      </c>
      <c r="C2065" s="162">
        <v>1</v>
      </c>
      <c r="D2065" s="162">
        <v>2013</v>
      </c>
      <c r="E2065" s="162" t="s">
        <v>115</v>
      </c>
      <c r="F2065" s="162" t="s">
        <v>1</v>
      </c>
      <c r="G2065" s="162">
        <v>2014</v>
      </c>
      <c r="H2065" s="163" t="s">
        <v>59</v>
      </c>
      <c r="I2065" s="162" t="s">
        <v>550</v>
      </c>
      <c r="J2065" s="177">
        <v>850.57616900000005</v>
      </c>
      <c r="K2065" s="183" t="s">
        <v>1817</v>
      </c>
      <c r="L2065" s="166">
        <v>6.2391620000000012E-3</v>
      </c>
      <c r="M2065" s="166">
        <v>5.3068825117303797</v>
      </c>
      <c r="N2065" s="163" t="s">
        <v>2097</v>
      </c>
      <c r="O2065" s="167">
        <v>2</v>
      </c>
      <c r="P2065" s="167">
        <v>1</v>
      </c>
      <c r="Q2065" s="167">
        <v>1</v>
      </c>
      <c r="R2065" s="167">
        <v>1</v>
      </c>
      <c r="S2065" s="167">
        <v>1</v>
      </c>
      <c r="T2065" s="167" t="s">
        <v>13212</v>
      </c>
      <c r="U2065" s="167" t="s">
        <v>1360</v>
      </c>
      <c r="V2065" s="167" t="s">
        <v>1424</v>
      </c>
      <c r="W2065" s="163" t="s">
        <v>1897</v>
      </c>
      <c r="X2065" s="163" t="s">
        <v>776</v>
      </c>
      <c r="Y2065" s="163" t="s">
        <v>7127</v>
      </c>
      <c r="Z2065" s="168">
        <v>41820</v>
      </c>
      <c r="AA2065" s="169" t="s">
        <v>5062</v>
      </c>
      <c r="AB2065" s="169" t="s">
        <v>5045</v>
      </c>
      <c r="AC2065" s="169">
        <v>0</v>
      </c>
      <c r="AD2065" s="170">
        <v>2015</v>
      </c>
      <c r="AE2065" s="167" t="s">
        <v>1321</v>
      </c>
    </row>
    <row r="2066" spans="1:31" x14ac:dyDescent="0.3">
      <c r="A2066" s="162" t="s">
        <v>785</v>
      </c>
      <c r="B2066" s="162" t="s">
        <v>550</v>
      </c>
      <c r="C2066" s="162">
        <v>1</v>
      </c>
      <c r="D2066" s="162">
        <v>2013</v>
      </c>
      <c r="E2066" s="162" t="s">
        <v>115</v>
      </c>
      <c r="F2066" s="162" t="s">
        <v>1</v>
      </c>
      <c r="G2066" s="162">
        <v>2014</v>
      </c>
      <c r="H2066" s="163" t="s">
        <v>159</v>
      </c>
      <c r="I2066" s="162" t="s">
        <v>550</v>
      </c>
      <c r="J2066" s="177">
        <v>1758.3629510000001</v>
      </c>
      <c r="K2066" s="183" t="s">
        <v>1817</v>
      </c>
      <c r="L2066" s="166">
        <v>6.2391620000000012E-3</v>
      </c>
      <c r="M2066" s="166">
        <v>10.970711306087065</v>
      </c>
      <c r="N2066" s="163" t="s">
        <v>1</v>
      </c>
      <c r="O2066" s="167">
        <v>1</v>
      </c>
      <c r="P2066" s="167">
        <v>1</v>
      </c>
      <c r="Q2066" s="167">
        <v>0</v>
      </c>
      <c r="R2066" s="167">
        <v>1</v>
      </c>
      <c r="S2066" s="167">
        <v>0</v>
      </c>
      <c r="T2066" s="167" t="s">
        <v>13211</v>
      </c>
      <c r="U2066" s="167" t="s">
        <v>1453</v>
      </c>
      <c r="V2066" s="167" t="s">
        <v>166</v>
      </c>
      <c r="W2066" s="163" t="s">
        <v>1897</v>
      </c>
      <c r="X2066" s="163" t="s">
        <v>785</v>
      </c>
      <c r="Y2066" s="163" t="s">
        <v>7128</v>
      </c>
      <c r="Z2066" s="168">
        <v>41922</v>
      </c>
      <c r="AA2066" s="169" t="s">
        <v>5063</v>
      </c>
      <c r="AB2066" s="169" t="s">
        <v>4237</v>
      </c>
      <c r="AC2066" s="169">
        <v>0</v>
      </c>
      <c r="AD2066" s="170">
        <v>2015</v>
      </c>
      <c r="AE2066" s="167" t="s">
        <v>1245</v>
      </c>
    </row>
    <row r="2067" spans="1:31" x14ac:dyDescent="0.3">
      <c r="A2067" s="162" t="s">
        <v>819</v>
      </c>
      <c r="B2067" s="162" t="s">
        <v>550</v>
      </c>
      <c r="C2067" s="162">
        <v>1</v>
      </c>
      <c r="D2067" s="162">
        <v>2014</v>
      </c>
      <c r="E2067" s="162" t="s">
        <v>2394</v>
      </c>
      <c r="F2067" s="162" t="s">
        <v>1</v>
      </c>
      <c r="G2067" s="162">
        <v>2014</v>
      </c>
      <c r="H2067" s="163" t="s">
        <v>530</v>
      </c>
      <c r="I2067" s="162" t="s">
        <v>550</v>
      </c>
      <c r="J2067" s="177">
        <v>8848.3799999999992</v>
      </c>
      <c r="K2067" s="183" t="s">
        <v>1817</v>
      </c>
      <c r="L2067" s="166">
        <v>6.2391620000000012E-3</v>
      </c>
      <c r="M2067" s="166">
        <v>55.206476257560006</v>
      </c>
      <c r="N2067" s="163" t="s">
        <v>1890</v>
      </c>
      <c r="O2067" s="167">
        <v>1</v>
      </c>
      <c r="P2067" s="167">
        <v>0</v>
      </c>
      <c r="Q2067" s="167">
        <v>0</v>
      </c>
      <c r="R2067" s="167">
        <v>0</v>
      </c>
      <c r="S2067" s="167">
        <v>0</v>
      </c>
      <c r="T2067" s="167" t="s">
        <v>13213</v>
      </c>
      <c r="U2067" s="167" t="s">
        <v>1261</v>
      </c>
      <c r="V2067" s="167" t="s">
        <v>579</v>
      </c>
      <c r="W2067" s="163" t="s">
        <v>114</v>
      </c>
      <c r="X2067" s="163" t="s">
        <v>2102</v>
      </c>
      <c r="Y2067" s="163" t="s">
        <v>7129</v>
      </c>
      <c r="Z2067" s="168">
        <v>41773</v>
      </c>
      <c r="AA2067" s="169" t="s">
        <v>5064</v>
      </c>
      <c r="AB2067" s="169" t="s">
        <v>5065</v>
      </c>
      <c r="AC2067" s="169">
        <v>0</v>
      </c>
      <c r="AD2067" s="170">
        <v>2015</v>
      </c>
      <c r="AE2067" s="167" t="s">
        <v>1245</v>
      </c>
    </row>
    <row r="2068" spans="1:31" x14ac:dyDescent="0.3">
      <c r="A2068" s="162" t="s">
        <v>683</v>
      </c>
      <c r="B2068" s="162" t="s">
        <v>550</v>
      </c>
      <c r="C2068" s="162">
        <v>1</v>
      </c>
      <c r="D2068" s="162">
        <v>2012</v>
      </c>
      <c r="E2068" s="162" t="s">
        <v>115</v>
      </c>
      <c r="F2068" s="162" t="s">
        <v>45</v>
      </c>
      <c r="G2068" s="162">
        <v>2013</v>
      </c>
      <c r="H2068" s="163" t="s">
        <v>165</v>
      </c>
      <c r="I2068" s="162" t="s">
        <v>550</v>
      </c>
      <c r="J2068" s="177">
        <v>16.45</v>
      </c>
      <c r="K2068" s="183" t="s">
        <v>1818</v>
      </c>
      <c r="L2068" s="166">
        <v>0.87382433469387755</v>
      </c>
      <c r="M2068" s="166">
        <v>14.374410305714285</v>
      </c>
      <c r="N2068" s="163" t="s">
        <v>45</v>
      </c>
      <c r="O2068" s="167">
        <v>1</v>
      </c>
      <c r="P2068" s="167">
        <v>1</v>
      </c>
      <c r="Q2068" s="167">
        <v>0</v>
      </c>
      <c r="R2068" s="167">
        <v>1</v>
      </c>
      <c r="S2068" s="167">
        <v>0</v>
      </c>
      <c r="T2068" s="167" t="s">
        <v>13211</v>
      </c>
      <c r="U2068" s="167" t="s">
        <v>1453</v>
      </c>
      <c r="V2068" s="167" t="s">
        <v>83</v>
      </c>
      <c r="W2068" s="163" t="s">
        <v>2103</v>
      </c>
      <c r="X2068" s="163" t="s">
        <v>683</v>
      </c>
      <c r="Y2068" s="163" t="s">
        <v>7130</v>
      </c>
      <c r="Z2068" s="168">
        <v>41565</v>
      </c>
      <c r="AA2068" s="169" t="s">
        <v>5066</v>
      </c>
      <c r="AB2068" s="169" t="s">
        <v>5067</v>
      </c>
      <c r="AC2068" s="169" t="s">
        <v>45</v>
      </c>
      <c r="AD2068" s="170">
        <v>2015</v>
      </c>
      <c r="AE2068" s="167" t="s">
        <v>1245</v>
      </c>
    </row>
    <row r="2069" spans="1:31" x14ac:dyDescent="0.3">
      <c r="A2069" s="162" t="s">
        <v>721</v>
      </c>
      <c r="B2069" s="162" t="s">
        <v>550</v>
      </c>
      <c r="C2069" s="162">
        <v>1</v>
      </c>
      <c r="D2069" s="162">
        <v>2013</v>
      </c>
      <c r="E2069" s="162" t="s">
        <v>2394</v>
      </c>
      <c r="F2069" s="162" t="s">
        <v>45</v>
      </c>
      <c r="G2069" s="162">
        <v>2014</v>
      </c>
      <c r="H2069" s="163" t="s">
        <v>318</v>
      </c>
      <c r="I2069" s="162" t="s">
        <v>550</v>
      </c>
      <c r="J2069" s="177">
        <v>4.04</v>
      </c>
      <c r="K2069" s="183" t="s">
        <v>1818</v>
      </c>
      <c r="L2069" s="166">
        <v>0.87402581781376509</v>
      </c>
      <c r="M2069" s="166">
        <v>3.5310643039676108</v>
      </c>
      <c r="N2069" s="163" t="s">
        <v>45</v>
      </c>
      <c r="O2069" s="167">
        <v>1</v>
      </c>
      <c r="P2069" s="167">
        <v>1</v>
      </c>
      <c r="Q2069" s="167">
        <v>0</v>
      </c>
      <c r="R2069" s="167">
        <v>1</v>
      </c>
      <c r="S2069" s="167">
        <v>0</v>
      </c>
      <c r="T2069" s="167" t="s">
        <v>13211</v>
      </c>
      <c r="U2069" s="167" t="s">
        <v>1437</v>
      </c>
      <c r="V2069" s="167" t="s">
        <v>85</v>
      </c>
      <c r="W2069" s="163" t="s">
        <v>2104</v>
      </c>
      <c r="X2069" s="163" t="s">
        <v>721</v>
      </c>
      <c r="Y2069" s="163" t="s">
        <v>7131</v>
      </c>
      <c r="Z2069" s="168">
        <v>41675</v>
      </c>
      <c r="AA2069" s="169" t="s">
        <v>5068</v>
      </c>
      <c r="AB2069" s="169" t="s">
        <v>5069</v>
      </c>
      <c r="AC2069" s="169" t="s">
        <v>45</v>
      </c>
      <c r="AD2069" s="170">
        <v>2015</v>
      </c>
      <c r="AE2069" s="167" t="s">
        <v>1245</v>
      </c>
    </row>
    <row r="2070" spans="1:31" x14ac:dyDescent="0.3">
      <c r="A2070" s="162" t="s">
        <v>733</v>
      </c>
      <c r="B2070" s="162" t="s">
        <v>550</v>
      </c>
      <c r="C2070" s="162">
        <v>1</v>
      </c>
      <c r="D2070" s="162">
        <v>2013</v>
      </c>
      <c r="E2070" s="162" t="s">
        <v>115</v>
      </c>
      <c r="F2070" s="162" t="s">
        <v>45</v>
      </c>
      <c r="G2070" s="162">
        <v>2014</v>
      </c>
      <c r="H2070" s="163" t="s">
        <v>165</v>
      </c>
      <c r="I2070" s="162" t="s">
        <v>550</v>
      </c>
      <c r="J2070" s="177">
        <v>22.4</v>
      </c>
      <c r="K2070" s="183" t="s">
        <v>1818</v>
      </c>
      <c r="L2070" s="166">
        <v>0.87402581781376509</v>
      </c>
      <c r="M2070" s="166">
        <v>19.578178319028336</v>
      </c>
      <c r="N2070" s="163" t="s">
        <v>45</v>
      </c>
      <c r="O2070" s="167">
        <v>1</v>
      </c>
      <c r="P2070" s="167">
        <v>1</v>
      </c>
      <c r="Q2070" s="167">
        <v>0</v>
      </c>
      <c r="R2070" s="167">
        <v>1</v>
      </c>
      <c r="S2070" s="167">
        <v>0</v>
      </c>
      <c r="T2070" s="167" t="s">
        <v>13211</v>
      </c>
      <c r="U2070" s="167" t="s">
        <v>1261</v>
      </c>
      <c r="V2070" s="167" t="s">
        <v>102</v>
      </c>
      <c r="W2070" s="163" t="s">
        <v>2105</v>
      </c>
      <c r="X2070" s="163" t="s">
        <v>733</v>
      </c>
      <c r="Y2070" s="163" t="s">
        <v>7132</v>
      </c>
      <c r="Z2070" s="168">
        <v>41894</v>
      </c>
      <c r="AA2070" s="169" t="s">
        <v>5070</v>
      </c>
      <c r="AB2070" s="169" t="s">
        <v>5071</v>
      </c>
      <c r="AC2070" s="169" t="s">
        <v>45</v>
      </c>
      <c r="AD2070" s="170">
        <v>2015</v>
      </c>
      <c r="AE2070" s="167" t="s">
        <v>1245</v>
      </c>
    </row>
    <row r="2071" spans="1:31" x14ac:dyDescent="0.3">
      <c r="A2071" s="162" t="s">
        <v>760</v>
      </c>
      <c r="B2071" s="162" t="s">
        <v>550</v>
      </c>
      <c r="C2071" s="162">
        <v>1</v>
      </c>
      <c r="D2071" s="162">
        <v>2013</v>
      </c>
      <c r="E2071" s="162" t="s">
        <v>115</v>
      </c>
      <c r="F2071" s="162" t="s">
        <v>45</v>
      </c>
      <c r="G2071" s="162">
        <v>2014</v>
      </c>
      <c r="H2071" s="163" t="s">
        <v>291</v>
      </c>
      <c r="I2071" s="162" t="s">
        <v>550</v>
      </c>
      <c r="J2071" s="177">
        <v>5.42</v>
      </c>
      <c r="K2071" s="183" t="s">
        <v>1818</v>
      </c>
      <c r="L2071" s="166">
        <v>0.87402581781376509</v>
      </c>
      <c r="M2071" s="166">
        <v>4.737219932550607</v>
      </c>
      <c r="N2071" s="163" t="s">
        <v>291</v>
      </c>
      <c r="O2071" s="167">
        <v>1</v>
      </c>
      <c r="P2071" s="167">
        <v>0</v>
      </c>
      <c r="Q2071" s="167">
        <v>1</v>
      </c>
      <c r="R2071" s="167">
        <v>0</v>
      </c>
      <c r="S2071" s="167">
        <v>1</v>
      </c>
      <c r="T2071" s="167" t="s">
        <v>13210</v>
      </c>
      <c r="U2071" s="167" t="s">
        <v>1360</v>
      </c>
      <c r="V2071" s="167" t="s">
        <v>1364</v>
      </c>
      <c r="W2071" s="163" t="s">
        <v>2106</v>
      </c>
      <c r="X2071" s="163" t="s">
        <v>760</v>
      </c>
      <c r="Y2071" s="163" t="s">
        <v>7133</v>
      </c>
      <c r="Z2071" s="168">
        <v>41893</v>
      </c>
      <c r="AA2071" s="169" t="s">
        <v>5072</v>
      </c>
      <c r="AB2071" s="169" t="s">
        <v>5073</v>
      </c>
      <c r="AC2071" s="169" t="s">
        <v>291</v>
      </c>
      <c r="AD2071" s="170">
        <v>2015</v>
      </c>
      <c r="AE2071" s="167" t="s">
        <v>1218</v>
      </c>
    </row>
    <row r="2072" spans="1:31" x14ac:dyDescent="0.3">
      <c r="A2072" s="162" t="s">
        <v>760</v>
      </c>
      <c r="B2072" s="162" t="s">
        <v>550</v>
      </c>
      <c r="C2072" s="162">
        <v>2</v>
      </c>
      <c r="D2072" s="162">
        <v>2013</v>
      </c>
      <c r="E2072" s="162" t="s">
        <v>115</v>
      </c>
      <c r="F2072" s="162" t="s">
        <v>45</v>
      </c>
      <c r="G2072" s="162">
        <v>2014</v>
      </c>
      <c r="H2072" s="163" t="s">
        <v>291</v>
      </c>
      <c r="I2072" s="162" t="s">
        <v>550</v>
      </c>
      <c r="J2072" s="177">
        <v>0.96</v>
      </c>
      <c r="K2072" s="183" t="s">
        <v>1818</v>
      </c>
      <c r="L2072" s="166">
        <v>0.87402581781376509</v>
      </c>
      <c r="M2072" s="166">
        <v>0.83906478510121441</v>
      </c>
      <c r="N2072" s="163" t="s">
        <v>63</v>
      </c>
      <c r="O2072" s="167">
        <v>1</v>
      </c>
      <c r="P2072" s="167">
        <v>0</v>
      </c>
      <c r="Q2072" s="167">
        <v>0</v>
      </c>
      <c r="R2072" s="167">
        <v>0</v>
      </c>
      <c r="S2072" s="167">
        <v>1</v>
      </c>
      <c r="T2072" s="167" t="s">
        <v>13213</v>
      </c>
      <c r="U2072" s="167" t="s">
        <v>1360</v>
      </c>
      <c r="V2072" s="167" t="s">
        <v>1364</v>
      </c>
      <c r="W2072" s="163" t="s">
        <v>2106</v>
      </c>
      <c r="X2072" s="163" t="s">
        <v>760</v>
      </c>
      <c r="Y2072" s="163" t="s">
        <v>7134</v>
      </c>
      <c r="Z2072" s="168">
        <v>41669</v>
      </c>
      <c r="AA2072" s="169" t="s">
        <v>5074</v>
      </c>
      <c r="AB2072" s="169" t="s">
        <v>5075</v>
      </c>
      <c r="AC2072" s="169" t="s">
        <v>63</v>
      </c>
      <c r="AD2072" s="170">
        <v>2015</v>
      </c>
      <c r="AE2072" s="167" t="s">
        <v>1218</v>
      </c>
    </row>
    <row r="2073" spans="1:31" x14ac:dyDescent="0.3">
      <c r="A2073" s="162" t="s">
        <v>778</v>
      </c>
      <c r="B2073" s="162" t="s">
        <v>550</v>
      </c>
      <c r="C2073" s="162">
        <v>1</v>
      </c>
      <c r="D2073" s="162">
        <v>2013</v>
      </c>
      <c r="E2073" s="162" t="s">
        <v>115</v>
      </c>
      <c r="F2073" s="162" t="s">
        <v>45</v>
      </c>
      <c r="G2073" s="162">
        <v>2014</v>
      </c>
      <c r="H2073" s="163" t="s">
        <v>700</v>
      </c>
      <c r="I2073" s="162" t="s">
        <v>550</v>
      </c>
      <c r="J2073" s="177">
        <v>1.6</v>
      </c>
      <c r="K2073" s="183" t="s">
        <v>1819</v>
      </c>
      <c r="L2073" s="166">
        <v>0.65809688399999988</v>
      </c>
      <c r="M2073" s="166">
        <v>1.0529550143999999</v>
      </c>
      <c r="N2073" s="163" t="s">
        <v>700</v>
      </c>
      <c r="O2073" s="167">
        <v>1</v>
      </c>
      <c r="P2073" s="167">
        <v>0</v>
      </c>
      <c r="Q2073" s="167">
        <v>1</v>
      </c>
      <c r="R2073" s="167">
        <v>0</v>
      </c>
      <c r="S2073" s="167">
        <v>1</v>
      </c>
      <c r="T2073" s="167" t="s">
        <v>13210</v>
      </c>
      <c r="U2073" s="167" t="s">
        <v>1261</v>
      </c>
      <c r="V2073" s="167" t="s">
        <v>300</v>
      </c>
      <c r="W2073" s="163" t="s">
        <v>2107</v>
      </c>
      <c r="X2073" s="163" t="s">
        <v>778</v>
      </c>
      <c r="Y2073" s="163" t="s">
        <v>7135</v>
      </c>
      <c r="Z2073" s="168">
        <v>41849</v>
      </c>
      <c r="AA2073" s="169" t="s">
        <v>5076</v>
      </c>
      <c r="AB2073" s="169" t="s">
        <v>5077</v>
      </c>
      <c r="AC2073" s="169" t="s">
        <v>700</v>
      </c>
      <c r="AD2073" s="170">
        <v>2015</v>
      </c>
      <c r="AE2073" s="167" t="s">
        <v>10573</v>
      </c>
    </row>
    <row r="2074" spans="1:31" x14ac:dyDescent="0.3">
      <c r="A2074" s="162" t="s">
        <v>778</v>
      </c>
      <c r="B2074" s="162" t="s">
        <v>550</v>
      </c>
      <c r="C2074" s="162">
        <v>2</v>
      </c>
      <c r="D2074" s="162">
        <v>2013</v>
      </c>
      <c r="E2074" s="162" t="s">
        <v>115</v>
      </c>
      <c r="F2074" s="162" t="s">
        <v>45</v>
      </c>
      <c r="G2074" s="162">
        <v>2014</v>
      </c>
      <c r="H2074" s="163" t="s">
        <v>700</v>
      </c>
      <c r="I2074" s="162" t="s">
        <v>550</v>
      </c>
      <c r="J2074" s="177">
        <v>57.18</v>
      </c>
      <c r="K2074" s="183" t="s">
        <v>1819</v>
      </c>
      <c r="L2074" s="166">
        <v>0.65809688399999988</v>
      </c>
      <c r="M2074" s="166">
        <v>37.629979827119996</v>
      </c>
      <c r="N2074" s="163" t="s">
        <v>45</v>
      </c>
      <c r="O2074" s="167">
        <v>1</v>
      </c>
      <c r="P2074" s="167">
        <v>1</v>
      </c>
      <c r="Q2074" s="167">
        <v>0</v>
      </c>
      <c r="R2074" s="167">
        <v>1</v>
      </c>
      <c r="S2074" s="167">
        <v>0</v>
      </c>
      <c r="T2074" s="167" t="s">
        <v>13211</v>
      </c>
      <c r="U2074" s="167" t="s">
        <v>1261</v>
      </c>
      <c r="V2074" s="167" t="s">
        <v>300</v>
      </c>
      <c r="W2074" s="163" t="s">
        <v>2108</v>
      </c>
      <c r="X2074" s="163" t="s">
        <v>778</v>
      </c>
      <c r="Y2074" s="163" t="s">
        <v>7136</v>
      </c>
      <c r="Z2074" s="168">
        <v>41907</v>
      </c>
      <c r="AA2074" s="169" t="s">
        <v>5078</v>
      </c>
      <c r="AB2074" s="169" t="s">
        <v>5079</v>
      </c>
      <c r="AC2074" s="169" t="s">
        <v>45</v>
      </c>
      <c r="AD2074" s="170">
        <v>2015</v>
      </c>
      <c r="AE2074" s="167" t="s">
        <v>10573</v>
      </c>
    </row>
    <row r="2075" spans="1:31" x14ac:dyDescent="0.3">
      <c r="A2075" s="162" t="s">
        <v>825</v>
      </c>
      <c r="B2075" s="162" t="s">
        <v>550</v>
      </c>
      <c r="C2075" s="162">
        <v>1</v>
      </c>
      <c r="D2075" s="162">
        <v>2014</v>
      </c>
      <c r="E2075" s="162" t="s">
        <v>115</v>
      </c>
      <c r="F2075" s="162" t="s">
        <v>45</v>
      </c>
      <c r="G2075" s="162">
        <v>2014</v>
      </c>
      <c r="H2075" s="163" t="s">
        <v>165</v>
      </c>
      <c r="I2075" s="162" t="s">
        <v>550</v>
      </c>
      <c r="J2075" s="177">
        <v>9.1300000000000008</v>
      </c>
      <c r="K2075" s="183" t="s">
        <v>1818</v>
      </c>
      <c r="L2075" s="166">
        <v>0.87402581781376509</v>
      </c>
      <c r="M2075" s="166">
        <v>7.9798557166396762</v>
      </c>
      <c r="N2075" s="163" t="s">
        <v>45</v>
      </c>
      <c r="O2075" s="167">
        <v>1</v>
      </c>
      <c r="P2075" s="167">
        <v>1</v>
      </c>
      <c r="Q2075" s="167">
        <v>0</v>
      </c>
      <c r="R2075" s="167">
        <v>1</v>
      </c>
      <c r="S2075" s="167">
        <v>0</v>
      </c>
      <c r="T2075" s="167" t="s">
        <v>13211</v>
      </c>
      <c r="U2075" s="167" t="s">
        <v>1261</v>
      </c>
      <c r="V2075" s="167" t="s">
        <v>102</v>
      </c>
      <c r="W2075" s="163" t="s">
        <v>2110</v>
      </c>
      <c r="X2075" s="163" t="s">
        <v>2109</v>
      </c>
      <c r="Y2075" s="163" t="s">
        <v>7137</v>
      </c>
      <c r="Z2075" s="168">
        <v>41996</v>
      </c>
      <c r="AA2075" s="169" t="s">
        <v>5080</v>
      </c>
      <c r="AB2075" s="169" t="s">
        <v>5079</v>
      </c>
      <c r="AC2075" s="169" t="s">
        <v>45</v>
      </c>
      <c r="AD2075" s="170">
        <v>2015</v>
      </c>
      <c r="AE2075" s="167" t="s">
        <v>1245</v>
      </c>
    </row>
    <row r="2076" spans="1:31" x14ac:dyDescent="0.3">
      <c r="A2076" s="162" t="s">
        <v>847</v>
      </c>
      <c r="B2076" s="162" t="s">
        <v>550</v>
      </c>
      <c r="C2076" s="162">
        <v>1</v>
      </c>
      <c r="D2076" s="162">
        <v>2014</v>
      </c>
      <c r="E2076" s="162" t="s">
        <v>115</v>
      </c>
      <c r="F2076" s="162" t="s">
        <v>45</v>
      </c>
      <c r="G2076" s="162">
        <v>2015</v>
      </c>
      <c r="H2076" s="163" t="s">
        <v>165</v>
      </c>
      <c r="I2076" s="162" t="s">
        <v>550</v>
      </c>
      <c r="J2076" s="177">
        <v>37.25</v>
      </c>
      <c r="K2076" s="183" t="s">
        <v>1818</v>
      </c>
      <c r="L2076" s="166">
        <v>0.79274380161943303</v>
      </c>
      <c r="M2076" s="166">
        <v>29.529706610323881</v>
      </c>
      <c r="N2076" s="163" t="s">
        <v>45</v>
      </c>
      <c r="O2076" s="167">
        <v>1</v>
      </c>
      <c r="P2076" s="167">
        <v>1</v>
      </c>
      <c r="Q2076" s="167">
        <v>0</v>
      </c>
      <c r="R2076" s="167">
        <v>1</v>
      </c>
      <c r="S2076" s="167">
        <v>0</v>
      </c>
      <c r="T2076" s="167" t="s">
        <v>13211</v>
      </c>
      <c r="U2076" s="167" t="s">
        <v>1360</v>
      </c>
      <c r="V2076" s="167" t="s">
        <v>1424</v>
      </c>
      <c r="W2076" s="163" t="s">
        <v>2112</v>
      </c>
      <c r="X2076" s="163" t="s">
        <v>2111</v>
      </c>
      <c r="Y2076" s="163" t="s">
        <v>7138</v>
      </c>
      <c r="Z2076" s="168">
        <v>42076</v>
      </c>
      <c r="AA2076" s="169" t="s">
        <v>5081</v>
      </c>
      <c r="AB2076" s="169" t="s">
        <v>5082</v>
      </c>
      <c r="AC2076" s="169" t="s">
        <v>45</v>
      </c>
      <c r="AD2076" s="170">
        <v>2015</v>
      </c>
      <c r="AE2076" s="167" t="s">
        <v>1245</v>
      </c>
    </row>
    <row r="2077" spans="1:31" x14ac:dyDescent="0.3">
      <c r="A2077" s="162" t="s">
        <v>852</v>
      </c>
      <c r="B2077" s="162" t="s">
        <v>550</v>
      </c>
      <c r="C2077" s="162">
        <v>1</v>
      </c>
      <c r="D2077" s="162">
        <v>2014</v>
      </c>
      <c r="E2077" s="162" t="s">
        <v>2393</v>
      </c>
      <c r="F2077" s="162" t="s">
        <v>45</v>
      </c>
      <c r="G2077" s="162">
        <v>2015</v>
      </c>
      <c r="H2077" s="163" t="s">
        <v>549</v>
      </c>
      <c r="I2077" s="162" t="s">
        <v>550</v>
      </c>
      <c r="J2077" s="177">
        <v>0.8</v>
      </c>
      <c r="K2077" s="183" t="s">
        <v>1818</v>
      </c>
      <c r="L2077" s="166">
        <v>0.79274380161943303</v>
      </c>
      <c r="M2077" s="166">
        <v>0.63419504129554649</v>
      </c>
      <c r="N2077" s="163" t="s">
        <v>45</v>
      </c>
      <c r="O2077" s="167">
        <v>1</v>
      </c>
      <c r="P2077" s="167">
        <v>1</v>
      </c>
      <c r="Q2077" s="167">
        <v>0</v>
      </c>
      <c r="R2077" s="167">
        <v>1</v>
      </c>
      <c r="S2077" s="167">
        <v>0</v>
      </c>
      <c r="T2077" s="167" t="s">
        <v>13211</v>
      </c>
      <c r="U2077" s="167" t="s">
        <v>1281</v>
      </c>
      <c r="V2077" s="167" t="s">
        <v>86</v>
      </c>
      <c r="W2077" s="163" t="s">
        <v>2114</v>
      </c>
      <c r="X2077" s="163" t="s">
        <v>2113</v>
      </c>
      <c r="Y2077" s="163" t="s">
        <v>7139</v>
      </c>
      <c r="Z2077" s="168">
        <v>42100</v>
      </c>
      <c r="AA2077" s="169" t="s">
        <v>5083</v>
      </c>
      <c r="AB2077" s="169" t="s">
        <v>5084</v>
      </c>
      <c r="AC2077" s="169" t="s">
        <v>45</v>
      </c>
      <c r="AD2077" s="170">
        <v>2015</v>
      </c>
      <c r="AE2077" s="167" t="s">
        <v>10573</v>
      </c>
    </row>
    <row r="2078" spans="1:31" x14ac:dyDescent="0.3">
      <c r="A2078" s="162" t="s">
        <v>852</v>
      </c>
      <c r="B2078" s="162" t="s">
        <v>550</v>
      </c>
      <c r="C2078" s="162">
        <v>2</v>
      </c>
      <c r="D2078" s="162">
        <v>2014</v>
      </c>
      <c r="E2078" s="162" t="s">
        <v>2393</v>
      </c>
      <c r="F2078" s="162" t="s">
        <v>45</v>
      </c>
      <c r="G2078" s="162">
        <v>2015</v>
      </c>
      <c r="H2078" s="163" t="s">
        <v>549</v>
      </c>
      <c r="I2078" s="162" t="s">
        <v>550</v>
      </c>
      <c r="J2078" s="177">
        <v>3.4</v>
      </c>
      <c r="K2078" s="183" t="s">
        <v>1818</v>
      </c>
      <c r="L2078" s="166">
        <v>0.79274380161943303</v>
      </c>
      <c r="M2078" s="166">
        <v>2.6953289255060722</v>
      </c>
      <c r="N2078" s="163" t="s">
        <v>549</v>
      </c>
      <c r="O2078" s="167">
        <v>1</v>
      </c>
      <c r="P2078" s="167">
        <v>0</v>
      </c>
      <c r="Q2078" s="167">
        <v>1</v>
      </c>
      <c r="R2078" s="167">
        <v>0</v>
      </c>
      <c r="S2078" s="167">
        <v>1</v>
      </c>
      <c r="T2078" s="167" t="s">
        <v>13210</v>
      </c>
      <c r="U2078" s="167" t="s">
        <v>1281</v>
      </c>
      <c r="V2078" s="167" t="s">
        <v>86</v>
      </c>
      <c r="W2078" s="163" t="s">
        <v>2115</v>
      </c>
      <c r="X2078" s="163" t="s">
        <v>2113</v>
      </c>
      <c r="Y2078" s="163" t="s">
        <v>7140</v>
      </c>
      <c r="Z2078" s="168">
        <v>42100</v>
      </c>
      <c r="AA2078" s="169" t="s">
        <v>5085</v>
      </c>
      <c r="AB2078" s="169" t="s">
        <v>5086</v>
      </c>
      <c r="AC2078" s="169" t="s">
        <v>549</v>
      </c>
      <c r="AD2078" s="170">
        <v>2015</v>
      </c>
      <c r="AE2078" s="167" t="s">
        <v>10573</v>
      </c>
    </row>
    <row r="2079" spans="1:31" x14ac:dyDescent="0.3">
      <c r="A2079" s="162" t="s">
        <v>943</v>
      </c>
      <c r="B2079" s="162" t="s">
        <v>550</v>
      </c>
      <c r="C2079" s="162">
        <v>1</v>
      </c>
      <c r="D2079" s="162">
        <v>2015</v>
      </c>
      <c r="E2079" s="162" t="s">
        <v>2394</v>
      </c>
      <c r="F2079" s="162" t="s">
        <v>843</v>
      </c>
      <c r="G2079" s="162">
        <v>2016</v>
      </c>
      <c r="H2079" s="163" t="s">
        <v>77</v>
      </c>
      <c r="I2079" s="162" t="s">
        <v>550</v>
      </c>
      <c r="J2079" s="177">
        <v>0.55000000000000004</v>
      </c>
      <c r="K2079" s="183" t="s">
        <v>1818</v>
      </c>
      <c r="L2079" s="166">
        <v>0.7962267349397586</v>
      </c>
      <c r="M2079" s="166">
        <v>0.43792470421686724</v>
      </c>
      <c r="N2079" s="163" t="s">
        <v>843</v>
      </c>
      <c r="O2079" s="167">
        <v>1</v>
      </c>
      <c r="P2079" s="167">
        <v>1</v>
      </c>
      <c r="Q2079" s="167">
        <v>0</v>
      </c>
      <c r="R2079" s="167">
        <v>1</v>
      </c>
      <c r="S2079" s="167">
        <v>0</v>
      </c>
      <c r="T2079" s="167" t="s">
        <v>13211</v>
      </c>
      <c r="U2079" s="167" t="s">
        <v>1281</v>
      </c>
      <c r="V2079" s="167" t="s">
        <v>101</v>
      </c>
      <c r="W2079" s="163"/>
      <c r="X2079" s="163" t="s">
        <v>2116</v>
      </c>
      <c r="Y2079" s="163" t="s">
        <v>7141</v>
      </c>
      <c r="Z2079" s="168">
        <v>42424</v>
      </c>
      <c r="AA2079" s="168" t="s">
        <v>8377</v>
      </c>
      <c r="AB2079" s="168" t="s">
        <v>8378</v>
      </c>
      <c r="AC2079" s="168" t="s">
        <v>843</v>
      </c>
      <c r="AD2079" s="170">
        <v>2016</v>
      </c>
      <c r="AE2079" s="167" t="s">
        <v>1245</v>
      </c>
    </row>
    <row r="2080" spans="1:31" x14ac:dyDescent="0.3">
      <c r="A2080" s="162" t="s">
        <v>948</v>
      </c>
      <c r="B2080" s="162" t="s">
        <v>550</v>
      </c>
      <c r="C2080" s="162">
        <v>1</v>
      </c>
      <c r="D2080" s="162">
        <v>2015</v>
      </c>
      <c r="E2080" s="162" t="s">
        <v>115</v>
      </c>
      <c r="F2080" s="162" t="s">
        <v>843</v>
      </c>
      <c r="G2080" s="162">
        <v>2016</v>
      </c>
      <c r="H2080" s="163" t="s">
        <v>318</v>
      </c>
      <c r="I2080" s="162" t="s">
        <v>550</v>
      </c>
      <c r="J2080" s="189">
        <v>9.6509999999999998</v>
      </c>
      <c r="K2080" s="183" t="s">
        <v>1818</v>
      </c>
      <c r="L2080" s="166">
        <v>0.7962267349397586</v>
      </c>
      <c r="M2080" s="166">
        <v>7.6843842189036105</v>
      </c>
      <c r="N2080" s="163" t="s">
        <v>843</v>
      </c>
      <c r="O2080" s="167">
        <v>1</v>
      </c>
      <c r="P2080" s="167">
        <v>1</v>
      </c>
      <c r="Q2080" s="167">
        <v>0</v>
      </c>
      <c r="R2080" s="167">
        <v>1</v>
      </c>
      <c r="S2080" s="167">
        <v>0</v>
      </c>
      <c r="T2080" s="167" t="s">
        <v>13211</v>
      </c>
      <c r="U2080" s="167" t="s">
        <v>1281</v>
      </c>
      <c r="V2080" s="167" t="s">
        <v>86</v>
      </c>
      <c r="W2080" s="163"/>
      <c r="X2080" s="163" t="s">
        <v>2117</v>
      </c>
      <c r="Y2080" s="163" t="s">
        <v>8284</v>
      </c>
      <c r="Z2080" s="168">
        <v>42505</v>
      </c>
      <c r="AA2080" s="169" t="s">
        <v>8379</v>
      </c>
      <c r="AB2080" s="169" t="s">
        <v>8380</v>
      </c>
      <c r="AC2080" s="169" t="s">
        <v>843</v>
      </c>
      <c r="AD2080" s="170">
        <v>2016</v>
      </c>
      <c r="AE2080" s="167" t="s">
        <v>1245</v>
      </c>
    </row>
    <row r="2081" spans="1:31" x14ac:dyDescent="0.3">
      <c r="A2081" s="162" t="s">
        <v>41</v>
      </c>
      <c r="B2081" s="162" t="s">
        <v>550</v>
      </c>
      <c r="C2081" s="162">
        <v>5</v>
      </c>
      <c r="D2081" s="162">
        <v>2005</v>
      </c>
      <c r="E2081" s="162" t="s">
        <v>115</v>
      </c>
      <c r="F2081" s="162" t="s">
        <v>28</v>
      </c>
      <c r="G2081" s="162">
        <v>2015</v>
      </c>
      <c r="H2081" s="163" t="s">
        <v>74</v>
      </c>
      <c r="I2081" s="162" t="s">
        <v>550</v>
      </c>
      <c r="J2081" s="177">
        <v>0.25</v>
      </c>
      <c r="K2081" s="183" t="s">
        <v>1818</v>
      </c>
      <c r="L2081" s="166">
        <v>0.79274380161943303</v>
      </c>
      <c r="M2081" s="166">
        <v>0.19818595040485826</v>
      </c>
      <c r="N2081" s="163" t="s">
        <v>74</v>
      </c>
      <c r="O2081" s="167">
        <v>1</v>
      </c>
      <c r="P2081" s="167">
        <v>0</v>
      </c>
      <c r="Q2081" s="167">
        <v>1</v>
      </c>
      <c r="R2081" s="167">
        <v>0</v>
      </c>
      <c r="S2081" s="167">
        <v>1</v>
      </c>
      <c r="T2081" s="167" t="s">
        <v>13210</v>
      </c>
      <c r="U2081" s="167" t="s">
        <v>1281</v>
      </c>
      <c r="V2081" s="167" t="s">
        <v>86</v>
      </c>
      <c r="W2081" s="163"/>
      <c r="X2081" s="174" t="s">
        <v>41</v>
      </c>
      <c r="Y2081" s="163" t="s">
        <v>7142</v>
      </c>
      <c r="Z2081" s="168">
        <v>42163</v>
      </c>
      <c r="AA2081" s="169" t="s">
        <v>8381</v>
      </c>
      <c r="AB2081" s="169" t="s">
        <v>3007</v>
      </c>
      <c r="AC2081" s="169" t="s">
        <v>74</v>
      </c>
      <c r="AD2081" s="170">
        <v>2016</v>
      </c>
      <c r="AE2081" s="167" t="s">
        <v>1241</v>
      </c>
    </row>
    <row r="2082" spans="1:31" x14ac:dyDescent="0.3">
      <c r="A2082" s="162" t="s">
        <v>41</v>
      </c>
      <c r="B2082" s="162" t="s">
        <v>550</v>
      </c>
      <c r="C2082" s="162">
        <v>6</v>
      </c>
      <c r="D2082" s="162">
        <v>2005</v>
      </c>
      <c r="E2082" s="162" t="s">
        <v>115</v>
      </c>
      <c r="F2082" s="162" t="s">
        <v>28</v>
      </c>
      <c r="G2082" s="162">
        <v>2015</v>
      </c>
      <c r="H2082" s="163" t="s">
        <v>74</v>
      </c>
      <c r="I2082" s="162" t="s">
        <v>550</v>
      </c>
      <c r="J2082" s="177">
        <v>0.307</v>
      </c>
      <c r="K2082" s="183" t="s">
        <v>1818</v>
      </c>
      <c r="L2082" s="166">
        <v>0.79274380161943303</v>
      </c>
      <c r="M2082" s="166">
        <v>0.24337234709716593</v>
      </c>
      <c r="N2082" s="163" t="s">
        <v>74</v>
      </c>
      <c r="O2082" s="167">
        <v>1</v>
      </c>
      <c r="P2082" s="167">
        <v>0</v>
      </c>
      <c r="Q2082" s="167">
        <v>1</v>
      </c>
      <c r="R2082" s="167">
        <v>0</v>
      </c>
      <c r="S2082" s="167">
        <v>1</v>
      </c>
      <c r="T2082" s="167" t="s">
        <v>13210</v>
      </c>
      <c r="U2082" s="167" t="s">
        <v>1281</v>
      </c>
      <c r="V2082" s="167" t="s">
        <v>86</v>
      </c>
      <c r="W2082" s="163"/>
      <c r="X2082" s="174" t="s">
        <v>41</v>
      </c>
      <c r="Y2082" s="163" t="s">
        <v>7143</v>
      </c>
      <c r="Z2082" s="168">
        <v>42163</v>
      </c>
      <c r="AA2082" s="169" t="s">
        <v>8382</v>
      </c>
      <c r="AB2082" s="169" t="s">
        <v>3007</v>
      </c>
      <c r="AC2082" s="169" t="s">
        <v>74</v>
      </c>
      <c r="AD2082" s="170">
        <v>2016</v>
      </c>
      <c r="AE2082" s="167" t="s">
        <v>1241</v>
      </c>
    </row>
    <row r="2083" spans="1:31" x14ac:dyDescent="0.3">
      <c r="A2083" s="162" t="s">
        <v>327</v>
      </c>
      <c r="B2083" s="162" t="s">
        <v>550</v>
      </c>
      <c r="C2083" s="162">
        <v>6</v>
      </c>
      <c r="D2083" s="162">
        <v>2007</v>
      </c>
      <c r="E2083" s="162" t="s">
        <v>115</v>
      </c>
      <c r="F2083" s="162" t="s">
        <v>28</v>
      </c>
      <c r="G2083" s="162">
        <v>2015</v>
      </c>
      <c r="H2083" s="163" t="s">
        <v>207</v>
      </c>
      <c r="I2083" s="162" t="s">
        <v>550</v>
      </c>
      <c r="J2083" s="177">
        <v>6.9599999999999995E-2</v>
      </c>
      <c r="K2083" s="183" t="s">
        <v>1818</v>
      </c>
      <c r="L2083" s="166">
        <v>0.79274380161943303</v>
      </c>
      <c r="M2083" s="166">
        <v>5.5174968592712537E-2</v>
      </c>
      <c r="N2083" s="163" t="s">
        <v>28</v>
      </c>
      <c r="O2083" s="167">
        <v>1</v>
      </c>
      <c r="P2083" s="167">
        <v>1</v>
      </c>
      <c r="Q2083" s="167">
        <v>0</v>
      </c>
      <c r="R2083" s="167">
        <v>1</v>
      </c>
      <c r="S2083" s="167">
        <v>0</v>
      </c>
      <c r="T2083" s="167" t="s">
        <v>13211</v>
      </c>
      <c r="U2083" s="167" t="s">
        <v>1281</v>
      </c>
      <c r="V2083" s="167" t="s">
        <v>86</v>
      </c>
      <c r="W2083" s="163"/>
      <c r="X2083" s="174" t="s">
        <v>327</v>
      </c>
      <c r="Y2083" s="163" t="s">
        <v>7144</v>
      </c>
      <c r="Z2083" s="168">
        <v>42195</v>
      </c>
      <c r="AA2083" s="169" t="s">
        <v>8383</v>
      </c>
      <c r="AB2083" s="169" t="s">
        <v>4732</v>
      </c>
      <c r="AC2083" s="169" t="s">
        <v>28</v>
      </c>
      <c r="AD2083" s="170">
        <v>2016</v>
      </c>
      <c r="AE2083" s="167" t="s">
        <v>1232</v>
      </c>
    </row>
    <row r="2084" spans="1:31" x14ac:dyDescent="0.3">
      <c r="A2084" s="162" t="s">
        <v>327</v>
      </c>
      <c r="B2084" s="162" t="s">
        <v>550</v>
      </c>
      <c r="C2084" s="162">
        <v>7</v>
      </c>
      <c r="D2084" s="162">
        <v>2007</v>
      </c>
      <c r="E2084" s="162" t="s">
        <v>115</v>
      </c>
      <c r="F2084" s="162" t="s">
        <v>28</v>
      </c>
      <c r="G2084" s="162">
        <v>2015</v>
      </c>
      <c r="H2084" s="163" t="s">
        <v>207</v>
      </c>
      <c r="I2084" s="162" t="s">
        <v>550</v>
      </c>
      <c r="J2084" s="177">
        <v>8.3294999999999995</v>
      </c>
      <c r="K2084" s="183" t="s">
        <v>1818</v>
      </c>
      <c r="L2084" s="166">
        <v>0.79274380161943303</v>
      </c>
      <c r="M2084" s="166">
        <v>6.6031594955890673</v>
      </c>
      <c r="N2084" s="163" t="s">
        <v>210</v>
      </c>
      <c r="O2084" s="167">
        <v>1</v>
      </c>
      <c r="P2084" s="167">
        <v>0</v>
      </c>
      <c r="Q2084" s="167">
        <v>0</v>
      </c>
      <c r="R2084" s="167">
        <v>0</v>
      </c>
      <c r="S2084" s="167">
        <v>1</v>
      </c>
      <c r="T2084" s="167" t="s">
        <v>13213</v>
      </c>
      <c r="U2084" s="167" t="s">
        <v>1281</v>
      </c>
      <c r="V2084" s="167" t="s">
        <v>86</v>
      </c>
      <c r="W2084" s="163"/>
      <c r="X2084" s="174" t="s">
        <v>327</v>
      </c>
      <c r="Y2084" s="163" t="s">
        <v>7145</v>
      </c>
      <c r="Z2084" s="168">
        <v>42332</v>
      </c>
      <c r="AA2084" s="169" t="s">
        <v>8384</v>
      </c>
      <c r="AB2084" s="169" t="s">
        <v>8385</v>
      </c>
      <c r="AC2084" s="169" t="s">
        <v>210</v>
      </c>
      <c r="AD2084" s="170">
        <v>2016</v>
      </c>
      <c r="AE2084" s="167" t="s">
        <v>1232</v>
      </c>
    </row>
    <row r="2085" spans="1:31" x14ac:dyDescent="0.3">
      <c r="A2085" s="162" t="s">
        <v>334</v>
      </c>
      <c r="B2085" s="162" t="s">
        <v>550</v>
      </c>
      <c r="C2085" s="162">
        <v>1</v>
      </c>
      <c r="D2085" s="162">
        <v>2007</v>
      </c>
      <c r="E2085" s="162" t="s">
        <v>115</v>
      </c>
      <c r="F2085" s="162" t="s">
        <v>28</v>
      </c>
      <c r="G2085" s="162">
        <v>2015</v>
      </c>
      <c r="H2085" s="163" t="s">
        <v>63</v>
      </c>
      <c r="I2085" s="162" t="s">
        <v>550</v>
      </c>
      <c r="J2085" s="194">
        <v>3.5999999999999997E-2</v>
      </c>
      <c r="K2085" s="183" t="s">
        <v>1818</v>
      </c>
      <c r="L2085" s="166">
        <v>0.79274380161943303</v>
      </c>
      <c r="M2085" s="166">
        <v>2.8538776858299586E-2</v>
      </c>
      <c r="N2085" s="163" t="s">
        <v>28</v>
      </c>
      <c r="O2085" s="167">
        <v>1</v>
      </c>
      <c r="P2085" s="167">
        <v>1</v>
      </c>
      <c r="Q2085" s="167">
        <v>0</v>
      </c>
      <c r="R2085" s="167">
        <v>1</v>
      </c>
      <c r="S2085" s="167">
        <v>0</v>
      </c>
      <c r="T2085" s="167" t="s">
        <v>13211</v>
      </c>
      <c r="U2085" s="167" t="s">
        <v>1453</v>
      </c>
      <c r="V2085" s="167" t="s">
        <v>105</v>
      </c>
      <c r="W2085" s="163"/>
      <c r="X2085" s="163" t="s">
        <v>334</v>
      </c>
      <c r="Y2085" s="163" t="s">
        <v>8285</v>
      </c>
      <c r="Z2085" s="168">
        <v>42299</v>
      </c>
      <c r="AA2085" s="169" t="s">
        <v>8386</v>
      </c>
      <c r="AB2085" s="169" t="s">
        <v>8387</v>
      </c>
      <c r="AC2085" s="169" t="s">
        <v>28</v>
      </c>
      <c r="AD2085" s="170">
        <v>2016</v>
      </c>
      <c r="AE2085" s="167" t="s">
        <v>1218</v>
      </c>
    </row>
    <row r="2086" spans="1:31" x14ac:dyDescent="0.3">
      <c r="A2086" s="162" t="s">
        <v>414</v>
      </c>
      <c r="B2086" s="162" t="s">
        <v>550</v>
      </c>
      <c r="C2086" s="162">
        <v>19</v>
      </c>
      <c r="D2086" s="162">
        <v>2009</v>
      </c>
      <c r="E2086" s="162" t="s">
        <v>115</v>
      </c>
      <c r="F2086" s="162" t="s">
        <v>28</v>
      </c>
      <c r="G2086" s="162">
        <v>2015</v>
      </c>
      <c r="H2086" s="163" t="s">
        <v>79</v>
      </c>
      <c r="I2086" s="162" t="s">
        <v>550</v>
      </c>
      <c r="J2086" s="177">
        <v>2.0339999999999998</v>
      </c>
      <c r="K2086" s="183" t="s">
        <v>1818</v>
      </c>
      <c r="L2086" s="166">
        <v>0.79274380161943303</v>
      </c>
      <c r="M2086" s="166">
        <v>1.6124408924939266</v>
      </c>
      <c r="N2086" s="163" t="s">
        <v>80</v>
      </c>
      <c r="O2086" s="167">
        <v>1</v>
      </c>
      <c r="P2086" s="167">
        <v>0</v>
      </c>
      <c r="Q2086" s="167">
        <v>0</v>
      </c>
      <c r="R2086" s="167">
        <v>1</v>
      </c>
      <c r="S2086" s="167">
        <v>1</v>
      </c>
      <c r="T2086" s="167" t="s">
        <v>13213</v>
      </c>
      <c r="U2086" s="167" t="s">
        <v>1281</v>
      </c>
      <c r="V2086" s="167" t="s">
        <v>86</v>
      </c>
      <c r="W2086" s="163"/>
      <c r="X2086" s="163" t="s">
        <v>414</v>
      </c>
      <c r="Y2086" s="163" t="s">
        <v>7147</v>
      </c>
      <c r="Z2086" s="168">
        <v>42335</v>
      </c>
      <c r="AA2086" s="169" t="s">
        <v>8388</v>
      </c>
      <c r="AB2086" s="169" t="s">
        <v>8389</v>
      </c>
      <c r="AC2086" s="169" t="s">
        <v>80</v>
      </c>
      <c r="AD2086" s="170">
        <v>2016</v>
      </c>
      <c r="AE2086" s="167" t="s">
        <v>1232</v>
      </c>
    </row>
    <row r="2087" spans="1:31" x14ac:dyDescent="0.3">
      <c r="A2087" s="162" t="s">
        <v>414</v>
      </c>
      <c r="B2087" s="162" t="s">
        <v>550</v>
      </c>
      <c r="C2087" s="162">
        <v>20</v>
      </c>
      <c r="D2087" s="162">
        <v>2009</v>
      </c>
      <c r="E2087" s="162" t="s">
        <v>115</v>
      </c>
      <c r="F2087" s="162" t="s">
        <v>28</v>
      </c>
      <c r="G2087" s="162">
        <v>2015</v>
      </c>
      <c r="H2087" s="163" t="s">
        <v>79</v>
      </c>
      <c r="I2087" s="162" t="s">
        <v>550</v>
      </c>
      <c r="J2087" s="177">
        <v>2.343</v>
      </c>
      <c r="K2087" s="183" t="s">
        <v>1818</v>
      </c>
      <c r="L2087" s="166">
        <v>0.79274380161943303</v>
      </c>
      <c r="M2087" s="166">
        <v>1.8573987271943315</v>
      </c>
      <c r="N2087" s="163" t="s">
        <v>32</v>
      </c>
      <c r="O2087" s="167">
        <v>1</v>
      </c>
      <c r="P2087" s="167">
        <v>0</v>
      </c>
      <c r="Q2087" s="167">
        <v>0</v>
      </c>
      <c r="R2087" s="167">
        <v>1</v>
      </c>
      <c r="S2087" s="167">
        <v>0</v>
      </c>
      <c r="T2087" s="167" t="s">
        <v>13213</v>
      </c>
      <c r="U2087" s="167" t="s">
        <v>1281</v>
      </c>
      <c r="V2087" s="167" t="s">
        <v>86</v>
      </c>
      <c r="W2087" s="163"/>
      <c r="X2087" s="163" t="s">
        <v>414</v>
      </c>
      <c r="Y2087" s="163" t="s">
        <v>7148</v>
      </c>
      <c r="Z2087" s="168">
        <v>42360</v>
      </c>
      <c r="AA2087" s="169" t="s">
        <v>8390</v>
      </c>
      <c r="AB2087" s="169" t="s">
        <v>8391</v>
      </c>
      <c r="AC2087" s="169" t="s">
        <v>32</v>
      </c>
      <c r="AD2087" s="170">
        <v>2016</v>
      </c>
      <c r="AE2087" s="167" t="s">
        <v>1232</v>
      </c>
    </row>
    <row r="2088" spans="1:31" x14ac:dyDescent="0.3">
      <c r="A2088" s="162" t="s">
        <v>435</v>
      </c>
      <c r="B2088" s="162" t="s">
        <v>550</v>
      </c>
      <c r="C2088" s="162">
        <v>2</v>
      </c>
      <c r="D2088" s="162">
        <v>2009</v>
      </c>
      <c r="E2088" s="162" t="s">
        <v>115</v>
      </c>
      <c r="F2088" s="162" t="s">
        <v>28</v>
      </c>
      <c r="G2088" s="162">
        <v>2015</v>
      </c>
      <c r="H2088" s="163" t="s">
        <v>72</v>
      </c>
      <c r="I2088" s="162" t="s">
        <v>550</v>
      </c>
      <c r="J2088" s="177">
        <v>1.75</v>
      </c>
      <c r="K2088" s="183" t="s">
        <v>1818</v>
      </c>
      <c r="L2088" s="166">
        <v>0.79274380161943303</v>
      </c>
      <c r="M2088" s="166">
        <v>1.3873016528340079</v>
      </c>
      <c r="N2088" s="163" t="s">
        <v>51</v>
      </c>
      <c r="O2088" s="167">
        <v>1</v>
      </c>
      <c r="P2088" s="167">
        <v>0</v>
      </c>
      <c r="Q2088" s="167">
        <v>0</v>
      </c>
      <c r="R2088" s="167">
        <v>1</v>
      </c>
      <c r="S2088" s="167">
        <v>1</v>
      </c>
      <c r="T2088" s="167" t="s">
        <v>13213</v>
      </c>
      <c r="U2088" s="167" t="s">
        <v>1453</v>
      </c>
      <c r="V2088" s="167" t="s">
        <v>105</v>
      </c>
      <c r="W2088" s="163"/>
      <c r="X2088" s="174" t="s">
        <v>435</v>
      </c>
      <c r="Y2088" s="163" t="s">
        <v>7149</v>
      </c>
      <c r="Z2088" s="168">
        <v>42215</v>
      </c>
      <c r="AA2088" s="169" t="s">
        <v>8392</v>
      </c>
      <c r="AB2088" s="169" t="s">
        <v>8393</v>
      </c>
      <c r="AC2088" s="169" t="s">
        <v>51</v>
      </c>
      <c r="AD2088" s="170">
        <v>2016</v>
      </c>
      <c r="AE2088" s="167" t="s">
        <v>1245</v>
      </c>
    </row>
    <row r="2089" spans="1:31" x14ac:dyDescent="0.3">
      <c r="A2089" s="162" t="s">
        <v>439</v>
      </c>
      <c r="B2089" s="162" t="s">
        <v>550</v>
      </c>
      <c r="C2089" s="162">
        <v>3</v>
      </c>
      <c r="D2089" s="162">
        <v>2009</v>
      </c>
      <c r="E2089" s="162" t="s">
        <v>115</v>
      </c>
      <c r="F2089" s="162" t="s">
        <v>28</v>
      </c>
      <c r="G2089" s="162">
        <v>2015</v>
      </c>
      <c r="H2089" s="163" t="s">
        <v>62</v>
      </c>
      <c r="I2089" s="162" t="s">
        <v>550</v>
      </c>
      <c r="J2089" s="177">
        <v>9.3799999999999994E-2</v>
      </c>
      <c r="K2089" s="183" t="s">
        <v>1818</v>
      </c>
      <c r="L2089" s="166">
        <v>0.79274380161943303</v>
      </c>
      <c r="M2089" s="166">
        <v>7.4359368591902814E-2</v>
      </c>
      <c r="N2089" s="163" t="s">
        <v>28</v>
      </c>
      <c r="O2089" s="167">
        <v>1</v>
      </c>
      <c r="P2089" s="167">
        <v>1</v>
      </c>
      <c r="Q2089" s="167">
        <v>0</v>
      </c>
      <c r="R2089" s="167">
        <v>1</v>
      </c>
      <c r="S2089" s="167">
        <v>0</v>
      </c>
      <c r="T2089" s="167" t="s">
        <v>13211</v>
      </c>
      <c r="U2089" s="167" t="s">
        <v>1261</v>
      </c>
      <c r="V2089" s="167" t="s">
        <v>102</v>
      </c>
      <c r="W2089" s="163"/>
      <c r="X2089" s="163" t="s">
        <v>439</v>
      </c>
      <c r="Y2089" s="163" t="s">
        <v>7150</v>
      </c>
      <c r="Z2089" s="168">
        <v>42045</v>
      </c>
      <c r="AA2089" s="169" t="s">
        <v>4255</v>
      </c>
      <c r="AB2089" s="169" t="s">
        <v>4256</v>
      </c>
      <c r="AC2089" s="169" t="s">
        <v>28</v>
      </c>
      <c r="AD2089" s="170">
        <v>2016</v>
      </c>
      <c r="AE2089" s="167" t="s">
        <v>1321</v>
      </c>
    </row>
    <row r="2090" spans="1:31" x14ac:dyDescent="0.3">
      <c r="A2090" s="162" t="s">
        <v>450</v>
      </c>
      <c r="B2090" s="162" t="s">
        <v>550</v>
      </c>
      <c r="C2090" s="162">
        <v>20</v>
      </c>
      <c r="D2090" s="162">
        <v>2009</v>
      </c>
      <c r="E2090" s="162" t="s">
        <v>115</v>
      </c>
      <c r="F2090" s="162" t="s">
        <v>28</v>
      </c>
      <c r="G2090" s="162">
        <v>2015</v>
      </c>
      <c r="H2090" s="163" t="s">
        <v>73</v>
      </c>
      <c r="I2090" s="162" t="s">
        <v>550</v>
      </c>
      <c r="J2090" s="180">
        <v>2.4300000000000002</v>
      </c>
      <c r="K2090" s="183" t="s">
        <v>1818</v>
      </c>
      <c r="L2090" s="166">
        <v>0.79274380161943303</v>
      </c>
      <c r="M2090" s="166">
        <v>1.9263674379352225</v>
      </c>
      <c r="N2090" s="163" t="s">
        <v>73</v>
      </c>
      <c r="O2090" s="167">
        <v>1</v>
      </c>
      <c r="P2090" s="167">
        <v>0</v>
      </c>
      <c r="Q2090" s="167">
        <v>1</v>
      </c>
      <c r="R2090" s="167">
        <v>0</v>
      </c>
      <c r="S2090" s="167">
        <v>1</v>
      </c>
      <c r="T2090" s="167" t="s">
        <v>13210</v>
      </c>
      <c r="U2090" s="167" t="s">
        <v>1281</v>
      </c>
      <c r="V2090" s="167" t="s">
        <v>86</v>
      </c>
      <c r="W2090" s="163"/>
      <c r="X2090" s="163" t="s">
        <v>450</v>
      </c>
      <c r="Y2090" s="163" t="s">
        <v>7151</v>
      </c>
      <c r="Z2090" s="168">
        <v>42069</v>
      </c>
      <c r="AA2090" s="169" t="s">
        <v>8394</v>
      </c>
      <c r="AB2090" s="169" t="s">
        <v>8395</v>
      </c>
      <c r="AC2090" s="169" t="s">
        <v>73</v>
      </c>
      <c r="AD2090" s="170">
        <v>2016</v>
      </c>
      <c r="AE2090" s="167" t="s">
        <v>1241</v>
      </c>
    </row>
    <row r="2091" spans="1:31" x14ac:dyDescent="0.3">
      <c r="A2091" s="162" t="s">
        <v>450</v>
      </c>
      <c r="B2091" s="162" t="s">
        <v>550</v>
      </c>
      <c r="C2091" s="162">
        <v>21</v>
      </c>
      <c r="D2091" s="162">
        <v>2009</v>
      </c>
      <c r="E2091" s="162" t="s">
        <v>115</v>
      </c>
      <c r="F2091" s="162" t="s">
        <v>28</v>
      </c>
      <c r="G2091" s="162">
        <v>2015</v>
      </c>
      <c r="H2091" s="163" t="s">
        <v>73</v>
      </c>
      <c r="I2091" s="162" t="s">
        <v>550</v>
      </c>
      <c r="J2091" s="180">
        <v>1.67</v>
      </c>
      <c r="K2091" s="183" t="s">
        <v>1818</v>
      </c>
      <c r="L2091" s="166">
        <v>0.79274380161943303</v>
      </c>
      <c r="M2091" s="166">
        <v>1.3238821487044532</v>
      </c>
      <c r="N2091" s="163" t="s">
        <v>73</v>
      </c>
      <c r="O2091" s="167">
        <v>1</v>
      </c>
      <c r="P2091" s="167">
        <v>0</v>
      </c>
      <c r="Q2091" s="167">
        <v>1</v>
      </c>
      <c r="R2091" s="167">
        <v>0</v>
      </c>
      <c r="S2091" s="167">
        <v>1</v>
      </c>
      <c r="T2091" s="167" t="s">
        <v>13210</v>
      </c>
      <c r="U2091" s="167" t="s">
        <v>1281</v>
      </c>
      <c r="V2091" s="167" t="s">
        <v>86</v>
      </c>
      <c r="W2091" s="163"/>
      <c r="X2091" s="163" t="s">
        <v>450</v>
      </c>
      <c r="Y2091" s="163" t="s">
        <v>7152</v>
      </c>
      <c r="Z2091" s="168">
        <v>42137</v>
      </c>
      <c r="AA2091" s="169" t="s">
        <v>8396</v>
      </c>
      <c r="AB2091" s="169" t="s">
        <v>8397</v>
      </c>
      <c r="AC2091" s="169" t="s">
        <v>73</v>
      </c>
      <c r="AD2091" s="170">
        <v>2016</v>
      </c>
      <c r="AE2091" s="167" t="s">
        <v>1241</v>
      </c>
    </row>
    <row r="2092" spans="1:31" x14ac:dyDescent="0.3">
      <c r="A2092" s="162" t="s">
        <v>450</v>
      </c>
      <c r="B2092" s="162" t="s">
        <v>550</v>
      </c>
      <c r="C2092" s="162">
        <v>22</v>
      </c>
      <c r="D2092" s="162">
        <v>2009</v>
      </c>
      <c r="E2092" s="162" t="s">
        <v>115</v>
      </c>
      <c r="F2092" s="162" t="s">
        <v>28</v>
      </c>
      <c r="G2092" s="162">
        <v>2015</v>
      </c>
      <c r="H2092" s="163" t="s">
        <v>73</v>
      </c>
      <c r="I2092" s="162" t="s">
        <v>550</v>
      </c>
      <c r="J2092" s="180">
        <v>0.47499999999999998</v>
      </c>
      <c r="K2092" s="183" t="s">
        <v>1818</v>
      </c>
      <c r="L2092" s="166">
        <v>0.79274380161943303</v>
      </c>
      <c r="M2092" s="166">
        <v>0.37655330576923068</v>
      </c>
      <c r="N2092" s="163" t="s">
        <v>73</v>
      </c>
      <c r="O2092" s="167">
        <v>1</v>
      </c>
      <c r="P2092" s="167">
        <v>0</v>
      </c>
      <c r="Q2092" s="167">
        <v>1</v>
      </c>
      <c r="R2092" s="167">
        <v>0</v>
      </c>
      <c r="S2092" s="167">
        <v>1</v>
      </c>
      <c r="T2092" s="167" t="s">
        <v>13210</v>
      </c>
      <c r="U2092" s="167" t="s">
        <v>1281</v>
      </c>
      <c r="V2092" s="167" t="s">
        <v>86</v>
      </c>
      <c r="W2092" s="163"/>
      <c r="X2092" s="163" t="s">
        <v>450</v>
      </c>
      <c r="Y2092" s="163" t="s">
        <v>7153</v>
      </c>
      <c r="Z2092" s="168">
        <v>42144</v>
      </c>
      <c r="AA2092" s="169" t="s">
        <v>8398</v>
      </c>
      <c r="AB2092" s="169" t="s">
        <v>8399</v>
      </c>
      <c r="AC2092" s="169" t="s">
        <v>73</v>
      </c>
      <c r="AD2092" s="170">
        <v>2016</v>
      </c>
      <c r="AE2092" s="167" t="s">
        <v>1241</v>
      </c>
    </row>
    <row r="2093" spans="1:31" x14ac:dyDescent="0.3">
      <c r="A2093" s="162" t="s">
        <v>450</v>
      </c>
      <c r="B2093" s="162" t="s">
        <v>550</v>
      </c>
      <c r="C2093" s="162">
        <v>23</v>
      </c>
      <c r="D2093" s="162">
        <v>2009</v>
      </c>
      <c r="E2093" s="162" t="s">
        <v>115</v>
      </c>
      <c r="F2093" s="162" t="s">
        <v>28</v>
      </c>
      <c r="G2093" s="162">
        <v>2015</v>
      </c>
      <c r="H2093" s="163" t="s">
        <v>73</v>
      </c>
      <c r="I2093" s="162" t="s">
        <v>550</v>
      </c>
      <c r="J2093" s="180">
        <v>3.1669999999999998</v>
      </c>
      <c r="K2093" s="183" t="s">
        <v>1818</v>
      </c>
      <c r="L2093" s="166">
        <v>0.79274380161943303</v>
      </c>
      <c r="M2093" s="166">
        <v>2.5106196197287445</v>
      </c>
      <c r="N2093" s="163" t="s">
        <v>73</v>
      </c>
      <c r="O2093" s="167">
        <v>1</v>
      </c>
      <c r="P2093" s="167">
        <v>0</v>
      </c>
      <c r="Q2093" s="167">
        <v>1</v>
      </c>
      <c r="R2093" s="167">
        <v>0</v>
      </c>
      <c r="S2093" s="167">
        <v>1</v>
      </c>
      <c r="T2093" s="167" t="s">
        <v>13210</v>
      </c>
      <c r="U2093" s="167" t="s">
        <v>1281</v>
      </c>
      <c r="V2093" s="167" t="s">
        <v>86</v>
      </c>
      <c r="W2093" s="163"/>
      <c r="X2093" s="163" t="s">
        <v>450</v>
      </c>
      <c r="Y2093" s="163" t="s">
        <v>7154</v>
      </c>
      <c r="Z2093" s="168">
        <v>42170</v>
      </c>
      <c r="AA2093" s="169" t="s">
        <v>8400</v>
      </c>
      <c r="AB2093" s="169" t="s">
        <v>8401</v>
      </c>
      <c r="AC2093" s="169" t="s">
        <v>73</v>
      </c>
      <c r="AD2093" s="170">
        <v>2016</v>
      </c>
      <c r="AE2093" s="167" t="s">
        <v>1241</v>
      </c>
    </row>
    <row r="2094" spans="1:31" x14ac:dyDescent="0.3">
      <c r="A2094" s="162" t="s">
        <v>450</v>
      </c>
      <c r="B2094" s="162" t="s">
        <v>550</v>
      </c>
      <c r="C2094" s="162">
        <v>24</v>
      </c>
      <c r="D2094" s="162">
        <v>2009</v>
      </c>
      <c r="E2094" s="162" t="s">
        <v>115</v>
      </c>
      <c r="F2094" s="162" t="s">
        <v>28</v>
      </c>
      <c r="G2094" s="162">
        <v>2015</v>
      </c>
      <c r="H2094" s="163" t="s">
        <v>73</v>
      </c>
      <c r="I2094" s="162" t="s">
        <v>550</v>
      </c>
      <c r="J2094" s="180">
        <v>9.1050000000000004</v>
      </c>
      <c r="K2094" s="183" t="s">
        <v>1818</v>
      </c>
      <c r="L2094" s="166">
        <v>0.79274380161943303</v>
      </c>
      <c r="M2094" s="166">
        <v>7.2179323137449378</v>
      </c>
      <c r="N2094" s="163" t="s">
        <v>73</v>
      </c>
      <c r="O2094" s="167">
        <v>1</v>
      </c>
      <c r="P2094" s="167">
        <v>0</v>
      </c>
      <c r="Q2094" s="167">
        <v>1</v>
      </c>
      <c r="R2094" s="167">
        <v>0</v>
      </c>
      <c r="S2094" s="167">
        <v>1</v>
      </c>
      <c r="T2094" s="167" t="s">
        <v>13210</v>
      </c>
      <c r="U2094" s="167" t="s">
        <v>1281</v>
      </c>
      <c r="V2094" s="167" t="s">
        <v>86</v>
      </c>
      <c r="W2094" s="163"/>
      <c r="X2094" s="163" t="s">
        <v>450</v>
      </c>
      <c r="Y2094" s="163" t="s">
        <v>7155</v>
      </c>
      <c r="Z2094" s="168">
        <v>42170</v>
      </c>
      <c r="AA2094" s="169" t="s">
        <v>8402</v>
      </c>
      <c r="AB2094" s="169" t="s">
        <v>8401</v>
      </c>
      <c r="AC2094" s="169" t="s">
        <v>73</v>
      </c>
      <c r="AD2094" s="170">
        <v>2016</v>
      </c>
      <c r="AE2094" s="167" t="s">
        <v>1241</v>
      </c>
    </row>
    <row r="2095" spans="1:31" x14ac:dyDescent="0.3">
      <c r="A2095" s="162" t="s">
        <v>450</v>
      </c>
      <c r="B2095" s="162" t="s">
        <v>550</v>
      </c>
      <c r="C2095" s="162">
        <v>25</v>
      </c>
      <c r="D2095" s="162">
        <v>2009</v>
      </c>
      <c r="E2095" s="162" t="s">
        <v>115</v>
      </c>
      <c r="F2095" s="162" t="s">
        <v>28</v>
      </c>
      <c r="G2095" s="162">
        <v>2015</v>
      </c>
      <c r="H2095" s="163" t="s">
        <v>73</v>
      </c>
      <c r="I2095" s="162" t="s">
        <v>550</v>
      </c>
      <c r="J2095" s="180">
        <v>1.679</v>
      </c>
      <c r="K2095" s="183" t="s">
        <v>1818</v>
      </c>
      <c r="L2095" s="166">
        <v>0.79274380161943303</v>
      </c>
      <c r="M2095" s="166">
        <v>1.3310168429190281</v>
      </c>
      <c r="N2095" s="163" t="s">
        <v>297</v>
      </c>
      <c r="O2095" s="167">
        <v>1</v>
      </c>
      <c r="P2095" s="167">
        <v>0</v>
      </c>
      <c r="Q2095" s="167">
        <v>0</v>
      </c>
      <c r="R2095" s="167">
        <v>1</v>
      </c>
      <c r="S2095" s="167">
        <v>0</v>
      </c>
      <c r="T2095" s="167" t="s">
        <v>13213</v>
      </c>
      <c r="U2095" s="167" t="s">
        <v>1281</v>
      </c>
      <c r="V2095" s="167" t="s">
        <v>86</v>
      </c>
      <c r="W2095" s="163"/>
      <c r="X2095" s="163" t="s">
        <v>450</v>
      </c>
      <c r="Y2095" s="163" t="s">
        <v>7156</v>
      </c>
      <c r="Z2095" s="168">
        <v>42030</v>
      </c>
      <c r="AA2095" s="169" t="s">
        <v>8403</v>
      </c>
      <c r="AB2095" s="169" t="s">
        <v>8404</v>
      </c>
      <c r="AC2095" s="169" t="s">
        <v>297</v>
      </c>
      <c r="AD2095" s="170">
        <v>2016</v>
      </c>
      <c r="AE2095" s="167" t="s">
        <v>1241</v>
      </c>
    </row>
    <row r="2096" spans="1:31" x14ac:dyDescent="0.3">
      <c r="A2096" s="162" t="s">
        <v>450</v>
      </c>
      <c r="B2096" s="162" t="s">
        <v>550</v>
      </c>
      <c r="C2096" s="162">
        <v>26</v>
      </c>
      <c r="D2096" s="162">
        <v>2009</v>
      </c>
      <c r="E2096" s="162" t="s">
        <v>115</v>
      </c>
      <c r="F2096" s="162" t="s">
        <v>28</v>
      </c>
      <c r="G2096" s="162">
        <v>2015</v>
      </c>
      <c r="H2096" s="163" t="s">
        <v>73</v>
      </c>
      <c r="I2096" s="162" t="s">
        <v>550</v>
      </c>
      <c r="J2096" s="180">
        <v>0.59</v>
      </c>
      <c r="K2096" s="183" t="s">
        <v>1818</v>
      </c>
      <c r="L2096" s="166">
        <v>0.79274380161943303</v>
      </c>
      <c r="M2096" s="166">
        <v>0.46771884295546545</v>
      </c>
      <c r="N2096" s="163" t="s">
        <v>297</v>
      </c>
      <c r="O2096" s="167">
        <v>1</v>
      </c>
      <c r="P2096" s="167">
        <v>0</v>
      </c>
      <c r="Q2096" s="167">
        <v>0</v>
      </c>
      <c r="R2096" s="167">
        <v>1</v>
      </c>
      <c r="S2096" s="167">
        <v>0</v>
      </c>
      <c r="T2096" s="167" t="s">
        <v>13213</v>
      </c>
      <c r="U2096" s="167" t="s">
        <v>1281</v>
      </c>
      <c r="V2096" s="167" t="s">
        <v>86</v>
      </c>
      <c r="W2096" s="163"/>
      <c r="X2096" s="163" t="s">
        <v>450</v>
      </c>
      <c r="Y2096" s="163" t="s">
        <v>7157</v>
      </c>
      <c r="Z2096" s="168">
        <v>42030</v>
      </c>
      <c r="AA2096" s="169" t="s">
        <v>8403</v>
      </c>
      <c r="AB2096" s="169" t="s">
        <v>8404</v>
      </c>
      <c r="AC2096" s="169" t="s">
        <v>297</v>
      </c>
      <c r="AD2096" s="170">
        <v>2016</v>
      </c>
      <c r="AE2096" s="167" t="s">
        <v>1241</v>
      </c>
    </row>
    <row r="2097" spans="1:31" x14ac:dyDescent="0.3">
      <c r="A2097" s="162" t="s">
        <v>464</v>
      </c>
      <c r="B2097" s="162" t="s">
        <v>550</v>
      </c>
      <c r="C2097" s="162">
        <v>5</v>
      </c>
      <c r="D2097" s="162">
        <v>2009</v>
      </c>
      <c r="E2097" s="162" t="s">
        <v>115</v>
      </c>
      <c r="F2097" s="162" t="s">
        <v>28</v>
      </c>
      <c r="G2097" s="162">
        <v>2015</v>
      </c>
      <c r="H2097" s="163" t="s">
        <v>10570</v>
      </c>
      <c r="I2097" s="162" t="s">
        <v>550</v>
      </c>
      <c r="J2097" s="180">
        <v>1.35E-2</v>
      </c>
      <c r="K2097" s="183" t="s">
        <v>1818</v>
      </c>
      <c r="L2097" s="166">
        <v>0.79274380161943303</v>
      </c>
      <c r="M2097" s="166">
        <v>1.0702041321862346E-2</v>
      </c>
      <c r="N2097" s="163" t="s">
        <v>28</v>
      </c>
      <c r="O2097" s="167">
        <v>1</v>
      </c>
      <c r="P2097" s="167">
        <v>1</v>
      </c>
      <c r="Q2097" s="167">
        <v>0</v>
      </c>
      <c r="R2097" s="167">
        <v>1</v>
      </c>
      <c r="S2097" s="167">
        <v>0</v>
      </c>
      <c r="T2097" s="167" t="s">
        <v>13211</v>
      </c>
      <c r="U2097" s="167" t="s">
        <v>1453</v>
      </c>
      <c r="V2097" s="167" t="s">
        <v>105</v>
      </c>
      <c r="W2097" s="163"/>
      <c r="X2097" s="174" t="s">
        <v>464</v>
      </c>
      <c r="Y2097" s="163" t="s">
        <v>7158</v>
      </c>
      <c r="Z2097" s="168">
        <v>42249</v>
      </c>
      <c r="AA2097" s="169" t="s">
        <v>8405</v>
      </c>
      <c r="AB2097" s="169" t="s">
        <v>8406</v>
      </c>
      <c r="AC2097" s="169" t="s">
        <v>28</v>
      </c>
      <c r="AD2097" s="170">
        <v>2016</v>
      </c>
      <c r="AE2097" s="167" t="s">
        <v>1232</v>
      </c>
    </row>
    <row r="2098" spans="1:31" x14ac:dyDescent="0.3">
      <c r="A2098" s="162" t="s">
        <v>470</v>
      </c>
      <c r="B2098" s="162" t="s">
        <v>550</v>
      </c>
      <c r="C2098" s="162">
        <v>8</v>
      </c>
      <c r="D2098" s="162">
        <v>2010</v>
      </c>
      <c r="E2098" s="162" t="s">
        <v>115</v>
      </c>
      <c r="F2098" s="162" t="s">
        <v>28</v>
      </c>
      <c r="G2098" s="162">
        <v>2015</v>
      </c>
      <c r="H2098" s="163" t="s">
        <v>74</v>
      </c>
      <c r="I2098" s="162" t="s">
        <v>550</v>
      </c>
      <c r="J2098" s="177">
        <v>3.59</v>
      </c>
      <c r="K2098" s="183" t="s">
        <v>1818</v>
      </c>
      <c r="L2098" s="166">
        <v>0.79274380161943303</v>
      </c>
      <c r="M2098" s="166">
        <v>2.8459502478137644</v>
      </c>
      <c r="N2098" s="163" t="s">
        <v>28</v>
      </c>
      <c r="O2098" s="167">
        <v>1</v>
      </c>
      <c r="P2098" s="167">
        <v>1</v>
      </c>
      <c r="Q2098" s="167">
        <v>0</v>
      </c>
      <c r="R2098" s="167">
        <v>1</v>
      </c>
      <c r="S2098" s="167">
        <v>0</v>
      </c>
      <c r="T2098" s="167" t="s">
        <v>13211</v>
      </c>
      <c r="U2098" s="167" t="s">
        <v>1281</v>
      </c>
      <c r="V2098" s="167" t="s">
        <v>86</v>
      </c>
      <c r="W2098" s="163"/>
      <c r="X2098" s="163" t="s">
        <v>470</v>
      </c>
      <c r="Y2098" s="163" t="s">
        <v>7159</v>
      </c>
      <c r="Z2098" s="168">
        <v>42019</v>
      </c>
      <c r="AA2098" s="169" t="s">
        <v>8407</v>
      </c>
      <c r="AB2098" s="169" t="s">
        <v>8408</v>
      </c>
      <c r="AC2098" s="169" t="s">
        <v>28</v>
      </c>
      <c r="AD2098" s="170">
        <v>2016</v>
      </c>
      <c r="AE2098" s="167" t="s">
        <v>1241</v>
      </c>
    </row>
    <row r="2099" spans="1:31" x14ac:dyDescent="0.3">
      <c r="A2099" s="162" t="s">
        <v>470</v>
      </c>
      <c r="B2099" s="162" t="s">
        <v>550</v>
      </c>
      <c r="C2099" s="162">
        <v>9</v>
      </c>
      <c r="D2099" s="162">
        <v>2010</v>
      </c>
      <c r="E2099" s="162" t="s">
        <v>115</v>
      </c>
      <c r="F2099" s="162" t="s">
        <v>28</v>
      </c>
      <c r="G2099" s="162">
        <v>2015</v>
      </c>
      <c r="H2099" s="163" t="s">
        <v>74</v>
      </c>
      <c r="I2099" s="162" t="s">
        <v>550</v>
      </c>
      <c r="J2099" s="177">
        <v>1.32</v>
      </c>
      <c r="K2099" s="183" t="s">
        <v>1818</v>
      </c>
      <c r="L2099" s="166">
        <v>0.79274380161943303</v>
      </c>
      <c r="M2099" s="166">
        <v>1.0464218181376517</v>
      </c>
      <c r="N2099" s="163" t="s">
        <v>74</v>
      </c>
      <c r="O2099" s="167">
        <v>1</v>
      </c>
      <c r="P2099" s="167">
        <v>0</v>
      </c>
      <c r="Q2099" s="167">
        <v>1</v>
      </c>
      <c r="R2099" s="167">
        <v>0</v>
      </c>
      <c r="S2099" s="167">
        <v>1</v>
      </c>
      <c r="T2099" s="167" t="s">
        <v>13210</v>
      </c>
      <c r="U2099" s="167" t="s">
        <v>1281</v>
      </c>
      <c r="V2099" s="167" t="s">
        <v>86</v>
      </c>
      <c r="W2099" s="163"/>
      <c r="X2099" s="163" t="s">
        <v>470</v>
      </c>
      <c r="Y2099" s="163" t="s">
        <v>7160</v>
      </c>
      <c r="Z2099" s="168">
        <v>42166</v>
      </c>
      <c r="AA2099" s="169" t="s">
        <v>8409</v>
      </c>
      <c r="AB2099" s="169" t="s">
        <v>8410</v>
      </c>
      <c r="AC2099" s="169" t="s">
        <v>74</v>
      </c>
      <c r="AD2099" s="170">
        <v>2016</v>
      </c>
      <c r="AE2099" s="167" t="s">
        <v>1241</v>
      </c>
    </row>
    <row r="2100" spans="1:31" x14ac:dyDescent="0.3">
      <c r="A2100" s="162" t="s">
        <v>493</v>
      </c>
      <c r="B2100" s="162" t="s">
        <v>550</v>
      </c>
      <c r="C2100" s="162">
        <v>6</v>
      </c>
      <c r="D2100" s="162">
        <v>2010</v>
      </c>
      <c r="E2100" s="162" t="s">
        <v>115</v>
      </c>
      <c r="F2100" s="162" t="s">
        <v>28</v>
      </c>
      <c r="G2100" s="162">
        <v>2015</v>
      </c>
      <c r="H2100" s="163" t="s">
        <v>207</v>
      </c>
      <c r="I2100" s="162" t="s">
        <v>550</v>
      </c>
      <c r="J2100" s="181">
        <v>0.06</v>
      </c>
      <c r="K2100" s="183" t="s">
        <v>1818</v>
      </c>
      <c r="L2100" s="166">
        <v>0.79274380161943303</v>
      </c>
      <c r="M2100" s="166">
        <v>4.7564628097165981E-2</v>
      </c>
      <c r="N2100" s="163" t="s">
        <v>28</v>
      </c>
      <c r="O2100" s="167">
        <v>1</v>
      </c>
      <c r="P2100" s="167">
        <v>1</v>
      </c>
      <c r="Q2100" s="167">
        <v>0</v>
      </c>
      <c r="R2100" s="167">
        <v>1</v>
      </c>
      <c r="S2100" s="167">
        <v>0</v>
      </c>
      <c r="T2100" s="167" t="s">
        <v>13211</v>
      </c>
      <c r="U2100" s="167" t="s">
        <v>1281</v>
      </c>
      <c r="V2100" s="167" t="s">
        <v>86</v>
      </c>
      <c r="W2100" s="163"/>
      <c r="X2100" s="174" t="s">
        <v>493</v>
      </c>
      <c r="Y2100" s="163" t="s">
        <v>7161</v>
      </c>
      <c r="Z2100" s="168">
        <v>42110</v>
      </c>
      <c r="AA2100" s="169" t="s">
        <v>8383</v>
      </c>
      <c r="AB2100" s="169" t="s">
        <v>4732</v>
      </c>
      <c r="AC2100" s="169" t="s">
        <v>28</v>
      </c>
      <c r="AD2100" s="170">
        <v>2016</v>
      </c>
      <c r="AE2100" s="167" t="s">
        <v>1232</v>
      </c>
    </row>
    <row r="2101" spans="1:31" x14ac:dyDescent="0.3">
      <c r="A2101" s="162" t="s">
        <v>493</v>
      </c>
      <c r="B2101" s="162" t="s">
        <v>550</v>
      </c>
      <c r="C2101" s="162">
        <v>7</v>
      </c>
      <c r="D2101" s="162">
        <v>2010</v>
      </c>
      <c r="E2101" s="162" t="s">
        <v>115</v>
      </c>
      <c r="F2101" s="162" t="s">
        <v>28</v>
      </c>
      <c r="G2101" s="162">
        <v>2015</v>
      </c>
      <c r="H2101" s="163" t="s">
        <v>207</v>
      </c>
      <c r="I2101" s="162" t="s">
        <v>550</v>
      </c>
      <c r="J2101" s="181">
        <v>0.16767099999999999</v>
      </c>
      <c r="K2101" s="183" t="s">
        <v>1818</v>
      </c>
      <c r="L2101" s="166">
        <v>0.79274380161943303</v>
      </c>
      <c r="M2101" s="166">
        <v>0.13292014596133195</v>
      </c>
      <c r="N2101" s="163" t="s">
        <v>28</v>
      </c>
      <c r="O2101" s="167">
        <v>1</v>
      </c>
      <c r="P2101" s="167">
        <v>1</v>
      </c>
      <c r="Q2101" s="167">
        <v>0</v>
      </c>
      <c r="R2101" s="167">
        <v>1</v>
      </c>
      <c r="S2101" s="167">
        <v>0</v>
      </c>
      <c r="T2101" s="167" t="s">
        <v>13211</v>
      </c>
      <c r="U2101" s="167" t="s">
        <v>1281</v>
      </c>
      <c r="V2101" s="167" t="s">
        <v>86</v>
      </c>
      <c r="W2101" s="163"/>
      <c r="X2101" s="174" t="s">
        <v>493</v>
      </c>
      <c r="Y2101" s="163" t="s">
        <v>7162</v>
      </c>
      <c r="Z2101" s="168">
        <v>42115</v>
      </c>
      <c r="AA2101" s="169" t="s">
        <v>8383</v>
      </c>
      <c r="AB2101" s="169" t="s">
        <v>4732</v>
      </c>
      <c r="AC2101" s="169" t="s">
        <v>28</v>
      </c>
      <c r="AD2101" s="170">
        <v>2016</v>
      </c>
      <c r="AE2101" s="167" t="s">
        <v>1232</v>
      </c>
    </row>
    <row r="2102" spans="1:31" x14ac:dyDescent="0.3">
      <c r="A2102" s="162" t="s">
        <v>493</v>
      </c>
      <c r="B2102" s="162" t="s">
        <v>550</v>
      </c>
      <c r="C2102" s="162">
        <v>8</v>
      </c>
      <c r="D2102" s="162">
        <v>2010</v>
      </c>
      <c r="E2102" s="162" t="s">
        <v>115</v>
      </c>
      <c r="F2102" s="162" t="s">
        <v>28</v>
      </c>
      <c r="G2102" s="162">
        <v>2015</v>
      </c>
      <c r="H2102" s="163" t="s">
        <v>207</v>
      </c>
      <c r="I2102" s="162" t="s">
        <v>550</v>
      </c>
      <c r="J2102" s="181">
        <v>0.28000000000000003</v>
      </c>
      <c r="K2102" s="183" t="s">
        <v>1818</v>
      </c>
      <c r="L2102" s="166">
        <v>0.79274380161943303</v>
      </c>
      <c r="M2102" s="166">
        <v>0.22196826445344128</v>
      </c>
      <c r="N2102" s="163" t="s">
        <v>28</v>
      </c>
      <c r="O2102" s="167">
        <v>1</v>
      </c>
      <c r="P2102" s="167">
        <v>1</v>
      </c>
      <c r="Q2102" s="167">
        <v>0</v>
      </c>
      <c r="R2102" s="167">
        <v>1</v>
      </c>
      <c r="S2102" s="167">
        <v>0</v>
      </c>
      <c r="T2102" s="167" t="s">
        <v>13211</v>
      </c>
      <c r="U2102" s="167" t="s">
        <v>1281</v>
      </c>
      <c r="V2102" s="167" t="s">
        <v>86</v>
      </c>
      <c r="W2102" s="163"/>
      <c r="X2102" s="174" t="s">
        <v>493</v>
      </c>
      <c r="Y2102" s="163" t="s">
        <v>7163</v>
      </c>
      <c r="Z2102" s="168">
        <v>42311</v>
      </c>
      <c r="AA2102" s="169" t="s">
        <v>8383</v>
      </c>
      <c r="AB2102" s="169" t="s">
        <v>4732</v>
      </c>
      <c r="AC2102" s="169" t="s">
        <v>28</v>
      </c>
      <c r="AD2102" s="170">
        <v>2016</v>
      </c>
      <c r="AE2102" s="167" t="s">
        <v>1232</v>
      </c>
    </row>
    <row r="2103" spans="1:31" x14ac:dyDescent="0.3">
      <c r="A2103" s="162" t="s">
        <v>493</v>
      </c>
      <c r="B2103" s="162" t="s">
        <v>550</v>
      </c>
      <c r="C2103" s="162">
        <v>9</v>
      </c>
      <c r="D2103" s="162">
        <v>2010</v>
      </c>
      <c r="E2103" s="162" t="s">
        <v>115</v>
      </c>
      <c r="F2103" s="162" t="s">
        <v>28</v>
      </c>
      <c r="G2103" s="162">
        <v>2015</v>
      </c>
      <c r="H2103" s="163" t="s">
        <v>207</v>
      </c>
      <c r="I2103" s="162" t="s">
        <v>550</v>
      </c>
      <c r="J2103" s="181">
        <v>8.33</v>
      </c>
      <c r="K2103" s="183" t="s">
        <v>1818</v>
      </c>
      <c r="L2103" s="166">
        <v>0.79274380161943303</v>
      </c>
      <c r="M2103" s="166">
        <v>6.6035558674898773</v>
      </c>
      <c r="N2103" s="163" t="s">
        <v>210</v>
      </c>
      <c r="O2103" s="167">
        <v>1</v>
      </c>
      <c r="P2103" s="167">
        <v>0</v>
      </c>
      <c r="Q2103" s="167">
        <v>0</v>
      </c>
      <c r="R2103" s="167">
        <v>0</v>
      </c>
      <c r="S2103" s="167">
        <v>1</v>
      </c>
      <c r="T2103" s="167" t="s">
        <v>13213</v>
      </c>
      <c r="U2103" s="167" t="s">
        <v>1281</v>
      </c>
      <c r="V2103" s="167" t="s">
        <v>86</v>
      </c>
      <c r="W2103" s="163"/>
      <c r="X2103" s="174" t="s">
        <v>493</v>
      </c>
      <c r="Y2103" s="163" t="s">
        <v>7164</v>
      </c>
      <c r="Z2103" s="168">
        <v>42332</v>
      </c>
      <c r="AA2103" s="169" t="s">
        <v>8384</v>
      </c>
      <c r="AB2103" s="169" t="s">
        <v>8411</v>
      </c>
      <c r="AC2103" s="169" t="s">
        <v>210</v>
      </c>
      <c r="AD2103" s="170">
        <v>2016</v>
      </c>
      <c r="AE2103" s="167" t="s">
        <v>1232</v>
      </c>
    </row>
    <row r="2104" spans="1:31" x14ac:dyDescent="0.3">
      <c r="A2104" s="162" t="s">
        <v>536</v>
      </c>
      <c r="B2104" s="162" t="s">
        <v>550</v>
      </c>
      <c r="C2104" s="162">
        <v>11</v>
      </c>
      <c r="D2104" s="162">
        <v>2010</v>
      </c>
      <c r="E2104" s="162" t="s">
        <v>115</v>
      </c>
      <c r="F2104" s="162" t="s">
        <v>28</v>
      </c>
      <c r="G2104" s="162">
        <v>2015</v>
      </c>
      <c r="H2104" s="163" t="s">
        <v>62</v>
      </c>
      <c r="I2104" s="162" t="s">
        <v>550</v>
      </c>
      <c r="J2104" s="177">
        <v>15.67</v>
      </c>
      <c r="K2104" s="183" t="s">
        <v>1818</v>
      </c>
      <c r="L2104" s="166">
        <v>0.79274380161943303</v>
      </c>
      <c r="M2104" s="166">
        <v>12.422295371376515</v>
      </c>
      <c r="N2104" s="163" t="s">
        <v>62</v>
      </c>
      <c r="O2104" s="167">
        <v>1</v>
      </c>
      <c r="P2104" s="167">
        <v>0</v>
      </c>
      <c r="Q2104" s="167">
        <v>1</v>
      </c>
      <c r="R2104" s="167">
        <v>0</v>
      </c>
      <c r="S2104" s="167">
        <v>1</v>
      </c>
      <c r="T2104" s="167" t="s">
        <v>13210</v>
      </c>
      <c r="U2104" s="167" t="s">
        <v>1521</v>
      </c>
      <c r="V2104" s="167" t="s">
        <v>537</v>
      </c>
      <c r="W2104" s="163"/>
      <c r="X2104" s="163" t="s">
        <v>536</v>
      </c>
      <c r="Y2104" s="163" t="s">
        <v>7165</v>
      </c>
      <c r="Z2104" s="168">
        <v>42139</v>
      </c>
      <c r="AA2104" s="169" t="s">
        <v>8412</v>
      </c>
      <c r="AB2104" s="169" t="s">
        <v>8413</v>
      </c>
      <c r="AC2104" s="169" t="s">
        <v>2429</v>
      </c>
      <c r="AD2104" s="170">
        <v>2016</v>
      </c>
      <c r="AE2104" s="167" t="s">
        <v>1321</v>
      </c>
    </row>
    <row r="2105" spans="1:31" x14ac:dyDescent="0.3">
      <c r="A2105" s="162" t="s">
        <v>554</v>
      </c>
      <c r="B2105" s="162" t="s">
        <v>550</v>
      </c>
      <c r="C2105" s="162">
        <v>5</v>
      </c>
      <c r="D2105" s="162">
        <v>2011</v>
      </c>
      <c r="E2105" s="162" t="s">
        <v>115</v>
      </c>
      <c r="F2105" s="162" t="s">
        <v>28</v>
      </c>
      <c r="G2105" s="162">
        <v>2015</v>
      </c>
      <c r="H2105" s="163" t="s">
        <v>64</v>
      </c>
      <c r="I2105" s="162" t="s">
        <v>550</v>
      </c>
      <c r="J2105" s="177">
        <v>3.11</v>
      </c>
      <c r="K2105" s="183" t="s">
        <v>1818</v>
      </c>
      <c r="L2105" s="166">
        <v>0.79274380161943303</v>
      </c>
      <c r="M2105" s="166">
        <v>2.4654332230364364</v>
      </c>
      <c r="N2105" s="163" t="s">
        <v>64</v>
      </c>
      <c r="O2105" s="167">
        <v>1</v>
      </c>
      <c r="P2105" s="167">
        <v>0</v>
      </c>
      <c r="Q2105" s="167">
        <v>1</v>
      </c>
      <c r="R2105" s="167">
        <v>0</v>
      </c>
      <c r="S2105" s="167">
        <v>1</v>
      </c>
      <c r="T2105" s="167" t="s">
        <v>13210</v>
      </c>
      <c r="U2105" s="167" t="s">
        <v>1453</v>
      </c>
      <c r="V2105" s="167" t="s">
        <v>97</v>
      </c>
      <c r="W2105" s="163"/>
      <c r="X2105" s="163" t="s">
        <v>554</v>
      </c>
      <c r="Y2105" s="163" t="s">
        <v>7166</v>
      </c>
      <c r="Z2105" s="168">
        <v>42132</v>
      </c>
      <c r="AA2105" s="169" t="s">
        <v>8414</v>
      </c>
      <c r="AB2105" s="169" t="s">
        <v>8415</v>
      </c>
      <c r="AC2105" s="169" t="s">
        <v>64</v>
      </c>
      <c r="AD2105" s="170">
        <v>2016</v>
      </c>
      <c r="AE2105" s="167" t="s">
        <v>1321</v>
      </c>
    </row>
    <row r="2106" spans="1:31" x14ac:dyDescent="0.3">
      <c r="A2106" s="162" t="s">
        <v>554</v>
      </c>
      <c r="B2106" s="162" t="s">
        <v>550</v>
      </c>
      <c r="C2106" s="162">
        <v>6</v>
      </c>
      <c r="D2106" s="162">
        <v>2011</v>
      </c>
      <c r="E2106" s="162" t="s">
        <v>115</v>
      </c>
      <c r="F2106" s="162" t="s">
        <v>28</v>
      </c>
      <c r="G2106" s="162">
        <v>2015</v>
      </c>
      <c r="H2106" s="163" t="s">
        <v>64</v>
      </c>
      <c r="I2106" s="162" t="s">
        <v>550</v>
      </c>
      <c r="J2106" s="177">
        <v>1.5141999999999999E-2</v>
      </c>
      <c r="K2106" s="183" t="s">
        <v>1818</v>
      </c>
      <c r="L2106" s="166">
        <v>0.79274380161943303</v>
      </c>
      <c r="M2106" s="166">
        <v>1.2003726644121455E-2</v>
      </c>
      <c r="N2106" s="163" t="s">
        <v>28</v>
      </c>
      <c r="O2106" s="167">
        <v>1</v>
      </c>
      <c r="P2106" s="167">
        <v>1</v>
      </c>
      <c r="Q2106" s="167">
        <v>0</v>
      </c>
      <c r="R2106" s="167">
        <v>1</v>
      </c>
      <c r="S2106" s="167">
        <v>0</v>
      </c>
      <c r="T2106" s="167" t="s">
        <v>13211</v>
      </c>
      <c r="U2106" s="167" t="s">
        <v>1453</v>
      </c>
      <c r="V2106" s="167" t="s">
        <v>97</v>
      </c>
      <c r="W2106" s="163"/>
      <c r="X2106" s="163" t="s">
        <v>554</v>
      </c>
      <c r="Y2106" s="163" t="s">
        <v>7167</v>
      </c>
      <c r="Z2106" s="168">
        <v>42193</v>
      </c>
      <c r="AA2106" s="169" t="s">
        <v>8416</v>
      </c>
      <c r="AB2106" s="169" t="s">
        <v>8417</v>
      </c>
      <c r="AC2106" s="169" t="s">
        <v>28</v>
      </c>
      <c r="AD2106" s="170">
        <v>2016</v>
      </c>
      <c r="AE2106" s="167" t="s">
        <v>1321</v>
      </c>
    </row>
    <row r="2107" spans="1:31" x14ac:dyDescent="0.3">
      <c r="A2107" s="162" t="s">
        <v>581</v>
      </c>
      <c r="B2107" s="162" t="s">
        <v>550</v>
      </c>
      <c r="C2107" s="162">
        <v>5</v>
      </c>
      <c r="D2107" s="162">
        <v>2011</v>
      </c>
      <c r="E2107" s="162" t="s">
        <v>115</v>
      </c>
      <c r="F2107" s="162" t="s">
        <v>28</v>
      </c>
      <c r="G2107" s="162">
        <v>2015</v>
      </c>
      <c r="H2107" s="163" t="s">
        <v>357</v>
      </c>
      <c r="I2107" s="162" t="s">
        <v>550</v>
      </c>
      <c r="J2107" s="177">
        <v>0.14399999999999999</v>
      </c>
      <c r="K2107" s="183" t="s">
        <v>1818</v>
      </c>
      <c r="L2107" s="166">
        <v>0.79274380161943303</v>
      </c>
      <c r="M2107" s="166">
        <v>0.11415510743319834</v>
      </c>
      <c r="N2107" s="163" t="s">
        <v>297</v>
      </c>
      <c r="O2107" s="167">
        <v>1</v>
      </c>
      <c r="P2107" s="167">
        <v>0</v>
      </c>
      <c r="Q2107" s="167">
        <v>0</v>
      </c>
      <c r="R2107" s="167">
        <v>1</v>
      </c>
      <c r="S2107" s="167">
        <v>0</v>
      </c>
      <c r="T2107" s="167" t="s">
        <v>13213</v>
      </c>
      <c r="U2107" s="167" t="s">
        <v>1281</v>
      </c>
      <c r="V2107" s="167" t="s">
        <v>86</v>
      </c>
      <c r="W2107" s="163"/>
      <c r="X2107" s="163" t="s">
        <v>581</v>
      </c>
      <c r="Y2107" s="163" t="s">
        <v>7168</v>
      </c>
      <c r="Z2107" s="168">
        <v>42124</v>
      </c>
      <c r="AA2107" s="169" t="s">
        <v>8418</v>
      </c>
      <c r="AB2107" s="169" t="s">
        <v>8419</v>
      </c>
      <c r="AC2107" s="169" t="s">
        <v>297</v>
      </c>
      <c r="AD2107" s="170">
        <v>2016</v>
      </c>
      <c r="AE2107" s="167" t="s">
        <v>1232</v>
      </c>
    </row>
    <row r="2108" spans="1:31" x14ac:dyDescent="0.3">
      <c r="A2108" s="162" t="s">
        <v>582</v>
      </c>
      <c r="B2108" s="162" t="s">
        <v>550</v>
      </c>
      <c r="C2108" s="162">
        <v>14</v>
      </c>
      <c r="D2108" s="162">
        <v>2011</v>
      </c>
      <c r="E2108" s="162" t="s">
        <v>115</v>
      </c>
      <c r="F2108" s="162" t="s">
        <v>28</v>
      </c>
      <c r="G2108" s="162">
        <v>2015</v>
      </c>
      <c r="H2108" s="163" t="s">
        <v>357</v>
      </c>
      <c r="I2108" s="162" t="s">
        <v>550</v>
      </c>
      <c r="J2108" s="181">
        <v>3.5246</v>
      </c>
      <c r="K2108" s="183" t="s">
        <v>1818</v>
      </c>
      <c r="L2108" s="166">
        <v>0.79274380161943303</v>
      </c>
      <c r="M2108" s="166">
        <v>2.7941048031878535</v>
      </c>
      <c r="N2108" s="163" t="s">
        <v>297</v>
      </c>
      <c r="O2108" s="167">
        <v>1</v>
      </c>
      <c r="P2108" s="167">
        <v>0</v>
      </c>
      <c r="Q2108" s="167">
        <v>0</v>
      </c>
      <c r="R2108" s="167">
        <v>1</v>
      </c>
      <c r="S2108" s="167">
        <v>0</v>
      </c>
      <c r="T2108" s="167" t="s">
        <v>13213</v>
      </c>
      <c r="U2108" s="167" t="s">
        <v>1281</v>
      </c>
      <c r="V2108" s="167" t="s">
        <v>101</v>
      </c>
      <c r="W2108" s="163"/>
      <c r="X2108" s="174" t="s">
        <v>582</v>
      </c>
      <c r="Y2108" s="163" t="s">
        <v>7169</v>
      </c>
      <c r="Z2108" s="168">
        <v>42191</v>
      </c>
      <c r="AA2108" s="169" t="s">
        <v>4771</v>
      </c>
      <c r="AB2108" s="169" t="s">
        <v>4772</v>
      </c>
      <c r="AC2108" s="169" t="s">
        <v>297</v>
      </c>
      <c r="AD2108" s="170">
        <v>2016</v>
      </c>
      <c r="AE2108" s="167" t="s">
        <v>1232</v>
      </c>
    </row>
    <row r="2109" spans="1:31" x14ac:dyDescent="0.3">
      <c r="A2109" s="162" t="s">
        <v>583</v>
      </c>
      <c r="B2109" s="162" t="s">
        <v>550</v>
      </c>
      <c r="C2109" s="162">
        <v>4</v>
      </c>
      <c r="D2109" s="162">
        <v>2011</v>
      </c>
      <c r="E2109" s="162" t="s">
        <v>115</v>
      </c>
      <c r="F2109" s="162" t="s">
        <v>28</v>
      </c>
      <c r="G2109" s="162">
        <v>2015</v>
      </c>
      <c r="H2109" s="163" t="s">
        <v>357</v>
      </c>
      <c r="I2109" s="162" t="s">
        <v>550</v>
      </c>
      <c r="J2109" s="179">
        <v>5.2945000000000002</v>
      </c>
      <c r="K2109" s="183" t="s">
        <v>1818</v>
      </c>
      <c r="L2109" s="166">
        <v>0.79274380161943303</v>
      </c>
      <c r="M2109" s="166">
        <v>4.1971820576740884</v>
      </c>
      <c r="N2109" s="163" t="s">
        <v>357</v>
      </c>
      <c r="O2109" s="167">
        <v>1</v>
      </c>
      <c r="P2109" s="167">
        <v>0</v>
      </c>
      <c r="Q2109" s="167">
        <v>1</v>
      </c>
      <c r="R2109" s="167">
        <v>0</v>
      </c>
      <c r="S2109" s="167">
        <v>1</v>
      </c>
      <c r="T2109" s="167" t="s">
        <v>13210</v>
      </c>
      <c r="U2109" s="167" t="s">
        <v>1281</v>
      </c>
      <c r="V2109" s="167" t="s">
        <v>86</v>
      </c>
      <c r="W2109" s="163"/>
      <c r="X2109" s="174" t="s">
        <v>583</v>
      </c>
      <c r="Y2109" s="163" t="s">
        <v>7170</v>
      </c>
      <c r="Z2109" s="168">
        <v>42027</v>
      </c>
      <c r="AA2109" s="169" t="s">
        <v>8420</v>
      </c>
      <c r="AB2109" s="169" t="s">
        <v>8421</v>
      </c>
      <c r="AC2109" s="169" t="s">
        <v>357</v>
      </c>
      <c r="AD2109" s="170">
        <v>2016</v>
      </c>
      <c r="AE2109" s="167" t="s">
        <v>1232</v>
      </c>
    </row>
    <row r="2110" spans="1:31" x14ac:dyDescent="0.3">
      <c r="A2110" s="162" t="s">
        <v>583</v>
      </c>
      <c r="B2110" s="162" t="s">
        <v>550</v>
      </c>
      <c r="C2110" s="162">
        <v>5</v>
      </c>
      <c r="D2110" s="162">
        <v>2011</v>
      </c>
      <c r="E2110" s="162" t="s">
        <v>115</v>
      </c>
      <c r="F2110" s="162" t="s">
        <v>28</v>
      </c>
      <c r="G2110" s="162">
        <v>2015</v>
      </c>
      <c r="H2110" s="163" t="s">
        <v>357</v>
      </c>
      <c r="I2110" s="162" t="s">
        <v>550</v>
      </c>
      <c r="J2110" s="179">
        <v>7.51</v>
      </c>
      <c r="K2110" s="183" t="s">
        <v>1818</v>
      </c>
      <c r="L2110" s="166">
        <v>0.79274380161943303</v>
      </c>
      <c r="M2110" s="166">
        <v>5.9535059501619418</v>
      </c>
      <c r="N2110" s="163" t="s">
        <v>357</v>
      </c>
      <c r="O2110" s="167">
        <v>1</v>
      </c>
      <c r="P2110" s="167">
        <v>0</v>
      </c>
      <c r="Q2110" s="167">
        <v>1</v>
      </c>
      <c r="R2110" s="167">
        <v>0</v>
      </c>
      <c r="S2110" s="167">
        <v>1</v>
      </c>
      <c r="T2110" s="167" t="s">
        <v>13210</v>
      </c>
      <c r="U2110" s="167" t="s">
        <v>1281</v>
      </c>
      <c r="V2110" s="167" t="s">
        <v>86</v>
      </c>
      <c r="W2110" s="163"/>
      <c r="X2110" s="174" t="s">
        <v>583</v>
      </c>
      <c r="Y2110" s="163" t="s">
        <v>7171</v>
      </c>
      <c r="Z2110" s="168">
        <v>42048</v>
      </c>
      <c r="AA2110" s="169" t="s">
        <v>8420</v>
      </c>
      <c r="AB2110" s="169" t="s">
        <v>8421</v>
      </c>
      <c r="AC2110" s="169" t="s">
        <v>357</v>
      </c>
      <c r="AD2110" s="170">
        <v>2016</v>
      </c>
      <c r="AE2110" s="167" t="s">
        <v>1232</v>
      </c>
    </row>
    <row r="2111" spans="1:31" x14ac:dyDescent="0.3">
      <c r="A2111" s="162" t="s">
        <v>583</v>
      </c>
      <c r="B2111" s="162" t="s">
        <v>550</v>
      </c>
      <c r="C2111" s="162">
        <v>6</v>
      </c>
      <c r="D2111" s="162">
        <v>2011</v>
      </c>
      <c r="E2111" s="162" t="s">
        <v>115</v>
      </c>
      <c r="F2111" s="162" t="s">
        <v>28</v>
      </c>
      <c r="G2111" s="162">
        <v>2015</v>
      </c>
      <c r="H2111" s="163" t="s">
        <v>357</v>
      </c>
      <c r="I2111" s="162" t="s">
        <v>550</v>
      </c>
      <c r="J2111" s="179">
        <v>10.025</v>
      </c>
      <c r="K2111" s="183" t="s">
        <v>1818</v>
      </c>
      <c r="L2111" s="166">
        <v>0.79274380161943303</v>
      </c>
      <c r="M2111" s="166">
        <v>7.947256611234816</v>
      </c>
      <c r="N2111" s="163" t="s">
        <v>357</v>
      </c>
      <c r="O2111" s="167">
        <v>1</v>
      </c>
      <c r="P2111" s="167">
        <v>0</v>
      </c>
      <c r="Q2111" s="167">
        <v>1</v>
      </c>
      <c r="R2111" s="167">
        <v>0</v>
      </c>
      <c r="S2111" s="167">
        <v>1</v>
      </c>
      <c r="T2111" s="167" t="s">
        <v>13210</v>
      </c>
      <c r="U2111" s="167" t="s">
        <v>1281</v>
      </c>
      <c r="V2111" s="167" t="s">
        <v>86</v>
      </c>
      <c r="W2111" s="163"/>
      <c r="X2111" s="174" t="s">
        <v>583</v>
      </c>
      <c r="Y2111" s="163" t="s">
        <v>7172</v>
      </c>
      <c r="Z2111" s="168">
        <v>42165</v>
      </c>
      <c r="AA2111" s="169" t="s">
        <v>8422</v>
      </c>
      <c r="AB2111" s="169" t="s">
        <v>8423</v>
      </c>
      <c r="AC2111" s="169" t="s">
        <v>357</v>
      </c>
      <c r="AD2111" s="170">
        <v>2016</v>
      </c>
      <c r="AE2111" s="167" t="s">
        <v>1232</v>
      </c>
    </row>
    <row r="2112" spans="1:31" x14ac:dyDescent="0.3">
      <c r="A2112" s="162" t="s">
        <v>635</v>
      </c>
      <c r="B2112" s="162" t="s">
        <v>550</v>
      </c>
      <c r="C2112" s="162">
        <v>1</v>
      </c>
      <c r="D2112" s="162">
        <v>2012</v>
      </c>
      <c r="E2112" s="162" t="s">
        <v>115</v>
      </c>
      <c r="F2112" s="162" t="s">
        <v>28</v>
      </c>
      <c r="G2112" s="162">
        <v>2015</v>
      </c>
      <c r="H2112" s="163" t="s">
        <v>66</v>
      </c>
      <c r="I2112" s="162" t="s">
        <v>550</v>
      </c>
      <c r="J2112" s="177">
        <v>18.126000000000001</v>
      </c>
      <c r="K2112" s="183" t="s">
        <v>1818</v>
      </c>
      <c r="L2112" s="166">
        <v>0.79274380161943303</v>
      </c>
      <c r="M2112" s="166">
        <v>14.369274148153844</v>
      </c>
      <c r="N2112" s="163" t="s">
        <v>28</v>
      </c>
      <c r="O2112" s="167">
        <v>1</v>
      </c>
      <c r="P2112" s="167">
        <v>1</v>
      </c>
      <c r="Q2112" s="167">
        <v>0</v>
      </c>
      <c r="R2112" s="167">
        <v>1</v>
      </c>
      <c r="S2112" s="167">
        <v>0</v>
      </c>
      <c r="T2112" s="167" t="s">
        <v>13211</v>
      </c>
      <c r="U2112" s="167" t="s">
        <v>1453</v>
      </c>
      <c r="V2112" s="167" t="s">
        <v>83</v>
      </c>
      <c r="W2112" s="163"/>
      <c r="X2112" s="163" t="s">
        <v>635</v>
      </c>
      <c r="Y2112" s="163" t="s">
        <v>7173</v>
      </c>
      <c r="Z2112" s="168">
        <v>42366</v>
      </c>
      <c r="AA2112" s="169" t="s">
        <v>8424</v>
      </c>
      <c r="AB2112" s="169" t="s">
        <v>8425</v>
      </c>
      <c r="AC2112" s="169" t="s">
        <v>28</v>
      </c>
      <c r="AD2112" s="170">
        <v>2016</v>
      </c>
      <c r="AE2112" s="167" t="s">
        <v>1232</v>
      </c>
    </row>
    <row r="2113" spans="1:31" x14ac:dyDescent="0.3">
      <c r="A2113" s="162" t="s">
        <v>642</v>
      </c>
      <c r="B2113" s="162" t="s">
        <v>550</v>
      </c>
      <c r="C2113" s="162">
        <v>2</v>
      </c>
      <c r="D2113" s="162">
        <v>2012</v>
      </c>
      <c r="E2113" s="162" t="s">
        <v>115</v>
      </c>
      <c r="F2113" s="162" t="s">
        <v>28</v>
      </c>
      <c r="G2113" s="162">
        <v>2015</v>
      </c>
      <c r="H2113" s="163" t="s">
        <v>62</v>
      </c>
      <c r="I2113" s="162" t="s">
        <v>550</v>
      </c>
      <c r="J2113" s="177">
        <v>0.31</v>
      </c>
      <c r="K2113" s="183" t="s">
        <v>1818</v>
      </c>
      <c r="L2113" s="166">
        <v>0.79274380161943303</v>
      </c>
      <c r="M2113" s="166">
        <v>0.24575057850202423</v>
      </c>
      <c r="N2113" s="163" t="s">
        <v>62</v>
      </c>
      <c r="O2113" s="167">
        <v>1</v>
      </c>
      <c r="P2113" s="167">
        <v>0</v>
      </c>
      <c r="Q2113" s="167">
        <v>1</v>
      </c>
      <c r="R2113" s="167">
        <v>0</v>
      </c>
      <c r="S2113" s="167">
        <v>1</v>
      </c>
      <c r="T2113" s="167" t="s">
        <v>13210</v>
      </c>
      <c r="U2113" s="167" t="s">
        <v>1571</v>
      </c>
      <c r="V2113" s="167" t="s">
        <v>306</v>
      </c>
      <c r="W2113" s="163"/>
      <c r="X2113" s="174" t="s">
        <v>642</v>
      </c>
      <c r="Y2113" s="163" t="s">
        <v>7174</v>
      </c>
      <c r="Z2113" s="168">
        <v>42147</v>
      </c>
      <c r="AA2113" s="169" t="s">
        <v>8426</v>
      </c>
      <c r="AB2113" s="169" t="s">
        <v>8427</v>
      </c>
      <c r="AC2113" s="169" t="s">
        <v>2429</v>
      </c>
      <c r="AD2113" s="170">
        <v>2016</v>
      </c>
      <c r="AE2113" s="167" t="s">
        <v>1321</v>
      </c>
    </row>
    <row r="2114" spans="1:31" x14ac:dyDescent="0.3">
      <c r="A2114" s="162" t="s">
        <v>642</v>
      </c>
      <c r="B2114" s="162" t="s">
        <v>550</v>
      </c>
      <c r="C2114" s="162">
        <v>3</v>
      </c>
      <c r="D2114" s="162">
        <v>2012</v>
      </c>
      <c r="E2114" s="162" t="s">
        <v>115</v>
      </c>
      <c r="F2114" s="162" t="s">
        <v>28</v>
      </c>
      <c r="G2114" s="162">
        <v>2015</v>
      </c>
      <c r="H2114" s="163" t="s">
        <v>62</v>
      </c>
      <c r="I2114" s="162" t="s">
        <v>550</v>
      </c>
      <c r="J2114" s="177">
        <v>11.48</v>
      </c>
      <c r="K2114" s="183" t="s">
        <v>1818</v>
      </c>
      <c r="L2114" s="166">
        <v>0.79274380161943303</v>
      </c>
      <c r="M2114" s="166">
        <v>9.1006988425910915</v>
      </c>
      <c r="N2114" s="163" t="s">
        <v>62</v>
      </c>
      <c r="O2114" s="167">
        <v>1</v>
      </c>
      <c r="P2114" s="167">
        <v>0</v>
      </c>
      <c r="Q2114" s="167">
        <v>1</v>
      </c>
      <c r="R2114" s="167">
        <v>0</v>
      </c>
      <c r="S2114" s="167">
        <v>1</v>
      </c>
      <c r="T2114" s="167" t="s">
        <v>13210</v>
      </c>
      <c r="U2114" s="167" t="s">
        <v>1571</v>
      </c>
      <c r="V2114" s="167" t="s">
        <v>306</v>
      </c>
      <c r="W2114" s="163"/>
      <c r="X2114" s="174" t="s">
        <v>642</v>
      </c>
      <c r="Y2114" s="163" t="s">
        <v>7175</v>
      </c>
      <c r="Z2114" s="168">
        <v>42157</v>
      </c>
      <c r="AA2114" s="169" t="s">
        <v>8428</v>
      </c>
      <c r="AB2114" s="169" t="s">
        <v>8429</v>
      </c>
      <c r="AC2114" s="169" t="s">
        <v>2429</v>
      </c>
      <c r="AD2114" s="170">
        <v>2016</v>
      </c>
      <c r="AE2114" s="167" t="s">
        <v>1321</v>
      </c>
    </row>
    <row r="2115" spans="1:31" x14ac:dyDescent="0.3">
      <c r="A2115" s="162" t="s">
        <v>642</v>
      </c>
      <c r="B2115" s="162" t="s">
        <v>550</v>
      </c>
      <c r="C2115" s="162">
        <v>4</v>
      </c>
      <c r="D2115" s="162">
        <v>2012</v>
      </c>
      <c r="E2115" s="162" t="s">
        <v>115</v>
      </c>
      <c r="F2115" s="162" t="s">
        <v>28</v>
      </c>
      <c r="G2115" s="162">
        <v>2015</v>
      </c>
      <c r="H2115" s="163" t="s">
        <v>62</v>
      </c>
      <c r="I2115" s="162" t="s">
        <v>550</v>
      </c>
      <c r="J2115" s="177">
        <v>22.53</v>
      </c>
      <c r="K2115" s="183" t="s">
        <v>1818</v>
      </c>
      <c r="L2115" s="166">
        <v>0.79274380161943303</v>
      </c>
      <c r="M2115" s="166">
        <v>17.860517850485827</v>
      </c>
      <c r="N2115" s="163" t="s">
        <v>62</v>
      </c>
      <c r="O2115" s="167">
        <v>1</v>
      </c>
      <c r="P2115" s="167">
        <v>0</v>
      </c>
      <c r="Q2115" s="167">
        <v>1</v>
      </c>
      <c r="R2115" s="167">
        <v>0</v>
      </c>
      <c r="S2115" s="167">
        <v>1</v>
      </c>
      <c r="T2115" s="167" t="s">
        <v>13210</v>
      </c>
      <c r="U2115" s="167" t="s">
        <v>1571</v>
      </c>
      <c r="V2115" s="167" t="s">
        <v>306</v>
      </c>
      <c r="W2115" s="163"/>
      <c r="X2115" s="174" t="s">
        <v>642</v>
      </c>
      <c r="Y2115" s="163" t="s">
        <v>7176</v>
      </c>
      <c r="Z2115" s="168">
        <v>42157</v>
      </c>
      <c r="AA2115" s="169" t="s">
        <v>8428</v>
      </c>
      <c r="AB2115" s="169" t="s">
        <v>8429</v>
      </c>
      <c r="AC2115" s="169" t="s">
        <v>2429</v>
      </c>
      <c r="AD2115" s="170">
        <v>2016</v>
      </c>
      <c r="AE2115" s="167" t="s">
        <v>1321</v>
      </c>
    </row>
    <row r="2116" spans="1:31" x14ac:dyDescent="0.3">
      <c r="A2116" s="162" t="s">
        <v>677</v>
      </c>
      <c r="B2116" s="162" t="s">
        <v>550</v>
      </c>
      <c r="C2116" s="162">
        <v>2</v>
      </c>
      <c r="D2116" s="162">
        <v>2012</v>
      </c>
      <c r="E2116" s="162" t="s">
        <v>115</v>
      </c>
      <c r="F2116" s="162" t="s">
        <v>28</v>
      </c>
      <c r="G2116" s="162">
        <v>2015</v>
      </c>
      <c r="H2116" s="163" t="s">
        <v>62</v>
      </c>
      <c r="I2116" s="162" t="s">
        <v>550</v>
      </c>
      <c r="J2116" s="177">
        <v>8.09</v>
      </c>
      <c r="K2116" s="183" t="s">
        <v>1818</v>
      </c>
      <c r="L2116" s="166">
        <v>0.79274380161943303</v>
      </c>
      <c r="M2116" s="166">
        <v>6.4132973551012133</v>
      </c>
      <c r="N2116" s="163" t="s">
        <v>62</v>
      </c>
      <c r="O2116" s="167">
        <v>1</v>
      </c>
      <c r="P2116" s="167">
        <v>0</v>
      </c>
      <c r="Q2116" s="167">
        <v>1</v>
      </c>
      <c r="R2116" s="167">
        <v>0</v>
      </c>
      <c r="S2116" s="167">
        <v>1</v>
      </c>
      <c r="T2116" s="167" t="s">
        <v>13210</v>
      </c>
      <c r="U2116" s="167" t="s">
        <v>1221</v>
      </c>
      <c r="V2116" s="167" t="s">
        <v>142</v>
      </c>
      <c r="W2116" s="163"/>
      <c r="X2116" s="163" t="s">
        <v>677</v>
      </c>
      <c r="Y2116" s="163" t="s">
        <v>7177</v>
      </c>
      <c r="Z2116" s="168">
        <v>42186</v>
      </c>
      <c r="AA2116" s="169" t="s">
        <v>8430</v>
      </c>
      <c r="AB2116" s="169" t="s">
        <v>8431</v>
      </c>
      <c r="AC2116" s="169" t="s">
        <v>2429</v>
      </c>
      <c r="AD2116" s="170">
        <v>2016</v>
      </c>
      <c r="AE2116" s="167" t="s">
        <v>1321</v>
      </c>
    </row>
    <row r="2117" spans="1:31" x14ac:dyDescent="0.3">
      <c r="A2117" s="162" t="s">
        <v>677</v>
      </c>
      <c r="B2117" s="162" t="s">
        <v>550</v>
      </c>
      <c r="C2117" s="162">
        <v>3</v>
      </c>
      <c r="D2117" s="162">
        <v>2012</v>
      </c>
      <c r="E2117" s="162" t="s">
        <v>115</v>
      </c>
      <c r="F2117" s="162" t="s">
        <v>28</v>
      </c>
      <c r="G2117" s="162">
        <v>2015</v>
      </c>
      <c r="H2117" s="163" t="s">
        <v>62</v>
      </c>
      <c r="I2117" s="162" t="s">
        <v>550</v>
      </c>
      <c r="J2117" s="177">
        <v>8.9499999999999993</v>
      </c>
      <c r="K2117" s="183" t="s">
        <v>1818</v>
      </c>
      <c r="L2117" s="166">
        <v>0.79274380161943303</v>
      </c>
      <c r="M2117" s="166">
        <v>7.0950570244939248</v>
      </c>
      <c r="N2117" s="163" t="s">
        <v>62</v>
      </c>
      <c r="O2117" s="167">
        <v>1</v>
      </c>
      <c r="P2117" s="167">
        <v>0</v>
      </c>
      <c r="Q2117" s="167">
        <v>1</v>
      </c>
      <c r="R2117" s="167">
        <v>0</v>
      </c>
      <c r="S2117" s="167">
        <v>1</v>
      </c>
      <c r="T2117" s="167" t="s">
        <v>13210</v>
      </c>
      <c r="U2117" s="167" t="s">
        <v>1221</v>
      </c>
      <c r="V2117" s="167" t="s">
        <v>142</v>
      </c>
      <c r="W2117" s="163"/>
      <c r="X2117" s="163" t="s">
        <v>677</v>
      </c>
      <c r="Y2117" s="163" t="s">
        <v>7178</v>
      </c>
      <c r="Z2117" s="168">
        <v>42243</v>
      </c>
      <c r="AA2117" s="169" t="s">
        <v>8432</v>
      </c>
      <c r="AB2117" s="169" t="s">
        <v>8433</v>
      </c>
      <c r="AC2117" s="169" t="s">
        <v>2429</v>
      </c>
      <c r="AD2117" s="170">
        <v>2016</v>
      </c>
      <c r="AE2117" s="167" t="s">
        <v>1321</v>
      </c>
    </row>
    <row r="2118" spans="1:31" x14ac:dyDescent="0.3">
      <c r="A2118" s="162" t="s">
        <v>678</v>
      </c>
      <c r="B2118" s="162" t="s">
        <v>550</v>
      </c>
      <c r="C2118" s="162">
        <v>5</v>
      </c>
      <c r="D2118" s="162">
        <v>2012</v>
      </c>
      <c r="E2118" s="162" t="s">
        <v>115</v>
      </c>
      <c r="F2118" s="162" t="s">
        <v>28</v>
      </c>
      <c r="G2118" s="162">
        <v>2015</v>
      </c>
      <c r="H2118" s="163" t="s">
        <v>62</v>
      </c>
      <c r="I2118" s="162" t="s">
        <v>550</v>
      </c>
      <c r="J2118" s="177">
        <v>3.79</v>
      </c>
      <c r="K2118" s="183" t="s">
        <v>1818</v>
      </c>
      <c r="L2118" s="166">
        <v>0.79274380161943303</v>
      </c>
      <c r="M2118" s="166">
        <v>3.004499008137651</v>
      </c>
      <c r="N2118" s="163" t="s">
        <v>62</v>
      </c>
      <c r="O2118" s="167">
        <v>1</v>
      </c>
      <c r="P2118" s="167">
        <v>0</v>
      </c>
      <c r="Q2118" s="167">
        <v>1</v>
      </c>
      <c r="R2118" s="167">
        <v>0</v>
      </c>
      <c r="S2118" s="167">
        <v>1</v>
      </c>
      <c r="T2118" s="167" t="s">
        <v>13210</v>
      </c>
      <c r="U2118" s="167" t="s">
        <v>1221</v>
      </c>
      <c r="V2118" s="167" t="s">
        <v>142</v>
      </c>
      <c r="W2118" s="163"/>
      <c r="X2118" s="163" t="s">
        <v>678</v>
      </c>
      <c r="Y2118" s="163" t="s">
        <v>7179</v>
      </c>
      <c r="Z2118" s="168">
        <v>42011</v>
      </c>
      <c r="AA2118" s="169" t="s">
        <v>8434</v>
      </c>
      <c r="AB2118" s="169" t="s">
        <v>8435</v>
      </c>
      <c r="AC2118" s="169" t="s">
        <v>2429</v>
      </c>
      <c r="AD2118" s="170">
        <v>2016</v>
      </c>
      <c r="AE2118" s="167" t="s">
        <v>1321</v>
      </c>
    </row>
    <row r="2119" spans="1:31" x14ac:dyDescent="0.3">
      <c r="A2119" s="162" t="s">
        <v>679</v>
      </c>
      <c r="B2119" s="162" t="s">
        <v>550</v>
      </c>
      <c r="C2119" s="162">
        <v>2</v>
      </c>
      <c r="D2119" s="162">
        <v>2012</v>
      </c>
      <c r="E2119" s="162" t="s">
        <v>115</v>
      </c>
      <c r="F2119" s="162" t="s">
        <v>28</v>
      </c>
      <c r="G2119" s="162">
        <v>2015</v>
      </c>
      <c r="H2119" s="163" t="s">
        <v>357</v>
      </c>
      <c r="I2119" s="162" t="s">
        <v>550</v>
      </c>
      <c r="J2119" s="177">
        <v>3.4260000000000002</v>
      </c>
      <c r="K2119" s="183" t="s">
        <v>1818</v>
      </c>
      <c r="L2119" s="166">
        <v>0.79274380161943303</v>
      </c>
      <c r="M2119" s="166">
        <v>2.7159402643481778</v>
      </c>
      <c r="N2119" s="163" t="s">
        <v>297</v>
      </c>
      <c r="O2119" s="167">
        <v>1</v>
      </c>
      <c r="P2119" s="167">
        <v>0</v>
      </c>
      <c r="Q2119" s="167">
        <v>0</v>
      </c>
      <c r="R2119" s="167">
        <v>1</v>
      </c>
      <c r="S2119" s="167">
        <v>0</v>
      </c>
      <c r="T2119" s="167" t="s">
        <v>13213</v>
      </c>
      <c r="U2119" s="167" t="s">
        <v>1281</v>
      </c>
      <c r="V2119" s="167" t="s">
        <v>86</v>
      </c>
      <c r="W2119" s="163"/>
      <c r="X2119" s="163" t="s">
        <v>679</v>
      </c>
      <c r="Y2119" s="163" t="s">
        <v>7180</v>
      </c>
      <c r="Z2119" s="168">
        <v>42039</v>
      </c>
      <c r="AA2119" s="169" t="s">
        <v>8436</v>
      </c>
      <c r="AB2119" s="169" t="s">
        <v>8437</v>
      </c>
      <c r="AC2119" s="169" t="s">
        <v>297</v>
      </c>
      <c r="AD2119" s="170">
        <v>2016</v>
      </c>
      <c r="AE2119" s="167" t="s">
        <v>1232</v>
      </c>
    </row>
    <row r="2120" spans="1:31" x14ac:dyDescent="0.3">
      <c r="A2120" s="162" t="s">
        <v>679</v>
      </c>
      <c r="B2120" s="162" t="s">
        <v>550</v>
      </c>
      <c r="C2120" s="162">
        <v>3</v>
      </c>
      <c r="D2120" s="162">
        <v>2012</v>
      </c>
      <c r="E2120" s="162" t="s">
        <v>115</v>
      </c>
      <c r="F2120" s="162" t="s">
        <v>28</v>
      </c>
      <c r="G2120" s="162">
        <v>2015</v>
      </c>
      <c r="H2120" s="163" t="s">
        <v>357</v>
      </c>
      <c r="I2120" s="162" t="s">
        <v>550</v>
      </c>
      <c r="J2120" s="177">
        <v>7.51</v>
      </c>
      <c r="K2120" s="183" t="s">
        <v>1818</v>
      </c>
      <c r="L2120" s="166">
        <v>0.79274380161943303</v>
      </c>
      <c r="M2120" s="166">
        <v>5.9535059501619418</v>
      </c>
      <c r="N2120" s="163" t="s">
        <v>357</v>
      </c>
      <c r="O2120" s="167">
        <v>1</v>
      </c>
      <c r="P2120" s="167">
        <v>0</v>
      </c>
      <c r="Q2120" s="167">
        <v>1</v>
      </c>
      <c r="R2120" s="167">
        <v>0</v>
      </c>
      <c r="S2120" s="167">
        <v>1</v>
      </c>
      <c r="T2120" s="167" t="s">
        <v>13210</v>
      </c>
      <c r="U2120" s="167" t="s">
        <v>1281</v>
      </c>
      <c r="V2120" s="167" t="s">
        <v>86</v>
      </c>
      <c r="W2120" s="163"/>
      <c r="X2120" s="163" t="s">
        <v>679</v>
      </c>
      <c r="Y2120" s="163" t="s">
        <v>7181</v>
      </c>
      <c r="Z2120" s="168">
        <v>42048</v>
      </c>
      <c r="AA2120" s="169" t="s">
        <v>8420</v>
      </c>
      <c r="AB2120" s="169" t="s">
        <v>8421</v>
      </c>
      <c r="AC2120" s="169" t="s">
        <v>357</v>
      </c>
      <c r="AD2120" s="170">
        <v>2016</v>
      </c>
      <c r="AE2120" s="167" t="s">
        <v>1232</v>
      </c>
    </row>
    <row r="2121" spans="1:31" x14ac:dyDescent="0.3">
      <c r="A2121" s="162" t="s">
        <v>679</v>
      </c>
      <c r="B2121" s="162" t="s">
        <v>550</v>
      </c>
      <c r="C2121" s="162">
        <v>4</v>
      </c>
      <c r="D2121" s="162">
        <v>2012</v>
      </c>
      <c r="E2121" s="162" t="s">
        <v>115</v>
      </c>
      <c r="F2121" s="162" t="s">
        <v>28</v>
      </c>
      <c r="G2121" s="162">
        <v>2015</v>
      </c>
      <c r="H2121" s="163" t="s">
        <v>357</v>
      </c>
      <c r="I2121" s="162" t="s">
        <v>550</v>
      </c>
      <c r="J2121" s="177">
        <v>8.4448179999999997</v>
      </c>
      <c r="K2121" s="183" t="s">
        <v>1818</v>
      </c>
      <c r="L2121" s="166">
        <v>0.79274380161943303</v>
      </c>
      <c r="M2121" s="166">
        <v>6.6945771253042166</v>
      </c>
      <c r="N2121" s="163" t="s">
        <v>28</v>
      </c>
      <c r="O2121" s="167">
        <v>1</v>
      </c>
      <c r="P2121" s="167">
        <v>1</v>
      </c>
      <c r="Q2121" s="167">
        <v>0</v>
      </c>
      <c r="R2121" s="167">
        <v>1</v>
      </c>
      <c r="S2121" s="167">
        <v>0</v>
      </c>
      <c r="T2121" s="167" t="s">
        <v>13211</v>
      </c>
      <c r="U2121" s="167" t="s">
        <v>1281</v>
      </c>
      <c r="V2121" s="167" t="s">
        <v>86</v>
      </c>
      <c r="W2121" s="163"/>
      <c r="X2121" s="163" t="s">
        <v>679</v>
      </c>
      <c r="Y2121" s="163" t="s">
        <v>7182</v>
      </c>
      <c r="Z2121" s="168">
        <v>42051</v>
      </c>
      <c r="AA2121" s="169" t="s">
        <v>8438</v>
      </c>
      <c r="AB2121" s="169" t="s">
        <v>8439</v>
      </c>
      <c r="AC2121" s="169" t="s">
        <v>28</v>
      </c>
      <c r="AD2121" s="170">
        <v>2016</v>
      </c>
      <c r="AE2121" s="167" t="s">
        <v>1232</v>
      </c>
    </row>
    <row r="2122" spans="1:31" x14ac:dyDescent="0.3">
      <c r="A2122" s="162" t="s">
        <v>679</v>
      </c>
      <c r="B2122" s="162" t="s">
        <v>550</v>
      </c>
      <c r="C2122" s="162">
        <v>5</v>
      </c>
      <c r="D2122" s="162">
        <v>2012</v>
      </c>
      <c r="E2122" s="162" t="s">
        <v>115</v>
      </c>
      <c r="F2122" s="162" t="s">
        <v>28</v>
      </c>
      <c r="G2122" s="162">
        <v>2015</v>
      </c>
      <c r="H2122" s="163" t="s">
        <v>357</v>
      </c>
      <c r="I2122" s="162" t="s">
        <v>550</v>
      </c>
      <c r="J2122" s="177">
        <v>10.0251</v>
      </c>
      <c r="K2122" s="183" t="s">
        <v>1818</v>
      </c>
      <c r="L2122" s="166">
        <v>0.79274380161943303</v>
      </c>
      <c r="M2122" s="166">
        <v>7.9473358856149785</v>
      </c>
      <c r="N2122" s="163" t="s">
        <v>357</v>
      </c>
      <c r="O2122" s="167">
        <v>1</v>
      </c>
      <c r="P2122" s="167">
        <v>0</v>
      </c>
      <c r="Q2122" s="167">
        <v>1</v>
      </c>
      <c r="R2122" s="167">
        <v>0</v>
      </c>
      <c r="S2122" s="167">
        <v>1</v>
      </c>
      <c r="T2122" s="167" t="s">
        <v>13210</v>
      </c>
      <c r="U2122" s="167" t="s">
        <v>1281</v>
      </c>
      <c r="V2122" s="167" t="s">
        <v>86</v>
      </c>
      <c r="W2122" s="163"/>
      <c r="X2122" s="163" t="s">
        <v>679</v>
      </c>
      <c r="Y2122" s="163" t="s">
        <v>7183</v>
      </c>
      <c r="Z2122" s="168">
        <v>42165</v>
      </c>
      <c r="AA2122" s="169" t="s">
        <v>8422</v>
      </c>
      <c r="AB2122" s="169" t="s">
        <v>8423</v>
      </c>
      <c r="AC2122" s="169" t="s">
        <v>357</v>
      </c>
      <c r="AD2122" s="170">
        <v>2016</v>
      </c>
      <c r="AE2122" s="167" t="s">
        <v>1232</v>
      </c>
    </row>
    <row r="2123" spans="1:31" x14ac:dyDescent="0.3">
      <c r="A2123" s="162" t="s">
        <v>679</v>
      </c>
      <c r="B2123" s="162" t="s">
        <v>550</v>
      </c>
      <c r="C2123" s="162">
        <v>6</v>
      </c>
      <c r="D2123" s="162">
        <v>2012</v>
      </c>
      <c r="E2123" s="162" t="s">
        <v>115</v>
      </c>
      <c r="F2123" s="162" t="s">
        <v>28</v>
      </c>
      <c r="G2123" s="162">
        <v>2015</v>
      </c>
      <c r="H2123" s="163" t="s">
        <v>357</v>
      </c>
      <c r="I2123" s="162" t="s">
        <v>550</v>
      </c>
      <c r="J2123" s="177">
        <v>9.39</v>
      </c>
      <c r="K2123" s="183" t="s">
        <v>1818</v>
      </c>
      <c r="L2123" s="166">
        <v>0.79274380161943303</v>
      </c>
      <c r="M2123" s="166">
        <v>7.4438642972064768</v>
      </c>
      <c r="N2123" s="163" t="s">
        <v>51</v>
      </c>
      <c r="O2123" s="167">
        <v>1</v>
      </c>
      <c r="P2123" s="167">
        <v>0</v>
      </c>
      <c r="Q2123" s="167">
        <v>0</v>
      </c>
      <c r="R2123" s="167">
        <v>1</v>
      </c>
      <c r="S2123" s="167">
        <v>1</v>
      </c>
      <c r="T2123" s="167" t="s">
        <v>13213</v>
      </c>
      <c r="U2123" s="167" t="s">
        <v>1281</v>
      </c>
      <c r="V2123" s="167" t="s">
        <v>86</v>
      </c>
      <c r="W2123" s="163"/>
      <c r="X2123" s="163" t="s">
        <v>679</v>
      </c>
      <c r="Y2123" s="163" t="s">
        <v>7184</v>
      </c>
      <c r="Z2123" s="168">
        <v>42151</v>
      </c>
      <c r="AA2123" s="169" t="s">
        <v>3321</v>
      </c>
      <c r="AB2123" s="169" t="s">
        <v>8440</v>
      </c>
      <c r="AC2123" s="169" t="s">
        <v>51</v>
      </c>
      <c r="AD2123" s="170">
        <v>2016</v>
      </c>
      <c r="AE2123" s="167" t="s">
        <v>1232</v>
      </c>
    </row>
    <row r="2124" spans="1:31" x14ac:dyDescent="0.3">
      <c r="A2124" s="162" t="s">
        <v>688</v>
      </c>
      <c r="B2124" s="162" t="s">
        <v>550</v>
      </c>
      <c r="C2124" s="162">
        <v>1</v>
      </c>
      <c r="D2124" s="162">
        <v>2012</v>
      </c>
      <c r="E2124" s="162" t="s">
        <v>115</v>
      </c>
      <c r="F2124" s="162" t="s">
        <v>28</v>
      </c>
      <c r="G2124" s="162">
        <v>2015</v>
      </c>
      <c r="H2124" s="163" t="s">
        <v>64</v>
      </c>
      <c r="I2124" s="162" t="s">
        <v>550</v>
      </c>
      <c r="J2124" s="177">
        <v>4.8890000000000002</v>
      </c>
      <c r="K2124" s="183" t="s">
        <v>1818</v>
      </c>
      <c r="L2124" s="166">
        <v>0.79274380161943303</v>
      </c>
      <c r="M2124" s="166">
        <v>3.8757244461174083</v>
      </c>
      <c r="N2124" s="163" t="s">
        <v>28</v>
      </c>
      <c r="O2124" s="167">
        <v>1</v>
      </c>
      <c r="P2124" s="167">
        <v>1</v>
      </c>
      <c r="Q2124" s="167">
        <v>0</v>
      </c>
      <c r="R2124" s="167">
        <v>1</v>
      </c>
      <c r="S2124" s="167">
        <v>0</v>
      </c>
      <c r="T2124" s="167" t="s">
        <v>13211</v>
      </c>
      <c r="U2124" s="167" t="s">
        <v>1281</v>
      </c>
      <c r="V2124" s="167" t="s">
        <v>99</v>
      </c>
      <c r="W2124" s="163"/>
      <c r="X2124" s="163" t="s">
        <v>688</v>
      </c>
      <c r="Y2124" s="163" t="s">
        <v>7185</v>
      </c>
      <c r="Z2124" s="168">
        <v>42123</v>
      </c>
      <c r="AA2124" s="169" t="s">
        <v>8441</v>
      </c>
      <c r="AB2124" s="169" t="s">
        <v>8442</v>
      </c>
      <c r="AC2124" s="169" t="s">
        <v>28</v>
      </c>
      <c r="AD2124" s="170">
        <v>2016</v>
      </c>
      <c r="AE2124" s="167" t="s">
        <v>1321</v>
      </c>
    </row>
    <row r="2125" spans="1:31" x14ac:dyDescent="0.3">
      <c r="A2125" s="162" t="s">
        <v>696</v>
      </c>
      <c r="B2125" s="162" t="s">
        <v>550</v>
      </c>
      <c r="C2125" s="162">
        <v>3</v>
      </c>
      <c r="D2125" s="162">
        <v>2012</v>
      </c>
      <c r="E2125" s="162" t="s">
        <v>115</v>
      </c>
      <c r="F2125" s="162" t="s">
        <v>28</v>
      </c>
      <c r="G2125" s="162">
        <v>2015</v>
      </c>
      <c r="H2125" s="163" t="s">
        <v>62</v>
      </c>
      <c r="I2125" s="162" t="s">
        <v>550</v>
      </c>
      <c r="J2125" s="177">
        <v>5.2</v>
      </c>
      <c r="K2125" s="183" t="s">
        <v>1818</v>
      </c>
      <c r="L2125" s="166">
        <v>0.79274380161943303</v>
      </c>
      <c r="M2125" s="166">
        <v>4.122267768421052</v>
      </c>
      <c r="N2125" s="163" t="s">
        <v>62</v>
      </c>
      <c r="O2125" s="167">
        <v>1</v>
      </c>
      <c r="P2125" s="167">
        <v>0</v>
      </c>
      <c r="Q2125" s="167">
        <v>1</v>
      </c>
      <c r="R2125" s="167">
        <v>0</v>
      </c>
      <c r="S2125" s="167">
        <v>1</v>
      </c>
      <c r="T2125" s="167" t="s">
        <v>13210</v>
      </c>
      <c r="U2125" s="167" t="s">
        <v>1221</v>
      </c>
      <c r="V2125" s="167" t="s">
        <v>142</v>
      </c>
      <c r="W2125" s="163"/>
      <c r="X2125" s="163" t="s">
        <v>696</v>
      </c>
      <c r="Y2125" s="163" t="s">
        <v>7186</v>
      </c>
      <c r="Z2125" s="168">
        <v>42285</v>
      </c>
      <c r="AA2125" s="169" t="s">
        <v>4251</v>
      </c>
      <c r="AB2125" s="169" t="s">
        <v>4785</v>
      </c>
      <c r="AC2125" s="169" t="s">
        <v>2429</v>
      </c>
      <c r="AD2125" s="170">
        <v>2016</v>
      </c>
      <c r="AE2125" s="167" t="s">
        <v>1321</v>
      </c>
    </row>
    <row r="2126" spans="1:31" x14ac:dyDescent="0.3">
      <c r="A2126" s="162" t="s">
        <v>694</v>
      </c>
      <c r="B2126" s="162" t="s">
        <v>550</v>
      </c>
      <c r="C2126" s="162">
        <v>2</v>
      </c>
      <c r="D2126" s="162">
        <v>2012</v>
      </c>
      <c r="E2126" s="162" t="s">
        <v>115</v>
      </c>
      <c r="F2126" s="162" t="s">
        <v>28</v>
      </c>
      <c r="G2126" s="162">
        <v>2015</v>
      </c>
      <c r="H2126" s="163" t="s">
        <v>62</v>
      </c>
      <c r="I2126" s="162" t="s">
        <v>550</v>
      </c>
      <c r="J2126" s="177">
        <v>1.98</v>
      </c>
      <c r="K2126" s="183" t="s">
        <v>1818</v>
      </c>
      <c r="L2126" s="166">
        <v>0.79274380161943303</v>
      </c>
      <c r="M2126" s="166">
        <v>1.5696327272064774</v>
      </c>
      <c r="N2126" s="163" t="s">
        <v>62</v>
      </c>
      <c r="O2126" s="167">
        <v>1</v>
      </c>
      <c r="P2126" s="167">
        <v>0</v>
      </c>
      <c r="Q2126" s="167">
        <v>1</v>
      </c>
      <c r="R2126" s="167">
        <v>0</v>
      </c>
      <c r="S2126" s="167">
        <v>1</v>
      </c>
      <c r="T2126" s="167" t="s">
        <v>13210</v>
      </c>
      <c r="U2126" s="167" t="s">
        <v>1221</v>
      </c>
      <c r="V2126" s="167" t="s">
        <v>142</v>
      </c>
      <c r="W2126" s="163"/>
      <c r="X2126" s="163" t="s">
        <v>694</v>
      </c>
      <c r="Y2126" s="163" t="s">
        <v>7187</v>
      </c>
      <c r="Z2126" s="168">
        <v>42121</v>
      </c>
      <c r="AA2126" s="169" t="s">
        <v>8443</v>
      </c>
      <c r="AB2126" s="169" t="s">
        <v>8444</v>
      </c>
      <c r="AC2126" s="169" t="s">
        <v>2429</v>
      </c>
      <c r="AD2126" s="170">
        <v>2016</v>
      </c>
      <c r="AE2126" s="167" t="s">
        <v>1321</v>
      </c>
    </row>
    <row r="2127" spans="1:31" x14ac:dyDescent="0.3">
      <c r="A2127" s="162" t="s">
        <v>694</v>
      </c>
      <c r="B2127" s="162" t="s">
        <v>550</v>
      </c>
      <c r="C2127" s="162">
        <v>3</v>
      </c>
      <c r="D2127" s="162">
        <v>2012</v>
      </c>
      <c r="E2127" s="162" t="s">
        <v>115</v>
      </c>
      <c r="F2127" s="162" t="s">
        <v>28</v>
      </c>
      <c r="G2127" s="162">
        <v>2015</v>
      </c>
      <c r="H2127" s="163" t="s">
        <v>62</v>
      </c>
      <c r="I2127" s="162" t="s">
        <v>550</v>
      </c>
      <c r="J2127" s="177">
        <v>6.06</v>
      </c>
      <c r="K2127" s="183" t="s">
        <v>1818</v>
      </c>
      <c r="L2127" s="166">
        <v>0.79274380161943303</v>
      </c>
      <c r="M2127" s="166">
        <v>4.8040274378137635</v>
      </c>
      <c r="N2127" s="163" t="s">
        <v>1352</v>
      </c>
      <c r="O2127" s="167">
        <v>1</v>
      </c>
      <c r="P2127" s="167">
        <v>0</v>
      </c>
      <c r="Q2127" s="167">
        <v>0</v>
      </c>
      <c r="R2127" s="167">
        <v>1</v>
      </c>
      <c r="S2127" s="167">
        <v>0</v>
      </c>
      <c r="T2127" s="167" t="s">
        <v>13213</v>
      </c>
      <c r="U2127" s="167" t="s">
        <v>1221</v>
      </c>
      <c r="V2127" s="167" t="s">
        <v>142</v>
      </c>
      <c r="W2127" s="163"/>
      <c r="X2127" s="163" t="s">
        <v>694</v>
      </c>
      <c r="Y2127" s="163" t="s">
        <v>7188</v>
      </c>
      <c r="Z2127" s="168">
        <v>42121</v>
      </c>
      <c r="AA2127" s="169" t="s">
        <v>8445</v>
      </c>
      <c r="AB2127" s="169" t="s">
        <v>8446</v>
      </c>
      <c r="AC2127" s="169" t="s">
        <v>1352</v>
      </c>
      <c r="AD2127" s="170">
        <v>2016</v>
      </c>
      <c r="AE2127" s="167" t="s">
        <v>1321</v>
      </c>
    </row>
    <row r="2128" spans="1:31" x14ac:dyDescent="0.3">
      <c r="A2128" s="162" t="s">
        <v>694</v>
      </c>
      <c r="B2128" s="162" t="s">
        <v>550</v>
      </c>
      <c r="C2128" s="162">
        <v>4</v>
      </c>
      <c r="D2128" s="162">
        <v>2012</v>
      </c>
      <c r="E2128" s="162" t="s">
        <v>115</v>
      </c>
      <c r="F2128" s="162" t="s">
        <v>28</v>
      </c>
      <c r="G2128" s="162">
        <v>2015</v>
      </c>
      <c r="H2128" s="163" t="s">
        <v>62</v>
      </c>
      <c r="I2128" s="162" t="s">
        <v>550</v>
      </c>
      <c r="J2128" s="177">
        <v>2.09</v>
      </c>
      <c r="K2128" s="183" t="s">
        <v>1818</v>
      </c>
      <c r="L2128" s="166">
        <v>0.79274380161943303</v>
      </c>
      <c r="M2128" s="166">
        <v>1.6568345453846149</v>
      </c>
      <c r="N2128" s="163" t="s">
        <v>62</v>
      </c>
      <c r="O2128" s="167">
        <v>1</v>
      </c>
      <c r="P2128" s="167">
        <v>0</v>
      </c>
      <c r="Q2128" s="167">
        <v>1</v>
      </c>
      <c r="R2128" s="167">
        <v>0</v>
      </c>
      <c r="S2128" s="167">
        <v>1</v>
      </c>
      <c r="T2128" s="167" t="s">
        <v>13210</v>
      </c>
      <c r="U2128" s="167" t="s">
        <v>1221</v>
      </c>
      <c r="V2128" s="167" t="s">
        <v>142</v>
      </c>
      <c r="W2128" s="163"/>
      <c r="X2128" s="163" t="s">
        <v>694</v>
      </c>
      <c r="Y2128" s="163" t="s">
        <v>7189</v>
      </c>
      <c r="Z2128" s="168">
        <v>42121</v>
      </c>
      <c r="AA2128" s="169" t="s">
        <v>8447</v>
      </c>
      <c r="AB2128" s="169" t="s">
        <v>8448</v>
      </c>
      <c r="AC2128" s="169" t="s">
        <v>2429</v>
      </c>
      <c r="AD2128" s="170">
        <v>2016</v>
      </c>
      <c r="AE2128" s="167" t="s">
        <v>1321</v>
      </c>
    </row>
    <row r="2129" spans="1:31" x14ac:dyDescent="0.3">
      <c r="A2129" s="162" t="s">
        <v>699</v>
      </c>
      <c r="B2129" s="162" t="s">
        <v>550</v>
      </c>
      <c r="C2129" s="162">
        <v>4</v>
      </c>
      <c r="D2129" s="162">
        <v>2012</v>
      </c>
      <c r="E2129" s="162" t="s">
        <v>115</v>
      </c>
      <c r="F2129" s="162" t="s">
        <v>28</v>
      </c>
      <c r="G2129" s="162">
        <v>2015</v>
      </c>
      <c r="H2129" s="163" t="s">
        <v>62</v>
      </c>
      <c r="I2129" s="162" t="s">
        <v>550</v>
      </c>
      <c r="J2129" s="177">
        <v>13.99</v>
      </c>
      <c r="K2129" s="183" t="s">
        <v>1818</v>
      </c>
      <c r="L2129" s="166">
        <v>0.79274380161943303</v>
      </c>
      <c r="M2129" s="166">
        <v>11.090485784655868</v>
      </c>
      <c r="N2129" s="163" t="s">
        <v>62</v>
      </c>
      <c r="O2129" s="167">
        <v>1</v>
      </c>
      <c r="P2129" s="167">
        <v>0</v>
      </c>
      <c r="Q2129" s="167">
        <v>1</v>
      </c>
      <c r="R2129" s="167">
        <v>0</v>
      </c>
      <c r="S2129" s="167">
        <v>1</v>
      </c>
      <c r="T2129" s="167" t="s">
        <v>13210</v>
      </c>
      <c r="U2129" s="167" t="s">
        <v>1281</v>
      </c>
      <c r="V2129" s="167" t="s">
        <v>86</v>
      </c>
      <c r="W2129" s="163"/>
      <c r="X2129" s="163" t="s">
        <v>699</v>
      </c>
      <c r="Y2129" s="163" t="s">
        <v>7190</v>
      </c>
      <c r="Z2129" s="168">
        <v>42240</v>
      </c>
      <c r="AA2129" s="169" t="s">
        <v>8449</v>
      </c>
      <c r="AB2129" s="169" t="s">
        <v>8450</v>
      </c>
      <c r="AC2129" s="169" t="s">
        <v>2429</v>
      </c>
      <c r="AD2129" s="170">
        <v>2016</v>
      </c>
      <c r="AE2129" s="167" t="s">
        <v>1321</v>
      </c>
    </row>
    <row r="2130" spans="1:31" x14ac:dyDescent="0.3">
      <c r="A2130" s="162" t="s">
        <v>705</v>
      </c>
      <c r="B2130" s="162" t="s">
        <v>550</v>
      </c>
      <c r="C2130" s="162">
        <v>2</v>
      </c>
      <c r="D2130" s="162">
        <v>2012</v>
      </c>
      <c r="E2130" s="162" t="s">
        <v>115</v>
      </c>
      <c r="F2130" s="162" t="s">
        <v>28</v>
      </c>
      <c r="G2130" s="162">
        <v>2015</v>
      </c>
      <c r="H2130" s="163" t="s">
        <v>62</v>
      </c>
      <c r="I2130" s="162" t="s">
        <v>550</v>
      </c>
      <c r="J2130" s="177">
        <v>7.49</v>
      </c>
      <c r="K2130" s="183" t="s">
        <v>1818</v>
      </c>
      <c r="L2130" s="166">
        <v>0.79274380161943303</v>
      </c>
      <c r="M2130" s="166">
        <v>5.9376510741295538</v>
      </c>
      <c r="N2130" s="163" t="s">
        <v>1317</v>
      </c>
      <c r="O2130" s="167">
        <v>1</v>
      </c>
      <c r="P2130" s="167">
        <v>0</v>
      </c>
      <c r="Q2130" s="167">
        <v>0</v>
      </c>
      <c r="R2130" s="167">
        <v>0</v>
      </c>
      <c r="S2130" s="167">
        <v>1</v>
      </c>
      <c r="T2130" s="167" t="s">
        <v>13213</v>
      </c>
      <c r="U2130" s="167" t="s">
        <v>1261</v>
      </c>
      <c r="V2130" s="167" t="s">
        <v>102</v>
      </c>
      <c r="W2130" s="163"/>
      <c r="X2130" s="163" t="s">
        <v>705</v>
      </c>
      <c r="Y2130" s="163" t="s">
        <v>7191</v>
      </c>
      <c r="Z2130" s="168">
        <v>42228</v>
      </c>
      <c r="AA2130" s="169" t="s">
        <v>8451</v>
      </c>
      <c r="AB2130" s="169" t="s">
        <v>8452</v>
      </c>
      <c r="AC2130" s="169" t="s">
        <v>1317</v>
      </c>
      <c r="AD2130" s="170">
        <v>2016</v>
      </c>
      <c r="AE2130" s="167" t="s">
        <v>1321</v>
      </c>
    </row>
    <row r="2131" spans="1:31" x14ac:dyDescent="0.3">
      <c r="A2131" s="162" t="s">
        <v>706</v>
      </c>
      <c r="B2131" s="162" t="s">
        <v>550</v>
      </c>
      <c r="C2131" s="162">
        <v>4</v>
      </c>
      <c r="D2131" s="162">
        <v>2012</v>
      </c>
      <c r="E2131" s="162" t="s">
        <v>115</v>
      </c>
      <c r="F2131" s="162" t="s">
        <v>28</v>
      </c>
      <c r="G2131" s="162">
        <v>2015</v>
      </c>
      <c r="H2131" s="163" t="s">
        <v>62</v>
      </c>
      <c r="I2131" s="162" t="s">
        <v>550</v>
      </c>
      <c r="J2131" s="180">
        <v>1.4999999999999999E-2</v>
      </c>
      <c r="K2131" s="183" t="s">
        <v>1818</v>
      </c>
      <c r="L2131" s="166">
        <v>0.79274380161943303</v>
      </c>
      <c r="M2131" s="166">
        <v>1.1891157024291495E-2</v>
      </c>
      <c r="N2131" s="163" t="s">
        <v>28</v>
      </c>
      <c r="O2131" s="167">
        <v>1</v>
      </c>
      <c r="P2131" s="167">
        <v>1</v>
      </c>
      <c r="Q2131" s="167">
        <v>0</v>
      </c>
      <c r="R2131" s="167">
        <v>1</v>
      </c>
      <c r="S2131" s="167">
        <v>0</v>
      </c>
      <c r="T2131" s="167" t="s">
        <v>13211</v>
      </c>
      <c r="U2131" s="167" t="s">
        <v>1576</v>
      </c>
      <c r="V2131" s="167" t="s">
        <v>187</v>
      </c>
      <c r="W2131" s="163"/>
      <c r="X2131" s="163" t="s">
        <v>706</v>
      </c>
      <c r="Y2131" s="163" t="s">
        <v>7192</v>
      </c>
      <c r="Z2131" s="168">
        <v>42336</v>
      </c>
      <c r="AA2131" s="169" t="s">
        <v>8453</v>
      </c>
      <c r="AB2131" s="169" t="s">
        <v>8454</v>
      </c>
      <c r="AC2131" s="169" t="s">
        <v>28</v>
      </c>
      <c r="AD2131" s="170">
        <v>2016</v>
      </c>
      <c r="AE2131" s="167" t="s">
        <v>1321</v>
      </c>
    </row>
    <row r="2132" spans="1:31" x14ac:dyDescent="0.3">
      <c r="A2132" s="162" t="s">
        <v>709</v>
      </c>
      <c r="B2132" s="162" t="s">
        <v>550</v>
      </c>
      <c r="C2132" s="162">
        <v>4</v>
      </c>
      <c r="D2132" s="162">
        <v>2012</v>
      </c>
      <c r="E2132" s="162" t="s">
        <v>115</v>
      </c>
      <c r="F2132" s="162" t="s">
        <v>28</v>
      </c>
      <c r="G2132" s="162">
        <v>2015</v>
      </c>
      <c r="H2132" s="163" t="s">
        <v>62</v>
      </c>
      <c r="I2132" s="162" t="s">
        <v>550</v>
      </c>
      <c r="J2132" s="177">
        <v>3.65</v>
      </c>
      <c r="K2132" s="183" t="s">
        <v>1818</v>
      </c>
      <c r="L2132" s="166">
        <v>0.79274380161943303</v>
      </c>
      <c r="M2132" s="166">
        <v>2.8935148759109306</v>
      </c>
      <c r="N2132" s="163" t="s">
        <v>62</v>
      </c>
      <c r="O2132" s="167">
        <v>1</v>
      </c>
      <c r="P2132" s="167">
        <v>0</v>
      </c>
      <c r="Q2132" s="167">
        <v>1</v>
      </c>
      <c r="R2132" s="167">
        <v>0</v>
      </c>
      <c r="S2132" s="167">
        <v>1</v>
      </c>
      <c r="T2132" s="167" t="s">
        <v>13210</v>
      </c>
      <c r="U2132" s="167" t="s">
        <v>1453</v>
      </c>
      <c r="V2132" s="167" t="s">
        <v>188</v>
      </c>
      <c r="W2132" s="163"/>
      <c r="X2132" s="163" t="s">
        <v>709</v>
      </c>
      <c r="Y2132" s="163" t="s">
        <v>7193</v>
      </c>
      <c r="Z2132" s="168">
        <v>42107</v>
      </c>
      <c r="AA2132" s="169" t="s">
        <v>8455</v>
      </c>
      <c r="AB2132" s="169" t="s">
        <v>8456</v>
      </c>
      <c r="AC2132" s="169" t="s">
        <v>2429</v>
      </c>
      <c r="AD2132" s="170">
        <v>2016</v>
      </c>
      <c r="AE2132" s="167" t="s">
        <v>1321</v>
      </c>
    </row>
    <row r="2133" spans="1:31" x14ac:dyDescent="0.3">
      <c r="A2133" s="162" t="s">
        <v>711</v>
      </c>
      <c r="B2133" s="162" t="s">
        <v>550</v>
      </c>
      <c r="C2133" s="162">
        <v>3</v>
      </c>
      <c r="D2133" s="162">
        <v>2012</v>
      </c>
      <c r="E2133" s="162" t="s">
        <v>115</v>
      </c>
      <c r="F2133" s="162" t="s">
        <v>28</v>
      </c>
      <c r="G2133" s="162">
        <v>2015</v>
      </c>
      <c r="H2133" s="163" t="s">
        <v>62</v>
      </c>
      <c r="I2133" s="162" t="s">
        <v>550</v>
      </c>
      <c r="J2133" s="177">
        <v>4.2699999999999996</v>
      </c>
      <c r="K2133" s="183" t="s">
        <v>1818</v>
      </c>
      <c r="L2133" s="166">
        <v>0.79274380161943303</v>
      </c>
      <c r="M2133" s="166">
        <v>3.3850160329149785</v>
      </c>
      <c r="N2133" s="163" t="s">
        <v>62</v>
      </c>
      <c r="O2133" s="167">
        <v>1</v>
      </c>
      <c r="P2133" s="167">
        <v>0</v>
      </c>
      <c r="Q2133" s="167">
        <v>1</v>
      </c>
      <c r="R2133" s="167">
        <v>0</v>
      </c>
      <c r="S2133" s="167">
        <v>1</v>
      </c>
      <c r="T2133" s="167" t="s">
        <v>13210</v>
      </c>
      <c r="U2133" s="167" t="s">
        <v>1221</v>
      </c>
      <c r="V2133" s="167" t="s">
        <v>142</v>
      </c>
      <c r="W2133" s="163"/>
      <c r="X2133" s="163" t="s">
        <v>711</v>
      </c>
      <c r="Y2133" s="163" t="s">
        <v>7194</v>
      </c>
      <c r="Z2133" s="168">
        <v>42088</v>
      </c>
      <c r="AA2133" s="169" t="s">
        <v>8457</v>
      </c>
      <c r="AB2133" s="169" t="s">
        <v>4816</v>
      </c>
      <c r="AC2133" s="169" t="s">
        <v>2429</v>
      </c>
      <c r="AD2133" s="170">
        <v>2016</v>
      </c>
      <c r="AE2133" s="167" t="s">
        <v>1321</v>
      </c>
    </row>
    <row r="2134" spans="1:31" x14ac:dyDescent="0.3">
      <c r="A2134" s="162" t="s">
        <v>738</v>
      </c>
      <c r="B2134" s="162" t="s">
        <v>550</v>
      </c>
      <c r="C2134" s="162">
        <v>3</v>
      </c>
      <c r="D2134" s="162">
        <v>2013</v>
      </c>
      <c r="E2134" s="162" t="s">
        <v>2393</v>
      </c>
      <c r="F2134" s="162" t="s">
        <v>28</v>
      </c>
      <c r="G2134" s="162">
        <v>2015</v>
      </c>
      <c r="H2134" s="163" t="s">
        <v>79</v>
      </c>
      <c r="I2134" s="162" t="s">
        <v>550</v>
      </c>
      <c r="J2134" s="177">
        <v>2.5990000000000002</v>
      </c>
      <c r="K2134" s="183" t="s">
        <v>1818</v>
      </c>
      <c r="L2134" s="166">
        <v>0.79274380161943303</v>
      </c>
      <c r="M2134" s="166">
        <v>2.0603411404089065</v>
      </c>
      <c r="N2134" s="163" t="s">
        <v>79</v>
      </c>
      <c r="O2134" s="167">
        <v>1</v>
      </c>
      <c r="P2134" s="167">
        <v>0</v>
      </c>
      <c r="Q2134" s="167">
        <v>1</v>
      </c>
      <c r="R2134" s="167">
        <v>0</v>
      </c>
      <c r="S2134" s="167">
        <v>1</v>
      </c>
      <c r="T2134" s="167" t="s">
        <v>13210</v>
      </c>
      <c r="U2134" s="167" t="s">
        <v>1453</v>
      </c>
      <c r="V2134" s="167" t="s">
        <v>105</v>
      </c>
      <c r="W2134" s="163"/>
      <c r="X2134" s="163" t="s">
        <v>738</v>
      </c>
      <c r="Y2134" s="163" t="s">
        <v>7195</v>
      </c>
      <c r="Z2134" s="168">
        <v>42060</v>
      </c>
      <c r="AA2134" s="169" t="s">
        <v>8458</v>
      </c>
      <c r="AB2134" s="169" t="s">
        <v>4804</v>
      </c>
      <c r="AC2134" s="169" t="s">
        <v>79</v>
      </c>
      <c r="AD2134" s="170">
        <v>2016</v>
      </c>
      <c r="AE2134" s="167" t="s">
        <v>1232</v>
      </c>
    </row>
    <row r="2135" spans="1:31" x14ac:dyDescent="0.3">
      <c r="A2135" s="162" t="s">
        <v>738</v>
      </c>
      <c r="B2135" s="162" t="s">
        <v>550</v>
      </c>
      <c r="C2135" s="162">
        <v>4</v>
      </c>
      <c r="D2135" s="162">
        <v>2013</v>
      </c>
      <c r="E2135" s="162" t="s">
        <v>2393</v>
      </c>
      <c r="F2135" s="162" t="s">
        <v>28</v>
      </c>
      <c r="G2135" s="162">
        <v>2015</v>
      </c>
      <c r="H2135" s="163" t="s">
        <v>79</v>
      </c>
      <c r="I2135" s="162" t="s">
        <v>550</v>
      </c>
      <c r="J2135" s="177">
        <v>0.85699999999999998</v>
      </c>
      <c r="K2135" s="183" t="s">
        <v>1818</v>
      </c>
      <c r="L2135" s="166">
        <v>0.79274380161943303</v>
      </c>
      <c r="M2135" s="166">
        <v>0.67938143798785411</v>
      </c>
      <c r="N2135" s="163" t="s">
        <v>79</v>
      </c>
      <c r="O2135" s="167">
        <v>1</v>
      </c>
      <c r="P2135" s="167">
        <v>0</v>
      </c>
      <c r="Q2135" s="167">
        <v>1</v>
      </c>
      <c r="R2135" s="167">
        <v>0</v>
      </c>
      <c r="S2135" s="167">
        <v>1</v>
      </c>
      <c r="T2135" s="167" t="s">
        <v>13210</v>
      </c>
      <c r="U2135" s="167" t="s">
        <v>1453</v>
      </c>
      <c r="V2135" s="167" t="s">
        <v>105</v>
      </c>
      <c r="W2135" s="163"/>
      <c r="X2135" s="163" t="s">
        <v>738</v>
      </c>
      <c r="Y2135" s="163" t="s">
        <v>7196</v>
      </c>
      <c r="Z2135" s="168">
        <v>42328</v>
      </c>
      <c r="AA2135" s="169" t="s">
        <v>8458</v>
      </c>
      <c r="AB2135" s="169" t="s">
        <v>4804</v>
      </c>
      <c r="AC2135" s="169" t="s">
        <v>79</v>
      </c>
      <c r="AD2135" s="170">
        <v>2016</v>
      </c>
      <c r="AE2135" s="167" t="s">
        <v>1232</v>
      </c>
    </row>
    <row r="2136" spans="1:31" x14ac:dyDescent="0.3">
      <c r="A2136" s="162" t="s">
        <v>738</v>
      </c>
      <c r="B2136" s="162" t="s">
        <v>550</v>
      </c>
      <c r="C2136" s="162">
        <v>5</v>
      </c>
      <c r="D2136" s="162">
        <v>2013</v>
      </c>
      <c r="E2136" s="162" t="s">
        <v>2393</v>
      </c>
      <c r="F2136" s="162" t="s">
        <v>28</v>
      </c>
      <c r="G2136" s="162">
        <v>2015</v>
      </c>
      <c r="H2136" s="163" t="s">
        <v>79</v>
      </c>
      <c r="I2136" s="162" t="s">
        <v>550</v>
      </c>
      <c r="J2136" s="177">
        <v>6.4039999999999999</v>
      </c>
      <c r="K2136" s="183" t="s">
        <v>1818</v>
      </c>
      <c r="L2136" s="166">
        <v>0.79274380161943303</v>
      </c>
      <c r="M2136" s="166">
        <v>5.0767313055708492</v>
      </c>
      <c r="N2136" s="163" t="s">
        <v>79</v>
      </c>
      <c r="O2136" s="167">
        <v>1</v>
      </c>
      <c r="P2136" s="167">
        <v>0</v>
      </c>
      <c r="Q2136" s="167">
        <v>1</v>
      </c>
      <c r="R2136" s="167">
        <v>0</v>
      </c>
      <c r="S2136" s="167">
        <v>1</v>
      </c>
      <c r="T2136" s="167" t="s">
        <v>13210</v>
      </c>
      <c r="U2136" s="167" t="s">
        <v>1453</v>
      </c>
      <c r="V2136" s="167" t="s">
        <v>105</v>
      </c>
      <c r="W2136" s="163"/>
      <c r="X2136" s="163" t="s">
        <v>738</v>
      </c>
      <c r="Y2136" s="163" t="s">
        <v>7197</v>
      </c>
      <c r="Z2136" s="168">
        <v>42349</v>
      </c>
      <c r="AA2136" s="169" t="s">
        <v>8458</v>
      </c>
      <c r="AB2136" s="169" t="s">
        <v>4804</v>
      </c>
      <c r="AC2136" s="169" t="s">
        <v>79</v>
      </c>
      <c r="AD2136" s="170">
        <v>2016</v>
      </c>
      <c r="AE2136" s="167" t="s">
        <v>1232</v>
      </c>
    </row>
    <row r="2137" spans="1:31" x14ac:dyDescent="0.3">
      <c r="A2137" s="162" t="s">
        <v>748</v>
      </c>
      <c r="B2137" s="162" t="s">
        <v>550</v>
      </c>
      <c r="C2137" s="162">
        <v>1</v>
      </c>
      <c r="D2137" s="162">
        <v>2013</v>
      </c>
      <c r="E2137" s="162" t="s">
        <v>115</v>
      </c>
      <c r="F2137" s="162" t="s">
        <v>28</v>
      </c>
      <c r="G2137" s="162">
        <v>2015</v>
      </c>
      <c r="H2137" s="163" t="s">
        <v>210</v>
      </c>
      <c r="I2137" s="162" t="s">
        <v>550</v>
      </c>
      <c r="J2137" s="177">
        <v>29.184750000000001</v>
      </c>
      <c r="K2137" s="183" t="s">
        <v>1818</v>
      </c>
      <c r="L2137" s="166">
        <v>0.79274380161943303</v>
      </c>
      <c r="M2137" s="166">
        <v>23.136029664312748</v>
      </c>
      <c r="N2137" s="163" t="s">
        <v>28</v>
      </c>
      <c r="O2137" s="167">
        <v>1</v>
      </c>
      <c r="P2137" s="167">
        <v>1</v>
      </c>
      <c r="Q2137" s="167">
        <v>0</v>
      </c>
      <c r="R2137" s="167">
        <v>1</v>
      </c>
      <c r="S2137" s="167">
        <v>0</v>
      </c>
      <c r="T2137" s="167" t="s">
        <v>13211</v>
      </c>
      <c r="U2137" s="167" t="s">
        <v>1453</v>
      </c>
      <c r="V2137" s="167" t="s">
        <v>90</v>
      </c>
      <c r="W2137" s="163"/>
      <c r="X2137" s="163" t="s">
        <v>748</v>
      </c>
      <c r="Y2137" s="163" t="s">
        <v>7198</v>
      </c>
      <c r="Z2137" s="168">
        <v>42268</v>
      </c>
      <c r="AA2137" s="169" t="s">
        <v>8459</v>
      </c>
      <c r="AB2137" s="169" t="s">
        <v>8460</v>
      </c>
      <c r="AC2137" s="169" t="s">
        <v>28</v>
      </c>
      <c r="AD2137" s="170">
        <v>2016</v>
      </c>
      <c r="AE2137" s="167" t="s">
        <v>1232</v>
      </c>
    </row>
    <row r="2138" spans="1:31" x14ac:dyDescent="0.3">
      <c r="A2138" s="162" t="s">
        <v>748</v>
      </c>
      <c r="B2138" s="162" t="s">
        <v>550</v>
      </c>
      <c r="C2138" s="162">
        <v>2</v>
      </c>
      <c r="D2138" s="162">
        <v>2013</v>
      </c>
      <c r="E2138" s="162" t="s">
        <v>115</v>
      </c>
      <c r="F2138" s="162" t="s">
        <v>28</v>
      </c>
      <c r="G2138" s="162">
        <v>2015</v>
      </c>
      <c r="H2138" s="163" t="s">
        <v>210</v>
      </c>
      <c r="I2138" s="162" t="s">
        <v>550</v>
      </c>
      <c r="J2138" s="177">
        <v>4.88</v>
      </c>
      <c r="K2138" s="183" t="s">
        <v>1818</v>
      </c>
      <c r="L2138" s="166">
        <v>0.79274380161943303</v>
      </c>
      <c r="M2138" s="166">
        <v>3.8685897519028329</v>
      </c>
      <c r="N2138" s="163" t="s">
        <v>28</v>
      </c>
      <c r="O2138" s="167">
        <v>1</v>
      </c>
      <c r="P2138" s="167">
        <v>1</v>
      </c>
      <c r="Q2138" s="167">
        <v>0</v>
      </c>
      <c r="R2138" s="167">
        <v>1</v>
      </c>
      <c r="S2138" s="167">
        <v>0</v>
      </c>
      <c r="T2138" s="167" t="s">
        <v>13211</v>
      </c>
      <c r="U2138" s="167" t="s">
        <v>1453</v>
      </c>
      <c r="V2138" s="167" t="s">
        <v>90</v>
      </c>
      <c r="W2138" s="163"/>
      <c r="X2138" s="163" t="s">
        <v>748</v>
      </c>
      <c r="Y2138" s="163" t="s">
        <v>7199</v>
      </c>
      <c r="Z2138" s="168">
        <v>42306</v>
      </c>
      <c r="AA2138" s="169" t="s">
        <v>8461</v>
      </c>
      <c r="AB2138" s="169" t="s">
        <v>8462</v>
      </c>
      <c r="AC2138" s="169" t="s">
        <v>28</v>
      </c>
      <c r="AD2138" s="170">
        <v>2016</v>
      </c>
      <c r="AE2138" s="167" t="s">
        <v>1232</v>
      </c>
    </row>
    <row r="2139" spans="1:31" x14ac:dyDescent="0.3">
      <c r="A2139" s="162" t="s">
        <v>762</v>
      </c>
      <c r="B2139" s="162" t="s">
        <v>550</v>
      </c>
      <c r="C2139" s="162">
        <v>1</v>
      </c>
      <c r="D2139" s="162">
        <v>2013</v>
      </c>
      <c r="E2139" s="162" t="s">
        <v>115</v>
      </c>
      <c r="F2139" s="162" t="s">
        <v>28</v>
      </c>
      <c r="G2139" s="162">
        <v>2015</v>
      </c>
      <c r="H2139" s="163" t="s">
        <v>62</v>
      </c>
      <c r="I2139" s="162" t="s">
        <v>550</v>
      </c>
      <c r="J2139" s="177">
        <v>5.5</v>
      </c>
      <c r="K2139" s="183" t="s">
        <v>1818</v>
      </c>
      <c r="L2139" s="166">
        <v>0.79274380161943303</v>
      </c>
      <c r="M2139" s="166">
        <v>4.3600909089068818</v>
      </c>
      <c r="N2139" s="163" t="s">
        <v>62</v>
      </c>
      <c r="O2139" s="167">
        <v>1</v>
      </c>
      <c r="P2139" s="167">
        <v>0</v>
      </c>
      <c r="Q2139" s="167">
        <v>1</v>
      </c>
      <c r="R2139" s="167">
        <v>0</v>
      </c>
      <c r="S2139" s="167">
        <v>1</v>
      </c>
      <c r="T2139" s="167" t="s">
        <v>13210</v>
      </c>
      <c r="U2139" s="167" t="s">
        <v>1261</v>
      </c>
      <c r="V2139" s="167" t="s">
        <v>300</v>
      </c>
      <c r="W2139" s="163"/>
      <c r="X2139" s="163" t="s">
        <v>762</v>
      </c>
      <c r="Y2139" s="163" t="s">
        <v>7200</v>
      </c>
      <c r="Z2139" s="168">
        <v>42156</v>
      </c>
      <c r="AA2139" s="169" t="s">
        <v>8463</v>
      </c>
      <c r="AB2139" s="169" t="s">
        <v>8464</v>
      </c>
      <c r="AC2139" s="169" t="s">
        <v>2429</v>
      </c>
      <c r="AD2139" s="170">
        <v>2016</v>
      </c>
      <c r="AE2139" s="167" t="s">
        <v>1321</v>
      </c>
    </row>
    <row r="2140" spans="1:31" x14ac:dyDescent="0.3">
      <c r="A2140" s="162" t="s">
        <v>762</v>
      </c>
      <c r="B2140" s="162" t="s">
        <v>550</v>
      </c>
      <c r="C2140" s="162">
        <v>2</v>
      </c>
      <c r="D2140" s="162">
        <v>2013</v>
      </c>
      <c r="E2140" s="162" t="s">
        <v>115</v>
      </c>
      <c r="F2140" s="162" t="s">
        <v>28</v>
      </c>
      <c r="G2140" s="162">
        <v>2015</v>
      </c>
      <c r="H2140" s="163" t="s">
        <v>62</v>
      </c>
      <c r="I2140" s="162" t="s">
        <v>550</v>
      </c>
      <c r="J2140" s="177">
        <v>9</v>
      </c>
      <c r="K2140" s="183" t="s">
        <v>1818</v>
      </c>
      <c r="L2140" s="166">
        <v>0.79274380161943303</v>
      </c>
      <c r="M2140" s="166">
        <v>7.1346942145748971</v>
      </c>
      <c r="N2140" s="163" t="s">
        <v>62</v>
      </c>
      <c r="O2140" s="167">
        <v>1</v>
      </c>
      <c r="P2140" s="167">
        <v>0</v>
      </c>
      <c r="Q2140" s="167">
        <v>1</v>
      </c>
      <c r="R2140" s="167">
        <v>0</v>
      </c>
      <c r="S2140" s="167">
        <v>1</v>
      </c>
      <c r="T2140" s="167" t="s">
        <v>13210</v>
      </c>
      <c r="U2140" s="167" t="s">
        <v>1261</v>
      </c>
      <c r="V2140" s="167" t="s">
        <v>300</v>
      </c>
      <c r="W2140" s="163"/>
      <c r="X2140" s="163" t="s">
        <v>762</v>
      </c>
      <c r="Y2140" s="163" t="s">
        <v>7201</v>
      </c>
      <c r="Z2140" s="168">
        <v>42156</v>
      </c>
      <c r="AA2140" s="169" t="s">
        <v>8463</v>
      </c>
      <c r="AB2140" s="169" t="s">
        <v>8464</v>
      </c>
      <c r="AC2140" s="169" t="s">
        <v>2429</v>
      </c>
      <c r="AD2140" s="170">
        <v>2016</v>
      </c>
      <c r="AE2140" s="167" t="s">
        <v>1321</v>
      </c>
    </row>
    <row r="2141" spans="1:31" x14ac:dyDescent="0.3">
      <c r="A2141" s="162" t="s">
        <v>763</v>
      </c>
      <c r="B2141" s="162" t="s">
        <v>550</v>
      </c>
      <c r="C2141" s="162">
        <v>4</v>
      </c>
      <c r="D2141" s="162">
        <v>2013</v>
      </c>
      <c r="E2141" s="162" t="s">
        <v>115</v>
      </c>
      <c r="F2141" s="162" t="s">
        <v>28</v>
      </c>
      <c r="G2141" s="162">
        <v>2015</v>
      </c>
      <c r="H2141" s="163" t="s">
        <v>62</v>
      </c>
      <c r="I2141" s="162" t="s">
        <v>550</v>
      </c>
      <c r="J2141" s="177">
        <v>7.34</v>
      </c>
      <c r="K2141" s="183" t="s">
        <v>1818</v>
      </c>
      <c r="L2141" s="166">
        <v>0.79274380161943303</v>
      </c>
      <c r="M2141" s="166">
        <v>5.8187395038866381</v>
      </c>
      <c r="N2141" s="163" t="s">
        <v>62</v>
      </c>
      <c r="O2141" s="167">
        <v>1</v>
      </c>
      <c r="P2141" s="167">
        <v>0</v>
      </c>
      <c r="Q2141" s="167">
        <v>1</v>
      </c>
      <c r="R2141" s="167">
        <v>0</v>
      </c>
      <c r="S2141" s="167">
        <v>1</v>
      </c>
      <c r="T2141" s="167" t="s">
        <v>13210</v>
      </c>
      <c r="U2141" s="167" t="s">
        <v>1453</v>
      </c>
      <c r="V2141" s="167" t="s">
        <v>188</v>
      </c>
      <c r="W2141" s="163"/>
      <c r="X2141" s="163" t="s">
        <v>763</v>
      </c>
      <c r="Y2141" s="163" t="s">
        <v>7202</v>
      </c>
      <c r="Z2141" s="168">
        <v>42130</v>
      </c>
      <c r="AA2141" s="169" t="s">
        <v>8465</v>
      </c>
      <c r="AB2141" s="169" t="s">
        <v>4806</v>
      </c>
      <c r="AC2141" s="169" t="s">
        <v>2429</v>
      </c>
      <c r="AD2141" s="170">
        <v>2016</v>
      </c>
      <c r="AE2141" s="167" t="s">
        <v>1321</v>
      </c>
    </row>
    <row r="2142" spans="1:31" x14ac:dyDescent="0.3">
      <c r="A2142" s="162" t="s">
        <v>771</v>
      </c>
      <c r="B2142" s="162" t="s">
        <v>550</v>
      </c>
      <c r="C2142" s="162">
        <v>2</v>
      </c>
      <c r="D2142" s="162">
        <v>2013</v>
      </c>
      <c r="E2142" s="162" t="s">
        <v>115</v>
      </c>
      <c r="F2142" s="162" t="s">
        <v>28</v>
      </c>
      <c r="G2142" s="162">
        <v>2015</v>
      </c>
      <c r="H2142" s="163" t="s">
        <v>62</v>
      </c>
      <c r="I2142" s="162" t="s">
        <v>550</v>
      </c>
      <c r="J2142" s="177">
        <v>11.83</v>
      </c>
      <c r="K2142" s="183" t="s">
        <v>1818</v>
      </c>
      <c r="L2142" s="166">
        <v>0.79274380161943303</v>
      </c>
      <c r="M2142" s="166">
        <v>9.3781591731578935</v>
      </c>
      <c r="N2142" s="163" t="s">
        <v>62</v>
      </c>
      <c r="O2142" s="167">
        <v>1</v>
      </c>
      <c r="P2142" s="167">
        <v>0</v>
      </c>
      <c r="Q2142" s="167">
        <v>1</v>
      </c>
      <c r="R2142" s="167">
        <v>0</v>
      </c>
      <c r="S2142" s="167">
        <v>1</v>
      </c>
      <c r="T2142" s="167" t="s">
        <v>13210</v>
      </c>
      <c r="U2142" s="167" t="s">
        <v>1261</v>
      </c>
      <c r="V2142" s="167" t="s">
        <v>300</v>
      </c>
      <c r="W2142" s="163"/>
      <c r="X2142" s="163" t="s">
        <v>771</v>
      </c>
      <c r="Y2142" s="163" t="s">
        <v>7203</v>
      </c>
      <c r="Z2142" s="168">
        <v>42033</v>
      </c>
      <c r="AA2142" s="169" t="s">
        <v>8466</v>
      </c>
      <c r="AB2142" s="169" t="s">
        <v>8467</v>
      </c>
      <c r="AC2142" s="169" t="s">
        <v>2429</v>
      </c>
      <c r="AD2142" s="170">
        <v>2016</v>
      </c>
      <c r="AE2142" s="167" t="s">
        <v>1321</v>
      </c>
    </row>
    <row r="2143" spans="1:31" x14ac:dyDescent="0.3">
      <c r="A2143" s="162" t="s">
        <v>771</v>
      </c>
      <c r="B2143" s="162" t="s">
        <v>550</v>
      </c>
      <c r="C2143" s="162">
        <v>3</v>
      </c>
      <c r="D2143" s="162">
        <v>2013</v>
      </c>
      <c r="E2143" s="162" t="s">
        <v>115</v>
      </c>
      <c r="F2143" s="162" t="s">
        <v>28</v>
      </c>
      <c r="G2143" s="162">
        <v>2015</v>
      </c>
      <c r="H2143" s="163" t="s">
        <v>62</v>
      </c>
      <c r="I2143" s="162" t="s">
        <v>550</v>
      </c>
      <c r="J2143" s="177">
        <v>30.4</v>
      </c>
      <c r="K2143" s="183" t="s">
        <v>1818</v>
      </c>
      <c r="L2143" s="166">
        <v>0.79274380161943303</v>
      </c>
      <c r="M2143" s="166">
        <v>24.099411569230764</v>
      </c>
      <c r="N2143" s="163" t="s">
        <v>1317</v>
      </c>
      <c r="O2143" s="167">
        <v>1</v>
      </c>
      <c r="P2143" s="167">
        <v>0</v>
      </c>
      <c r="Q2143" s="167">
        <v>0</v>
      </c>
      <c r="R2143" s="167">
        <v>0</v>
      </c>
      <c r="S2143" s="167">
        <v>1</v>
      </c>
      <c r="T2143" s="167" t="s">
        <v>13213</v>
      </c>
      <c r="U2143" s="167" t="s">
        <v>1261</v>
      </c>
      <c r="V2143" s="167" t="s">
        <v>300</v>
      </c>
      <c r="W2143" s="163"/>
      <c r="X2143" s="163" t="s">
        <v>771</v>
      </c>
      <c r="Y2143" s="163" t="s">
        <v>7204</v>
      </c>
      <c r="Z2143" s="168">
        <v>42354</v>
      </c>
      <c r="AA2143" s="169" t="s">
        <v>8468</v>
      </c>
      <c r="AB2143" s="169" t="s">
        <v>8469</v>
      </c>
      <c r="AC2143" s="169" t="s">
        <v>1317</v>
      </c>
      <c r="AD2143" s="170">
        <v>2016</v>
      </c>
      <c r="AE2143" s="167" t="s">
        <v>1321</v>
      </c>
    </row>
    <row r="2144" spans="1:31" x14ac:dyDescent="0.3">
      <c r="A2144" s="162" t="s">
        <v>794</v>
      </c>
      <c r="B2144" s="162" t="s">
        <v>550</v>
      </c>
      <c r="C2144" s="162">
        <v>1</v>
      </c>
      <c r="D2144" s="162">
        <v>2013</v>
      </c>
      <c r="E2144" s="162" t="s">
        <v>115</v>
      </c>
      <c r="F2144" s="162" t="s">
        <v>28</v>
      </c>
      <c r="G2144" s="162">
        <v>2015</v>
      </c>
      <c r="H2144" s="163" t="s">
        <v>62</v>
      </c>
      <c r="I2144" s="162" t="s">
        <v>550</v>
      </c>
      <c r="J2144" s="177">
        <v>9.24</v>
      </c>
      <c r="K2144" s="183" t="s">
        <v>1818</v>
      </c>
      <c r="L2144" s="166">
        <v>0.79274380161943303</v>
      </c>
      <c r="M2144" s="166">
        <v>7.324952726963561</v>
      </c>
      <c r="N2144" s="163" t="s">
        <v>62</v>
      </c>
      <c r="O2144" s="167">
        <v>1</v>
      </c>
      <c r="P2144" s="167">
        <v>0</v>
      </c>
      <c r="Q2144" s="167">
        <v>1</v>
      </c>
      <c r="R2144" s="167">
        <v>0</v>
      </c>
      <c r="S2144" s="167">
        <v>1</v>
      </c>
      <c r="T2144" s="167" t="s">
        <v>13210</v>
      </c>
      <c r="U2144" s="167" t="s">
        <v>1261</v>
      </c>
      <c r="V2144" s="167" t="s">
        <v>300</v>
      </c>
      <c r="W2144" s="163"/>
      <c r="X2144" s="163" t="s">
        <v>794</v>
      </c>
      <c r="Y2144" s="163" t="s">
        <v>7205</v>
      </c>
      <c r="Z2144" s="168">
        <v>42362</v>
      </c>
      <c r="AA2144" s="169" t="s">
        <v>8466</v>
      </c>
      <c r="AB2144" s="169" t="s">
        <v>8467</v>
      </c>
      <c r="AC2144" s="169" t="s">
        <v>2429</v>
      </c>
      <c r="AD2144" s="170">
        <v>2016</v>
      </c>
      <c r="AE2144" s="167" t="s">
        <v>1321</v>
      </c>
    </row>
    <row r="2145" spans="1:31" x14ac:dyDescent="0.3">
      <c r="A2145" s="162" t="s">
        <v>794</v>
      </c>
      <c r="B2145" s="162" t="s">
        <v>550</v>
      </c>
      <c r="C2145" s="162">
        <v>2</v>
      </c>
      <c r="D2145" s="162">
        <v>2013</v>
      </c>
      <c r="E2145" s="162" t="s">
        <v>115</v>
      </c>
      <c r="F2145" s="162" t="s">
        <v>28</v>
      </c>
      <c r="G2145" s="162">
        <v>2015</v>
      </c>
      <c r="H2145" s="163" t="s">
        <v>62</v>
      </c>
      <c r="I2145" s="162" t="s">
        <v>550</v>
      </c>
      <c r="J2145" s="177">
        <v>12.58</v>
      </c>
      <c r="K2145" s="183" t="s">
        <v>1818</v>
      </c>
      <c r="L2145" s="166">
        <v>0.79274380161943303</v>
      </c>
      <c r="M2145" s="166">
        <v>9.9727170243724679</v>
      </c>
      <c r="N2145" s="163" t="s">
        <v>51</v>
      </c>
      <c r="O2145" s="167">
        <v>1</v>
      </c>
      <c r="P2145" s="167">
        <v>0</v>
      </c>
      <c r="Q2145" s="167">
        <v>0</v>
      </c>
      <c r="R2145" s="167">
        <v>1</v>
      </c>
      <c r="S2145" s="167">
        <v>1</v>
      </c>
      <c r="T2145" s="167" t="s">
        <v>13213</v>
      </c>
      <c r="U2145" s="167" t="s">
        <v>1261</v>
      </c>
      <c r="V2145" s="167" t="s">
        <v>300</v>
      </c>
      <c r="W2145" s="163"/>
      <c r="X2145" s="163" t="s">
        <v>794</v>
      </c>
      <c r="Y2145" s="163" t="s">
        <v>7206</v>
      </c>
      <c r="Z2145" s="168">
        <v>42362</v>
      </c>
      <c r="AA2145" s="169" t="s">
        <v>8470</v>
      </c>
      <c r="AB2145" s="169" t="s">
        <v>8471</v>
      </c>
      <c r="AC2145" s="169" t="s">
        <v>51</v>
      </c>
      <c r="AD2145" s="170">
        <v>2016</v>
      </c>
      <c r="AE2145" s="167" t="s">
        <v>1321</v>
      </c>
    </row>
    <row r="2146" spans="1:31" x14ac:dyDescent="0.3">
      <c r="A2146" s="162" t="s">
        <v>795</v>
      </c>
      <c r="B2146" s="162" t="s">
        <v>550</v>
      </c>
      <c r="C2146" s="162">
        <v>3</v>
      </c>
      <c r="D2146" s="162">
        <v>2013</v>
      </c>
      <c r="E2146" s="162" t="s">
        <v>115</v>
      </c>
      <c r="F2146" s="162" t="s">
        <v>28</v>
      </c>
      <c r="G2146" s="162">
        <v>2015</v>
      </c>
      <c r="H2146" s="163" t="s">
        <v>62</v>
      </c>
      <c r="I2146" s="162" t="s">
        <v>550</v>
      </c>
      <c r="J2146" s="177">
        <v>2.68</v>
      </c>
      <c r="K2146" s="183" t="s">
        <v>1818</v>
      </c>
      <c r="L2146" s="166">
        <v>0.79274380161943303</v>
      </c>
      <c r="M2146" s="166">
        <v>2.1245533883400807</v>
      </c>
      <c r="N2146" s="163" t="s">
        <v>62</v>
      </c>
      <c r="O2146" s="167">
        <v>1</v>
      </c>
      <c r="P2146" s="167">
        <v>0</v>
      </c>
      <c r="Q2146" s="167">
        <v>1</v>
      </c>
      <c r="R2146" s="167">
        <v>0</v>
      </c>
      <c r="S2146" s="167">
        <v>1</v>
      </c>
      <c r="T2146" s="167" t="s">
        <v>13210</v>
      </c>
      <c r="U2146" s="167" t="s">
        <v>1281</v>
      </c>
      <c r="V2146" s="167" t="s">
        <v>86</v>
      </c>
      <c r="W2146" s="163"/>
      <c r="X2146" s="174" t="s">
        <v>795</v>
      </c>
      <c r="Y2146" s="163" t="s">
        <v>7207</v>
      </c>
      <c r="Z2146" s="168">
        <v>42041</v>
      </c>
      <c r="AA2146" s="169" t="s">
        <v>8472</v>
      </c>
      <c r="AB2146" s="169" t="s">
        <v>8473</v>
      </c>
      <c r="AC2146" s="169" t="s">
        <v>2429</v>
      </c>
      <c r="AD2146" s="170">
        <v>2016</v>
      </c>
      <c r="AE2146" s="167" t="s">
        <v>1321</v>
      </c>
    </row>
    <row r="2147" spans="1:31" x14ac:dyDescent="0.3">
      <c r="A2147" s="162" t="s">
        <v>806</v>
      </c>
      <c r="B2147" s="162" t="s">
        <v>550</v>
      </c>
      <c r="C2147" s="162">
        <v>4</v>
      </c>
      <c r="D2147" s="162">
        <v>2013</v>
      </c>
      <c r="E2147" s="162" t="s">
        <v>115</v>
      </c>
      <c r="F2147" s="162" t="s">
        <v>28</v>
      </c>
      <c r="G2147" s="162">
        <v>2015</v>
      </c>
      <c r="H2147" s="163" t="s">
        <v>62</v>
      </c>
      <c r="I2147" s="162" t="s">
        <v>550</v>
      </c>
      <c r="J2147" s="177">
        <v>10.4985</v>
      </c>
      <c r="K2147" s="183" t="s">
        <v>1818</v>
      </c>
      <c r="L2147" s="166">
        <v>0.79274380161943303</v>
      </c>
      <c r="M2147" s="166">
        <v>8.3226208013016176</v>
      </c>
      <c r="N2147" s="163" t="s">
        <v>62</v>
      </c>
      <c r="O2147" s="167">
        <v>1</v>
      </c>
      <c r="P2147" s="167">
        <v>0</v>
      </c>
      <c r="Q2147" s="167">
        <v>1</v>
      </c>
      <c r="R2147" s="167">
        <v>0</v>
      </c>
      <c r="S2147" s="167">
        <v>1</v>
      </c>
      <c r="T2147" s="167" t="s">
        <v>13210</v>
      </c>
      <c r="U2147" s="167" t="s">
        <v>1281</v>
      </c>
      <c r="V2147" s="167" t="s">
        <v>86</v>
      </c>
      <c r="W2147" s="163"/>
      <c r="X2147" s="163" t="s">
        <v>806</v>
      </c>
      <c r="Y2147" s="163" t="s">
        <v>7208</v>
      </c>
      <c r="Z2147" s="168">
        <v>42065</v>
      </c>
      <c r="AA2147" s="169" t="s">
        <v>8474</v>
      </c>
      <c r="AB2147" s="169" t="s">
        <v>8475</v>
      </c>
      <c r="AC2147" s="169" t="s">
        <v>2429</v>
      </c>
      <c r="AD2147" s="170">
        <v>2016</v>
      </c>
      <c r="AE2147" s="167" t="s">
        <v>1321</v>
      </c>
    </row>
    <row r="2148" spans="1:31" x14ac:dyDescent="0.3">
      <c r="A2148" s="162" t="s">
        <v>806</v>
      </c>
      <c r="B2148" s="162" t="s">
        <v>550</v>
      </c>
      <c r="C2148" s="162">
        <v>5</v>
      </c>
      <c r="D2148" s="162">
        <v>2013</v>
      </c>
      <c r="E2148" s="162" t="s">
        <v>115</v>
      </c>
      <c r="F2148" s="162" t="s">
        <v>28</v>
      </c>
      <c r="G2148" s="162">
        <v>2015</v>
      </c>
      <c r="H2148" s="163" t="s">
        <v>62</v>
      </c>
      <c r="I2148" s="162" t="s">
        <v>550</v>
      </c>
      <c r="J2148" s="177">
        <v>6.3940000000000001</v>
      </c>
      <c r="K2148" s="183" t="s">
        <v>1818</v>
      </c>
      <c r="L2148" s="166">
        <v>0.79274380161943303</v>
      </c>
      <c r="M2148" s="166">
        <v>5.0688038675546547</v>
      </c>
      <c r="N2148" s="163" t="s">
        <v>62</v>
      </c>
      <c r="O2148" s="167">
        <v>1</v>
      </c>
      <c r="P2148" s="167">
        <v>0</v>
      </c>
      <c r="Q2148" s="167">
        <v>1</v>
      </c>
      <c r="R2148" s="167">
        <v>0</v>
      </c>
      <c r="S2148" s="167">
        <v>1</v>
      </c>
      <c r="T2148" s="167" t="s">
        <v>13210</v>
      </c>
      <c r="U2148" s="167" t="s">
        <v>1281</v>
      </c>
      <c r="V2148" s="167" t="s">
        <v>86</v>
      </c>
      <c r="W2148" s="163"/>
      <c r="X2148" s="163" t="s">
        <v>806</v>
      </c>
      <c r="Y2148" s="163" t="s">
        <v>7209</v>
      </c>
      <c r="Z2148" s="168">
        <v>42200</v>
      </c>
      <c r="AA2148" s="169" t="s">
        <v>8476</v>
      </c>
      <c r="AB2148" s="169" t="s">
        <v>8477</v>
      </c>
      <c r="AC2148" s="169" t="s">
        <v>2429</v>
      </c>
      <c r="AD2148" s="170">
        <v>2016</v>
      </c>
      <c r="AE2148" s="167" t="s">
        <v>1321</v>
      </c>
    </row>
    <row r="2149" spans="1:31" x14ac:dyDescent="0.3">
      <c r="A2149" s="162" t="s">
        <v>858</v>
      </c>
      <c r="B2149" s="162" t="s">
        <v>550</v>
      </c>
      <c r="C2149" s="162">
        <v>1</v>
      </c>
      <c r="D2149" s="162">
        <v>2014</v>
      </c>
      <c r="E2149" s="162" t="s">
        <v>115</v>
      </c>
      <c r="F2149" s="162" t="s">
        <v>28</v>
      </c>
      <c r="G2149" s="162">
        <v>2015</v>
      </c>
      <c r="H2149" s="163" t="s">
        <v>62</v>
      </c>
      <c r="I2149" s="162" t="s">
        <v>550</v>
      </c>
      <c r="J2149" s="177">
        <v>12.926444999999999</v>
      </c>
      <c r="K2149" s="183" t="s">
        <v>1818</v>
      </c>
      <c r="L2149" s="166">
        <v>0.79274380161943303</v>
      </c>
      <c r="M2149" s="166">
        <v>10.247359150724511</v>
      </c>
      <c r="N2149" s="163" t="s">
        <v>62</v>
      </c>
      <c r="O2149" s="167">
        <v>1</v>
      </c>
      <c r="P2149" s="167">
        <v>0</v>
      </c>
      <c r="Q2149" s="167">
        <v>1</v>
      </c>
      <c r="R2149" s="167">
        <v>0</v>
      </c>
      <c r="S2149" s="167">
        <v>1</v>
      </c>
      <c r="T2149" s="167" t="s">
        <v>13210</v>
      </c>
      <c r="U2149" s="167" t="s">
        <v>1261</v>
      </c>
      <c r="V2149" s="167" t="s">
        <v>102</v>
      </c>
      <c r="W2149" s="163"/>
      <c r="X2149" s="163" t="s">
        <v>2118</v>
      </c>
      <c r="Y2149" s="163" t="s">
        <v>7210</v>
      </c>
      <c r="Z2149" s="168">
        <v>42305</v>
      </c>
      <c r="AA2149" s="169" t="s">
        <v>8478</v>
      </c>
      <c r="AB2149" s="169" t="s">
        <v>8479</v>
      </c>
      <c r="AC2149" s="169" t="s">
        <v>2429</v>
      </c>
      <c r="AD2149" s="170">
        <v>2016</v>
      </c>
      <c r="AE2149" s="167" t="s">
        <v>1321</v>
      </c>
    </row>
    <row r="2150" spans="1:31" x14ac:dyDescent="0.3">
      <c r="A2150" s="162" t="s">
        <v>859</v>
      </c>
      <c r="B2150" s="162" t="s">
        <v>550</v>
      </c>
      <c r="C2150" s="162">
        <v>1</v>
      </c>
      <c r="D2150" s="162">
        <v>2014</v>
      </c>
      <c r="E2150" s="162" t="s">
        <v>115</v>
      </c>
      <c r="F2150" s="162" t="s">
        <v>28</v>
      </c>
      <c r="G2150" s="162">
        <v>2015</v>
      </c>
      <c r="H2150" s="163" t="s">
        <v>62</v>
      </c>
      <c r="I2150" s="162" t="s">
        <v>550</v>
      </c>
      <c r="J2150" s="177">
        <v>9.7200000000000006</v>
      </c>
      <c r="K2150" s="183" t="s">
        <v>1818</v>
      </c>
      <c r="L2150" s="166">
        <v>0.79274380161943303</v>
      </c>
      <c r="M2150" s="166">
        <v>7.7054697517408899</v>
      </c>
      <c r="N2150" s="163" t="s">
        <v>1239</v>
      </c>
      <c r="O2150" s="167">
        <v>1</v>
      </c>
      <c r="P2150" s="167">
        <v>0</v>
      </c>
      <c r="Q2150" s="167">
        <v>0</v>
      </c>
      <c r="R2150" s="167">
        <v>1</v>
      </c>
      <c r="S2150" s="167">
        <v>0</v>
      </c>
      <c r="T2150" s="167" t="s">
        <v>13213</v>
      </c>
      <c r="U2150" s="167" t="s">
        <v>1261</v>
      </c>
      <c r="V2150" s="167" t="s">
        <v>102</v>
      </c>
      <c r="W2150" s="163"/>
      <c r="X2150" s="163" t="s">
        <v>2119</v>
      </c>
      <c r="Y2150" s="163" t="s">
        <v>7211</v>
      </c>
      <c r="Z2150" s="168">
        <v>42187</v>
      </c>
      <c r="AA2150" s="169" t="s">
        <v>8480</v>
      </c>
      <c r="AB2150" s="169" t="s">
        <v>8481</v>
      </c>
      <c r="AC2150" s="169" t="s">
        <v>1239</v>
      </c>
      <c r="AD2150" s="170">
        <v>2016</v>
      </c>
      <c r="AE2150" s="167" t="s">
        <v>1321</v>
      </c>
    </row>
    <row r="2151" spans="1:31" x14ac:dyDescent="0.3">
      <c r="A2151" s="162" t="s">
        <v>870</v>
      </c>
      <c r="B2151" s="162" t="s">
        <v>550</v>
      </c>
      <c r="C2151" s="162">
        <v>2</v>
      </c>
      <c r="D2151" s="162">
        <v>2014</v>
      </c>
      <c r="E2151" s="162" t="s">
        <v>115</v>
      </c>
      <c r="F2151" s="162" t="s">
        <v>28</v>
      </c>
      <c r="G2151" s="162">
        <v>2015</v>
      </c>
      <c r="H2151" s="163" t="s">
        <v>62</v>
      </c>
      <c r="I2151" s="162" t="s">
        <v>550</v>
      </c>
      <c r="J2151" s="177">
        <v>5.6974999999999998</v>
      </c>
      <c r="K2151" s="183" t="s">
        <v>1818</v>
      </c>
      <c r="L2151" s="166">
        <v>0.79274380161943303</v>
      </c>
      <c r="M2151" s="166">
        <v>4.5166578097267198</v>
      </c>
      <c r="N2151" s="163" t="s">
        <v>62</v>
      </c>
      <c r="O2151" s="167">
        <v>1</v>
      </c>
      <c r="P2151" s="167">
        <v>0</v>
      </c>
      <c r="Q2151" s="167">
        <v>1</v>
      </c>
      <c r="R2151" s="167">
        <v>0</v>
      </c>
      <c r="S2151" s="167">
        <v>1</v>
      </c>
      <c r="T2151" s="167" t="s">
        <v>13210</v>
      </c>
      <c r="U2151" s="167" t="s">
        <v>1221</v>
      </c>
      <c r="V2151" s="167" t="s">
        <v>142</v>
      </c>
      <c r="W2151" s="163"/>
      <c r="X2151" s="163" t="s">
        <v>2078</v>
      </c>
      <c r="Y2151" s="163" t="s">
        <v>7212</v>
      </c>
      <c r="Z2151" s="168">
        <v>42195</v>
      </c>
      <c r="AA2151" s="169" t="s">
        <v>8466</v>
      </c>
      <c r="AB2151" s="169" t="s">
        <v>8467</v>
      </c>
      <c r="AC2151" s="169" t="s">
        <v>2429</v>
      </c>
      <c r="AD2151" s="170">
        <v>2016</v>
      </c>
      <c r="AE2151" s="167" t="s">
        <v>1321</v>
      </c>
    </row>
    <row r="2152" spans="1:31" x14ac:dyDescent="0.3">
      <c r="A2152" s="162" t="s">
        <v>870</v>
      </c>
      <c r="B2152" s="162" t="s">
        <v>550</v>
      </c>
      <c r="C2152" s="162">
        <v>3</v>
      </c>
      <c r="D2152" s="162">
        <v>2014</v>
      </c>
      <c r="E2152" s="162" t="s">
        <v>115</v>
      </c>
      <c r="F2152" s="162" t="s">
        <v>28</v>
      </c>
      <c r="G2152" s="162">
        <v>2015</v>
      </c>
      <c r="H2152" s="163" t="s">
        <v>62</v>
      </c>
      <c r="I2152" s="162" t="s">
        <v>550</v>
      </c>
      <c r="J2152" s="177">
        <v>5.41</v>
      </c>
      <c r="K2152" s="183" t="s">
        <v>1818</v>
      </c>
      <c r="L2152" s="166">
        <v>0.79274380161943303</v>
      </c>
      <c r="M2152" s="166">
        <v>4.2887439667611327</v>
      </c>
      <c r="N2152" s="163" t="s">
        <v>62</v>
      </c>
      <c r="O2152" s="167">
        <v>1</v>
      </c>
      <c r="P2152" s="167">
        <v>0</v>
      </c>
      <c r="Q2152" s="167">
        <v>1</v>
      </c>
      <c r="R2152" s="167">
        <v>0</v>
      </c>
      <c r="S2152" s="167">
        <v>1</v>
      </c>
      <c r="T2152" s="167" t="s">
        <v>13210</v>
      </c>
      <c r="U2152" s="167" t="s">
        <v>1221</v>
      </c>
      <c r="V2152" s="167" t="s">
        <v>142</v>
      </c>
      <c r="W2152" s="163"/>
      <c r="X2152" s="163" t="s">
        <v>2078</v>
      </c>
      <c r="Y2152" s="163" t="s">
        <v>7213</v>
      </c>
      <c r="Z2152" s="168">
        <v>42195</v>
      </c>
      <c r="AA2152" s="169" t="s">
        <v>8482</v>
      </c>
      <c r="AB2152" s="169" t="s">
        <v>8483</v>
      </c>
      <c r="AC2152" s="169" t="s">
        <v>2429</v>
      </c>
      <c r="AD2152" s="170">
        <v>2016</v>
      </c>
      <c r="AE2152" s="167" t="s">
        <v>1321</v>
      </c>
    </row>
    <row r="2153" spans="1:31" x14ac:dyDescent="0.3">
      <c r="A2153" s="162" t="s">
        <v>870</v>
      </c>
      <c r="B2153" s="162" t="s">
        <v>550</v>
      </c>
      <c r="C2153" s="162">
        <v>4</v>
      </c>
      <c r="D2153" s="162">
        <v>2014</v>
      </c>
      <c r="E2153" s="162" t="s">
        <v>115</v>
      </c>
      <c r="F2153" s="162" t="s">
        <v>28</v>
      </c>
      <c r="G2153" s="162">
        <v>2015</v>
      </c>
      <c r="H2153" s="163" t="s">
        <v>62</v>
      </c>
      <c r="I2153" s="162" t="s">
        <v>550</v>
      </c>
      <c r="J2153" s="177">
        <v>2.597</v>
      </c>
      <c r="K2153" s="183" t="s">
        <v>1818</v>
      </c>
      <c r="L2153" s="166">
        <v>0.79274380161943303</v>
      </c>
      <c r="M2153" s="166">
        <v>2.0587556528056674</v>
      </c>
      <c r="N2153" s="163" t="s">
        <v>62</v>
      </c>
      <c r="O2153" s="167">
        <v>1</v>
      </c>
      <c r="P2153" s="167">
        <v>0</v>
      </c>
      <c r="Q2153" s="167">
        <v>1</v>
      </c>
      <c r="R2153" s="167">
        <v>0</v>
      </c>
      <c r="S2153" s="167">
        <v>1</v>
      </c>
      <c r="T2153" s="167" t="s">
        <v>13210</v>
      </c>
      <c r="U2153" s="167" t="s">
        <v>1221</v>
      </c>
      <c r="V2153" s="167" t="s">
        <v>142</v>
      </c>
      <c r="W2153" s="163"/>
      <c r="X2153" s="163" t="s">
        <v>2078</v>
      </c>
      <c r="Y2153" s="163" t="s">
        <v>7214</v>
      </c>
      <c r="Z2153" s="168">
        <v>42195</v>
      </c>
      <c r="AA2153" s="169" t="s">
        <v>8484</v>
      </c>
      <c r="AB2153" s="169" t="s">
        <v>8485</v>
      </c>
      <c r="AC2153" s="169" t="s">
        <v>2429</v>
      </c>
      <c r="AD2153" s="170">
        <v>2016</v>
      </c>
      <c r="AE2153" s="167" t="s">
        <v>1321</v>
      </c>
    </row>
    <row r="2154" spans="1:31" x14ac:dyDescent="0.3">
      <c r="A2154" s="162" t="s">
        <v>871</v>
      </c>
      <c r="B2154" s="162" t="s">
        <v>550</v>
      </c>
      <c r="C2154" s="162">
        <v>1</v>
      </c>
      <c r="D2154" s="162">
        <v>2014</v>
      </c>
      <c r="E2154" s="162" t="s">
        <v>115</v>
      </c>
      <c r="F2154" s="162" t="s">
        <v>28</v>
      </c>
      <c r="G2154" s="162">
        <v>2015</v>
      </c>
      <c r="H2154" s="163" t="s">
        <v>62</v>
      </c>
      <c r="I2154" s="162" t="s">
        <v>550</v>
      </c>
      <c r="J2154" s="177">
        <v>13.476000000000001</v>
      </c>
      <c r="K2154" s="183" t="s">
        <v>1818</v>
      </c>
      <c r="L2154" s="166">
        <v>0.79274380161943303</v>
      </c>
      <c r="M2154" s="166">
        <v>10.683015470623481</v>
      </c>
      <c r="N2154" s="163" t="s">
        <v>28</v>
      </c>
      <c r="O2154" s="167">
        <v>1</v>
      </c>
      <c r="P2154" s="167">
        <v>1</v>
      </c>
      <c r="Q2154" s="167">
        <v>0</v>
      </c>
      <c r="R2154" s="167">
        <v>1</v>
      </c>
      <c r="S2154" s="167">
        <v>0</v>
      </c>
      <c r="T2154" s="167" t="s">
        <v>13211</v>
      </c>
      <c r="U2154" s="167" t="s">
        <v>1261</v>
      </c>
      <c r="V2154" s="167" t="s">
        <v>300</v>
      </c>
      <c r="W2154" s="163"/>
      <c r="X2154" s="163" t="s">
        <v>2120</v>
      </c>
      <c r="Y2154" s="163" t="s">
        <v>7215</v>
      </c>
      <c r="Z2154" s="168">
        <v>42353</v>
      </c>
      <c r="AA2154" s="169" t="s">
        <v>4255</v>
      </c>
      <c r="AB2154" s="169" t="s">
        <v>4256</v>
      </c>
      <c r="AC2154" s="169" t="s">
        <v>28</v>
      </c>
      <c r="AD2154" s="170">
        <v>2016</v>
      </c>
      <c r="AE2154" s="167" t="s">
        <v>1321</v>
      </c>
    </row>
    <row r="2155" spans="1:31" x14ac:dyDescent="0.3">
      <c r="A2155" s="162" t="s">
        <v>871</v>
      </c>
      <c r="B2155" s="162" t="s">
        <v>550</v>
      </c>
      <c r="C2155" s="162">
        <v>2</v>
      </c>
      <c r="D2155" s="162">
        <v>2014</v>
      </c>
      <c r="E2155" s="162" t="s">
        <v>115</v>
      </c>
      <c r="F2155" s="162" t="s">
        <v>28</v>
      </c>
      <c r="G2155" s="162">
        <v>2015</v>
      </c>
      <c r="H2155" s="163" t="s">
        <v>62</v>
      </c>
      <c r="I2155" s="162" t="s">
        <v>550</v>
      </c>
      <c r="J2155" s="177">
        <v>11.446999999999999</v>
      </c>
      <c r="K2155" s="183" t="s">
        <v>1818</v>
      </c>
      <c r="L2155" s="166">
        <v>0.79274380161943303</v>
      </c>
      <c r="M2155" s="166">
        <v>9.07453829713765</v>
      </c>
      <c r="N2155" s="163" t="s">
        <v>28</v>
      </c>
      <c r="O2155" s="167">
        <v>1</v>
      </c>
      <c r="P2155" s="167">
        <v>1</v>
      </c>
      <c r="Q2155" s="167">
        <v>0</v>
      </c>
      <c r="R2155" s="167">
        <v>1</v>
      </c>
      <c r="S2155" s="167">
        <v>0</v>
      </c>
      <c r="T2155" s="167" t="s">
        <v>13211</v>
      </c>
      <c r="U2155" s="167" t="s">
        <v>1261</v>
      </c>
      <c r="V2155" s="167" t="s">
        <v>300</v>
      </c>
      <c r="W2155" s="163"/>
      <c r="X2155" s="163" t="s">
        <v>2120</v>
      </c>
      <c r="Y2155" s="163" t="s">
        <v>7216</v>
      </c>
      <c r="Z2155" s="168">
        <v>42353</v>
      </c>
      <c r="AA2155" s="169" t="s">
        <v>4255</v>
      </c>
      <c r="AB2155" s="169" t="s">
        <v>4256</v>
      </c>
      <c r="AC2155" s="169" t="s">
        <v>28</v>
      </c>
      <c r="AD2155" s="170">
        <v>2016</v>
      </c>
      <c r="AE2155" s="167" t="s">
        <v>1321</v>
      </c>
    </row>
    <row r="2156" spans="1:31" x14ac:dyDescent="0.3">
      <c r="A2156" s="162" t="s">
        <v>905</v>
      </c>
      <c r="B2156" s="162" t="s">
        <v>550</v>
      </c>
      <c r="C2156" s="162">
        <v>1</v>
      </c>
      <c r="D2156" s="162">
        <v>2015</v>
      </c>
      <c r="E2156" s="162" t="s">
        <v>115</v>
      </c>
      <c r="F2156" s="162" t="s">
        <v>28</v>
      </c>
      <c r="G2156" s="162">
        <v>2015</v>
      </c>
      <c r="H2156" s="163" t="s">
        <v>207</v>
      </c>
      <c r="I2156" s="162" t="s">
        <v>550</v>
      </c>
      <c r="J2156" s="181">
        <v>9.9610000000000004E-2</v>
      </c>
      <c r="K2156" s="183" t="s">
        <v>1818</v>
      </c>
      <c r="L2156" s="166">
        <v>0.79274380161943303</v>
      </c>
      <c r="M2156" s="166">
        <v>7.8965210079311732E-2</v>
      </c>
      <c r="N2156" s="163" t="s">
        <v>28</v>
      </c>
      <c r="O2156" s="167">
        <v>1</v>
      </c>
      <c r="P2156" s="167">
        <v>1</v>
      </c>
      <c r="Q2156" s="167">
        <v>0</v>
      </c>
      <c r="R2156" s="167">
        <v>1</v>
      </c>
      <c r="S2156" s="167">
        <v>0</v>
      </c>
      <c r="T2156" s="167" t="s">
        <v>13211</v>
      </c>
      <c r="U2156" s="167" t="s">
        <v>1221</v>
      </c>
      <c r="V2156" s="167" t="s">
        <v>87</v>
      </c>
      <c r="W2156" s="163"/>
      <c r="X2156" s="163" t="s">
        <v>2121</v>
      </c>
      <c r="Y2156" s="163" t="s">
        <v>7217</v>
      </c>
      <c r="Z2156" s="168">
        <v>42010</v>
      </c>
      <c r="AA2156" s="169" t="s">
        <v>8486</v>
      </c>
      <c r="AB2156" s="169" t="s">
        <v>8487</v>
      </c>
      <c r="AC2156" s="169" t="s">
        <v>28</v>
      </c>
      <c r="AD2156" s="170">
        <v>2016</v>
      </c>
      <c r="AE2156" s="167" t="s">
        <v>1232</v>
      </c>
    </row>
    <row r="2157" spans="1:31" x14ac:dyDescent="0.3">
      <c r="A2157" s="162" t="s">
        <v>905</v>
      </c>
      <c r="B2157" s="162" t="s">
        <v>550</v>
      </c>
      <c r="C2157" s="162">
        <v>2</v>
      </c>
      <c r="D2157" s="162">
        <v>2015</v>
      </c>
      <c r="E2157" s="162" t="s">
        <v>115</v>
      </c>
      <c r="F2157" s="162" t="s">
        <v>28</v>
      </c>
      <c r="G2157" s="162">
        <v>2015</v>
      </c>
      <c r="H2157" s="163" t="s">
        <v>207</v>
      </c>
      <c r="I2157" s="162" t="s">
        <v>550</v>
      </c>
      <c r="J2157" s="181">
        <v>2.15</v>
      </c>
      <c r="K2157" s="183" t="s">
        <v>1818</v>
      </c>
      <c r="L2157" s="166">
        <v>0.79274380161943303</v>
      </c>
      <c r="M2157" s="166">
        <v>1.7043991734817809</v>
      </c>
      <c r="N2157" s="163" t="s">
        <v>207</v>
      </c>
      <c r="O2157" s="167">
        <v>1</v>
      </c>
      <c r="P2157" s="167">
        <v>0</v>
      </c>
      <c r="Q2157" s="167">
        <v>1</v>
      </c>
      <c r="R2157" s="167">
        <v>0</v>
      </c>
      <c r="S2157" s="167">
        <v>1</v>
      </c>
      <c r="T2157" s="167" t="s">
        <v>13210</v>
      </c>
      <c r="U2157" s="167" t="s">
        <v>1221</v>
      </c>
      <c r="V2157" s="167" t="s">
        <v>87</v>
      </c>
      <c r="W2157" s="163"/>
      <c r="X2157" s="163" t="s">
        <v>2121</v>
      </c>
      <c r="Y2157" s="163" t="s">
        <v>7218</v>
      </c>
      <c r="Z2157" s="168">
        <v>42117</v>
      </c>
      <c r="AA2157" s="169" t="s">
        <v>8488</v>
      </c>
      <c r="AB2157" s="169" t="s">
        <v>8489</v>
      </c>
      <c r="AC2157" s="169" t="s">
        <v>207</v>
      </c>
      <c r="AD2157" s="170">
        <v>2016</v>
      </c>
      <c r="AE2157" s="167" t="s">
        <v>1232</v>
      </c>
    </row>
    <row r="2158" spans="1:31" x14ac:dyDescent="0.3">
      <c r="A2158" s="162" t="s">
        <v>905</v>
      </c>
      <c r="B2158" s="162" t="s">
        <v>550</v>
      </c>
      <c r="C2158" s="162">
        <v>3</v>
      </c>
      <c r="D2158" s="162">
        <v>2015</v>
      </c>
      <c r="E2158" s="162" t="s">
        <v>115</v>
      </c>
      <c r="F2158" s="162" t="s">
        <v>28</v>
      </c>
      <c r="G2158" s="162">
        <v>2015</v>
      </c>
      <c r="H2158" s="163" t="s">
        <v>207</v>
      </c>
      <c r="I2158" s="162" t="s">
        <v>550</v>
      </c>
      <c r="J2158" s="181">
        <v>3.3646500000000001</v>
      </c>
      <c r="K2158" s="183" t="s">
        <v>1818</v>
      </c>
      <c r="L2158" s="166">
        <v>0.79274380161943303</v>
      </c>
      <c r="M2158" s="166">
        <v>2.6673054321188254</v>
      </c>
      <c r="N2158" s="163" t="s">
        <v>207</v>
      </c>
      <c r="O2158" s="167">
        <v>1</v>
      </c>
      <c r="P2158" s="167">
        <v>0</v>
      </c>
      <c r="Q2158" s="167">
        <v>1</v>
      </c>
      <c r="R2158" s="167">
        <v>0</v>
      </c>
      <c r="S2158" s="167">
        <v>1</v>
      </c>
      <c r="T2158" s="167" t="s">
        <v>13210</v>
      </c>
      <c r="U2158" s="167" t="s">
        <v>1221</v>
      </c>
      <c r="V2158" s="167" t="s">
        <v>87</v>
      </c>
      <c r="W2158" s="163"/>
      <c r="X2158" s="163" t="s">
        <v>2121</v>
      </c>
      <c r="Y2158" s="163" t="s">
        <v>7219</v>
      </c>
      <c r="Z2158" s="168">
        <v>42117</v>
      </c>
      <c r="AA2158" s="169" t="s">
        <v>8490</v>
      </c>
      <c r="AB2158" s="169" t="s">
        <v>8491</v>
      </c>
      <c r="AC2158" s="169" t="s">
        <v>207</v>
      </c>
      <c r="AD2158" s="170">
        <v>2016</v>
      </c>
      <c r="AE2158" s="167" t="s">
        <v>1232</v>
      </c>
    </row>
    <row r="2159" spans="1:31" x14ac:dyDescent="0.3">
      <c r="A2159" s="162" t="s">
        <v>933</v>
      </c>
      <c r="B2159" s="162" t="s">
        <v>550</v>
      </c>
      <c r="C2159" s="162">
        <v>1</v>
      </c>
      <c r="D2159" s="162">
        <v>2015</v>
      </c>
      <c r="E2159" s="162" t="s">
        <v>2395</v>
      </c>
      <c r="F2159" s="162" t="s">
        <v>28</v>
      </c>
      <c r="G2159" s="162">
        <v>2015</v>
      </c>
      <c r="H2159" s="163" t="s">
        <v>357</v>
      </c>
      <c r="I2159" s="162" t="s">
        <v>550</v>
      </c>
      <c r="J2159" s="177">
        <v>6</v>
      </c>
      <c r="K2159" s="183" t="s">
        <v>1818</v>
      </c>
      <c r="L2159" s="166">
        <v>0.79274380161943303</v>
      </c>
      <c r="M2159" s="166">
        <v>4.7564628097165986</v>
      </c>
      <c r="N2159" s="163" t="s">
        <v>357</v>
      </c>
      <c r="O2159" s="167">
        <v>1</v>
      </c>
      <c r="P2159" s="167">
        <v>0</v>
      </c>
      <c r="Q2159" s="167">
        <v>1</v>
      </c>
      <c r="R2159" s="167">
        <v>0</v>
      </c>
      <c r="S2159" s="167">
        <v>1</v>
      </c>
      <c r="T2159" s="167" t="s">
        <v>13210</v>
      </c>
      <c r="U2159" s="167" t="s">
        <v>1281</v>
      </c>
      <c r="V2159" s="167" t="s">
        <v>101</v>
      </c>
      <c r="W2159" s="163"/>
      <c r="X2159" s="163" t="s">
        <v>2122</v>
      </c>
      <c r="Y2159" s="163" t="s">
        <v>7220</v>
      </c>
      <c r="Z2159" s="168">
        <v>42011</v>
      </c>
      <c r="AA2159" s="169" t="s">
        <v>8492</v>
      </c>
      <c r="AB2159" s="169" t="s">
        <v>8493</v>
      </c>
      <c r="AC2159" s="169" t="s">
        <v>357</v>
      </c>
      <c r="AD2159" s="170">
        <v>2016</v>
      </c>
      <c r="AE2159" s="167" t="s">
        <v>1232</v>
      </c>
    </row>
    <row r="2160" spans="1:31" x14ac:dyDescent="0.3">
      <c r="A2160" s="162" t="s">
        <v>938</v>
      </c>
      <c r="B2160" s="162" t="s">
        <v>550</v>
      </c>
      <c r="C2160" s="162">
        <v>1</v>
      </c>
      <c r="D2160" s="162">
        <v>2015</v>
      </c>
      <c r="E2160" s="162" t="s">
        <v>115</v>
      </c>
      <c r="F2160" s="162" t="s">
        <v>28</v>
      </c>
      <c r="G2160" s="162">
        <v>2015</v>
      </c>
      <c r="H2160" s="163" t="s">
        <v>62</v>
      </c>
      <c r="I2160" s="162" t="s">
        <v>550</v>
      </c>
      <c r="J2160" s="177">
        <v>0.94927600000000001</v>
      </c>
      <c r="K2160" s="183" t="s">
        <v>1818</v>
      </c>
      <c r="L2160" s="166">
        <v>0.79274380161943303</v>
      </c>
      <c r="M2160" s="166">
        <v>0.75253266502608895</v>
      </c>
      <c r="N2160" s="163" t="s">
        <v>62</v>
      </c>
      <c r="O2160" s="167">
        <v>1</v>
      </c>
      <c r="P2160" s="167">
        <v>0</v>
      </c>
      <c r="Q2160" s="167">
        <v>1</v>
      </c>
      <c r="R2160" s="167">
        <v>0</v>
      </c>
      <c r="S2160" s="167">
        <v>1</v>
      </c>
      <c r="T2160" s="167" t="s">
        <v>13210</v>
      </c>
      <c r="U2160" s="167" t="s">
        <v>1261</v>
      </c>
      <c r="V2160" s="167" t="s">
        <v>300</v>
      </c>
      <c r="W2160" s="163"/>
      <c r="X2160" s="163" t="s">
        <v>2123</v>
      </c>
      <c r="Y2160" s="163" t="s">
        <v>7221</v>
      </c>
      <c r="Z2160" s="168">
        <v>42241</v>
      </c>
      <c r="AA2160" s="169" t="s">
        <v>8494</v>
      </c>
      <c r="AB2160" s="169" t="s">
        <v>8495</v>
      </c>
      <c r="AC2160" s="169" t="s">
        <v>2429</v>
      </c>
      <c r="AD2160" s="170">
        <v>2016</v>
      </c>
      <c r="AE2160" s="167" t="s">
        <v>1321</v>
      </c>
    </row>
    <row r="2161" spans="1:31" x14ac:dyDescent="0.3">
      <c r="A2161" s="162" t="s">
        <v>938</v>
      </c>
      <c r="B2161" s="162" t="s">
        <v>550</v>
      </c>
      <c r="C2161" s="162">
        <v>2</v>
      </c>
      <c r="D2161" s="162">
        <v>2015</v>
      </c>
      <c r="E2161" s="162" t="s">
        <v>115</v>
      </c>
      <c r="F2161" s="162" t="s">
        <v>28</v>
      </c>
      <c r="G2161" s="162">
        <v>2015</v>
      </c>
      <c r="H2161" s="163" t="s">
        <v>62</v>
      </c>
      <c r="I2161" s="162" t="s">
        <v>550</v>
      </c>
      <c r="J2161" s="177">
        <v>5.92</v>
      </c>
      <c r="K2161" s="183" t="s">
        <v>1818</v>
      </c>
      <c r="L2161" s="166">
        <v>0.79274380161943303</v>
      </c>
      <c r="M2161" s="166">
        <v>4.6930433055870431</v>
      </c>
      <c r="N2161" s="163" t="s">
        <v>62</v>
      </c>
      <c r="O2161" s="167">
        <v>1</v>
      </c>
      <c r="P2161" s="167">
        <v>0</v>
      </c>
      <c r="Q2161" s="167">
        <v>1</v>
      </c>
      <c r="R2161" s="167">
        <v>0</v>
      </c>
      <c r="S2161" s="167">
        <v>1</v>
      </c>
      <c r="T2161" s="167" t="s">
        <v>13210</v>
      </c>
      <c r="U2161" s="167" t="s">
        <v>1261</v>
      </c>
      <c r="V2161" s="167" t="s">
        <v>300</v>
      </c>
      <c r="W2161" s="163"/>
      <c r="X2161" s="163" t="s">
        <v>2123</v>
      </c>
      <c r="Y2161" s="163" t="s">
        <v>7222</v>
      </c>
      <c r="Z2161" s="168">
        <v>42241</v>
      </c>
      <c r="AA2161" s="169" t="s">
        <v>8494</v>
      </c>
      <c r="AB2161" s="169" t="s">
        <v>8495</v>
      </c>
      <c r="AC2161" s="169" t="s">
        <v>2429</v>
      </c>
      <c r="AD2161" s="170">
        <v>2016</v>
      </c>
      <c r="AE2161" s="167" t="s">
        <v>1321</v>
      </c>
    </row>
    <row r="2162" spans="1:31" x14ac:dyDescent="0.3">
      <c r="A2162" s="162" t="s">
        <v>968</v>
      </c>
      <c r="B2162" s="162" t="s">
        <v>550</v>
      </c>
      <c r="C2162" s="162">
        <v>1</v>
      </c>
      <c r="D2162" s="162">
        <v>2015</v>
      </c>
      <c r="E2162" s="162" t="s">
        <v>115</v>
      </c>
      <c r="F2162" s="162" t="s">
        <v>28</v>
      </c>
      <c r="G2162" s="162">
        <v>2015</v>
      </c>
      <c r="H2162" s="163" t="s">
        <v>74</v>
      </c>
      <c r="I2162" s="162" t="s">
        <v>550</v>
      </c>
      <c r="J2162" s="177">
        <v>0.01</v>
      </c>
      <c r="K2162" s="183" t="s">
        <v>1818</v>
      </c>
      <c r="L2162" s="166">
        <v>0.79274380161943303</v>
      </c>
      <c r="M2162" s="166">
        <v>7.9274380161943308E-3</v>
      </c>
      <c r="N2162" s="163" t="s">
        <v>28</v>
      </c>
      <c r="O2162" s="167">
        <v>1</v>
      </c>
      <c r="P2162" s="167">
        <v>1</v>
      </c>
      <c r="Q2162" s="167">
        <v>0</v>
      </c>
      <c r="R2162" s="167">
        <v>1</v>
      </c>
      <c r="S2162" s="167">
        <v>0</v>
      </c>
      <c r="T2162" s="167" t="s">
        <v>13211</v>
      </c>
      <c r="U2162" s="167" t="s">
        <v>1281</v>
      </c>
      <c r="V2162" s="167" t="s">
        <v>86</v>
      </c>
      <c r="W2162" s="163"/>
      <c r="X2162" s="163" t="s">
        <v>2124</v>
      </c>
      <c r="Y2162" s="163" t="s">
        <v>7223</v>
      </c>
      <c r="Z2162" s="168">
        <v>42177</v>
      </c>
      <c r="AA2162" s="169" t="s">
        <v>8496</v>
      </c>
      <c r="AB2162" s="169" t="s">
        <v>8497</v>
      </c>
      <c r="AC2162" s="169" t="s">
        <v>28</v>
      </c>
      <c r="AD2162" s="170">
        <v>2016</v>
      </c>
      <c r="AE2162" s="167" t="s">
        <v>1241</v>
      </c>
    </row>
    <row r="2163" spans="1:31" x14ac:dyDescent="0.3">
      <c r="A2163" s="162" t="s">
        <v>982</v>
      </c>
      <c r="B2163" s="162" t="s">
        <v>550</v>
      </c>
      <c r="C2163" s="162">
        <v>1</v>
      </c>
      <c r="D2163" s="162">
        <v>2015</v>
      </c>
      <c r="E2163" s="162" t="s">
        <v>115</v>
      </c>
      <c r="F2163" s="162" t="s">
        <v>28</v>
      </c>
      <c r="G2163" s="162">
        <v>2015</v>
      </c>
      <c r="H2163" s="163" t="s">
        <v>69</v>
      </c>
      <c r="I2163" s="162" t="s">
        <v>550</v>
      </c>
      <c r="J2163" s="177">
        <v>2.5000000000000001E-2</v>
      </c>
      <c r="K2163" s="183" t="s">
        <v>1818</v>
      </c>
      <c r="L2163" s="166">
        <v>0.79274380161943303</v>
      </c>
      <c r="M2163" s="166">
        <v>1.9818595040485828E-2</v>
      </c>
      <c r="N2163" s="163" t="s">
        <v>28</v>
      </c>
      <c r="O2163" s="167">
        <v>1</v>
      </c>
      <c r="P2163" s="167">
        <v>1</v>
      </c>
      <c r="Q2163" s="167">
        <v>0</v>
      </c>
      <c r="R2163" s="167">
        <v>1</v>
      </c>
      <c r="S2163" s="167">
        <v>0</v>
      </c>
      <c r="T2163" s="167" t="s">
        <v>13211</v>
      </c>
      <c r="U2163" s="167" t="s">
        <v>1453</v>
      </c>
      <c r="V2163" s="167" t="s">
        <v>83</v>
      </c>
      <c r="W2163" s="163"/>
      <c r="X2163" s="163" t="s">
        <v>2125</v>
      </c>
      <c r="Y2163" s="163" t="s">
        <v>7224</v>
      </c>
      <c r="Z2163" s="168">
        <v>42059</v>
      </c>
      <c r="AA2163" s="169" t="s">
        <v>8498</v>
      </c>
      <c r="AB2163" s="169" t="s">
        <v>8499</v>
      </c>
      <c r="AC2163" s="169" t="s">
        <v>28</v>
      </c>
      <c r="AD2163" s="170">
        <v>2016</v>
      </c>
      <c r="AE2163" s="167" t="s">
        <v>1321</v>
      </c>
    </row>
    <row r="2164" spans="1:31" x14ac:dyDescent="0.3">
      <c r="A2164" s="162" t="s">
        <v>982</v>
      </c>
      <c r="B2164" s="162" t="s">
        <v>550</v>
      </c>
      <c r="C2164" s="162">
        <v>2</v>
      </c>
      <c r="D2164" s="162">
        <v>2015</v>
      </c>
      <c r="E2164" s="162" t="s">
        <v>115</v>
      </c>
      <c r="F2164" s="162" t="s">
        <v>28</v>
      </c>
      <c r="G2164" s="162">
        <v>2015</v>
      </c>
      <c r="H2164" s="163" t="s">
        <v>69</v>
      </c>
      <c r="I2164" s="162" t="s">
        <v>550</v>
      </c>
      <c r="J2164" s="177">
        <v>0.20508999999999999</v>
      </c>
      <c r="K2164" s="183" t="s">
        <v>1818</v>
      </c>
      <c r="L2164" s="166">
        <v>0.79274380161943303</v>
      </c>
      <c r="M2164" s="166">
        <v>0.16258382627412951</v>
      </c>
      <c r="N2164" s="163" t="s">
        <v>28</v>
      </c>
      <c r="O2164" s="167">
        <v>1</v>
      </c>
      <c r="P2164" s="167">
        <v>1</v>
      </c>
      <c r="Q2164" s="167">
        <v>0</v>
      </c>
      <c r="R2164" s="167">
        <v>1</v>
      </c>
      <c r="S2164" s="167">
        <v>0</v>
      </c>
      <c r="T2164" s="167" t="s">
        <v>13211</v>
      </c>
      <c r="U2164" s="167" t="s">
        <v>1453</v>
      </c>
      <c r="V2164" s="167" t="s">
        <v>83</v>
      </c>
      <c r="W2164" s="163"/>
      <c r="X2164" s="163" t="s">
        <v>2125</v>
      </c>
      <c r="Y2164" s="163" t="s">
        <v>7225</v>
      </c>
      <c r="Z2164" s="168">
        <v>42142</v>
      </c>
      <c r="AA2164" s="169" t="s">
        <v>8500</v>
      </c>
      <c r="AB2164" s="169" t="s">
        <v>8501</v>
      </c>
      <c r="AC2164" s="169" t="s">
        <v>28</v>
      </c>
      <c r="AD2164" s="170">
        <v>2016</v>
      </c>
      <c r="AE2164" s="167" t="s">
        <v>1321</v>
      </c>
    </row>
    <row r="2165" spans="1:31" x14ac:dyDescent="0.3">
      <c r="A2165" s="162" t="s">
        <v>982</v>
      </c>
      <c r="B2165" s="162" t="s">
        <v>550</v>
      </c>
      <c r="C2165" s="162">
        <v>3</v>
      </c>
      <c r="D2165" s="162">
        <v>2015</v>
      </c>
      <c r="E2165" s="162" t="s">
        <v>115</v>
      </c>
      <c r="F2165" s="162" t="s">
        <v>28</v>
      </c>
      <c r="G2165" s="162">
        <v>2015</v>
      </c>
      <c r="H2165" s="163" t="s">
        <v>69</v>
      </c>
      <c r="I2165" s="162" t="s">
        <v>550</v>
      </c>
      <c r="J2165" s="177">
        <v>0.12540000000000001</v>
      </c>
      <c r="K2165" s="183" t="s">
        <v>1818</v>
      </c>
      <c r="L2165" s="166">
        <v>0.79274380161943303</v>
      </c>
      <c r="M2165" s="166">
        <v>9.9410072723076906E-2</v>
      </c>
      <c r="N2165" s="163" t="s">
        <v>1342</v>
      </c>
      <c r="O2165" s="167">
        <v>1</v>
      </c>
      <c r="P2165" s="167">
        <v>0</v>
      </c>
      <c r="Q2165" s="167">
        <v>0</v>
      </c>
      <c r="R2165" s="167">
        <v>1</v>
      </c>
      <c r="S2165" s="167">
        <v>0</v>
      </c>
      <c r="T2165" s="167" t="s">
        <v>13213</v>
      </c>
      <c r="U2165" s="167" t="s">
        <v>1453</v>
      </c>
      <c r="V2165" s="167" t="s">
        <v>83</v>
      </c>
      <c r="W2165" s="163"/>
      <c r="X2165" s="163" t="s">
        <v>2125</v>
      </c>
      <c r="Y2165" s="163" t="s">
        <v>7226</v>
      </c>
      <c r="Z2165" s="168">
        <v>42186</v>
      </c>
      <c r="AA2165" s="169" t="s">
        <v>8502</v>
      </c>
      <c r="AB2165" s="169" t="s">
        <v>8503</v>
      </c>
      <c r="AC2165" s="169" t="s">
        <v>1342</v>
      </c>
      <c r="AD2165" s="170">
        <v>2016</v>
      </c>
      <c r="AE2165" s="167" t="s">
        <v>1321</v>
      </c>
    </row>
    <row r="2166" spans="1:31" x14ac:dyDescent="0.3">
      <c r="A2166" s="162" t="s">
        <v>982</v>
      </c>
      <c r="B2166" s="162" t="s">
        <v>550</v>
      </c>
      <c r="C2166" s="162">
        <v>4</v>
      </c>
      <c r="D2166" s="162">
        <v>2015</v>
      </c>
      <c r="E2166" s="162" t="s">
        <v>115</v>
      </c>
      <c r="F2166" s="162" t="s">
        <v>28</v>
      </c>
      <c r="G2166" s="162">
        <v>2015</v>
      </c>
      <c r="H2166" s="163" t="s">
        <v>69</v>
      </c>
      <c r="I2166" s="162" t="s">
        <v>550</v>
      </c>
      <c r="J2166" s="177">
        <v>1.23E-2</v>
      </c>
      <c r="K2166" s="183" t="s">
        <v>1818</v>
      </c>
      <c r="L2166" s="166">
        <v>0.79274380161943303</v>
      </c>
      <c r="M2166" s="166">
        <v>9.7507487599190271E-3</v>
      </c>
      <c r="N2166" s="163" t="s">
        <v>28</v>
      </c>
      <c r="O2166" s="167">
        <v>1</v>
      </c>
      <c r="P2166" s="167">
        <v>1</v>
      </c>
      <c r="Q2166" s="167">
        <v>0</v>
      </c>
      <c r="R2166" s="167">
        <v>1</v>
      </c>
      <c r="S2166" s="167">
        <v>0</v>
      </c>
      <c r="T2166" s="167" t="s">
        <v>13211</v>
      </c>
      <c r="U2166" s="167" t="s">
        <v>1453</v>
      </c>
      <c r="V2166" s="167" t="s">
        <v>83</v>
      </c>
      <c r="W2166" s="163"/>
      <c r="X2166" s="163" t="s">
        <v>2125</v>
      </c>
      <c r="Y2166" s="163" t="s">
        <v>7227</v>
      </c>
      <c r="Z2166" s="168">
        <v>42356</v>
      </c>
      <c r="AA2166" s="169" t="s">
        <v>8504</v>
      </c>
      <c r="AB2166" s="169" t="s">
        <v>8505</v>
      </c>
      <c r="AC2166" s="169" t="s">
        <v>28</v>
      </c>
      <c r="AD2166" s="170">
        <v>2016</v>
      </c>
      <c r="AE2166" s="167" t="s">
        <v>1321</v>
      </c>
    </row>
    <row r="2167" spans="1:31" x14ac:dyDescent="0.3">
      <c r="A2167" s="162" t="s">
        <v>997</v>
      </c>
      <c r="B2167" s="162" t="s">
        <v>550</v>
      </c>
      <c r="C2167" s="162">
        <v>1</v>
      </c>
      <c r="D2167" s="162">
        <v>2016</v>
      </c>
      <c r="E2167" s="162" t="s">
        <v>115</v>
      </c>
      <c r="F2167" s="162" t="s">
        <v>28</v>
      </c>
      <c r="G2167" s="162">
        <v>2015</v>
      </c>
      <c r="H2167" s="163" t="s">
        <v>62</v>
      </c>
      <c r="I2167" s="162" t="s">
        <v>550</v>
      </c>
      <c r="J2167" s="177">
        <v>3.4000000000000002E-2</v>
      </c>
      <c r="K2167" s="183" t="s">
        <v>1818</v>
      </c>
      <c r="L2167" s="166">
        <v>0.79274380161943303</v>
      </c>
      <c r="M2167" s="166">
        <v>2.6953289255060724E-2</v>
      </c>
      <c r="N2167" s="163" t="s">
        <v>28</v>
      </c>
      <c r="O2167" s="167">
        <v>1</v>
      </c>
      <c r="P2167" s="167">
        <v>1</v>
      </c>
      <c r="Q2167" s="167">
        <v>0</v>
      </c>
      <c r="R2167" s="167">
        <v>1</v>
      </c>
      <c r="S2167" s="167">
        <v>0</v>
      </c>
      <c r="T2167" s="167" t="s">
        <v>13211</v>
      </c>
      <c r="U2167" s="167" t="s">
        <v>1512</v>
      </c>
      <c r="V2167" s="167" t="s">
        <v>89</v>
      </c>
      <c r="W2167" s="163"/>
      <c r="X2167" s="163" t="s">
        <v>2126</v>
      </c>
      <c r="Y2167" s="163" t="s">
        <v>7228</v>
      </c>
      <c r="Z2167" s="168">
        <v>42066</v>
      </c>
      <c r="AA2167" s="169" t="s">
        <v>8506</v>
      </c>
      <c r="AB2167" s="169" t="s">
        <v>8507</v>
      </c>
      <c r="AC2167" s="169" t="s">
        <v>28</v>
      </c>
      <c r="AD2167" s="170">
        <v>2016</v>
      </c>
      <c r="AE2167" s="167" t="s">
        <v>1321</v>
      </c>
    </row>
    <row r="2168" spans="1:31" x14ac:dyDescent="0.3">
      <c r="A2168" s="162" t="s">
        <v>1032</v>
      </c>
      <c r="B2168" s="162" t="s">
        <v>550</v>
      </c>
      <c r="C2168" s="162">
        <v>1</v>
      </c>
      <c r="D2168" s="162">
        <v>2016</v>
      </c>
      <c r="E2168" s="162" t="s">
        <v>115</v>
      </c>
      <c r="F2168" s="162" t="s">
        <v>28</v>
      </c>
      <c r="G2168" s="162">
        <v>2015</v>
      </c>
      <c r="H2168" s="163" t="s">
        <v>74</v>
      </c>
      <c r="I2168" s="162" t="s">
        <v>550</v>
      </c>
      <c r="J2168" s="177">
        <v>0.02</v>
      </c>
      <c r="K2168" s="183" t="s">
        <v>1818</v>
      </c>
      <c r="L2168" s="166">
        <v>0.79274380161943303</v>
      </c>
      <c r="M2168" s="166">
        <v>1.5854876032388662E-2</v>
      </c>
      <c r="N2168" s="163" t="s">
        <v>28</v>
      </c>
      <c r="O2168" s="167">
        <v>1</v>
      </c>
      <c r="P2168" s="167">
        <v>1</v>
      </c>
      <c r="Q2168" s="167">
        <v>0</v>
      </c>
      <c r="R2168" s="167">
        <v>1</v>
      </c>
      <c r="S2168" s="167">
        <v>0</v>
      </c>
      <c r="T2168" s="167" t="s">
        <v>13211</v>
      </c>
      <c r="U2168" s="167" t="s">
        <v>1281</v>
      </c>
      <c r="V2168" s="167" t="s">
        <v>86</v>
      </c>
      <c r="W2168" s="163"/>
      <c r="X2168" s="163" t="s">
        <v>2127</v>
      </c>
      <c r="Y2168" s="163" t="s">
        <v>7229</v>
      </c>
      <c r="Z2168" s="168">
        <v>42162</v>
      </c>
      <c r="AA2168" s="169" t="s">
        <v>8496</v>
      </c>
      <c r="AB2168" s="169" t="s">
        <v>8497</v>
      </c>
      <c r="AC2168" s="169" t="s">
        <v>28</v>
      </c>
      <c r="AD2168" s="170">
        <v>2016</v>
      </c>
      <c r="AE2168" s="167" t="s">
        <v>1241</v>
      </c>
    </row>
    <row r="2169" spans="1:31" x14ac:dyDescent="0.3">
      <c r="A2169" s="162" t="s">
        <v>1037</v>
      </c>
      <c r="B2169" s="162" t="s">
        <v>550</v>
      </c>
      <c r="C2169" s="162">
        <v>1</v>
      </c>
      <c r="D2169" s="162">
        <v>2016</v>
      </c>
      <c r="E2169" s="162" t="s">
        <v>115</v>
      </c>
      <c r="F2169" s="162" t="s">
        <v>28</v>
      </c>
      <c r="G2169" s="162">
        <v>2015</v>
      </c>
      <c r="H2169" s="163" t="s">
        <v>258</v>
      </c>
      <c r="I2169" s="162" t="s">
        <v>550</v>
      </c>
      <c r="J2169" s="177">
        <v>2.4700000000000002</v>
      </c>
      <c r="K2169" s="183" t="s">
        <v>1818</v>
      </c>
      <c r="L2169" s="166">
        <v>0.79274380161943303</v>
      </c>
      <c r="M2169" s="166">
        <v>1.9580771899999998</v>
      </c>
      <c r="N2169" s="163" t="s">
        <v>258</v>
      </c>
      <c r="O2169" s="167">
        <v>1</v>
      </c>
      <c r="P2169" s="167">
        <v>0</v>
      </c>
      <c r="Q2169" s="167">
        <v>1</v>
      </c>
      <c r="R2169" s="167">
        <v>0</v>
      </c>
      <c r="S2169" s="167">
        <v>1</v>
      </c>
      <c r="T2169" s="167" t="s">
        <v>13210</v>
      </c>
      <c r="U2169" s="167" t="s">
        <v>1453</v>
      </c>
      <c r="V2169" s="167" t="s">
        <v>105</v>
      </c>
      <c r="W2169" s="163"/>
      <c r="X2169" s="163" t="s">
        <v>2128</v>
      </c>
      <c r="Y2169" s="163" t="s">
        <v>7230</v>
      </c>
      <c r="Z2169" s="168">
        <v>42324</v>
      </c>
      <c r="AA2169" s="169" t="s">
        <v>8508</v>
      </c>
      <c r="AB2169" s="169" t="s">
        <v>8509</v>
      </c>
      <c r="AC2169" s="169" t="s">
        <v>258</v>
      </c>
      <c r="AD2169" s="170">
        <v>2016</v>
      </c>
      <c r="AE2169" s="167" t="s">
        <v>1245</v>
      </c>
    </row>
    <row r="2170" spans="1:31" x14ac:dyDescent="0.3">
      <c r="A2170" s="162" t="s">
        <v>1037</v>
      </c>
      <c r="B2170" s="162" t="s">
        <v>550</v>
      </c>
      <c r="C2170" s="162">
        <v>2</v>
      </c>
      <c r="D2170" s="162">
        <v>2016</v>
      </c>
      <c r="E2170" s="162" t="s">
        <v>115</v>
      </c>
      <c r="F2170" s="162" t="s">
        <v>28</v>
      </c>
      <c r="G2170" s="162">
        <v>2015</v>
      </c>
      <c r="H2170" s="163" t="s">
        <v>258</v>
      </c>
      <c r="I2170" s="162" t="s">
        <v>550</v>
      </c>
      <c r="J2170" s="177">
        <v>22.66</v>
      </c>
      <c r="K2170" s="183" t="s">
        <v>1818</v>
      </c>
      <c r="L2170" s="166">
        <v>0.79274380161943303</v>
      </c>
      <c r="M2170" s="166">
        <v>17.963574544696353</v>
      </c>
      <c r="N2170" s="163" t="s">
        <v>258</v>
      </c>
      <c r="O2170" s="167">
        <v>1</v>
      </c>
      <c r="P2170" s="167">
        <v>0</v>
      </c>
      <c r="Q2170" s="167">
        <v>1</v>
      </c>
      <c r="R2170" s="167">
        <v>0</v>
      </c>
      <c r="S2170" s="167">
        <v>1</v>
      </c>
      <c r="T2170" s="167" t="s">
        <v>13210</v>
      </c>
      <c r="U2170" s="167" t="s">
        <v>1453</v>
      </c>
      <c r="V2170" s="167" t="s">
        <v>105</v>
      </c>
      <c r="W2170" s="163"/>
      <c r="X2170" s="163" t="s">
        <v>2128</v>
      </c>
      <c r="Y2170" s="163" t="s">
        <v>7231</v>
      </c>
      <c r="Z2170" s="168">
        <v>42324</v>
      </c>
      <c r="AA2170" s="169" t="s">
        <v>8508</v>
      </c>
      <c r="AB2170" s="169" t="s">
        <v>8509</v>
      </c>
      <c r="AC2170" s="169" t="s">
        <v>258</v>
      </c>
      <c r="AD2170" s="170">
        <v>2016</v>
      </c>
      <c r="AE2170" s="167" t="s">
        <v>1245</v>
      </c>
    </row>
    <row r="2171" spans="1:31" x14ac:dyDescent="0.3">
      <c r="A2171" s="162" t="s">
        <v>526</v>
      </c>
      <c r="B2171" s="162" t="s">
        <v>550</v>
      </c>
      <c r="C2171" s="162">
        <v>1</v>
      </c>
      <c r="D2171" s="162">
        <v>2010</v>
      </c>
      <c r="E2171" s="162" t="s">
        <v>115</v>
      </c>
      <c r="F2171" s="162" t="s">
        <v>32</v>
      </c>
      <c r="G2171" s="162">
        <v>2015</v>
      </c>
      <c r="H2171" s="163" t="s">
        <v>530</v>
      </c>
      <c r="I2171" s="162" t="s">
        <v>550</v>
      </c>
      <c r="J2171" s="177">
        <v>4.4400000000000004</v>
      </c>
      <c r="K2171" s="183" t="s">
        <v>1818</v>
      </c>
      <c r="L2171" s="166">
        <v>0.79274380161943303</v>
      </c>
      <c r="M2171" s="166">
        <v>3.5197824791902828</v>
      </c>
      <c r="N2171" s="163" t="s">
        <v>530</v>
      </c>
      <c r="O2171" s="167">
        <v>1</v>
      </c>
      <c r="P2171" s="167">
        <v>0</v>
      </c>
      <c r="Q2171" s="167">
        <v>1</v>
      </c>
      <c r="R2171" s="167">
        <v>0</v>
      </c>
      <c r="S2171" s="167">
        <v>2</v>
      </c>
      <c r="T2171" s="167" t="s">
        <v>13210</v>
      </c>
      <c r="U2171" s="167" t="s">
        <v>1281</v>
      </c>
      <c r="V2171" s="167" t="s">
        <v>86</v>
      </c>
      <c r="W2171" s="163"/>
      <c r="X2171" s="163" t="s">
        <v>526</v>
      </c>
      <c r="Y2171" s="163" t="s">
        <v>7232</v>
      </c>
      <c r="Z2171" s="168">
        <v>42177</v>
      </c>
      <c r="AA2171" s="169" t="s">
        <v>8510</v>
      </c>
      <c r="AB2171" s="169" t="s">
        <v>8511</v>
      </c>
      <c r="AC2171" s="169" t="s">
        <v>530</v>
      </c>
      <c r="AD2171" s="170">
        <v>2016</v>
      </c>
      <c r="AE2171" s="167" t="s">
        <v>1245</v>
      </c>
    </row>
    <row r="2172" spans="1:31" x14ac:dyDescent="0.3">
      <c r="A2172" s="162" t="s">
        <v>526</v>
      </c>
      <c r="B2172" s="162" t="s">
        <v>550</v>
      </c>
      <c r="C2172" s="162">
        <v>2</v>
      </c>
      <c r="D2172" s="162">
        <v>2010</v>
      </c>
      <c r="E2172" s="162" t="s">
        <v>115</v>
      </c>
      <c r="F2172" s="162" t="s">
        <v>32</v>
      </c>
      <c r="G2172" s="162">
        <v>2015</v>
      </c>
      <c r="H2172" s="163" t="s">
        <v>530</v>
      </c>
      <c r="I2172" s="162" t="s">
        <v>550</v>
      </c>
      <c r="J2172" s="177">
        <v>0.5</v>
      </c>
      <c r="K2172" s="183" t="s">
        <v>1818</v>
      </c>
      <c r="L2172" s="166">
        <v>0.79274380161943303</v>
      </c>
      <c r="M2172" s="166">
        <v>0.39637190080971652</v>
      </c>
      <c r="N2172" s="163" t="s">
        <v>530</v>
      </c>
      <c r="O2172" s="167">
        <v>1</v>
      </c>
      <c r="P2172" s="167">
        <v>0</v>
      </c>
      <c r="Q2172" s="167">
        <v>1</v>
      </c>
      <c r="R2172" s="167">
        <v>0</v>
      </c>
      <c r="S2172" s="167">
        <v>2</v>
      </c>
      <c r="T2172" s="167" t="s">
        <v>13210</v>
      </c>
      <c r="U2172" s="167" t="s">
        <v>1281</v>
      </c>
      <c r="V2172" s="167" t="s">
        <v>86</v>
      </c>
      <c r="W2172" s="163"/>
      <c r="X2172" s="163" t="s">
        <v>526</v>
      </c>
      <c r="Y2172" s="163" t="s">
        <v>7233</v>
      </c>
      <c r="Z2172" s="168">
        <v>42200</v>
      </c>
      <c r="AA2172" s="169" t="s">
        <v>8512</v>
      </c>
      <c r="AB2172" s="169" t="s">
        <v>8511</v>
      </c>
      <c r="AC2172" s="169" t="s">
        <v>530</v>
      </c>
      <c r="AD2172" s="170">
        <v>2016</v>
      </c>
      <c r="AE2172" s="167" t="s">
        <v>1245</v>
      </c>
    </row>
    <row r="2173" spans="1:31" x14ac:dyDescent="0.3">
      <c r="A2173" s="162" t="s">
        <v>526</v>
      </c>
      <c r="B2173" s="162" t="s">
        <v>550</v>
      </c>
      <c r="C2173" s="162">
        <v>3</v>
      </c>
      <c r="D2173" s="162">
        <v>2010</v>
      </c>
      <c r="E2173" s="162" t="s">
        <v>115</v>
      </c>
      <c r="F2173" s="162" t="s">
        <v>32</v>
      </c>
      <c r="G2173" s="162">
        <v>2016</v>
      </c>
      <c r="H2173" s="163" t="s">
        <v>530</v>
      </c>
      <c r="I2173" s="162" t="s">
        <v>550</v>
      </c>
      <c r="J2173" s="177">
        <v>0.28999999999999998</v>
      </c>
      <c r="K2173" s="183" t="s">
        <v>1818</v>
      </c>
      <c r="L2173" s="166">
        <v>0.7962267349397586</v>
      </c>
      <c r="M2173" s="166">
        <v>0.23090575313252998</v>
      </c>
      <c r="N2173" s="163" t="s">
        <v>530</v>
      </c>
      <c r="O2173" s="167">
        <v>1</v>
      </c>
      <c r="P2173" s="167">
        <v>0</v>
      </c>
      <c r="Q2173" s="167">
        <v>1</v>
      </c>
      <c r="R2173" s="167">
        <v>0</v>
      </c>
      <c r="S2173" s="167">
        <v>2</v>
      </c>
      <c r="T2173" s="167" t="s">
        <v>13210</v>
      </c>
      <c r="U2173" s="167" t="s">
        <v>1281</v>
      </c>
      <c r="V2173" s="167" t="s">
        <v>86</v>
      </c>
      <c r="W2173" s="163"/>
      <c r="X2173" s="163" t="s">
        <v>526</v>
      </c>
      <c r="Y2173" s="163" t="s">
        <v>7234</v>
      </c>
      <c r="Z2173" s="171" t="s">
        <v>114</v>
      </c>
      <c r="AA2173" s="169" t="s">
        <v>8513</v>
      </c>
      <c r="AB2173" s="169" t="s">
        <v>8511</v>
      </c>
      <c r="AC2173" s="169" t="s">
        <v>530</v>
      </c>
      <c r="AD2173" s="170">
        <v>2016</v>
      </c>
      <c r="AE2173" s="167" t="s">
        <v>1245</v>
      </c>
    </row>
    <row r="2174" spans="1:31" x14ac:dyDescent="0.3">
      <c r="A2174" s="162" t="s">
        <v>526</v>
      </c>
      <c r="B2174" s="162" t="s">
        <v>550</v>
      </c>
      <c r="C2174" s="162">
        <v>4</v>
      </c>
      <c r="D2174" s="162">
        <v>2010</v>
      </c>
      <c r="E2174" s="162" t="s">
        <v>115</v>
      </c>
      <c r="F2174" s="162" t="s">
        <v>32</v>
      </c>
      <c r="G2174" s="162">
        <v>2015</v>
      </c>
      <c r="H2174" s="163" t="s">
        <v>530</v>
      </c>
      <c r="I2174" s="162" t="s">
        <v>550</v>
      </c>
      <c r="J2174" s="177">
        <v>0.78</v>
      </c>
      <c r="K2174" s="183" t="s">
        <v>1818</v>
      </c>
      <c r="L2174" s="166">
        <v>0.79274380161943303</v>
      </c>
      <c r="M2174" s="166">
        <v>0.61834016526315783</v>
      </c>
      <c r="N2174" s="163" t="s">
        <v>1342</v>
      </c>
      <c r="O2174" s="167">
        <v>1</v>
      </c>
      <c r="P2174" s="167">
        <v>0</v>
      </c>
      <c r="Q2174" s="167">
        <v>0</v>
      </c>
      <c r="R2174" s="167">
        <v>1</v>
      </c>
      <c r="S2174" s="167">
        <v>0</v>
      </c>
      <c r="T2174" s="167" t="s">
        <v>13213</v>
      </c>
      <c r="U2174" s="167" t="s">
        <v>1281</v>
      </c>
      <c r="V2174" s="167" t="s">
        <v>86</v>
      </c>
      <c r="W2174" s="163"/>
      <c r="X2174" s="163" t="s">
        <v>526</v>
      </c>
      <c r="Y2174" s="163" t="s">
        <v>7235</v>
      </c>
      <c r="Z2174" s="168">
        <v>42062</v>
      </c>
      <c r="AA2174" s="169" t="s">
        <v>8514</v>
      </c>
      <c r="AB2174" s="169" t="s">
        <v>8515</v>
      </c>
      <c r="AC2174" s="169" t="s">
        <v>1342</v>
      </c>
      <c r="AD2174" s="170">
        <v>2016</v>
      </c>
      <c r="AE2174" s="167" t="s">
        <v>1245</v>
      </c>
    </row>
    <row r="2175" spans="1:31" x14ac:dyDescent="0.3">
      <c r="A2175" s="162" t="s">
        <v>556</v>
      </c>
      <c r="B2175" s="162" t="s">
        <v>550</v>
      </c>
      <c r="C2175" s="162">
        <v>5</v>
      </c>
      <c r="D2175" s="162">
        <v>2011</v>
      </c>
      <c r="E2175" s="162" t="s">
        <v>115</v>
      </c>
      <c r="F2175" s="162" t="s">
        <v>32</v>
      </c>
      <c r="G2175" s="162">
        <v>2015</v>
      </c>
      <c r="H2175" s="163" t="s">
        <v>70</v>
      </c>
      <c r="I2175" s="162" t="s">
        <v>550</v>
      </c>
      <c r="J2175" s="177">
        <v>3.62</v>
      </c>
      <c r="K2175" s="183" t="s">
        <v>1818</v>
      </c>
      <c r="L2175" s="166">
        <v>0.79274380161943303</v>
      </c>
      <c r="M2175" s="166">
        <v>2.8697325618623477</v>
      </c>
      <c r="N2175" s="163" t="s">
        <v>32</v>
      </c>
      <c r="O2175" s="167">
        <v>1</v>
      </c>
      <c r="P2175" s="167">
        <v>1</v>
      </c>
      <c r="Q2175" s="167">
        <v>0</v>
      </c>
      <c r="R2175" s="167">
        <v>1</v>
      </c>
      <c r="S2175" s="167">
        <v>0</v>
      </c>
      <c r="T2175" s="167" t="s">
        <v>13211</v>
      </c>
      <c r="U2175" s="167" t="s">
        <v>1281</v>
      </c>
      <c r="V2175" s="167" t="s">
        <v>86</v>
      </c>
      <c r="W2175" s="163"/>
      <c r="X2175" s="163" t="s">
        <v>556</v>
      </c>
      <c r="Y2175" s="163" t="s">
        <v>7236</v>
      </c>
      <c r="Z2175" s="168">
        <v>42117</v>
      </c>
      <c r="AA2175" s="169" t="s">
        <v>8516</v>
      </c>
      <c r="AB2175" s="169" t="s">
        <v>4022</v>
      </c>
      <c r="AC2175" s="169" t="s">
        <v>32</v>
      </c>
      <c r="AD2175" s="170">
        <v>2016</v>
      </c>
      <c r="AE2175" s="167" t="s">
        <v>1241</v>
      </c>
    </row>
    <row r="2176" spans="1:31" x14ac:dyDescent="0.3">
      <c r="A2176" s="162" t="s">
        <v>556</v>
      </c>
      <c r="B2176" s="162" t="s">
        <v>550</v>
      </c>
      <c r="C2176" s="162">
        <v>6</v>
      </c>
      <c r="D2176" s="162">
        <v>2011</v>
      </c>
      <c r="E2176" s="162" t="s">
        <v>115</v>
      </c>
      <c r="F2176" s="162" t="s">
        <v>32</v>
      </c>
      <c r="G2176" s="162">
        <v>2015</v>
      </c>
      <c r="H2176" s="163" t="s">
        <v>70</v>
      </c>
      <c r="I2176" s="162" t="s">
        <v>550</v>
      </c>
      <c r="J2176" s="177">
        <v>1.46</v>
      </c>
      <c r="K2176" s="183" t="s">
        <v>1818</v>
      </c>
      <c r="L2176" s="166">
        <v>0.79274380161943303</v>
      </c>
      <c r="M2176" s="166">
        <v>1.1574059503643721</v>
      </c>
      <c r="N2176" s="163" t="s">
        <v>70</v>
      </c>
      <c r="O2176" s="167">
        <v>1</v>
      </c>
      <c r="P2176" s="167">
        <v>0</v>
      </c>
      <c r="Q2176" s="167">
        <v>1</v>
      </c>
      <c r="R2176" s="167">
        <v>0</v>
      </c>
      <c r="S2176" s="167">
        <v>1</v>
      </c>
      <c r="T2176" s="167" t="s">
        <v>13210</v>
      </c>
      <c r="U2176" s="167" t="s">
        <v>1281</v>
      </c>
      <c r="V2176" s="167" t="s">
        <v>86</v>
      </c>
      <c r="W2176" s="163"/>
      <c r="X2176" s="163" t="s">
        <v>556</v>
      </c>
      <c r="Y2176" s="163" t="s">
        <v>7237</v>
      </c>
      <c r="Z2176" s="168">
        <v>42240</v>
      </c>
      <c r="AA2176" s="169" t="s">
        <v>4831</v>
      </c>
      <c r="AB2176" s="169" t="s">
        <v>8517</v>
      </c>
      <c r="AC2176" s="169" t="s">
        <v>70</v>
      </c>
      <c r="AD2176" s="170">
        <v>2016</v>
      </c>
      <c r="AE2176" s="167" t="s">
        <v>1241</v>
      </c>
    </row>
    <row r="2177" spans="1:31" x14ac:dyDescent="0.3">
      <c r="A2177" s="162" t="s">
        <v>556</v>
      </c>
      <c r="B2177" s="162" t="s">
        <v>550</v>
      </c>
      <c r="C2177" s="162">
        <v>7</v>
      </c>
      <c r="D2177" s="162">
        <v>2011</v>
      </c>
      <c r="E2177" s="162" t="s">
        <v>115</v>
      </c>
      <c r="F2177" s="162" t="s">
        <v>32</v>
      </c>
      <c r="G2177" s="162">
        <v>2015</v>
      </c>
      <c r="H2177" s="163" t="s">
        <v>70</v>
      </c>
      <c r="I2177" s="162" t="s">
        <v>550</v>
      </c>
      <c r="J2177" s="177">
        <v>1.32</v>
      </c>
      <c r="K2177" s="183" t="s">
        <v>1818</v>
      </c>
      <c r="L2177" s="166">
        <v>0.79274380161943303</v>
      </c>
      <c r="M2177" s="166">
        <v>1.0464218181376517</v>
      </c>
      <c r="N2177" s="163" t="s">
        <v>70</v>
      </c>
      <c r="O2177" s="167">
        <v>1</v>
      </c>
      <c r="P2177" s="167">
        <v>0</v>
      </c>
      <c r="Q2177" s="167">
        <v>1</v>
      </c>
      <c r="R2177" s="167">
        <v>0</v>
      </c>
      <c r="S2177" s="167">
        <v>1</v>
      </c>
      <c r="T2177" s="167" t="s">
        <v>13210</v>
      </c>
      <c r="U2177" s="167" t="s">
        <v>1281</v>
      </c>
      <c r="V2177" s="167" t="s">
        <v>86</v>
      </c>
      <c r="W2177" s="163"/>
      <c r="X2177" s="163" t="s">
        <v>556</v>
      </c>
      <c r="Y2177" s="163" t="s">
        <v>7238</v>
      </c>
      <c r="Z2177" s="168">
        <v>42171</v>
      </c>
      <c r="AA2177" s="169" t="s">
        <v>8518</v>
      </c>
      <c r="AB2177" s="169" t="s">
        <v>8517</v>
      </c>
      <c r="AC2177" s="169" t="s">
        <v>70</v>
      </c>
      <c r="AD2177" s="170">
        <v>2016</v>
      </c>
      <c r="AE2177" s="167" t="s">
        <v>1241</v>
      </c>
    </row>
    <row r="2178" spans="1:31" x14ac:dyDescent="0.3">
      <c r="A2178" s="162" t="s">
        <v>556</v>
      </c>
      <c r="B2178" s="162" t="s">
        <v>550</v>
      </c>
      <c r="C2178" s="162">
        <v>8</v>
      </c>
      <c r="D2178" s="162">
        <v>2011</v>
      </c>
      <c r="E2178" s="162" t="s">
        <v>115</v>
      </c>
      <c r="F2178" s="162" t="s">
        <v>32</v>
      </c>
      <c r="G2178" s="162">
        <v>2015</v>
      </c>
      <c r="H2178" s="163" t="s">
        <v>70</v>
      </c>
      <c r="I2178" s="162" t="s">
        <v>550</v>
      </c>
      <c r="J2178" s="177">
        <v>3.66</v>
      </c>
      <c r="K2178" s="183" t="s">
        <v>1818</v>
      </c>
      <c r="L2178" s="166">
        <v>0.79274380161943303</v>
      </c>
      <c r="M2178" s="166">
        <v>2.901442313927125</v>
      </c>
      <c r="N2178" s="163" t="s">
        <v>70</v>
      </c>
      <c r="O2178" s="167">
        <v>1</v>
      </c>
      <c r="P2178" s="167">
        <v>0</v>
      </c>
      <c r="Q2178" s="167">
        <v>1</v>
      </c>
      <c r="R2178" s="167">
        <v>0</v>
      </c>
      <c r="S2178" s="167">
        <v>1</v>
      </c>
      <c r="T2178" s="167" t="s">
        <v>13210</v>
      </c>
      <c r="U2178" s="167" t="s">
        <v>1281</v>
      </c>
      <c r="V2178" s="167" t="s">
        <v>86</v>
      </c>
      <c r="W2178" s="163"/>
      <c r="X2178" s="163" t="s">
        <v>556</v>
      </c>
      <c r="Y2178" s="163" t="s">
        <v>7239</v>
      </c>
      <c r="Z2178" s="168">
        <v>42019</v>
      </c>
      <c r="AA2178" s="169" t="s">
        <v>8519</v>
      </c>
      <c r="AB2178" s="169" t="s">
        <v>8517</v>
      </c>
      <c r="AC2178" s="169" t="s">
        <v>70</v>
      </c>
      <c r="AD2178" s="170">
        <v>2016</v>
      </c>
      <c r="AE2178" s="167" t="s">
        <v>1241</v>
      </c>
    </row>
    <row r="2179" spans="1:31" x14ac:dyDescent="0.3">
      <c r="A2179" s="162" t="s">
        <v>557</v>
      </c>
      <c r="B2179" s="162" t="s">
        <v>550</v>
      </c>
      <c r="C2179" s="162">
        <v>1</v>
      </c>
      <c r="D2179" s="162">
        <v>2011</v>
      </c>
      <c r="E2179" s="162" t="s">
        <v>2393</v>
      </c>
      <c r="F2179" s="162" t="s">
        <v>32</v>
      </c>
      <c r="G2179" s="162">
        <v>2015</v>
      </c>
      <c r="H2179" s="163" t="s">
        <v>73</v>
      </c>
      <c r="I2179" s="162" t="s">
        <v>550</v>
      </c>
      <c r="J2179" s="177">
        <v>2.11</v>
      </c>
      <c r="K2179" s="183" t="s">
        <v>1818</v>
      </c>
      <c r="L2179" s="166">
        <v>0.79274380161943303</v>
      </c>
      <c r="M2179" s="166">
        <v>1.6726894214170036</v>
      </c>
      <c r="N2179" s="163" t="s">
        <v>32</v>
      </c>
      <c r="O2179" s="167">
        <v>1</v>
      </c>
      <c r="P2179" s="167">
        <v>1</v>
      </c>
      <c r="Q2179" s="167">
        <v>0</v>
      </c>
      <c r="R2179" s="167">
        <v>1</v>
      </c>
      <c r="S2179" s="167">
        <v>0</v>
      </c>
      <c r="T2179" s="167" t="s">
        <v>13211</v>
      </c>
      <c r="U2179" s="167" t="s">
        <v>1281</v>
      </c>
      <c r="V2179" s="167" t="s">
        <v>86</v>
      </c>
      <c r="W2179" s="163"/>
      <c r="X2179" s="163" t="s">
        <v>557</v>
      </c>
      <c r="Y2179" s="163" t="s">
        <v>7240</v>
      </c>
      <c r="Z2179" s="168">
        <v>42164</v>
      </c>
      <c r="AA2179" s="169" t="s">
        <v>8520</v>
      </c>
      <c r="AB2179" s="169" t="s">
        <v>4022</v>
      </c>
      <c r="AC2179" s="169" t="s">
        <v>32</v>
      </c>
      <c r="AD2179" s="170">
        <v>2016</v>
      </c>
      <c r="AE2179" s="167" t="s">
        <v>1241</v>
      </c>
    </row>
    <row r="2180" spans="1:31" x14ac:dyDescent="0.3">
      <c r="A2180" s="162" t="s">
        <v>580</v>
      </c>
      <c r="B2180" s="162" t="s">
        <v>550</v>
      </c>
      <c r="C2180" s="162">
        <v>1</v>
      </c>
      <c r="D2180" s="162">
        <v>2011</v>
      </c>
      <c r="E2180" s="162" t="s">
        <v>2393</v>
      </c>
      <c r="F2180" s="162" t="s">
        <v>32</v>
      </c>
      <c r="G2180" s="162">
        <v>2015</v>
      </c>
      <c r="H2180" s="163" t="s">
        <v>392</v>
      </c>
      <c r="I2180" s="162" t="s">
        <v>550</v>
      </c>
      <c r="J2180" s="177">
        <v>0.64</v>
      </c>
      <c r="K2180" s="183" t="s">
        <v>1818</v>
      </c>
      <c r="L2180" s="166">
        <v>0.79274380161943303</v>
      </c>
      <c r="M2180" s="166">
        <v>0.50735603303643717</v>
      </c>
      <c r="N2180" s="163" t="s">
        <v>32</v>
      </c>
      <c r="O2180" s="167">
        <v>1</v>
      </c>
      <c r="P2180" s="167">
        <v>1</v>
      </c>
      <c r="Q2180" s="167">
        <v>0</v>
      </c>
      <c r="R2180" s="167">
        <v>1</v>
      </c>
      <c r="S2180" s="167">
        <v>0</v>
      </c>
      <c r="T2180" s="167" t="s">
        <v>13211</v>
      </c>
      <c r="U2180" s="167" t="s">
        <v>1512</v>
      </c>
      <c r="V2180" s="167" t="s">
        <v>312</v>
      </c>
      <c r="W2180" s="163"/>
      <c r="X2180" s="163" t="s">
        <v>580</v>
      </c>
      <c r="Y2180" s="163" t="s">
        <v>7241</v>
      </c>
      <c r="Z2180" s="168">
        <v>42061</v>
      </c>
      <c r="AA2180" s="169" t="s">
        <v>8521</v>
      </c>
      <c r="AB2180" s="169" t="s">
        <v>4022</v>
      </c>
      <c r="AC2180" s="169" t="s">
        <v>32</v>
      </c>
      <c r="AD2180" s="170">
        <v>2016</v>
      </c>
      <c r="AE2180" s="167" t="s">
        <v>1245</v>
      </c>
    </row>
    <row r="2181" spans="1:31" x14ac:dyDescent="0.3">
      <c r="A2181" s="162" t="s">
        <v>580</v>
      </c>
      <c r="B2181" s="162" t="s">
        <v>550</v>
      </c>
      <c r="C2181" s="162">
        <v>2</v>
      </c>
      <c r="D2181" s="162">
        <v>2011</v>
      </c>
      <c r="E2181" s="162" t="s">
        <v>2393</v>
      </c>
      <c r="F2181" s="162" t="s">
        <v>32</v>
      </c>
      <c r="G2181" s="162">
        <v>2015</v>
      </c>
      <c r="H2181" s="163" t="s">
        <v>392</v>
      </c>
      <c r="I2181" s="162" t="s">
        <v>550</v>
      </c>
      <c r="J2181" s="177">
        <v>0.53</v>
      </c>
      <c r="K2181" s="183" t="s">
        <v>1818</v>
      </c>
      <c r="L2181" s="166">
        <v>0.79274380161943303</v>
      </c>
      <c r="M2181" s="166">
        <v>0.42015421485829951</v>
      </c>
      <c r="N2181" s="163" t="s">
        <v>32</v>
      </c>
      <c r="O2181" s="167">
        <v>1</v>
      </c>
      <c r="P2181" s="167">
        <v>1</v>
      </c>
      <c r="Q2181" s="167">
        <v>0</v>
      </c>
      <c r="R2181" s="167">
        <v>1</v>
      </c>
      <c r="S2181" s="167">
        <v>0</v>
      </c>
      <c r="T2181" s="167" t="s">
        <v>13211</v>
      </c>
      <c r="U2181" s="167" t="s">
        <v>1512</v>
      </c>
      <c r="V2181" s="167" t="s">
        <v>312</v>
      </c>
      <c r="W2181" s="163"/>
      <c r="X2181" s="163" t="s">
        <v>580</v>
      </c>
      <c r="Y2181" s="163" t="s">
        <v>7242</v>
      </c>
      <c r="Z2181" s="168">
        <v>42083</v>
      </c>
      <c r="AA2181" s="169" t="s">
        <v>3081</v>
      </c>
      <c r="AB2181" s="169" t="s">
        <v>4022</v>
      </c>
      <c r="AC2181" s="169" t="s">
        <v>32</v>
      </c>
      <c r="AD2181" s="170">
        <v>2016</v>
      </c>
      <c r="AE2181" s="167" t="s">
        <v>1245</v>
      </c>
    </row>
    <row r="2182" spans="1:31" x14ac:dyDescent="0.3">
      <c r="A2182" s="162" t="s">
        <v>580</v>
      </c>
      <c r="B2182" s="162" t="s">
        <v>550</v>
      </c>
      <c r="C2182" s="162">
        <v>3</v>
      </c>
      <c r="D2182" s="162">
        <v>2011</v>
      </c>
      <c r="E2182" s="162" t="s">
        <v>2393</v>
      </c>
      <c r="F2182" s="162" t="s">
        <v>32</v>
      </c>
      <c r="G2182" s="162">
        <v>2015</v>
      </c>
      <c r="H2182" s="163" t="s">
        <v>392</v>
      </c>
      <c r="I2182" s="162" t="s">
        <v>550</v>
      </c>
      <c r="J2182" s="177">
        <v>0.41</v>
      </c>
      <c r="K2182" s="183" t="s">
        <v>1818</v>
      </c>
      <c r="L2182" s="166">
        <v>0.79274380161943303</v>
      </c>
      <c r="M2182" s="166">
        <v>0.32502495866396752</v>
      </c>
      <c r="N2182" s="163" t="s">
        <v>32</v>
      </c>
      <c r="O2182" s="167">
        <v>1</v>
      </c>
      <c r="P2182" s="167">
        <v>1</v>
      </c>
      <c r="Q2182" s="167">
        <v>0</v>
      </c>
      <c r="R2182" s="167">
        <v>1</v>
      </c>
      <c r="S2182" s="167">
        <v>0</v>
      </c>
      <c r="T2182" s="167" t="s">
        <v>13211</v>
      </c>
      <c r="U2182" s="167" t="s">
        <v>1512</v>
      </c>
      <c r="V2182" s="167" t="s">
        <v>312</v>
      </c>
      <c r="W2182" s="163"/>
      <c r="X2182" s="163" t="s">
        <v>580</v>
      </c>
      <c r="Y2182" s="163" t="s">
        <v>7243</v>
      </c>
      <c r="Z2182" s="168">
        <v>42124</v>
      </c>
      <c r="AA2182" s="169" t="s">
        <v>8522</v>
      </c>
      <c r="AB2182" s="169" t="s">
        <v>4022</v>
      </c>
      <c r="AC2182" s="169" t="s">
        <v>32</v>
      </c>
      <c r="AD2182" s="170">
        <v>2016</v>
      </c>
      <c r="AE2182" s="167" t="s">
        <v>1245</v>
      </c>
    </row>
    <row r="2183" spans="1:31" x14ac:dyDescent="0.3">
      <c r="A2183" s="162" t="s">
        <v>584</v>
      </c>
      <c r="B2183" s="162" t="s">
        <v>550</v>
      </c>
      <c r="C2183" s="162">
        <v>1</v>
      </c>
      <c r="D2183" s="162">
        <v>2011</v>
      </c>
      <c r="E2183" s="162" t="s">
        <v>2393</v>
      </c>
      <c r="F2183" s="162" t="s">
        <v>32</v>
      </c>
      <c r="G2183" s="162">
        <v>2015</v>
      </c>
      <c r="H2183" s="163" t="s">
        <v>392</v>
      </c>
      <c r="I2183" s="162" t="s">
        <v>550</v>
      </c>
      <c r="J2183" s="177">
        <v>0.45</v>
      </c>
      <c r="K2183" s="183" t="s">
        <v>1818</v>
      </c>
      <c r="L2183" s="166">
        <v>0.79274380161943303</v>
      </c>
      <c r="M2183" s="166">
        <v>0.35673471072874485</v>
      </c>
      <c r="N2183" s="163" t="s">
        <v>28</v>
      </c>
      <c r="O2183" s="167">
        <v>1</v>
      </c>
      <c r="P2183" s="167">
        <v>0</v>
      </c>
      <c r="Q2183" s="167">
        <v>0</v>
      </c>
      <c r="R2183" s="167">
        <v>1</v>
      </c>
      <c r="S2183" s="167">
        <v>0</v>
      </c>
      <c r="T2183" s="167" t="s">
        <v>13213</v>
      </c>
      <c r="U2183" s="167" t="s">
        <v>1281</v>
      </c>
      <c r="V2183" s="167" t="s">
        <v>86</v>
      </c>
      <c r="W2183" s="163"/>
      <c r="X2183" s="163" t="s">
        <v>584</v>
      </c>
      <c r="Y2183" s="163" t="s">
        <v>7244</v>
      </c>
      <c r="Z2183" s="168">
        <v>42080</v>
      </c>
      <c r="AA2183" s="169" t="s">
        <v>8523</v>
      </c>
      <c r="AB2183" s="169" t="s">
        <v>8524</v>
      </c>
      <c r="AC2183" s="169" t="s">
        <v>28</v>
      </c>
      <c r="AD2183" s="170">
        <v>2016</v>
      </c>
      <c r="AE2183" s="167" t="s">
        <v>1245</v>
      </c>
    </row>
    <row r="2184" spans="1:31" x14ac:dyDescent="0.3">
      <c r="A2184" s="162" t="s">
        <v>584</v>
      </c>
      <c r="B2184" s="162" t="s">
        <v>550</v>
      </c>
      <c r="C2184" s="162">
        <v>2</v>
      </c>
      <c r="D2184" s="162">
        <v>2011</v>
      </c>
      <c r="E2184" s="162" t="s">
        <v>2393</v>
      </c>
      <c r="F2184" s="162" t="s">
        <v>32</v>
      </c>
      <c r="G2184" s="162">
        <v>2015</v>
      </c>
      <c r="H2184" s="163" t="s">
        <v>392</v>
      </c>
      <c r="I2184" s="162" t="s">
        <v>550</v>
      </c>
      <c r="J2184" s="177">
        <v>0.54</v>
      </c>
      <c r="K2184" s="183" t="s">
        <v>1818</v>
      </c>
      <c r="L2184" s="166">
        <v>0.79274380161943303</v>
      </c>
      <c r="M2184" s="166">
        <v>0.42808165287449385</v>
      </c>
      <c r="N2184" s="163" t="s">
        <v>32</v>
      </c>
      <c r="O2184" s="167">
        <v>1</v>
      </c>
      <c r="P2184" s="167">
        <v>1</v>
      </c>
      <c r="Q2184" s="167">
        <v>0</v>
      </c>
      <c r="R2184" s="167">
        <v>1</v>
      </c>
      <c r="S2184" s="167">
        <v>0</v>
      </c>
      <c r="T2184" s="167" t="s">
        <v>13211</v>
      </c>
      <c r="U2184" s="167" t="s">
        <v>1281</v>
      </c>
      <c r="V2184" s="167" t="s">
        <v>86</v>
      </c>
      <c r="W2184" s="163"/>
      <c r="X2184" s="163" t="s">
        <v>584</v>
      </c>
      <c r="Y2184" s="163" t="s">
        <v>7245</v>
      </c>
      <c r="Z2184" s="168">
        <v>42094</v>
      </c>
      <c r="AA2184" s="169" t="s">
        <v>8525</v>
      </c>
      <c r="AB2184" s="169" t="s">
        <v>4022</v>
      </c>
      <c r="AC2184" s="169" t="s">
        <v>32</v>
      </c>
      <c r="AD2184" s="170">
        <v>2016</v>
      </c>
      <c r="AE2184" s="167" t="s">
        <v>1245</v>
      </c>
    </row>
    <row r="2185" spans="1:31" x14ac:dyDescent="0.3">
      <c r="A2185" s="162" t="s">
        <v>602</v>
      </c>
      <c r="B2185" s="162" t="s">
        <v>550</v>
      </c>
      <c r="C2185" s="162">
        <v>1</v>
      </c>
      <c r="D2185" s="162">
        <v>2011</v>
      </c>
      <c r="E2185" s="162" t="s">
        <v>115</v>
      </c>
      <c r="F2185" s="162" t="s">
        <v>32</v>
      </c>
      <c r="G2185" s="162">
        <v>2015</v>
      </c>
      <c r="H2185" s="163" t="s">
        <v>72</v>
      </c>
      <c r="I2185" s="162" t="s">
        <v>550</v>
      </c>
      <c r="J2185" s="181">
        <v>6.88</v>
      </c>
      <c r="K2185" s="183" t="s">
        <v>1818</v>
      </c>
      <c r="L2185" s="166">
        <v>0.79274380161943303</v>
      </c>
      <c r="M2185" s="166">
        <v>5.454077355141699</v>
      </c>
      <c r="N2185" s="163" t="s">
        <v>72</v>
      </c>
      <c r="O2185" s="167">
        <v>1</v>
      </c>
      <c r="P2185" s="167">
        <v>0</v>
      </c>
      <c r="Q2185" s="167">
        <v>1</v>
      </c>
      <c r="R2185" s="167">
        <v>0</v>
      </c>
      <c r="S2185" s="167">
        <v>1</v>
      </c>
      <c r="T2185" s="167" t="s">
        <v>13210</v>
      </c>
      <c r="U2185" s="167" t="s">
        <v>1453</v>
      </c>
      <c r="V2185" s="167" t="s">
        <v>83</v>
      </c>
      <c r="W2185" s="163"/>
      <c r="X2185" s="163" t="s">
        <v>602</v>
      </c>
      <c r="Y2185" s="163" t="s">
        <v>7246</v>
      </c>
      <c r="Z2185" s="168">
        <v>42202</v>
      </c>
      <c r="AA2185" s="169" t="s">
        <v>8526</v>
      </c>
      <c r="AB2185" s="169" t="s">
        <v>4019</v>
      </c>
      <c r="AC2185" s="169" t="s">
        <v>72</v>
      </c>
      <c r="AD2185" s="170">
        <v>2016</v>
      </c>
      <c r="AE2185" s="167" t="s">
        <v>1245</v>
      </c>
    </row>
    <row r="2186" spans="1:31" x14ac:dyDescent="0.3">
      <c r="A2186" s="162" t="s">
        <v>621</v>
      </c>
      <c r="B2186" s="162" t="s">
        <v>550</v>
      </c>
      <c r="C2186" s="162">
        <v>1</v>
      </c>
      <c r="D2186" s="162">
        <v>2011</v>
      </c>
      <c r="E2186" s="162" t="s">
        <v>115</v>
      </c>
      <c r="F2186" s="162" t="s">
        <v>32</v>
      </c>
      <c r="G2186" s="162">
        <v>2015</v>
      </c>
      <c r="H2186" s="163" t="s">
        <v>70</v>
      </c>
      <c r="I2186" s="162" t="s">
        <v>550</v>
      </c>
      <c r="J2186" s="177">
        <v>9.0399999999999991</v>
      </c>
      <c r="K2186" s="183" t="s">
        <v>1818</v>
      </c>
      <c r="L2186" s="166">
        <v>0.79274380161943303</v>
      </c>
      <c r="M2186" s="166">
        <v>7.1664039666396739</v>
      </c>
      <c r="N2186" s="163" t="s">
        <v>70</v>
      </c>
      <c r="O2186" s="167">
        <v>1</v>
      </c>
      <c r="P2186" s="167">
        <v>0</v>
      </c>
      <c r="Q2186" s="167">
        <v>1</v>
      </c>
      <c r="R2186" s="167">
        <v>0</v>
      </c>
      <c r="S2186" s="167">
        <v>1</v>
      </c>
      <c r="T2186" s="167" t="s">
        <v>13210</v>
      </c>
      <c r="U2186" s="167" t="s">
        <v>1350</v>
      </c>
      <c r="V2186" s="167" t="s">
        <v>104</v>
      </c>
      <c r="W2186" s="163"/>
      <c r="X2186" s="163" t="s">
        <v>621</v>
      </c>
      <c r="Y2186" s="163" t="s">
        <v>7247</v>
      </c>
      <c r="Z2186" s="168">
        <v>42019</v>
      </c>
      <c r="AA2186" s="169" t="s">
        <v>8527</v>
      </c>
      <c r="AB2186" s="169" t="s">
        <v>8517</v>
      </c>
      <c r="AC2186" s="169" t="s">
        <v>70</v>
      </c>
      <c r="AD2186" s="170">
        <v>2016</v>
      </c>
      <c r="AE2186" s="167" t="s">
        <v>1241</v>
      </c>
    </row>
    <row r="2187" spans="1:31" x14ac:dyDescent="0.3">
      <c r="A2187" s="162" t="s">
        <v>621</v>
      </c>
      <c r="B2187" s="162" t="s">
        <v>550</v>
      </c>
      <c r="C2187" s="162">
        <v>2</v>
      </c>
      <c r="D2187" s="162">
        <v>2011</v>
      </c>
      <c r="E2187" s="162" t="s">
        <v>115</v>
      </c>
      <c r="F2187" s="162" t="s">
        <v>32</v>
      </c>
      <c r="G2187" s="162">
        <v>2015</v>
      </c>
      <c r="H2187" s="163" t="s">
        <v>70</v>
      </c>
      <c r="I2187" s="162" t="s">
        <v>550</v>
      </c>
      <c r="J2187" s="177">
        <v>2.3199999999999998</v>
      </c>
      <c r="K2187" s="183" t="s">
        <v>1818</v>
      </c>
      <c r="L2187" s="166">
        <v>0.79274380161943303</v>
      </c>
      <c r="M2187" s="166">
        <v>1.8391656197570845</v>
      </c>
      <c r="N2187" s="163" t="s">
        <v>70</v>
      </c>
      <c r="O2187" s="167">
        <v>1</v>
      </c>
      <c r="P2187" s="167">
        <v>0</v>
      </c>
      <c r="Q2187" s="167">
        <v>1</v>
      </c>
      <c r="R2187" s="167">
        <v>0</v>
      </c>
      <c r="S2187" s="167">
        <v>1</v>
      </c>
      <c r="T2187" s="167" t="s">
        <v>13210</v>
      </c>
      <c r="U2187" s="167" t="s">
        <v>1350</v>
      </c>
      <c r="V2187" s="167" t="s">
        <v>104</v>
      </c>
      <c r="W2187" s="163"/>
      <c r="X2187" s="163" t="s">
        <v>621</v>
      </c>
      <c r="Y2187" s="163" t="s">
        <v>7248</v>
      </c>
      <c r="Z2187" s="168">
        <v>42019</v>
      </c>
      <c r="AA2187" s="169" t="s">
        <v>8527</v>
      </c>
      <c r="AB2187" s="169" t="s">
        <v>8517</v>
      </c>
      <c r="AC2187" s="169" t="s">
        <v>70</v>
      </c>
      <c r="AD2187" s="170">
        <v>2016</v>
      </c>
      <c r="AE2187" s="167" t="s">
        <v>1241</v>
      </c>
    </row>
    <row r="2188" spans="1:31" x14ac:dyDescent="0.3">
      <c r="A2188" s="162" t="s">
        <v>621</v>
      </c>
      <c r="B2188" s="162" t="s">
        <v>550</v>
      </c>
      <c r="C2188" s="162">
        <v>3</v>
      </c>
      <c r="D2188" s="162">
        <v>2011</v>
      </c>
      <c r="E2188" s="162" t="s">
        <v>115</v>
      </c>
      <c r="F2188" s="162" t="s">
        <v>32</v>
      </c>
      <c r="G2188" s="162">
        <v>2015</v>
      </c>
      <c r="H2188" s="163" t="s">
        <v>70</v>
      </c>
      <c r="I2188" s="162" t="s">
        <v>550</v>
      </c>
      <c r="J2188" s="177">
        <v>1.07</v>
      </c>
      <c r="K2188" s="183" t="s">
        <v>1818</v>
      </c>
      <c r="L2188" s="166">
        <v>0.79274380161943303</v>
      </c>
      <c r="M2188" s="166">
        <v>0.84823586773279336</v>
      </c>
      <c r="N2188" s="163" t="s">
        <v>70</v>
      </c>
      <c r="O2188" s="167">
        <v>1</v>
      </c>
      <c r="P2188" s="167">
        <v>0</v>
      </c>
      <c r="Q2188" s="167">
        <v>1</v>
      </c>
      <c r="R2188" s="167">
        <v>0</v>
      </c>
      <c r="S2188" s="167">
        <v>1</v>
      </c>
      <c r="T2188" s="167" t="s">
        <v>13210</v>
      </c>
      <c r="U2188" s="167" t="s">
        <v>1350</v>
      </c>
      <c r="V2188" s="167" t="s">
        <v>104</v>
      </c>
      <c r="W2188" s="163"/>
      <c r="X2188" s="163" t="s">
        <v>621</v>
      </c>
      <c r="Y2188" s="163" t="s">
        <v>7249</v>
      </c>
      <c r="Z2188" s="168">
        <v>42217</v>
      </c>
      <c r="AA2188" s="169" t="s">
        <v>8528</v>
      </c>
      <c r="AB2188" s="169" t="s">
        <v>8517</v>
      </c>
      <c r="AC2188" s="169" t="s">
        <v>70</v>
      </c>
      <c r="AD2188" s="170">
        <v>2016</v>
      </c>
      <c r="AE2188" s="167" t="s">
        <v>1241</v>
      </c>
    </row>
    <row r="2189" spans="1:31" x14ac:dyDescent="0.3">
      <c r="A2189" s="162" t="s">
        <v>621</v>
      </c>
      <c r="B2189" s="162" t="s">
        <v>550</v>
      </c>
      <c r="C2189" s="162">
        <v>4</v>
      </c>
      <c r="D2189" s="162">
        <v>2011</v>
      </c>
      <c r="E2189" s="162" t="s">
        <v>115</v>
      </c>
      <c r="F2189" s="162" t="s">
        <v>32</v>
      </c>
      <c r="G2189" s="162">
        <v>2015</v>
      </c>
      <c r="H2189" s="163" t="s">
        <v>70</v>
      </c>
      <c r="I2189" s="162" t="s">
        <v>550</v>
      </c>
      <c r="J2189" s="177">
        <v>2.15</v>
      </c>
      <c r="K2189" s="183" t="s">
        <v>1818</v>
      </c>
      <c r="L2189" s="166">
        <v>0.79274380161943303</v>
      </c>
      <c r="M2189" s="166">
        <v>1.7043991734817809</v>
      </c>
      <c r="N2189" s="163" t="s">
        <v>70</v>
      </c>
      <c r="O2189" s="167">
        <v>1</v>
      </c>
      <c r="P2189" s="167">
        <v>0</v>
      </c>
      <c r="Q2189" s="167">
        <v>1</v>
      </c>
      <c r="R2189" s="167">
        <v>0</v>
      </c>
      <c r="S2189" s="167">
        <v>1</v>
      </c>
      <c r="T2189" s="167" t="s">
        <v>13210</v>
      </c>
      <c r="U2189" s="167" t="s">
        <v>1350</v>
      </c>
      <c r="V2189" s="167" t="s">
        <v>104</v>
      </c>
      <c r="W2189" s="163"/>
      <c r="X2189" s="163" t="s">
        <v>621</v>
      </c>
      <c r="Y2189" s="163" t="s">
        <v>7250</v>
      </c>
      <c r="Z2189" s="168">
        <v>42100</v>
      </c>
      <c r="AA2189" s="169" t="s">
        <v>8529</v>
      </c>
      <c r="AB2189" s="169" t="s">
        <v>8517</v>
      </c>
      <c r="AC2189" s="169" t="s">
        <v>70</v>
      </c>
      <c r="AD2189" s="170">
        <v>2016</v>
      </c>
      <c r="AE2189" s="167" t="s">
        <v>1241</v>
      </c>
    </row>
    <row r="2190" spans="1:31" x14ac:dyDescent="0.3">
      <c r="A2190" s="162" t="s">
        <v>624</v>
      </c>
      <c r="B2190" s="162" t="s">
        <v>550</v>
      </c>
      <c r="C2190" s="162">
        <v>2</v>
      </c>
      <c r="D2190" s="162">
        <v>2012</v>
      </c>
      <c r="E2190" s="162" t="s">
        <v>2393</v>
      </c>
      <c r="F2190" s="162" t="s">
        <v>32</v>
      </c>
      <c r="G2190" s="162">
        <v>2015</v>
      </c>
      <c r="H2190" s="163" t="s">
        <v>69</v>
      </c>
      <c r="I2190" s="162" t="s">
        <v>550</v>
      </c>
      <c r="J2190" s="177">
        <v>0.03</v>
      </c>
      <c r="K2190" s="183" t="s">
        <v>1818</v>
      </c>
      <c r="L2190" s="166">
        <v>0.79274380161943303</v>
      </c>
      <c r="M2190" s="166">
        <v>2.3782314048582991E-2</v>
      </c>
      <c r="N2190" s="163" t="s">
        <v>69</v>
      </c>
      <c r="O2190" s="167">
        <v>1</v>
      </c>
      <c r="P2190" s="167">
        <v>0</v>
      </c>
      <c r="Q2190" s="167">
        <v>1</v>
      </c>
      <c r="R2190" s="167">
        <v>0</v>
      </c>
      <c r="S2190" s="167">
        <v>1</v>
      </c>
      <c r="T2190" s="167" t="s">
        <v>13210</v>
      </c>
      <c r="U2190" s="167" t="s">
        <v>1221</v>
      </c>
      <c r="V2190" s="167" t="s">
        <v>142</v>
      </c>
      <c r="W2190" s="163"/>
      <c r="X2190" s="163" t="s">
        <v>624</v>
      </c>
      <c r="Y2190" s="163" t="s">
        <v>7251</v>
      </c>
      <c r="Z2190" s="168">
        <v>42139</v>
      </c>
      <c r="AA2190" s="169" t="s">
        <v>8530</v>
      </c>
      <c r="AB2190" s="169" t="s">
        <v>8531</v>
      </c>
      <c r="AC2190" s="169" t="s">
        <v>69</v>
      </c>
      <c r="AD2190" s="170">
        <v>2016</v>
      </c>
      <c r="AE2190" s="167" t="s">
        <v>1321</v>
      </c>
    </row>
    <row r="2191" spans="1:31" x14ac:dyDescent="0.3">
      <c r="A2191" s="162" t="s">
        <v>636</v>
      </c>
      <c r="B2191" s="162" t="s">
        <v>550</v>
      </c>
      <c r="C2191" s="162">
        <v>1</v>
      </c>
      <c r="D2191" s="162">
        <v>2012</v>
      </c>
      <c r="E2191" s="162" t="s">
        <v>2393</v>
      </c>
      <c r="F2191" s="162" t="s">
        <v>32</v>
      </c>
      <c r="G2191" s="162">
        <v>2015</v>
      </c>
      <c r="H2191" s="163" t="s">
        <v>68</v>
      </c>
      <c r="I2191" s="162" t="s">
        <v>550</v>
      </c>
      <c r="J2191" s="177">
        <v>486.93</v>
      </c>
      <c r="K2191" s="183" t="s">
        <v>1818</v>
      </c>
      <c r="L2191" s="166">
        <v>0.79274380161943303</v>
      </c>
      <c r="M2191" s="166">
        <v>386.01073932255053</v>
      </c>
      <c r="N2191" s="163" t="s">
        <v>32</v>
      </c>
      <c r="O2191" s="167">
        <v>1</v>
      </c>
      <c r="P2191" s="167">
        <v>1</v>
      </c>
      <c r="Q2191" s="167">
        <v>0</v>
      </c>
      <c r="R2191" s="167">
        <v>1</v>
      </c>
      <c r="S2191" s="167">
        <v>0</v>
      </c>
      <c r="T2191" s="167" t="s">
        <v>13211</v>
      </c>
      <c r="U2191" s="167" t="s">
        <v>1360</v>
      </c>
      <c r="V2191" s="167" t="s">
        <v>1383</v>
      </c>
      <c r="W2191" s="163"/>
      <c r="X2191" s="163" t="s">
        <v>636</v>
      </c>
      <c r="Y2191" s="163" t="s">
        <v>7252</v>
      </c>
      <c r="Z2191" s="168">
        <v>42316</v>
      </c>
      <c r="AA2191" s="169" t="s">
        <v>8532</v>
      </c>
      <c r="AB2191" s="169" t="s">
        <v>4022</v>
      </c>
      <c r="AC2191" s="169" t="s">
        <v>32</v>
      </c>
      <c r="AD2191" s="170">
        <v>2016</v>
      </c>
      <c r="AE2191" s="167" t="s">
        <v>1241</v>
      </c>
    </row>
    <row r="2192" spans="1:31" x14ac:dyDescent="0.3">
      <c r="A2192" s="162" t="s">
        <v>636</v>
      </c>
      <c r="B2192" s="162" t="s">
        <v>550</v>
      </c>
      <c r="C2192" s="162">
        <v>2</v>
      </c>
      <c r="D2192" s="162">
        <v>2012</v>
      </c>
      <c r="E2192" s="162" t="s">
        <v>2393</v>
      </c>
      <c r="F2192" s="162" t="s">
        <v>32</v>
      </c>
      <c r="G2192" s="162">
        <v>2015</v>
      </c>
      <c r="H2192" s="163" t="s">
        <v>68</v>
      </c>
      <c r="I2192" s="162" t="s">
        <v>550</v>
      </c>
      <c r="J2192" s="177">
        <v>166.16</v>
      </c>
      <c r="K2192" s="183" t="s">
        <v>1818</v>
      </c>
      <c r="L2192" s="166">
        <v>0.79274380161943303</v>
      </c>
      <c r="M2192" s="166">
        <v>131.72231007708498</v>
      </c>
      <c r="N2192" s="163" t="s">
        <v>32</v>
      </c>
      <c r="O2192" s="167">
        <v>1</v>
      </c>
      <c r="P2192" s="167">
        <v>1</v>
      </c>
      <c r="Q2192" s="167">
        <v>0</v>
      </c>
      <c r="R2192" s="167">
        <v>1</v>
      </c>
      <c r="S2192" s="167">
        <v>0</v>
      </c>
      <c r="T2192" s="167" t="s">
        <v>13211</v>
      </c>
      <c r="U2192" s="167" t="s">
        <v>1360</v>
      </c>
      <c r="V2192" s="167" t="s">
        <v>1383</v>
      </c>
      <c r="W2192" s="163"/>
      <c r="X2192" s="163" t="s">
        <v>636</v>
      </c>
      <c r="Y2192" s="163" t="s">
        <v>7253</v>
      </c>
      <c r="Z2192" s="168">
        <v>42316</v>
      </c>
      <c r="AA2192" s="169" t="s">
        <v>8533</v>
      </c>
      <c r="AB2192" s="169" t="s">
        <v>4022</v>
      </c>
      <c r="AC2192" s="169" t="s">
        <v>32</v>
      </c>
      <c r="AD2192" s="170">
        <v>2016</v>
      </c>
      <c r="AE2192" s="167" t="s">
        <v>1241</v>
      </c>
    </row>
    <row r="2193" spans="1:31" x14ac:dyDescent="0.3">
      <c r="A2193" s="162" t="s">
        <v>643</v>
      </c>
      <c r="B2193" s="162" t="s">
        <v>550</v>
      </c>
      <c r="C2193" s="162">
        <v>1</v>
      </c>
      <c r="D2193" s="162">
        <v>2012</v>
      </c>
      <c r="E2193" s="162" t="s">
        <v>2393</v>
      </c>
      <c r="F2193" s="162" t="s">
        <v>32</v>
      </c>
      <c r="G2193" s="162">
        <v>2015</v>
      </c>
      <c r="H2193" s="163" t="s">
        <v>81</v>
      </c>
      <c r="I2193" s="162" t="s">
        <v>550</v>
      </c>
      <c r="J2193" s="177">
        <v>13.5</v>
      </c>
      <c r="K2193" s="183" t="s">
        <v>1818</v>
      </c>
      <c r="L2193" s="166">
        <v>0.79274380161943303</v>
      </c>
      <c r="M2193" s="166">
        <v>10.702041321862346</v>
      </c>
      <c r="N2193" s="163" t="s">
        <v>32</v>
      </c>
      <c r="O2193" s="167">
        <v>1</v>
      </c>
      <c r="P2193" s="167">
        <v>1</v>
      </c>
      <c r="Q2193" s="167">
        <v>0</v>
      </c>
      <c r="R2193" s="167">
        <v>1</v>
      </c>
      <c r="S2193" s="167">
        <v>0</v>
      </c>
      <c r="T2193" s="167" t="s">
        <v>13211</v>
      </c>
      <c r="U2193" s="167" t="s">
        <v>1453</v>
      </c>
      <c r="V2193" s="167" t="s">
        <v>83</v>
      </c>
      <c r="W2193" s="163"/>
      <c r="X2193" s="163" t="s">
        <v>643</v>
      </c>
      <c r="Y2193" s="163" t="s">
        <v>7254</v>
      </c>
      <c r="Z2193" s="168">
        <v>42325.041666666672</v>
      </c>
      <c r="AA2193" s="169" t="s">
        <v>8534</v>
      </c>
      <c r="AB2193" s="169" t="s">
        <v>4022</v>
      </c>
      <c r="AC2193" s="169" t="s">
        <v>32</v>
      </c>
      <c r="AD2193" s="170">
        <v>2016</v>
      </c>
      <c r="AE2193" s="167" t="s">
        <v>1245</v>
      </c>
    </row>
    <row r="2194" spans="1:31" x14ac:dyDescent="0.3">
      <c r="A2194" s="162" t="s">
        <v>644</v>
      </c>
      <c r="B2194" s="162" t="s">
        <v>550</v>
      </c>
      <c r="C2194" s="162">
        <v>1</v>
      </c>
      <c r="D2194" s="162">
        <v>2012</v>
      </c>
      <c r="E2194" s="162" t="s">
        <v>115</v>
      </c>
      <c r="F2194" s="162" t="s">
        <v>32</v>
      </c>
      <c r="G2194" s="162">
        <v>2015</v>
      </c>
      <c r="H2194" s="163" t="s">
        <v>61</v>
      </c>
      <c r="I2194" s="162" t="s">
        <v>550</v>
      </c>
      <c r="J2194" s="181">
        <v>1.95</v>
      </c>
      <c r="K2194" s="183" t="s">
        <v>1818</v>
      </c>
      <c r="L2194" s="166">
        <v>0.79274380161943303</v>
      </c>
      <c r="M2194" s="166">
        <v>1.5458504131578943</v>
      </c>
      <c r="N2194" s="163" t="s">
        <v>61</v>
      </c>
      <c r="O2194" s="167">
        <v>1</v>
      </c>
      <c r="P2194" s="167">
        <v>0</v>
      </c>
      <c r="Q2194" s="167">
        <v>1</v>
      </c>
      <c r="R2194" s="167">
        <v>0</v>
      </c>
      <c r="S2194" s="167">
        <v>1</v>
      </c>
      <c r="T2194" s="167" t="s">
        <v>13210</v>
      </c>
      <c r="U2194" s="167" t="s">
        <v>1521</v>
      </c>
      <c r="V2194" s="167" t="s">
        <v>645</v>
      </c>
      <c r="W2194" s="163"/>
      <c r="X2194" s="163" t="s">
        <v>644</v>
      </c>
      <c r="Y2194" s="163" t="s">
        <v>7255</v>
      </c>
      <c r="Z2194" s="168">
        <v>42114</v>
      </c>
      <c r="AA2194" s="169" t="s">
        <v>8535</v>
      </c>
      <c r="AB2194" s="169" t="s">
        <v>8536</v>
      </c>
      <c r="AC2194" s="169" t="s">
        <v>61</v>
      </c>
      <c r="AD2194" s="170">
        <v>2016</v>
      </c>
      <c r="AE2194" s="167" t="s">
        <v>1321</v>
      </c>
    </row>
    <row r="2195" spans="1:31" x14ac:dyDescent="0.3">
      <c r="A2195" s="162" t="s">
        <v>655</v>
      </c>
      <c r="B2195" s="162" t="s">
        <v>550</v>
      </c>
      <c r="C2195" s="162">
        <v>5</v>
      </c>
      <c r="D2195" s="162">
        <v>2012</v>
      </c>
      <c r="E2195" s="162" t="s">
        <v>2393</v>
      </c>
      <c r="F2195" s="162" t="s">
        <v>32</v>
      </c>
      <c r="G2195" s="162">
        <v>2015</v>
      </c>
      <c r="H2195" s="163" t="s">
        <v>576</v>
      </c>
      <c r="I2195" s="162" t="s">
        <v>550</v>
      </c>
      <c r="J2195" s="181">
        <v>2.65</v>
      </c>
      <c r="K2195" s="183" t="s">
        <v>1818</v>
      </c>
      <c r="L2195" s="166">
        <v>0.79274380161943303</v>
      </c>
      <c r="M2195" s="166">
        <v>2.1007710742914973</v>
      </c>
      <c r="N2195" s="163" t="s">
        <v>1313</v>
      </c>
      <c r="O2195" s="167">
        <v>1</v>
      </c>
      <c r="P2195" s="167">
        <v>0</v>
      </c>
      <c r="Q2195" s="167">
        <v>0</v>
      </c>
      <c r="R2195" s="167">
        <v>1</v>
      </c>
      <c r="S2195" s="167">
        <v>0</v>
      </c>
      <c r="T2195" s="167" t="s">
        <v>13213</v>
      </c>
      <c r="U2195" s="167" t="s">
        <v>1453</v>
      </c>
      <c r="V2195" s="167" t="s">
        <v>105</v>
      </c>
      <c r="W2195" s="163"/>
      <c r="X2195" s="176" t="s">
        <v>655</v>
      </c>
      <c r="Y2195" s="163" t="s">
        <v>7256</v>
      </c>
      <c r="Z2195" s="168">
        <v>42026</v>
      </c>
      <c r="AA2195" s="169" t="s">
        <v>8537</v>
      </c>
      <c r="AB2195" s="169" t="s">
        <v>8538</v>
      </c>
      <c r="AC2195" s="169" t="s">
        <v>1313</v>
      </c>
      <c r="AD2195" s="170">
        <v>2016</v>
      </c>
      <c r="AE2195" s="167" t="s">
        <v>1245</v>
      </c>
    </row>
    <row r="2196" spans="1:31" x14ac:dyDescent="0.3">
      <c r="A2196" s="162" t="s">
        <v>656</v>
      </c>
      <c r="B2196" s="162" t="s">
        <v>550</v>
      </c>
      <c r="C2196" s="162">
        <v>3</v>
      </c>
      <c r="D2196" s="162">
        <v>2012</v>
      </c>
      <c r="E2196" s="162" t="s">
        <v>2393</v>
      </c>
      <c r="F2196" s="162" t="s">
        <v>32</v>
      </c>
      <c r="G2196" s="162">
        <v>2015</v>
      </c>
      <c r="H2196" s="163" t="s">
        <v>430</v>
      </c>
      <c r="I2196" s="162" t="s">
        <v>550</v>
      </c>
      <c r="J2196" s="177">
        <v>1.1499999999999999</v>
      </c>
      <c r="K2196" s="183" t="s">
        <v>1818</v>
      </c>
      <c r="L2196" s="166">
        <v>0.79274380161943303</v>
      </c>
      <c r="M2196" s="166">
        <v>0.91165537186234791</v>
      </c>
      <c r="N2196" s="163" t="s">
        <v>32</v>
      </c>
      <c r="O2196" s="167">
        <v>1</v>
      </c>
      <c r="P2196" s="167">
        <v>1</v>
      </c>
      <c r="Q2196" s="167">
        <v>0</v>
      </c>
      <c r="R2196" s="167">
        <v>1</v>
      </c>
      <c r="S2196" s="167">
        <v>0</v>
      </c>
      <c r="T2196" s="167" t="s">
        <v>13211</v>
      </c>
      <c r="U2196" s="167" t="s">
        <v>1576</v>
      </c>
      <c r="V2196" s="167" t="s">
        <v>187</v>
      </c>
      <c r="W2196" s="163"/>
      <c r="X2196" s="163" t="s">
        <v>656</v>
      </c>
      <c r="Y2196" s="163" t="s">
        <v>7257</v>
      </c>
      <c r="Z2196" s="168">
        <v>42145</v>
      </c>
      <c r="AA2196" s="169" t="s">
        <v>4848</v>
      </c>
      <c r="AB2196" s="169" t="s">
        <v>4022</v>
      </c>
      <c r="AC2196" s="169" t="s">
        <v>32</v>
      </c>
      <c r="AD2196" s="170">
        <v>2016</v>
      </c>
      <c r="AE2196" s="167" t="s">
        <v>1245</v>
      </c>
    </row>
    <row r="2197" spans="1:31" x14ac:dyDescent="0.3">
      <c r="A2197" s="162" t="s">
        <v>657</v>
      </c>
      <c r="B2197" s="162" t="s">
        <v>550</v>
      </c>
      <c r="C2197" s="162">
        <v>2</v>
      </c>
      <c r="D2197" s="162">
        <v>2012</v>
      </c>
      <c r="E2197" s="162" t="s">
        <v>2393</v>
      </c>
      <c r="F2197" s="162" t="s">
        <v>32</v>
      </c>
      <c r="G2197" s="162">
        <v>2015</v>
      </c>
      <c r="H2197" s="163" t="s">
        <v>658</v>
      </c>
      <c r="I2197" s="162" t="s">
        <v>550</v>
      </c>
      <c r="J2197" s="177">
        <v>1.8</v>
      </c>
      <c r="K2197" s="183" t="s">
        <v>1818</v>
      </c>
      <c r="L2197" s="166">
        <v>0.79274380161943303</v>
      </c>
      <c r="M2197" s="166">
        <v>1.4269388429149794</v>
      </c>
      <c r="N2197" s="163" t="s">
        <v>28</v>
      </c>
      <c r="O2197" s="167">
        <v>1</v>
      </c>
      <c r="P2197" s="167">
        <v>0</v>
      </c>
      <c r="Q2197" s="167">
        <v>0</v>
      </c>
      <c r="R2197" s="167">
        <v>1</v>
      </c>
      <c r="S2197" s="167">
        <v>0</v>
      </c>
      <c r="T2197" s="167" t="s">
        <v>13213</v>
      </c>
      <c r="U2197" s="167" t="s">
        <v>1281</v>
      </c>
      <c r="V2197" s="167" t="s">
        <v>86</v>
      </c>
      <c r="W2197" s="163"/>
      <c r="X2197" s="163" t="s">
        <v>657</v>
      </c>
      <c r="Y2197" s="163" t="s">
        <v>7258</v>
      </c>
      <c r="Z2197" s="168">
        <v>42103</v>
      </c>
      <c r="AA2197" s="169" t="s">
        <v>8539</v>
      </c>
      <c r="AB2197" s="169" t="s">
        <v>8524</v>
      </c>
      <c r="AC2197" s="169" t="s">
        <v>28</v>
      </c>
      <c r="AD2197" s="170">
        <v>2016</v>
      </c>
      <c r="AE2197" s="167" t="s">
        <v>1245</v>
      </c>
    </row>
    <row r="2198" spans="1:31" x14ac:dyDescent="0.3">
      <c r="A2198" s="162" t="s">
        <v>657</v>
      </c>
      <c r="B2198" s="162" t="s">
        <v>550</v>
      </c>
      <c r="C2198" s="162">
        <v>3</v>
      </c>
      <c r="D2198" s="162">
        <v>2012</v>
      </c>
      <c r="E2198" s="162" t="s">
        <v>2393</v>
      </c>
      <c r="F2198" s="162" t="s">
        <v>32</v>
      </c>
      <c r="G2198" s="162">
        <v>2015</v>
      </c>
      <c r="H2198" s="163" t="s">
        <v>658</v>
      </c>
      <c r="I2198" s="162" t="s">
        <v>550</v>
      </c>
      <c r="J2198" s="177">
        <v>1.2</v>
      </c>
      <c r="K2198" s="183" t="s">
        <v>1818</v>
      </c>
      <c r="L2198" s="166">
        <v>0.79274380161943303</v>
      </c>
      <c r="M2198" s="166">
        <v>0.95129256194331957</v>
      </c>
      <c r="N2198" s="163" t="s">
        <v>32</v>
      </c>
      <c r="O2198" s="167">
        <v>1</v>
      </c>
      <c r="P2198" s="167">
        <v>1</v>
      </c>
      <c r="Q2198" s="167">
        <v>0</v>
      </c>
      <c r="R2198" s="167">
        <v>1</v>
      </c>
      <c r="S2198" s="167">
        <v>0</v>
      </c>
      <c r="T2198" s="167" t="s">
        <v>13211</v>
      </c>
      <c r="U2198" s="167" t="s">
        <v>1281</v>
      </c>
      <c r="V2198" s="167" t="s">
        <v>86</v>
      </c>
      <c r="W2198" s="163"/>
      <c r="X2198" s="163" t="s">
        <v>657</v>
      </c>
      <c r="Y2198" s="163" t="s">
        <v>7259</v>
      </c>
      <c r="Z2198" s="168">
        <v>42170</v>
      </c>
      <c r="AA2198" s="169" t="s">
        <v>8540</v>
      </c>
      <c r="AB2198" s="169" t="s">
        <v>4022</v>
      </c>
      <c r="AC2198" s="169" t="s">
        <v>32</v>
      </c>
      <c r="AD2198" s="170">
        <v>2016</v>
      </c>
      <c r="AE2198" s="167" t="s">
        <v>1245</v>
      </c>
    </row>
    <row r="2199" spans="1:31" x14ac:dyDescent="0.3">
      <c r="A2199" s="162" t="s">
        <v>660</v>
      </c>
      <c r="B2199" s="162" t="s">
        <v>550</v>
      </c>
      <c r="C2199" s="162">
        <v>8</v>
      </c>
      <c r="D2199" s="162">
        <v>2012</v>
      </c>
      <c r="E2199" s="162" t="s">
        <v>2395</v>
      </c>
      <c r="F2199" s="162" t="s">
        <v>32</v>
      </c>
      <c r="G2199" s="162">
        <v>2015</v>
      </c>
      <c r="H2199" s="163" t="s">
        <v>375</v>
      </c>
      <c r="I2199" s="162" t="s">
        <v>550</v>
      </c>
      <c r="J2199" s="177">
        <v>4.9000000000000004</v>
      </c>
      <c r="K2199" s="183" t="s">
        <v>1818</v>
      </c>
      <c r="L2199" s="166">
        <v>0.79274380161943303</v>
      </c>
      <c r="M2199" s="166">
        <v>3.8844446279352223</v>
      </c>
      <c r="N2199" s="163" t="s">
        <v>375</v>
      </c>
      <c r="O2199" s="167">
        <v>1</v>
      </c>
      <c r="P2199" s="167">
        <v>0</v>
      </c>
      <c r="Q2199" s="167">
        <v>1</v>
      </c>
      <c r="R2199" s="167">
        <v>0</v>
      </c>
      <c r="S2199" s="167">
        <v>1</v>
      </c>
      <c r="T2199" s="167" t="s">
        <v>13210</v>
      </c>
      <c r="U2199" s="167" t="s">
        <v>1453</v>
      </c>
      <c r="V2199" s="167" t="s">
        <v>105</v>
      </c>
      <c r="W2199" s="163"/>
      <c r="X2199" s="163" t="s">
        <v>660</v>
      </c>
      <c r="Y2199" s="163" t="s">
        <v>7260</v>
      </c>
      <c r="Z2199" s="168">
        <v>42200</v>
      </c>
      <c r="AA2199" s="169" t="s">
        <v>8541</v>
      </c>
      <c r="AB2199" s="169" t="s">
        <v>8542</v>
      </c>
      <c r="AC2199" s="169" t="s">
        <v>375</v>
      </c>
      <c r="AD2199" s="170">
        <v>2016</v>
      </c>
      <c r="AE2199" s="167" t="s">
        <v>10573</v>
      </c>
    </row>
    <row r="2200" spans="1:31" x14ac:dyDescent="0.3">
      <c r="A2200" s="162" t="s">
        <v>668</v>
      </c>
      <c r="B2200" s="162" t="s">
        <v>550</v>
      </c>
      <c r="C2200" s="162">
        <v>5</v>
      </c>
      <c r="D2200" s="162">
        <v>2012</v>
      </c>
      <c r="E2200" s="162" t="s">
        <v>2393</v>
      </c>
      <c r="F2200" s="162" t="s">
        <v>32</v>
      </c>
      <c r="G2200" s="162">
        <v>2015</v>
      </c>
      <c r="H2200" s="163" t="s">
        <v>69</v>
      </c>
      <c r="I2200" s="162" t="s">
        <v>550</v>
      </c>
      <c r="J2200" s="177">
        <v>0.01</v>
      </c>
      <c r="K2200" s="183" t="s">
        <v>1818</v>
      </c>
      <c r="L2200" s="166">
        <v>0.79274380161943303</v>
      </c>
      <c r="M2200" s="166">
        <v>7.9274380161943308E-3</v>
      </c>
      <c r="N2200" s="163" t="s">
        <v>69</v>
      </c>
      <c r="O2200" s="167">
        <v>1</v>
      </c>
      <c r="P2200" s="167">
        <v>0</v>
      </c>
      <c r="Q2200" s="167">
        <v>1</v>
      </c>
      <c r="R2200" s="167">
        <v>0</v>
      </c>
      <c r="S2200" s="167">
        <v>1</v>
      </c>
      <c r="T2200" s="167" t="s">
        <v>13210</v>
      </c>
      <c r="U2200" s="167" t="s">
        <v>1327</v>
      </c>
      <c r="V2200" s="167" t="s">
        <v>121</v>
      </c>
      <c r="W2200" s="163"/>
      <c r="X2200" s="163" t="s">
        <v>668</v>
      </c>
      <c r="Y2200" s="163" t="s">
        <v>7261</v>
      </c>
      <c r="Z2200" s="168">
        <v>42293</v>
      </c>
      <c r="AA2200" s="169" t="s">
        <v>8543</v>
      </c>
      <c r="AB2200" s="169" t="s">
        <v>8531</v>
      </c>
      <c r="AC2200" s="169" t="s">
        <v>69</v>
      </c>
      <c r="AD2200" s="170">
        <v>2016</v>
      </c>
      <c r="AE2200" s="167" t="s">
        <v>1321</v>
      </c>
    </row>
    <row r="2201" spans="1:31" x14ac:dyDescent="0.3">
      <c r="A2201" s="162" t="s">
        <v>670</v>
      </c>
      <c r="B2201" s="162" t="s">
        <v>550</v>
      </c>
      <c r="C2201" s="162">
        <v>3</v>
      </c>
      <c r="D2201" s="162">
        <v>2012</v>
      </c>
      <c r="E2201" s="162" t="s">
        <v>2393</v>
      </c>
      <c r="F2201" s="162" t="s">
        <v>32</v>
      </c>
      <c r="G2201" s="162">
        <v>2015</v>
      </c>
      <c r="H2201" s="163" t="s">
        <v>70</v>
      </c>
      <c r="I2201" s="162" t="s">
        <v>550</v>
      </c>
      <c r="J2201" s="177">
        <v>8.9</v>
      </c>
      <c r="K2201" s="183" t="s">
        <v>1818</v>
      </c>
      <c r="L2201" s="166">
        <v>0.79274380161943303</v>
      </c>
      <c r="M2201" s="166">
        <v>7.0554198344129544</v>
      </c>
      <c r="N2201" s="163" t="s">
        <v>40</v>
      </c>
      <c r="O2201" s="167">
        <v>1</v>
      </c>
      <c r="P2201" s="167">
        <v>0</v>
      </c>
      <c r="Q2201" s="167">
        <v>0</v>
      </c>
      <c r="R2201" s="167">
        <v>1</v>
      </c>
      <c r="S2201" s="167">
        <v>0</v>
      </c>
      <c r="T2201" s="167" t="s">
        <v>13213</v>
      </c>
      <c r="U2201" s="167" t="s">
        <v>1453</v>
      </c>
      <c r="V2201" s="167" t="s">
        <v>672</v>
      </c>
      <c r="W2201" s="163"/>
      <c r="X2201" s="163" t="s">
        <v>670</v>
      </c>
      <c r="Y2201" s="163" t="s">
        <v>7262</v>
      </c>
      <c r="Z2201" s="168">
        <v>42078</v>
      </c>
      <c r="AA2201" s="169" t="s">
        <v>8544</v>
      </c>
      <c r="AB2201" s="169" t="s">
        <v>4332</v>
      </c>
      <c r="AC2201" s="169" t="s">
        <v>40</v>
      </c>
      <c r="AD2201" s="170">
        <v>2016</v>
      </c>
      <c r="AE2201" s="167" t="s">
        <v>1241</v>
      </c>
    </row>
    <row r="2202" spans="1:31" x14ac:dyDescent="0.3">
      <c r="A2202" s="162" t="s">
        <v>670</v>
      </c>
      <c r="B2202" s="162" t="s">
        <v>550</v>
      </c>
      <c r="C2202" s="162">
        <v>4</v>
      </c>
      <c r="D2202" s="162">
        <v>2012</v>
      </c>
      <c r="E2202" s="162" t="s">
        <v>2393</v>
      </c>
      <c r="F2202" s="162" t="s">
        <v>32</v>
      </c>
      <c r="G2202" s="162">
        <v>2015</v>
      </c>
      <c r="H2202" s="163" t="s">
        <v>70</v>
      </c>
      <c r="I2202" s="162" t="s">
        <v>550</v>
      </c>
      <c r="J2202" s="177">
        <v>8.33</v>
      </c>
      <c r="K2202" s="183" t="s">
        <v>1818</v>
      </c>
      <c r="L2202" s="166">
        <v>0.79274380161943303</v>
      </c>
      <c r="M2202" s="166">
        <v>6.6035558674898773</v>
      </c>
      <c r="N2202" s="163" t="s">
        <v>40</v>
      </c>
      <c r="O2202" s="167">
        <v>1</v>
      </c>
      <c r="P2202" s="167">
        <v>0</v>
      </c>
      <c r="Q2202" s="167">
        <v>0</v>
      </c>
      <c r="R2202" s="167">
        <v>1</v>
      </c>
      <c r="S2202" s="167">
        <v>0</v>
      </c>
      <c r="T2202" s="167" t="s">
        <v>13213</v>
      </c>
      <c r="U2202" s="167" t="s">
        <v>1453</v>
      </c>
      <c r="V2202" s="167" t="s">
        <v>672</v>
      </c>
      <c r="W2202" s="163"/>
      <c r="X2202" s="163" t="s">
        <v>670</v>
      </c>
      <c r="Y2202" s="163" t="s">
        <v>7263</v>
      </c>
      <c r="Z2202" s="168">
        <v>42060</v>
      </c>
      <c r="AA2202" s="169" t="s">
        <v>8544</v>
      </c>
      <c r="AB2202" s="169" t="s">
        <v>4332</v>
      </c>
      <c r="AC2202" s="169" t="s">
        <v>40</v>
      </c>
      <c r="AD2202" s="170">
        <v>2016</v>
      </c>
      <c r="AE2202" s="167" t="s">
        <v>1241</v>
      </c>
    </row>
    <row r="2203" spans="1:31" x14ac:dyDescent="0.3">
      <c r="A2203" s="162" t="s">
        <v>670</v>
      </c>
      <c r="B2203" s="162" t="s">
        <v>550</v>
      </c>
      <c r="C2203" s="162">
        <v>5</v>
      </c>
      <c r="D2203" s="162">
        <v>2012</v>
      </c>
      <c r="E2203" s="162" t="s">
        <v>2393</v>
      </c>
      <c r="F2203" s="162" t="s">
        <v>32</v>
      </c>
      <c r="G2203" s="162">
        <v>2015</v>
      </c>
      <c r="H2203" s="163" t="s">
        <v>70</v>
      </c>
      <c r="I2203" s="162" t="s">
        <v>550</v>
      </c>
      <c r="J2203" s="177">
        <v>7.39</v>
      </c>
      <c r="K2203" s="183" t="s">
        <v>1818</v>
      </c>
      <c r="L2203" s="166">
        <v>0.79274380161943303</v>
      </c>
      <c r="M2203" s="166">
        <v>5.8583766939676094</v>
      </c>
      <c r="N2203" s="163" t="s">
        <v>40</v>
      </c>
      <c r="O2203" s="167">
        <v>1</v>
      </c>
      <c r="P2203" s="167">
        <v>0</v>
      </c>
      <c r="Q2203" s="167">
        <v>0</v>
      </c>
      <c r="R2203" s="167">
        <v>1</v>
      </c>
      <c r="S2203" s="167">
        <v>0</v>
      </c>
      <c r="T2203" s="167" t="s">
        <v>13213</v>
      </c>
      <c r="U2203" s="167" t="s">
        <v>1453</v>
      </c>
      <c r="V2203" s="167" t="s">
        <v>672</v>
      </c>
      <c r="W2203" s="163"/>
      <c r="X2203" s="163" t="s">
        <v>670</v>
      </c>
      <c r="Y2203" s="163" t="s">
        <v>7264</v>
      </c>
      <c r="Z2203" s="168">
        <v>42060</v>
      </c>
      <c r="AA2203" s="169" t="s">
        <v>8544</v>
      </c>
      <c r="AB2203" s="169" t="s">
        <v>4332</v>
      </c>
      <c r="AC2203" s="169" t="s">
        <v>40</v>
      </c>
      <c r="AD2203" s="170">
        <v>2016</v>
      </c>
      <c r="AE2203" s="167" t="s">
        <v>1241</v>
      </c>
    </row>
    <row r="2204" spans="1:31" x14ac:dyDescent="0.3">
      <c r="A2204" s="162" t="s">
        <v>670</v>
      </c>
      <c r="B2204" s="162" t="s">
        <v>550</v>
      </c>
      <c r="C2204" s="162">
        <v>6</v>
      </c>
      <c r="D2204" s="162">
        <v>2012</v>
      </c>
      <c r="E2204" s="162" t="s">
        <v>2393</v>
      </c>
      <c r="F2204" s="162" t="s">
        <v>32</v>
      </c>
      <c r="G2204" s="162">
        <v>2015</v>
      </c>
      <c r="H2204" s="163" t="s">
        <v>70</v>
      </c>
      <c r="I2204" s="162" t="s">
        <v>550</v>
      </c>
      <c r="J2204" s="177">
        <v>7.36</v>
      </c>
      <c r="K2204" s="183" t="s">
        <v>1818</v>
      </c>
      <c r="L2204" s="166">
        <v>0.79274380161943303</v>
      </c>
      <c r="M2204" s="166">
        <v>5.834594379919027</v>
      </c>
      <c r="N2204" s="163" t="s">
        <v>40</v>
      </c>
      <c r="O2204" s="167">
        <v>1</v>
      </c>
      <c r="P2204" s="167">
        <v>0</v>
      </c>
      <c r="Q2204" s="167">
        <v>0</v>
      </c>
      <c r="R2204" s="167">
        <v>1</v>
      </c>
      <c r="S2204" s="167">
        <v>0</v>
      </c>
      <c r="T2204" s="167" t="s">
        <v>13213</v>
      </c>
      <c r="U2204" s="167" t="s">
        <v>1453</v>
      </c>
      <c r="V2204" s="167" t="s">
        <v>672</v>
      </c>
      <c r="W2204" s="163"/>
      <c r="X2204" s="163" t="s">
        <v>670</v>
      </c>
      <c r="Y2204" s="163" t="s">
        <v>7265</v>
      </c>
      <c r="Z2204" s="168">
        <v>42060</v>
      </c>
      <c r="AA2204" s="169" t="s">
        <v>8544</v>
      </c>
      <c r="AB2204" s="169" t="s">
        <v>4332</v>
      </c>
      <c r="AC2204" s="169" t="s">
        <v>40</v>
      </c>
      <c r="AD2204" s="170">
        <v>2016</v>
      </c>
      <c r="AE2204" s="167" t="s">
        <v>1241</v>
      </c>
    </row>
    <row r="2205" spans="1:31" x14ac:dyDescent="0.3">
      <c r="A2205" s="162" t="s">
        <v>670</v>
      </c>
      <c r="B2205" s="162" t="s">
        <v>550</v>
      </c>
      <c r="C2205" s="162">
        <v>7</v>
      </c>
      <c r="D2205" s="162">
        <v>2012</v>
      </c>
      <c r="E2205" s="162" t="s">
        <v>2393</v>
      </c>
      <c r="F2205" s="162" t="s">
        <v>32</v>
      </c>
      <c r="G2205" s="162">
        <v>2015</v>
      </c>
      <c r="H2205" s="163" t="s">
        <v>70</v>
      </c>
      <c r="I2205" s="162" t="s">
        <v>550</v>
      </c>
      <c r="J2205" s="177">
        <v>7.41</v>
      </c>
      <c r="K2205" s="183" t="s">
        <v>1818</v>
      </c>
      <c r="L2205" s="166">
        <v>0.79274380161943303</v>
      </c>
      <c r="M2205" s="166">
        <v>5.8742315699999992</v>
      </c>
      <c r="N2205" s="163" t="s">
        <v>32</v>
      </c>
      <c r="O2205" s="167">
        <v>1</v>
      </c>
      <c r="P2205" s="167">
        <v>1</v>
      </c>
      <c r="Q2205" s="167">
        <v>0</v>
      </c>
      <c r="R2205" s="167">
        <v>1</v>
      </c>
      <c r="S2205" s="167">
        <v>0</v>
      </c>
      <c r="T2205" s="167" t="s">
        <v>13211</v>
      </c>
      <c r="U2205" s="167" t="s">
        <v>1453</v>
      </c>
      <c r="V2205" s="167" t="s">
        <v>672</v>
      </c>
      <c r="W2205" s="163"/>
      <c r="X2205" s="163" t="s">
        <v>670</v>
      </c>
      <c r="Y2205" s="163" t="s">
        <v>7266</v>
      </c>
      <c r="Z2205" s="168">
        <v>42064</v>
      </c>
      <c r="AA2205" s="169" t="s">
        <v>8545</v>
      </c>
      <c r="AB2205" s="169" t="s">
        <v>4022</v>
      </c>
      <c r="AC2205" s="169" t="s">
        <v>32</v>
      </c>
      <c r="AD2205" s="170">
        <v>2016</v>
      </c>
      <c r="AE2205" s="167" t="s">
        <v>1241</v>
      </c>
    </row>
    <row r="2206" spans="1:31" x14ac:dyDescent="0.3">
      <c r="A2206" s="162" t="s">
        <v>670</v>
      </c>
      <c r="B2206" s="162" t="s">
        <v>550</v>
      </c>
      <c r="C2206" s="162">
        <v>8</v>
      </c>
      <c r="D2206" s="162">
        <v>2012</v>
      </c>
      <c r="E2206" s="162" t="s">
        <v>2393</v>
      </c>
      <c r="F2206" s="162" t="s">
        <v>32</v>
      </c>
      <c r="G2206" s="162">
        <v>2015</v>
      </c>
      <c r="H2206" s="163" t="s">
        <v>70</v>
      </c>
      <c r="I2206" s="162" t="s">
        <v>550</v>
      </c>
      <c r="J2206" s="177">
        <v>0.19</v>
      </c>
      <c r="K2206" s="183" t="s">
        <v>1818</v>
      </c>
      <c r="L2206" s="166">
        <v>0.79274380161943303</v>
      </c>
      <c r="M2206" s="166">
        <v>0.15062132230769229</v>
      </c>
      <c r="N2206" s="163" t="s">
        <v>32</v>
      </c>
      <c r="O2206" s="167">
        <v>1</v>
      </c>
      <c r="P2206" s="167">
        <v>1</v>
      </c>
      <c r="Q2206" s="167">
        <v>0</v>
      </c>
      <c r="R2206" s="167">
        <v>1</v>
      </c>
      <c r="S2206" s="167">
        <v>0</v>
      </c>
      <c r="T2206" s="167" t="s">
        <v>13211</v>
      </c>
      <c r="U2206" s="167" t="s">
        <v>1453</v>
      </c>
      <c r="V2206" s="167" t="s">
        <v>672</v>
      </c>
      <c r="W2206" s="163"/>
      <c r="X2206" s="163" t="s">
        <v>670</v>
      </c>
      <c r="Y2206" s="163" t="s">
        <v>7267</v>
      </c>
      <c r="Z2206" s="168">
        <v>42304</v>
      </c>
      <c r="AA2206" s="169" t="s">
        <v>8546</v>
      </c>
      <c r="AB2206" s="169" t="s">
        <v>4022</v>
      </c>
      <c r="AC2206" s="169" t="s">
        <v>32</v>
      </c>
      <c r="AD2206" s="170">
        <v>2016</v>
      </c>
      <c r="AE2206" s="167" t="s">
        <v>1241</v>
      </c>
    </row>
    <row r="2207" spans="1:31" x14ac:dyDescent="0.3">
      <c r="A2207" s="162" t="s">
        <v>670</v>
      </c>
      <c r="B2207" s="162" t="s">
        <v>550</v>
      </c>
      <c r="C2207" s="162">
        <v>9</v>
      </c>
      <c r="D2207" s="162">
        <v>2012</v>
      </c>
      <c r="E2207" s="162" t="s">
        <v>2393</v>
      </c>
      <c r="F2207" s="162" t="s">
        <v>32</v>
      </c>
      <c r="G2207" s="162">
        <v>2015</v>
      </c>
      <c r="H2207" s="163" t="s">
        <v>70</v>
      </c>
      <c r="I2207" s="162" t="s">
        <v>550</v>
      </c>
      <c r="J2207" s="177">
        <v>7.0000000000000007E-2</v>
      </c>
      <c r="K2207" s="183" t="s">
        <v>1818</v>
      </c>
      <c r="L2207" s="166">
        <v>0.79274380161943303</v>
      </c>
      <c r="M2207" s="166">
        <v>5.5492066113360321E-2</v>
      </c>
      <c r="N2207" s="163" t="s">
        <v>32</v>
      </c>
      <c r="O2207" s="167">
        <v>1</v>
      </c>
      <c r="P2207" s="167">
        <v>1</v>
      </c>
      <c r="Q2207" s="167">
        <v>0</v>
      </c>
      <c r="R2207" s="167">
        <v>1</v>
      </c>
      <c r="S2207" s="167">
        <v>0</v>
      </c>
      <c r="T2207" s="167" t="s">
        <v>13211</v>
      </c>
      <c r="U2207" s="167" t="s">
        <v>1453</v>
      </c>
      <c r="V2207" s="167" t="s">
        <v>672</v>
      </c>
      <c r="W2207" s="163"/>
      <c r="X2207" s="163" t="s">
        <v>670</v>
      </c>
      <c r="Y2207" s="163" t="s">
        <v>7268</v>
      </c>
      <c r="Z2207" s="168">
        <v>42349</v>
      </c>
      <c r="AA2207" s="169" t="s">
        <v>8547</v>
      </c>
      <c r="AB2207" s="169" t="s">
        <v>4022</v>
      </c>
      <c r="AC2207" s="169" t="s">
        <v>32</v>
      </c>
      <c r="AD2207" s="170">
        <v>2016</v>
      </c>
      <c r="AE2207" s="167" t="s">
        <v>1241</v>
      </c>
    </row>
    <row r="2208" spans="1:31" x14ac:dyDescent="0.3">
      <c r="A2208" s="162" t="s">
        <v>670</v>
      </c>
      <c r="B2208" s="162" t="s">
        <v>550</v>
      </c>
      <c r="C2208" s="162">
        <v>10</v>
      </c>
      <c r="D2208" s="162">
        <v>2012</v>
      </c>
      <c r="E2208" s="162" t="s">
        <v>2393</v>
      </c>
      <c r="F2208" s="162" t="s">
        <v>32</v>
      </c>
      <c r="G2208" s="162">
        <v>2014</v>
      </c>
      <c r="H2208" s="163" t="s">
        <v>70</v>
      </c>
      <c r="I2208" s="162" t="s">
        <v>550</v>
      </c>
      <c r="J2208" s="177">
        <v>35.200000000000003</v>
      </c>
      <c r="K2208" s="183" t="s">
        <v>1818</v>
      </c>
      <c r="L2208" s="166">
        <v>0.87402581781376509</v>
      </c>
      <c r="M2208" s="166">
        <v>30.765708787044534</v>
      </c>
      <c r="N2208" s="163" t="s">
        <v>70</v>
      </c>
      <c r="O2208" s="167">
        <v>1</v>
      </c>
      <c r="P2208" s="167">
        <v>0</v>
      </c>
      <c r="Q2208" s="167">
        <v>1</v>
      </c>
      <c r="R2208" s="167">
        <v>0</v>
      </c>
      <c r="S2208" s="167">
        <v>1</v>
      </c>
      <c r="T2208" s="167" t="s">
        <v>13210</v>
      </c>
      <c r="U2208" s="167" t="s">
        <v>1453</v>
      </c>
      <c r="V2208" s="167" t="s">
        <v>672</v>
      </c>
      <c r="W2208" s="163"/>
      <c r="X2208" s="163" t="s">
        <v>670</v>
      </c>
      <c r="Y2208" s="163" t="s">
        <v>7269</v>
      </c>
      <c r="Z2208" s="168">
        <v>41640</v>
      </c>
      <c r="AA2208" s="169" t="s">
        <v>8548</v>
      </c>
      <c r="AB2208" s="169" t="s">
        <v>8517</v>
      </c>
      <c r="AC2208" s="169" t="s">
        <v>70</v>
      </c>
      <c r="AD2208" s="170">
        <v>2016</v>
      </c>
      <c r="AE2208" s="167" t="s">
        <v>1241</v>
      </c>
    </row>
    <row r="2209" spans="1:31" x14ac:dyDescent="0.3">
      <c r="A2209" s="162" t="s">
        <v>670</v>
      </c>
      <c r="B2209" s="162" t="s">
        <v>550</v>
      </c>
      <c r="C2209" s="162">
        <v>11</v>
      </c>
      <c r="D2209" s="162">
        <v>2012</v>
      </c>
      <c r="E2209" s="162" t="s">
        <v>2393</v>
      </c>
      <c r="F2209" s="162" t="s">
        <v>32</v>
      </c>
      <c r="G2209" s="162">
        <v>2015</v>
      </c>
      <c r="H2209" s="163" t="s">
        <v>70</v>
      </c>
      <c r="I2209" s="162" t="s">
        <v>550</v>
      </c>
      <c r="J2209" s="177">
        <v>0.83</v>
      </c>
      <c r="K2209" s="183" t="s">
        <v>1818</v>
      </c>
      <c r="L2209" s="166">
        <v>0.79274380161943303</v>
      </c>
      <c r="M2209" s="166">
        <v>0.65797735534412938</v>
      </c>
      <c r="N2209" s="163" t="s">
        <v>70</v>
      </c>
      <c r="O2209" s="167">
        <v>1</v>
      </c>
      <c r="P2209" s="167">
        <v>0</v>
      </c>
      <c r="Q2209" s="167">
        <v>1</v>
      </c>
      <c r="R2209" s="167">
        <v>0</v>
      </c>
      <c r="S2209" s="167">
        <v>1</v>
      </c>
      <c r="T2209" s="167" t="s">
        <v>13210</v>
      </c>
      <c r="U2209" s="167" t="s">
        <v>1453</v>
      </c>
      <c r="V2209" s="167" t="s">
        <v>672</v>
      </c>
      <c r="W2209" s="163"/>
      <c r="X2209" s="163" t="s">
        <v>670</v>
      </c>
      <c r="Y2209" s="163" t="s">
        <v>7270</v>
      </c>
      <c r="Z2209" s="168">
        <v>42349</v>
      </c>
      <c r="AA2209" s="169" t="s">
        <v>8549</v>
      </c>
      <c r="AB2209" s="169" t="s">
        <v>8517</v>
      </c>
      <c r="AC2209" s="169" t="s">
        <v>70</v>
      </c>
      <c r="AD2209" s="170">
        <v>2016</v>
      </c>
      <c r="AE2209" s="167" t="s">
        <v>1241</v>
      </c>
    </row>
    <row r="2210" spans="1:31" x14ac:dyDescent="0.3">
      <c r="A2210" s="162" t="s">
        <v>670</v>
      </c>
      <c r="B2210" s="162" t="s">
        <v>550</v>
      </c>
      <c r="C2210" s="162">
        <v>12</v>
      </c>
      <c r="D2210" s="162">
        <v>2012</v>
      </c>
      <c r="E2210" s="162" t="s">
        <v>2393</v>
      </c>
      <c r="F2210" s="162" t="s">
        <v>32</v>
      </c>
      <c r="G2210" s="162">
        <v>2015</v>
      </c>
      <c r="H2210" s="163" t="s">
        <v>70</v>
      </c>
      <c r="I2210" s="162" t="s">
        <v>550</v>
      </c>
      <c r="J2210" s="177">
        <v>0.42</v>
      </c>
      <c r="K2210" s="183" t="s">
        <v>1818</v>
      </c>
      <c r="L2210" s="166">
        <v>0.79274380161943303</v>
      </c>
      <c r="M2210" s="166">
        <v>0.33295239668016186</v>
      </c>
      <c r="N2210" s="163" t="s">
        <v>70</v>
      </c>
      <c r="O2210" s="167">
        <v>1</v>
      </c>
      <c r="P2210" s="167">
        <v>0</v>
      </c>
      <c r="Q2210" s="167">
        <v>1</v>
      </c>
      <c r="R2210" s="167">
        <v>0</v>
      </c>
      <c r="S2210" s="167">
        <v>1</v>
      </c>
      <c r="T2210" s="167" t="s">
        <v>13210</v>
      </c>
      <c r="U2210" s="167" t="s">
        <v>1453</v>
      </c>
      <c r="V2210" s="167" t="s">
        <v>672</v>
      </c>
      <c r="W2210" s="163"/>
      <c r="X2210" s="163" t="s">
        <v>670</v>
      </c>
      <c r="Y2210" s="163" t="s">
        <v>7271</v>
      </c>
      <c r="Z2210" s="168">
        <v>42349</v>
      </c>
      <c r="AA2210" s="169" t="s">
        <v>8550</v>
      </c>
      <c r="AB2210" s="169" t="s">
        <v>8517</v>
      </c>
      <c r="AC2210" s="169" t="s">
        <v>70</v>
      </c>
      <c r="AD2210" s="170">
        <v>2016</v>
      </c>
      <c r="AE2210" s="167" t="s">
        <v>1241</v>
      </c>
    </row>
    <row r="2211" spans="1:31" x14ac:dyDescent="0.3">
      <c r="A2211" s="162" t="s">
        <v>691</v>
      </c>
      <c r="B2211" s="162" t="s">
        <v>550</v>
      </c>
      <c r="C2211" s="162">
        <v>6</v>
      </c>
      <c r="D2211" s="162">
        <v>2012</v>
      </c>
      <c r="E2211" s="162" t="s">
        <v>2393</v>
      </c>
      <c r="F2211" s="162" t="s">
        <v>32</v>
      </c>
      <c r="G2211" s="162">
        <v>2015</v>
      </c>
      <c r="H2211" s="163" t="s">
        <v>530</v>
      </c>
      <c r="I2211" s="162" t="s">
        <v>550</v>
      </c>
      <c r="J2211" s="177">
        <v>3.51</v>
      </c>
      <c r="K2211" s="183" t="s">
        <v>1818</v>
      </c>
      <c r="L2211" s="166">
        <v>0.79274380161943303</v>
      </c>
      <c r="M2211" s="166">
        <v>2.7825307436842097</v>
      </c>
      <c r="N2211" s="163" t="s">
        <v>530</v>
      </c>
      <c r="O2211" s="167">
        <v>1</v>
      </c>
      <c r="P2211" s="167">
        <v>0</v>
      </c>
      <c r="Q2211" s="167">
        <v>1</v>
      </c>
      <c r="R2211" s="167">
        <v>0</v>
      </c>
      <c r="S2211" s="167">
        <v>2</v>
      </c>
      <c r="T2211" s="167" t="s">
        <v>13210</v>
      </c>
      <c r="U2211" s="167" t="s">
        <v>1360</v>
      </c>
      <c r="V2211" s="167" t="s">
        <v>1364</v>
      </c>
      <c r="W2211" s="163"/>
      <c r="X2211" s="163" t="s">
        <v>691</v>
      </c>
      <c r="Y2211" s="163" t="s">
        <v>7272</v>
      </c>
      <c r="Z2211" s="168">
        <v>42067</v>
      </c>
      <c r="AA2211" s="169" t="s">
        <v>8551</v>
      </c>
      <c r="AB2211" s="169" t="s">
        <v>8511</v>
      </c>
      <c r="AC2211" s="169" t="s">
        <v>530</v>
      </c>
      <c r="AD2211" s="170">
        <v>2016</v>
      </c>
      <c r="AE2211" s="167" t="s">
        <v>1245</v>
      </c>
    </row>
    <row r="2212" spans="1:31" x14ac:dyDescent="0.3">
      <c r="A2212" s="162" t="s">
        <v>693</v>
      </c>
      <c r="B2212" s="162" t="s">
        <v>550</v>
      </c>
      <c r="C2212" s="162">
        <v>2</v>
      </c>
      <c r="D2212" s="162">
        <v>2012</v>
      </c>
      <c r="E2212" s="162" t="s">
        <v>2393</v>
      </c>
      <c r="F2212" s="162" t="s">
        <v>32</v>
      </c>
      <c r="G2212" s="162">
        <v>2015</v>
      </c>
      <c r="H2212" s="163" t="s">
        <v>70</v>
      </c>
      <c r="I2212" s="162" t="s">
        <v>550</v>
      </c>
      <c r="J2212" s="177">
        <v>4.0999999999999996</v>
      </c>
      <c r="K2212" s="183" t="s">
        <v>1818</v>
      </c>
      <c r="L2212" s="166">
        <v>0.79274380161943303</v>
      </c>
      <c r="M2212" s="166">
        <v>3.2502495866396752</v>
      </c>
      <c r="N2212" s="163" t="s">
        <v>70</v>
      </c>
      <c r="O2212" s="167">
        <v>1</v>
      </c>
      <c r="P2212" s="167">
        <v>0</v>
      </c>
      <c r="Q2212" s="167">
        <v>1</v>
      </c>
      <c r="R2212" s="167">
        <v>0</v>
      </c>
      <c r="S2212" s="167">
        <v>1</v>
      </c>
      <c r="T2212" s="167" t="s">
        <v>13210</v>
      </c>
      <c r="U2212" s="167" t="s">
        <v>1360</v>
      </c>
      <c r="V2212" s="167" t="s">
        <v>1401</v>
      </c>
      <c r="W2212" s="163"/>
      <c r="X2212" s="163" t="s">
        <v>693</v>
      </c>
      <c r="Y2212" s="163" t="s">
        <v>7273</v>
      </c>
      <c r="Z2212" s="168">
        <v>42339</v>
      </c>
      <c r="AA2212" s="169" t="s">
        <v>8552</v>
      </c>
      <c r="AB2212" s="169" t="s">
        <v>8517</v>
      </c>
      <c r="AC2212" s="169" t="s">
        <v>70</v>
      </c>
      <c r="AD2212" s="170">
        <v>2016</v>
      </c>
      <c r="AE2212" s="167" t="s">
        <v>1241</v>
      </c>
    </row>
    <row r="2213" spans="1:31" x14ac:dyDescent="0.3">
      <c r="A2213" s="162" t="s">
        <v>693</v>
      </c>
      <c r="B2213" s="162" t="s">
        <v>550</v>
      </c>
      <c r="C2213" s="162">
        <v>3</v>
      </c>
      <c r="D2213" s="162">
        <v>2012</v>
      </c>
      <c r="E2213" s="162" t="s">
        <v>2393</v>
      </c>
      <c r="F2213" s="162" t="s">
        <v>32</v>
      </c>
      <c r="G2213" s="162">
        <v>2015</v>
      </c>
      <c r="H2213" s="163" t="s">
        <v>70</v>
      </c>
      <c r="I2213" s="162" t="s">
        <v>550</v>
      </c>
      <c r="J2213" s="177">
        <v>3.8</v>
      </c>
      <c r="K2213" s="183" t="s">
        <v>1818</v>
      </c>
      <c r="L2213" s="166">
        <v>0.79274380161943303</v>
      </c>
      <c r="M2213" s="166">
        <v>3.0124264461538455</v>
      </c>
      <c r="N2213" s="163" t="s">
        <v>70</v>
      </c>
      <c r="O2213" s="167">
        <v>1</v>
      </c>
      <c r="P2213" s="167">
        <v>0</v>
      </c>
      <c r="Q2213" s="167">
        <v>1</v>
      </c>
      <c r="R2213" s="167">
        <v>0</v>
      </c>
      <c r="S2213" s="167">
        <v>1</v>
      </c>
      <c r="T2213" s="167" t="s">
        <v>13210</v>
      </c>
      <c r="U2213" s="167" t="s">
        <v>1360</v>
      </c>
      <c r="V2213" s="167" t="s">
        <v>1401</v>
      </c>
      <c r="W2213" s="163"/>
      <c r="X2213" s="163" t="s">
        <v>693</v>
      </c>
      <c r="Y2213" s="163" t="s">
        <v>7274</v>
      </c>
      <c r="Z2213" s="168">
        <v>42339</v>
      </c>
      <c r="AA2213" s="169" t="s">
        <v>8552</v>
      </c>
      <c r="AB2213" s="169" t="s">
        <v>8517</v>
      </c>
      <c r="AC2213" s="169" t="s">
        <v>70</v>
      </c>
      <c r="AD2213" s="170">
        <v>2016</v>
      </c>
      <c r="AE2213" s="167" t="s">
        <v>1241</v>
      </c>
    </row>
    <row r="2214" spans="1:31" x14ac:dyDescent="0.3">
      <c r="A2214" s="162" t="s">
        <v>693</v>
      </c>
      <c r="B2214" s="162" t="s">
        <v>550</v>
      </c>
      <c r="C2214" s="162">
        <v>4</v>
      </c>
      <c r="D2214" s="162">
        <v>2012</v>
      </c>
      <c r="E2214" s="162" t="s">
        <v>2393</v>
      </c>
      <c r="F2214" s="162" t="s">
        <v>32</v>
      </c>
      <c r="G2214" s="162">
        <v>2015</v>
      </c>
      <c r="H2214" s="163" t="s">
        <v>70</v>
      </c>
      <c r="I2214" s="162" t="s">
        <v>550</v>
      </c>
      <c r="J2214" s="177">
        <v>2.14</v>
      </c>
      <c r="K2214" s="183" t="s">
        <v>1818</v>
      </c>
      <c r="L2214" s="166">
        <v>0.79274380161943303</v>
      </c>
      <c r="M2214" s="166">
        <v>1.6964717354655867</v>
      </c>
      <c r="N2214" s="163" t="s">
        <v>70</v>
      </c>
      <c r="O2214" s="167">
        <v>1</v>
      </c>
      <c r="P2214" s="167">
        <v>0</v>
      </c>
      <c r="Q2214" s="167">
        <v>1</v>
      </c>
      <c r="R2214" s="167">
        <v>0</v>
      </c>
      <c r="S2214" s="167">
        <v>1</v>
      </c>
      <c r="T2214" s="167" t="s">
        <v>13210</v>
      </c>
      <c r="U2214" s="167" t="s">
        <v>1360</v>
      </c>
      <c r="V2214" s="167" t="s">
        <v>1401</v>
      </c>
      <c r="W2214" s="163"/>
      <c r="X2214" s="163" t="s">
        <v>693</v>
      </c>
      <c r="Y2214" s="163" t="s">
        <v>7275</v>
      </c>
      <c r="Z2214" s="168">
        <v>42339</v>
      </c>
      <c r="AA2214" s="169" t="s">
        <v>8552</v>
      </c>
      <c r="AB2214" s="169" t="s">
        <v>8517</v>
      </c>
      <c r="AC2214" s="169" t="s">
        <v>70</v>
      </c>
      <c r="AD2214" s="170">
        <v>2016</v>
      </c>
      <c r="AE2214" s="167" t="s">
        <v>1241</v>
      </c>
    </row>
    <row r="2215" spans="1:31" x14ac:dyDescent="0.3">
      <c r="A2215" s="162" t="s">
        <v>707</v>
      </c>
      <c r="B2215" s="162" t="s">
        <v>550</v>
      </c>
      <c r="C2215" s="162">
        <v>18</v>
      </c>
      <c r="D2215" s="162">
        <v>2012</v>
      </c>
      <c r="E2215" s="162" t="s">
        <v>2393</v>
      </c>
      <c r="F2215" s="162" t="s">
        <v>32</v>
      </c>
      <c r="G2215" s="162">
        <v>2015</v>
      </c>
      <c r="H2215" s="163" t="s">
        <v>73</v>
      </c>
      <c r="I2215" s="162" t="s">
        <v>550</v>
      </c>
      <c r="J2215" s="177">
        <v>2.5499999999999998</v>
      </c>
      <c r="K2215" s="183" t="s">
        <v>1818</v>
      </c>
      <c r="L2215" s="166">
        <v>0.79274380161943303</v>
      </c>
      <c r="M2215" s="166">
        <v>2.0214966941295542</v>
      </c>
      <c r="N2215" s="163" t="s">
        <v>73</v>
      </c>
      <c r="O2215" s="167">
        <v>1</v>
      </c>
      <c r="P2215" s="167">
        <v>0</v>
      </c>
      <c r="Q2215" s="167">
        <v>1</v>
      </c>
      <c r="R2215" s="167">
        <v>0</v>
      </c>
      <c r="S2215" s="167">
        <v>1</v>
      </c>
      <c r="T2215" s="167" t="s">
        <v>13210</v>
      </c>
      <c r="U2215" s="167" t="s">
        <v>1327</v>
      </c>
      <c r="V2215" s="167" t="s">
        <v>121</v>
      </c>
      <c r="W2215" s="163"/>
      <c r="X2215" s="163" t="s">
        <v>707</v>
      </c>
      <c r="Y2215" s="163" t="s">
        <v>7276</v>
      </c>
      <c r="Z2215" s="168">
        <v>42298</v>
      </c>
      <c r="AA2215" s="169" t="s">
        <v>8553</v>
      </c>
      <c r="AB2215" s="169" t="s">
        <v>8554</v>
      </c>
      <c r="AC2215" s="169" t="s">
        <v>73</v>
      </c>
      <c r="AD2215" s="170">
        <v>2016</v>
      </c>
      <c r="AE2215" s="167" t="s">
        <v>1241</v>
      </c>
    </row>
    <row r="2216" spans="1:31" x14ac:dyDescent="0.3">
      <c r="A2216" s="162" t="s">
        <v>707</v>
      </c>
      <c r="B2216" s="162" t="s">
        <v>550</v>
      </c>
      <c r="C2216" s="162">
        <v>19</v>
      </c>
      <c r="D2216" s="162">
        <v>2012</v>
      </c>
      <c r="E2216" s="162" t="s">
        <v>2393</v>
      </c>
      <c r="F2216" s="162" t="s">
        <v>32</v>
      </c>
      <c r="G2216" s="162">
        <v>2015</v>
      </c>
      <c r="H2216" s="163" t="s">
        <v>73</v>
      </c>
      <c r="I2216" s="162" t="s">
        <v>550</v>
      </c>
      <c r="J2216" s="177">
        <v>8.73</v>
      </c>
      <c r="K2216" s="183" t="s">
        <v>1818</v>
      </c>
      <c r="L2216" s="166">
        <v>0.79274380161943303</v>
      </c>
      <c r="M2216" s="166">
        <v>6.9206533881376506</v>
      </c>
      <c r="N2216" s="163" t="s">
        <v>73</v>
      </c>
      <c r="O2216" s="167">
        <v>1</v>
      </c>
      <c r="P2216" s="167">
        <v>0</v>
      </c>
      <c r="Q2216" s="167">
        <v>1</v>
      </c>
      <c r="R2216" s="167">
        <v>0</v>
      </c>
      <c r="S2216" s="167">
        <v>1</v>
      </c>
      <c r="T2216" s="167" t="s">
        <v>13210</v>
      </c>
      <c r="U2216" s="167" t="s">
        <v>1327</v>
      </c>
      <c r="V2216" s="167" t="s">
        <v>121</v>
      </c>
      <c r="W2216" s="163"/>
      <c r="X2216" s="163" t="s">
        <v>707</v>
      </c>
      <c r="Y2216" s="163" t="s">
        <v>7277</v>
      </c>
      <c r="Z2216" s="168">
        <v>42138</v>
      </c>
      <c r="AA2216" s="169" t="s">
        <v>8555</v>
      </c>
      <c r="AB2216" s="169" t="s">
        <v>8554</v>
      </c>
      <c r="AC2216" s="169" t="s">
        <v>73</v>
      </c>
      <c r="AD2216" s="170">
        <v>2016</v>
      </c>
      <c r="AE2216" s="167" t="s">
        <v>1241</v>
      </c>
    </row>
    <row r="2217" spans="1:31" x14ac:dyDescent="0.3">
      <c r="A2217" s="162" t="s">
        <v>707</v>
      </c>
      <c r="B2217" s="162" t="s">
        <v>550</v>
      </c>
      <c r="C2217" s="162">
        <v>20</v>
      </c>
      <c r="D2217" s="162">
        <v>2012</v>
      </c>
      <c r="E2217" s="162" t="s">
        <v>2393</v>
      </c>
      <c r="F2217" s="162" t="s">
        <v>32</v>
      </c>
      <c r="G2217" s="162">
        <v>2015</v>
      </c>
      <c r="H2217" s="163" t="s">
        <v>73</v>
      </c>
      <c r="I2217" s="162" t="s">
        <v>550</v>
      </c>
      <c r="J2217" s="177">
        <v>4.6900000000000004</v>
      </c>
      <c r="K2217" s="183" t="s">
        <v>1818</v>
      </c>
      <c r="L2217" s="166">
        <v>0.79274380161943303</v>
      </c>
      <c r="M2217" s="166">
        <v>3.7179684295951412</v>
      </c>
      <c r="N2217" s="163" t="s">
        <v>73</v>
      </c>
      <c r="O2217" s="167">
        <v>1</v>
      </c>
      <c r="P2217" s="167">
        <v>0</v>
      </c>
      <c r="Q2217" s="167">
        <v>1</v>
      </c>
      <c r="R2217" s="167">
        <v>0</v>
      </c>
      <c r="S2217" s="167">
        <v>1</v>
      </c>
      <c r="T2217" s="167" t="s">
        <v>13210</v>
      </c>
      <c r="U2217" s="167" t="s">
        <v>1327</v>
      </c>
      <c r="V2217" s="167" t="s">
        <v>121</v>
      </c>
      <c r="W2217" s="163"/>
      <c r="X2217" s="163" t="s">
        <v>707</v>
      </c>
      <c r="Y2217" s="163" t="s">
        <v>7278</v>
      </c>
      <c r="Z2217" s="168">
        <v>42136</v>
      </c>
      <c r="AA2217" s="169" t="s">
        <v>8556</v>
      </c>
      <c r="AB2217" s="169" t="s">
        <v>8554</v>
      </c>
      <c r="AC2217" s="169" t="s">
        <v>73</v>
      </c>
      <c r="AD2217" s="170">
        <v>2016</v>
      </c>
      <c r="AE2217" s="167" t="s">
        <v>1241</v>
      </c>
    </row>
    <row r="2218" spans="1:31" x14ac:dyDescent="0.3">
      <c r="A2218" s="162" t="s">
        <v>707</v>
      </c>
      <c r="B2218" s="162" t="s">
        <v>550</v>
      </c>
      <c r="C2218" s="162">
        <v>21</v>
      </c>
      <c r="D2218" s="162">
        <v>2012</v>
      </c>
      <c r="E2218" s="162" t="s">
        <v>2393</v>
      </c>
      <c r="F2218" s="162" t="s">
        <v>32</v>
      </c>
      <c r="G2218" s="162">
        <v>2015</v>
      </c>
      <c r="H2218" s="163" t="s">
        <v>73</v>
      </c>
      <c r="I2218" s="162" t="s">
        <v>550</v>
      </c>
      <c r="J2218" s="177">
        <v>4.2</v>
      </c>
      <c r="K2218" s="183" t="s">
        <v>1818</v>
      </c>
      <c r="L2218" s="166">
        <v>0.79274380161943303</v>
      </c>
      <c r="M2218" s="166">
        <v>3.3295239668016188</v>
      </c>
      <c r="N2218" s="163" t="s">
        <v>73</v>
      </c>
      <c r="O2218" s="167">
        <v>1</v>
      </c>
      <c r="P2218" s="167">
        <v>0</v>
      </c>
      <c r="Q2218" s="167">
        <v>1</v>
      </c>
      <c r="R2218" s="167">
        <v>0</v>
      </c>
      <c r="S2218" s="167">
        <v>1</v>
      </c>
      <c r="T2218" s="167" t="s">
        <v>13210</v>
      </c>
      <c r="U2218" s="167" t="s">
        <v>1327</v>
      </c>
      <c r="V2218" s="167" t="s">
        <v>121</v>
      </c>
      <c r="W2218" s="163"/>
      <c r="X2218" s="163" t="s">
        <v>707</v>
      </c>
      <c r="Y2218" s="163" t="s">
        <v>7279</v>
      </c>
      <c r="Z2218" s="168">
        <v>42010</v>
      </c>
      <c r="AA2218" s="169" t="s">
        <v>8555</v>
      </c>
      <c r="AB2218" s="169" t="s">
        <v>8554</v>
      </c>
      <c r="AC2218" s="169" t="s">
        <v>73</v>
      </c>
      <c r="AD2218" s="170">
        <v>2016</v>
      </c>
      <c r="AE2218" s="167" t="s">
        <v>1241</v>
      </c>
    </row>
    <row r="2219" spans="1:31" x14ac:dyDescent="0.3">
      <c r="A2219" s="162" t="s">
        <v>707</v>
      </c>
      <c r="B2219" s="162" t="s">
        <v>550</v>
      </c>
      <c r="C2219" s="162">
        <v>22</v>
      </c>
      <c r="D2219" s="162">
        <v>2012</v>
      </c>
      <c r="E2219" s="162" t="s">
        <v>2393</v>
      </c>
      <c r="F2219" s="162" t="s">
        <v>32</v>
      </c>
      <c r="G2219" s="162">
        <v>2015</v>
      </c>
      <c r="H2219" s="163" t="s">
        <v>73</v>
      </c>
      <c r="I2219" s="162" t="s">
        <v>550</v>
      </c>
      <c r="J2219" s="177">
        <v>2.41</v>
      </c>
      <c r="K2219" s="183" t="s">
        <v>1818</v>
      </c>
      <c r="L2219" s="166">
        <v>0.79274380161943303</v>
      </c>
      <c r="M2219" s="166">
        <v>1.9105125619028338</v>
      </c>
      <c r="N2219" s="163" t="s">
        <v>73</v>
      </c>
      <c r="O2219" s="167">
        <v>1</v>
      </c>
      <c r="P2219" s="167">
        <v>0</v>
      </c>
      <c r="Q2219" s="167">
        <v>1</v>
      </c>
      <c r="R2219" s="167">
        <v>0</v>
      </c>
      <c r="S2219" s="167">
        <v>1</v>
      </c>
      <c r="T2219" s="167" t="s">
        <v>13210</v>
      </c>
      <c r="U2219" s="167" t="s">
        <v>1327</v>
      </c>
      <c r="V2219" s="167" t="s">
        <v>121</v>
      </c>
      <c r="W2219" s="163"/>
      <c r="X2219" s="163" t="s">
        <v>707</v>
      </c>
      <c r="Y2219" s="163" t="s">
        <v>7280</v>
      </c>
      <c r="Z2219" s="168">
        <v>42223</v>
      </c>
      <c r="AA2219" s="169" t="s">
        <v>8555</v>
      </c>
      <c r="AB2219" s="169" t="s">
        <v>8554</v>
      </c>
      <c r="AC2219" s="169" t="s">
        <v>73</v>
      </c>
      <c r="AD2219" s="170">
        <v>2016</v>
      </c>
      <c r="AE2219" s="167" t="s">
        <v>1241</v>
      </c>
    </row>
    <row r="2220" spans="1:31" x14ac:dyDescent="0.3">
      <c r="A2220" s="162" t="s">
        <v>707</v>
      </c>
      <c r="B2220" s="162" t="s">
        <v>550</v>
      </c>
      <c r="C2220" s="162">
        <v>23</v>
      </c>
      <c r="D2220" s="162">
        <v>2012</v>
      </c>
      <c r="E2220" s="162" t="s">
        <v>2393</v>
      </c>
      <c r="F2220" s="162" t="s">
        <v>32</v>
      </c>
      <c r="G2220" s="162">
        <v>2015</v>
      </c>
      <c r="H2220" s="163" t="s">
        <v>73</v>
      </c>
      <c r="I2220" s="162" t="s">
        <v>550</v>
      </c>
      <c r="J2220" s="177">
        <v>2.2000000000000002</v>
      </c>
      <c r="K2220" s="183" t="s">
        <v>1818</v>
      </c>
      <c r="L2220" s="166">
        <v>0.79274380161943303</v>
      </c>
      <c r="M2220" s="166">
        <v>1.7440363635627527</v>
      </c>
      <c r="N2220" s="163" t="s">
        <v>73</v>
      </c>
      <c r="O2220" s="167">
        <v>1</v>
      </c>
      <c r="P2220" s="167">
        <v>0</v>
      </c>
      <c r="Q2220" s="167">
        <v>1</v>
      </c>
      <c r="R2220" s="167">
        <v>0</v>
      </c>
      <c r="S2220" s="167">
        <v>1</v>
      </c>
      <c r="T2220" s="167" t="s">
        <v>13210</v>
      </c>
      <c r="U2220" s="167" t="s">
        <v>1327</v>
      </c>
      <c r="V2220" s="167" t="s">
        <v>121</v>
      </c>
      <c r="W2220" s="163"/>
      <c r="X2220" s="163" t="s">
        <v>707</v>
      </c>
      <c r="Y2220" s="163" t="s">
        <v>7281</v>
      </c>
      <c r="Z2220" s="168">
        <v>42013</v>
      </c>
      <c r="AA2220" s="169" t="s">
        <v>8557</v>
      </c>
      <c r="AB2220" s="169" t="s">
        <v>8554</v>
      </c>
      <c r="AC2220" s="169" t="s">
        <v>73</v>
      </c>
      <c r="AD2220" s="170">
        <v>2016</v>
      </c>
      <c r="AE2220" s="167" t="s">
        <v>1241</v>
      </c>
    </row>
    <row r="2221" spans="1:31" x14ac:dyDescent="0.3">
      <c r="A2221" s="162" t="s">
        <v>707</v>
      </c>
      <c r="B2221" s="162" t="s">
        <v>550</v>
      </c>
      <c r="C2221" s="162">
        <v>24</v>
      </c>
      <c r="D2221" s="162">
        <v>2012</v>
      </c>
      <c r="E2221" s="162" t="s">
        <v>2393</v>
      </c>
      <c r="F2221" s="162" t="s">
        <v>32</v>
      </c>
      <c r="G2221" s="162">
        <v>2015</v>
      </c>
      <c r="H2221" s="163" t="s">
        <v>73</v>
      </c>
      <c r="I2221" s="162" t="s">
        <v>550</v>
      </c>
      <c r="J2221" s="177">
        <v>2.04</v>
      </c>
      <c r="K2221" s="183" t="s">
        <v>1818</v>
      </c>
      <c r="L2221" s="166">
        <v>0.79274380161943303</v>
      </c>
      <c r="M2221" s="166">
        <v>1.6171973553036434</v>
      </c>
      <c r="N2221" s="163" t="s">
        <v>73</v>
      </c>
      <c r="O2221" s="167">
        <v>1</v>
      </c>
      <c r="P2221" s="167">
        <v>0</v>
      </c>
      <c r="Q2221" s="167">
        <v>1</v>
      </c>
      <c r="R2221" s="167">
        <v>0</v>
      </c>
      <c r="S2221" s="167">
        <v>1</v>
      </c>
      <c r="T2221" s="167" t="s">
        <v>13210</v>
      </c>
      <c r="U2221" s="167" t="s">
        <v>1327</v>
      </c>
      <c r="V2221" s="167" t="s">
        <v>121</v>
      </c>
      <c r="W2221" s="163"/>
      <c r="X2221" s="163" t="s">
        <v>707</v>
      </c>
      <c r="Y2221" s="163" t="s">
        <v>7282</v>
      </c>
      <c r="Z2221" s="168">
        <v>42132</v>
      </c>
      <c r="AA2221" s="169" t="s">
        <v>8558</v>
      </c>
      <c r="AB2221" s="169" t="s">
        <v>8554</v>
      </c>
      <c r="AC2221" s="169" t="s">
        <v>73</v>
      </c>
      <c r="AD2221" s="170">
        <v>2016</v>
      </c>
      <c r="AE2221" s="167" t="s">
        <v>1241</v>
      </c>
    </row>
    <row r="2222" spans="1:31" x14ac:dyDescent="0.3">
      <c r="A2222" s="162" t="s">
        <v>707</v>
      </c>
      <c r="B2222" s="162" t="s">
        <v>550</v>
      </c>
      <c r="C2222" s="162">
        <v>25</v>
      </c>
      <c r="D2222" s="162">
        <v>2012</v>
      </c>
      <c r="E2222" s="162" t="s">
        <v>2393</v>
      </c>
      <c r="F2222" s="162" t="s">
        <v>32</v>
      </c>
      <c r="G2222" s="162">
        <v>2015</v>
      </c>
      <c r="H2222" s="163" t="s">
        <v>73</v>
      </c>
      <c r="I2222" s="162" t="s">
        <v>550</v>
      </c>
      <c r="J2222" s="177">
        <v>1.79</v>
      </c>
      <c r="K2222" s="183" t="s">
        <v>1818</v>
      </c>
      <c r="L2222" s="166">
        <v>0.79274380161943303</v>
      </c>
      <c r="M2222" s="166">
        <v>1.4190114048987852</v>
      </c>
      <c r="N2222" s="163" t="s">
        <v>73</v>
      </c>
      <c r="O2222" s="167">
        <v>1</v>
      </c>
      <c r="P2222" s="167">
        <v>0</v>
      </c>
      <c r="Q2222" s="167">
        <v>1</v>
      </c>
      <c r="R2222" s="167">
        <v>0</v>
      </c>
      <c r="S2222" s="167">
        <v>1</v>
      </c>
      <c r="T2222" s="167" t="s">
        <v>13210</v>
      </c>
      <c r="U2222" s="167" t="s">
        <v>1327</v>
      </c>
      <c r="V2222" s="167" t="s">
        <v>121</v>
      </c>
      <c r="W2222" s="163"/>
      <c r="X2222" s="163" t="s">
        <v>707</v>
      </c>
      <c r="Y2222" s="163" t="s">
        <v>7283</v>
      </c>
      <c r="Z2222" s="168">
        <v>42170</v>
      </c>
      <c r="AA2222" s="169" t="s">
        <v>8555</v>
      </c>
      <c r="AB2222" s="169" t="s">
        <v>8554</v>
      </c>
      <c r="AC2222" s="169" t="s">
        <v>73</v>
      </c>
      <c r="AD2222" s="170">
        <v>2016</v>
      </c>
      <c r="AE2222" s="167" t="s">
        <v>1241</v>
      </c>
    </row>
    <row r="2223" spans="1:31" x14ac:dyDescent="0.3">
      <c r="A2223" s="162" t="s">
        <v>707</v>
      </c>
      <c r="B2223" s="162" t="s">
        <v>550</v>
      </c>
      <c r="C2223" s="162">
        <v>26</v>
      </c>
      <c r="D2223" s="162">
        <v>2012</v>
      </c>
      <c r="E2223" s="162" t="s">
        <v>2393</v>
      </c>
      <c r="F2223" s="162" t="s">
        <v>32</v>
      </c>
      <c r="G2223" s="162">
        <v>2015</v>
      </c>
      <c r="H2223" s="163" t="s">
        <v>73</v>
      </c>
      <c r="I2223" s="162" t="s">
        <v>550</v>
      </c>
      <c r="J2223" s="195">
        <v>1.68</v>
      </c>
      <c r="K2223" s="183" t="s">
        <v>1818</v>
      </c>
      <c r="L2223" s="166">
        <v>0.79274380161943303</v>
      </c>
      <c r="M2223" s="166">
        <v>1.3318095867206474</v>
      </c>
      <c r="N2223" s="163" t="s">
        <v>73</v>
      </c>
      <c r="O2223" s="167">
        <v>1</v>
      </c>
      <c r="P2223" s="167">
        <v>0</v>
      </c>
      <c r="Q2223" s="167">
        <v>1</v>
      </c>
      <c r="R2223" s="167">
        <v>0</v>
      </c>
      <c r="S2223" s="167">
        <v>1</v>
      </c>
      <c r="T2223" s="167" t="s">
        <v>13210</v>
      </c>
      <c r="U2223" s="167" t="s">
        <v>1327</v>
      </c>
      <c r="V2223" s="167" t="s">
        <v>121</v>
      </c>
      <c r="W2223" s="163"/>
      <c r="X2223" s="163" t="s">
        <v>707</v>
      </c>
      <c r="Y2223" s="163" t="s">
        <v>8307</v>
      </c>
      <c r="Z2223" s="168">
        <v>42100</v>
      </c>
      <c r="AA2223" s="169" t="s">
        <v>8556</v>
      </c>
      <c r="AB2223" s="169" t="s">
        <v>8554</v>
      </c>
      <c r="AC2223" s="169" t="s">
        <v>73</v>
      </c>
      <c r="AD2223" s="170">
        <v>2016</v>
      </c>
      <c r="AE2223" s="167" t="s">
        <v>1241</v>
      </c>
    </row>
    <row r="2224" spans="1:31" x14ac:dyDescent="0.3">
      <c r="A2224" s="162" t="s">
        <v>707</v>
      </c>
      <c r="B2224" s="162" t="s">
        <v>550</v>
      </c>
      <c r="C2224" s="162">
        <v>27</v>
      </c>
      <c r="D2224" s="162">
        <v>2012</v>
      </c>
      <c r="E2224" s="162" t="s">
        <v>2393</v>
      </c>
      <c r="F2224" s="162" t="s">
        <v>32</v>
      </c>
      <c r="G2224" s="162">
        <v>2015</v>
      </c>
      <c r="H2224" s="163" t="s">
        <v>73</v>
      </c>
      <c r="I2224" s="162" t="s">
        <v>550</v>
      </c>
      <c r="J2224" s="177">
        <v>1.66</v>
      </c>
      <c r="K2224" s="183" t="s">
        <v>1818</v>
      </c>
      <c r="L2224" s="166">
        <v>0.79274380161943303</v>
      </c>
      <c r="M2224" s="166">
        <v>1.3159547106882588</v>
      </c>
      <c r="N2224" s="163" t="s">
        <v>73</v>
      </c>
      <c r="O2224" s="167">
        <v>1</v>
      </c>
      <c r="P2224" s="167">
        <v>0</v>
      </c>
      <c r="Q2224" s="167">
        <v>1</v>
      </c>
      <c r="R2224" s="167">
        <v>0</v>
      </c>
      <c r="S2224" s="167">
        <v>1</v>
      </c>
      <c r="T2224" s="167" t="s">
        <v>13210</v>
      </c>
      <c r="U2224" s="167" t="s">
        <v>1327</v>
      </c>
      <c r="V2224" s="167" t="s">
        <v>121</v>
      </c>
      <c r="W2224" s="163"/>
      <c r="X2224" s="163" t="s">
        <v>707</v>
      </c>
      <c r="Y2224" s="163" t="s">
        <v>7284</v>
      </c>
      <c r="Z2224" s="168">
        <v>42118</v>
      </c>
      <c r="AA2224" s="169" t="s">
        <v>8559</v>
      </c>
      <c r="AB2224" s="169" t="s">
        <v>8554</v>
      </c>
      <c r="AC2224" s="169" t="s">
        <v>73</v>
      </c>
      <c r="AD2224" s="170">
        <v>2016</v>
      </c>
      <c r="AE2224" s="167" t="s">
        <v>1241</v>
      </c>
    </row>
    <row r="2225" spans="1:31" x14ac:dyDescent="0.3">
      <c r="A2225" s="162" t="s">
        <v>707</v>
      </c>
      <c r="B2225" s="162" t="s">
        <v>550</v>
      </c>
      <c r="C2225" s="162">
        <v>28</v>
      </c>
      <c r="D2225" s="162">
        <v>2012</v>
      </c>
      <c r="E2225" s="162" t="s">
        <v>2393</v>
      </c>
      <c r="F2225" s="162" t="s">
        <v>32</v>
      </c>
      <c r="G2225" s="162">
        <v>2015</v>
      </c>
      <c r="H2225" s="163" t="s">
        <v>73</v>
      </c>
      <c r="I2225" s="162" t="s">
        <v>550</v>
      </c>
      <c r="J2225" s="177">
        <v>1.52</v>
      </c>
      <c r="K2225" s="183" t="s">
        <v>1818</v>
      </c>
      <c r="L2225" s="166">
        <v>0.79274380161943303</v>
      </c>
      <c r="M2225" s="166">
        <v>1.2049705784615383</v>
      </c>
      <c r="N2225" s="163" t="s">
        <v>73</v>
      </c>
      <c r="O2225" s="167">
        <v>1</v>
      </c>
      <c r="P2225" s="167">
        <v>0</v>
      </c>
      <c r="Q2225" s="167">
        <v>1</v>
      </c>
      <c r="R2225" s="167">
        <v>0</v>
      </c>
      <c r="S2225" s="167">
        <v>1</v>
      </c>
      <c r="T2225" s="167" t="s">
        <v>13210</v>
      </c>
      <c r="U2225" s="167" t="s">
        <v>1327</v>
      </c>
      <c r="V2225" s="167" t="s">
        <v>121</v>
      </c>
      <c r="W2225" s="163"/>
      <c r="X2225" s="163" t="s">
        <v>707</v>
      </c>
      <c r="Y2225" s="163" t="s">
        <v>7285</v>
      </c>
      <c r="Z2225" s="168">
        <v>42223</v>
      </c>
      <c r="AA2225" s="169" t="s">
        <v>8557</v>
      </c>
      <c r="AB2225" s="169" t="s">
        <v>8554</v>
      </c>
      <c r="AC2225" s="169" t="s">
        <v>73</v>
      </c>
      <c r="AD2225" s="170">
        <v>2016</v>
      </c>
      <c r="AE2225" s="167" t="s">
        <v>1241</v>
      </c>
    </row>
    <row r="2226" spans="1:31" x14ac:dyDescent="0.3">
      <c r="A2226" s="162" t="s">
        <v>707</v>
      </c>
      <c r="B2226" s="162" t="s">
        <v>550</v>
      </c>
      <c r="C2226" s="162">
        <v>29</v>
      </c>
      <c r="D2226" s="162">
        <v>2012</v>
      </c>
      <c r="E2226" s="162" t="s">
        <v>2393</v>
      </c>
      <c r="F2226" s="162" t="s">
        <v>32</v>
      </c>
      <c r="G2226" s="162">
        <v>2015</v>
      </c>
      <c r="H2226" s="163" t="s">
        <v>73</v>
      </c>
      <c r="I2226" s="162" t="s">
        <v>550</v>
      </c>
      <c r="J2226" s="177">
        <v>1.5</v>
      </c>
      <c r="K2226" s="183" t="s">
        <v>1818</v>
      </c>
      <c r="L2226" s="166">
        <v>0.79274380161943303</v>
      </c>
      <c r="M2226" s="166">
        <v>1.1891157024291497</v>
      </c>
      <c r="N2226" s="163" t="s">
        <v>73</v>
      </c>
      <c r="O2226" s="167">
        <v>1</v>
      </c>
      <c r="P2226" s="167">
        <v>0</v>
      </c>
      <c r="Q2226" s="167">
        <v>1</v>
      </c>
      <c r="R2226" s="167">
        <v>0</v>
      </c>
      <c r="S2226" s="167">
        <v>1</v>
      </c>
      <c r="T2226" s="167" t="s">
        <v>13210</v>
      </c>
      <c r="U2226" s="167" t="s">
        <v>1327</v>
      </c>
      <c r="V2226" s="167" t="s">
        <v>121</v>
      </c>
      <c r="W2226" s="163"/>
      <c r="X2226" s="163" t="s">
        <v>707</v>
      </c>
      <c r="Y2226" s="163" t="s">
        <v>7286</v>
      </c>
      <c r="Z2226" s="168">
        <v>42009</v>
      </c>
      <c r="AA2226" s="169" t="s">
        <v>8560</v>
      </c>
      <c r="AB2226" s="169" t="s">
        <v>8554</v>
      </c>
      <c r="AC2226" s="169" t="s">
        <v>73</v>
      </c>
      <c r="AD2226" s="170">
        <v>2016</v>
      </c>
      <c r="AE2226" s="167" t="s">
        <v>1241</v>
      </c>
    </row>
    <row r="2227" spans="1:31" x14ac:dyDescent="0.3">
      <c r="A2227" s="162" t="s">
        <v>707</v>
      </c>
      <c r="B2227" s="162" t="s">
        <v>550</v>
      </c>
      <c r="C2227" s="162">
        <v>30</v>
      </c>
      <c r="D2227" s="162">
        <v>2012</v>
      </c>
      <c r="E2227" s="162" t="s">
        <v>2393</v>
      </c>
      <c r="F2227" s="162" t="s">
        <v>32</v>
      </c>
      <c r="G2227" s="162">
        <v>2015</v>
      </c>
      <c r="H2227" s="163" t="s">
        <v>73</v>
      </c>
      <c r="I2227" s="162" t="s">
        <v>550</v>
      </c>
      <c r="J2227" s="177">
        <v>1.4</v>
      </c>
      <c r="K2227" s="183" t="s">
        <v>1818</v>
      </c>
      <c r="L2227" s="166">
        <v>0.79274380161943303</v>
      </c>
      <c r="M2227" s="166">
        <v>1.1098413222672061</v>
      </c>
      <c r="N2227" s="163" t="s">
        <v>73</v>
      </c>
      <c r="O2227" s="167">
        <v>1</v>
      </c>
      <c r="P2227" s="167">
        <v>0</v>
      </c>
      <c r="Q2227" s="167">
        <v>1</v>
      </c>
      <c r="R2227" s="167">
        <v>0</v>
      </c>
      <c r="S2227" s="167">
        <v>1</v>
      </c>
      <c r="T2227" s="167" t="s">
        <v>13210</v>
      </c>
      <c r="U2227" s="167" t="s">
        <v>1327</v>
      </c>
      <c r="V2227" s="167" t="s">
        <v>121</v>
      </c>
      <c r="W2227" s="163"/>
      <c r="X2227" s="163" t="s">
        <v>707</v>
      </c>
      <c r="Y2227" s="163" t="s">
        <v>7287</v>
      </c>
      <c r="Z2227" s="168">
        <v>42128</v>
      </c>
      <c r="AA2227" s="169" t="s">
        <v>8558</v>
      </c>
      <c r="AB2227" s="169" t="s">
        <v>8554</v>
      </c>
      <c r="AC2227" s="169" t="s">
        <v>73</v>
      </c>
      <c r="AD2227" s="170">
        <v>2016</v>
      </c>
      <c r="AE2227" s="167" t="s">
        <v>1241</v>
      </c>
    </row>
    <row r="2228" spans="1:31" x14ac:dyDescent="0.3">
      <c r="A2228" s="162" t="s">
        <v>707</v>
      </c>
      <c r="B2228" s="162" t="s">
        <v>550</v>
      </c>
      <c r="C2228" s="162">
        <v>31</v>
      </c>
      <c r="D2228" s="162">
        <v>2012</v>
      </c>
      <c r="E2228" s="162" t="s">
        <v>2393</v>
      </c>
      <c r="F2228" s="162" t="s">
        <v>32</v>
      </c>
      <c r="G2228" s="162">
        <v>2015</v>
      </c>
      <c r="H2228" s="163" t="s">
        <v>73</v>
      </c>
      <c r="I2228" s="162" t="s">
        <v>550</v>
      </c>
      <c r="J2228" s="177">
        <v>1.17</v>
      </c>
      <c r="K2228" s="183" t="s">
        <v>1818</v>
      </c>
      <c r="L2228" s="166">
        <v>0.79274380161943303</v>
      </c>
      <c r="M2228" s="166">
        <v>0.92751024789473657</v>
      </c>
      <c r="N2228" s="163" t="s">
        <v>73</v>
      </c>
      <c r="O2228" s="167">
        <v>1</v>
      </c>
      <c r="P2228" s="167">
        <v>0</v>
      </c>
      <c r="Q2228" s="167">
        <v>1</v>
      </c>
      <c r="R2228" s="167">
        <v>0</v>
      </c>
      <c r="S2228" s="167">
        <v>1</v>
      </c>
      <c r="T2228" s="167" t="s">
        <v>13210</v>
      </c>
      <c r="U2228" s="167" t="s">
        <v>1327</v>
      </c>
      <c r="V2228" s="167" t="s">
        <v>121</v>
      </c>
      <c r="W2228" s="163"/>
      <c r="X2228" s="163" t="s">
        <v>707</v>
      </c>
      <c r="Y2228" s="163" t="s">
        <v>7288</v>
      </c>
      <c r="Z2228" s="168">
        <v>42223</v>
      </c>
      <c r="AA2228" s="169" t="s">
        <v>8561</v>
      </c>
      <c r="AB2228" s="169" t="s">
        <v>8554</v>
      </c>
      <c r="AC2228" s="169" t="s">
        <v>73</v>
      </c>
      <c r="AD2228" s="170">
        <v>2016</v>
      </c>
      <c r="AE2228" s="167" t="s">
        <v>1241</v>
      </c>
    </row>
    <row r="2229" spans="1:31" x14ac:dyDescent="0.3">
      <c r="A2229" s="162" t="s">
        <v>707</v>
      </c>
      <c r="B2229" s="162" t="s">
        <v>550</v>
      </c>
      <c r="C2229" s="162">
        <v>32</v>
      </c>
      <c r="D2229" s="162">
        <v>2012</v>
      </c>
      <c r="E2229" s="162" t="s">
        <v>2393</v>
      </c>
      <c r="F2229" s="162" t="s">
        <v>32</v>
      </c>
      <c r="G2229" s="162">
        <v>2015</v>
      </c>
      <c r="H2229" s="163" t="s">
        <v>73</v>
      </c>
      <c r="I2229" s="162" t="s">
        <v>550</v>
      </c>
      <c r="J2229" s="194">
        <v>1.0900000000000001</v>
      </c>
      <c r="K2229" s="183" t="s">
        <v>1818</v>
      </c>
      <c r="L2229" s="166">
        <v>0.79274380161943303</v>
      </c>
      <c r="M2229" s="166">
        <v>0.86409074376518202</v>
      </c>
      <c r="N2229" s="163" t="s">
        <v>73</v>
      </c>
      <c r="O2229" s="167">
        <v>1</v>
      </c>
      <c r="P2229" s="167">
        <v>0</v>
      </c>
      <c r="Q2229" s="167">
        <v>1</v>
      </c>
      <c r="R2229" s="167">
        <v>0</v>
      </c>
      <c r="S2229" s="167">
        <v>1</v>
      </c>
      <c r="T2229" s="167" t="s">
        <v>13210</v>
      </c>
      <c r="U2229" s="167" t="s">
        <v>1327</v>
      </c>
      <c r="V2229" s="167" t="s">
        <v>121</v>
      </c>
      <c r="W2229" s="163"/>
      <c r="X2229" s="163" t="s">
        <v>707</v>
      </c>
      <c r="Y2229" s="163" t="s">
        <v>8309</v>
      </c>
      <c r="Z2229" s="168">
        <v>42100</v>
      </c>
      <c r="AA2229" s="169" t="s">
        <v>8558</v>
      </c>
      <c r="AB2229" s="169" t="s">
        <v>8554</v>
      </c>
      <c r="AC2229" s="169" t="s">
        <v>73</v>
      </c>
      <c r="AD2229" s="170">
        <v>2016</v>
      </c>
      <c r="AE2229" s="167" t="s">
        <v>1241</v>
      </c>
    </row>
    <row r="2230" spans="1:31" x14ac:dyDescent="0.3">
      <c r="A2230" s="162" t="s">
        <v>707</v>
      </c>
      <c r="B2230" s="162" t="s">
        <v>550</v>
      </c>
      <c r="C2230" s="162">
        <v>33</v>
      </c>
      <c r="D2230" s="162">
        <v>2012</v>
      </c>
      <c r="E2230" s="162" t="s">
        <v>2393</v>
      </c>
      <c r="F2230" s="162" t="s">
        <v>32</v>
      </c>
      <c r="G2230" s="162">
        <v>2015</v>
      </c>
      <c r="H2230" s="163" t="s">
        <v>73</v>
      </c>
      <c r="I2230" s="162" t="s">
        <v>550</v>
      </c>
      <c r="J2230" s="194">
        <v>1.0900000000000001</v>
      </c>
      <c r="K2230" s="183" t="s">
        <v>1818</v>
      </c>
      <c r="L2230" s="166">
        <v>0.79274380161943303</v>
      </c>
      <c r="M2230" s="166">
        <v>0.86409074376518202</v>
      </c>
      <c r="N2230" s="163" t="s">
        <v>73</v>
      </c>
      <c r="O2230" s="167">
        <v>1</v>
      </c>
      <c r="P2230" s="167">
        <v>0</v>
      </c>
      <c r="Q2230" s="167">
        <v>1</v>
      </c>
      <c r="R2230" s="167">
        <v>0</v>
      </c>
      <c r="S2230" s="167">
        <v>1</v>
      </c>
      <c r="T2230" s="167" t="s">
        <v>13210</v>
      </c>
      <c r="U2230" s="167" t="s">
        <v>1327</v>
      </c>
      <c r="V2230" s="167" t="s">
        <v>121</v>
      </c>
      <c r="W2230" s="163"/>
      <c r="X2230" s="163" t="s">
        <v>707</v>
      </c>
      <c r="Y2230" s="163" t="s">
        <v>8310</v>
      </c>
      <c r="Z2230" s="168">
        <v>42170</v>
      </c>
      <c r="AA2230" s="169" t="s">
        <v>8562</v>
      </c>
      <c r="AB2230" s="169" t="s">
        <v>8554</v>
      </c>
      <c r="AC2230" s="169" t="s">
        <v>73</v>
      </c>
      <c r="AD2230" s="170">
        <v>2016</v>
      </c>
      <c r="AE2230" s="167" t="s">
        <v>1241</v>
      </c>
    </row>
    <row r="2231" spans="1:31" x14ac:dyDescent="0.3">
      <c r="A2231" s="162" t="s">
        <v>707</v>
      </c>
      <c r="B2231" s="162" t="s">
        <v>550</v>
      </c>
      <c r="C2231" s="162">
        <v>34</v>
      </c>
      <c r="D2231" s="162">
        <v>2012</v>
      </c>
      <c r="E2231" s="162" t="s">
        <v>2393</v>
      </c>
      <c r="F2231" s="162" t="s">
        <v>32</v>
      </c>
      <c r="G2231" s="162">
        <v>2015</v>
      </c>
      <c r="H2231" s="163" t="s">
        <v>73</v>
      </c>
      <c r="I2231" s="162" t="s">
        <v>550</v>
      </c>
      <c r="J2231" s="177">
        <v>1.06</v>
      </c>
      <c r="K2231" s="183" t="s">
        <v>1818</v>
      </c>
      <c r="L2231" s="166">
        <v>0.79274380161943303</v>
      </c>
      <c r="M2231" s="166">
        <v>0.84030842971659903</v>
      </c>
      <c r="N2231" s="163" t="s">
        <v>73</v>
      </c>
      <c r="O2231" s="167">
        <v>1</v>
      </c>
      <c r="P2231" s="167">
        <v>0</v>
      </c>
      <c r="Q2231" s="167">
        <v>1</v>
      </c>
      <c r="R2231" s="167">
        <v>0</v>
      </c>
      <c r="S2231" s="167">
        <v>1</v>
      </c>
      <c r="T2231" s="167" t="s">
        <v>13210</v>
      </c>
      <c r="U2231" s="167" t="s">
        <v>1327</v>
      </c>
      <c r="V2231" s="167" t="s">
        <v>121</v>
      </c>
      <c r="W2231" s="163"/>
      <c r="X2231" s="163" t="s">
        <v>707</v>
      </c>
      <c r="Y2231" s="163" t="s">
        <v>7289</v>
      </c>
      <c r="Z2231" s="168">
        <v>42132</v>
      </c>
      <c r="AA2231" s="169" t="s">
        <v>8563</v>
      </c>
      <c r="AB2231" s="169" t="s">
        <v>8554</v>
      </c>
      <c r="AC2231" s="169" t="s">
        <v>73</v>
      </c>
      <c r="AD2231" s="170">
        <v>2016</v>
      </c>
      <c r="AE2231" s="167" t="s">
        <v>1241</v>
      </c>
    </row>
    <row r="2232" spans="1:31" x14ac:dyDescent="0.3">
      <c r="A2232" s="162" t="s">
        <v>720</v>
      </c>
      <c r="B2232" s="162" t="s">
        <v>550</v>
      </c>
      <c r="C2232" s="162">
        <v>1</v>
      </c>
      <c r="D2232" s="162">
        <v>2013</v>
      </c>
      <c r="E2232" s="162" t="s">
        <v>2393</v>
      </c>
      <c r="F2232" s="162" t="s">
        <v>32</v>
      </c>
      <c r="G2232" s="162">
        <v>2015</v>
      </c>
      <c r="H2232" s="163" t="s">
        <v>72</v>
      </c>
      <c r="I2232" s="162" t="s">
        <v>550</v>
      </c>
      <c r="J2232" s="177">
        <v>0.73</v>
      </c>
      <c r="K2232" s="183" t="s">
        <v>1818</v>
      </c>
      <c r="L2232" s="166">
        <v>0.79274380161943303</v>
      </c>
      <c r="M2232" s="166">
        <v>0.57870297518218605</v>
      </c>
      <c r="N2232" s="163" t="s">
        <v>32</v>
      </c>
      <c r="O2232" s="167">
        <v>1</v>
      </c>
      <c r="P2232" s="167">
        <v>1</v>
      </c>
      <c r="Q2232" s="167">
        <v>0</v>
      </c>
      <c r="R2232" s="167">
        <v>1</v>
      </c>
      <c r="S2232" s="167">
        <v>0</v>
      </c>
      <c r="T2232" s="167" t="s">
        <v>13211</v>
      </c>
      <c r="U2232" s="167" t="s">
        <v>1281</v>
      </c>
      <c r="V2232" s="167" t="s">
        <v>86</v>
      </c>
      <c r="W2232" s="163"/>
      <c r="X2232" s="163" t="s">
        <v>720</v>
      </c>
      <c r="Y2232" s="163" t="s">
        <v>7290</v>
      </c>
      <c r="Z2232" s="168">
        <v>42299</v>
      </c>
      <c r="AA2232" s="169" t="s">
        <v>8564</v>
      </c>
      <c r="AB2232" s="169" t="s">
        <v>4022</v>
      </c>
      <c r="AC2232" s="169" t="s">
        <v>32</v>
      </c>
      <c r="AD2232" s="170">
        <v>2016</v>
      </c>
      <c r="AE2232" s="167" t="s">
        <v>1245</v>
      </c>
    </row>
    <row r="2233" spans="1:31" x14ac:dyDescent="0.3">
      <c r="A2233" s="162" t="s">
        <v>629</v>
      </c>
      <c r="B2233" s="162" t="s">
        <v>550</v>
      </c>
      <c r="C2233" s="162">
        <v>7</v>
      </c>
      <c r="D2233" s="162">
        <v>2012</v>
      </c>
      <c r="E2233" s="162" t="s">
        <v>2393</v>
      </c>
      <c r="F2233" s="162" t="s">
        <v>32</v>
      </c>
      <c r="G2233" s="162">
        <v>2015</v>
      </c>
      <c r="H2233" s="163" t="s">
        <v>61</v>
      </c>
      <c r="I2233" s="162" t="s">
        <v>550</v>
      </c>
      <c r="J2233" s="181">
        <v>0.44</v>
      </c>
      <c r="K2233" s="183" t="s">
        <v>1818</v>
      </c>
      <c r="L2233" s="166">
        <v>0.79274380161943303</v>
      </c>
      <c r="M2233" s="166">
        <v>0.34880727271255052</v>
      </c>
      <c r="N2233" s="163" t="s">
        <v>32</v>
      </c>
      <c r="O2233" s="167">
        <v>1</v>
      </c>
      <c r="P2233" s="167">
        <v>1</v>
      </c>
      <c r="Q2233" s="167">
        <v>0</v>
      </c>
      <c r="R2233" s="167">
        <v>1</v>
      </c>
      <c r="S2233" s="167">
        <v>0</v>
      </c>
      <c r="T2233" s="167" t="s">
        <v>13211</v>
      </c>
      <c r="U2233" s="167" t="s">
        <v>1281</v>
      </c>
      <c r="V2233" s="167" t="s">
        <v>86</v>
      </c>
      <c r="W2233" s="163"/>
      <c r="X2233" s="163" t="s">
        <v>629</v>
      </c>
      <c r="Y2233" s="163" t="s">
        <v>7291</v>
      </c>
      <c r="Z2233" s="168">
        <v>42150</v>
      </c>
      <c r="AA2233" s="169" t="s">
        <v>8565</v>
      </c>
      <c r="AB2233" s="169" t="s">
        <v>4022</v>
      </c>
      <c r="AC2233" s="169" t="s">
        <v>32</v>
      </c>
      <c r="AD2233" s="170">
        <v>2016</v>
      </c>
      <c r="AE2233" s="167" t="s">
        <v>1321</v>
      </c>
    </row>
    <row r="2234" spans="1:31" x14ac:dyDescent="0.3">
      <c r="A2234" s="162" t="s">
        <v>629</v>
      </c>
      <c r="B2234" s="162" t="s">
        <v>550</v>
      </c>
      <c r="C2234" s="162">
        <v>8</v>
      </c>
      <c r="D2234" s="162">
        <v>2012</v>
      </c>
      <c r="E2234" s="162" t="s">
        <v>2393</v>
      </c>
      <c r="F2234" s="162" t="s">
        <v>32</v>
      </c>
      <c r="G2234" s="162">
        <v>2015</v>
      </c>
      <c r="H2234" s="163" t="s">
        <v>61</v>
      </c>
      <c r="I2234" s="162" t="s">
        <v>550</v>
      </c>
      <c r="J2234" s="181">
        <v>3.05</v>
      </c>
      <c r="K2234" s="183" t="s">
        <v>1818</v>
      </c>
      <c r="L2234" s="166">
        <v>0.79274380161943303</v>
      </c>
      <c r="M2234" s="166">
        <v>2.4178685949392706</v>
      </c>
      <c r="N2234" s="163" t="s">
        <v>32</v>
      </c>
      <c r="O2234" s="167">
        <v>1</v>
      </c>
      <c r="P2234" s="167">
        <v>1</v>
      </c>
      <c r="Q2234" s="167">
        <v>0</v>
      </c>
      <c r="R2234" s="167">
        <v>1</v>
      </c>
      <c r="S2234" s="167">
        <v>0</v>
      </c>
      <c r="T2234" s="167" t="s">
        <v>13211</v>
      </c>
      <c r="U2234" s="167" t="s">
        <v>1281</v>
      </c>
      <c r="V2234" s="167" t="s">
        <v>86</v>
      </c>
      <c r="W2234" s="163"/>
      <c r="X2234" s="163" t="s">
        <v>629</v>
      </c>
      <c r="Y2234" s="163" t="s">
        <v>7292</v>
      </c>
      <c r="Z2234" s="168">
        <v>42081</v>
      </c>
      <c r="AA2234" s="169" t="s">
        <v>2598</v>
      </c>
      <c r="AB2234" s="169" t="s">
        <v>4022</v>
      </c>
      <c r="AC2234" s="169" t="s">
        <v>32</v>
      </c>
      <c r="AD2234" s="170">
        <v>2016</v>
      </c>
      <c r="AE2234" s="167" t="s">
        <v>1321</v>
      </c>
    </row>
    <row r="2235" spans="1:31" x14ac:dyDescent="0.3">
      <c r="A2235" s="162" t="s">
        <v>629</v>
      </c>
      <c r="B2235" s="162" t="s">
        <v>550</v>
      </c>
      <c r="C2235" s="162">
        <v>9</v>
      </c>
      <c r="D2235" s="162">
        <v>2012</v>
      </c>
      <c r="E2235" s="162" t="s">
        <v>2393</v>
      </c>
      <c r="F2235" s="162" t="s">
        <v>32</v>
      </c>
      <c r="G2235" s="162">
        <v>2015</v>
      </c>
      <c r="H2235" s="163" t="s">
        <v>61</v>
      </c>
      <c r="I2235" s="162" t="s">
        <v>550</v>
      </c>
      <c r="J2235" s="181">
        <v>1.85</v>
      </c>
      <c r="K2235" s="183" t="s">
        <v>1818</v>
      </c>
      <c r="L2235" s="166">
        <v>0.79274380161943303</v>
      </c>
      <c r="M2235" s="166">
        <v>1.4665760329959512</v>
      </c>
      <c r="N2235" s="163" t="s">
        <v>32</v>
      </c>
      <c r="O2235" s="167">
        <v>1</v>
      </c>
      <c r="P2235" s="167">
        <v>1</v>
      </c>
      <c r="Q2235" s="167">
        <v>0</v>
      </c>
      <c r="R2235" s="167">
        <v>1</v>
      </c>
      <c r="S2235" s="167">
        <v>0</v>
      </c>
      <c r="T2235" s="167" t="s">
        <v>13211</v>
      </c>
      <c r="U2235" s="167" t="s">
        <v>1281</v>
      </c>
      <c r="V2235" s="167" t="s">
        <v>86</v>
      </c>
      <c r="W2235" s="163"/>
      <c r="X2235" s="163" t="s">
        <v>629</v>
      </c>
      <c r="Y2235" s="163" t="s">
        <v>7293</v>
      </c>
      <c r="Z2235" s="168">
        <v>42212</v>
      </c>
      <c r="AA2235" s="169" t="s">
        <v>2598</v>
      </c>
      <c r="AB2235" s="169" t="s">
        <v>4022</v>
      </c>
      <c r="AC2235" s="169" t="s">
        <v>32</v>
      </c>
      <c r="AD2235" s="170">
        <v>2016</v>
      </c>
      <c r="AE2235" s="167" t="s">
        <v>1321</v>
      </c>
    </row>
    <row r="2236" spans="1:31" x14ac:dyDescent="0.3">
      <c r="A2236" s="162" t="s">
        <v>745</v>
      </c>
      <c r="B2236" s="162" t="s">
        <v>550</v>
      </c>
      <c r="C2236" s="162">
        <v>2</v>
      </c>
      <c r="D2236" s="162">
        <v>2013</v>
      </c>
      <c r="E2236" s="162" t="s">
        <v>2393</v>
      </c>
      <c r="F2236" s="162" t="s">
        <v>32</v>
      </c>
      <c r="G2236" s="162">
        <v>2015</v>
      </c>
      <c r="H2236" s="163" t="s">
        <v>219</v>
      </c>
      <c r="I2236" s="162" t="s">
        <v>550</v>
      </c>
      <c r="J2236" s="177">
        <v>8.66</v>
      </c>
      <c r="K2236" s="183" t="s">
        <v>1818</v>
      </c>
      <c r="L2236" s="166">
        <v>0.79274380161943303</v>
      </c>
      <c r="M2236" s="166">
        <v>6.8651613220242904</v>
      </c>
      <c r="N2236" s="163" t="s">
        <v>70</v>
      </c>
      <c r="O2236" s="167">
        <v>1</v>
      </c>
      <c r="P2236" s="167">
        <v>0</v>
      </c>
      <c r="Q2236" s="167">
        <v>0</v>
      </c>
      <c r="R2236" s="167">
        <v>0</v>
      </c>
      <c r="S2236" s="167">
        <v>1</v>
      </c>
      <c r="T2236" s="167" t="s">
        <v>13213</v>
      </c>
      <c r="U2236" s="167" t="s">
        <v>1453</v>
      </c>
      <c r="V2236" s="167" t="s">
        <v>672</v>
      </c>
      <c r="W2236" s="163"/>
      <c r="X2236" s="163" t="s">
        <v>745</v>
      </c>
      <c r="Y2236" s="163" t="s">
        <v>7294</v>
      </c>
      <c r="Z2236" s="168">
        <v>42075</v>
      </c>
      <c r="AA2236" s="169" t="s">
        <v>2816</v>
      </c>
      <c r="AB2236" s="169" t="s">
        <v>8517</v>
      </c>
      <c r="AC2236" s="169" t="s">
        <v>70</v>
      </c>
      <c r="AD2236" s="170">
        <v>2016</v>
      </c>
      <c r="AE2236" s="167" t="s">
        <v>1245</v>
      </c>
    </row>
    <row r="2237" spans="1:31" x14ac:dyDescent="0.3">
      <c r="A2237" s="162" t="s">
        <v>756</v>
      </c>
      <c r="B2237" s="162" t="s">
        <v>550</v>
      </c>
      <c r="C2237" s="162">
        <v>1</v>
      </c>
      <c r="D2237" s="162">
        <v>2013</v>
      </c>
      <c r="E2237" s="162" t="s">
        <v>2393</v>
      </c>
      <c r="F2237" s="162" t="s">
        <v>32</v>
      </c>
      <c r="G2237" s="162">
        <v>2015</v>
      </c>
      <c r="H2237" s="163" t="s">
        <v>392</v>
      </c>
      <c r="I2237" s="162" t="s">
        <v>550</v>
      </c>
      <c r="J2237" s="177">
        <v>5.99</v>
      </c>
      <c r="K2237" s="183" t="s">
        <v>1818</v>
      </c>
      <c r="L2237" s="166">
        <v>0.79274380161943303</v>
      </c>
      <c r="M2237" s="166">
        <v>4.7485353717004042</v>
      </c>
      <c r="N2237" s="163" t="s">
        <v>32</v>
      </c>
      <c r="O2237" s="167">
        <v>1</v>
      </c>
      <c r="P2237" s="167">
        <v>1</v>
      </c>
      <c r="Q2237" s="167">
        <v>0</v>
      </c>
      <c r="R2237" s="167">
        <v>1</v>
      </c>
      <c r="S2237" s="167">
        <v>0</v>
      </c>
      <c r="T2237" s="167" t="s">
        <v>13211</v>
      </c>
      <c r="U2237" s="167" t="s">
        <v>1281</v>
      </c>
      <c r="V2237" s="167" t="s">
        <v>101</v>
      </c>
      <c r="W2237" s="163"/>
      <c r="X2237" s="163" t="s">
        <v>756</v>
      </c>
      <c r="Y2237" s="163" t="s">
        <v>7295</v>
      </c>
      <c r="Z2237" s="168">
        <v>42162</v>
      </c>
      <c r="AA2237" s="169" t="s">
        <v>8566</v>
      </c>
      <c r="AB2237" s="169" t="s">
        <v>4022</v>
      </c>
      <c r="AC2237" s="169" t="s">
        <v>32</v>
      </c>
      <c r="AD2237" s="170">
        <v>2016</v>
      </c>
      <c r="AE2237" s="167" t="s">
        <v>1245</v>
      </c>
    </row>
    <row r="2238" spans="1:31" x14ac:dyDescent="0.3">
      <c r="A2238" s="162" t="s">
        <v>756</v>
      </c>
      <c r="B2238" s="162" t="s">
        <v>550</v>
      </c>
      <c r="C2238" s="162">
        <v>2</v>
      </c>
      <c r="D2238" s="162">
        <v>2013</v>
      </c>
      <c r="E2238" s="162" t="s">
        <v>2393</v>
      </c>
      <c r="F2238" s="162" t="s">
        <v>32</v>
      </c>
      <c r="G2238" s="162">
        <v>2015</v>
      </c>
      <c r="H2238" s="163" t="s">
        <v>392</v>
      </c>
      <c r="I2238" s="162" t="s">
        <v>550</v>
      </c>
      <c r="J2238" s="177">
        <v>1.76</v>
      </c>
      <c r="K2238" s="183" t="s">
        <v>1818</v>
      </c>
      <c r="L2238" s="166">
        <v>0.79274380161943303</v>
      </c>
      <c r="M2238" s="166">
        <v>1.3952290908502021</v>
      </c>
      <c r="N2238" s="163" t="s">
        <v>32</v>
      </c>
      <c r="O2238" s="167">
        <v>1</v>
      </c>
      <c r="P2238" s="167">
        <v>1</v>
      </c>
      <c r="Q2238" s="167">
        <v>0</v>
      </c>
      <c r="R2238" s="167">
        <v>1</v>
      </c>
      <c r="S2238" s="167">
        <v>0</v>
      </c>
      <c r="T2238" s="167" t="s">
        <v>13211</v>
      </c>
      <c r="U2238" s="167" t="s">
        <v>1281</v>
      </c>
      <c r="V2238" s="167" t="s">
        <v>101</v>
      </c>
      <c r="W2238" s="163"/>
      <c r="X2238" s="163" t="s">
        <v>756</v>
      </c>
      <c r="Y2238" s="163" t="s">
        <v>7296</v>
      </c>
      <c r="Z2238" s="168">
        <v>42366</v>
      </c>
      <c r="AA2238" s="169" t="s">
        <v>8567</v>
      </c>
      <c r="AB2238" s="169" t="s">
        <v>4022</v>
      </c>
      <c r="AC2238" s="169" t="s">
        <v>32</v>
      </c>
      <c r="AD2238" s="170">
        <v>2016</v>
      </c>
      <c r="AE2238" s="167" t="s">
        <v>1245</v>
      </c>
    </row>
    <row r="2239" spans="1:31" x14ac:dyDescent="0.3">
      <c r="A2239" s="162" t="s">
        <v>759</v>
      </c>
      <c r="B2239" s="162" t="s">
        <v>550</v>
      </c>
      <c r="C2239" s="162">
        <v>3</v>
      </c>
      <c r="D2239" s="162">
        <v>2013</v>
      </c>
      <c r="E2239" s="162" t="s">
        <v>2393</v>
      </c>
      <c r="F2239" s="162" t="s">
        <v>32</v>
      </c>
      <c r="G2239" s="162">
        <v>2015</v>
      </c>
      <c r="H2239" s="163" t="s">
        <v>62</v>
      </c>
      <c r="I2239" s="162" t="s">
        <v>550</v>
      </c>
      <c r="J2239" s="181">
        <v>0.46</v>
      </c>
      <c r="K2239" s="183" t="s">
        <v>1818</v>
      </c>
      <c r="L2239" s="166">
        <v>0.79274380161943303</v>
      </c>
      <c r="M2239" s="166">
        <v>0.36466214874493919</v>
      </c>
      <c r="N2239" s="163" t="s">
        <v>32</v>
      </c>
      <c r="O2239" s="167">
        <v>1</v>
      </c>
      <c r="P2239" s="167">
        <v>1</v>
      </c>
      <c r="Q2239" s="167">
        <v>0</v>
      </c>
      <c r="R2239" s="167">
        <v>1</v>
      </c>
      <c r="S2239" s="167">
        <v>0</v>
      </c>
      <c r="T2239" s="167" t="s">
        <v>13211</v>
      </c>
      <c r="U2239" s="167" t="s">
        <v>1576</v>
      </c>
      <c r="V2239" s="167" t="s">
        <v>187</v>
      </c>
      <c r="W2239" s="163"/>
      <c r="X2239" s="163" t="s">
        <v>759</v>
      </c>
      <c r="Y2239" s="163" t="s">
        <v>7297</v>
      </c>
      <c r="Z2239" s="168">
        <v>42096</v>
      </c>
      <c r="AA2239" s="169" t="s">
        <v>8568</v>
      </c>
      <c r="AB2239" s="169" t="s">
        <v>4022</v>
      </c>
      <c r="AC2239" s="169" t="s">
        <v>32</v>
      </c>
      <c r="AD2239" s="170">
        <v>2016</v>
      </c>
      <c r="AE2239" s="167" t="s">
        <v>1321</v>
      </c>
    </row>
    <row r="2240" spans="1:31" x14ac:dyDescent="0.3">
      <c r="A2240" s="162" t="s">
        <v>759</v>
      </c>
      <c r="B2240" s="162" t="s">
        <v>550</v>
      </c>
      <c r="C2240" s="162">
        <v>4</v>
      </c>
      <c r="D2240" s="162">
        <v>2013</v>
      </c>
      <c r="E2240" s="162" t="s">
        <v>2393</v>
      </c>
      <c r="F2240" s="162" t="s">
        <v>32</v>
      </c>
      <c r="G2240" s="162">
        <v>2015</v>
      </c>
      <c r="H2240" s="163" t="s">
        <v>62</v>
      </c>
      <c r="I2240" s="162" t="s">
        <v>550</v>
      </c>
      <c r="J2240" s="181">
        <v>0.4</v>
      </c>
      <c r="K2240" s="183" t="s">
        <v>1818</v>
      </c>
      <c r="L2240" s="166">
        <v>0.79274380161943303</v>
      </c>
      <c r="M2240" s="166">
        <v>0.31709752064777325</v>
      </c>
      <c r="N2240" s="163" t="s">
        <v>32</v>
      </c>
      <c r="O2240" s="167">
        <v>1</v>
      </c>
      <c r="P2240" s="167">
        <v>1</v>
      </c>
      <c r="Q2240" s="167">
        <v>0</v>
      </c>
      <c r="R2240" s="167">
        <v>1</v>
      </c>
      <c r="S2240" s="167">
        <v>0</v>
      </c>
      <c r="T2240" s="167" t="s">
        <v>13211</v>
      </c>
      <c r="U2240" s="167" t="s">
        <v>1576</v>
      </c>
      <c r="V2240" s="167" t="s">
        <v>187</v>
      </c>
      <c r="W2240" s="163"/>
      <c r="X2240" s="163" t="s">
        <v>759</v>
      </c>
      <c r="Y2240" s="163" t="s">
        <v>7298</v>
      </c>
      <c r="Z2240" s="168">
        <v>42096</v>
      </c>
      <c r="AA2240" s="169" t="s">
        <v>8568</v>
      </c>
      <c r="AB2240" s="169" t="s">
        <v>4022</v>
      </c>
      <c r="AC2240" s="169" t="s">
        <v>32</v>
      </c>
      <c r="AD2240" s="170">
        <v>2016</v>
      </c>
      <c r="AE2240" s="167" t="s">
        <v>1321</v>
      </c>
    </row>
    <row r="2241" spans="1:31" x14ac:dyDescent="0.3">
      <c r="A2241" s="162" t="s">
        <v>779</v>
      </c>
      <c r="B2241" s="162" t="s">
        <v>550</v>
      </c>
      <c r="C2241" s="162">
        <v>1</v>
      </c>
      <c r="D2241" s="162">
        <v>2013</v>
      </c>
      <c r="E2241" s="162" t="s">
        <v>2393</v>
      </c>
      <c r="F2241" s="162" t="s">
        <v>32</v>
      </c>
      <c r="G2241" s="162">
        <v>2015</v>
      </c>
      <c r="H2241" s="163" t="s">
        <v>81</v>
      </c>
      <c r="I2241" s="162" t="s">
        <v>550</v>
      </c>
      <c r="J2241" s="177">
        <v>21.03</v>
      </c>
      <c r="K2241" s="183" t="s">
        <v>1818</v>
      </c>
      <c r="L2241" s="166">
        <v>0.79274380161943303</v>
      </c>
      <c r="M2241" s="166">
        <v>16.671402148056679</v>
      </c>
      <c r="N2241" s="163" t="s">
        <v>32</v>
      </c>
      <c r="O2241" s="167">
        <v>1</v>
      </c>
      <c r="P2241" s="167">
        <v>1</v>
      </c>
      <c r="Q2241" s="167">
        <v>0</v>
      </c>
      <c r="R2241" s="167">
        <v>1</v>
      </c>
      <c r="S2241" s="167">
        <v>0</v>
      </c>
      <c r="T2241" s="167" t="s">
        <v>13211</v>
      </c>
      <c r="U2241" s="167" t="s">
        <v>1281</v>
      </c>
      <c r="V2241" s="167" t="s">
        <v>86</v>
      </c>
      <c r="W2241" s="163"/>
      <c r="X2241" s="163" t="s">
        <v>779</v>
      </c>
      <c r="Y2241" s="163" t="s">
        <v>7299</v>
      </c>
      <c r="Z2241" s="168">
        <v>42097</v>
      </c>
      <c r="AA2241" s="169" t="s">
        <v>3079</v>
      </c>
      <c r="AB2241" s="169" t="s">
        <v>4022</v>
      </c>
      <c r="AC2241" s="169" t="s">
        <v>32</v>
      </c>
      <c r="AD2241" s="170">
        <v>2016</v>
      </c>
      <c r="AE2241" s="167" t="s">
        <v>1245</v>
      </c>
    </row>
    <row r="2242" spans="1:31" x14ac:dyDescent="0.3">
      <c r="A2242" s="162" t="s">
        <v>780</v>
      </c>
      <c r="B2242" s="162" t="s">
        <v>550</v>
      </c>
      <c r="C2242" s="162">
        <v>1</v>
      </c>
      <c r="D2242" s="162">
        <v>2013</v>
      </c>
      <c r="E2242" s="162" t="s">
        <v>2393</v>
      </c>
      <c r="F2242" s="162" t="s">
        <v>32</v>
      </c>
      <c r="G2242" s="162">
        <v>2015</v>
      </c>
      <c r="H2242" s="163" t="s">
        <v>81</v>
      </c>
      <c r="I2242" s="162" t="s">
        <v>550</v>
      </c>
      <c r="J2242" s="177">
        <v>0.14000000000000001</v>
      </c>
      <c r="K2242" s="183" t="s">
        <v>1818</v>
      </c>
      <c r="L2242" s="166">
        <v>0.79274380161943303</v>
      </c>
      <c r="M2242" s="166">
        <v>0.11098413222672064</v>
      </c>
      <c r="N2242" s="163" t="s">
        <v>28</v>
      </c>
      <c r="O2242" s="167">
        <v>1</v>
      </c>
      <c r="P2242" s="167">
        <v>0</v>
      </c>
      <c r="Q2242" s="167">
        <v>0</v>
      </c>
      <c r="R2242" s="167">
        <v>1</v>
      </c>
      <c r="S2242" s="167">
        <v>0</v>
      </c>
      <c r="T2242" s="167" t="s">
        <v>13213</v>
      </c>
      <c r="U2242" s="167" t="s">
        <v>1281</v>
      </c>
      <c r="V2242" s="167" t="s">
        <v>157</v>
      </c>
      <c r="W2242" s="163"/>
      <c r="X2242" s="163" t="s">
        <v>780</v>
      </c>
      <c r="Y2242" s="163" t="s">
        <v>7300</v>
      </c>
      <c r="Z2242" s="168">
        <v>42064</v>
      </c>
      <c r="AA2242" s="169" t="s">
        <v>8569</v>
      </c>
      <c r="AB2242" s="169" t="s">
        <v>8524</v>
      </c>
      <c r="AC2242" s="169" t="s">
        <v>28</v>
      </c>
      <c r="AD2242" s="170">
        <v>2016</v>
      </c>
      <c r="AE2242" s="167" t="s">
        <v>1245</v>
      </c>
    </row>
    <row r="2243" spans="1:31" x14ac:dyDescent="0.3">
      <c r="A2243" s="162" t="s">
        <v>780</v>
      </c>
      <c r="B2243" s="162" t="s">
        <v>550</v>
      </c>
      <c r="C2243" s="162">
        <v>2</v>
      </c>
      <c r="D2243" s="162">
        <v>2013</v>
      </c>
      <c r="E2243" s="162" t="s">
        <v>2393</v>
      </c>
      <c r="F2243" s="162" t="s">
        <v>32</v>
      </c>
      <c r="G2243" s="162">
        <v>2015</v>
      </c>
      <c r="H2243" s="163" t="s">
        <v>81</v>
      </c>
      <c r="I2243" s="162" t="s">
        <v>550</v>
      </c>
      <c r="J2243" s="177">
        <v>7.34</v>
      </c>
      <c r="K2243" s="183" t="s">
        <v>1818</v>
      </c>
      <c r="L2243" s="166">
        <v>0.79274380161943303</v>
      </c>
      <c r="M2243" s="166">
        <v>5.8187395038866381</v>
      </c>
      <c r="N2243" s="163" t="s">
        <v>81</v>
      </c>
      <c r="O2243" s="167">
        <v>1</v>
      </c>
      <c r="P2243" s="167">
        <v>0</v>
      </c>
      <c r="Q2243" s="167">
        <v>1</v>
      </c>
      <c r="R2243" s="167">
        <v>0</v>
      </c>
      <c r="S2243" s="167">
        <v>1</v>
      </c>
      <c r="T2243" s="167" t="s">
        <v>13210</v>
      </c>
      <c r="U2243" s="167" t="s">
        <v>1281</v>
      </c>
      <c r="V2243" s="167" t="s">
        <v>157</v>
      </c>
      <c r="W2243" s="163"/>
      <c r="X2243" s="163" t="s">
        <v>780</v>
      </c>
      <c r="Y2243" s="163" t="s">
        <v>7301</v>
      </c>
      <c r="Z2243" s="168">
        <v>42114</v>
      </c>
      <c r="AA2243" s="169" t="s">
        <v>8570</v>
      </c>
      <c r="AB2243" s="169" t="s">
        <v>8571</v>
      </c>
      <c r="AC2243" s="169" t="s">
        <v>81</v>
      </c>
      <c r="AD2243" s="170">
        <v>2016</v>
      </c>
      <c r="AE2243" s="167" t="s">
        <v>1245</v>
      </c>
    </row>
    <row r="2244" spans="1:31" x14ac:dyDescent="0.3">
      <c r="A2244" s="162" t="s">
        <v>780</v>
      </c>
      <c r="B2244" s="162" t="s">
        <v>550</v>
      </c>
      <c r="C2244" s="162">
        <v>3</v>
      </c>
      <c r="D2244" s="162">
        <v>2013</v>
      </c>
      <c r="E2244" s="162" t="s">
        <v>2393</v>
      </c>
      <c r="F2244" s="162" t="s">
        <v>32</v>
      </c>
      <c r="G2244" s="162">
        <v>2015</v>
      </c>
      <c r="H2244" s="163" t="s">
        <v>81</v>
      </c>
      <c r="I2244" s="162" t="s">
        <v>550</v>
      </c>
      <c r="J2244" s="177">
        <v>4.16</v>
      </c>
      <c r="K2244" s="183" t="s">
        <v>1818</v>
      </c>
      <c r="L2244" s="166">
        <v>0.79274380161943303</v>
      </c>
      <c r="M2244" s="166">
        <v>3.2978142147368414</v>
      </c>
      <c r="N2244" s="163" t="s">
        <v>81</v>
      </c>
      <c r="O2244" s="167">
        <v>1</v>
      </c>
      <c r="P2244" s="167">
        <v>0</v>
      </c>
      <c r="Q2244" s="167">
        <v>1</v>
      </c>
      <c r="R2244" s="167">
        <v>0</v>
      </c>
      <c r="S2244" s="167">
        <v>1</v>
      </c>
      <c r="T2244" s="167" t="s">
        <v>13210</v>
      </c>
      <c r="U2244" s="167" t="s">
        <v>1281</v>
      </c>
      <c r="V2244" s="167" t="s">
        <v>157</v>
      </c>
      <c r="W2244" s="163"/>
      <c r="X2244" s="163" t="s">
        <v>780</v>
      </c>
      <c r="Y2244" s="163" t="s">
        <v>7302</v>
      </c>
      <c r="Z2244" s="168">
        <v>42114</v>
      </c>
      <c r="AA2244" s="169" t="s">
        <v>8572</v>
      </c>
      <c r="AB2244" s="169" t="s">
        <v>8571</v>
      </c>
      <c r="AC2244" s="169" t="s">
        <v>81</v>
      </c>
      <c r="AD2244" s="170">
        <v>2016</v>
      </c>
      <c r="AE2244" s="167" t="s">
        <v>1245</v>
      </c>
    </row>
    <row r="2245" spans="1:31" x14ac:dyDescent="0.3">
      <c r="A2245" s="162" t="s">
        <v>780</v>
      </c>
      <c r="B2245" s="162" t="s">
        <v>550</v>
      </c>
      <c r="C2245" s="162">
        <v>4</v>
      </c>
      <c r="D2245" s="162">
        <v>2013</v>
      </c>
      <c r="E2245" s="162" t="s">
        <v>2393</v>
      </c>
      <c r="F2245" s="162" t="s">
        <v>32</v>
      </c>
      <c r="G2245" s="162">
        <v>2015</v>
      </c>
      <c r="H2245" s="163" t="s">
        <v>81</v>
      </c>
      <c r="I2245" s="162" t="s">
        <v>550</v>
      </c>
      <c r="J2245" s="177">
        <v>3.17</v>
      </c>
      <c r="K2245" s="183" t="s">
        <v>1818</v>
      </c>
      <c r="L2245" s="166">
        <v>0.79274380161943303</v>
      </c>
      <c r="M2245" s="166">
        <v>2.5129978511336026</v>
      </c>
      <c r="N2245" s="163" t="s">
        <v>81</v>
      </c>
      <c r="O2245" s="167">
        <v>1</v>
      </c>
      <c r="P2245" s="167">
        <v>0</v>
      </c>
      <c r="Q2245" s="167">
        <v>1</v>
      </c>
      <c r="R2245" s="167">
        <v>0</v>
      </c>
      <c r="S2245" s="167">
        <v>1</v>
      </c>
      <c r="T2245" s="167" t="s">
        <v>13210</v>
      </c>
      <c r="U2245" s="167" t="s">
        <v>1281</v>
      </c>
      <c r="V2245" s="167" t="s">
        <v>157</v>
      </c>
      <c r="W2245" s="163"/>
      <c r="X2245" s="163" t="s">
        <v>780</v>
      </c>
      <c r="Y2245" s="163" t="s">
        <v>7303</v>
      </c>
      <c r="Z2245" s="168">
        <v>42114</v>
      </c>
      <c r="AA2245" s="169" t="s">
        <v>8573</v>
      </c>
      <c r="AB2245" s="169" t="s">
        <v>8571</v>
      </c>
      <c r="AC2245" s="169" t="s">
        <v>81</v>
      </c>
      <c r="AD2245" s="170">
        <v>2016</v>
      </c>
      <c r="AE2245" s="167" t="s">
        <v>1245</v>
      </c>
    </row>
    <row r="2246" spans="1:31" x14ac:dyDescent="0.3">
      <c r="A2246" s="162" t="s">
        <v>780</v>
      </c>
      <c r="B2246" s="162" t="s">
        <v>550</v>
      </c>
      <c r="C2246" s="162">
        <v>5</v>
      </c>
      <c r="D2246" s="162">
        <v>2013</v>
      </c>
      <c r="E2246" s="162" t="s">
        <v>2393</v>
      </c>
      <c r="F2246" s="162" t="s">
        <v>32</v>
      </c>
      <c r="G2246" s="162">
        <v>2015</v>
      </c>
      <c r="H2246" s="163" t="s">
        <v>81</v>
      </c>
      <c r="I2246" s="162" t="s">
        <v>550</v>
      </c>
      <c r="J2246" s="177">
        <v>0.63</v>
      </c>
      <c r="K2246" s="183" t="s">
        <v>1818</v>
      </c>
      <c r="L2246" s="166">
        <v>0.79274380161943303</v>
      </c>
      <c r="M2246" s="166">
        <v>0.49942859502024284</v>
      </c>
      <c r="N2246" s="163" t="s">
        <v>81</v>
      </c>
      <c r="O2246" s="167">
        <v>1</v>
      </c>
      <c r="P2246" s="167">
        <v>0</v>
      </c>
      <c r="Q2246" s="167">
        <v>1</v>
      </c>
      <c r="R2246" s="167">
        <v>0</v>
      </c>
      <c r="S2246" s="167">
        <v>1</v>
      </c>
      <c r="T2246" s="167" t="s">
        <v>13210</v>
      </c>
      <c r="U2246" s="167" t="s">
        <v>1281</v>
      </c>
      <c r="V2246" s="167" t="s">
        <v>157</v>
      </c>
      <c r="W2246" s="163"/>
      <c r="X2246" s="163" t="s">
        <v>780</v>
      </c>
      <c r="Y2246" s="163" t="s">
        <v>7304</v>
      </c>
      <c r="Z2246" s="168">
        <v>42064</v>
      </c>
      <c r="AA2246" s="169" t="s">
        <v>8574</v>
      </c>
      <c r="AB2246" s="169" t="s">
        <v>8571</v>
      </c>
      <c r="AC2246" s="169" t="s">
        <v>81</v>
      </c>
      <c r="AD2246" s="170">
        <v>2016</v>
      </c>
      <c r="AE2246" s="167" t="s">
        <v>1245</v>
      </c>
    </row>
    <row r="2247" spans="1:31" x14ac:dyDescent="0.3">
      <c r="A2247" s="162" t="s">
        <v>780</v>
      </c>
      <c r="B2247" s="162" t="s">
        <v>550</v>
      </c>
      <c r="C2247" s="162">
        <v>6</v>
      </c>
      <c r="D2247" s="162">
        <v>2013</v>
      </c>
      <c r="E2247" s="162" t="s">
        <v>2393</v>
      </c>
      <c r="F2247" s="162" t="s">
        <v>32</v>
      </c>
      <c r="G2247" s="162">
        <v>2015</v>
      </c>
      <c r="H2247" s="163" t="s">
        <v>81</v>
      </c>
      <c r="I2247" s="162" t="s">
        <v>550</v>
      </c>
      <c r="J2247" s="177">
        <v>1.58</v>
      </c>
      <c r="K2247" s="183" t="s">
        <v>1818</v>
      </c>
      <c r="L2247" s="166">
        <v>0.79274380161943303</v>
      </c>
      <c r="M2247" s="166">
        <v>1.2525352065587043</v>
      </c>
      <c r="N2247" s="163" t="s">
        <v>32</v>
      </c>
      <c r="O2247" s="167">
        <v>1</v>
      </c>
      <c r="P2247" s="167">
        <v>1</v>
      </c>
      <c r="Q2247" s="167">
        <v>0</v>
      </c>
      <c r="R2247" s="167">
        <v>1</v>
      </c>
      <c r="S2247" s="167">
        <v>0</v>
      </c>
      <c r="T2247" s="167" t="s">
        <v>13211</v>
      </c>
      <c r="U2247" s="167" t="s">
        <v>1281</v>
      </c>
      <c r="V2247" s="167" t="s">
        <v>157</v>
      </c>
      <c r="W2247" s="163"/>
      <c r="X2247" s="163" t="s">
        <v>780</v>
      </c>
      <c r="Y2247" s="163" t="s">
        <v>7305</v>
      </c>
      <c r="Z2247" s="168">
        <v>42094</v>
      </c>
      <c r="AA2247" s="169" t="s">
        <v>8575</v>
      </c>
      <c r="AB2247" s="169" t="s">
        <v>4022</v>
      </c>
      <c r="AC2247" s="169" t="s">
        <v>32</v>
      </c>
      <c r="AD2247" s="170">
        <v>2016</v>
      </c>
      <c r="AE2247" s="167" t="s">
        <v>1245</v>
      </c>
    </row>
    <row r="2248" spans="1:31" x14ac:dyDescent="0.3">
      <c r="A2248" s="162" t="s">
        <v>787</v>
      </c>
      <c r="B2248" s="162" t="s">
        <v>550</v>
      </c>
      <c r="C2248" s="162">
        <v>1</v>
      </c>
      <c r="D2248" s="162">
        <v>2013</v>
      </c>
      <c r="E2248" s="162" t="s">
        <v>2395</v>
      </c>
      <c r="F2248" s="162" t="s">
        <v>32</v>
      </c>
      <c r="G2248" s="162">
        <v>2015</v>
      </c>
      <c r="H2248" s="163" t="s">
        <v>70</v>
      </c>
      <c r="I2248" s="162" t="s">
        <v>550</v>
      </c>
      <c r="J2248" s="177">
        <v>0.24</v>
      </c>
      <c r="K2248" s="183" t="s">
        <v>1818</v>
      </c>
      <c r="L2248" s="166">
        <v>0.79274380161943303</v>
      </c>
      <c r="M2248" s="166">
        <v>0.19025851238866393</v>
      </c>
      <c r="N2248" s="163" t="s">
        <v>32</v>
      </c>
      <c r="O2248" s="167">
        <v>1</v>
      </c>
      <c r="P2248" s="167">
        <v>1</v>
      </c>
      <c r="Q2248" s="167">
        <v>0</v>
      </c>
      <c r="R2248" s="167">
        <v>1</v>
      </c>
      <c r="S2248" s="167">
        <v>0</v>
      </c>
      <c r="T2248" s="167" t="s">
        <v>13211</v>
      </c>
      <c r="U2248" s="167" t="s">
        <v>1350</v>
      </c>
      <c r="V2248" s="167" t="s">
        <v>84</v>
      </c>
      <c r="W2248" s="163"/>
      <c r="X2248" s="163" t="s">
        <v>787</v>
      </c>
      <c r="Y2248" s="163" t="s">
        <v>7306</v>
      </c>
      <c r="Z2248" s="168">
        <v>42150</v>
      </c>
      <c r="AA2248" s="169" t="s">
        <v>8576</v>
      </c>
      <c r="AB2248" s="169" t="s">
        <v>4022</v>
      </c>
      <c r="AC2248" s="169" t="s">
        <v>32</v>
      </c>
      <c r="AD2248" s="170">
        <v>2016</v>
      </c>
      <c r="AE2248" s="167" t="s">
        <v>1241</v>
      </c>
    </row>
    <row r="2249" spans="1:31" x14ac:dyDescent="0.3">
      <c r="A2249" s="162" t="s">
        <v>793</v>
      </c>
      <c r="B2249" s="162" t="s">
        <v>550</v>
      </c>
      <c r="C2249" s="162">
        <v>1</v>
      </c>
      <c r="D2249" s="162">
        <v>2013</v>
      </c>
      <c r="E2249" s="162" t="s">
        <v>2393</v>
      </c>
      <c r="F2249" s="162" t="s">
        <v>32</v>
      </c>
      <c r="G2249" s="162">
        <v>2015</v>
      </c>
      <c r="H2249" s="163" t="s">
        <v>530</v>
      </c>
      <c r="I2249" s="162" t="s">
        <v>550</v>
      </c>
      <c r="J2249" s="177">
        <v>0.24</v>
      </c>
      <c r="K2249" s="183" t="s">
        <v>1818</v>
      </c>
      <c r="L2249" s="166">
        <v>0.79274380161943303</v>
      </c>
      <c r="M2249" s="166">
        <v>0.19025851238866393</v>
      </c>
      <c r="N2249" s="163" t="s">
        <v>1342</v>
      </c>
      <c r="O2249" s="167">
        <v>1</v>
      </c>
      <c r="P2249" s="167">
        <v>0</v>
      </c>
      <c r="Q2249" s="167">
        <v>0</v>
      </c>
      <c r="R2249" s="167">
        <v>1</v>
      </c>
      <c r="S2249" s="167">
        <v>0</v>
      </c>
      <c r="T2249" s="167" t="s">
        <v>13213</v>
      </c>
      <c r="U2249" s="167" t="s">
        <v>1453</v>
      </c>
      <c r="V2249" s="167" t="s">
        <v>83</v>
      </c>
      <c r="W2249" s="163"/>
      <c r="X2249" s="163" t="s">
        <v>793</v>
      </c>
      <c r="Y2249" s="163" t="s">
        <v>7307</v>
      </c>
      <c r="Z2249" s="168">
        <v>42303</v>
      </c>
      <c r="AA2249" s="169" t="s">
        <v>8577</v>
      </c>
      <c r="AB2249" s="169" t="s">
        <v>8515</v>
      </c>
      <c r="AC2249" s="169" t="s">
        <v>1342</v>
      </c>
      <c r="AD2249" s="170">
        <v>2016</v>
      </c>
      <c r="AE2249" s="167" t="s">
        <v>1245</v>
      </c>
    </row>
    <row r="2250" spans="1:31" x14ac:dyDescent="0.3">
      <c r="A2250" s="162" t="s">
        <v>797</v>
      </c>
      <c r="B2250" s="162" t="s">
        <v>550</v>
      </c>
      <c r="C2250" s="162">
        <v>7</v>
      </c>
      <c r="D2250" s="162">
        <v>2013</v>
      </c>
      <c r="E2250" s="162" t="s">
        <v>2393</v>
      </c>
      <c r="F2250" s="162" t="s">
        <v>32</v>
      </c>
      <c r="G2250" s="162">
        <v>2015</v>
      </c>
      <c r="H2250" s="163" t="s">
        <v>63</v>
      </c>
      <c r="I2250" s="162" t="s">
        <v>550</v>
      </c>
      <c r="J2250" s="177">
        <v>36</v>
      </c>
      <c r="K2250" s="183" t="s">
        <v>1818</v>
      </c>
      <c r="L2250" s="166">
        <v>0.79274380161943303</v>
      </c>
      <c r="M2250" s="166">
        <v>28.538776858299588</v>
      </c>
      <c r="N2250" s="163" t="s">
        <v>32</v>
      </c>
      <c r="O2250" s="167">
        <v>1</v>
      </c>
      <c r="P2250" s="167">
        <v>1</v>
      </c>
      <c r="Q2250" s="167">
        <v>0</v>
      </c>
      <c r="R2250" s="167">
        <v>1</v>
      </c>
      <c r="S2250" s="167">
        <v>0</v>
      </c>
      <c r="T2250" s="167" t="s">
        <v>13211</v>
      </c>
      <c r="U2250" s="167" t="s">
        <v>1360</v>
      </c>
      <c r="V2250" s="167" t="s">
        <v>1383</v>
      </c>
      <c r="W2250" s="163"/>
      <c r="X2250" s="163" t="s">
        <v>797</v>
      </c>
      <c r="Y2250" s="163" t="s">
        <v>7308</v>
      </c>
      <c r="Z2250" s="168">
        <v>42020</v>
      </c>
      <c r="AA2250" s="169" t="s">
        <v>8578</v>
      </c>
      <c r="AB2250" s="169" t="s">
        <v>4022</v>
      </c>
      <c r="AC2250" s="169" t="s">
        <v>32</v>
      </c>
      <c r="AD2250" s="170">
        <v>2016</v>
      </c>
      <c r="AE2250" s="167" t="s">
        <v>1218</v>
      </c>
    </row>
    <row r="2251" spans="1:31" x14ac:dyDescent="0.3">
      <c r="A2251" s="162" t="s">
        <v>797</v>
      </c>
      <c r="B2251" s="162" t="s">
        <v>550</v>
      </c>
      <c r="C2251" s="162">
        <v>8</v>
      </c>
      <c r="D2251" s="162">
        <v>2013</v>
      </c>
      <c r="E2251" s="162" t="s">
        <v>2393</v>
      </c>
      <c r="F2251" s="162" t="s">
        <v>32</v>
      </c>
      <c r="G2251" s="162">
        <v>2015</v>
      </c>
      <c r="H2251" s="163" t="s">
        <v>63</v>
      </c>
      <c r="I2251" s="162" t="s">
        <v>550</v>
      </c>
      <c r="J2251" s="177">
        <v>10</v>
      </c>
      <c r="K2251" s="183" t="s">
        <v>1818</v>
      </c>
      <c r="L2251" s="166">
        <v>0.79274380161943303</v>
      </c>
      <c r="M2251" s="166">
        <v>7.9274380161943299</v>
      </c>
      <c r="N2251" s="163" t="s">
        <v>32</v>
      </c>
      <c r="O2251" s="167">
        <v>1</v>
      </c>
      <c r="P2251" s="167">
        <v>1</v>
      </c>
      <c r="Q2251" s="167">
        <v>0</v>
      </c>
      <c r="R2251" s="167">
        <v>1</v>
      </c>
      <c r="S2251" s="167">
        <v>0</v>
      </c>
      <c r="T2251" s="167" t="s">
        <v>13211</v>
      </c>
      <c r="U2251" s="167" t="s">
        <v>1360</v>
      </c>
      <c r="V2251" s="167" t="s">
        <v>1383</v>
      </c>
      <c r="W2251" s="163"/>
      <c r="X2251" s="163" t="s">
        <v>797</v>
      </c>
      <c r="Y2251" s="163" t="s">
        <v>7309</v>
      </c>
      <c r="Z2251" s="168">
        <v>42067</v>
      </c>
      <c r="AA2251" s="169" t="s">
        <v>8578</v>
      </c>
      <c r="AB2251" s="169" t="s">
        <v>4022</v>
      </c>
      <c r="AC2251" s="169" t="s">
        <v>32</v>
      </c>
      <c r="AD2251" s="170">
        <v>2016</v>
      </c>
      <c r="AE2251" s="167" t="s">
        <v>1218</v>
      </c>
    </row>
    <row r="2252" spans="1:31" x14ac:dyDescent="0.3">
      <c r="A2252" s="162" t="s">
        <v>798</v>
      </c>
      <c r="B2252" s="162" t="s">
        <v>550</v>
      </c>
      <c r="C2252" s="162">
        <v>1</v>
      </c>
      <c r="D2252" s="162">
        <v>2013</v>
      </c>
      <c r="E2252" s="162" t="s">
        <v>2395</v>
      </c>
      <c r="F2252" s="162" t="s">
        <v>32</v>
      </c>
      <c r="G2252" s="162">
        <v>2015</v>
      </c>
      <c r="H2252" s="163" t="s">
        <v>129</v>
      </c>
      <c r="I2252" s="162" t="s">
        <v>550</v>
      </c>
      <c r="J2252" s="177">
        <v>0.39</v>
      </c>
      <c r="K2252" s="183" t="s">
        <v>1818</v>
      </c>
      <c r="L2252" s="166">
        <v>0.79274380161943303</v>
      </c>
      <c r="M2252" s="166">
        <v>0.30917008263157891</v>
      </c>
      <c r="N2252" s="163" t="s">
        <v>32</v>
      </c>
      <c r="O2252" s="167">
        <v>1</v>
      </c>
      <c r="P2252" s="167">
        <v>1</v>
      </c>
      <c r="Q2252" s="167">
        <v>0</v>
      </c>
      <c r="R2252" s="167">
        <v>1</v>
      </c>
      <c r="S2252" s="167">
        <v>0</v>
      </c>
      <c r="T2252" s="167" t="s">
        <v>13211</v>
      </c>
      <c r="U2252" s="167" t="s">
        <v>1221</v>
      </c>
      <c r="V2252" s="167" t="s">
        <v>142</v>
      </c>
      <c r="W2252" s="163"/>
      <c r="X2252" s="163" t="s">
        <v>798</v>
      </c>
      <c r="Y2252" s="163" t="s">
        <v>7310</v>
      </c>
      <c r="Z2252" s="168">
        <v>42120</v>
      </c>
      <c r="AA2252" s="169" t="s">
        <v>3081</v>
      </c>
      <c r="AB2252" s="169" t="s">
        <v>4022</v>
      </c>
      <c r="AC2252" s="169" t="s">
        <v>32</v>
      </c>
      <c r="AD2252" s="170">
        <v>2016</v>
      </c>
      <c r="AE2252" s="167" t="s">
        <v>1241</v>
      </c>
    </row>
    <row r="2253" spans="1:31" x14ac:dyDescent="0.3">
      <c r="A2253" s="162" t="s">
        <v>798</v>
      </c>
      <c r="B2253" s="162" t="s">
        <v>550</v>
      </c>
      <c r="C2253" s="162">
        <v>2</v>
      </c>
      <c r="D2253" s="162">
        <v>2013</v>
      </c>
      <c r="E2253" s="162" t="s">
        <v>2395</v>
      </c>
      <c r="F2253" s="162" t="s">
        <v>32</v>
      </c>
      <c r="G2253" s="162">
        <v>2015</v>
      </c>
      <c r="H2253" s="163" t="s">
        <v>129</v>
      </c>
      <c r="I2253" s="162" t="s">
        <v>550</v>
      </c>
      <c r="J2253" s="177">
        <v>0.24</v>
      </c>
      <c r="K2253" s="183" t="s">
        <v>1818</v>
      </c>
      <c r="L2253" s="166">
        <v>0.79274380161943303</v>
      </c>
      <c r="M2253" s="166">
        <v>0.19025851238866393</v>
      </c>
      <c r="N2253" s="163" t="s">
        <v>32</v>
      </c>
      <c r="O2253" s="167">
        <v>1</v>
      </c>
      <c r="P2253" s="167">
        <v>1</v>
      </c>
      <c r="Q2253" s="167">
        <v>0</v>
      </c>
      <c r="R2253" s="167">
        <v>1</v>
      </c>
      <c r="S2253" s="167">
        <v>0</v>
      </c>
      <c r="T2253" s="167" t="s">
        <v>13211</v>
      </c>
      <c r="U2253" s="167" t="s">
        <v>1221</v>
      </c>
      <c r="V2253" s="167" t="s">
        <v>142</v>
      </c>
      <c r="W2253" s="163"/>
      <c r="X2253" s="163" t="s">
        <v>798</v>
      </c>
      <c r="Y2253" s="163" t="s">
        <v>7311</v>
      </c>
      <c r="Z2253" s="168">
        <v>42131</v>
      </c>
      <c r="AA2253" s="169" t="s">
        <v>3081</v>
      </c>
      <c r="AB2253" s="169" t="s">
        <v>4022</v>
      </c>
      <c r="AC2253" s="169" t="s">
        <v>32</v>
      </c>
      <c r="AD2253" s="170">
        <v>2016</v>
      </c>
      <c r="AE2253" s="167" t="s">
        <v>1241</v>
      </c>
    </row>
    <row r="2254" spans="1:31" x14ac:dyDescent="0.3">
      <c r="A2254" s="162" t="s">
        <v>809</v>
      </c>
      <c r="B2254" s="162" t="s">
        <v>550</v>
      </c>
      <c r="C2254" s="162">
        <v>1</v>
      </c>
      <c r="D2254" s="162">
        <v>2013</v>
      </c>
      <c r="E2254" s="162" t="s">
        <v>2393</v>
      </c>
      <c r="F2254" s="162" t="s">
        <v>32</v>
      </c>
      <c r="G2254" s="162">
        <v>2015</v>
      </c>
      <c r="H2254" s="163" t="s">
        <v>62</v>
      </c>
      <c r="I2254" s="162" t="s">
        <v>550</v>
      </c>
      <c r="J2254" s="181">
        <v>0.7</v>
      </c>
      <c r="K2254" s="183" t="s">
        <v>1818</v>
      </c>
      <c r="L2254" s="166">
        <v>0.79274380161943303</v>
      </c>
      <c r="M2254" s="166">
        <v>0.55492066113360305</v>
      </c>
      <c r="N2254" s="163" t="s">
        <v>32</v>
      </c>
      <c r="O2254" s="167">
        <v>1</v>
      </c>
      <c r="P2254" s="167">
        <v>1</v>
      </c>
      <c r="Q2254" s="167">
        <v>0</v>
      </c>
      <c r="R2254" s="167">
        <v>1</v>
      </c>
      <c r="S2254" s="167">
        <v>0</v>
      </c>
      <c r="T2254" s="167" t="s">
        <v>13211</v>
      </c>
      <c r="U2254" s="167" t="s">
        <v>1453</v>
      </c>
      <c r="V2254" s="167" t="s">
        <v>508</v>
      </c>
      <c r="W2254" s="163"/>
      <c r="X2254" s="163" t="s">
        <v>809</v>
      </c>
      <c r="Y2254" s="163" t="s">
        <v>7312</v>
      </c>
      <c r="Z2254" s="168">
        <v>42324</v>
      </c>
      <c r="AA2254" s="169" t="s">
        <v>8579</v>
      </c>
      <c r="AB2254" s="169" t="s">
        <v>4022</v>
      </c>
      <c r="AC2254" s="169" t="s">
        <v>32</v>
      </c>
      <c r="AD2254" s="170">
        <v>2016</v>
      </c>
      <c r="AE2254" s="167" t="s">
        <v>1321</v>
      </c>
    </row>
    <row r="2255" spans="1:31" x14ac:dyDescent="0.3">
      <c r="A2255" s="162" t="s">
        <v>820</v>
      </c>
      <c r="B2255" s="162" t="s">
        <v>550</v>
      </c>
      <c r="C2255" s="162">
        <v>1</v>
      </c>
      <c r="D2255" s="162">
        <v>2014</v>
      </c>
      <c r="E2255" s="162" t="s">
        <v>2393</v>
      </c>
      <c r="F2255" s="162" t="s">
        <v>32</v>
      </c>
      <c r="G2255" s="162">
        <v>2015</v>
      </c>
      <c r="H2255" s="163" t="s">
        <v>82</v>
      </c>
      <c r="I2255" s="162" t="s">
        <v>550</v>
      </c>
      <c r="J2255" s="177">
        <v>18.22</v>
      </c>
      <c r="K2255" s="183" t="s">
        <v>1818</v>
      </c>
      <c r="L2255" s="166">
        <v>0.79274380161943303</v>
      </c>
      <c r="M2255" s="166">
        <v>14.443792065506068</v>
      </c>
      <c r="N2255" s="163" t="s">
        <v>32</v>
      </c>
      <c r="O2255" s="167">
        <v>1</v>
      </c>
      <c r="P2255" s="167">
        <v>1</v>
      </c>
      <c r="Q2255" s="167">
        <v>0</v>
      </c>
      <c r="R2255" s="167">
        <v>1</v>
      </c>
      <c r="S2255" s="167">
        <v>0</v>
      </c>
      <c r="T2255" s="167" t="s">
        <v>13211</v>
      </c>
      <c r="U2255" s="167" t="s">
        <v>1360</v>
      </c>
      <c r="V2255" s="167" t="s">
        <v>1364</v>
      </c>
      <c r="W2255" s="163"/>
      <c r="X2255" s="163" t="s">
        <v>2129</v>
      </c>
      <c r="Y2255" s="163" t="s">
        <v>7313</v>
      </c>
      <c r="Z2255" s="168">
        <v>42333</v>
      </c>
      <c r="AA2255" s="169" t="s">
        <v>8580</v>
      </c>
      <c r="AB2255" s="169" t="s">
        <v>4022</v>
      </c>
      <c r="AC2255" s="169" t="s">
        <v>32</v>
      </c>
      <c r="AD2255" s="170">
        <v>2016</v>
      </c>
      <c r="AE2255" s="167" t="s">
        <v>1245</v>
      </c>
    </row>
    <row r="2256" spans="1:31" x14ac:dyDescent="0.3">
      <c r="A2256" s="162" t="s">
        <v>820</v>
      </c>
      <c r="B2256" s="162" t="s">
        <v>550</v>
      </c>
      <c r="C2256" s="162">
        <v>2</v>
      </c>
      <c r="D2256" s="162">
        <v>2014</v>
      </c>
      <c r="E2256" s="162" t="s">
        <v>2393</v>
      </c>
      <c r="F2256" s="162" t="s">
        <v>32</v>
      </c>
      <c r="G2256" s="162">
        <v>2015</v>
      </c>
      <c r="H2256" s="163" t="s">
        <v>82</v>
      </c>
      <c r="I2256" s="162" t="s">
        <v>550</v>
      </c>
      <c r="J2256" s="177">
        <v>1.54</v>
      </c>
      <c r="K2256" s="183" t="s">
        <v>1818</v>
      </c>
      <c r="L2256" s="166">
        <v>0.79274380161943303</v>
      </c>
      <c r="M2256" s="166">
        <v>1.220825454493927</v>
      </c>
      <c r="N2256" s="163" t="s">
        <v>73</v>
      </c>
      <c r="O2256" s="167">
        <v>1</v>
      </c>
      <c r="P2256" s="167">
        <v>0</v>
      </c>
      <c r="Q2256" s="167">
        <v>0</v>
      </c>
      <c r="R2256" s="167">
        <v>0</v>
      </c>
      <c r="S2256" s="167">
        <v>1</v>
      </c>
      <c r="T2256" s="167" t="s">
        <v>13213</v>
      </c>
      <c r="U2256" s="167" t="s">
        <v>1360</v>
      </c>
      <c r="V2256" s="167" t="s">
        <v>1364</v>
      </c>
      <c r="W2256" s="163"/>
      <c r="X2256" s="163" t="s">
        <v>2129</v>
      </c>
      <c r="Y2256" s="163" t="s">
        <v>7314</v>
      </c>
      <c r="Z2256" s="168">
        <v>42144</v>
      </c>
      <c r="AA2256" s="169" t="s">
        <v>8581</v>
      </c>
      <c r="AB2256" s="169" t="s">
        <v>8554</v>
      </c>
      <c r="AC2256" s="169" t="s">
        <v>73</v>
      </c>
      <c r="AD2256" s="170">
        <v>2016</v>
      </c>
      <c r="AE2256" s="167" t="s">
        <v>1245</v>
      </c>
    </row>
    <row r="2257" spans="1:31" x14ac:dyDescent="0.3">
      <c r="A2257" s="162" t="s">
        <v>821</v>
      </c>
      <c r="B2257" s="162" t="s">
        <v>550</v>
      </c>
      <c r="C2257" s="162">
        <v>1</v>
      </c>
      <c r="D2257" s="162">
        <v>2014</v>
      </c>
      <c r="E2257" s="162" t="s">
        <v>2393</v>
      </c>
      <c r="F2257" s="162" t="s">
        <v>32</v>
      </c>
      <c r="G2257" s="162">
        <v>2015</v>
      </c>
      <c r="H2257" s="163" t="s">
        <v>318</v>
      </c>
      <c r="I2257" s="162" t="s">
        <v>550</v>
      </c>
      <c r="J2257" s="177">
        <v>0.79</v>
      </c>
      <c r="K2257" s="183" t="s">
        <v>1818</v>
      </c>
      <c r="L2257" s="166">
        <v>0.79274380161943303</v>
      </c>
      <c r="M2257" s="166">
        <v>0.62626760327935216</v>
      </c>
      <c r="N2257" s="163" t="s">
        <v>32</v>
      </c>
      <c r="O2257" s="167">
        <v>1</v>
      </c>
      <c r="P2257" s="167">
        <v>1</v>
      </c>
      <c r="Q2257" s="167">
        <v>0</v>
      </c>
      <c r="R2257" s="167">
        <v>1</v>
      </c>
      <c r="S2257" s="167">
        <v>0</v>
      </c>
      <c r="T2257" s="167" t="s">
        <v>13211</v>
      </c>
      <c r="U2257" s="167" t="s">
        <v>1453</v>
      </c>
      <c r="V2257" s="167" t="s">
        <v>83</v>
      </c>
      <c r="W2257" s="163"/>
      <c r="X2257" s="163" t="s">
        <v>2130</v>
      </c>
      <c r="Y2257" s="163" t="s">
        <v>7315</v>
      </c>
      <c r="Z2257" s="168">
        <v>42206</v>
      </c>
      <c r="AA2257" s="169" t="s">
        <v>8582</v>
      </c>
      <c r="AB2257" s="169" t="s">
        <v>4022</v>
      </c>
      <c r="AC2257" s="169" t="s">
        <v>32</v>
      </c>
      <c r="AD2257" s="170">
        <v>2016</v>
      </c>
      <c r="AE2257" s="167" t="s">
        <v>1245</v>
      </c>
    </row>
    <row r="2258" spans="1:31" x14ac:dyDescent="0.3">
      <c r="A2258" s="162" t="s">
        <v>821</v>
      </c>
      <c r="B2258" s="162" t="s">
        <v>550</v>
      </c>
      <c r="C2258" s="162">
        <v>2</v>
      </c>
      <c r="D2258" s="162">
        <v>2014</v>
      </c>
      <c r="E2258" s="162" t="s">
        <v>2393</v>
      </c>
      <c r="F2258" s="162" t="s">
        <v>32</v>
      </c>
      <c r="G2258" s="162">
        <v>2015</v>
      </c>
      <c r="H2258" s="163" t="s">
        <v>318</v>
      </c>
      <c r="I2258" s="162" t="s">
        <v>550</v>
      </c>
      <c r="J2258" s="177">
        <v>0.23</v>
      </c>
      <c r="K2258" s="183" t="s">
        <v>1818</v>
      </c>
      <c r="L2258" s="166">
        <v>0.79274380161943303</v>
      </c>
      <c r="M2258" s="166">
        <v>0.18233107437246959</v>
      </c>
      <c r="N2258" s="163" t="s">
        <v>32</v>
      </c>
      <c r="O2258" s="167">
        <v>1</v>
      </c>
      <c r="P2258" s="167">
        <v>1</v>
      </c>
      <c r="Q2258" s="167">
        <v>0</v>
      </c>
      <c r="R2258" s="167">
        <v>1</v>
      </c>
      <c r="S2258" s="167">
        <v>0</v>
      </c>
      <c r="T2258" s="167" t="s">
        <v>13211</v>
      </c>
      <c r="U2258" s="167" t="s">
        <v>1453</v>
      </c>
      <c r="V2258" s="167" t="s">
        <v>83</v>
      </c>
      <c r="W2258" s="163"/>
      <c r="X2258" s="163" t="s">
        <v>2130</v>
      </c>
      <c r="Y2258" s="163" t="s">
        <v>7316</v>
      </c>
      <c r="Z2258" s="168">
        <v>42222</v>
      </c>
      <c r="AA2258" s="169" t="s">
        <v>8582</v>
      </c>
      <c r="AB2258" s="169" t="s">
        <v>4022</v>
      </c>
      <c r="AC2258" s="169" t="s">
        <v>32</v>
      </c>
      <c r="AD2258" s="170">
        <v>2016</v>
      </c>
      <c r="AE2258" s="167" t="s">
        <v>1245</v>
      </c>
    </row>
    <row r="2259" spans="1:31" x14ac:dyDescent="0.3">
      <c r="A2259" s="162" t="s">
        <v>822</v>
      </c>
      <c r="B2259" s="162" t="s">
        <v>550</v>
      </c>
      <c r="C2259" s="162">
        <v>1</v>
      </c>
      <c r="D2259" s="162">
        <v>2014</v>
      </c>
      <c r="E2259" s="162" t="s">
        <v>2393</v>
      </c>
      <c r="F2259" s="162" t="s">
        <v>32</v>
      </c>
      <c r="G2259" s="162">
        <v>2015</v>
      </c>
      <c r="H2259" s="163" t="s">
        <v>576</v>
      </c>
      <c r="I2259" s="162" t="s">
        <v>550</v>
      </c>
      <c r="J2259" s="181">
        <v>73</v>
      </c>
      <c r="K2259" s="183" t="s">
        <v>1818</v>
      </c>
      <c r="L2259" s="166">
        <v>0.79274380161943303</v>
      </c>
      <c r="M2259" s="166">
        <v>57.870297518218614</v>
      </c>
      <c r="N2259" s="163" t="s">
        <v>32</v>
      </c>
      <c r="O2259" s="167">
        <v>1</v>
      </c>
      <c r="P2259" s="167">
        <v>1</v>
      </c>
      <c r="Q2259" s="167">
        <v>0</v>
      </c>
      <c r="R2259" s="167">
        <v>1</v>
      </c>
      <c r="S2259" s="167">
        <v>0</v>
      </c>
      <c r="T2259" s="167" t="s">
        <v>13211</v>
      </c>
      <c r="U2259" s="167" t="s">
        <v>1281</v>
      </c>
      <c r="V2259" s="167" t="s">
        <v>86</v>
      </c>
      <c r="W2259" s="163"/>
      <c r="X2259" s="163" t="s">
        <v>2131</v>
      </c>
      <c r="Y2259" s="163" t="s">
        <v>7317</v>
      </c>
      <c r="Z2259" s="168">
        <v>42298</v>
      </c>
      <c r="AA2259" s="169" t="s">
        <v>8583</v>
      </c>
      <c r="AB2259" s="169" t="s">
        <v>4022</v>
      </c>
      <c r="AC2259" s="169" t="s">
        <v>32</v>
      </c>
      <c r="AD2259" s="170">
        <v>2016</v>
      </c>
      <c r="AE2259" s="167" t="s">
        <v>1245</v>
      </c>
    </row>
    <row r="2260" spans="1:31" x14ac:dyDescent="0.3">
      <c r="A2260" s="162" t="s">
        <v>822</v>
      </c>
      <c r="B2260" s="162" t="s">
        <v>550</v>
      </c>
      <c r="C2260" s="162">
        <v>2</v>
      </c>
      <c r="D2260" s="162">
        <v>2014</v>
      </c>
      <c r="E2260" s="162" t="s">
        <v>2393</v>
      </c>
      <c r="F2260" s="162" t="s">
        <v>32</v>
      </c>
      <c r="G2260" s="162">
        <v>2015</v>
      </c>
      <c r="H2260" s="163" t="s">
        <v>576</v>
      </c>
      <c r="I2260" s="162" t="s">
        <v>550</v>
      </c>
      <c r="J2260" s="181">
        <v>1.6</v>
      </c>
      <c r="K2260" s="183" t="s">
        <v>1818</v>
      </c>
      <c r="L2260" s="166">
        <v>0.79274380161943303</v>
      </c>
      <c r="M2260" s="166">
        <v>1.268390082591093</v>
      </c>
      <c r="N2260" s="163" t="s">
        <v>32</v>
      </c>
      <c r="O2260" s="167">
        <v>1</v>
      </c>
      <c r="P2260" s="167">
        <v>1</v>
      </c>
      <c r="Q2260" s="167">
        <v>0</v>
      </c>
      <c r="R2260" s="167">
        <v>1</v>
      </c>
      <c r="S2260" s="167">
        <v>0</v>
      </c>
      <c r="T2260" s="167" t="s">
        <v>13211</v>
      </c>
      <c r="U2260" s="167" t="s">
        <v>1281</v>
      </c>
      <c r="V2260" s="167" t="s">
        <v>86</v>
      </c>
      <c r="W2260" s="163"/>
      <c r="X2260" s="163" t="s">
        <v>2131</v>
      </c>
      <c r="Y2260" s="163" t="s">
        <v>7318</v>
      </c>
      <c r="Z2260" s="168">
        <v>42278</v>
      </c>
      <c r="AA2260" s="169" t="s">
        <v>4416</v>
      </c>
      <c r="AB2260" s="169" t="s">
        <v>4022</v>
      </c>
      <c r="AC2260" s="169" t="s">
        <v>32</v>
      </c>
      <c r="AD2260" s="170">
        <v>2016</v>
      </c>
      <c r="AE2260" s="167" t="s">
        <v>1245</v>
      </c>
    </row>
    <row r="2261" spans="1:31" x14ac:dyDescent="0.3">
      <c r="A2261" s="162" t="s">
        <v>830</v>
      </c>
      <c r="B2261" s="162" t="s">
        <v>550</v>
      </c>
      <c r="C2261" s="162">
        <v>1</v>
      </c>
      <c r="D2261" s="162">
        <v>2014</v>
      </c>
      <c r="E2261" s="162" t="s">
        <v>2393</v>
      </c>
      <c r="F2261" s="162" t="s">
        <v>32</v>
      </c>
      <c r="G2261" s="162">
        <v>2015</v>
      </c>
      <c r="H2261" s="163" t="s">
        <v>69</v>
      </c>
      <c r="I2261" s="162" t="s">
        <v>550</v>
      </c>
      <c r="J2261" s="177">
        <v>0.11</v>
      </c>
      <c r="K2261" s="183" t="s">
        <v>1818</v>
      </c>
      <c r="L2261" s="166">
        <v>0.79274380161943303</v>
      </c>
      <c r="M2261" s="166">
        <v>8.720181817813763E-2</v>
      </c>
      <c r="N2261" s="163" t="s">
        <v>32</v>
      </c>
      <c r="O2261" s="167">
        <v>1</v>
      </c>
      <c r="P2261" s="167">
        <v>1</v>
      </c>
      <c r="Q2261" s="167">
        <v>0</v>
      </c>
      <c r="R2261" s="167">
        <v>1</v>
      </c>
      <c r="S2261" s="167">
        <v>0</v>
      </c>
      <c r="T2261" s="167" t="s">
        <v>13211</v>
      </c>
      <c r="U2261" s="167" t="s">
        <v>1512</v>
      </c>
      <c r="V2261" s="167" t="s">
        <v>91</v>
      </c>
      <c r="W2261" s="163"/>
      <c r="X2261" s="163" t="s">
        <v>2132</v>
      </c>
      <c r="Y2261" s="163" t="s">
        <v>7319</v>
      </c>
      <c r="Z2261" s="168">
        <v>42246</v>
      </c>
      <c r="AA2261" s="169" t="s">
        <v>8584</v>
      </c>
      <c r="AB2261" s="169" t="s">
        <v>4022</v>
      </c>
      <c r="AC2261" s="169" t="s">
        <v>32</v>
      </c>
      <c r="AD2261" s="170">
        <v>2016</v>
      </c>
      <c r="AE2261" s="167" t="s">
        <v>1321</v>
      </c>
    </row>
    <row r="2262" spans="1:31" x14ac:dyDescent="0.3">
      <c r="A2262" s="162" t="s">
        <v>830</v>
      </c>
      <c r="B2262" s="162" t="s">
        <v>550</v>
      </c>
      <c r="C2262" s="162">
        <v>2</v>
      </c>
      <c r="D2262" s="162">
        <v>2014</v>
      </c>
      <c r="E2262" s="162" t="s">
        <v>2393</v>
      </c>
      <c r="F2262" s="162" t="s">
        <v>32</v>
      </c>
      <c r="G2262" s="162">
        <v>2015</v>
      </c>
      <c r="H2262" s="163" t="s">
        <v>69</v>
      </c>
      <c r="I2262" s="162" t="s">
        <v>550</v>
      </c>
      <c r="J2262" s="177">
        <v>7.0000000000000007E-2</v>
      </c>
      <c r="K2262" s="183" t="s">
        <v>1818</v>
      </c>
      <c r="L2262" s="166">
        <v>0.79274380161943303</v>
      </c>
      <c r="M2262" s="166">
        <v>5.5492066113360321E-2</v>
      </c>
      <c r="N2262" s="163" t="s">
        <v>32</v>
      </c>
      <c r="O2262" s="167">
        <v>1</v>
      </c>
      <c r="P2262" s="167">
        <v>1</v>
      </c>
      <c r="Q2262" s="167">
        <v>0</v>
      </c>
      <c r="R2262" s="167">
        <v>1</v>
      </c>
      <c r="S2262" s="167">
        <v>0</v>
      </c>
      <c r="T2262" s="167" t="s">
        <v>13211</v>
      </c>
      <c r="U2262" s="167" t="s">
        <v>1512</v>
      </c>
      <c r="V2262" s="167" t="s">
        <v>91</v>
      </c>
      <c r="W2262" s="163"/>
      <c r="X2262" s="163" t="s">
        <v>2132</v>
      </c>
      <c r="Y2262" s="163" t="s">
        <v>7320</v>
      </c>
      <c r="Z2262" s="168">
        <v>42246</v>
      </c>
      <c r="AA2262" s="169" t="s">
        <v>8585</v>
      </c>
      <c r="AB2262" s="169" t="s">
        <v>4022</v>
      </c>
      <c r="AC2262" s="169" t="s">
        <v>32</v>
      </c>
      <c r="AD2262" s="170">
        <v>2016</v>
      </c>
      <c r="AE2262" s="167" t="s">
        <v>1321</v>
      </c>
    </row>
    <row r="2263" spans="1:31" x14ac:dyDescent="0.3">
      <c r="A2263" s="162" t="s">
        <v>830</v>
      </c>
      <c r="B2263" s="162" t="s">
        <v>550</v>
      </c>
      <c r="C2263" s="162">
        <v>3</v>
      </c>
      <c r="D2263" s="162">
        <v>2014</v>
      </c>
      <c r="E2263" s="162" t="s">
        <v>2393</v>
      </c>
      <c r="F2263" s="162" t="s">
        <v>32</v>
      </c>
      <c r="G2263" s="162">
        <v>2015</v>
      </c>
      <c r="H2263" s="163" t="s">
        <v>69</v>
      </c>
      <c r="I2263" s="162" t="s">
        <v>550</v>
      </c>
      <c r="J2263" s="177">
        <v>0.19</v>
      </c>
      <c r="K2263" s="183" t="s">
        <v>1818</v>
      </c>
      <c r="L2263" s="166">
        <v>0.79274380161943303</v>
      </c>
      <c r="M2263" s="166">
        <v>0.15062132230769229</v>
      </c>
      <c r="N2263" s="163" t="s">
        <v>69</v>
      </c>
      <c r="O2263" s="167">
        <v>1</v>
      </c>
      <c r="P2263" s="167">
        <v>0</v>
      </c>
      <c r="Q2263" s="167">
        <v>1</v>
      </c>
      <c r="R2263" s="167">
        <v>0</v>
      </c>
      <c r="S2263" s="167">
        <v>1</v>
      </c>
      <c r="T2263" s="167" t="s">
        <v>13210</v>
      </c>
      <c r="U2263" s="167" t="s">
        <v>1512</v>
      </c>
      <c r="V2263" s="167" t="s">
        <v>91</v>
      </c>
      <c r="W2263" s="163"/>
      <c r="X2263" s="163" t="s">
        <v>2132</v>
      </c>
      <c r="Y2263" s="163" t="s">
        <v>8311</v>
      </c>
      <c r="Z2263" s="168">
        <v>42246</v>
      </c>
      <c r="AA2263" s="169" t="s">
        <v>8586</v>
      </c>
      <c r="AB2263" s="169" t="s">
        <v>8531</v>
      </c>
      <c r="AC2263" s="169" t="s">
        <v>69</v>
      </c>
      <c r="AD2263" s="170">
        <v>2016</v>
      </c>
      <c r="AE2263" s="167" t="s">
        <v>1321</v>
      </c>
    </row>
    <row r="2264" spans="1:31" x14ac:dyDescent="0.3">
      <c r="A2264" s="162" t="s">
        <v>830</v>
      </c>
      <c r="B2264" s="162" t="s">
        <v>550</v>
      </c>
      <c r="C2264" s="162">
        <v>4</v>
      </c>
      <c r="D2264" s="162">
        <v>2014</v>
      </c>
      <c r="E2264" s="162" t="s">
        <v>2393</v>
      </c>
      <c r="F2264" s="162" t="s">
        <v>32</v>
      </c>
      <c r="G2264" s="162">
        <v>2015</v>
      </c>
      <c r="H2264" s="163" t="s">
        <v>69</v>
      </c>
      <c r="I2264" s="162" t="s">
        <v>550</v>
      </c>
      <c r="J2264" s="177">
        <v>0.19</v>
      </c>
      <c r="K2264" s="183" t="s">
        <v>1818</v>
      </c>
      <c r="L2264" s="166">
        <v>0.79274380161943303</v>
      </c>
      <c r="M2264" s="166">
        <v>0.15062132230769229</v>
      </c>
      <c r="N2264" s="163" t="s">
        <v>69</v>
      </c>
      <c r="O2264" s="167">
        <v>1</v>
      </c>
      <c r="P2264" s="167">
        <v>0</v>
      </c>
      <c r="Q2264" s="167">
        <v>1</v>
      </c>
      <c r="R2264" s="167">
        <v>0</v>
      </c>
      <c r="S2264" s="167">
        <v>1</v>
      </c>
      <c r="T2264" s="167" t="s">
        <v>13210</v>
      </c>
      <c r="U2264" s="167" t="s">
        <v>1512</v>
      </c>
      <c r="V2264" s="167" t="s">
        <v>91</v>
      </c>
      <c r="W2264" s="163"/>
      <c r="X2264" s="163" t="s">
        <v>2132</v>
      </c>
      <c r="Y2264" s="163" t="s">
        <v>8312</v>
      </c>
      <c r="Z2264" s="168">
        <v>42246</v>
      </c>
      <c r="AA2264" s="169" t="s">
        <v>8587</v>
      </c>
      <c r="AB2264" s="169" t="s">
        <v>8531</v>
      </c>
      <c r="AC2264" s="169" t="s">
        <v>69</v>
      </c>
      <c r="AD2264" s="170">
        <v>2016</v>
      </c>
      <c r="AE2264" s="167" t="s">
        <v>1321</v>
      </c>
    </row>
    <row r="2265" spans="1:31" x14ac:dyDescent="0.3">
      <c r="A2265" s="162" t="s">
        <v>855</v>
      </c>
      <c r="B2265" s="162" t="s">
        <v>550</v>
      </c>
      <c r="C2265" s="162">
        <v>1</v>
      </c>
      <c r="D2265" s="162">
        <v>2014</v>
      </c>
      <c r="E2265" s="162" t="s">
        <v>2393</v>
      </c>
      <c r="F2265" s="162" t="s">
        <v>32</v>
      </c>
      <c r="G2265" s="162">
        <v>2016</v>
      </c>
      <c r="H2265" s="163" t="s">
        <v>68</v>
      </c>
      <c r="I2265" s="162" t="s">
        <v>550</v>
      </c>
      <c r="J2265" s="177">
        <v>21.4</v>
      </c>
      <c r="K2265" s="183" t="s">
        <v>1818</v>
      </c>
      <c r="L2265" s="166">
        <v>0.7962267349397586</v>
      </c>
      <c r="M2265" s="166">
        <v>17.039252127710832</v>
      </c>
      <c r="N2265" s="163" t="s">
        <v>68</v>
      </c>
      <c r="O2265" s="167">
        <v>1</v>
      </c>
      <c r="P2265" s="167">
        <v>0</v>
      </c>
      <c r="Q2265" s="167">
        <v>1</v>
      </c>
      <c r="R2265" s="167">
        <v>0</v>
      </c>
      <c r="S2265" s="167">
        <v>1</v>
      </c>
      <c r="T2265" s="167" t="s">
        <v>13210</v>
      </c>
      <c r="U2265" s="167" t="s">
        <v>1453</v>
      </c>
      <c r="V2265" s="167" t="s">
        <v>88</v>
      </c>
      <c r="W2265" s="163"/>
      <c r="X2265" s="163" t="s">
        <v>2133</v>
      </c>
      <c r="Y2265" s="163" t="s">
        <v>7321</v>
      </c>
      <c r="Z2265" s="171" t="s">
        <v>114</v>
      </c>
      <c r="AA2265" s="169" t="s">
        <v>8588</v>
      </c>
      <c r="AB2265" s="169" t="s">
        <v>8589</v>
      </c>
      <c r="AC2265" s="169" t="s">
        <v>68</v>
      </c>
      <c r="AD2265" s="170">
        <v>2016</v>
      </c>
      <c r="AE2265" s="167" t="s">
        <v>1241</v>
      </c>
    </row>
    <row r="2266" spans="1:31" x14ac:dyDescent="0.3">
      <c r="A2266" s="162" t="s">
        <v>855</v>
      </c>
      <c r="B2266" s="162" t="s">
        <v>550</v>
      </c>
      <c r="C2266" s="162">
        <v>2</v>
      </c>
      <c r="D2266" s="162">
        <v>2014</v>
      </c>
      <c r="E2266" s="162" t="s">
        <v>2393</v>
      </c>
      <c r="F2266" s="162" t="s">
        <v>32</v>
      </c>
      <c r="G2266" s="162">
        <v>2016</v>
      </c>
      <c r="H2266" s="163" t="s">
        <v>68</v>
      </c>
      <c r="I2266" s="162" t="s">
        <v>550</v>
      </c>
      <c r="J2266" s="177">
        <v>3.05</v>
      </c>
      <c r="K2266" s="183" t="s">
        <v>1818</v>
      </c>
      <c r="L2266" s="166">
        <v>0.7962267349397586</v>
      </c>
      <c r="M2266" s="166">
        <v>2.4284915415662636</v>
      </c>
      <c r="N2266" s="163" t="s">
        <v>68</v>
      </c>
      <c r="O2266" s="167">
        <v>1</v>
      </c>
      <c r="P2266" s="167">
        <v>0</v>
      </c>
      <c r="Q2266" s="167">
        <v>1</v>
      </c>
      <c r="R2266" s="167">
        <v>0</v>
      </c>
      <c r="S2266" s="167">
        <v>1</v>
      </c>
      <c r="T2266" s="167" t="s">
        <v>13210</v>
      </c>
      <c r="U2266" s="167" t="s">
        <v>1453</v>
      </c>
      <c r="V2266" s="167" t="s">
        <v>88</v>
      </c>
      <c r="W2266" s="163"/>
      <c r="X2266" s="163" t="s">
        <v>2133</v>
      </c>
      <c r="Y2266" s="163" t="s">
        <v>7322</v>
      </c>
      <c r="Z2266" s="171" t="s">
        <v>114</v>
      </c>
      <c r="AA2266" s="169" t="s">
        <v>8590</v>
      </c>
      <c r="AB2266" s="169" t="s">
        <v>8589</v>
      </c>
      <c r="AC2266" s="169" t="s">
        <v>68</v>
      </c>
      <c r="AD2266" s="170">
        <v>2016</v>
      </c>
      <c r="AE2266" s="167" t="s">
        <v>1241</v>
      </c>
    </row>
    <row r="2267" spans="1:31" x14ac:dyDescent="0.3">
      <c r="A2267" s="162" t="s">
        <v>855</v>
      </c>
      <c r="B2267" s="162" t="s">
        <v>550</v>
      </c>
      <c r="C2267" s="162">
        <v>3</v>
      </c>
      <c r="D2267" s="162">
        <v>2014</v>
      </c>
      <c r="E2267" s="162" t="s">
        <v>2393</v>
      </c>
      <c r="F2267" s="162" t="s">
        <v>32</v>
      </c>
      <c r="G2267" s="162">
        <v>2016</v>
      </c>
      <c r="H2267" s="163" t="s">
        <v>68</v>
      </c>
      <c r="I2267" s="162" t="s">
        <v>550</v>
      </c>
      <c r="J2267" s="177">
        <v>2.95</v>
      </c>
      <c r="K2267" s="183" t="s">
        <v>1818</v>
      </c>
      <c r="L2267" s="166">
        <v>0.7962267349397586</v>
      </c>
      <c r="M2267" s="166">
        <v>2.3488688680722878</v>
      </c>
      <c r="N2267" s="163" t="s">
        <v>68</v>
      </c>
      <c r="O2267" s="167">
        <v>1</v>
      </c>
      <c r="P2267" s="167">
        <v>0</v>
      </c>
      <c r="Q2267" s="167">
        <v>1</v>
      </c>
      <c r="R2267" s="167">
        <v>0</v>
      </c>
      <c r="S2267" s="167">
        <v>1</v>
      </c>
      <c r="T2267" s="167" t="s">
        <v>13210</v>
      </c>
      <c r="U2267" s="167" t="s">
        <v>1453</v>
      </c>
      <c r="V2267" s="167" t="s">
        <v>88</v>
      </c>
      <c r="W2267" s="163"/>
      <c r="X2267" s="163" t="s">
        <v>2133</v>
      </c>
      <c r="Y2267" s="163" t="s">
        <v>7323</v>
      </c>
      <c r="Z2267" s="171" t="s">
        <v>114</v>
      </c>
      <c r="AA2267" s="169" t="s">
        <v>8591</v>
      </c>
      <c r="AB2267" s="169" t="s">
        <v>8589</v>
      </c>
      <c r="AC2267" s="169" t="s">
        <v>68</v>
      </c>
      <c r="AD2267" s="170">
        <v>2016</v>
      </c>
      <c r="AE2267" s="167" t="s">
        <v>1241</v>
      </c>
    </row>
    <row r="2268" spans="1:31" x14ac:dyDescent="0.3">
      <c r="A2268" s="162" t="s">
        <v>862</v>
      </c>
      <c r="B2268" s="162" t="s">
        <v>550</v>
      </c>
      <c r="C2268" s="162">
        <v>1</v>
      </c>
      <c r="D2268" s="162">
        <v>2014</v>
      </c>
      <c r="E2268" s="162" t="s">
        <v>2393</v>
      </c>
      <c r="F2268" s="162" t="s">
        <v>32</v>
      </c>
      <c r="G2268" s="162">
        <v>2015</v>
      </c>
      <c r="H2268" s="163" t="s">
        <v>216</v>
      </c>
      <c r="I2268" s="162" t="s">
        <v>550</v>
      </c>
      <c r="J2268" s="177">
        <v>62.4</v>
      </c>
      <c r="K2268" s="183" t="s">
        <v>1818</v>
      </c>
      <c r="L2268" s="166">
        <v>0.79274380161943303</v>
      </c>
      <c r="M2268" s="166">
        <v>49.467213221052617</v>
      </c>
      <c r="N2268" s="163" t="s">
        <v>32</v>
      </c>
      <c r="O2268" s="167">
        <v>1</v>
      </c>
      <c r="P2268" s="167">
        <v>1</v>
      </c>
      <c r="Q2268" s="167">
        <v>0</v>
      </c>
      <c r="R2268" s="167">
        <v>1</v>
      </c>
      <c r="S2268" s="167">
        <v>0</v>
      </c>
      <c r="T2268" s="167" t="s">
        <v>13211</v>
      </c>
      <c r="U2268" s="167" t="s">
        <v>1360</v>
      </c>
      <c r="V2268" s="167" t="s">
        <v>1383</v>
      </c>
      <c r="W2268" s="163"/>
      <c r="X2268" s="163" t="s">
        <v>2134</v>
      </c>
      <c r="Y2268" s="163" t="s">
        <v>7324</v>
      </c>
      <c r="Z2268" s="168">
        <v>42174</v>
      </c>
      <c r="AA2268" s="169" t="s">
        <v>8592</v>
      </c>
      <c r="AB2268" s="169" t="s">
        <v>4022</v>
      </c>
      <c r="AC2268" s="169" t="s">
        <v>32</v>
      </c>
      <c r="AD2268" s="170">
        <v>2016</v>
      </c>
      <c r="AE2268" s="167" t="s">
        <v>10573</v>
      </c>
    </row>
    <row r="2269" spans="1:31" x14ac:dyDescent="0.3">
      <c r="A2269" s="162" t="s">
        <v>863</v>
      </c>
      <c r="B2269" s="162" t="s">
        <v>550</v>
      </c>
      <c r="C2269" s="162">
        <v>1</v>
      </c>
      <c r="D2269" s="162">
        <v>2014</v>
      </c>
      <c r="E2269" s="162" t="s">
        <v>115</v>
      </c>
      <c r="F2269" s="162" t="s">
        <v>32</v>
      </c>
      <c r="G2269" s="162">
        <v>2015</v>
      </c>
      <c r="H2269" s="163" t="s">
        <v>201</v>
      </c>
      <c r="I2269" s="162" t="s">
        <v>550</v>
      </c>
      <c r="J2269" s="177">
        <v>0.37</v>
      </c>
      <c r="K2269" s="183" t="s">
        <v>1818</v>
      </c>
      <c r="L2269" s="166">
        <v>0.79274380161943303</v>
      </c>
      <c r="M2269" s="166">
        <v>0.29331520659919019</v>
      </c>
      <c r="N2269" s="163" t="s">
        <v>1352</v>
      </c>
      <c r="O2269" s="167">
        <v>1</v>
      </c>
      <c r="P2269" s="167">
        <v>0</v>
      </c>
      <c r="Q2269" s="167">
        <v>0</v>
      </c>
      <c r="R2269" s="167">
        <v>1</v>
      </c>
      <c r="S2269" s="167">
        <v>0</v>
      </c>
      <c r="T2269" s="167" t="s">
        <v>13213</v>
      </c>
      <c r="U2269" s="167" t="s">
        <v>1281</v>
      </c>
      <c r="V2269" s="167" t="s">
        <v>86</v>
      </c>
      <c r="W2269" s="163"/>
      <c r="X2269" s="163" t="s">
        <v>2135</v>
      </c>
      <c r="Y2269" s="163" t="s">
        <v>8313</v>
      </c>
      <c r="Z2269" s="168">
        <v>42228</v>
      </c>
      <c r="AA2269" s="169" t="s">
        <v>8593</v>
      </c>
      <c r="AB2269" s="169" t="s">
        <v>8594</v>
      </c>
      <c r="AC2269" s="169" t="s">
        <v>1352</v>
      </c>
      <c r="AD2269" s="170">
        <v>2016</v>
      </c>
      <c r="AE2269" s="167" t="s">
        <v>1245</v>
      </c>
    </row>
    <row r="2270" spans="1:31" x14ac:dyDescent="0.3">
      <c r="A2270" s="162" t="s">
        <v>863</v>
      </c>
      <c r="B2270" s="162" t="s">
        <v>550</v>
      </c>
      <c r="C2270" s="162">
        <v>2</v>
      </c>
      <c r="D2270" s="162">
        <v>2014</v>
      </c>
      <c r="E2270" s="162" t="s">
        <v>115</v>
      </c>
      <c r="F2270" s="162" t="s">
        <v>32</v>
      </c>
      <c r="G2270" s="162">
        <v>2016</v>
      </c>
      <c r="H2270" s="163" t="s">
        <v>201</v>
      </c>
      <c r="I2270" s="162" t="s">
        <v>550</v>
      </c>
      <c r="J2270" s="177">
        <v>0.72</v>
      </c>
      <c r="K2270" s="183" t="s">
        <v>1818</v>
      </c>
      <c r="L2270" s="166">
        <v>0.7962267349397586</v>
      </c>
      <c r="M2270" s="166">
        <v>0.57328324915662621</v>
      </c>
      <c r="N2270" s="163" t="s">
        <v>32</v>
      </c>
      <c r="O2270" s="167">
        <v>1</v>
      </c>
      <c r="P2270" s="167">
        <v>1</v>
      </c>
      <c r="Q2270" s="167">
        <v>0</v>
      </c>
      <c r="R2270" s="167">
        <v>1</v>
      </c>
      <c r="S2270" s="167">
        <v>0</v>
      </c>
      <c r="T2270" s="167" t="s">
        <v>13211</v>
      </c>
      <c r="U2270" s="167" t="s">
        <v>1281</v>
      </c>
      <c r="V2270" s="167" t="s">
        <v>86</v>
      </c>
      <c r="W2270" s="163"/>
      <c r="X2270" s="163" t="s">
        <v>2135</v>
      </c>
      <c r="Y2270" s="163" t="s">
        <v>7325</v>
      </c>
      <c r="Z2270" s="171" t="s">
        <v>114</v>
      </c>
      <c r="AA2270" s="169" t="s">
        <v>8595</v>
      </c>
      <c r="AB2270" s="169" t="s">
        <v>4022</v>
      </c>
      <c r="AC2270" s="169" t="s">
        <v>32</v>
      </c>
      <c r="AD2270" s="170">
        <v>2016</v>
      </c>
      <c r="AE2270" s="167" t="s">
        <v>1245</v>
      </c>
    </row>
    <row r="2271" spans="1:31" x14ac:dyDescent="0.3">
      <c r="A2271" s="162" t="s">
        <v>863</v>
      </c>
      <c r="B2271" s="162" t="s">
        <v>550</v>
      </c>
      <c r="C2271" s="162">
        <v>3</v>
      </c>
      <c r="D2271" s="162">
        <v>2014</v>
      </c>
      <c r="E2271" s="162" t="s">
        <v>115</v>
      </c>
      <c r="F2271" s="162" t="s">
        <v>32</v>
      </c>
      <c r="G2271" s="162">
        <v>2016</v>
      </c>
      <c r="H2271" s="163" t="s">
        <v>201</v>
      </c>
      <c r="I2271" s="162" t="s">
        <v>550</v>
      </c>
      <c r="J2271" s="177">
        <v>0.06</v>
      </c>
      <c r="K2271" s="183" t="s">
        <v>1818</v>
      </c>
      <c r="L2271" s="166">
        <v>0.7962267349397586</v>
      </c>
      <c r="M2271" s="166">
        <v>4.7773604096385515E-2</v>
      </c>
      <c r="N2271" s="163" t="s">
        <v>32</v>
      </c>
      <c r="O2271" s="167">
        <v>1</v>
      </c>
      <c r="P2271" s="167">
        <v>1</v>
      </c>
      <c r="Q2271" s="167">
        <v>0</v>
      </c>
      <c r="R2271" s="167">
        <v>1</v>
      </c>
      <c r="S2271" s="167">
        <v>0</v>
      </c>
      <c r="T2271" s="167" t="s">
        <v>13211</v>
      </c>
      <c r="U2271" s="167" t="s">
        <v>1281</v>
      </c>
      <c r="V2271" s="167" t="s">
        <v>86</v>
      </c>
      <c r="W2271" s="163"/>
      <c r="X2271" s="163" t="s">
        <v>2135</v>
      </c>
      <c r="Y2271" s="163" t="s">
        <v>7326</v>
      </c>
      <c r="Z2271" s="171" t="s">
        <v>114</v>
      </c>
      <c r="AA2271" s="169" t="s">
        <v>8595</v>
      </c>
      <c r="AB2271" s="169" t="s">
        <v>4022</v>
      </c>
      <c r="AC2271" s="169" t="s">
        <v>32</v>
      </c>
      <c r="AD2271" s="170">
        <v>2016</v>
      </c>
      <c r="AE2271" s="167" t="s">
        <v>1245</v>
      </c>
    </row>
    <row r="2272" spans="1:31" x14ac:dyDescent="0.3">
      <c r="A2272" s="162" t="s">
        <v>863</v>
      </c>
      <c r="B2272" s="162" t="s">
        <v>550</v>
      </c>
      <c r="C2272" s="162">
        <v>4</v>
      </c>
      <c r="D2272" s="162">
        <v>2014</v>
      </c>
      <c r="E2272" s="162" t="s">
        <v>115</v>
      </c>
      <c r="F2272" s="162" t="s">
        <v>32</v>
      </c>
      <c r="G2272" s="162">
        <v>2016</v>
      </c>
      <c r="H2272" s="163" t="s">
        <v>201</v>
      </c>
      <c r="I2272" s="162" t="s">
        <v>550</v>
      </c>
      <c r="J2272" s="177">
        <v>0.37</v>
      </c>
      <c r="K2272" s="183" t="s">
        <v>1818</v>
      </c>
      <c r="L2272" s="166">
        <v>0.7962267349397586</v>
      </c>
      <c r="M2272" s="166">
        <v>0.29460389192771069</v>
      </c>
      <c r="N2272" s="163" t="s">
        <v>201</v>
      </c>
      <c r="O2272" s="167">
        <v>1</v>
      </c>
      <c r="P2272" s="167">
        <v>0</v>
      </c>
      <c r="Q2272" s="167">
        <v>1</v>
      </c>
      <c r="R2272" s="167">
        <v>0</v>
      </c>
      <c r="S2272" s="167">
        <v>1</v>
      </c>
      <c r="T2272" s="167" t="s">
        <v>13210</v>
      </c>
      <c r="U2272" s="167" t="s">
        <v>1281</v>
      </c>
      <c r="V2272" s="167" t="s">
        <v>86</v>
      </c>
      <c r="W2272" s="163"/>
      <c r="X2272" s="163" t="s">
        <v>2135</v>
      </c>
      <c r="Y2272" s="163" t="s">
        <v>8314</v>
      </c>
      <c r="Z2272" s="171" t="s">
        <v>114</v>
      </c>
      <c r="AA2272" s="169" t="s">
        <v>8596</v>
      </c>
      <c r="AB2272" s="169" t="s">
        <v>8597</v>
      </c>
      <c r="AC2272" s="169" t="s">
        <v>201</v>
      </c>
      <c r="AD2272" s="170">
        <v>2016</v>
      </c>
      <c r="AE2272" s="167" t="s">
        <v>1245</v>
      </c>
    </row>
    <row r="2273" spans="1:31" x14ac:dyDescent="0.3">
      <c r="A2273" s="162" t="s">
        <v>863</v>
      </c>
      <c r="B2273" s="162" t="s">
        <v>550</v>
      </c>
      <c r="C2273" s="162">
        <v>5</v>
      </c>
      <c r="D2273" s="162">
        <v>2014</v>
      </c>
      <c r="E2273" s="162" t="s">
        <v>115</v>
      </c>
      <c r="F2273" s="162" t="s">
        <v>32</v>
      </c>
      <c r="G2273" s="162">
        <v>2016</v>
      </c>
      <c r="H2273" s="163" t="s">
        <v>201</v>
      </c>
      <c r="I2273" s="162" t="s">
        <v>550</v>
      </c>
      <c r="J2273" s="177">
        <v>1</v>
      </c>
      <c r="K2273" s="183" t="s">
        <v>1818</v>
      </c>
      <c r="L2273" s="166">
        <v>0.7962267349397586</v>
      </c>
      <c r="M2273" s="166">
        <v>0.7962267349397586</v>
      </c>
      <c r="N2273" s="163" t="s">
        <v>1342</v>
      </c>
      <c r="O2273" s="167">
        <v>1</v>
      </c>
      <c r="P2273" s="167">
        <v>0</v>
      </c>
      <c r="Q2273" s="167">
        <v>0</v>
      </c>
      <c r="R2273" s="167">
        <v>1</v>
      </c>
      <c r="S2273" s="167">
        <v>0</v>
      </c>
      <c r="T2273" s="167" t="s">
        <v>13213</v>
      </c>
      <c r="U2273" s="167" t="s">
        <v>1281</v>
      </c>
      <c r="V2273" s="167" t="s">
        <v>86</v>
      </c>
      <c r="W2273" s="163"/>
      <c r="X2273" s="163" t="s">
        <v>2135</v>
      </c>
      <c r="Y2273" s="163" t="s">
        <v>7327</v>
      </c>
      <c r="Z2273" s="171" t="s">
        <v>114</v>
      </c>
      <c r="AA2273" s="169" t="s">
        <v>8598</v>
      </c>
      <c r="AB2273" s="169" t="s">
        <v>8515</v>
      </c>
      <c r="AC2273" s="169" t="s">
        <v>1342</v>
      </c>
      <c r="AD2273" s="170">
        <v>2016</v>
      </c>
      <c r="AE2273" s="167" t="s">
        <v>1245</v>
      </c>
    </row>
    <row r="2274" spans="1:31" x14ac:dyDescent="0.3">
      <c r="A2274" s="162" t="s">
        <v>866</v>
      </c>
      <c r="B2274" s="162" t="s">
        <v>550</v>
      </c>
      <c r="C2274" s="162">
        <v>1</v>
      </c>
      <c r="D2274" s="162">
        <v>2014</v>
      </c>
      <c r="E2274" s="162" t="s">
        <v>115</v>
      </c>
      <c r="F2274" s="162" t="s">
        <v>32</v>
      </c>
      <c r="G2274" s="162">
        <v>2015</v>
      </c>
      <c r="H2274" s="163" t="s">
        <v>70</v>
      </c>
      <c r="I2274" s="162" t="s">
        <v>550</v>
      </c>
      <c r="J2274" s="177">
        <v>644</v>
      </c>
      <c r="K2274" s="183" t="s">
        <v>1818</v>
      </c>
      <c r="L2274" s="166">
        <v>0.79274380161943303</v>
      </c>
      <c r="M2274" s="166">
        <v>510.52700824291486</v>
      </c>
      <c r="N2274" s="163" t="s">
        <v>1763</v>
      </c>
      <c r="O2274" s="167">
        <v>1</v>
      </c>
      <c r="P2274" s="167">
        <v>0</v>
      </c>
      <c r="Q2274" s="167">
        <v>0</v>
      </c>
      <c r="R2274" s="167">
        <v>0</v>
      </c>
      <c r="S2274" s="167">
        <v>1</v>
      </c>
      <c r="T2274" s="167" t="s">
        <v>13213</v>
      </c>
      <c r="U2274" s="167" t="s">
        <v>1453</v>
      </c>
      <c r="V2274" s="167" t="s">
        <v>103</v>
      </c>
      <c r="W2274" s="163"/>
      <c r="X2274" s="163" t="s">
        <v>2136</v>
      </c>
      <c r="Y2274" s="163" t="s">
        <v>7328</v>
      </c>
      <c r="Z2274" s="168">
        <v>42142</v>
      </c>
      <c r="AA2274" s="169" t="s">
        <v>8599</v>
      </c>
      <c r="AB2274" s="169" t="s">
        <v>8600</v>
      </c>
      <c r="AC2274" s="169" t="s">
        <v>1763</v>
      </c>
      <c r="AD2274" s="170">
        <v>2016</v>
      </c>
      <c r="AE2274" s="167" t="s">
        <v>1241</v>
      </c>
    </row>
    <row r="2275" spans="1:31" x14ac:dyDescent="0.3">
      <c r="A2275" s="162" t="s">
        <v>879</v>
      </c>
      <c r="B2275" s="162" t="s">
        <v>550</v>
      </c>
      <c r="C2275" s="162">
        <v>1</v>
      </c>
      <c r="D2275" s="162">
        <v>2014</v>
      </c>
      <c r="E2275" s="162" t="s">
        <v>2393</v>
      </c>
      <c r="F2275" s="162" t="s">
        <v>32</v>
      </c>
      <c r="G2275" s="162">
        <v>2015</v>
      </c>
      <c r="H2275" s="176" t="s">
        <v>62</v>
      </c>
      <c r="I2275" s="162" t="s">
        <v>550</v>
      </c>
      <c r="J2275" s="181">
        <v>1.35</v>
      </c>
      <c r="K2275" s="183" t="s">
        <v>1818</v>
      </c>
      <c r="L2275" s="166">
        <v>0.79274380161943303</v>
      </c>
      <c r="M2275" s="166">
        <v>1.0702041321862346</v>
      </c>
      <c r="N2275" s="163" t="s">
        <v>32</v>
      </c>
      <c r="O2275" s="167">
        <v>1</v>
      </c>
      <c r="P2275" s="167">
        <v>1</v>
      </c>
      <c r="Q2275" s="167">
        <v>0</v>
      </c>
      <c r="R2275" s="167">
        <v>1</v>
      </c>
      <c r="S2275" s="167">
        <v>0</v>
      </c>
      <c r="T2275" s="167" t="s">
        <v>13211</v>
      </c>
      <c r="U2275" s="167" t="s">
        <v>1281</v>
      </c>
      <c r="V2275" s="167" t="s">
        <v>86</v>
      </c>
      <c r="W2275" s="163"/>
      <c r="X2275" s="174" t="s">
        <v>2137</v>
      </c>
      <c r="Y2275" s="163" t="s">
        <v>7329</v>
      </c>
      <c r="Z2275" s="168">
        <v>42228</v>
      </c>
      <c r="AA2275" s="169" t="s">
        <v>8601</v>
      </c>
      <c r="AB2275" s="169" t="s">
        <v>4022</v>
      </c>
      <c r="AC2275" s="169" t="s">
        <v>32</v>
      </c>
      <c r="AD2275" s="170">
        <v>2016</v>
      </c>
      <c r="AE2275" s="167" t="s">
        <v>1321</v>
      </c>
    </row>
    <row r="2276" spans="1:31" x14ac:dyDescent="0.3">
      <c r="A2276" s="162" t="s">
        <v>880</v>
      </c>
      <c r="B2276" s="162" t="s">
        <v>550</v>
      </c>
      <c r="C2276" s="162">
        <v>1</v>
      </c>
      <c r="D2276" s="162">
        <v>2014</v>
      </c>
      <c r="E2276" s="162" t="s">
        <v>2393</v>
      </c>
      <c r="F2276" s="162" t="s">
        <v>32</v>
      </c>
      <c r="G2276" s="162">
        <v>2016</v>
      </c>
      <c r="H2276" s="163" t="s">
        <v>318</v>
      </c>
      <c r="I2276" s="162" t="s">
        <v>550</v>
      </c>
      <c r="J2276" s="177">
        <v>3.21</v>
      </c>
      <c r="K2276" s="183" t="s">
        <v>1818</v>
      </c>
      <c r="L2276" s="166">
        <v>0.7962267349397586</v>
      </c>
      <c r="M2276" s="166">
        <v>2.555887819156625</v>
      </c>
      <c r="N2276" s="163" t="s">
        <v>32</v>
      </c>
      <c r="O2276" s="167">
        <v>1</v>
      </c>
      <c r="P2276" s="167">
        <v>1</v>
      </c>
      <c r="Q2276" s="167">
        <v>0</v>
      </c>
      <c r="R2276" s="167">
        <v>1</v>
      </c>
      <c r="S2276" s="167">
        <v>0</v>
      </c>
      <c r="T2276" s="167" t="s">
        <v>13211</v>
      </c>
      <c r="U2276" s="167" t="s">
        <v>1281</v>
      </c>
      <c r="V2276" s="167" t="s">
        <v>86</v>
      </c>
      <c r="W2276" s="163"/>
      <c r="X2276" s="163" t="s">
        <v>2138</v>
      </c>
      <c r="Y2276" s="163" t="s">
        <v>7330</v>
      </c>
      <c r="Z2276" s="171" t="s">
        <v>114</v>
      </c>
      <c r="AA2276" s="169" t="s">
        <v>8602</v>
      </c>
      <c r="AB2276" s="169" t="s">
        <v>4022</v>
      </c>
      <c r="AC2276" s="169" t="s">
        <v>32</v>
      </c>
      <c r="AD2276" s="170">
        <v>2016</v>
      </c>
      <c r="AE2276" s="167" t="s">
        <v>1245</v>
      </c>
    </row>
    <row r="2277" spans="1:31" x14ac:dyDescent="0.3">
      <c r="A2277" s="162" t="s">
        <v>883</v>
      </c>
      <c r="B2277" s="162" t="s">
        <v>550</v>
      </c>
      <c r="C2277" s="162">
        <v>1</v>
      </c>
      <c r="D2277" s="162">
        <v>2014</v>
      </c>
      <c r="E2277" s="162" t="s">
        <v>2393</v>
      </c>
      <c r="F2277" s="162" t="s">
        <v>32</v>
      </c>
      <c r="G2277" s="162">
        <v>2015</v>
      </c>
      <c r="H2277" s="163" t="s">
        <v>453</v>
      </c>
      <c r="I2277" s="162" t="s">
        <v>550</v>
      </c>
      <c r="J2277" s="177">
        <v>0.39</v>
      </c>
      <c r="K2277" s="183" t="s">
        <v>1818</v>
      </c>
      <c r="L2277" s="166">
        <v>0.79274380161943303</v>
      </c>
      <c r="M2277" s="166">
        <v>0.30917008263157891</v>
      </c>
      <c r="N2277" s="163" t="s">
        <v>28</v>
      </c>
      <c r="O2277" s="167">
        <v>1</v>
      </c>
      <c r="P2277" s="167">
        <v>0</v>
      </c>
      <c r="Q2277" s="167">
        <v>0</v>
      </c>
      <c r="R2277" s="167">
        <v>1</v>
      </c>
      <c r="S2277" s="167">
        <v>0</v>
      </c>
      <c r="T2277" s="167" t="s">
        <v>13213</v>
      </c>
      <c r="U2277" s="167" t="s">
        <v>1360</v>
      </c>
      <c r="V2277" s="167" t="s">
        <v>1401</v>
      </c>
      <c r="W2277" s="163"/>
      <c r="X2277" s="163" t="s">
        <v>2139</v>
      </c>
      <c r="Y2277" s="163" t="s">
        <v>7331</v>
      </c>
      <c r="Z2277" s="168">
        <v>42243</v>
      </c>
      <c r="AA2277" s="169" t="s">
        <v>8603</v>
      </c>
      <c r="AB2277" s="169" t="s">
        <v>8524</v>
      </c>
      <c r="AC2277" s="169" t="s">
        <v>28</v>
      </c>
      <c r="AD2277" s="170">
        <v>2016</v>
      </c>
      <c r="AE2277" s="167" t="s">
        <v>1245</v>
      </c>
    </row>
    <row r="2278" spans="1:31" x14ac:dyDescent="0.3">
      <c r="A2278" s="162" t="s">
        <v>883</v>
      </c>
      <c r="B2278" s="162" t="s">
        <v>550</v>
      </c>
      <c r="C2278" s="162">
        <v>2</v>
      </c>
      <c r="D2278" s="162">
        <v>2014</v>
      </c>
      <c r="E2278" s="162" t="s">
        <v>2393</v>
      </c>
      <c r="F2278" s="162" t="s">
        <v>32</v>
      </c>
      <c r="G2278" s="162">
        <v>2015</v>
      </c>
      <c r="H2278" s="163" t="s">
        <v>453</v>
      </c>
      <c r="I2278" s="162" t="s">
        <v>550</v>
      </c>
      <c r="J2278" s="177">
        <v>1.2</v>
      </c>
      <c r="K2278" s="183" t="s">
        <v>1818</v>
      </c>
      <c r="L2278" s="166">
        <v>0.79274380161943303</v>
      </c>
      <c r="M2278" s="166">
        <v>0.95129256194331957</v>
      </c>
      <c r="N2278" s="163" t="s">
        <v>1352</v>
      </c>
      <c r="O2278" s="167">
        <v>1</v>
      </c>
      <c r="P2278" s="167">
        <v>0</v>
      </c>
      <c r="Q2278" s="167">
        <v>0</v>
      </c>
      <c r="R2278" s="167">
        <v>1</v>
      </c>
      <c r="S2278" s="167">
        <v>0</v>
      </c>
      <c r="T2278" s="167" t="s">
        <v>13213</v>
      </c>
      <c r="U2278" s="167" t="s">
        <v>1360</v>
      </c>
      <c r="V2278" s="167" t="s">
        <v>1401</v>
      </c>
      <c r="W2278" s="163"/>
      <c r="X2278" s="163" t="s">
        <v>2139</v>
      </c>
      <c r="Y2278" s="163" t="s">
        <v>7332</v>
      </c>
      <c r="Z2278" s="168">
        <v>42184</v>
      </c>
      <c r="AA2278" s="169" t="s">
        <v>8604</v>
      </c>
      <c r="AB2278" s="169" t="s">
        <v>8594</v>
      </c>
      <c r="AC2278" s="169" t="s">
        <v>1352</v>
      </c>
      <c r="AD2278" s="170">
        <v>2016</v>
      </c>
      <c r="AE2278" s="167" t="s">
        <v>1245</v>
      </c>
    </row>
    <row r="2279" spans="1:31" x14ac:dyDescent="0.3">
      <c r="A2279" s="162" t="s">
        <v>883</v>
      </c>
      <c r="B2279" s="162" t="s">
        <v>550</v>
      </c>
      <c r="C2279" s="162">
        <v>3</v>
      </c>
      <c r="D2279" s="162">
        <v>2014</v>
      </c>
      <c r="E2279" s="162" t="s">
        <v>2393</v>
      </c>
      <c r="F2279" s="162" t="s">
        <v>32</v>
      </c>
      <c r="G2279" s="162">
        <v>2015</v>
      </c>
      <c r="H2279" s="163" t="s">
        <v>453</v>
      </c>
      <c r="I2279" s="162" t="s">
        <v>550</v>
      </c>
      <c r="J2279" s="177">
        <v>4.07</v>
      </c>
      <c r="K2279" s="183" t="s">
        <v>1818</v>
      </c>
      <c r="L2279" s="166">
        <v>0.79274380161943303</v>
      </c>
      <c r="M2279" s="166">
        <v>3.2264672725910928</v>
      </c>
      <c r="N2279" s="163" t="s">
        <v>453</v>
      </c>
      <c r="O2279" s="167">
        <v>1</v>
      </c>
      <c r="P2279" s="167">
        <v>0</v>
      </c>
      <c r="Q2279" s="167">
        <v>1</v>
      </c>
      <c r="R2279" s="167">
        <v>0</v>
      </c>
      <c r="S2279" s="167">
        <v>1</v>
      </c>
      <c r="T2279" s="167" t="s">
        <v>13210</v>
      </c>
      <c r="U2279" s="167" t="s">
        <v>1360</v>
      </c>
      <c r="V2279" s="167" t="s">
        <v>1401</v>
      </c>
      <c r="W2279" s="163"/>
      <c r="X2279" s="163" t="s">
        <v>2139</v>
      </c>
      <c r="Y2279" s="163" t="s">
        <v>7333</v>
      </c>
      <c r="Z2279" s="168">
        <v>42158</v>
      </c>
      <c r="AA2279" s="169" t="s">
        <v>8605</v>
      </c>
      <c r="AB2279" s="169" t="s">
        <v>8606</v>
      </c>
      <c r="AC2279" s="169" t="s">
        <v>453</v>
      </c>
      <c r="AD2279" s="170">
        <v>2016</v>
      </c>
      <c r="AE2279" s="167" t="s">
        <v>1245</v>
      </c>
    </row>
    <row r="2280" spans="1:31" x14ac:dyDescent="0.3">
      <c r="A2280" s="162" t="s">
        <v>883</v>
      </c>
      <c r="B2280" s="162" t="s">
        <v>550</v>
      </c>
      <c r="C2280" s="162">
        <v>4</v>
      </c>
      <c r="D2280" s="162">
        <v>2014</v>
      </c>
      <c r="E2280" s="162" t="s">
        <v>2393</v>
      </c>
      <c r="F2280" s="162" t="s">
        <v>32</v>
      </c>
      <c r="G2280" s="162">
        <v>2015</v>
      </c>
      <c r="H2280" s="163" t="s">
        <v>453</v>
      </c>
      <c r="I2280" s="162" t="s">
        <v>550</v>
      </c>
      <c r="J2280" s="177">
        <v>1.1399999999999999</v>
      </c>
      <c r="K2280" s="183" t="s">
        <v>1818</v>
      </c>
      <c r="L2280" s="166">
        <v>0.79274380161943303</v>
      </c>
      <c r="M2280" s="166">
        <v>0.90372793384615357</v>
      </c>
      <c r="N2280" s="163" t="s">
        <v>453</v>
      </c>
      <c r="O2280" s="167">
        <v>1</v>
      </c>
      <c r="P2280" s="167">
        <v>0</v>
      </c>
      <c r="Q2280" s="167">
        <v>1</v>
      </c>
      <c r="R2280" s="167">
        <v>0</v>
      </c>
      <c r="S2280" s="167">
        <v>1</v>
      </c>
      <c r="T2280" s="167" t="s">
        <v>13210</v>
      </c>
      <c r="U2280" s="167" t="s">
        <v>1360</v>
      </c>
      <c r="V2280" s="167" t="s">
        <v>1401</v>
      </c>
      <c r="W2280" s="163"/>
      <c r="X2280" s="163" t="s">
        <v>2139</v>
      </c>
      <c r="Y2280" s="163" t="s">
        <v>7334</v>
      </c>
      <c r="Z2280" s="168">
        <v>42108</v>
      </c>
      <c r="AA2280" s="169" t="s">
        <v>8607</v>
      </c>
      <c r="AB2280" s="169" t="s">
        <v>8606</v>
      </c>
      <c r="AC2280" s="169" t="s">
        <v>453</v>
      </c>
      <c r="AD2280" s="170">
        <v>2016</v>
      </c>
      <c r="AE2280" s="167" t="s">
        <v>1245</v>
      </c>
    </row>
    <row r="2281" spans="1:31" x14ac:dyDescent="0.3">
      <c r="A2281" s="162" t="s">
        <v>902</v>
      </c>
      <c r="B2281" s="162" t="s">
        <v>550</v>
      </c>
      <c r="C2281" s="162">
        <v>1</v>
      </c>
      <c r="D2281" s="162">
        <v>2015</v>
      </c>
      <c r="E2281" s="162" t="s">
        <v>2393</v>
      </c>
      <c r="F2281" s="162" t="s">
        <v>32</v>
      </c>
      <c r="G2281" s="162">
        <v>2015</v>
      </c>
      <c r="H2281" s="163" t="s">
        <v>216</v>
      </c>
      <c r="I2281" s="162" t="s">
        <v>550</v>
      </c>
      <c r="J2281" s="177">
        <v>134.65</v>
      </c>
      <c r="K2281" s="183" t="s">
        <v>1818</v>
      </c>
      <c r="L2281" s="166">
        <v>0.79274380161943303</v>
      </c>
      <c r="M2281" s="166">
        <v>106.74295288805666</v>
      </c>
      <c r="N2281" s="163" t="s">
        <v>32</v>
      </c>
      <c r="O2281" s="167">
        <v>1</v>
      </c>
      <c r="P2281" s="167">
        <v>1</v>
      </c>
      <c r="Q2281" s="167">
        <v>0</v>
      </c>
      <c r="R2281" s="167">
        <v>1</v>
      </c>
      <c r="S2281" s="167">
        <v>0</v>
      </c>
      <c r="T2281" s="167" t="s">
        <v>13211</v>
      </c>
      <c r="U2281" s="167" t="s">
        <v>1281</v>
      </c>
      <c r="V2281" s="167" t="s">
        <v>101</v>
      </c>
      <c r="W2281" s="163"/>
      <c r="X2281" s="163" t="s">
        <v>2140</v>
      </c>
      <c r="Y2281" s="163" t="s">
        <v>7335</v>
      </c>
      <c r="Z2281" s="168">
        <v>42291</v>
      </c>
      <c r="AA2281" s="169" t="s">
        <v>8608</v>
      </c>
      <c r="AB2281" s="169" t="s">
        <v>4022</v>
      </c>
      <c r="AC2281" s="169" t="s">
        <v>32</v>
      </c>
      <c r="AD2281" s="170">
        <v>2016</v>
      </c>
      <c r="AE2281" s="167" t="s">
        <v>10573</v>
      </c>
    </row>
    <row r="2282" spans="1:31" x14ac:dyDescent="0.3">
      <c r="A2282" s="162" t="s">
        <v>937</v>
      </c>
      <c r="B2282" s="162" t="s">
        <v>550</v>
      </c>
      <c r="C2282" s="162">
        <v>1</v>
      </c>
      <c r="D2282" s="162">
        <v>2015</v>
      </c>
      <c r="E2282" s="162" t="s">
        <v>2393</v>
      </c>
      <c r="F2282" s="162" t="s">
        <v>32</v>
      </c>
      <c r="G2282" s="162">
        <v>2016</v>
      </c>
      <c r="H2282" s="163" t="s">
        <v>765</v>
      </c>
      <c r="I2282" s="162" t="s">
        <v>550</v>
      </c>
      <c r="J2282" s="177">
        <v>1.18</v>
      </c>
      <c r="K2282" s="183" t="s">
        <v>1818</v>
      </c>
      <c r="L2282" s="166">
        <v>0.7962267349397586</v>
      </c>
      <c r="M2282" s="166">
        <v>0.93954754722891509</v>
      </c>
      <c r="N2282" s="163" t="s">
        <v>765</v>
      </c>
      <c r="O2282" s="167">
        <v>1</v>
      </c>
      <c r="P2282" s="167">
        <v>0</v>
      </c>
      <c r="Q2282" s="167">
        <v>1</v>
      </c>
      <c r="R2282" s="167">
        <v>0</v>
      </c>
      <c r="S2282" s="167">
        <v>1</v>
      </c>
      <c r="T2282" s="167" t="s">
        <v>13210</v>
      </c>
      <c r="U2282" s="167" t="s">
        <v>1453</v>
      </c>
      <c r="V2282" s="167" t="s">
        <v>83</v>
      </c>
      <c r="W2282" s="163"/>
      <c r="X2282" s="163" t="s">
        <v>2141</v>
      </c>
      <c r="Y2282" s="163" t="s">
        <v>7336</v>
      </c>
      <c r="Z2282" s="168">
        <v>42377</v>
      </c>
      <c r="AA2282" s="169" t="s">
        <v>8609</v>
      </c>
      <c r="AB2282" s="169" t="s">
        <v>8610</v>
      </c>
      <c r="AC2282" s="169" t="s">
        <v>765</v>
      </c>
      <c r="AD2282" s="170">
        <v>2016</v>
      </c>
      <c r="AE2282" s="167" t="s">
        <v>10573</v>
      </c>
    </row>
    <row r="2283" spans="1:31" x14ac:dyDescent="0.3">
      <c r="A2283" s="162" t="s">
        <v>937</v>
      </c>
      <c r="B2283" s="162" t="s">
        <v>550</v>
      </c>
      <c r="C2283" s="162">
        <v>2</v>
      </c>
      <c r="D2283" s="162">
        <v>2015</v>
      </c>
      <c r="E2283" s="162" t="s">
        <v>2393</v>
      </c>
      <c r="F2283" s="162" t="s">
        <v>32</v>
      </c>
      <c r="G2283" s="162">
        <v>2015</v>
      </c>
      <c r="H2283" s="163" t="s">
        <v>765</v>
      </c>
      <c r="I2283" s="162" t="s">
        <v>550</v>
      </c>
      <c r="J2283" s="177">
        <v>1.1100000000000001</v>
      </c>
      <c r="K2283" s="183" t="s">
        <v>1818</v>
      </c>
      <c r="L2283" s="166">
        <v>0.79274380161943303</v>
      </c>
      <c r="M2283" s="166">
        <v>0.87994561979757069</v>
      </c>
      <c r="N2283" s="163" t="s">
        <v>765</v>
      </c>
      <c r="O2283" s="167">
        <v>1</v>
      </c>
      <c r="P2283" s="167">
        <v>0</v>
      </c>
      <c r="Q2283" s="167">
        <v>1</v>
      </c>
      <c r="R2283" s="167">
        <v>0</v>
      </c>
      <c r="S2283" s="167">
        <v>1</v>
      </c>
      <c r="T2283" s="167" t="s">
        <v>13210</v>
      </c>
      <c r="U2283" s="167" t="s">
        <v>1453</v>
      </c>
      <c r="V2283" s="167" t="s">
        <v>83</v>
      </c>
      <c r="W2283" s="163"/>
      <c r="X2283" s="163" t="s">
        <v>2141</v>
      </c>
      <c r="Y2283" s="163" t="s">
        <v>8315</v>
      </c>
      <c r="Z2283" s="168">
        <v>42289</v>
      </c>
      <c r="AA2283" s="169" t="s">
        <v>8611</v>
      </c>
      <c r="AB2283" s="169" t="s">
        <v>8610</v>
      </c>
      <c r="AC2283" s="169" t="s">
        <v>765</v>
      </c>
      <c r="AD2283" s="170">
        <v>2016</v>
      </c>
      <c r="AE2283" s="167" t="s">
        <v>10573</v>
      </c>
    </row>
    <row r="2284" spans="1:31" x14ac:dyDescent="0.3">
      <c r="A2284" s="162" t="s">
        <v>937</v>
      </c>
      <c r="B2284" s="162" t="s">
        <v>550</v>
      </c>
      <c r="C2284" s="162">
        <v>3</v>
      </c>
      <c r="D2284" s="162">
        <v>2015</v>
      </c>
      <c r="E2284" s="162" t="s">
        <v>2393</v>
      </c>
      <c r="F2284" s="162" t="s">
        <v>32</v>
      </c>
      <c r="G2284" s="162">
        <v>2015</v>
      </c>
      <c r="H2284" s="163" t="s">
        <v>765</v>
      </c>
      <c r="I2284" s="162" t="s">
        <v>550</v>
      </c>
      <c r="J2284" s="177">
        <v>1.1100000000000001</v>
      </c>
      <c r="K2284" s="183" t="s">
        <v>1818</v>
      </c>
      <c r="L2284" s="166">
        <v>0.79274380161943303</v>
      </c>
      <c r="M2284" s="166">
        <v>0.87994561979757069</v>
      </c>
      <c r="N2284" s="163" t="s">
        <v>765</v>
      </c>
      <c r="O2284" s="167">
        <v>1</v>
      </c>
      <c r="P2284" s="167">
        <v>0</v>
      </c>
      <c r="Q2284" s="167">
        <v>1</v>
      </c>
      <c r="R2284" s="167">
        <v>0</v>
      </c>
      <c r="S2284" s="167">
        <v>1</v>
      </c>
      <c r="T2284" s="167" t="s">
        <v>13210</v>
      </c>
      <c r="U2284" s="167" t="s">
        <v>1453</v>
      </c>
      <c r="V2284" s="167" t="s">
        <v>83</v>
      </c>
      <c r="W2284" s="163"/>
      <c r="X2284" s="163" t="s">
        <v>2141</v>
      </c>
      <c r="Y2284" s="163" t="s">
        <v>8316</v>
      </c>
      <c r="Z2284" s="168">
        <v>42335</v>
      </c>
      <c r="AA2284" s="169" t="s">
        <v>8612</v>
      </c>
      <c r="AB2284" s="169" t="s">
        <v>8610</v>
      </c>
      <c r="AC2284" s="169" t="s">
        <v>765</v>
      </c>
      <c r="AD2284" s="170">
        <v>2016</v>
      </c>
      <c r="AE2284" s="167" t="s">
        <v>10573</v>
      </c>
    </row>
    <row r="2285" spans="1:31" x14ac:dyDescent="0.3">
      <c r="A2285" s="162" t="s">
        <v>937</v>
      </c>
      <c r="B2285" s="162" t="s">
        <v>550</v>
      </c>
      <c r="C2285" s="162">
        <v>4</v>
      </c>
      <c r="D2285" s="162">
        <v>2015</v>
      </c>
      <c r="E2285" s="162" t="s">
        <v>2393</v>
      </c>
      <c r="F2285" s="162" t="s">
        <v>32</v>
      </c>
      <c r="G2285" s="162">
        <v>2015</v>
      </c>
      <c r="H2285" s="163" t="s">
        <v>765</v>
      </c>
      <c r="I2285" s="162" t="s">
        <v>550</v>
      </c>
      <c r="J2285" s="177">
        <v>1.0900000000000001</v>
      </c>
      <c r="K2285" s="183" t="s">
        <v>1818</v>
      </c>
      <c r="L2285" s="166">
        <v>0.79274380161943303</v>
      </c>
      <c r="M2285" s="166">
        <v>0.86409074376518202</v>
      </c>
      <c r="N2285" s="163" t="s">
        <v>765</v>
      </c>
      <c r="O2285" s="167">
        <v>1</v>
      </c>
      <c r="P2285" s="167">
        <v>0</v>
      </c>
      <c r="Q2285" s="167">
        <v>1</v>
      </c>
      <c r="R2285" s="167">
        <v>0</v>
      </c>
      <c r="S2285" s="167">
        <v>1</v>
      </c>
      <c r="T2285" s="167" t="s">
        <v>13210</v>
      </c>
      <c r="U2285" s="167" t="s">
        <v>1453</v>
      </c>
      <c r="V2285" s="167" t="s">
        <v>83</v>
      </c>
      <c r="W2285" s="163"/>
      <c r="X2285" s="163" t="s">
        <v>2141</v>
      </c>
      <c r="Y2285" s="163" t="s">
        <v>8317</v>
      </c>
      <c r="Z2285" s="168">
        <v>42340</v>
      </c>
      <c r="AA2285" s="169" t="s">
        <v>8612</v>
      </c>
      <c r="AB2285" s="169" t="s">
        <v>8610</v>
      </c>
      <c r="AC2285" s="169" t="s">
        <v>765</v>
      </c>
      <c r="AD2285" s="170">
        <v>2016</v>
      </c>
      <c r="AE2285" s="167" t="s">
        <v>10573</v>
      </c>
    </row>
    <row r="2286" spans="1:31" x14ac:dyDescent="0.3">
      <c r="A2286" s="162" t="s">
        <v>937</v>
      </c>
      <c r="B2286" s="162" t="s">
        <v>550</v>
      </c>
      <c r="C2286" s="162">
        <v>5</v>
      </c>
      <c r="D2286" s="162">
        <v>2015</v>
      </c>
      <c r="E2286" s="162" t="s">
        <v>2393</v>
      </c>
      <c r="F2286" s="162" t="s">
        <v>32</v>
      </c>
      <c r="G2286" s="162">
        <v>2015</v>
      </c>
      <c r="H2286" s="163" t="s">
        <v>765</v>
      </c>
      <c r="I2286" s="162" t="s">
        <v>550</v>
      </c>
      <c r="J2286" s="177">
        <v>1.0900000000000001</v>
      </c>
      <c r="K2286" s="183" t="s">
        <v>1818</v>
      </c>
      <c r="L2286" s="166">
        <v>0.79274380161943303</v>
      </c>
      <c r="M2286" s="166">
        <v>0.86409074376518202</v>
      </c>
      <c r="N2286" s="163" t="s">
        <v>765</v>
      </c>
      <c r="O2286" s="167">
        <v>1</v>
      </c>
      <c r="P2286" s="167">
        <v>0</v>
      </c>
      <c r="Q2286" s="167">
        <v>1</v>
      </c>
      <c r="R2286" s="167">
        <v>0</v>
      </c>
      <c r="S2286" s="167">
        <v>1</v>
      </c>
      <c r="T2286" s="167" t="s">
        <v>13210</v>
      </c>
      <c r="U2286" s="167" t="s">
        <v>1453</v>
      </c>
      <c r="V2286" s="167" t="s">
        <v>83</v>
      </c>
      <c r="W2286" s="163"/>
      <c r="X2286" s="163" t="s">
        <v>2141</v>
      </c>
      <c r="Y2286" s="163" t="s">
        <v>8318</v>
      </c>
      <c r="Z2286" s="168">
        <v>42297</v>
      </c>
      <c r="AA2286" s="169" t="s">
        <v>8613</v>
      </c>
      <c r="AB2286" s="169" t="s">
        <v>8610</v>
      </c>
      <c r="AC2286" s="169" t="s">
        <v>765</v>
      </c>
      <c r="AD2286" s="170">
        <v>2016</v>
      </c>
      <c r="AE2286" s="167" t="s">
        <v>10573</v>
      </c>
    </row>
    <row r="2287" spans="1:31" x14ac:dyDescent="0.3">
      <c r="A2287" s="162" t="s">
        <v>937</v>
      </c>
      <c r="B2287" s="162" t="s">
        <v>550</v>
      </c>
      <c r="C2287" s="162">
        <v>6</v>
      </c>
      <c r="D2287" s="162">
        <v>2015</v>
      </c>
      <c r="E2287" s="162" t="s">
        <v>2393</v>
      </c>
      <c r="F2287" s="162" t="s">
        <v>32</v>
      </c>
      <c r="G2287" s="162">
        <v>2015</v>
      </c>
      <c r="H2287" s="163" t="s">
        <v>765</v>
      </c>
      <c r="I2287" s="162" t="s">
        <v>550</v>
      </c>
      <c r="J2287" s="177">
        <v>1.08</v>
      </c>
      <c r="K2287" s="183" t="s">
        <v>1818</v>
      </c>
      <c r="L2287" s="166">
        <v>0.79274380161943303</v>
      </c>
      <c r="M2287" s="166">
        <v>0.85616330574898769</v>
      </c>
      <c r="N2287" s="163" t="s">
        <v>765</v>
      </c>
      <c r="O2287" s="167">
        <v>1</v>
      </c>
      <c r="P2287" s="167">
        <v>0</v>
      </c>
      <c r="Q2287" s="167">
        <v>1</v>
      </c>
      <c r="R2287" s="167">
        <v>0</v>
      </c>
      <c r="S2287" s="167">
        <v>1</v>
      </c>
      <c r="T2287" s="167" t="s">
        <v>13210</v>
      </c>
      <c r="U2287" s="167" t="s">
        <v>1453</v>
      </c>
      <c r="V2287" s="167" t="s">
        <v>83</v>
      </c>
      <c r="W2287" s="163"/>
      <c r="X2287" s="163" t="s">
        <v>2141</v>
      </c>
      <c r="Y2287" s="163" t="s">
        <v>7337</v>
      </c>
      <c r="Z2287" s="168">
        <v>42297</v>
      </c>
      <c r="AA2287" s="169" t="s">
        <v>8614</v>
      </c>
      <c r="AB2287" s="169" t="s">
        <v>8610</v>
      </c>
      <c r="AC2287" s="169" t="s">
        <v>765</v>
      </c>
      <c r="AD2287" s="170">
        <v>2016</v>
      </c>
      <c r="AE2287" s="167" t="s">
        <v>10573</v>
      </c>
    </row>
    <row r="2288" spans="1:31" x14ac:dyDescent="0.3">
      <c r="A2288" s="162" t="s">
        <v>937</v>
      </c>
      <c r="B2288" s="162" t="s">
        <v>550</v>
      </c>
      <c r="C2288" s="162">
        <v>7</v>
      </c>
      <c r="D2288" s="162">
        <v>2015</v>
      </c>
      <c r="E2288" s="162" t="s">
        <v>2393</v>
      </c>
      <c r="F2288" s="162" t="s">
        <v>32</v>
      </c>
      <c r="G2288" s="162">
        <v>2015</v>
      </c>
      <c r="H2288" s="163" t="s">
        <v>765</v>
      </c>
      <c r="I2288" s="162" t="s">
        <v>550</v>
      </c>
      <c r="J2288" s="177">
        <v>1.04</v>
      </c>
      <c r="K2288" s="183" t="s">
        <v>1818</v>
      </c>
      <c r="L2288" s="166">
        <v>0.79274380161943303</v>
      </c>
      <c r="M2288" s="166">
        <v>0.82445355368421036</v>
      </c>
      <c r="N2288" s="163" t="s">
        <v>765</v>
      </c>
      <c r="O2288" s="167">
        <v>1</v>
      </c>
      <c r="P2288" s="167">
        <v>0</v>
      </c>
      <c r="Q2288" s="167">
        <v>1</v>
      </c>
      <c r="R2288" s="167">
        <v>0</v>
      </c>
      <c r="S2288" s="167">
        <v>1</v>
      </c>
      <c r="T2288" s="167" t="s">
        <v>13210</v>
      </c>
      <c r="U2288" s="167" t="s">
        <v>1453</v>
      </c>
      <c r="V2288" s="167" t="s">
        <v>83</v>
      </c>
      <c r="W2288" s="163"/>
      <c r="X2288" s="163" t="s">
        <v>2141</v>
      </c>
      <c r="Y2288" s="163" t="s">
        <v>8319</v>
      </c>
      <c r="Z2288" s="168">
        <v>42297</v>
      </c>
      <c r="AA2288" s="169" t="s">
        <v>8614</v>
      </c>
      <c r="AB2288" s="169" t="s">
        <v>8610</v>
      </c>
      <c r="AC2288" s="169" t="s">
        <v>765</v>
      </c>
      <c r="AD2288" s="170">
        <v>2016</v>
      </c>
      <c r="AE2288" s="167" t="s">
        <v>10573</v>
      </c>
    </row>
    <row r="2289" spans="1:31" x14ac:dyDescent="0.3">
      <c r="A2289" s="162" t="s">
        <v>937</v>
      </c>
      <c r="B2289" s="162" t="s">
        <v>550</v>
      </c>
      <c r="C2289" s="162">
        <v>8</v>
      </c>
      <c r="D2289" s="162">
        <v>2015</v>
      </c>
      <c r="E2289" s="162" t="s">
        <v>2393</v>
      </c>
      <c r="F2289" s="162" t="s">
        <v>32</v>
      </c>
      <c r="G2289" s="162">
        <v>2015</v>
      </c>
      <c r="H2289" s="163" t="s">
        <v>765</v>
      </c>
      <c r="I2289" s="162" t="s">
        <v>550</v>
      </c>
      <c r="J2289" s="177">
        <v>1.04</v>
      </c>
      <c r="K2289" s="183" t="s">
        <v>1818</v>
      </c>
      <c r="L2289" s="166">
        <v>0.79274380161943303</v>
      </c>
      <c r="M2289" s="166">
        <v>0.82445355368421036</v>
      </c>
      <c r="N2289" s="163" t="s">
        <v>765</v>
      </c>
      <c r="O2289" s="167">
        <v>1</v>
      </c>
      <c r="P2289" s="167">
        <v>0</v>
      </c>
      <c r="Q2289" s="167">
        <v>1</v>
      </c>
      <c r="R2289" s="167">
        <v>0</v>
      </c>
      <c r="S2289" s="167">
        <v>1</v>
      </c>
      <c r="T2289" s="167" t="s">
        <v>13210</v>
      </c>
      <c r="U2289" s="167" t="s">
        <v>1453</v>
      </c>
      <c r="V2289" s="167" t="s">
        <v>83</v>
      </c>
      <c r="W2289" s="163"/>
      <c r="X2289" s="163" t="s">
        <v>2141</v>
      </c>
      <c r="Y2289" s="163" t="s">
        <v>8320</v>
      </c>
      <c r="Z2289" s="168">
        <v>42285</v>
      </c>
      <c r="AA2289" s="169" t="s">
        <v>8615</v>
      </c>
      <c r="AB2289" s="169" t="s">
        <v>8610</v>
      </c>
      <c r="AC2289" s="169" t="s">
        <v>765</v>
      </c>
      <c r="AD2289" s="170">
        <v>2016</v>
      </c>
      <c r="AE2289" s="167" t="s">
        <v>10573</v>
      </c>
    </row>
    <row r="2290" spans="1:31" x14ac:dyDescent="0.3">
      <c r="A2290" s="162" t="s">
        <v>585</v>
      </c>
      <c r="B2290" s="162" t="s">
        <v>550</v>
      </c>
      <c r="C2290" s="162">
        <v>3</v>
      </c>
      <c r="D2290" s="162">
        <v>2011</v>
      </c>
      <c r="E2290" s="162" t="s">
        <v>115</v>
      </c>
      <c r="F2290" s="162" t="s">
        <v>297</v>
      </c>
      <c r="G2290" s="162">
        <v>2014</v>
      </c>
      <c r="H2290" s="163" t="s">
        <v>201</v>
      </c>
      <c r="I2290" s="162" t="s">
        <v>550</v>
      </c>
      <c r="J2290" s="180">
        <v>5.9439999999999996E-3</v>
      </c>
      <c r="K2290" s="183" t="s">
        <v>1818</v>
      </c>
      <c r="L2290" s="166">
        <v>0.87402581781376509</v>
      </c>
      <c r="M2290" s="166">
        <v>5.1952094610850192E-3</v>
      </c>
      <c r="N2290" s="163" t="s">
        <v>201</v>
      </c>
      <c r="O2290" s="167">
        <v>1</v>
      </c>
      <c r="P2290" s="167">
        <v>0</v>
      </c>
      <c r="Q2290" s="167">
        <v>1</v>
      </c>
      <c r="R2290" s="167">
        <v>0</v>
      </c>
      <c r="S2290" s="167">
        <v>1</v>
      </c>
      <c r="T2290" s="167" t="s">
        <v>13210</v>
      </c>
      <c r="U2290" s="167" t="s">
        <v>1512</v>
      </c>
      <c r="V2290" s="167" t="s">
        <v>91</v>
      </c>
      <c r="W2290" s="163"/>
      <c r="X2290" s="163" t="s">
        <v>585</v>
      </c>
      <c r="Y2290" s="163" t="s">
        <v>8286</v>
      </c>
      <c r="Z2290" s="168">
        <v>41689</v>
      </c>
      <c r="AA2290" s="169" t="s">
        <v>8616</v>
      </c>
      <c r="AB2290" s="169">
        <v>0</v>
      </c>
      <c r="AC2290" s="169" t="s">
        <v>201</v>
      </c>
      <c r="AD2290" s="170">
        <v>2016</v>
      </c>
      <c r="AE2290" s="167" t="s">
        <v>1245</v>
      </c>
    </row>
    <row r="2291" spans="1:31" x14ac:dyDescent="0.3">
      <c r="A2291" s="162" t="s">
        <v>585</v>
      </c>
      <c r="B2291" s="162" t="s">
        <v>550</v>
      </c>
      <c r="C2291" s="162">
        <v>4</v>
      </c>
      <c r="D2291" s="162">
        <v>2011</v>
      </c>
      <c r="E2291" s="162" t="s">
        <v>115</v>
      </c>
      <c r="F2291" s="162" t="s">
        <v>297</v>
      </c>
      <c r="G2291" s="162">
        <v>2014</v>
      </c>
      <c r="H2291" s="163" t="s">
        <v>201</v>
      </c>
      <c r="I2291" s="162" t="s">
        <v>550</v>
      </c>
      <c r="J2291" s="180">
        <v>1.494E-2</v>
      </c>
      <c r="K2291" s="183" t="s">
        <v>1818</v>
      </c>
      <c r="L2291" s="166">
        <v>0.87402581781376509</v>
      </c>
      <c r="M2291" s="166">
        <v>1.3057945718137651E-2</v>
      </c>
      <c r="N2291" s="163" t="s">
        <v>201</v>
      </c>
      <c r="O2291" s="167">
        <v>1</v>
      </c>
      <c r="P2291" s="167">
        <v>0</v>
      </c>
      <c r="Q2291" s="167">
        <v>1</v>
      </c>
      <c r="R2291" s="167">
        <v>0</v>
      </c>
      <c r="S2291" s="167">
        <v>1</v>
      </c>
      <c r="T2291" s="167" t="s">
        <v>13210</v>
      </c>
      <c r="U2291" s="167" t="s">
        <v>1512</v>
      </c>
      <c r="V2291" s="167" t="s">
        <v>91</v>
      </c>
      <c r="W2291" s="163"/>
      <c r="X2291" s="163" t="s">
        <v>585</v>
      </c>
      <c r="Y2291" s="163" t="s">
        <v>8371</v>
      </c>
      <c r="Z2291" s="168">
        <v>41863</v>
      </c>
      <c r="AA2291" s="169" t="s">
        <v>8617</v>
      </c>
      <c r="AB2291" s="169">
        <v>0</v>
      </c>
      <c r="AC2291" s="169" t="s">
        <v>201</v>
      </c>
      <c r="AD2291" s="170">
        <v>2016</v>
      </c>
      <c r="AE2291" s="167" t="s">
        <v>1245</v>
      </c>
    </row>
    <row r="2292" spans="1:31" x14ac:dyDescent="0.3">
      <c r="A2292" s="162" t="s">
        <v>585</v>
      </c>
      <c r="B2292" s="162" t="s">
        <v>550</v>
      </c>
      <c r="C2292" s="162">
        <v>5</v>
      </c>
      <c r="D2292" s="162">
        <v>2011</v>
      </c>
      <c r="E2292" s="162" t="s">
        <v>115</v>
      </c>
      <c r="F2292" s="162" t="s">
        <v>297</v>
      </c>
      <c r="G2292" s="162">
        <v>2014</v>
      </c>
      <c r="H2292" s="163" t="s">
        <v>201</v>
      </c>
      <c r="I2292" s="162" t="s">
        <v>550</v>
      </c>
      <c r="J2292" s="180">
        <v>2.1031999999999999E-2</v>
      </c>
      <c r="K2292" s="183" t="s">
        <v>1818</v>
      </c>
      <c r="L2292" s="166">
        <v>0.87402581781376509</v>
      </c>
      <c r="M2292" s="166">
        <v>1.8382511000259106E-2</v>
      </c>
      <c r="N2292" s="163" t="s">
        <v>201</v>
      </c>
      <c r="O2292" s="167">
        <v>1</v>
      </c>
      <c r="P2292" s="167">
        <v>0</v>
      </c>
      <c r="Q2292" s="167">
        <v>1</v>
      </c>
      <c r="R2292" s="167">
        <v>0</v>
      </c>
      <c r="S2292" s="167">
        <v>1</v>
      </c>
      <c r="T2292" s="167" t="s">
        <v>13210</v>
      </c>
      <c r="U2292" s="167" t="s">
        <v>1512</v>
      </c>
      <c r="V2292" s="167" t="s">
        <v>91</v>
      </c>
      <c r="W2292" s="163"/>
      <c r="X2292" s="163" t="s">
        <v>585</v>
      </c>
      <c r="Y2292" s="163" t="s">
        <v>8297</v>
      </c>
      <c r="Z2292" s="168">
        <v>41651</v>
      </c>
      <c r="AA2292" s="169" t="s">
        <v>8618</v>
      </c>
      <c r="AB2292" s="169">
        <v>0</v>
      </c>
      <c r="AC2292" s="169" t="s">
        <v>201</v>
      </c>
      <c r="AD2292" s="170">
        <v>2016</v>
      </c>
      <c r="AE2292" s="167" t="s">
        <v>1245</v>
      </c>
    </row>
    <row r="2293" spans="1:31" x14ac:dyDescent="0.3">
      <c r="A2293" s="162" t="s">
        <v>585</v>
      </c>
      <c r="B2293" s="162" t="s">
        <v>550</v>
      </c>
      <c r="C2293" s="162">
        <v>6</v>
      </c>
      <c r="D2293" s="162">
        <v>2011</v>
      </c>
      <c r="E2293" s="162" t="s">
        <v>115</v>
      </c>
      <c r="F2293" s="162" t="s">
        <v>297</v>
      </c>
      <c r="G2293" s="162">
        <v>2014</v>
      </c>
      <c r="H2293" s="163" t="s">
        <v>201</v>
      </c>
      <c r="I2293" s="162" t="s">
        <v>550</v>
      </c>
      <c r="J2293" s="180">
        <v>1.0668E-2</v>
      </c>
      <c r="K2293" s="183" t="s">
        <v>1818</v>
      </c>
      <c r="L2293" s="166">
        <v>0.87402581781376509</v>
      </c>
      <c r="M2293" s="166">
        <v>9.3241074244372456E-3</v>
      </c>
      <c r="N2293" s="163" t="s">
        <v>201</v>
      </c>
      <c r="O2293" s="167">
        <v>1</v>
      </c>
      <c r="P2293" s="167">
        <v>0</v>
      </c>
      <c r="Q2293" s="167">
        <v>1</v>
      </c>
      <c r="R2293" s="167">
        <v>0</v>
      </c>
      <c r="S2293" s="167">
        <v>1</v>
      </c>
      <c r="T2293" s="167" t="s">
        <v>13210</v>
      </c>
      <c r="U2293" s="167" t="s">
        <v>1512</v>
      </c>
      <c r="V2293" s="167" t="s">
        <v>91</v>
      </c>
      <c r="W2293" s="163"/>
      <c r="X2293" s="163" t="s">
        <v>585</v>
      </c>
      <c r="Y2293" s="163" t="s">
        <v>8293</v>
      </c>
      <c r="Z2293" s="168">
        <v>41939</v>
      </c>
      <c r="AA2293" s="169" t="s">
        <v>8619</v>
      </c>
      <c r="AB2293" s="169">
        <v>0</v>
      </c>
      <c r="AC2293" s="169" t="s">
        <v>201</v>
      </c>
      <c r="AD2293" s="170">
        <v>2016</v>
      </c>
      <c r="AE2293" s="167" t="s">
        <v>1245</v>
      </c>
    </row>
    <row r="2294" spans="1:31" x14ac:dyDescent="0.3">
      <c r="A2294" s="162" t="s">
        <v>585</v>
      </c>
      <c r="B2294" s="162" t="s">
        <v>550</v>
      </c>
      <c r="C2294" s="162">
        <v>7</v>
      </c>
      <c r="D2294" s="162">
        <v>2011</v>
      </c>
      <c r="E2294" s="162" t="s">
        <v>115</v>
      </c>
      <c r="F2294" s="162" t="s">
        <v>297</v>
      </c>
      <c r="G2294" s="162">
        <v>2014</v>
      </c>
      <c r="H2294" s="163" t="s">
        <v>201</v>
      </c>
      <c r="I2294" s="162" t="s">
        <v>550</v>
      </c>
      <c r="J2294" s="180">
        <v>1.0671E-2</v>
      </c>
      <c r="K2294" s="183" t="s">
        <v>1818</v>
      </c>
      <c r="L2294" s="166">
        <v>0.87402581781376509</v>
      </c>
      <c r="M2294" s="166">
        <v>9.3267295018906876E-3</v>
      </c>
      <c r="N2294" s="163" t="s">
        <v>201</v>
      </c>
      <c r="O2294" s="167">
        <v>1</v>
      </c>
      <c r="P2294" s="167">
        <v>0</v>
      </c>
      <c r="Q2294" s="167">
        <v>1</v>
      </c>
      <c r="R2294" s="167">
        <v>0</v>
      </c>
      <c r="S2294" s="167">
        <v>1</v>
      </c>
      <c r="T2294" s="167" t="s">
        <v>13210</v>
      </c>
      <c r="U2294" s="167" t="s">
        <v>1512</v>
      </c>
      <c r="V2294" s="167" t="s">
        <v>91</v>
      </c>
      <c r="W2294" s="163"/>
      <c r="X2294" s="163" t="s">
        <v>585</v>
      </c>
      <c r="Y2294" s="163" t="s">
        <v>8294</v>
      </c>
      <c r="Z2294" s="168">
        <v>41694</v>
      </c>
      <c r="AA2294" s="169" t="s">
        <v>8620</v>
      </c>
      <c r="AB2294" s="169">
        <v>0</v>
      </c>
      <c r="AC2294" s="169" t="s">
        <v>201</v>
      </c>
      <c r="AD2294" s="170">
        <v>2016</v>
      </c>
      <c r="AE2294" s="167" t="s">
        <v>1245</v>
      </c>
    </row>
    <row r="2295" spans="1:31" x14ac:dyDescent="0.3">
      <c r="A2295" s="162" t="s">
        <v>585</v>
      </c>
      <c r="B2295" s="162" t="s">
        <v>550</v>
      </c>
      <c r="C2295" s="162">
        <v>8</v>
      </c>
      <c r="D2295" s="162">
        <v>2011</v>
      </c>
      <c r="E2295" s="162" t="s">
        <v>115</v>
      </c>
      <c r="F2295" s="162" t="s">
        <v>297</v>
      </c>
      <c r="G2295" s="162">
        <v>2014</v>
      </c>
      <c r="H2295" s="163" t="s">
        <v>201</v>
      </c>
      <c r="I2295" s="162" t="s">
        <v>550</v>
      </c>
      <c r="J2295" s="180">
        <v>1.2272999999999999E-2</v>
      </c>
      <c r="K2295" s="183" t="s">
        <v>1818</v>
      </c>
      <c r="L2295" s="166">
        <v>0.87402581781376509</v>
      </c>
      <c r="M2295" s="166">
        <v>1.0726918862028338E-2</v>
      </c>
      <c r="N2295" s="163" t="s">
        <v>201</v>
      </c>
      <c r="O2295" s="167">
        <v>1</v>
      </c>
      <c r="P2295" s="167">
        <v>0</v>
      </c>
      <c r="Q2295" s="167">
        <v>1</v>
      </c>
      <c r="R2295" s="167">
        <v>0</v>
      </c>
      <c r="S2295" s="167">
        <v>1</v>
      </c>
      <c r="T2295" s="167" t="s">
        <v>13210</v>
      </c>
      <c r="U2295" s="167" t="s">
        <v>1512</v>
      </c>
      <c r="V2295" s="167" t="s">
        <v>91</v>
      </c>
      <c r="W2295" s="163"/>
      <c r="X2295" s="163" t="s">
        <v>585</v>
      </c>
      <c r="Y2295" s="163" t="s">
        <v>8295</v>
      </c>
      <c r="Z2295" s="168">
        <v>41949</v>
      </c>
      <c r="AA2295" s="169" t="s">
        <v>8621</v>
      </c>
      <c r="AB2295" s="169">
        <v>0</v>
      </c>
      <c r="AC2295" s="169" t="s">
        <v>201</v>
      </c>
      <c r="AD2295" s="170">
        <v>2016</v>
      </c>
      <c r="AE2295" s="167" t="s">
        <v>1245</v>
      </c>
    </row>
    <row r="2296" spans="1:31" x14ac:dyDescent="0.3">
      <c r="A2296" s="162" t="s">
        <v>585</v>
      </c>
      <c r="B2296" s="162" t="s">
        <v>550</v>
      </c>
      <c r="C2296" s="162">
        <v>9</v>
      </c>
      <c r="D2296" s="162">
        <v>2011</v>
      </c>
      <c r="E2296" s="162" t="s">
        <v>115</v>
      </c>
      <c r="F2296" s="162" t="s">
        <v>297</v>
      </c>
      <c r="G2296" s="162">
        <v>2014</v>
      </c>
      <c r="H2296" s="163" t="s">
        <v>201</v>
      </c>
      <c r="I2296" s="162" t="s">
        <v>550</v>
      </c>
      <c r="J2296" s="180">
        <v>1.4461E-2</v>
      </c>
      <c r="K2296" s="183" t="s">
        <v>1818</v>
      </c>
      <c r="L2296" s="166">
        <v>0.87402581781376509</v>
      </c>
      <c r="M2296" s="166">
        <v>1.2639287351404857E-2</v>
      </c>
      <c r="N2296" s="163" t="s">
        <v>201</v>
      </c>
      <c r="O2296" s="167">
        <v>1</v>
      </c>
      <c r="P2296" s="167">
        <v>0</v>
      </c>
      <c r="Q2296" s="167">
        <v>1</v>
      </c>
      <c r="R2296" s="167">
        <v>0</v>
      </c>
      <c r="S2296" s="167">
        <v>1</v>
      </c>
      <c r="T2296" s="167" t="s">
        <v>13210</v>
      </c>
      <c r="U2296" s="167" t="s">
        <v>1512</v>
      </c>
      <c r="V2296" s="167" t="s">
        <v>91</v>
      </c>
      <c r="W2296" s="163"/>
      <c r="X2296" s="163" t="s">
        <v>585</v>
      </c>
      <c r="Y2296" s="163" t="s">
        <v>8290</v>
      </c>
      <c r="Z2296" s="168">
        <v>41969</v>
      </c>
      <c r="AA2296" s="169" t="s">
        <v>8622</v>
      </c>
      <c r="AB2296" s="169">
        <v>0</v>
      </c>
      <c r="AC2296" s="169" t="s">
        <v>201</v>
      </c>
      <c r="AD2296" s="170">
        <v>2016</v>
      </c>
      <c r="AE2296" s="167" t="s">
        <v>1245</v>
      </c>
    </row>
    <row r="2297" spans="1:31" x14ac:dyDescent="0.3">
      <c r="A2297" s="162" t="s">
        <v>585</v>
      </c>
      <c r="B2297" s="162" t="s">
        <v>550</v>
      </c>
      <c r="C2297" s="162">
        <v>10</v>
      </c>
      <c r="D2297" s="162">
        <v>2011</v>
      </c>
      <c r="E2297" s="162" t="s">
        <v>115</v>
      </c>
      <c r="F2297" s="162" t="s">
        <v>297</v>
      </c>
      <c r="G2297" s="162">
        <v>2014</v>
      </c>
      <c r="H2297" s="163" t="s">
        <v>201</v>
      </c>
      <c r="I2297" s="162" t="s">
        <v>550</v>
      </c>
      <c r="J2297" s="180">
        <v>7.8153E-2</v>
      </c>
      <c r="K2297" s="183" t="s">
        <v>1818</v>
      </c>
      <c r="L2297" s="166">
        <v>0.87402581781376509</v>
      </c>
      <c r="M2297" s="166">
        <v>6.830773973959918E-2</v>
      </c>
      <c r="N2297" s="163" t="s">
        <v>201</v>
      </c>
      <c r="O2297" s="167">
        <v>1</v>
      </c>
      <c r="P2297" s="167">
        <v>0</v>
      </c>
      <c r="Q2297" s="167">
        <v>1</v>
      </c>
      <c r="R2297" s="167">
        <v>0</v>
      </c>
      <c r="S2297" s="167">
        <v>1</v>
      </c>
      <c r="T2297" s="167" t="s">
        <v>13210</v>
      </c>
      <c r="U2297" s="167" t="s">
        <v>1512</v>
      </c>
      <c r="V2297" s="167" t="s">
        <v>91</v>
      </c>
      <c r="W2297" s="163"/>
      <c r="X2297" s="163" t="s">
        <v>585</v>
      </c>
      <c r="Y2297" s="163" t="s">
        <v>7338</v>
      </c>
      <c r="Z2297" s="168">
        <v>41842</v>
      </c>
      <c r="AA2297" s="169" t="s">
        <v>8623</v>
      </c>
      <c r="AB2297" s="169">
        <v>0</v>
      </c>
      <c r="AC2297" s="169" t="s">
        <v>201</v>
      </c>
      <c r="AD2297" s="170">
        <v>2016</v>
      </c>
      <c r="AE2297" s="167" t="s">
        <v>1245</v>
      </c>
    </row>
    <row r="2298" spans="1:31" x14ac:dyDescent="0.3">
      <c r="A2298" s="162" t="s">
        <v>585</v>
      </c>
      <c r="B2298" s="162" t="s">
        <v>550</v>
      </c>
      <c r="C2298" s="162">
        <v>11</v>
      </c>
      <c r="D2298" s="162">
        <v>2011</v>
      </c>
      <c r="E2298" s="162" t="s">
        <v>115</v>
      </c>
      <c r="F2298" s="162" t="s">
        <v>297</v>
      </c>
      <c r="G2298" s="162">
        <v>2014</v>
      </c>
      <c r="H2298" s="163" t="s">
        <v>201</v>
      </c>
      <c r="I2298" s="162" t="s">
        <v>550</v>
      </c>
      <c r="J2298" s="180">
        <v>1.2929E-2</v>
      </c>
      <c r="K2298" s="183" t="s">
        <v>1818</v>
      </c>
      <c r="L2298" s="166">
        <v>0.87402581781376509</v>
      </c>
      <c r="M2298" s="166">
        <v>1.1300279798514168E-2</v>
      </c>
      <c r="N2298" s="163" t="s">
        <v>201</v>
      </c>
      <c r="O2298" s="167">
        <v>1</v>
      </c>
      <c r="P2298" s="167">
        <v>0</v>
      </c>
      <c r="Q2298" s="167">
        <v>1</v>
      </c>
      <c r="R2298" s="167">
        <v>0</v>
      </c>
      <c r="S2298" s="167">
        <v>1</v>
      </c>
      <c r="T2298" s="167" t="s">
        <v>13210</v>
      </c>
      <c r="U2298" s="167" t="s">
        <v>1512</v>
      </c>
      <c r="V2298" s="167" t="s">
        <v>91</v>
      </c>
      <c r="W2298" s="163"/>
      <c r="X2298" s="163" t="s">
        <v>585</v>
      </c>
      <c r="Y2298" s="163" t="s">
        <v>8291</v>
      </c>
      <c r="Z2298" s="168">
        <v>42004</v>
      </c>
      <c r="AA2298" s="169" t="s">
        <v>8624</v>
      </c>
      <c r="AB2298" s="169">
        <v>0</v>
      </c>
      <c r="AC2298" s="169" t="s">
        <v>201</v>
      </c>
      <c r="AD2298" s="170">
        <v>2016</v>
      </c>
      <c r="AE2298" s="167" t="s">
        <v>1245</v>
      </c>
    </row>
    <row r="2299" spans="1:31" x14ac:dyDescent="0.3">
      <c r="A2299" s="162" t="s">
        <v>585</v>
      </c>
      <c r="B2299" s="162" t="s">
        <v>550</v>
      </c>
      <c r="C2299" s="162">
        <v>12</v>
      </c>
      <c r="D2299" s="162">
        <v>2011</v>
      </c>
      <c r="E2299" s="162" t="s">
        <v>115</v>
      </c>
      <c r="F2299" s="162" t="s">
        <v>297</v>
      </c>
      <c r="G2299" s="162">
        <v>2014</v>
      </c>
      <c r="H2299" s="163" t="s">
        <v>201</v>
      </c>
      <c r="I2299" s="162" t="s">
        <v>550</v>
      </c>
      <c r="J2299" s="180">
        <v>1.5370999999999999E-2</v>
      </c>
      <c r="K2299" s="183" t="s">
        <v>1818</v>
      </c>
      <c r="L2299" s="166">
        <v>0.87402581781376509</v>
      </c>
      <c r="M2299" s="166">
        <v>1.3434650845615383E-2</v>
      </c>
      <c r="N2299" s="163" t="s">
        <v>201</v>
      </c>
      <c r="O2299" s="167">
        <v>1</v>
      </c>
      <c r="P2299" s="167">
        <v>0</v>
      </c>
      <c r="Q2299" s="167">
        <v>1</v>
      </c>
      <c r="R2299" s="167">
        <v>0</v>
      </c>
      <c r="S2299" s="167">
        <v>1</v>
      </c>
      <c r="T2299" s="167" t="s">
        <v>13210</v>
      </c>
      <c r="U2299" s="167" t="s">
        <v>1512</v>
      </c>
      <c r="V2299" s="167" t="s">
        <v>91</v>
      </c>
      <c r="W2299" s="163"/>
      <c r="X2299" s="163" t="s">
        <v>585</v>
      </c>
      <c r="Y2299" s="163" t="s">
        <v>8300</v>
      </c>
      <c r="Z2299" s="168">
        <v>41997</v>
      </c>
      <c r="AA2299" s="169" t="s">
        <v>8625</v>
      </c>
      <c r="AB2299" s="169" t="s">
        <v>8626</v>
      </c>
      <c r="AC2299" s="169" t="s">
        <v>201</v>
      </c>
      <c r="AD2299" s="170">
        <v>2016</v>
      </c>
      <c r="AE2299" s="167" t="s">
        <v>1245</v>
      </c>
    </row>
    <row r="2300" spans="1:31" x14ac:dyDescent="0.3">
      <c r="A2300" s="162" t="s">
        <v>585</v>
      </c>
      <c r="B2300" s="162" t="s">
        <v>550</v>
      </c>
      <c r="C2300" s="162">
        <v>13</v>
      </c>
      <c r="D2300" s="162">
        <v>2011</v>
      </c>
      <c r="E2300" s="162" t="s">
        <v>115</v>
      </c>
      <c r="F2300" s="162" t="s">
        <v>297</v>
      </c>
      <c r="G2300" s="162">
        <v>2014</v>
      </c>
      <c r="H2300" s="163" t="s">
        <v>201</v>
      </c>
      <c r="I2300" s="162" t="s">
        <v>550</v>
      </c>
      <c r="J2300" s="180">
        <v>1.8248E-2</v>
      </c>
      <c r="K2300" s="183" t="s">
        <v>1818</v>
      </c>
      <c r="L2300" s="166">
        <v>0.87402581781376509</v>
      </c>
      <c r="M2300" s="166">
        <v>1.5949223123465587E-2</v>
      </c>
      <c r="N2300" s="163" t="s">
        <v>201</v>
      </c>
      <c r="O2300" s="167">
        <v>1</v>
      </c>
      <c r="P2300" s="167">
        <v>0</v>
      </c>
      <c r="Q2300" s="167">
        <v>1</v>
      </c>
      <c r="R2300" s="167">
        <v>0</v>
      </c>
      <c r="S2300" s="167">
        <v>1</v>
      </c>
      <c r="T2300" s="167" t="s">
        <v>13210</v>
      </c>
      <c r="U2300" s="167" t="s">
        <v>1512</v>
      </c>
      <c r="V2300" s="167" t="s">
        <v>91</v>
      </c>
      <c r="W2300" s="163"/>
      <c r="X2300" s="163" t="s">
        <v>585</v>
      </c>
      <c r="Y2300" s="163" t="s">
        <v>8301</v>
      </c>
      <c r="Z2300" s="168">
        <v>41659</v>
      </c>
      <c r="AA2300" s="169" t="s">
        <v>8627</v>
      </c>
      <c r="AB2300" s="169">
        <v>0</v>
      </c>
      <c r="AC2300" s="169" t="s">
        <v>201</v>
      </c>
      <c r="AD2300" s="170">
        <v>2016</v>
      </c>
      <c r="AE2300" s="167" t="s">
        <v>1245</v>
      </c>
    </row>
    <row r="2301" spans="1:31" x14ac:dyDescent="0.3">
      <c r="A2301" s="162" t="s">
        <v>585</v>
      </c>
      <c r="B2301" s="162" t="s">
        <v>550</v>
      </c>
      <c r="C2301" s="162">
        <v>14</v>
      </c>
      <c r="D2301" s="162">
        <v>2011</v>
      </c>
      <c r="E2301" s="162" t="s">
        <v>115</v>
      </c>
      <c r="F2301" s="162" t="s">
        <v>297</v>
      </c>
      <c r="G2301" s="162">
        <v>2014</v>
      </c>
      <c r="H2301" s="163" t="s">
        <v>201</v>
      </c>
      <c r="I2301" s="162" t="s">
        <v>550</v>
      </c>
      <c r="J2301" s="180">
        <v>2.2841E-2</v>
      </c>
      <c r="K2301" s="183" t="s">
        <v>1818</v>
      </c>
      <c r="L2301" s="166">
        <v>0.87402581781376509</v>
      </c>
      <c r="M2301" s="166">
        <v>1.996362370468421E-2</v>
      </c>
      <c r="N2301" s="163" t="s">
        <v>201</v>
      </c>
      <c r="O2301" s="167">
        <v>1</v>
      </c>
      <c r="P2301" s="167">
        <v>0</v>
      </c>
      <c r="Q2301" s="167">
        <v>1</v>
      </c>
      <c r="R2301" s="167">
        <v>0</v>
      </c>
      <c r="S2301" s="167">
        <v>1</v>
      </c>
      <c r="T2301" s="167" t="s">
        <v>13210</v>
      </c>
      <c r="U2301" s="167" t="s">
        <v>1512</v>
      </c>
      <c r="V2301" s="167" t="s">
        <v>91</v>
      </c>
      <c r="W2301" s="163"/>
      <c r="X2301" s="163" t="s">
        <v>585</v>
      </c>
      <c r="Y2301" s="163" t="s">
        <v>8298</v>
      </c>
      <c r="Z2301" s="168">
        <v>41717</v>
      </c>
      <c r="AA2301" s="169" t="s">
        <v>8628</v>
      </c>
      <c r="AB2301" s="169">
        <v>0</v>
      </c>
      <c r="AC2301" s="169" t="s">
        <v>201</v>
      </c>
      <c r="AD2301" s="170">
        <v>2016</v>
      </c>
      <c r="AE2301" s="167" t="s">
        <v>1245</v>
      </c>
    </row>
    <row r="2302" spans="1:31" x14ac:dyDescent="0.3">
      <c r="A2302" s="162" t="s">
        <v>585</v>
      </c>
      <c r="B2302" s="162" t="s">
        <v>550</v>
      </c>
      <c r="C2302" s="162">
        <v>15</v>
      </c>
      <c r="D2302" s="162">
        <v>2011</v>
      </c>
      <c r="E2302" s="162" t="s">
        <v>115</v>
      </c>
      <c r="F2302" s="162" t="s">
        <v>297</v>
      </c>
      <c r="G2302" s="162">
        <v>2014</v>
      </c>
      <c r="H2302" s="163" t="s">
        <v>201</v>
      </c>
      <c r="I2302" s="162" t="s">
        <v>550</v>
      </c>
      <c r="J2302" s="180">
        <v>1.0671E-2</v>
      </c>
      <c r="K2302" s="183" t="s">
        <v>1818</v>
      </c>
      <c r="L2302" s="166">
        <v>0.87402581781376509</v>
      </c>
      <c r="M2302" s="166">
        <v>9.3267295018906876E-3</v>
      </c>
      <c r="N2302" s="163" t="s">
        <v>201</v>
      </c>
      <c r="O2302" s="167">
        <v>1</v>
      </c>
      <c r="P2302" s="167">
        <v>0</v>
      </c>
      <c r="Q2302" s="167">
        <v>1</v>
      </c>
      <c r="R2302" s="167">
        <v>0</v>
      </c>
      <c r="S2302" s="167">
        <v>1</v>
      </c>
      <c r="T2302" s="167" t="s">
        <v>13210</v>
      </c>
      <c r="U2302" s="167" t="s">
        <v>1512</v>
      </c>
      <c r="V2302" s="167" t="s">
        <v>91</v>
      </c>
      <c r="W2302" s="163"/>
      <c r="X2302" s="163" t="s">
        <v>585</v>
      </c>
      <c r="Y2302" s="163" t="s">
        <v>8294</v>
      </c>
      <c r="Z2302" s="168">
        <v>41694</v>
      </c>
      <c r="AA2302" s="169" t="s">
        <v>8620</v>
      </c>
      <c r="AB2302" s="169">
        <v>0</v>
      </c>
      <c r="AC2302" s="169" t="s">
        <v>201</v>
      </c>
      <c r="AD2302" s="170">
        <v>2016</v>
      </c>
      <c r="AE2302" s="167" t="s">
        <v>1245</v>
      </c>
    </row>
    <row r="2303" spans="1:31" x14ac:dyDescent="0.3">
      <c r="A2303" s="162" t="s">
        <v>585</v>
      </c>
      <c r="B2303" s="162" t="s">
        <v>550</v>
      </c>
      <c r="C2303" s="162">
        <v>16</v>
      </c>
      <c r="D2303" s="162">
        <v>2011</v>
      </c>
      <c r="E2303" s="162" t="s">
        <v>115</v>
      </c>
      <c r="F2303" s="162" t="s">
        <v>297</v>
      </c>
      <c r="G2303" s="162">
        <v>2014</v>
      </c>
      <c r="H2303" s="163" t="s">
        <v>201</v>
      </c>
      <c r="I2303" s="162" t="s">
        <v>550</v>
      </c>
      <c r="J2303" s="180">
        <v>1.2194999999999999E-2</v>
      </c>
      <c r="K2303" s="183" t="s">
        <v>1818</v>
      </c>
      <c r="L2303" s="166">
        <v>0.87402581781376509</v>
      </c>
      <c r="M2303" s="166">
        <v>1.0658744848238864E-2</v>
      </c>
      <c r="N2303" s="163" t="s">
        <v>201</v>
      </c>
      <c r="O2303" s="167">
        <v>1</v>
      </c>
      <c r="P2303" s="167">
        <v>0</v>
      </c>
      <c r="Q2303" s="167">
        <v>1</v>
      </c>
      <c r="R2303" s="167">
        <v>0</v>
      </c>
      <c r="S2303" s="167">
        <v>1</v>
      </c>
      <c r="T2303" s="167" t="s">
        <v>13210</v>
      </c>
      <c r="U2303" s="167" t="s">
        <v>1512</v>
      </c>
      <c r="V2303" s="167" t="s">
        <v>91</v>
      </c>
      <c r="W2303" s="163"/>
      <c r="X2303" s="163" t="s">
        <v>585</v>
      </c>
      <c r="Y2303" s="163" t="s">
        <v>8296</v>
      </c>
      <c r="Z2303" s="168">
        <v>41831</v>
      </c>
      <c r="AA2303" s="169" t="s">
        <v>8629</v>
      </c>
      <c r="AB2303" s="169">
        <v>0</v>
      </c>
      <c r="AC2303" s="169" t="s">
        <v>201</v>
      </c>
      <c r="AD2303" s="170">
        <v>2016</v>
      </c>
      <c r="AE2303" s="167" t="s">
        <v>1245</v>
      </c>
    </row>
    <row r="2304" spans="1:31" x14ac:dyDescent="0.3">
      <c r="A2304" s="162" t="s">
        <v>585</v>
      </c>
      <c r="B2304" s="162" t="s">
        <v>550</v>
      </c>
      <c r="C2304" s="162">
        <v>17</v>
      </c>
      <c r="D2304" s="162">
        <v>2011</v>
      </c>
      <c r="E2304" s="162" t="s">
        <v>115</v>
      </c>
      <c r="F2304" s="162" t="s">
        <v>297</v>
      </c>
      <c r="G2304" s="162">
        <v>2014</v>
      </c>
      <c r="H2304" s="163" t="s">
        <v>201</v>
      </c>
      <c r="I2304" s="162" t="s">
        <v>550</v>
      </c>
      <c r="J2304" s="180">
        <v>2.8965000000000001E-2</v>
      </c>
      <c r="K2304" s="183" t="s">
        <v>1818</v>
      </c>
      <c r="L2304" s="166">
        <v>0.87402581781376509</v>
      </c>
      <c r="M2304" s="166">
        <v>2.5316157812975706E-2</v>
      </c>
      <c r="N2304" s="163" t="s">
        <v>201</v>
      </c>
      <c r="O2304" s="167">
        <v>1</v>
      </c>
      <c r="P2304" s="167">
        <v>0</v>
      </c>
      <c r="Q2304" s="167">
        <v>1</v>
      </c>
      <c r="R2304" s="167">
        <v>0</v>
      </c>
      <c r="S2304" s="167">
        <v>1</v>
      </c>
      <c r="T2304" s="167" t="s">
        <v>13210</v>
      </c>
      <c r="U2304" s="167" t="s">
        <v>1512</v>
      </c>
      <c r="V2304" s="167" t="s">
        <v>91</v>
      </c>
      <c r="W2304" s="163"/>
      <c r="X2304" s="163" t="s">
        <v>585</v>
      </c>
      <c r="Y2304" s="163" t="s">
        <v>8304</v>
      </c>
      <c r="Z2304" s="168">
        <v>41925</v>
      </c>
      <c r="AA2304" s="169" t="s">
        <v>8617</v>
      </c>
      <c r="AB2304" s="169">
        <v>0</v>
      </c>
      <c r="AC2304" s="169" t="s">
        <v>201</v>
      </c>
      <c r="AD2304" s="170">
        <v>2016</v>
      </c>
      <c r="AE2304" s="167" t="s">
        <v>1245</v>
      </c>
    </row>
    <row r="2305" spans="1:31" x14ac:dyDescent="0.3">
      <c r="A2305" s="162" t="s">
        <v>585</v>
      </c>
      <c r="B2305" s="162" t="s">
        <v>550</v>
      </c>
      <c r="C2305" s="162">
        <v>18</v>
      </c>
      <c r="D2305" s="162">
        <v>2011</v>
      </c>
      <c r="E2305" s="162" t="s">
        <v>115</v>
      </c>
      <c r="F2305" s="162" t="s">
        <v>297</v>
      </c>
      <c r="G2305" s="162">
        <v>2014</v>
      </c>
      <c r="H2305" s="163" t="s">
        <v>201</v>
      </c>
      <c r="I2305" s="162" t="s">
        <v>550</v>
      </c>
      <c r="J2305" s="180">
        <v>1.4864E-2</v>
      </c>
      <c r="K2305" s="183" t="s">
        <v>1818</v>
      </c>
      <c r="L2305" s="166">
        <v>0.87402581781376509</v>
      </c>
      <c r="M2305" s="166">
        <v>1.2991519755983805E-2</v>
      </c>
      <c r="N2305" s="163" t="s">
        <v>201</v>
      </c>
      <c r="O2305" s="167">
        <v>1</v>
      </c>
      <c r="P2305" s="167">
        <v>0</v>
      </c>
      <c r="Q2305" s="167">
        <v>1</v>
      </c>
      <c r="R2305" s="167">
        <v>0</v>
      </c>
      <c r="S2305" s="167">
        <v>1</v>
      </c>
      <c r="T2305" s="167" t="s">
        <v>13210</v>
      </c>
      <c r="U2305" s="167" t="s">
        <v>1512</v>
      </c>
      <c r="V2305" s="167" t="s">
        <v>91</v>
      </c>
      <c r="W2305" s="163"/>
      <c r="X2305" s="163" t="s">
        <v>585</v>
      </c>
      <c r="Y2305" s="163" t="s">
        <v>8372</v>
      </c>
      <c r="Z2305" s="168">
        <v>41858</v>
      </c>
      <c r="AA2305" s="169" t="s">
        <v>8630</v>
      </c>
      <c r="AB2305" s="169">
        <v>0</v>
      </c>
      <c r="AC2305" s="169" t="s">
        <v>201</v>
      </c>
      <c r="AD2305" s="170">
        <v>2016</v>
      </c>
      <c r="AE2305" s="167" t="s">
        <v>1245</v>
      </c>
    </row>
    <row r="2306" spans="1:31" x14ac:dyDescent="0.3">
      <c r="A2306" s="162" t="s">
        <v>585</v>
      </c>
      <c r="B2306" s="162" t="s">
        <v>550</v>
      </c>
      <c r="C2306" s="162">
        <v>19</v>
      </c>
      <c r="D2306" s="162">
        <v>2011</v>
      </c>
      <c r="E2306" s="162" t="s">
        <v>115</v>
      </c>
      <c r="F2306" s="162" t="s">
        <v>297</v>
      </c>
      <c r="G2306" s="162">
        <v>2015</v>
      </c>
      <c r="H2306" s="163" t="s">
        <v>201</v>
      </c>
      <c r="I2306" s="162" t="s">
        <v>550</v>
      </c>
      <c r="J2306" s="180">
        <v>7.6683000000000001E-2</v>
      </c>
      <c r="K2306" s="183" t="s">
        <v>1818</v>
      </c>
      <c r="L2306" s="166">
        <v>0.79274380161943303</v>
      </c>
      <c r="M2306" s="166">
        <v>6.0789972939582985E-2</v>
      </c>
      <c r="N2306" s="163" t="s">
        <v>201</v>
      </c>
      <c r="O2306" s="167">
        <v>1</v>
      </c>
      <c r="P2306" s="167">
        <v>0</v>
      </c>
      <c r="Q2306" s="167">
        <v>1</v>
      </c>
      <c r="R2306" s="167">
        <v>0</v>
      </c>
      <c r="S2306" s="167">
        <v>1</v>
      </c>
      <c r="T2306" s="167" t="s">
        <v>13210</v>
      </c>
      <c r="U2306" s="167" t="s">
        <v>1512</v>
      </c>
      <c r="V2306" s="167" t="s">
        <v>91</v>
      </c>
      <c r="W2306" s="163"/>
      <c r="X2306" s="163" t="s">
        <v>585</v>
      </c>
      <c r="Y2306" s="163" t="s">
        <v>8302</v>
      </c>
      <c r="Z2306" s="168">
        <v>42081</v>
      </c>
      <c r="AA2306" s="169" t="s">
        <v>8628</v>
      </c>
      <c r="AB2306" s="169">
        <v>0</v>
      </c>
      <c r="AC2306" s="169" t="s">
        <v>201</v>
      </c>
      <c r="AD2306" s="170">
        <v>2016</v>
      </c>
      <c r="AE2306" s="167" t="s">
        <v>1245</v>
      </c>
    </row>
    <row r="2307" spans="1:31" x14ac:dyDescent="0.3">
      <c r="A2307" s="162" t="s">
        <v>585</v>
      </c>
      <c r="B2307" s="162" t="s">
        <v>550</v>
      </c>
      <c r="C2307" s="162">
        <v>20</v>
      </c>
      <c r="D2307" s="162">
        <v>2011</v>
      </c>
      <c r="E2307" s="162" t="s">
        <v>115</v>
      </c>
      <c r="F2307" s="162" t="s">
        <v>297</v>
      </c>
      <c r="G2307" s="162">
        <v>2015</v>
      </c>
      <c r="H2307" s="163" t="s">
        <v>201</v>
      </c>
      <c r="I2307" s="162" t="s">
        <v>550</v>
      </c>
      <c r="J2307" s="180">
        <v>5.5490999999999999E-2</v>
      </c>
      <c r="K2307" s="183" t="s">
        <v>1818</v>
      </c>
      <c r="L2307" s="166">
        <v>0.79274380161943303</v>
      </c>
      <c r="M2307" s="166">
        <v>4.3990146295663959E-2</v>
      </c>
      <c r="N2307" s="163" t="s">
        <v>201</v>
      </c>
      <c r="O2307" s="167">
        <v>1</v>
      </c>
      <c r="P2307" s="167">
        <v>0</v>
      </c>
      <c r="Q2307" s="167">
        <v>1</v>
      </c>
      <c r="R2307" s="167">
        <v>0</v>
      </c>
      <c r="S2307" s="167">
        <v>1</v>
      </c>
      <c r="T2307" s="167" t="s">
        <v>13210</v>
      </c>
      <c r="U2307" s="167" t="s">
        <v>1512</v>
      </c>
      <c r="V2307" s="167" t="s">
        <v>91</v>
      </c>
      <c r="W2307" s="163"/>
      <c r="X2307" s="163" t="s">
        <v>585</v>
      </c>
      <c r="Y2307" s="163" t="s">
        <v>8373</v>
      </c>
      <c r="Z2307" s="168">
        <v>42114</v>
      </c>
      <c r="AA2307" s="169" t="s">
        <v>8631</v>
      </c>
      <c r="AB2307" s="169">
        <v>0</v>
      </c>
      <c r="AC2307" s="169" t="s">
        <v>201</v>
      </c>
      <c r="AD2307" s="170">
        <v>2016</v>
      </c>
      <c r="AE2307" s="167" t="s">
        <v>1245</v>
      </c>
    </row>
    <row r="2308" spans="1:31" x14ac:dyDescent="0.3">
      <c r="A2308" s="162" t="s">
        <v>585</v>
      </c>
      <c r="B2308" s="162" t="s">
        <v>550</v>
      </c>
      <c r="C2308" s="162">
        <v>21</v>
      </c>
      <c r="D2308" s="162">
        <v>2011</v>
      </c>
      <c r="E2308" s="162" t="s">
        <v>115</v>
      </c>
      <c r="F2308" s="162" t="s">
        <v>297</v>
      </c>
      <c r="G2308" s="162">
        <v>2015</v>
      </c>
      <c r="H2308" s="163" t="s">
        <v>201</v>
      </c>
      <c r="I2308" s="162" t="s">
        <v>550</v>
      </c>
      <c r="J2308" s="180">
        <v>6.4657000000000006E-2</v>
      </c>
      <c r="K2308" s="183" t="s">
        <v>1818</v>
      </c>
      <c r="L2308" s="166">
        <v>0.79274380161943303</v>
      </c>
      <c r="M2308" s="166">
        <v>5.1256435981307684E-2</v>
      </c>
      <c r="N2308" s="163" t="s">
        <v>201</v>
      </c>
      <c r="O2308" s="167">
        <v>1</v>
      </c>
      <c r="P2308" s="167">
        <v>0</v>
      </c>
      <c r="Q2308" s="167">
        <v>1</v>
      </c>
      <c r="R2308" s="167">
        <v>0</v>
      </c>
      <c r="S2308" s="167">
        <v>1</v>
      </c>
      <c r="T2308" s="167" t="s">
        <v>13210</v>
      </c>
      <c r="U2308" s="167" t="s">
        <v>1512</v>
      </c>
      <c r="V2308" s="167" t="s">
        <v>91</v>
      </c>
      <c r="W2308" s="163"/>
      <c r="X2308" s="163" t="s">
        <v>585</v>
      </c>
      <c r="Y2308" s="163" t="s">
        <v>8374</v>
      </c>
      <c r="Z2308" s="168">
        <v>42191</v>
      </c>
      <c r="AA2308" s="169" t="s">
        <v>8632</v>
      </c>
      <c r="AB2308" s="169">
        <v>0</v>
      </c>
      <c r="AC2308" s="169" t="s">
        <v>201</v>
      </c>
      <c r="AD2308" s="170">
        <v>2016</v>
      </c>
      <c r="AE2308" s="167" t="s">
        <v>1245</v>
      </c>
    </row>
    <row r="2309" spans="1:31" x14ac:dyDescent="0.3">
      <c r="A2309" s="162" t="s">
        <v>585</v>
      </c>
      <c r="B2309" s="162" t="s">
        <v>550</v>
      </c>
      <c r="C2309" s="162">
        <v>22</v>
      </c>
      <c r="D2309" s="162">
        <v>2011</v>
      </c>
      <c r="E2309" s="162" t="s">
        <v>115</v>
      </c>
      <c r="F2309" s="162" t="s">
        <v>297</v>
      </c>
      <c r="G2309" s="162">
        <v>2015</v>
      </c>
      <c r="H2309" s="163" t="s">
        <v>201</v>
      </c>
      <c r="I2309" s="162" t="s">
        <v>550</v>
      </c>
      <c r="J2309" s="180">
        <v>7.7061000000000004E-2</v>
      </c>
      <c r="K2309" s="183" t="s">
        <v>1818</v>
      </c>
      <c r="L2309" s="166">
        <v>0.79274380161943303</v>
      </c>
      <c r="M2309" s="166">
        <v>6.1089630096595134E-2</v>
      </c>
      <c r="N2309" s="163" t="s">
        <v>201</v>
      </c>
      <c r="O2309" s="167">
        <v>1</v>
      </c>
      <c r="P2309" s="167">
        <v>0</v>
      </c>
      <c r="Q2309" s="167">
        <v>1</v>
      </c>
      <c r="R2309" s="167">
        <v>0</v>
      </c>
      <c r="S2309" s="167">
        <v>1</v>
      </c>
      <c r="T2309" s="167" t="s">
        <v>13210</v>
      </c>
      <c r="U2309" s="167" t="s">
        <v>1512</v>
      </c>
      <c r="V2309" s="167" t="s">
        <v>91</v>
      </c>
      <c r="W2309" s="163"/>
      <c r="X2309" s="163" t="s">
        <v>585</v>
      </c>
      <c r="Y2309" s="163" t="s">
        <v>8303</v>
      </c>
      <c r="Z2309" s="168">
        <v>42192</v>
      </c>
      <c r="AA2309" s="169" t="s">
        <v>8633</v>
      </c>
      <c r="AB2309" s="169">
        <v>0</v>
      </c>
      <c r="AC2309" s="169" t="s">
        <v>201</v>
      </c>
      <c r="AD2309" s="170">
        <v>2016</v>
      </c>
      <c r="AE2309" s="167" t="s">
        <v>1245</v>
      </c>
    </row>
    <row r="2310" spans="1:31" x14ac:dyDescent="0.3">
      <c r="A2310" s="162" t="s">
        <v>585</v>
      </c>
      <c r="B2310" s="162" t="s">
        <v>550</v>
      </c>
      <c r="C2310" s="162">
        <v>23</v>
      </c>
      <c r="D2310" s="162">
        <v>2011</v>
      </c>
      <c r="E2310" s="162" t="s">
        <v>115</v>
      </c>
      <c r="F2310" s="162" t="s">
        <v>297</v>
      </c>
      <c r="G2310" s="162">
        <v>2015</v>
      </c>
      <c r="H2310" s="163" t="s">
        <v>201</v>
      </c>
      <c r="I2310" s="162" t="s">
        <v>550</v>
      </c>
      <c r="J2310" s="180">
        <v>9.9092E-2</v>
      </c>
      <c r="K2310" s="183" t="s">
        <v>1818</v>
      </c>
      <c r="L2310" s="166">
        <v>0.79274380161943303</v>
      </c>
      <c r="M2310" s="166">
        <v>7.855456879007286E-2</v>
      </c>
      <c r="N2310" s="163" t="s">
        <v>201</v>
      </c>
      <c r="O2310" s="167">
        <v>1</v>
      </c>
      <c r="P2310" s="167">
        <v>0</v>
      </c>
      <c r="Q2310" s="167">
        <v>1</v>
      </c>
      <c r="R2310" s="167">
        <v>0</v>
      </c>
      <c r="S2310" s="167">
        <v>1</v>
      </c>
      <c r="T2310" s="167" t="s">
        <v>13210</v>
      </c>
      <c r="U2310" s="167" t="s">
        <v>1512</v>
      </c>
      <c r="V2310" s="167" t="s">
        <v>91</v>
      </c>
      <c r="W2310" s="163"/>
      <c r="X2310" s="163" t="s">
        <v>585</v>
      </c>
      <c r="Y2310" s="163" t="s">
        <v>7339</v>
      </c>
      <c r="Z2310" s="168">
        <v>42214</v>
      </c>
      <c r="AA2310" s="169" t="s">
        <v>8634</v>
      </c>
      <c r="AB2310" s="169">
        <v>0</v>
      </c>
      <c r="AC2310" s="169" t="s">
        <v>201</v>
      </c>
      <c r="AD2310" s="170">
        <v>2016</v>
      </c>
      <c r="AE2310" s="167" t="s">
        <v>1245</v>
      </c>
    </row>
    <row r="2311" spans="1:31" x14ac:dyDescent="0.3">
      <c r="A2311" s="162" t="s">
        <v>10</v>
      </c>
      <c r="B2311" s="162" t="s">
        <v>550</v>
      </c>
      <c r="C2311" s="162">
        <v>3</v>
      </c>
      <c r="D2311" s="162">
        <v>2005</v>
      </c>
      <c r="E2311" s="162" t="s">
        <v>2393</v>
      </c>
      <c r="F2311" s="162" t="s">
        <v>1</v>
      </c>
      <c r="G2311" s="162">
        <v>2015</v>
      </c>
      <c r="H2311" s="163" t="s">
        <v>63</v>
      </c>
      <c r="I2311" s="162" t="s">
        <v>550</v>
      </c>
      <c r="J2311" s="177">
        <v>355.73891800000001</v>
      </c>
      <c r="K2311" s="183" t="s">
        <v>1817</v>
      </c>
      <c r="L2311" s="166">
        <v>5.9048136016949153E-3</v>
      </c>
      <c r="M2311" s="166">
        <v>2.100572001658632</v>
      </c>
      <c r="N2311" s="163" t="s">
        <v>63</v>
      </c>
      <c r="O2311" s="167">
        <v>1</v>
      </c>
      <c r="P2311" s="167">
        <v>0</v>
      </c>
      <c r="Q2311" s="167">
        <v>1</v>
      </c>
      <c r="R2311" s="167">
        <v>0</v>
      </c>
      <c r="S2311" s="167">
        <v>1</v>
      </c>
      <c r="T2311" s="167" t="s">
        <v>13210</v>
      </c>
      <c r="U2311" s="167" t="s">
        <v>1281</v>
      </c>
      <c r="V2311" s="167" t="s">
        <v>86</v>
      </c>
      <c r="W2311" s="163" t="s">
        <v>114</v>
      </c>
      <c r="X2311" s="163" t="s">
        <v>10</v>
      </c>
      <c r="Y2311" s="163" t="s">
        <v>7340</v>
      </c>
      <c r="Z2311" s="168">
        <v>42117</v>
      </c>
      <c r="AA2311" s="169" t="s">
        <v>8635</v>
      </c>
      <c r="AB2311" s="169" t="s">
        <v>4223</v>
      </c>
      <c r="AC2311" s="169">
        <v>0</v>
      </c>
      <c r="AD2311" s="170">
        <v>2016</v>
      </c>
      <c r="AE2311" s="167" t="s">
        <v>1218</v>
      </c>
    </row>
    <row r="2312" spans="1:31" x14ac:dyDescent="0.3">
      <c r="A2312" s="162" t="s">
        <v>10</v>
      </c>
      <c r="B2312" s="162" t="s">
        <v>550</v>
      </c>
      <c r="C2312" s="162">
        <v>4</v>
      </c>
      <c r="D2312" s="162">
        <v>2005</v>
      </c>
      <c r="E2312" s="162" t="s">
        <v>2393</v>
      </c>
      <c r="F2312" s="162" t="s">
        <v>1</v>
      </c>
      <c r="G2312" s="162">
        <v>2015</v>
      </c>
      <c r="H2312" s="163" t="s">
        <v>63</v>
      </c>
      <c r="I2312" s="162" t="s">
        <v>550</v>
      </c>
      <c r="J2312" s="177">
        <v>1596.8684929999999</v>
      </c>
      <c r="K2312" s="183" t="s">
        <v>1817</v>
      </c>
      <c r="L2312" s="166">
        <v>5.9048136016949153E-3</v>
      </c>
      <c r="M2312" s="166">
        <v>9.4292107975844619</v>
      </c>
      <c r="N2312" s="163" t="s">
        <v>63</v>
      </c>
      <c r="O2312" s="167">
        <v>1</v>
      </c>
      <c r="P2312" s="167">
        <v>0</v>
      </c>
      <c r="Q2312" s="167">
        <v>1</v>
      </c>
      <c r="R2312" s="167">
        <v>0</v>
      </c>
      <c r="S2312" s="167">
        <v>1</v>
      </c>
      <c r="T2312" s="167" t="s">
        <v>13210</v>
      </c>
      <c r="U2312" s="167" t="s">
        <v>1281</v>
      </c>
      <c r="V2312" s="167" t="s">
        <v>86</v>
      </c>
      <c r="W2312" s="163" t="s">
        <v>114</v>
      </c>
      <c r="X2312" s="163" t="s">
        <v>10</v>
      </c>
      <c r="Y2312" s="163" t="s">
        <v>7341</v>
      </c>
      <c r="Z2312" s="168">
        <v>42151</v>
      </c>
      <c r="AA2312" s="169" t="s">
        <v>8636</v>
      </c>
      <c r="AB2312" s="169" t="s">
        <v>4219</v>
      </c>
      <c r="AC2312" s="169">
        <v>0</v>
      </c>
      <c r="AD2312" s="170">
        <v>2016</v>
      </c>
      <c r="AE2312" s="167" t="s">
        <v>1218</v>
      </c>
    </row>
    <row r="2313" spans="1:31" x14ac:dyDescent="0.3">
      <c r="A2313" s="162" t="s">
        <v>11</v>
      </c>
      <c r="B2313" s="162" t="s">
        <v>550</v>
      </c>
      <c r="C2313" s="162">
        <v>28</v>
      </c>
      <c r="D2313" s="162">
        <v>2005</v>
      </c>
      <c r="E2313" s="162" t="s">
        <v>2393</v>
      </c>
      <c r="F2313" s="162" t="s">
        <v>1</v>
      </c>
      <c r="G2313" s="162">
        <v>2015</v>
      </c>
      <c r="H2313" s="163" t="s">
        <v>63</v>
      </c>
      <c r="I2313" s="162" t="s">
        <v>550</v>
      </c>
      <c r="J2313" s="177">
        <v>3398.9051800000002</v>
      </c>
      <c r="K2313" s="183" t="s">
        <v>1817</v>
      </c>
      <c r="L2313" s="166">
        <v>5.9048136016949153E-3</v>
      </c>
      <c r="M2313" s="166">
        <v>20.069901537735305</v>
      </c>
      <c r="N2313" s="163" t="s">
        <v>1941</v>
      </c>
      <c r="O2313" s="167">
        <v>2</v>
      </c>
      <c r="P2313" s="167">
        <v>0</v>
      </c>
      <c r="Q2313" s="167">
        <v>1</v>
      </c>
      <c r="R2313" s="167">
        <v>1</v>
      </c>
      <c r="S2313" s="167">
        <v>1</v>
      </c>
      <c r="T2313" s="167" t="s">
        <v>13210</v>
      </c>
      <c r="U2313" s="167" t="s">
        <v>1281</v>
      </c>
      <c r="V2313" s="167" t="s">
        <v>86</v>
      </c>
      <c r="W2313" s="163" t="s">
        <v>1897</v>
      </c>
      <c r="X2313" s="163" t="s">
        <v>11</v>
      </c>
      <c r="Y2313" s="163" t="s">
        <v>7342</v>
      </c>
      <c r="Z2313" s="168">
        <v>42312</v>
      </c>
      <c r="AA2313" s="169" t="s">
        <v>8637</v>
      </c>
      <c r="AB2313" s="169" t="s">
        <v>8638</v>
      </c>
      <c r="AC2313" s="169">
        <v>0</v>
      </c>
      <c r="AD2313" s="170">
        <v>2016</v>
      </c>
      <c r="AE2313" s="167" t="s">
        <v>1218</v>
      </c>
    </row>
    <row r="2314" spans="1:31" x14ac:dyDescent="0.3">
      <c r="A2314" s="162" t="s">
        <v>136</v>
      </c>
      <c r="B2314" s="162" t="s">
        <v>550</v>
      </c>
      <c r="C2314" s="162">
        <v>11</v>
      </c>
      <c r="D2314" s="162">
        <v>2006</v>
      </c>
      <c r="E2314" s="162" t="s">
        <v>2393</v>
      </c>
      <c r="F2314" s="162" t="s">
        <v>1</v>
      </c>
      <c r="G2314" s="162">
        <v>2015</v>
      </c>
      <c r="H2314" s="163" t="s">
        <v>69</v>
      </c>
      <c r="I2314" s="162" t="s">
        <v>550</v>
      </c>
      <c r="J2314" s="177">
        <v>511.25746700000002</v>
      </c>
      <c r="K2314" s="183" t="s">
        <v>1817</v>
      </c>
      <c r="L2314" s="166">
        <v>5.9048136016949153E-3</v>
      </c>
      <c r="M2314" s="166">
        <v>3.0188800451096895</v>
      </c>
      <c r="N2314" s="163" t="s">
        <v>69</v>
      </c>
      <c r="O2314" s="167">
        <v>1</v>
      </c>
      <c r="P2314" s="167">
        <v>0</v>
      </c>
      <c r="Q2314" s="167">
        <v>1</v>
      </c>
      <c r="R2314" s="167">
        <v>0</v>
      </c>
      <c r="S2314" s="167">
        <v>1</v>
      </c>
      <c r="T2314" s="167" t="s">
        <v>13210</v>
      </c>
      <c r="U2314" s="167" t="s">
        <v>1281</v>
      </c>
      <c r="V2314" s="167" t="s">
        <v>86</v>
      </c>
      <c r="W2314" s="163" t="s">
        <v>1897</v>
      </c>
      <c r="X2314" s="163" t="s">
        <v>136</v>
      </c>
      <c r="Y2314" s="163" t="s">
        <v>7343</v>
      </c>
      <c r="Z2314" s="168">
        <v>42116</v>
      </c>
      <c r="AA2314" s="169" t="s">
        <v>8639</v>
      </c>
      <c r="AB2314" s="169" t="s">
        <v>5006</v>
      </c>
      <c r="AC2314" s="169">
        <v>0</v>
      </c>
      <c r="AD2314" s="170">
        <v>2016</v>
      </c>
      <c r="AE2314" s="167" t="s">
        <v>1321</v>
      </c>
    </row>
    <row r="2315" spans="1:31" x14ac:dyDescent="0.3">
      <c r="A2315" s="162" t="s">
        <v>136</v>
      </c>
      <c r="B2315" s="162" t="s">
        <v>550</v>
      </c>
      <c r="C2315" s="162">
        <v>12</v>
      </c>
      <c r="D2315" s="162">
        <v>2006</v>
      </c>
      <c r="E2315" s="162" t="s">
        <v>2393</v>
      </c>
      <c r="F2315" s="162" t="s">
        <v>1</v>
      </c>
      <c r="G2315" s="162">
        <v>2015</v>
      </c>
      <c r="H2315" s="163" t="s">
        <v>69</v>
      </c>
      <c r="I2315" s="162" t="s">
        <v>550</v>
      </c>
      <c r="J2315" s="177">
        <v>636.87434099999996</v>
      </c>
      <c r="K2315" s="183" t="s">
        <v>1817</v>
      </c>
      <c r="L2315" s="166">
        <v>5.9048136016949153E-3</v>
      </c>
      <c r="M2315" s="166">
        <v>3.7606242713072855</v>
      </c>
      <c r="N2315" s="163" t="s">
        <v>69</v>
      </c>
      <c r="O2315" s="167">
        <v>1</v>
      </c>
      <c r="P2315" s="167">
        <v>0</v>
      </c>
      <c r="Q2315" s="167">
        <v>1</v>
      </c>
      <c r="R2315" s="167">
        <v>0</v>
      </c>
      <c r="S2315" s="167">
        <v>1</v>
      </c>
      <c r="T2315" s="167" t="s">
        <v>13210</v>
      </c>
      <c r="U2315" s="167" t="s">
        <v>1281</v>
      </c>
      <c r="V2315" s="167" t="s">
        <v>86</v>
      </c>
      <c r="W2315" s="163" t="s">
        <v>1897</v>
      </c>
      <c r="X2315" s="163" t="s">
        <v>136</v>
      </c>
      <c r="Y2315" s="163" t="s">
        <v>7344</v>
      </c>
      <c r="Z2315" s="168">
        <v>42136</v>
      </c>
      <c r="AA2315" s="169" t="s">
        <v>8640</v>
      </c>
      <c r="AB2315" s="169" t="s">
        <v>4610</v>
      </c>
      <c r="AC2315" s="169">
        <v>0</v>
      </c>
      <c r="AD2315" s="170">
        <v>2016</v>
      </c>
      <c r="AE2315" s="167" t="s">
        <v>1321</v>
      </c>
    </row>
    <row r="2316" spans="1:31" x14ac:dyDescent="0.3">
      <c r="A2316" s="162" t="s">
        <v>136</v>
      </c>
      <c r="B2316" s="162" t="s">
        <v>550</v>
      </c>
      <c r="C2316" s="162">
        <v>13</v>
      </c>
      <c r="D2316" s="162">
        <v>2006</v>
      </c>
      <c r="E2316" s="162" t="s">
        <v>2393</v>
      </c>
      <c r="F2316" s="162" t="s">
        <v>1</v>
      </c>
      <c r="G2316" s="162">
        <v>2015</v>
      </c>
      <c r="H2316" s="163" t="s">
        <v>69</v>
      </c>
      <c r="I2316" s="162" t="s">
        <v>550</v>
      </c>
      <c r="J2316" s="177">
        <v>634.50255700000002</v>
      </c>
      <c r="K2316" s="183" t="s">
        <v>1817</v>
      </c>
      <c r="L2316" s="166">
        <v>5.9048136016949153E-3</v>
      </c>
      <c r="M2316" s="166">
        <v>3.7466193288838037</v>
      </c>
      <c r="N2316" s="163" t="s">
        <v>1</v>
      </c>
      <c r="O2316" s="167">
        <v>1</v>
      </c>
      <c r="P2316" s="167">
        <v>1</v>
      </c>
      <c r="Q2316" s="167">
        <v>0</v>
      </c>
      <c r="R2316" s="167">
        <v>1</v>
      </c>
      <c r="S2316" s="167">
        <v>0</v>
      </c>
      <c r="T2316" s="167" t="s">
        <v>13211</v>
      </c>
      <c r="U2316" s="167" t="s">
        <v>1281</v>
      </c>
      <c r="V2316" s="167" t="s">
        <v>86</v>
      </c>
      <c r="W2316" s="163" t="s">
        <v>114</v>
      </c>
      <c r="X2316" s="163" t="s">
        <v>136</v>
      </c>
      <c r="Y2316" s="163" t="s">
        <v>7345</v>
      </c>
      <c r="Z2316" s="168">
        <v>42142</v>
      </c>
      <c r="AA2316" s="169" t="s">
        <v>8641</v>
      </c>
      <c r="AB2316" s="169" t="s">
        <v>4076</v>
      </c>
      <c r="AC2316" s="169">
        <v>0</v>
      </c>
      <c r="AD2316" s="170">
        <v>2016</v>
      </c>
      <c r="AE2316" s="167" t="s">
        <v>1321</v>
      </c>
    </row>
    <row r="2317" spans="1:31" x14ac:dyDescent="0.3">
      <c r="A2317" s="162" t="s">
        <v>145</v>
      </c>
      <c r="B2317" s="162" t="s">
        <v>550</v>
      </c>
      <c r="C2317" s="162">
        <v>5</v>
      </c>
      <c r="D2317" s="162">
        <v>2006</v>
      </c>
      <c r="E2317" s="162" t="s">
        <v>115</v>
      </c>
      <c r="F2317" s="162" t="s">
        <v>1</v>
      </c>
      <c r="G2317" s="162">
        <v>2015</v>
      </c>
      <c r="H2317" s="163" t="s">
        <v>155</v>
      </c>
      <c r="I2317" s="162" t="s">
        <v>550</v>
      </c>
      <c r="J2317" s="177">
        <v>592.84565099999998</v>
      </c>
      <c r="K2317" s="183" t="s">
        <v>1817</v>
      </c>
      <c r="L2317" s="166">
        <v>5.9048136016949153E-3</v>
      </c>
      <c r="M2317" s="166">
        <v>3.5006430637304766</v>
      </c>
      <c r="N2317" s="163" t="s">
        <v>155</v>
      </c>
      <c r="O2317" s="167">
        <v>1</v>
      </c>
      <c r="P2317" s="167">
        <v>0</v>
      </c>
      <c r="Q2317" s="167">
        <v>1</v>
      </c>
      <c r="R2317" s="167">
        <v>0</v>
      </c>
      <c r="S2317" s="167">
        <v>1</v>
      </c>
      <c r="T2317" s="167" t="s">
        <v>13210</v>
      </c>
      <c r="U2317" s="167" t="s">
        <v>1281</v>
      </c>
      <c r="V2317" s="167" t="s">
        <v>86</v>
      </c>
      <c r="W2317" s="163" t="s">
        <v>114</v>
      </c>
      <c r="X2317" s="163" t="s">
        <v>145</v>
      </c>
      <c r="Y2317" s="163" t="s">
        <v>7346</v>
      </c>
      <c r="Z2317" s="168">
        <v>42340</v>
      </c>
      <c r="AA2317" s="169" t="s">
        <v>8642</v>
      </c>
      <c r="AB2317" s="169" t="s">
        <v>8643</v>
      </c>
      <c r="AC2317" s="169">
        <v>0</v>
      </c>
      <c r="AD2317" s="170">
        <v>2016</v>
      </c>
      <c r="AE2317" s="167" t="s">
        <v>10573</v>
      </c>
    </row>
    <row r="2318" spans="1:31" x14ac:dyDescent="0.3">
      <c r="A2318" s="162" t="s">
        <v>145</v>
      </c>
      <c r="B2318" s="162" t="s">
        <v>550</v>
      </c>
      <c r="C2318" s="162">
        <v>6</v>
      </c>
      <c r="D2318" s="162">
        <v>2006</v>
      </c>
      <c r="E2318" s="162" t="s">
        <v>115</v>
      </c>
      <c r="F2318" s="162" t="s">
        <v>1</v>
      </c>
      <c r="G2318" s="162">
        <v>2015</v>
      </c>
      <c r="H2318" s="163" t="s">
        <v>155</v>
      </c>
      <c r="I2318" s="162" t="s">
        <v>550</v>
      </c>
      <c r="J2318" s="177">
        <v>647.24669300000005</v>
      </c>
      <c r="K2318" s="183" t="s">
        <v>1817</v>
      </c>
      <c r="L2318" s="166">
        <v>5.9048136016949153E-3</v>
      </c>
      <c r="M2318" s="166">
        <v>3.8218710764784536</v>
      </c>
      <c r="N2318" s="163" t="s">
        <v>2142</v>
      </c>
      <c r="O2318" s="167">
        <v>2</v>
      </c>
      <c r="P2318" s="167">
        <v>0</v>
      </c>
      <c r="Q2318" s="167">
        <v>1</v>
      </c>
      <c r="R2318" s="167">
        <v>1</v>
      </c>
      <c r="S2318" s="167">
        <v>1</v>
      </c>
      <c r="T2318" s="167" t="s">
        <v>13210</v>
      </c>
      <c r="U2318" s="167" t="s">
        <v>1281</v>
      </c>
      <c r="V2318" s="167" t="s">
        <v>86</v>
      </c>
      <c r="W2318" s="163" t="s">
        <v>1897</v>
      </c>
      <c r="X2318" s="163" t="s">
        <v>145</v>
      </c>
      <c r="Y2318" s="163" t="s">
        <v>7347</v>
      </c>
      <c r="Z2318" s="168">
        <v>42353</v>
      </c>
      <c r="AA2318" s="169" t="s">
        <v>8644</v>
      </c>
      <c r="AB2318" s="169" t="s">
        <v>8645</v>
      </c>
      <c r="AC2318" s="169">
        <v>0</v>
      </c>
      <c r="AD2318" s="170">
        <v>2016</v>
      </c>
      <c r="AE2318" s="167" t="s">
        <v>10573</v>
      </c>
    </row>
    <row r="2319" spans="1:31" x14ac:dyDescent="0.3">
      <c r="A2319" s="162" t="s">
        <v>183</v>
      </c>
      <c r="B2319" s="162" t="s">
        <v>550</v>
      </c>
      <c r="C2319" s="162">
        <v>9</v>
      </c>
      <c r="D2319" s="162">
        <v>2006</v>
      </c>
      <c r="E2319" s="162" t="s">
        <v>115</v>
      </c>
      <c r="F2319" s="162" t="s">
        <v>1</v>
      </c>
      <c r="G2319" s="162">
        <v>2015</v>
      </c>
      <c r="H2319" s="163" t="s">
        <v>62</v>
      </c>
      <c r="I2319" s="162" t="s">
        <v>550</v>
      </c>
      <c r="J2319" s="177">
        <v>352.106202</v>
      </c>
      <c r="K2319" s="183" t="s">
        <v>1817</v>
      </c>
      <c r="L2319" s="166">
        <v>5.9048136016949153E-3</v>
      </c>
      <c r="M2319" s="166">
        <v>2.0791214908107372</v>
      </c>
      <c r="N2319" s="163" t="s">
        <v>62</v>
      </c>
      <c r="O2319" s="167">
        <v>1</v>
      </c>
      <c r="P2319" s="167">
        <v>0</v>
      </c>
      <c r="Q2319" s="167">
        <v>1</v>
      </c>
      <c r="R2319" s="167">
        <v>0</v>
      </c>
      <c r="S2319" s="167">
        <v>1</v>
      </c>
      <c r="T2319" s="167" t="s">
        <v>13210</v>
      </c>
      <c r="U2319" s="167" t="s">
        <v>1281</v>
      </c>
      <c r="V2319" s="167" t="s">
        <v>157</v>
      </c>
      <c r="W2319" s="163" t="s">
        <v>114</v>
      </c>
      <c r="X2319" s="163" t="s">
        <v>183</v>
      </c>
      <c r="Y2319" s="163" t="s">
        <v>7348</v>
      </c>
      <c r="Z2319" s="168">
        <v>42116</v>
      </c>
      <c r="AA2319" s="169" t="s">
        <v>8646</v>
      </c>
      <c r="AB2319" s="169" t="s">
        <v>8647</v>
      </c>
      <c r="AC2319" s="169">
        <v>0</v>
      </c>
      <c r="AD2319" s="170">
        <v>2016</v>
      </c>
      <c r="AE2319" s="167" t="s">
        <v>1321</v>
      </c>
    </row>
    <row r="2320" spans="1:31" x14ac:dyDescent="0.3">
      <c r="A2320" s="162" t="s">
        <v>224</v>
      </c>
      <c r="B2320" s="162" t="s">
        <v>550</v>
      </c>
      <c r="C2320" s="162">
        <v>6</v>
      </c>
      <c r="D2320" s="162">
        <v>2007</v>
      </c>
      <c r="E2320" s="162" t="s">
        <v>115</v>
      </c>
      <c r="F2320" s="162" t="s">
        <v>1</v>
      </c>
      <c r="G2320" s="162">
        <v>2015</v>
      </c>
      <c r="H2320" s="163" t="s">
        <v>228</v>
      </c>
      <c r="I2320" s="162" t="s">
        <v>550</v>
      </c>
      <c r="J2320" s="177">
        <v>651.6</v>
      </c>
      <c r="K2320" s="183" t="s">
        <v>1817</v>
      </c>
      <c r="L2320" s="166">
        <v>5.9048136016949153E-3</v>
      </c>
      <c r="M2320" s="166">
        <v>3.8475765428644069</v>
      </c>
      <c r="N2320" s="163" t="s">
        <v>1</v>
      </c>
      <c r="O2320" s="167">
        <v>1</v>
      </c>
      <c r="P2320" s="167">
        <v>1</v>
      </c>
      <c r="Q2320" s="167">
        <v>0</v>
      </c>
      <c r="R2320" s="167">
        <v>1</v>
      </c>
      <c r="S2320" s="167">
        <v>0</v>
      </c>
      <c r="T2320" s="167" t="s">
        <v>13211</v>
      </c>
      <c r="U2320" s="167" t="s">
        <v>1512</v>
      </c>
      <c r="V2320" s="167" t="s">
        <v>91</v>
      </c>
      <c r="W2320" s="163" t="s">
        <v>114</v>
      </c>
      <c r="X2320" s="163" t="s">
        <v>224</v>
      </c>
      <c r="Y2320" s="163" t="s">
        <v>7349</v>
      </c>
      <c r="Z2320" s="168">
        <v>42318</v>
      </c>
      <c r="AA2320" s="169" t="s">
        <v>8648</v>
      </c>
      <c r="AB2320" s="169" t="s">
        <v>4076</v>
      </c>
      <c r="AC2320" s="169">
        <v>0</v>
      </c>
      <c r="AD2320" s="170">
        <v>2016</v>
      </c>
      <c r="AE2320" s="167" t="s">
        <v>1241</v>
      </c>
    </row>
    <row r="2321" spans="1:31" x14ac:dyDescent="0.3">
      <c r="A2321" s="162" t="s">
        <v>225</v>
      </c>
      <c r="B2321" s="162" t="s">
        <v>550</v>
      </c>
      <c r="C2321" s="162">
        <v>11</v>
      </c>
      <c r="D2321" s="162">
        <v>2007</v>
      </c>
      <c r="E2321" s="162" t="s">
        <v>115</v>
      </c>
      <c r="F2321" s="162" t="s">
        <v>1</v>
      </c>
      <c r="G2321" s="162">
        <v>2015</v>
      </c>
      <c r="H2321" s="163" t="s">
        <v>228</v>
      </c>
      <c r="I2321" s="162" t="s">
        <v>550</v>
      </c>
      <c r="J2321" s="177">
        <v>326.219223</v>
      </c>
      <c r="K2321" s="183" t="s">
        <v>1817</v>
      </c>
      <c r="L2321" s="166">
        <v>5.9048136016949153E-3</v>
      </c>
      <c r="M2321" s="166">
        <v>1.9262637051047466</v>
      </c>
      <c r="N2321" s="163" t="s">
        <v>74</v>
      </c>
      <c r="O2321" s="167">
        <v>1</v>
      </c>
      <c r="P2321" s="167">
        <v>0</v>
      </c>
      <c r="Q2321" s="167">
        <v>0</v>
      </c>
      <c r="R2321" s="167">
        <v>0</v>
      </c>
      <c r="S2321" s="167">
        <v>1</v>
      </c>
      <c r="T2321" s="167" t="s">
        <v>13213</v>
      </c>
      <c r="U2321" s="167" t="s">
        <v>1360</v>
      </c>
      <c r="V2321" s="167" t="s">
        <v>1401</v>
      </c>
      <c r="W2321" s="163" t="s">
        <v>114</v>
      </c>
      <c r="X2321" s="163" t="s">
        <v>225</v>
      </c>
      <c r="Y2321" s="163" t="s">
        <v>7350</v>
      </c>
      <c r="Z2321" s="168">
        <v>42169</v>
      </c>
      <c r="AA2321" s="169" t="s">
        <v>8649</v>
      </c>
      <c r="AB2321" s="169" t="s">
        <v>8650</v>
      </c>
      <c r="AC2321" s="169">
        <v>0</v>
      </c>
      <c r="AD2321" s="170">
        <v>2016</v>
      </c>
      <c r="AE2321" s="167" t="s">
        <v>1241</v>
      </c>
    </row>
    <row r="2322" spans="1:31" x14ac:dyDescent="0.3">
      <c r="A2322" s="162" t="s">
        <v>242</v>
      </c>
      <c r="B2322" s="162" t="s">
        <v>550</v>
      </c>
      <c r="C2322" s="162">
        <v>12</v>
      </c>
      <c r="D2322" s="162">
        <v>2007</v>
      </c>
      <c r="E2322" s="162" t="s">
        <v>115</v>
      </c>
      <c r="F2322" s="162" t="s">
        <v>1</v>
      </c>
      <c r="G2322" s="162">
        <v>2015</v>
      </c>
      <c r="H2322" s="163" t="s">
        <v>63</v>
      </c>
      <c r="I2322" s="162" t="s">
        <v>550</v>
      </c>
      <c r="J2322" s="177">
        <v>323.05475899999999</v>
      </c>
      <c r="K2322" s="183" t="s">
        <v>1817</v>
      </c>
      <c r="L2322" s="166">
        <v>5.9048136016949153E-3</v>
      </c>
      <c r="M2322" s="166">
        <v>1.9075781350354728</v>
      </c>
      <c r="N2322" s="163" t="s">
        <v>63</v>
      </c>
      <c r="O2322" s="167">
        <v>1</v>
      </c>
      <c r="P2322" s="167">
        <v>0</v>
      </c>
      <c r="Q2322" s="167">
        <v>1</v>
      </c>
      <c r="R2322" s="167">
        <v>0</v>
      </c>
      <c r="S2322" s="167">
        <v>1</v>
      </c>
      <c r="T2322" s="167" t="s">
        <v>13210</v>
      </c>
      <c r="U2322" s="167" t="s">
        <v>1453</v>
      </c>
      <c r="V2322" s="167" t="s">
        <v>83</v>
      </c>
      <c r="W2322" s="163" t="s">
        <v>114</v>
      </c>
      <c r="X2322" s="163" t="s">
        <v>242</v>
      </c>
      <c r="Y2322" s="163" t="s">
        <v>7351</v>
      </c>
      <c r="Z2322" s="168">
        <v>42255</v>
      </c>
      <c r="AA2322" s="169" t="s">
        <v>8651</v>
      </c>
      <c r="AB2322" s="169" t="s">
        <v>4042</v>
      </c>
      <c r="AC2322" s="169">
        <v>0</v>
      </c>
      <c r="AD2322" s="170">
        <v>2016</v>
      </c>
      <c r="AE2322" s="167" t="s">
        <v>1218</v>
      </c>
    </row>
    <row r="2323" spans="1:31" x14ac:dyDescent="0.3">
      <c r="A2323" s="162" t="s">
        <v>252</v>
      </c>
      <c r="B2323" s="162" t="s">
        <v>550</v>
      </c>
      <c r="C2323" s="162">
        <v>4</v>
      </c>
      <c r="D2323" s="162">
        <v>2007</v>
      </c>
      <c r="E2323" s="162" t="s">
        <v>2393</v>
      </c>
      <c r="F2323" s="162" t="s">
        <v>1</v>
      </c>
      <c r="G2323" s="162">
        <v>2015</v>
      </c>
      <c r="H2323" s="163" t="s">
        <v>58</v>
      </c>
      <c r="I2323" s="162" t="s">
        <v>550</v>
      </c>
      <c r="J2323" s="177">
        <v>764.75662799999998</v>
      </c>
      <c r="K2323" s="183" t="s">
        <v>1817</v>
      </c>
      <c r="L2323" s="166">
        <v>5.9048136016949153E-3</v>
      </c>
      <c r="M2323" s="166">
        <v>4.5157453390007385</v>
      </c>
      <c r="N2323" s="163" t="s">
        <v>58</v>
      </c>
      <c r="O2323" s="167">
        <v>1</v>
      </c>
      <c r="P2323" s="167">
        <v>0</v>
      </c>
      <c r="Q2323" s="167">
        <v>1</v>
      </c>
      <c r="R2323" s="167">
        <v>0</v>
      </c>
      <c r="S2323" s="167">
        <v>1</v>
      </c>
      <c r="T2323" s="167" t="s">
        <v>13210</v>
      </c>
      <c r="U2323" s="167" t="s">
        <v>1360</v>
      </c>
      <c r="V2323" s="167" t="s">
        <v>1364</v>
      </c>
      <c r="W2323" s="163" t="s">
        <v>114</v>
      </c>
      <c r="X2323" s="163" t="s">
        <v>252</v>
      </c>
      <c r="Y2323" s="163" t="s">
        <v>7352</v>
      </c>
      <c r="Z2323" s="168">
        <v>42138</v>
      </c>
      <c r="AA2323" s="169" t="s">
        <v>8652</v>
      </c>
      <c r="AB2323" s="169" t="s">
        <v>4583</v>
      </c>
      <c r="AC2323" s="169">
        <v>0</v>
      </c>
      <c r="AD2323" s="170">
        <v>2016</v>
      </c>
      <c r="AE2323" s="167" t="s">
        <v>1218</v>
      </c>
    </row>
    <row r="2324" spans="1:31" x14ac:dyDescent="0.3">
      <c r="A2324" s="162" t="s">
        <v>259</v>
      </c>
      <c r="B2324" s="162" t="s">
        <v>550</v>
      </c>
      <c r="C2324" s="162">
        <v>4</v>
      </c>
      <c r="D2324" s="162">
        <v>2007</v>
      </c>
      <c r="E2324" s="162" t="s">
        <v>115</v>
      </c>
      <c r="F2324" s="162" t="s">
        <v>1</v>
      </c>
      <c r="G2324" s="162">
        <v>2015</v>
      </c>
      <c r="H2324" s="163" t="s">
        <v>62</v>
      </c>
      <c r="I2324" s="162" t="s">
        <v>550</v>
      </c>
      <c r="J2324" s="177">
        <v>770</v>
      </c>
      <c r="K2324" s="183" t="s">
        <v>1817</v>
      </c>
      <c r="L2324" s="166">
        <v>5.9048136016949153E-3</v>
      </c>
      <c r="M2324" s="166">
        <v>4.5467064733050844</v>
      </c>
      <c r="N2324" s="163" t="s">
        <v>62</v>
      </c>
      <c r="O2324" s="167">
        <v>1</v>
      </c>
      <c r="P2324" s="167">
        <v>0</v>
      </c>
      <c r="Q2324" s="167">
        <v>1</v>
      </c>
      <c r="R2324" s="167">
        <v>0</v>
      </c>
      <c r="S2324" s="167">
        <v>1</v>
      </c>
      <c r="T2324" s="167" t="s">
        <v>13210</v>
      </c>
      <c r="U2324" s="167" t="s">
        <v>1281</v>
      </c>
      <c r="V2324" s="167" t="s">
        <v>86</v>
      </c>
      <c r="W2324" s="163" t="s">
        <v>114</v>
      </c>
      <c r="X2324" s="163" t="s">
        <v>259</v>
      </c>
      <c r="Y2324" s="163" t="s">
        <v>7353</v>
      </c>
      <c r="Z2324" s="168">
        <v>42089</v>
      </c>
      <c r="AA2324" s="169" t="s">
        <v>8653</v>
      </c>
      <c r="AB2324" s="169" t="s">
        <v>8654</v>
      </c>
      <c r="AC2324" s="169">
        <v>0</v>
      </c>
      <c r="AD2324" s="170">
        <v>2016</v>
      </c>
      <c r="AE2324" s="167" t="s">
        <v>1321</v>
      </c>
    </row>
    <row r="2325" spans="1:31" x14ac:dyDescent="0.3">
      <c r="A2325" s="162" t="s">
        <v>260</v>
      </c>
      <c r="B2325" s="162" t="s">
        <v>550</v>
      </c>
      <c r="C2325" s="162">
        <v>13</v>
      </c>
      <c r="D2325" s="162">
        <v>2007</v>
      </c>
      <c r="E2325" s="162" t="s">
        <v>2393</v>
      </c>
      <c r="F2325" s="162" t="s">
        <v>1</v>
      </c>
      <c r="G2325" s="162">
        <v>2015</v>
      </c>
      <c r="H2325" s="163" t="s">
        <v>62</v>
      </c>
      <c r="I2325" s="162" t="s">
        <v>550</v>
      </c>
      <c r="J2325" s="177">
        <v>569.21923700000002</v>
      </c>
      <c r="K2325" s="183" t="s">
        <v>1817</v>
      </c>
      <c r="L2325" s="166">
        <v>5.9048136016949153E-3</v>
      </c>
      <c r="M2325" s="166">
        <v>3.3611334929840018</v>
      </c>
      <c r="N2325" s="163" t="s">
        <v>62</v>
      </c>
      <c r="O2325" s="167">
        <v>1</v>
      </c>
      <c r="P2325" s="167">
        <v>0</v>
      </c>
      <c r="Q2325" s="167">
        <v>1</v>
      </c>
      <c r="R2325" s="167">
        <v>0</v>
      </c>
      <c r="S2325" s="167">
        <v>1</v>
      </c>
      <c r="T2325" s="167" t="s">
        <v>13210</v>
      </c>
      <c r="U2325" s="167" t="s">
        <v>1281</v>
      </c>
      <c r="V2325" s="167" t="s">
        <v>86</v>
      </c>
      <c r="W2325" s="163" t="s">
        <v>114</v>
      </c>
      <c r="X2325" s="163" t="s">
        <v>260</v>
      </c>
      <c r="Y2325" s="163" t="s">
        <v>7354</v>
      </c>
      <c r="Z2325" s="168">
        <v>42047</v>
      </c>
      <c r="AA2325" s="169" t="s">
        <v>8655</v>
      </c>
      <c r="AB2325" s="169" t="s">
        <v>2747</v>
      </c>
      <c r="AC2325" s="169">
        <v>0</v>
      </c>
      <c r="AD2325" s="170">
        <v>2016</v>
      </c>
      <c r="AE2325" s="167" t="s">
        <v>1321</v>
      </c>
    </row>
    <row r="2326" spans="1:31" x14ac:dyDescent="0.3">
      <c r="A2326" s="162" t="s">
        <v>266</v>
      </c>
      <c r="B2326" s="162" t="s">
        <v>550</v>
      </c>
      <c r="C2326" s="162">
        <v>3</v>
      </c>
      <c r="D2326" s="162">
        <v>2007</v>
      </c>
      <c r="E2326" s="162" t="s">
        <v>2393</v>
      </c>
      <c r="F2326" s="162" t="s">
        <v>1</v>
      </c>
      <c r="G2326" s="162">
        <v>2015</v>
      </c>
      <c r="H2326" s="163" t="s">
        <v>70</v>
      </c>
      <c r="I2326" s="162" t="s">
        <v>550</v>
      </c>
      <c r="J2326" s="177">
        <v>469.31645300000002</v>
      </c>
      <c r="K2326" s="183" t="s">
        <v>1817</v>
      </c>
      <c r="L2326" s="166">
        <v>5.9048136016949153E-3</v>
      </c>
      <c r="M2326" s="166">
        <v>2.7712261751736125</v>
      </c>
      <c r="N2326" s="163" t="s">
        <v>70</v>
      </c>
      <c r="O2326" s="167">
        <v>1</v>
      </c>
      <c r="P2326" s="167">
        <v>0</v>
      </c>
      <c r="Q2326" s="167">
        <v>1</v>
      </c>
      <c r="R2326" s="167">
        <v>0</v>
      </c>
      <c r="S2326" s="167">
        <v>1</v>
      </c>
      <c r="T2326" s="167" t="s">
        <v>13210</v>
      </c>
      <c r="U2326" s="167" t="s">
        <v>1571</v>
      </c>
      <c r="V2326" s="167" t="s">
        <v>306</v>
      </c>
      <c r="W2326" s="163" t="s">
        <v>114</v>
      </c>
      <c r="X2326" s="163" t="s">
        <v>266</v>
      </c>
      <c r="Y2326" s="163" t="s">
        <v>7355</v>
      </c>
      <c r="Z2326" s="168">
        <v>42082</v>
      </c>
      <c r="AA2326" s="169" t="s">
        <v>8656</v>
      </c>
      <c r="AB2326" s="169" t="s">
        <v>8657</v>
      </c>
      <c r="AC2326" s="169">
        <v>0</v>
      </c>
      <c r="AD2326" s="170">
        <v>2016</v>
      </c>
      <c r="AE2326" s="167" t="s">
        <v>1241</v>
      </c>
    </row>
    <row r="2327" spans="1:31" x14ac:dyDescent="0.3">
      <c r="A2327" s="162" t="s">
        <v>285</v>
      </c>
      <c r="B2327" s="162" t="s">
        <v>550</v>
      </c>
      <c r="C2327" s="162">
        <v>7</v>
      </c>
      <c r="D2327" s="162">
        <v>2007</v>
      </c>
      <c r="E2327" s="162" t="s">
        <v>115</v>
      </c>
      <c r="F2327" s="162" t="s">
        <v>1</v>
      </c>
      <c r="G2327" s="162">
        <v>2015</v>
      </c>
      <c r="H2327" s="163" t="s">
        <v>228</v>
      </c>
      <c r="I2327" s="162" t="s">
        <v>550</v>
      </c>
      <c r="J2327" s="177">
        <v>9965.9380099999998</v>
      </c>
      <c r="K2327" s="183" t="s">
        <v>1817</v>
      </c>
      <c r="L2327" s="166">
        <v>5.9048136016949153E-3</v>
      </c>
      <c r="M2327" s="166">
        <v>58.847006315096358</v>
      </c>
      <c r="N2327" s="163" t="s">
        <v>32</v>
      </c>
      <c r="O2327" s="167">
        <v>1</v>
      </c>
      <c r="P2327" s="167">
        <v>0</v>
      </c>
      <c r="Q2327" s="167">
        <v>0</v>
      </c>
      <c r="R2327" s="167">
        <v>1</v>
      </c>
      <c r="S2327" s="167">
        <v>0</v>
      </c>
      <c r="T2327" s="167" t="s">
        <v>13213</v>
      </c>
      <c r="U2327" s="167" t="s">
        <v>1453</v>
      </c>
      <c r="V2327" s="167" t="s">
        <v>94</v>
      </c>
      <c r="W2327" s="163" t="s">
        <v>114</v>
      </c>
      <c r="X2327" s="163" t="s">
        <v>285</v>
      </c>
      <c r="Y2327" s="163" t="s">
        <v>7356</v>
      </c>
      <c r="Z2327" s="168">
        <v>42148</v>
      </c>
      <c r="AA2327" s="169" t="s">
        <v>8658</v>
      </c>
      <c r="AB2327" s="169" t="s">
        <v>5014</v>
      </c>
      <c r="AC2327" s="169">
        <v>0</v>
      </c>
      <c r="AD2327" s="170">
        <v>2016</v>
      </c>
      <c r="AE2327" s="167" t="s">
        <v>1241</v>
      </c>
    </row>
    <row r="2328" spans="1:31" x14ac:dyDescent="0.3">
      <c r="A2328" s="162" t="s">
        <v>287</v>
      </c>
      <c r="B2328" s="162" t="s">
        <v>550</v>
      </c>
      <c r="C2328" s="162">
        <v>2</v>
      </c>
      <c r="D2328" s="162">
        <v>2007</v>
      </c>
      <c r="E2328" s="162" t="s">
        <v>115</v>
      </c>
      <c r="F2328" s="162" t="s">
        <v>1</v>
      </c>
      <c r="G2328" s="162">
        <v>2015</v>
      </c>
      <c r="H2328" s="163" t="s">
        <v>228</v>
      </c>
      <c r="I2328" s="162" t="s">
        <v>550</v>
      </c>
      <c r="J2328" s="177">
        <v>463.00133</v>
      </c>
      <c r="K2328" s="183" t="s">
        <v>1817</v>
      </c>
      <c r="L2328" s="166">
        <v>5.9048136016949153E-3</v>
      </c>
      <c r="M2328" s="166">
        <v>2.7339365509868361</v>
      </c>
      <c r="N2328" s="163" t="s">
        <v>1</v>
      </c>
      <c r="O2328" s="167">
        <v>1</v>
      </c>
      <c r="P2328" s="167">
        <v>1</v>
      </c>
      <c r="Q2328" s="167">
        <v>0</v>
      </c>
      <c r="R2328" s="167">
        <v>1</v>
      </c>
      <c r="S2328" s="167">
        <v>0</v>
      </c>
      <c r="T2328" s="167" t="s">
        <v>13211</v>
      </c>
      <c r="U2328" s="167" t="s">
        <v>1552</v>
      </c>
      <c r="V2328" s="167" t="s">
        <v>288</v>
      </c>
      <c r="W2328" s="163" t="s">
        <v>114</v>
      </c>
      <c r="X2328" s="163" t="s">
        <v>287</v>
      </c>
      <c r="Y2328" s="163" t="s">
        <v>7357</v>
      </c>
      <c r="Z2328" s="168">
        <v>42102</v>
      </c>
      <c r="AA2328" s="169" t="s">
        <v>8659</v>
      </c>
      <c r="AB2328" s="169" t="s">
        <v>4076</v>
      </c>
      <c r="AC2328" s="169">
        <v>0</v>
      </c>
      <c r="AD2328" s="170">
        <v>2016</v>
      </c>
      <c r="AE2328" s="167" t="s">
        <v>1241</v>
      </c>
    </row>
    <row r="2329" spans="1:31" x14ac:dyDescent="0.3">
      <c r="A2329" s="162" t="s">
        <v>295</v>
      </c>
      <c r="B2329" s="162" t="s">
        <v>550</v>
      </c>
      <c r="C2329" s="162">
        <v>7</v>
      </c>
      <c r="D2329" s="162">
        <v>2007</v>
      </c>
      <c r="E2329" s="162" t="s">
        <v>115</v>
      </c>
      <c r="F2329" s="162" t="s">
        <v>1</v>
      </c>
      <c r="G2329" s="162">
        <v>2015</v>
      </c>
      <c r="H2329" s="163" t="s">
        <v>228</v>
      </c>
      <c r="I2329" s="162" t="s">
        <v>550</v>
      </c>
      <c r="J2329" s="177">
        <v>358.71296799999999</v>
      </c>
      <c r="K2329" s="183" t="s">
        <v>1817</v>
      </c>
      <c r="L2329" s="166">
        <v>5.9048136016949153E-3</v>
      </c>
      <c r="M2329" s="166">
        <v>2.1181332125507528</v>
      </c>
      <c r="N2329" s="163" t="s">
        <v>228</v>
      </c>
      <c r="O2329" s="167">
        <v>1</v>
      </c>
      <c r="P2329" s="167">
        <v>0</v>
      </c>
      <c r="Q2329" s="167">
        <v>1</v>
      </c>
      <c r="R2329" s="167">
        <v>0</v>
      </c>
      <c r="S2329" s="167">
        <v>1</v>
      </c>
      <c r="T2329" s="167" t="s">
        <v>13210</v>
      </c>
      <c r="U2329" s="167" t="s">
        <v>1453</v>
      </c>
      <c r="V2329" s="167" t="s">
        <v>83</v>
      </c>
      <c r="W2329" s="163" t="s">
        <v>114</v>
      </c>
      <c r="X2329" s="163" t="s">
        <v>295</v>
      </c>
      <c r="Y2329" s="163" t="s">
        <v>7358</v>
      </c>
      <c r="Z2329" s="168">
        <v>42157</v>
      </c>
      <c r="AA2329" s="169" t="s">
        <v>8660</v>
      </c>
      <c r="AB2329" s="169" t="s">
        <v>8661</v>
      </c>
      <c r="AC2329" s="169">
        <v>0</v>
      </c>
      <c r="AD2329" s="170">
        <v>2016</v>
      </c>
      <c r="AE2329" s="167" t="s">
        <v>1241</v>
      </c>
    </row>
    <row r="2330" spans="1:31" x14ac:dyDescent="0.3">
      <c r="A2330" s="162" t="s">
        <v>295</v>
      </c>
      <c r="B2330" s="162" t="s">
        <v>550</v>
      </c>
      <c r="C2330" s="162">
        <v>8</v>
      </c>
      <c r="D2330" s="162">
        <v>2007</v>
      </c>
      <c r="E2330" s="162" t="s">
        <v>115</v>
      </c>
      <c r="F2330" s="162" t="s">
        <v>1</v>
      </c>
      <c r="G2330" s="162">
        <v>2015</v>
      </c>
      <c r="H2330" s="163" t="s">
        <v>228</v>
      </c>
      <c r="I2330" s="162" t="s">
        <v>550</v>
      </c>
      <c r="J2330" s="177">
        <v>534.426109</v>
      </c>
      <c r="K2330" s="183" t="s">
        <v>1817</v>
      </c>
      <c r="L2330" s="166">
        <v>5.9048136016949153E-3</v>
      </c>
      <c r="M2330" s="166">
        <v>3.1556865575240893</v>
      </c>
      <c r="N2330" s="163" t="s">
        <v>228</v>
      </c>
      <c r="O2330" s="167">
        <v>1</v>
      </c>
      <c r="P2330" s="167">
        <v>0</v>
      </c>
      <c r="Q2330" s="167">
        <v>1</v>
      </c>
      <c r="R2330" s="167">
        <v>0</v>
      </c>
      <c r="S2330" s="167">
        <v>1</v>
      </c>
      <c r="T2330" s="167" t="s">
        <v>13210</v>
      </c>
      <c r="U2330" s="167" t="s">
        <v>1453</v>
      </c>
      <c r="V2330" s="167" t="s">
        <v>83</v>
      </c>
      <c r="W2330" s="163" t="s">
        <v>114</v>
      </c>
      <c r="X2330" s="163" t="s">
        <v>295</v>
      </c>
      <c r="Y2330" s="163" t="s">
        <v>7359</v>
      </c>
      <c r="Z2330" s="168">
        <v>42360</v>
      </c>
      <c r="AA2330" s="169" t="s">
        <v>8662</v>
      </c>
      <c r="AB2330" s="169" t="s">
        <v>8663</v>
      </c>
      <c r="AC2330" s="169">
        <v>0</v>
      </c>
      <c r="AD2330" s="170">
        <v>2016</v>
      </c>
      <c r="AE2330" s="167" t="s">
        <v>1241</v>
      </c>
    </row>
    <row r="2331" spans="1:31" x14ac:dyDescent="0.3">
      <c r="A2331" s="162" t="s">
        <v>322</v>
      </c>
      <c r="B2331" s="162" t="s">
        <v>550</v>
      </c>
      <c r="C2331" s="162">
        <v>6</v>
      </c>
      <c r="D2331" s="162">
        <v>2007</v>
      </c>
      <c r="E2331" s="162" t="s">
        <v>115</v>
      </c>
      <c r="F2331" s="162" t="s">
        <v>1</v>
      </c>
      <c r="G2331" s="162">
        <v>2015</v>
      </c>
      <c r="H2331" s="163" t="s">
        <v>62</v>
      </c>
      <c r="I2331" s="162" t="s">
        <v>550</v>
      </c>
      <c r="J2331" s="177">
        <v>384.59891199999998</v>
      </c>
      <c r="K2331" s="183" t="s">
        <v>1817</v>
      </c>
      <c r="L2331" s="166">
        <v>5.9048136016949153E-3</v>
      </c>
      <c r="M2331" s="166">
        <v>2.2709848867746656</v>
      </c>
      <c r="N2331" s="163" t="s">
        <v>62</v>
      </c>
      <c r="O2331" s="167">
        <v>1</v>
      </c>
      <c r="P2331" s="167">
        <v>0</v>
      </c>
      <c r="Q2331" s="167">
        <v>1</v>
      </c>
      <c r="R2331" s="167">
        <v>0</v>
      </c>
      <c r="S2331" s="167">
        <v>1</v>
      </c>
      <c r="T2331" s="167" t="s">
        <v>13210</v>
      </c>
      <c r="U2331" s="167" t="s">
        <v>1281</v>
      </c>
      <c r="V2331" s="167" t="s">
        <v>99</v>
      </c>
      <c r="W2331" s="163" t="s">
        <v>114</v>
      </c>
      <c r="X2331" s="163" t="s">
        <v>322</v>
      </c>
      <c r="Y2331" s="163" t="s">
        <v>7360</v>
      </c>
      <c r="Z2331" s="168">
        <v>42088</v>
      </c>
      <c r="AA2331" s="169" t="s">
        <v>8664</v>
      </c>
      <c r="AB2331" s="169" t="s">
        <v>8665</v>
      </c>
      <c r="AC2331" s="169">
        <v>0</v>
      </c>
      <c r="AD2331" s="170">
        <v>2016</v>
      </c>
      <c r="AE2331" s="167" t="s">
        <v>1321</v>
      </c>
    </row>
    <row r="2332" spans="1:31" x14ac:dyDescent="0.3">
      <c r="A2332" s="162" t="s">
        <v>322</v>
      </c>
      <c r="B2332" s="162" t="s">
        <v>550</v>
      </c>
      <c r="C2332" s="162">
        <v>7</v>
      </c>
      <c r="D2332" s="162">
        <v>2007</v>
      </c>
      <c r="E2332" s="162" t="s">
        <v>115</v>
      </c>
      <c r="F2332" s="162" t="s">
        <v>1</v>
      </c>
      <c r="G2332" s="162">
        <v>2015</v>
      </c>
      <c r="H2332" s="163" t="s">
        <v>62</v>
      </c>
      <c r="I2332" s="162" t="s">
        <v>550</v>
      </c>
      <c r="J2332" s="177">
        <v>421</v>
      </c>
      <c r="K2332" s="183" t="s">
        <v>1817</v>
      </c>
      <c r="L2332" s="166">
        <v>5.9048136016949153E-3</v>
      </c>
      <c r="M2332" s="166">
        <v>2.4859265263135595</v>
      </c>
      <c r="N2332" s="163" t="s">
        <v>62</v>
      </c>
      <c r="O2332" s="167">
        <v>1</v>
      </c>
      <c r="P2332" s="167">
        <v>0</v>
      </c>
      <c r="Q2332" s="167">
        <v>1</v>
      </c>
      <c r="R2332" s="167">
        <v>0</v>
      </c>
      <c r="S2332" s="167">
        <v>1</v>
      </c>
      <c r="T2332" s="167" t="s">
        <v>13210</v>
      </c>
      <c r="U2332" s="167" t="s">
        <v>1281</v>
      </c>
      <c r="V2332" s="167" t="s">
        <v>99</v>
      </c>
      <c r="W2332" s="163" t="s">
        <v>114</v>
      </c>
      <c r="X2332" s="163" t="s">
        <v>322</v>
      </c>
      <c r="Y2332" s="163" t="s">
        <v>7361</v>
      </c>
      <c r="Z2332" s="168">
        <v>42089</v>
      </c>
      <c r="AA2332" s="169" t="s">
        <v>4113</v>
      </c>
      <c r="AB2332" s="169" t="s">
        <v>4114</v>
      </c>
      <c r="AC2332" s="169">
        <v>0</v>
      </c>
      <c r="AD2332" s="170">
        <v>2016</v>
      </c>
      <c r="AE2332" s="167" t="s">
        <v>1321</v>
      </c>
    </row>
    <row r="2333" spans="1:31" x14ac:dyDescent="0.3">
      <c r="A2333" s="162" t="s">
        <v>324</v>
      </c>
      <c r="B2333" s="162" t="s">
        <v>550</v>
      </c>
      <c r="C2333" s="162">
        <v>8</v>
      </c>
      <c r="D2333" s="162">
        <v>2007</v>
      </c>
      <c r="E2333" s="162" t="s">
        <v>115</v>
      </c>
      <c r="F2333" s="162" t="s">
        <v>1</v>
      </c>
      <c r="G2333" s="162">
        <v>2015</v>
      </c>
      <c r="H2333" s="163" t="s">
        <v>62</v>
      </c>
      <c r="I2333" s="162" t="s">
        <v>550</v>
      </c>
      <c r="J2333" s="177">
        <v>384.70193999999998</v>
      </c>
      <c r="K2333" s="183" t="s">
        <v>1817</v>
      </c>
      <c r="L2333" s="166">
        <v>5.9048136016949153E-3</v>
      </c>
      <c r="M2333" s="166">
        <v>2.2715932479104213</v>
      </c>
      <c r="N2333" s="163" t="s">
        <v>62</v>
      </c>
      <c r="O2333" s="167">
        <v>1</v>
      </c>
      <c r="P2333" s="167">
        <v>0</v>
      </c>
      <c r="Q2333" s="167">
        <v>1</v>
      </c>
      <c r="R2333" s="167">
        <v>0</v>
      </c>
      <c r="S2333" s="167">
        <v>1</v>
      </c>
      <c r="T2333" s="167" t="s">
        <v>13210</v>
      </c>
      <c r="U2333" s="167" t="s">
        <v>1453</v>
      </c>
      <c r="V2333" s="167" t="s">
        <v>188</v>
      </c>
      <c r="W2333" s="163" t="s">
        <v>114</v>
      </c>
      <c r="X2333" s="163" t="s">
        <v>324</v>
      </c>
      <c r="Y2333" s="163" t="s">
        <v>7362</v>
      </c>
      <c r="Z2333" s="168">
        <v>42368</v>
      </c>
      <c r="AA2333" s="169" t="s">
        <v>8666</v>
      </c>
      <c r="AB2333" s="169" t="s">
        <v>8667</v>
      </c>
      <c r="AC2333" s="169">
        <v>0</v>
      </c>
      <c r="AD2333" s="170">
        <v>2016</v>
      </c>
      <c r="AE2333" s="167" t="s">
        <v>1321</v>
      </c>
    </row>
    <row r="2334" spans="1:31" x14ac:dyDescent="0.3">
      <c r="A2334" s="162" t="s">
        <v>324</v>
      </c>
      <c r="B2334" s="162" t="s">
        <v>550</v>
      </c>
      <c r="C2334" s="162">
        <v>9</v>
      </c>
      <c r="D2334" s="162">
        <v>2007</v>
      </c>
      <c r="E2334" s="162" t="s">
        <v>115</v>
      </c>
      <c r="F2334" s="162" t="s">
        <v>1</v>
      </c>
      <c r="G2334" s="162">
        <v>2015</v>
      </c>
      <c r="H2334" s="163" t="s">
        <v>62</v>
      </c>
      <c r="I2334" s="162" t="s">
        <v>550</v>
      </c>
      <c r="J2334" s="177">
        <v>463.93124299999999</v>
      </c>
      <c r="K2334" s="183" t="s">
        <v>1817</v>
      </c>
      <c r="L2334" s="166">
        <v>5.9048136016949153E-3</v>
      </c>
      <c r="M2334" s="166">
        <v>2.739427513917629</v>
      </c>
      <c r="N2334" s="163" t="s">
        <v>62</v>
      </c>
      <c r="O2334" s="167">
        <v>1</v>
      </c>
      <c r="P2334" s="167">
        <v>0</v>
      </c>
      <c r="Q2334" s="167">
        <v>1</v>
      </c>
      <c r="R2334" s="167">
        <v>0</v>
      </c>
      <c r="S2334" s="167">
        <v>1</v>
      </c>
      <c r="T2334" s="167" t="s">
        <v>13210</v>
      </c>
      <c r="U2334" s="167" t="s">
        <v>1453</v>
      </c>
      <c r="V2334" s="167" t="s">
        <v>188</v>
      </c>
      <c r="W2334" s="163" t="s">
        <v>114</v>
      </c>
      <c r="X2334" s="163" t="s">
        <v>324</v>
      </c>
      <c r="Y2334" s="163" t="s">
        <v>7363</v>
      </c>
      <c r="Z2334" s="168">
        <v>42368</v>
      </c>
      <c r="AA2334" s="169" t="s">
        <v>8668</v>
      </c>
      <c r="AB2334" s="169" t="s">
        <v>2747</v>
      </c>
      <c r="AC2334" s="169">
        <v>0</v>
      </c>
      <c r="AD2334" s="170">
        <v>2016</v>
      </c>
      <c r="AE2334" s="167" t="s">
        <v>1321</v>
      </c>
    </row>
    <row r="2335" spans="1:31" x14ac:dyDescent="0.3">
      <c r="A2335" s="162" t="s">
        <v>330</v>
      </c>
      <c r="B2335" s="162" t="s">
        <v>550</v>
      </c>
      <c r="C2335" s="162">
        <v>4</v>
      </c>
      <c r="D2335" s="162">
        <v>2007</v>
      </c>
      <c r="E2335" s="162" t="s">
        <v>2393</v>
      </c>
      <c r="F2335" s="162" t="s">
        <v>1</v>
      </c>
      <c r="G2335" s="162">
        <v>2015</v>
      </c>
      <c r="H2335" s="163" t="s">
        <v>69</v>
      </c>
      <c r="I2335" s="162" t="s">
        <v>550</v>
      </c>
      <c r="J2335" s="177">
        <v>7005.4696720000002</v>
      </c>
      <c r="K2335" s="183" t="s">
        <v>1817</v>
      </c>
      <c r="L2335" s="166">
        <v>5.9048136016949153E-3</v>
      </c>
      <c r="M2335" s="166">
        <v>41.365992605486817</v>
      </c>
      <c r="N2335" s="163" t="s">
        <v>1970</v>
      </c>
      <c r="O2335" s="167">
        <v>2</v>
      </c>
      <c r="P2335" s="167">
        <v>1</v>
      </c>
      <c r="Q2335" s="167">
        <v>0</v>
      </c>
      <c r="R2335" s="167">
        <v>2</v>
      </c>
      <c r="S2335" s="167">
        <v>0</v>
      </c>
      <c r="T2335" s="167" t="s">
        <v>13212</v>
      </c>
      <c r="U2335" s="167" t="s">
        <v>1281</v>
      </c>
      <c r="V2335" s="167" t="s">
        <v>86</v>
      </c>
      <c r="W2335" s="163" t="s">
        <v>1897</v>
      </c>
      <c r="X2335" s="163" t="s">
        <v>330</v>
      </c>
      <c r="Y2335" s="163" t="s">
        <v>7364</v>
      </c>
      <c r="Z2335" s="168">
        <v>42174</v>
      </c>
      <c r="AA2335" s="169" t="s">
        <v>8669</v>
      </c>
      <c r="AB2335" s="169" t="s">
        <v>8670</v>
      </c>
      <c r="AC2335" s="169">
        <v>0</v>
      </c>
      <c r="AD2335" s="170">
        <v>2016</v>
      </c>
      <c r="AE2335" s="167" t="s">
        <v>1321</v>
      </c>
    </row>
    <row r="2336" spans="1:31" x14ac:dyDescent="0.3">
      <c r="A2336" s="162" t="s">
        <v>330</v>
      </c>
      <c r="B2336" s="162" t="s">
        <v>550</v>
      </c>
      <c r="C2336" s="162">
        <v>5</v>
      </c>
      <c r="D2336" s="162">
        <v>2007</v>
      </c>
      <c r="E2336" s="162" t="s">
        <v>2393</v>
      </c>
      <c r="F2336" s="162" t="s">
        <v>1</v>
      </c>
      <c r="G2336" s="162">
        <v>2015</v>
      </c>
      <c r="H2336" s="163" t="s">
        <v>69</v>
      </c>
      <c r="I2336" s="162" t="s">
        <v>550</v>
      </c>
      <c r="J2336" s="177">
        <v>2723.566194</v>
      </c>
      <c r="K2336" s="183" t="s">
        <v>1817</v>
      </c>
      <c r="L2336" s="166">
        <v>5.9048136016949153E-3</v>
      </c>
      <c r="M2336" s="166">
        <v>16.082150707447653</v>
      </c>
      <c r="N2336" s="163" t="s">
        <v>69</v>
      </c>
      <c r="O2336" s="167">
        <v>1</v>
      </c>
      <c r="P2336" s="167">
        <v>0</v>
      </c>
      <c r="Q2336" s="167">
        <v>1</v>
      </c>
      <c r="R2336" s="167">
        <v>0</v>
      </c>
      <c r="S2336" s="167">
        <v>1</v>
      </c>
      <c r="T2336" s="167" t="s">
        <v>13210</v>
      </c>
      <c r="U2336" s="167" t="s">
        <v>1281</v>
      </c>
      <c r="V2336" s="167" t="s">
        <v>86</v>
      </c>
      <c r="W2336" s="163" t="s">
        <v>1897</v>
      </c>
      <c r="X2336" s="163" t="s">
        <v>330</v>
      </c>
      <c r="Y2336" s="163" t="s">
        <v>7365</v>
      </c>
      <c r="Z2336" s="168">
        <v>42240</v>
      </c>
      <c r="AA2336" s="169" t="s">
        <v>8671</v>
      </c>
      <c r="AB2336" s="169" t="s">
        <v>8672</v>
      </c>
      <c r="AC2336" s="169">
        <v>0</v>
      </c>
      <c r="AD2336" s="170">
        <v>2016</v>
      </c>
      <c r="AE2336" s="167" t="s">
        <v>1321</v>
      </c>
    </row>
    <row r="2337" spans="1:31" x14ac:dyDescent="0.3">
      <c r="A2337" s="162" t="s">
        <v>330</v>
      </c>
      <c r="B2337" s="162" t="s">
        <v>550</v>
      </c>
      <c r="C2337" s="162">
        <v>6</v>
      </c>
      <c r="D2337" s="162">
        <v>2007</v>
      </c>
      <c r="E2337" s="162" t="s">
        <v>2393</v>
      </c>
      <c r="F2337" s="162" t="s">
        <v>1</v>
      </c>
      <c r="G2337" s="162">
        <v>2015</v>
      </c>
      <c r="H2337" s="163" t="s">
        <v>69</v>
      </c>
      <c r="I2337" s="162" t="s">
        <v>550</v>
      </c>
      <c r="J2337" s="177">
        <v>2808.3072520000001</v>
      </c>
      <c r="K2337" s="183" t="s">
        <v>1817</v>
      </c>
      <c r="L2337" s="166">
        <v>5.9048136016949153E-3</v>
      </c>
      <c r="M2337" s="166">
        <v>16.582530859348072</v>
      </c>
      <c r="N2337" s="163" t="s">
        <v>69</v>
      </c>
      <c r="O2337" s="167">
        <v>1</v>
      </c>
      <c r="P2337" s="167">
        <v>0</v>
      </c>
      <c r="Q2337" s="167">
        <v>1</v>
      </c>
      <c r="R2337" s="167">
        <v>0</v>
      </c>
      <c r="S2337" s="167">
        <v>1</v>
      </c>
      <c r="T2337" s="167" t="s">
        <v>13210</v>
      </c>
      <c r="U2337" s="167" t="s">
        <v>1281</v>
      </c>
      <c r="V2337" s="167" t="s">
        <v>86</v>
      </c>
      <c r="W2337" s="163" t="s">
        <v>114</v>
      </c>
      <c r="X2337" s="163" t="s">
        <v>330</v>
      </c>
      <c r="Y2337" s="163" t="s">
        <v>7366</v>
      </c>
      <c r="Z2337" s="168">
        <v>42268</v>
      </c>
      <c r="AA2337" s="169" t="s">
        <v>8673</v>
      </c>
      <c r="AB2337" s="169" t="s">
        <v>4117</v>
      </c>
      <c r="AC2337" s="169">
        <v>0</v>
      </c>
      <c r="AD2337" s="170">
        <v>2016</v>
      </c>
      <c r="AE2337" s="167" t="s">
        <v>1321</v>
      </c>
    </row>
    <row r="2338" spans="1:31" x14ac:dyDescent="0.3">
      <c r="A2338" s="162" t="s">
        <v>330</v>
      </c>
      <c r="B2338" s="162" t="s">
        <v>550</v>
      </c>
      <c r="C2338" s="162">
        <v>7</v>
      </c>
      <c r="D2338" s="162">
        <v>2007</v>
      </c>
      <c r="E2338" s="162" t="s">
        <v>2393</v>
      </c>
      <c r="F2338" s="162" t="s">
        <v>1</v>
      </c>
      <c r="G2338" s="162">
        <v>2015</v>
      </c>
      <c r="H2338" s="163" t="s">
        <v>69</v>
      </c>
      <c r="I2338" s="162" t="s">
        <v>550</v>
      </c>
      <c r="J2338" s="177">
        <v>2947.2021180000002</v>
      </c>
      <c r="K2338" s="183" t="s">
        <v>1817</v>
      </c>
      <c r="L2338" s="166">
        <v>5.9048136016949153E-3</v>
      </c>
      <c r="M2338" s="166">
        <v>17.402679153310462</v>
      </c>
      <c r="N2338" s="163" t="s">
        <v>69</v>
      </c>
      <c r="O2338" s="167">
        <v>1</v>
      </c>
      <c r="P2338" s="167">
        <v>0</v>
      </c>
      <c r="Q2338" s="167">
        <v>1</v>
      </c>
      <c r="R2338" s="167">
        <v>0</v>
      </c>
      <c r="S2338" s="167">
        <v>1</v>
      </c>
      <c r="T2338" s="167" t="s">
        <v>13210</v>
      </c>
      <c r="U2338" s="167" t="s">
        <v>1281</v>
      </c>
      <c r="V2338" s="167" t="s">
        <v>86</v>
      </c>
      <c r="W2338" s="163" t="s">
        <v>1897</v>
      </c>
      <c r="X2338" s="163" t="s">
        <v>330</v>
      </c>
      <c r="Y2338" s="163" t="s">
        <v>7367</v>
      </c>
      <c r="Z2338" s="168">
        <v>42365</v>
      </c>
      <c r="AA2338" s="169" t="s">
        <v>8674</v>
      </c>
      <c r="AB2338" s="169" t="s">
        <v>8675</v>
      </c>
      <c r="AC2338" s="169">
        <v>0</v>
      </c>
      <c r="AD2338" s="170">
        <v>2016</v>
      </c>
      <c r="AE2338" s="167" t="s">
        <v>1321</v>
      </c>
    </row>
    <row r="2339" spans="1:31" x14ac:dyDescent="0.3">
      <c r="A2339" s="162" t="s">
        <v>337</v>
      </c>
      <c r="B2339" s="162" t="s">
        <v>550</v>
      </c>
      <c r="C2339" s="162">
        <v>8</v>
      </c>
      <c r="D2339" s="162">
        <v>2008</v>
      </c>
      <c r="E2339" s="162" t="s">
        <v>115</v>
      </c>
      <c r="F2339" s="162" t="s">
        <v>1</v>
      </c>
      <c r="G2339" s="162">
        <v>2015</v>
      </c>
      <c r="H2339" s="163" t="s">
        <v>71</v>
      </c>
      <c r="I2339" s="162" t="s">
        <v>550</v>
      </c>
      <c r="J2339" s="177">
        <v>3428.2938949999998</v>
      </c>
      <c r="K2339" s="183" t="s">
        <v>1817</v>
      </c>
      <c r="L2339" s="166">
        <v>5.9048136016949153E-3</v>
      </c>
      <c r="M2339" s="166">
        <v>20.24343642180364</v>
      </c>
      <c r="N2339" s="163" t="s">
        <v>1996</v>
      </c>
      <c r="O2339" s="167">
        <v>2</v>
      </c>
      <c r="P2339" s="167">
        <v>0</v>
      </c>
      <c r="Q2339" s="167">
        <v>1</v>
      </c>
      <c r="R2339" s="167">
        <v>1</v>
      </c>
      <c r="S2339" s="167">
        <v>2</v>
      </c>
      <c r="T2339" s="167" t="s">
        <v>13210</v>
      </c>
      <c r="U2339" s="167" t="s">
        <v>1281</v>
      </c>
      <c r="V2339" s="167" t="s">
        <v>86</v>
      </c>
      <c r="W2339" s="163" t="s">
        <v>1897</v>
      </c>
      <c r="X2339" s="163" t="s">
        <v>337</v>
      </c>
      <c r="Y2339" s="163" t="s">
        <v>7368</v>
      </c>
      <c r="Z2339" s="168">
        <v>42132</v>
      </c>
      <c r="AA2339" s="169" t="s">
        <v>8676</v>
      </c>
      <c r="AB2339" s="169" t="s">
        <v>8677</v>
      </c>
      <c r="AC2339" s="169">
        <v>0</v>
      </c>
      <c r="AD2339" s="170">
        <v>2016</v>
      </c>
      <c r="AE2339" s="167" t="s">
        <v>1232</v>
      </c>
    </row>
    <row r="2340" spans="1:31" x14ac:dyDescent="0.3">
      <c r="A2340" s="162" t="s">
        <v>337</v>
      </c>
      <c r="B2340" s="162" t="s">
        <v>550</v>
      </c>
      <c r="C2340" s="162">
        <v>9</v>
      </c>
      <c r="D2340" s="162">
        <v>2008</v>
      </c>
      <c r="E2340" s="162" t="s">
        <v>115</v>
      </c>
      <c r="F2340" s="162" t="s">
        <v>1</v>
      </c>
      <c r="G2340" s="162">
        <v>2015</v>
      </c>
      <c r="H2340" s="163" t="s">
        <v>71</v>
      </c>
      <c r="I2340" s="162" t="s">
        <v>550</v>
      </c>
      <c r="J2340" s="177">
        <v>3706.4882360000001</v>
      </c>
      <c r="K2340" s="183" t="s">
        <v>1817</v>
      </c>
      <c r="L2340" s="166">
        <v>5.9048136016949153E-3</v>
      </c>
      <c r="M2340" s="166">
        <v>21.886122150454995</v>
      </c>
      <c r="N2340" s="163" t="s">
        <v>1996</v>
      </c>
      <c r="O2340" s="167">
        <v>2</v>
      </c>
      <c r="P2340" s="167">
        <v>0</v>
      </c>
      <c r="Q2340" s="167">
        <v>1</v>
      </c>
      <c r="R2340" s="167">
        <v>1</v>
      </c>
      <c r="S2340" s="167">
        <v>2</v>
      </c>
      <c r="T2340" s="167" t="s">
        <v>13210</v>
      </c>
      <c r="U2340" s="167" t="s">
        <v>1281</v>
      </c>
      <c r="V2340" s="167" t="s">
        <v>86</v>
      </c>
      <c r="W2340" s="163" t="s">
        <v>1897</v>
      </c>
      <c r="X2340" s="163" t="s">
        <v>337</v>
      </c>
      <c r="Y2340" s="163" t="s">
        <v>7369</v>
      </c>
      <c r="Z2340" s="168">
        <v>42132</v>
      </c>
      <c r="AA2340" s="169" t="s">
        <v>8676</v>
      </c>
      <c r="AB2340" s="169" t="s">
        <v>8677</v>
      </c>
      <c r="AC2340" s="169">
        <v>0</v>
      </c>
      <c r="AD2340" s="170">
        <v>2016</v>
      </c>
      <c r="AE2340" s="167" t="s">
        <v>1232</v>
      </c>
    </row>
    <row r="2341" spans="1:31" x14ac:dyDescent="0.3">
      <c r="A2341" s="162" t="s">
        <v>365</v>
      </c>
      <c r="B2341" s="162" t="s">
        <v>550</v>
      </c>
      <c r="C2341" s="162">
        <v>5</v>
      </c>
      <c r="D2341" s="162">
        <v>2008</v>
      </c>
      <c r="E2341" s="162" t="s">
        <v>2393</v>
      </c>
      <c r="F2341" s="162" t="s">
        <v>1</v>
      </c>
      <c r="G2341" s="162">
        <v>2015</v>
      </c>
      <c r="H2341" s="163" t="s">
        <v>70</v>
      </c>
      <c r="I2341" s="162" t="s">
        <v>550</v>
      </c>
      <c r="J2341" s="177">
        <v>305.80598199999997</v>
      </c>
      <c r="K2341" s="183" t="s">
        <v>1817</v>
      </c>
      <c r="L2341" s="166">
        <v>5.9048136016949153E-3</v>
      </c>
      <c r="M2341" s="166">
        <v>1.8057273219932704</v>
      </c>
      <c r="N2341" s="163" t="s">
        <v>70</v>
      </c>
      <c r="O2341" s="167">
        <v>1</v>
      </c>
      <c r="P2341" s="167">
        <v>0</v>
      </c>
      <c r="Q2341" s="167">
        <v>1</v>
      </c>
      <c r="R2341" s="167">
        <v>0</v>
      </c>
      <c r="S2341" s="167">
        <v>1</v>
      </c>
      <c r="T2341" s="167" t="s">
        <v>13210</v>
      </c>
      <c r="U2341" s="167" t="s">
        <v>1281</v>
      </c>
      <c r="V2341" s="167" t="s">
        <v>86</v>
      </c>
      <c r="W2341" s="163" t="s">
        <v>114</v>
      </c>
      <c r="X2341" s="163" t="s">
        <v>365</v>
      </c>
      <c r="Y2341" s="163" t="s">
        <v>7370</v>
      </c>
      <c r="Z2341" s="168">
        <v>42171</v>
      </c>
      <c r="AA2341" s="169" t="s">
        <v>8678</v>
      </c>
      <c r="AB2341" s="169" t="s">
        <v>8657</v>
      </c>
      <c r="AC2341" s="169">
        <v>0</v>
      </c>
      <c r="AD2341" s="170">
        <v>2016</v>
      </c>
      <c r="AE2341" s="167" t="s">
        <v>1241</v>
      </c>
    </row>
    <row r="2342" spans="1:31" x14ac:dyDescent="0.3">
      <c r="A2342" s="162" t="s">
        <v>365</v>
      </c>
      <c r="B2342" s="162" t="s">
        <v>550</v>
      </c>
      <c r="C2342" s="162">
        <v>6</v>
      </c>
      <c r="D2342" s="162">
        <v>2008</v>
      </c>
      <c r="E2342" s="162" t="s">
        <v>2393</v>
      </c>
      <c r="F2342" s="162" t="s">
        <v>1</v>
      </c>
      <c r="G2342" s="162">
        <v>2015</v>
      </c>
      <c r="H2342" s="163" t="s">
        <v>70</v>
      </c>
      <c r="I2342" s="162" t="s">
        <v>550</v>
      </c>
      <c r="J2342" s="177">
        <v>403.26333</v>
      </c>
      <c r="K2342" s="183" t="s">
        <v>1817</v>
      </c>
      <c r="L2342" s="166">
        <v>5.9048136016949153E-3</v>
      </c>
      <c r="M2342" s="166">
        <v>2.3811947960487854</v>
      </c>
      <c r="N2342" s="163" t="s">
        <v>70</v>
      </c>
      <c r="O2342" s="167">
        <v>1</v>
      </c>
      <c r="P2342" s="167">
        <v>0</v>
      </c>
      <c r="Q2342" s="167">
        <v>1</v>
      </c>
      <c r="R2342" s="167">
        <v>0</v>
      </c>
      <c r="S2342" s="167">
        <v>1</v>
      </c>
      <c r="T2342" s="167" t="s">
        <v>13210</v>
      </c>
      <c r="U2342" s="167" t="s">
        <v>1281</v>
      </c>
      <c r="V2342" s="167" t="s">
        <v>86</v>
      </c>
      <c r="W2342" s="163" t="s">
        <v>114</v>
      </c>
      <c r="X2342" s="163" t="s">
        <v>365</v>
      </c>
      <c r="Y2342" s="163" t="s">
        <v>7371</v>
      </c>
      <c r="Z2342" s="168">
        <v>42179</v>
      </c>
      <c r="AA2342" s="169" t="s">
        <v>8679</v>
      </c>
      <c r="AB2342" s="169" t="s">
        <v>3029</v>
      </c>
      <c r="AC2342" s="169">
        <v>0</v>
      </c>
      <c r="AD2342" s="170">
        <v>2016</v>
      </c>
      <c r="AE2342" s="167" t="s">
        <v>1241</v>
      </c>
    </row>
    <row r="2343" spans="1:31" x14ac:dyDescent="0.3">
      <c r="A2343" s="162" t="s">
        <v>393</v>
      </c>
      <c r="B2343" s="162" t="s">
        <v>550</v>
      </c>
      <c r="C2343" s="162">
        <v>15</v>
      </c>
      <c r="D2343" s="162">
        <v>2008</v>
      </c>
      <c r="E2343" s="162" t="s">
        <v>115</v>
      </c>
      <c r="F2343" s="162" t="s">
        <v>1</v>
      </c>
      <c r="G2343" s="162">
        <v>2015</v>
      </c>
      <c r="H2343" s="163" t="s">
        <v>63</v>
      </c>
      <c r="I2343" s="162" t="s">
        <v>550</v>
      </c>
      <c r="J2343" s="177">
        <v>10945.92</v>
      </c>
      <c r="K2343" s="183" t="s">
        <v>1817</v>
      </c>
      <c r="L2343" s="166">
        <v>5.9048136016949153E-3</v>
      </c>
      <c r="M2343" s="166">
        <v>64.633617299064412</v>
      </c>
      <c r="N2343" s="163" t="s">
        <v>63</v>
      </c>
      <c r="O2343" s="167">
        <v>1</v>
      </c>
      <c r="P2343" s="167">
        <v>0</v>
      </c>
      <c r="Q2343" s="167">
        <v>1</v>
      </c>
      <c r="R2343" s="167">
        <v>0</v>
      </c>
      <c r="S2343" s="167">
        <v>1</v>
      </c>
      <c r="T2343" s="167" t="s">
        <v>13210</v>
      </c>
      <c r="U2343" s="167" t="s">
        <v>1360</v>
      </c>
      <c r="V2343" s="167" t="s">
        <v>1383</v>
      </c>
      <c r="W2343" s="163" t="s">
        <v>114</v>
      </c>
      <c r="X2343" s="163" t="s">
        <v>393</v>
      </c>
      <c r="Y2343" s="163" t="s">
        <v>7372</v>
      </c>
      <c r="Z2343" s="168">
        <v>42353</v>
      </c>
      <c r="AA2343" s="169" t="s">
        <v>4465</v>
      </c>
      <c r="AB2343" s="169" t="s">
        <v>4044</v>
      </c>
      <c r="AC2343" s="169">
        <v>0</v>
      </c>
      <c r="AD2343" s="170">
        <v>2016</v>
      </c>
      <c r="AE2343" s="167" t="s">
        <v>1218</v>
      </c>
    </row>
    <row r="2344" spans="1:31" x14ac:dyDescent="0.3">
      <c r="A2344" s="162" t="s">
        <v>394</v>
      </c>
      <c r="B2344" s="162" t="s">
        <v>550</v>
      </c>
      <c r="C2344" s="162">
        <v>12</v>
      </c>
      <c r="D2344" s="162">
        <v>2008</v>
      </c>
      <c r="E2344" s="162" t="s">
        <v>115</v>
      </c>
      <c r="F2344" s="162" t="s">
        <v>1</v>
      </c>
      <c r="G2344" s="162">
        <v>2015</v>
      </c>
      <c r="H2344" s="163" t="s">
        <v>63</v>
      </c>
      <c r="I2344" s="162" t="s">
        <v>550</v>
      </c>
      <c r="J2344" s="177">
        <v>3315.9810389999998</v>
      </c>
      <c r="K2344" s="183" t="s">
        <v>1817</v>
      </c>
      <c r="L2344" s="166">
        <v>5.9048136016949153E-3</v>
      </c>
      <c r="M2344" s="166">
        <v>19.580249942049637</v>
      </c>
      <c r="N2344" s="163" t="s">
        <v>63</v>
      </c>
      <c r="O2344" s="167">
        <v>1</v>
      </c>
      <c r="P2344" s="167">
        <v>0</v>
      </c>
      <c r="Q2344" s="167">
        <v>1</v>
      </c>
      <c r="R2344" s="167">
        <v>0</v>
      </c>
      <c r="S2344" s="167">
        <v>1</v>
      </c>
      <c r="T2344" s="167" t="s">
        <v>13210</v>
      </c>
      <c r="U2344" s="167" t="s">
        <v>1360</v>
      </c>
      <c r="V2344" s="167" t="s">
        <v>1364</v>
      </c>
      <c r="W2344" s="163" t="s">
        <v>114</v>
      </c>
      <c r="X2344" s="163" t="s">
        <v>394</v>
      </c>
      <c r="Y2344" s="163" t="s">
        <v>7373</v>
      </c>
      <c r="Z2344" s="168">
        <v>42123</v>
      </c>
      <c r="AA2344" s="169" t="s">
        <v>8680</v>
      </c>
      <c r="AB2344" s="169" t="s">
        <v>4038</v>
      </c>
      <c r="AC2344" s="169">
        <v>0</v>
      </c>
      <c r="AD2344" s="170">
        <v>2016</v>
      </c>
      <c r="AE2344" s="167" t="s">
        <v>1218</v>
      </c>
    </row>
    <row r="2345" spans="1:31" x14ac:dyDescent="0.3">
      <c r="A2345" s="162" t="s">
        <v>394</v>
      </c>
      <c r="B2345" s="162" t="s">
        <v>550</v>
      </c>
      <c r="C2345" s="162">
        <v>13</v>
      </c>
      <c r="D2345" s="162">
        <v>2008</v>
      </c>
      <c r="E2345" s="162" t="s">
        <v>115</v>
      </c>
      <c r="F2345" s="162" t="s">
        <v>1</v>
      </c>
      <c r="G2345" s="162">
        <v>2015</v>
      </c>
      <c r="H2345" s="163" t="s">
        <v>63</v>
      </c>
      <c r="I2345" s="162" t="s">
        <v>550</v>
      </c>
      <c r="J2345" s="177">
        <v>194.07388499999999</v>
      </c>
      <c r="K2345" s="183" t="s">
        <v>1817</v>
      </c>
      <c r="L2345" s="166">
        <v>5.9048136016949153E-3</v>
      </c>
      <c r="M2345" s="166">
        <v>1.1459701158817748</v>
      </c>
      <c r="N2345" s="163" t="s">
        <v>1942</v>
      </c>
      <c r="O2345" s="167">
        <v>2</v>
      </c>
      <c r="P2345" s="167">
        <v>1</v>
      </c>
      <c r="Q2345" s="167">
        <v>1</v>
      </c>
      <c r="R2345" s="167">
        <v>1</v>
      </c>
      <c r="S2345" s="167">
        <v>1</v>
      </c>
      <c r="T2345" s="167" t="s">
        <v>13212</v>
      </c>
      <c r="U2345" s="167" t="s">
        <v>1360</v>
      </c>
      <c r="V2345" s="167" t="s">
        <v>1364</v>
      </c>
      <c r="W2345" s="163" t="s">
        <v>1897</v>
      </c>
      <c r="X2345" s="163" t="s">
        <v>394</v>
      </c>
      <c r="Y2345" s="163" t="s">
        <v>7374</v>
      </c>
      <c r="Z2345" s="168">
        <v>42200</v>
      </c>
      <c r="AA2345" s="169" t="s">
        <v>8681</v>
      </c>
      <c r="AB2345" s="169" t="s">
        <v>8682</v>
      </c>
      <c r="AC2345" s="169">
        <v>0</v>
      </c>
      <c r="AD2345" s="170">
        <v>2016</v>
      </c>
      <c r="AE2345" s="167" t="s">
        <v>1218</v>
      </c>
    </row>
    <row r="2346" spans="1:31" x14ac:dyDescent="0.3">
      <c r="A2346" s="162" t="s">
        <v>434</v>
      </c>
      <c r="B2346" s="162" t="s">
        <v>550</v>
      </c>
      <c r="C2346" s="162">
        <v>7</v>
      </c>
      <c r="D2346" s="162">
        <v>2009</v>
      </c>
      <c r="E2346" s="162" t="s">
        <v>2393</v>
      </c>
      <c r="F2346" s="162" t="s">
        <v>1</v>
      </c>
      <c r="G2346" s="162">
        <v>2015</v>
      </c>
      <c r="H2346" s="163" t="s">
        <v>70</v>
      </c>
      <c r="I2346" s="162" t="s">
        <v>550</v>
      </c>
      <c r="J2346" s="177">
        <v>564.46064999999999</v>
      </c>
      <c r="K2346" s="183" t="s">
        <v>1817</v>
      </c>
      <c r="L2346" s="166">
        <v>5.9048136016949153E-3</v>
      </c>
      <c r="M2346" s="166">
        <v>3.3330349237415531</v>
      </c>
      <c r="N2346" s="163" t="s">
        <v>70</v>
      </c>
      <c r="O2346" s="167">
        <v>1</v>
      </c>
      <c r="P2346" s="167">
        <v>0</v>
      </c>
      <c r="Q2346" s="167">
        <v>1</v>
      </c>
      <c r="R2346" s="167">
        <v>0</v>
      </c>
      <c r="S2346" s="167">
        <v>1</v>
      </c>
      <c r="T2346" s="167" t="s">
        <v>13210</v>
      </c>
      <c r="U2346" s="167" t="s">
        <v>1281</v>
      </c>
      <c r="V2346" s="167" t="s">
        <v>101</v>
      </c>
      <c r="W2346" s="163" t="s">
        <v>114</v>
      </c>
      <c r="X2346" s="163" t="s">
        <v>434</v>
      </c>
      <c r="Y2346" s="163" t="s">
        <v>7375</v>
      </c>
      <c r="Z2346" s="168">
        <v>42124</v>
      </c>
      <c r="AA2346" s="169" t="s">
        <v>8683</v>
      </c>
      <c r="AB2346" s="169" t="s">
        <v>4914</v>
      </c>
      <c r="AC2346" s="169">
        <v>0</v>
      </c>
      <c r="AD2346" s="170">
        <v>2016</v>
      </c>
      <c r="AE2346" s="167" t="s">
        <v>1241</v>
      </c>
    </row>
    <row r="2347" spans="1:31" x14ac:dyDescent="0.3">
      <c r="A2347" s="162" t="s">
        <v>448</v>
      </c>
      <c r="B2347" s="162" t="s">
        <v>550</v>
      </c>
      <c r="C2347" s="162">
        <v>5</v>
      </c>
      <c r="D2347" s="162">
        <v>2009</v>
      </c>
      <c r="E2347" s="162" t="s">
        <v>2393</v>
      </c>
      <c r="F2347" s="162" t="s">
        <v>1</v>
      </c>
      <c r="G2347" s="162">
        <v>2015</v>
      </c>
      <c r="H2347" s="163" t="s">
        <v>69</v>
      </c>
      <c r="I2347" s="162" t="s">
        <v>550</v>
      </c>
      <c r="J2347" s="177">
        <v>900.09011799999996</v>
      </c>
      <c r="K2347" s="183" t="s">
        <v>1817</v>
      </c>
      <c r="L2347" s="166">
        <v>5.9048136016949153E-3</v>
      </c>
      <c r="M2347" s="166">
        <v>5.3148643715175812</v>
      </c>
      <c r="N2347" s="163" t="s">
        <v>69</v>
      </c>
      <c r="O2347" s="167">
        <v>1</v>
      </c>
      <c r="P2347" s="167">
        <v>0</v>
      </c>
      <c r="Q2347" s="167">
        <v>1</v>
      </c>
      <c r="R2347" s="167">
        <v>0</v>
      </c>
      <c r="S2347" s="167">
        <v>1</v>
      </c>
      <c r="T2347" s="167" t="s">
        <v>13210</v>
      </c>
      <c r="U2347" s="167" t="s">
        <v>1453</v>
      </c>
      <c r="V2347" s="167" t="s">
        <v>90</v>
      </c>
      <c r="W2347" s="163" t="s">
        <v>1897</v>
      </c>
      <c r="X2347" s="163" t="s">
        <v>448</v>
      </c>
      <c r="Y2347" s="163" t="s">
        <v>7376</v>
      </c>
      <c r="Z2347" s="168">
        <v>42103</v>
      </c>
      <c r="AA2347" s="169" t="s">
        <v>8684</v>
      </c>
      <c r="AB2347" s="169" t="s">
        <v>8685</v>
      </c>
      <c r="AC2347" s="169">
        <v>0</v>
      </c>
      <c r="AD2347" s="170">
        <v>2016</v>
      </c>
      <c r="AE2347" s="167" t="s">
        <v>1321</v>
      </c>
    </row>
    <row r="2348" spans="1:31" x14ac:dyDescent="0.3">
      <c r="A2348" s="162" t="s">
        <v>448</v>
      </c>
      <c r="B2348" s="162" t="s">
        <v>550</v>
      </c>
      <c r="C2348" s="162">
        <v>6</v>
      </c>
      <c r="D2348" s="162">
        <v>2009</v>
      </c>
      <c r="E2348" s="162" t="s">
        <v>2393</v>
      </c>
      <c r="F2348" s="162" t="s">
        <v>1</v>
      </c>
      <c r="G2348" s="162">
        <v>2015</v>
      </c>
      <c r="H2348" s="163" t="s">
        <v>69</v>
      </c>
      <c r="I2348" s="162" t="s">
        <v>550</v>
      </c>
      <c r="J2348" s="177">
        <v>1820.1694669999999</v>
      </c>
      <c r="K2348" s="183" t="s">
        <v>1817</v>
      </c>
      <c r="L2348" s="166">
        <v>5.9048136016949153E-3</v>
      </c>
      <c r="M2348" s="166">
        <v>10.747761426131383</v>
      </c>
      <c r="N2348" s="163" t="s">
        <v>69</v>
      </c>
      <c r="O2348" s="167">
        <v>1</v>
      </c>
      <c r="P2348" s="167">
        <v>0</v>
      </c>
      <c r="Q2348" s="167">
        <v>1</v>
      </c>
      <c r="R2348" s="167">
        <v>0</v>
      </c>
      <c r="S2348" s="167">
        <v>1</v>
      </c>
      <c r="T2348" s="167" t="s">
        <v>13210</v>
      </c>
      <c r="U2348" s="167" t="s">
        <v>1453</v>
      </c>
      <c r="V2348" s="167" t="s">
        <v>90</v>
      </c>
      <c r="W2348" s="163" t="s">
        <v>1897</v>
      </c>
      <c r="X2348" s="163" t="s">
        <v>448</v>
      </c>
      <c r="Y2348" s="163" t="s">
        <v>7377</v>
      </c>
      <c r="Z2348" s="168">
        <v>42149</v>
      </c>
      <c r="AA2348" s="169" t="s">
        <v>8686</v>
      </c>
      <c r="AB2348" s="169" t="s">
        <v>8687</v>
      </c>
      <c r="AC2348" s="169">
        <v>0</v>
      </c>
      <c r="AD2348" s="170">
        <v>2016</v>
      </c>
      <c r="AE2348" s="167" t="s">
        <v>1321</v>
      </c>
    </row>
    <row r="2349" spans="1:31" x14ac:dyDescent="0.3">
      <c r="A2349" s="162" t="s">
        <v>448</v>
      </c>
      <c r="B2349" s="162" t="s">
        <v>550</v>
      </c>
      <c r="C2349" s="162">
        <v>7</v>
      </c>
      <c r="D2349" s="162">
        <v>2009</v>
      </c>
      <c r="E2349" s="162" t="s">
        <v>2393</v>
      </c>
      <c r="F2349" s="162" t="s">
        <v>1</v>
      </c>
      <c r="G2349" s="162">
        <v>2015</v>
      </c>
      <c r="H2349" s="163" t="s">
        <v>69</v>
      </c>
      <c r="I2349" s="162" t="s">
        <v>550</v>
      </c>
      <c r="J2349" s="177">
        <v>600.72593900000004</v>
      </c>
      <c r="K2349" s="183" t="s">
        <v>1817</v>
      </c>
      <c r="L2349" s="166">
        <v>5.9048136016949153E-3</v>
      </c>
      <c r="M2349" s="166">
        <v>3.5471746954981502</v>
      </c>
      <c r="N2349" s="163" t="s">
        <v>69</v>
      </c>
      <c r="O2349" s="167">
        <v>1</v>
      </c>
      <c r="P2349" s="167">
        <v>0</v>
      </c>
      <c r="Q2349" s="167">
        <v>1</v>
      </c>
      <c r="R2349" s="167">
        <v>0</v>
      </c>
      <c r="S2349" s="167">
        <v>1</v>
      </c>
      <c r="T2349" s="167" t="s">
        <v>13210</v>
      </c>
      <c r="U2349" s="167" t="s">
        <v>1453</v>
      </c>
      <c r="V2349" s="167" t="s">
        <v>90</v>
      </c>
      <c r="W2349" s="163" t="s">
        <v>114</v>
      </c>
      <c r="X2349" s="163" t="s">
        <v>448</v>
      </c>
      <c r="Y2349" s="163" t="s">
        <v>7378</v>
      </c>
      <c r="Z2349" s="168">
        <v>42158</v>
      </c>
      <c r="AA2349" s="169" t="s">
        <v>8688</v>
      </c>
      <c r="AB2349" s="169" t="s">
        <v>4117</v>
      </c>
      <c r="AC2349" s="169">
        <v>0</v>
      </c>
      <c r="AD2349" s="170">
        <v>2016</v>
      </c>
      <c r="AE2349" s="167" t="s">
        <v>1321</v>
      </c>
    </row>
    <row r="2350" spans="1:31" x14ac:dyDescent="0.3">
      <c r="A2350" s="162" t="s">
        <v>448</v>
      </c>
      <c r="B2350" s="162" t="s">
        <v>550</v>
      </c>
      <c r="C2350" s="162">
        <v>8</v>
      </c>
      <c r="D2350" s="162">
        <v>2009</v>
      </c>
      <c r="E2350" s="162" t="s">
        <v>2393</v>
      </c>
      <c r="F2350" s="162" t="s">
        <v>1</v>
      </c>
      <c r="G2350" s="162">
        <v>2015</v>
      </c>
      <c r="H2350" s="163" t="s">
        <v>69</v>
      </c>
      <c r="I2350" s="162" t="s">
        <v>550</v>
      </c>
      <c r="J2350" s="177">
        <v>411.41729500000002</v>
      </c>
      <c r="K2350" s="183" t="s">
        <v>1817</v>
      </c>
      <c r="L2350" s="166">
        <v>5.9048136016949153E-3</v>
      </c>
      <c r="M2350" s="166">
        <v>2.4293424394885297</v>
      </c>
      <c r="N2350" s="163" t="s">
        <v>69</v>
      </c>
      <c r="O2350" s="167">
        <v>1</v>
      </c>
      <c r="P2350" s="167">
        <v>0</v>
      </c>
      <c r="Q2350" s="167">
        <v>1</v>
      </c>
      <c r="R2350" s="167">
        <v>0</v>
      </c>
      <c r="S2350" s="167">
        <v>1</v>
      </c>
      <c r="T2350" s="167" t="s">
        <v>13210</v>
      </c>
      <c r="U2350" s="167" t="s">
        <v>1453</v>
      </c>
      <c r="V2350" s="167" t="s">
        <v>90</v>
      </c>
      <c r="W2350" s="163" t="s">
        <v>1897</v>
      </c>
      <c r="X2350" s="163" t="s">
        <v>448</v>
      </c>
      <c r="Y2350" s="163" t="s">
        <v>7379</v>
      </c>
      <c r="Z2350" s="168">
        <v>42202</v>
      </c>
      <c r="AA2350" s="169" t="s">
        <v>8689</v>
      </c>
      <c r="AB2350" s="169" t="s">
        <v>8690</v>
      </c>
      <c r="AC2350" s="169">
        <v>0</v>
      </c>
      <c r="AD2350" s="170">
        <v>2016</v>
      </c>
      <c r="AE2350" s="167" t="s">
        <v>1321</v>
      </c>
    </row>
    <row r="2351" spans="1:31" x14ac:dyDescent="0.3">
      <c r="A2351" s="162" t="s">
        <v>448</v>
      </c>
      <c r="B2351" s="162" t="s">
        <v>550</v>
      </c>
      <c r="C2351" s="162">
        <v>9</v>
      </c>
      <c r="D2351" s="162">
        <v>2009</v>
      </c>
      <c r="E2351" s="162" t="s">
        <v>2393</v>
      </c>
      <c r="F2351" s="162" t="s">
        <v>1</v>
      </c>
      <c r="G2351" s="162">
        <v>2015</v>
      </c>
      <c r="H2351" s="163" t="s">
        <v>69</v>
      </c>
      <c r="I2351" s="162" t="s">
        <v>550</v>
      </c>
      <c r="J2351" s="177">
        <v>745.55606499999999</v>
      </c>
      <c r="K2351" s="183" t="s">
        <v>1817</v>
      </c>
      <c r="L2351" s="166">
        <v>5.9048136016949153E-3</v>
      </c>
      <c r="M2351" s="166">
        <v>4.4023695934381379</v>
      </c>
      <c r="N2351" s="163" t="s">
        <v>69</v>
      </c>
      <c r="O2351" s="167">
        <v>1</v>
      </c>
      <c r="P2351" s="167">
        <v>0</v>
      </c>
      <c r="Q2351" s="167">
        <v>1</v>
      </c>
      <c r="R2351" s="167">
        <v>0</v>
      </c>
      <c r="S2351" s="167">
        <v>1</v>
      </c>
      <c r="T2351" s="167" t="s">
        <v>13210</v>
      </c>
      <c r="U2351" s="167" t="s">
        <v>1453</v>
      </c>
      <c r="V2351" s="167" t="s">
        <v>90</v>
      </c>
      <c r="W2351" s="163" t="s">
        <v>114</v>
      </c>
      <c r="X2351" s="163" t="s">
        <v>448</v>
      </c>
      <c r="Y2351" s="163" t="s">
        <v>7380</v>
      </c>
      <c r="Z2351" s="168">
        <v>42265</v>
      </c>
      <c r="AA2351" s="169" t="s">
        <v>8691</v>
      </c>
      <c r="AB2351" s="169" t="s">
        <v>4117</v>
      </c>
      <c r="AC2351" s="169">
        <v>0</v>
      </c>
      <c r="AD2351" s="170">
        <v>2016</v>
      </c>
      <c r="AE2351" s="167" t="s">
        <v>1321</v>
      </c>
    </row>
    <row r="2352" spans="1:31" x14ac:dyDescent="0.3">
      <c r="A2352" s="162" t="s">
        <v>448</v>
      </c>
      <c r="B2352" s="162" t="s">
        <v>550</v>
      </c>
      <c r="C2352" s="162">
        <v>10</v>
      </c>
      <c r="D2352" s="162">
        <v>2009</v>
      </c>
      <c r="E2352" s="162" t="s">
        <v>2393</v>
      </c>
      <c r="F2352" s="162" t="s">
        <v>1</v>
      </c>
      <c r="G2352" s="162">
        <v>2015</v>
      </c>
      <c r="H2352" s="163" t="s">
        <v>69</v>
      </c>
      <c r="I2352" s="162" t="s">
        <v>550</v>
      </c>
      <c r="J2352" s="177">
        <v>430.65</v>
      </c>
      <c r="K2352" s="183" t="s">
        <v>1817</v>
      </c>
      <c r="L2352" s="166">
        <v>5.9048136016949153E-3</v>
      </c>
      <c r="M2352" s="166">
        <v>2.5429079775699153</v>
      </c>
      <c r="N2352" s="163" t="s">
        <v>69</v>
      </c>
      <c r="O2352" s="167">
        <v>1</v>
      </c>
      <c r="P2352" s="167">
        <v>0</v>
      </c>
      <c r="Q2352" s="167">
        <v>1</v>
      </c>
      <c r="R2352" s="167">
        <v>0</v>
      </c>
      <c r="S2352" s="167">
        <v>1</v>
      </c>
      <c r="T2352" s="167" t="s">
        <v>13210</v>
      </c>
      <c r="U2352" s="167" t="s">
        <v>1453</v>
      </c>
      <c r="V2352" s="167" t="s">
        <v>90</v>
      </c>
      <c r="W2352" s="163" t="s">
        <v>114</v>
      </c>
      <c r="X2352" s="163" t="s">
        <v>448</v>
      </c>
      <c r="Y2352" s="163" t="s">
        <v>7381</v>
      </c>
      <c r="Z2352" s="168">
        <v>42268</v>
      </c>
      <c r="AA2352" s="169" t="s">
        <v>8692</v>
      </c>
      <c r="AB2352" s="169" t="s">
        <v>4117</v>
      </c>
      <c r="AC2352" s="169">
        <v>0</v>
      </c>
      <c r="AD2352" s="170">
        <v>2016</v>
      </c>
      <c r="AE2352" s="167" t="s">
        <v>1321</v>
      </c>
    </row>
    <row r="2353" spans="1:31" x14ac:dyDescent="0.3">
      <c r="A2353" s="162" t="s">
        <v>448</v>
      </c>
      <c r="B2353" s="162" t="s">
        <v>550</v>
      </c>
      <c r="C2353" s="162">
        <v>11</v>
      </c>
      <c r="D2353" s="162">
        <v>2009</v>
      </c>
      <c r="E2353" s="162" t="s">
        <v>2393</v>
      </c>
      <c r="F2353" s="162" t="s">
        <v>1</v>
      </c>
      <c r="G2353" s="162">
        <v>2015</v>
      </c>
      <c r="H2353" s="163" t="s">
        <v>69</v>
      </c>
      <c r="I2353" s="162" t="s">
        <v>550</v>
      </c>
      <c r="J2353" s="177">
        <v>709.45196699999997</v>
      </c>
      <c r="K2353" s="183" t="s">
        <v>1817</v>
      </c>
      <c r="L2353" s="166">
        <v>5.9048136016949153E-3</v>
      </c>
      <c r="M2353" s="166">
        <v>4.1891816244908124</v>
      </c>
      <c r="N2353" s="163" t="s">
        <v>69</v>
      </c>
      <c r="O2353" s="167">
        <v>1</v>
      </c>
      <c r="P2353" s="167">
        <v>0</v>
      </c>
      <c r="Q2353" s="167">
        <v>1</v>
      </c>
      <c r="R2353" s="167">
        <v>0</v>
      </c>
      <c r="S2353" s="167">
        <v>1</v>
      </c>
      <c r="T2353" s="167" t="s">
        <v>13210</v>
      </c>
      <c r="U2353" s="167" t="s">
        <v>1453</v>
      </c>
      <c r="V2353" s="167" t="s">
        <v>90</v>
      </c>
      <c r="W2353" s="163" t="s">
        <v>114</v>
      </c>
      <c r="X2353" s="163" t="s">
        <v>448</v>
      </c>
      <c r="Y2353" s="163" t="s">
        <v>7382</v>
      </c>
      <c r="Z2353" s="168">
        <v>42310</v>
      </c>
      <c r="AA2353" s="169" t="s">
        <v>8693</v>
      </c>
      <c r="AB2353" s="169" t="s">
        <v>4117</v>
      </c>
      <c r="AC2353" s="169">
        <v>0</v>
      </c>
      <c r="AD2353" s="170">
        <v>2016</v>
      </c>
      <c r="AE2353" s="167" t="s">
        <v>1321</v>
      </c>
    </row>
    <row r="2354" spans="1:31" x14ac:dyDescent="0.3">
      <c r="A2354" s="162" t="s">
        <v>448</v>
      </c>
      <c r="B2354" s="162" t="s">
        <v>550</v>
      </c>
      <c r="C2354" s="162">
        <v>12</v>
      </c>
      <c r="D2354" s="162">
        <v>2009</v>
      </c>
      <c r="E2354" s="162" t="s">
        <v>2393</v>
      </c>
      <c r="F2354" s="162" t="s">
        <v>1</v>
      </c>
      <c r="G2354" s="162">
        <v>2015</v>
      </c>
      <c r="H2354" s="163" t="s">
        <v>69</v>
      </c>
      <c r="I2354" s="162" t="s">
        <v>550</v>
      </c>
      <c r="J2354" s="177">
        <v>316.20183400000002</v>
      </c>
      <c r="K2354" s="183" t="s">
        <v>1817</v>
      </c>
      <c r="L2354" s="166">
        <v>5.9048136016949153E-3</v>
      </c>
      <c r="M2354" s="166">
        <v>1.8671128902840779</v>
      </c>
      <c r="N2354" s="163" t="s">
        <v>69</v>
      </c>
      <c r="O2354" s="167">
        <v>1</v>
      </c>
      <c r="P2354" s="167">
        <v>0</v>
      </c>
      <c r="Q2354" s="167">
        <v>1</v>
      </c>
      <c r="R2354" s="167">
        <v>0</v>
      </c>
      <c r="S2354" s="167">
        <v>1</v>
      </c>
      <c r="T2354" s="167" t="s">
        <v>13210</v>
      </c>
      <c r="U2354" s="167" t="s">
        <v>1453</v>
      </c>
      <c r="V2354" s="167" t="s">
        <v>90</v>
      </c>
      <c r="W2354" s="163" t="s">
        <v>114</v>
      </c>
      <c r="X2354" s="163" t="s">
        <v>448</v>
      </c>
      <c r="Y2354" s="163" t="s">
        <v>7383</v>
      </c>
      <c r="Z2354" s="168">
        <v>42319</v>
      </c>
      <c r="AA2354" s="169" t="s">
        <v>8694</v>
      </c>
      <c r="AB2354" s="169" t="s">
        <v>4117</v>
      </c>
      <c r="AC2354" s="169">
        <v>0</v>
      </c>
      <c r="AD2354" s="170">
        <v>2016</v>
      </c>
      <c r="AE2354" s="167" t="s">
        <v>1321</v>
      </c>
    </row>
    <row r="2355" spans="1:31" x14ac:dyDescent="0.3">
      <c r="A2355" s="162" t="s">
        <v>448</v>
      </c>
      <c r="B2355" s="162" t="s">
        <v>550</v>
      </c>
      <c r="C2355" s="162">
        <v>13</v>
      </c>
      <c r="D2355" s="162">
        <v>2009</v>
      </c>
      <c r="E2355" s="162" t="s">
        <v>2393</v>
      </c>
      <c r="F2355" s="162" t="s">
        <v>1</v>
      </c>
      <c r="G2355" s="162">
        <v>2015</v>
      </c>
      <c r="H2355" s="163" t="s">
        <v>69</v>
      </c>
      <c r="I2355" s="162" t="s">
        <v>550</v>
      </c>
      <c r="J2355" s="177">
        <v>898.71994500000005</v>
      </c>
      <c r="K2355" s="183" t="s">
        <v>1817</v>
      </c>
      <c r="L2355" s="166">
        <v>5.9048136016949153E-3</v>
      </c>
      <c r="M2355" s="166">
        <v>5.3067737553505063</v>
      </c>
      <c r="N2355" s="163" t="s">
        <v>69</v>
      </c>
      <c r="O2355" s="167">
        <v>1</v>
      </c>
      <c r="P2355" s="167">
        <v>0</v>
      </c>
      <c r="Q2355" s="167">
        <v>1</v>
      </c>
      <c r="R2355" s="167">
        <v>0</v>
      </c>
      <c r="S2355" s="167">
        <v>1</v>
      </c>
      <c r="T2355" s="167" t="s">
        <v>13210</v>
      </c>
      <c r="U2355" s="167" t="s">
        <v>1453</v>
      </c>
      <c r="V2355" s="167" t="s">
        <v>90</v>
      </c>
      <c r="W2355" s="163" t="s">
        <v>1897</v>
      </c>
      <c r="X2355" s="163" t="s">
        <v>448</v>
      </c>
      <c r="Y2355" s="163" t="s">
        <v>7384</v>
      </c>
      <c r="Z2355" s="168">
        <v>42319</v>
      </c>
      <c r="AA2355" s="169" t="s">
        <v>8695</v>
      </c>
      <c r="AB2355" s="169" t="s">
        <v>4610</v>
      </c>
      <c r="AC2355" s="169">
        <v>0</v>
      </c>
      <c r="AD2355" s="170">
        <v>2016</v>
      </c>
      <c r="AE2355" s="167" t="s">
        <v>1321</v>
      </c>
    </row>
    <row r="2356" spans="1:31" x14ac:dyDescent="0.3">
      <c r="A2356" s="162" t="s">
        <v>456</v>
      </c>
      <c r="B2356" s="162" t="s">
        <v>550</v>
      </c>
      <c r="C2356" s="162">
        <v>3</v>
      </c>
      <c r="D2356" s="162">
        <v>2009</v>
      </c>
      <c r="E2356" s="162" t="s">
        <v>115</v>
      </c>
      <c r="F2356" s="162" t="s">
        <v>1</v>
      </c>
      <c r="G2356" s="162">
        <v>2015</v>
      </c>
      <c r="H2356" s="163" t="s">
        <v>228</v>
      </c>
      <c r="I2356" s="162" t="s">
        <v>550</v>
      </c>
      <c r="J2356" s="177">
        <v>15875.795572000001</v>
      </c>
      <c r="K2356" s="183" t="s">
        <v>1817</v>
      </c>
      <c r="L2356" s="166">
        <v>5.9048136016949153E-3</v>
      </c>
      <c r="M2356" s="166">
        <v>93.743613631273519</v>
      </c>
      <c r="N2356" s="163" t="s">
        <v>2143</v>
      </c>
      <c r="O2356" s="167">
        <v>2</v>
      </c>
      <c r="P2356" s="167">
        <v>0</v>
      </c>
      <c r="Q2356" s="167">
        <v>0</v>
      </c>
      <c r="R2356" s="167">
        <v>0</v>
      </c>
      <c r="S2356" s="167">
        <v>2</v>
      </c>
      <c r="T2356" s="167" t="s">
        <v>13213</v>
      </c>
      <c r="U2356" s="167" t="s">
        <v>1453</v>
      </c>
      <c r="V2356" s="167" t="s">
        <v>105</v>
      </c>
      <c r="W2356" s="163" t="s">
        <v>1897</v>
      </c>
      <c r="X2356" s="163" t="s">
        <v>456</v>
      </c>
      <c r="Y2356" s="163" t="s">
        <v>7385</v>
      </c>
      <c r="Z2356" s="168">
        <v>42184</v>
      </c>
      <c r="AA2356" s="169" t="s">
        <v>8696</v>
      </c>
      <c r="AB2356" s="169" t="s">
        <v>8697</v>
      </c>
      <c r="AC2356" s="169">
        <v>0</v>
      </c>
      <c r="AD2356" s="170">
        <v>2016</v>
      </c>
      <c r="AE2356" s="167" t="s">
        <v>1241</v>
      </c>
    </row>
    <row r="2357" spans="1:31" x14ac:dyDescent="0.3">
      <c r="A2357" s="162" t="s">
        <v>458</v>
      </c>
      <c r="B2357" s="162" t="s">
        <v>550</v>
      </c>
      <c r="C2357" s="162">
        <v>3</v>
      </c>
      <c r="D2357" s="162">
        <v>2009</v>
      </c>
      <c r="E2357" s="162" t="s">
        <v>115</v>
      </c>
      <c r="F2357" s="162" t="s">
        <v>1</v>
      </c>
      <c r="G2357" s="162">
        <v>2015</v>
      </c>
      <c r="H2357" s="163" t="s">
        <v>317</v>
      </c>
      <c r="I2357" s="162" t="s">
        <v>550</v>
      </c>
      <c r="J2357" s="177">
        <v>832.50043800000003</v>
      </c>
      <c r="K2357" s="183" t="s">
        <v>1817</v>
      </c>
      <c r="L2357" s="166">
        <v>5.9048136016949153E-3</v>
      </c>
      <c r="M2357" s="166">
        <v>4.9157599097193749</v>
      </c>
      <c r="N2357" s="163" t="s">
        <v>317</v>
      </c>
      <c r="O2357" s="167">
        <v>1</v>
      </c>
      <c r="P2357" s="167">
        <v>0</v>
      </c>
      <c r="Q2357" s="167">
        <v>1</v>
      </c>
      <c r="R2357" s="167">
        <v>0</v>
      </c>
      <c r="S2357" s="167">
        <v>1</v>
      </c>
      <c r="T2357" s="167" t="s">
        <v>13210</v>
      </c>
      <c r="U2357" s="167" t="s">
        <v>1360</v>
      </c>
      <c r="V2357" s="167" t="s">
        <v>1364</v>
      </c>
      <c r="W2357" s="163" t="s">
        <v>114</v>
      </c>
      <c r="X2357" s="163" t="s">
        <v>458</v>
      </c>
      <c r="Y2357" s="163" t="s">
        <v>7386</v>
      </c>
      <c r="Z2357" s="168">
        <v>42262</v>
      </c>
      <c r="AA2357" s="169" t="s">
        <v>8698</v>
      </c>
      <c r="AB2357" s="169" t="s">
        <v>4563</v>
      </c>
      <c r="AC2357" s="169">
        <v>0</v>
      </c>
      <c r="AD2357" s="170">
        <v>2016</v>
      </c>
      <c r="AE2357" s="167" t="s">
        <v>10573</v>
      </c>
    </row>
    <row r="2358" spans="1:31" x14ac:dyDescent="0.3">
      <c r="A2358" s="162" t="s">
        <v>458</v>
      </c>
      <c r="B2358" s="162" t="s">
        <v>550</v>
      </c>
      <c r="C2358" s="162">
        <v>4</v>
      </c>
      <c r="D2358" s="162">
        <v>2009</v>
      </c>
      <c r="E2358" s="162" t="s">
        <v>115</v>
      </c>
      <c r="F2358" s="162" t="s">
        <v>1</v>
      </c>
      <c r="G2358" s="162">
        <v>2015</v>
      </c>
      <c r="H2358" s="163" t="s">
        <v>317</v>
      </c>
      <c r="I2358" s="162" t="s">
        <v>550</v>
      </c>
      <c r="J2358" s="177">
        <v>1081.2024220000001</v>
      </c>
      <c r="K2358" s="183" t="s">
        <v>1817</v>
      </c>
      <c r="L2358" s="166">
        <v>5.9048136016949153E-3</v>
      </c>
      <c r="M2358" s="166">
        <v>6.3842987676110861</v>
      </c>
      <c r="N2358" s="163" t="s">
        <v>317</v>
      </c>
      <c r="O2358" s="167">
        <v>1</v>
      </c>
      <c r="P2358" s="167">
        <v>0</v>
      </c>
      <c r="Q2358" s="167">
        <v>1</v>
      </c>
      <c r="R2358" s="167">
        <v>0</v>
      </c>
      <c r="S2358" s="167">
        <v>1</v>
      </c>
      <c r="T2358" s="167" t="s">
        <v>13210</v>
      </c>
      <c r="U2358" s="167" t="s">
        <v>1360</v>
      </c>
      <c r="V2358" s="167" t="s">
        <v>1364</v>
      </c>
      <c r="W2358" s="163" t="s">
        <v>1897</v>
      </c>
      <c r="X2358" s="163" t="s">
        <v>458</v>
      </c>
      <c r="Y2358" s="163" t="s">
        <v>7387</v>
      </c>
      <c r="Z2358" s="168">
        <v>42286</v>
      </c>
      <c r="AA2358" s="169" t="s">
        <v>8699</v>
      </c>
      <c r="AB2358" s="169" t="s">
        <v>8700</v>
      </c>
      <c r="AC2358" s="169">
        <v>0</v>
      </c>
      <c r="AD2358" s="170">
        <v>2016</v>
      </c>
      <c r="AE2358" s="167" t="s">
        <v>10573</v>
      </c>
    </row>
    <row r="2359" spans="1:31" x14ac:dyDescent="0.3">
      <c r="A2359" s="162" t="s">
        <v>458</v>
      </c>
      <c r="B2359" s="162" t="s">
        <v>550</v>
      </c>
      <c r="C2359" s="162">
        <v>5</v>
      </c>
      <c r="D2359" s="162">
        <v>2009</v>
      </c>
      <c r="E2359" s="162" t="s">
        <v>115</v>
      </c>
      <c r="F2359" s="162" t="s">
        <v>1</v>
      </c>
      <c r="G2359" s="162">
        <v>2015</v>
      </c>
      <c r="H2359" s="163" t="s">
        <v>317</v>
      </c>
      <c r="I2359" s="162" t="s">
        <v>550</v>
      </c>
      <c r="J2359" s="177">
        <v>729.23978</v>
      </c>
      <c r="K2359" s="183" t="s">
        <v>1817</v>
      </c>
      <c r="L2359" s="166">
        <v>5.9048136016949153E-3</v>
      </c>
      <c r="M2359" s="166">
        <v>4.3060249718410075</v>
      </c>
      <c r="N2359" s="163" t="s">
        <v>317</v>
      </c>
      <c r="O2359" s="167">
        <v>1</v>
      </c>
      <c r="P2359" s="167">
        <v>0</v>
      </c>
      <c r="Q2359" s="167">
        <v>1</v>
      </c>
      <c r="R2359" s="167">
        <v>0</v>
      </c>
      <c r="S2359" s="167">
        <v>1</v>
      </c>
      <c r="T2359" s="167" t="s">
        <v>13210</v>
      </c>
      <c r="U2359" s="167" t="s">
        <v>1360</v>
      </c>
      <c r="V2359" s="167" t="s">
        <v>1364</v>
      </c>
      <c r="W2359" s="163" t="s">
        <v>1897</v>
      </c>
      <c r="X2359" s="163" t="s">
        <v>458</v>
      </c>
      <c r="Y2359" s="163" t="s">
        <v>7388</v>
      </c>
      <c r="Z2359" s="168">
        <v>42300</v>
      </c>
      <c r="AA2359" s="169" t="s">
        <v>8701</v>
      </c>
      <c r="AB2359" s="169" t="s">
        <v>8702</v>
      </c>
      <c r="AC2359" s="169">
        <v>0</v>
      </c>
      <c r="AD2359" s="170">
        <v>2016</v>
      </c>
      <c r="AE2359" s="167" t="s">
        <v>10573</v>
      </c>
    </row>
    <row r="2360" spans="1:31" x14ac:dyDescent="0.3">
      <c r="A2360" s="162" t="s">
        <v>465</v>
      </c>
      <c r="B2360" s="162" t="s">
        <v>550</v>
      </c>
      <c r="C2360" s="162">
        <v>2</v>
      </c>
      <c r="D2360" s="162">
        <v>2009</v>
      </c>
      <c r="E2360" s="162" t="s">
        <v>115</v>
      </c>
      <c r="F2360" s="162" t="s">
        <v>1</v>
      </c>
      <c r="G2360" s="162">
        <v>2015</v>
      </c>
      <c r="H2360" s="163" t="s">
        <v>69</v>
      </c>
      <c r="I2360" s="162" t="s">
        <v>550</v>
      </c>
      <c r="J2360" s="177">
        <v>23639.799352000002</v>
      </c>
      <c r="K2360" s="183" t="s">
        <v>1817</v>
      </c>
      <c r="L2360" s="166">
        <v>5.9048136016949153E-3</v>
      </c>
      <c r="M2360" s="166">
        <v>139.58860875502825</v>
      </c>
      <c r="N2360" s="163" t="s">
        <v>1857</v>
      </c>
      <c r="O2360" s="167">
        <v>2</v>
      </c>
      <c r="P2360" s="167">
        <v>1</v>
      </c>
      <c r="Q2360" s="167">
        <v>1</v>
      </c>
      <c r="R2360" s="167">
        <v>1</v>
      </c>
      <c r="S2360" s="167">
        <v>1</v>
      </c>
      <c r="T2360" s="167" t="s">
        <v>13212</v>
      </c>
      <c r="U2360" s="167" t="s">
        <v>1571</v>
      </c>
      <c r="V2360" s="167" t="s">
        <v>306</v>
      </c>
      <c r="W2360" s="163" t="s">
        <v>1897</v>
      </c>
      <c r="X2360" s="163" t="s">
        <v>465</v>
      </c>
      <c r="Y2360" s="163" t="s">
        <v>7389</v>
      </c>
      <c r="Z2360" s="168">
        <v>42172</v>
      </c>
      <c r="AA2360" s="169" t="s">
        <v>8703</v>
      </c>
      <c r="AB2360" s="169" t="s">
        <v>8704</v>
      </c>
      <c r="AC2360" s="169">
        <v>0</v>
      </c>
      <c r="AD2360" s="170">
        <v>2016</v>
      </c>
      <c r="AE2360" s="167" t="s">
        <v>1321</v>
      </c>
    </row>
    <row r="2361" spans="1:31" x14ac:dyDescent="0.3">
      <c r="A2361" s="162" t="s">
        <v>465</v>
      </c>
      <c r="B2361" s="162" t="s">
        <v>550</v>
      </c>
      <c r="C2361" s="162">
        <v>3</v>
      </c>
      <c r="D2361" s="162">
        <v>2009</v>
      </c>
      <c r="E2361" s="162" t="s">
        <v>115</v>
      </c>
      <c r="F2361" s="162" t="s">
        <v>1</v>
      </c>
      <c r="G2361" s="162">
        <v>2015</v>
      </c>
      <c r="H2361" s="163" t="s">
        <v>69</v>
      </c>
      <c r="I2361" s="162" t="s">
        <v>550</v>
      </c>
      <c r="J2361" s="177">
        <v>896.78973399999995</v>
      </c>
      <c r="K2361" s="183" t="s">
        <v>1817</v>
      </c>
      <c r="L2361" s="166">
        <v>5.9048136016949153E-3</v>
      </c>
      <c r="M2361" s="166">
        <v>5.2953762191835647</v>
      </c>
      <c r="N2361" s="163" t="s">
        <v>1970</v>
      </c>
      <c r="O2361" s="167">
        <v>2</v>
      </c>
      <c r="P2361" s="167">
        <v>1</v>
      </c>
      <c r="Q2361" s="167">
        <v>0</v>
      </c>
      <c r="R2361" s="167">
        <v>2</v>
      </c>
      <c r="S2361" s="167">
        <v>0</v>
      </c>
      <c r="T2361" s="167" t="s">
        <v>13212</v>
      </c>
      <c r="U2361" s="167" t="s">
        <v>1571</v>
      </c>
      <c r="V2361" s="167" t="s">
        <v>306</v>
      </c>
      <c r="W2361" s="163" t="s">
        <v>1897</v>
      </c>
      <c r="X2361" s="163" t="s">
        <v>465</v>
      </c>
      <c r="Y2361" s="163" t="s">
        <v>7390</v>
      </c>
      <c r="Z2361" s="168">
        <v>42247</v>
      </c>
      <c r="AA2361" s="169" t="s">
        <v>8705</v>
      </c>
      <c r="AB2361" s="169" t="s">
        <v>4591</v>
      </c>
      <c r="AC2361" s="169">
        <v>0</v>
      </c>
      <c r="AD2361" s="170">
        <v>2016</v>
      </c>
      <c r="AE2361" s="167" t="s">
        <v>1321</v>
      </c>
    </row>
    <row r="2362" spans="1:31" x14ac:dyDescent="0.3">
      <c r="A2362" s="162" t="s">
        <v>469</v>
      </c>
      <c r="B2362" s="162" t="s">
        <v>550</v>
      </c>
      <c r="C2362" s="162">
        <v>15</v>
      </c>
      <c r="D2362" s="162">
        <v>2009</v>
      </c>
      <c r="E2362" s="162" t="s">
        <v>2393</v>
      </c>
      <c r="F2362" s="162" t="s">
        <v>1</v>
      </c>
      <c r="G2362" s="162">
        <v>2015</v>
      </c>
      <c r="H2362" s="163" t="s">
        <v>194</v>
      </c>
      <c r="I2362" s="162" t="s">
        <v>550</v>
      </c>
      <c r="J2362" s="177">
        <v>4309.7670770000004</v>
      </c>
      <c r="K2362" s="183" t="s">
        <v>1817</v>
      </c>
      <c r="L2362" s="166">
        <v>5.9048136016949153E-3</v>
      </c>
      <c r="M2362" s="166">
        <v>25.448371256406539</v>
      </c>
      <c r="N2362" s="163" t="s">
        <v>2144</v>
      </c>
      <c r="O2362" s="167">
        <v>2</v>
      </c>
      <c r="P2362" s="167">
        <v>0</v>
      </c>
      <c r="Q2362" s="167">
        <v>1</v>
      </c>
      <c r="R2362" s="167">
        <v>1</v>
      </c>
      <c r="S2362" s="167">
        <v>1</v>
      </c>
      <c r="T2362" s="167" t="s">
        <v>13210</v>
      </c>
      <c r="U2362" s="167" t="s">
        <v>1360</v>
      </c>
      <c r="V2362" s="167" t="s">
        <v>1364</v>
      </c>
      <c r="W2362" s="163" t="s">
        <v>1897</v>
      </c>
      <c r="X2362" s="163" t="s">
        <v>469</v>
      </c>
      <c r="Y2362" s="163" t="s">
        <v>7391</v>
      </c>
      <c r="Z2362" s="168">
        <v>42152</v>
      </c>
      <c r="AA2362" s="169" t="s">
        <v>8706</v>
      </c>
      <c r="AB2362" s="169" t="s">
        <v>8707</v>
      </c>
      <c r="AC2362" s="169">
        <v>0</v>
      </c>
      <c r="AD2362" s="170">
        <v>2016</v>
      </c>
      <c r="AE2362" s="167" t="s">
        <v>1321</v>
      </c>
    </row>
    <row r="2363" spans="1:31" x14ac:dyDescent="0.3">
      <c r="A2363" s="162" t="s">
        <v>469</v>
      </c>
      <c r="B2363" s="162" t="s">
        <v>550</v>
      </c>
      <c r="C2363" s="162">
        <v>16</v>
      </c>
      <c r="D2363" s="162">
        <v>2009</v>
      </c>
      <c r="E2363" s="162" t="s">
        <v>2393</v>
      </c>
      <c r="F2363" s="162" t="s">
        <v>1</v>
      </c>
      <c r="G2363" s="162">
        <v>2015</v>
      </c>
      <c r="H2363" s="163" t="s">
        <v>194</v>
      </c>
      <c r="I2363" s="162" t="s">
        <v>550</v>
      </c>
      <c r="J2363" s="177">
        <v>5674.7821430000004</v>
      </c>
      <c r="K2363" s="183" t="s">
        <v>1817</v>
      </c>
      <c r="L2363" s="166">
        <v>5.9048136016949153E-3</v>
      </c>
      <c r="M2363" s="166">
        <v>33.50853078464182</v>
      </c>
      <c r="N2363" s="163" t="s">
        <v>2144</v>
      </c>
      <c r="O2363" s="167">
        <v>2</v>
      </c>
      <c r="P2363" s="167">
        <v>0</v>
      </c>
      <c r="Q2363" s="167">
        <v>1</v>
      </c>
      <c r="R2363" s="167">
        <v>1</v>
      </c>
      <c r="S2363" s="167">
        <v>1</v>
      </c>
      <c r="T2363" s="167" t="s">
        <v>13210</v>
      </c>
      <c r="U2363" s="167" t="s">
        <v>1360</v>
      </c>
      <c r="V2363" s="167" t="s">
        <v>1364</v>
      </c>
      <c r="W2363" s="163" t="s">
        <v>1897</v>
      </c>
      <c r="X2363" s="163" t="s">
        <v>469</v>
      </c>
      <c r="Y2363" s="163" t="s">
        <v>7392</v>
      </c>
      <c r="Z2363" s="168">
        <v>42152</v>
      </c>
      <c r="AA2363" s="169" t="s">
        <v>8706</v>
      </c>
      <c r="AB2363" s="169" t="s">
        <v>8707</v>
      </c>
      <c r="AC2363" s="169">
        <v>0</v>
      </c>
      <c r="AD2363" s="170">
        <v>2016</v>
      </c>
      <c r="AE2363" s="167" t="s">
        <v>1321</v>
      </c>
    </row>
    <row r="2364" spans="1:31" x14ac:dyDescent="0.3">
      <c r="A2364" s="162" t="s">
        <v>469</v>
      </c>
      <c r="B2364" s="162" t="s">
        <v>550</v>
      </c>
      <c r="C2364" s="162">
        <v>17</v>
      </c>
      <c r="D2364" s="162">
        <v>2009</v>
      </c>
      <c r="E2364" s="162" t="s">
        <v>2393</v>
      </c>
      <c r="F2364" s="162" t="s">
        <v>1</v>
      </c>
      <c r="G2364" s="162">
        <v>2015</v>
      </c>
      <c r="H2364" s="163" t="s">
        <v>194</v>
      </c>
      <c r="I2364" s="162" t="s">
        <v>550</v>
      </c>
      <c r="J2364" s="177">
        <v>8673.5686719999994</v>
      </c>
      <c r="K2364" s="183" t="s">
        <v>1817</v>
      </c>
      <c r="L2364" s="166">
        <v>5.9048136016949153E-3</v>
      </c>
      <c r="M2364" s="166">
        <v>51.215806269660497</v>
      </c>
      <c r="N2364" s="163" t="s">
        <v>2145</v>
      </c>
      <c r="O2364" s="167">
        <v>2</v>
      </c>
      <c r="P2364" s="167">
        <v>0</v>
      </c>
      <c r="Q2364" s="167">
        <v>1</v>
      </c>
      <c r="R2364" s="167">
        <v>0</v>
      </c>
      <c r="S2364" s="167">
        <v>2</v>
      </c>
      <c r="T2364" s="167" t="s">
        <v>13210</v>
      </c>
      <c r="U2364" s="167" t="s">
        <v>1360</v>
      </c>
      <c r="V2364" s="167" t="s">
        <v>1364</v>
      </c>
      <c r="W2364" s="163" t="s">
        <v>1897</v>
      </c>
      <c r="X2364" s="163" t="s">
        <v>469</v>
      </c>
      <c r="Y2364" s="163" t="s">
        <v>7393</v>
      </c>
      <c r="Z2364" s="168">
        <v>42235</v>
      </c>
      <c r="AA2364" s="169" t="s">
        <v>8708</v>
      </c>
      <c r="AB2364" s="169" t="s">
        <v>8709</v>
      </c>
      <c r="AC2364" s="169">
        <v>0</v>
      </c>
      <c r="AD2364" s="170">
        <v>2016</v>
      </c>
      <c r="AE2364" s="167" t="s">
        <v>1321</v>
      </c>
    </row>
    <row r="2365" spans="1:31" x14ac:dyDescent="0.3">
      <c r="A2365" s="162" t="s">
        <v>469</v>
      </c>
      <c r="B2365" s="162" t="s">
        <v>550</v>
      </c>
      <c r="C2365" s="162">
        <v>18</v>
      </c>
      <c r="D2365" s="162">
        <v>2009</v>
      </c>
      <c r="E2365" s="162" t="s">
        <v>2393</v>
      </c>
      <c r="F2365" s="162" t="s">
        <v>1</v>
      </c>
      <c r="G2365" s="162">
        <v>2015</v>
      </c>
      <c r="H2365" s="163" t="s">
        <v>194</v>
      </c>
      <c r="I2365" s="162" t="s">
        <v>550</v>
      </c>
      <c r="J2365" s="177">
        <v>4793.9739579999996</v>
      </c>
      <c r="K2365" s="183" t="s">
        <v>1817</v>
      </c>
      <c r="L2365" s="166">
        <v>5.9048136016949153E-3</v>
      </c>
      <c r="M2365" s="166">
        <v>28.307522633369608</v>
      </c>
      <c r="N2365" s="163" t="s">
        <v>194</v>
      </c>
      <c r="O2365" s="167">
        <v>1</v>
      </c>
      <c r="P2365" s="167">
        <v>0</v>
      </c>
      <c r="Q2365" s="167">
        <v>1</v>
      </c>
      <c r="R2365" s="167">
        <v>0</v>
      </c>
      <c r="S2365" s="167">
        <v>1</v>
      </c>
      <c r="T2365" s="167" t="s">
        <v>13210</v>
      </c>
      <c r="U2365" s="167" t="s">
        <v>1360</v>
      </c>
      <c r="V2365" s="167" t="s">
        <v>1364</v>
      </c>
      <c r="W2365" s="163" t="s">
        <v>114</v>
      </c>
      <c r="X2365" s="163" t="s">
        <v>469</v>
      </c>
      <c r="Y2365" s="163" t="s">
        <v>7394</v>
      </c>
      <c r="Z2365" s="168">
        <v>42236</v>
      </c>
      <c r="AA2365" s="169" t="s">
        <v>8710</v>
      </c>
      <c r="AB2365" s="169" t="s">
        <v>8711</v>
      </c>
      <c r="AC2365" s="169">
        <v>0</v>
      </c>
      <c r="AD2365" s="170">
        <v>2016</v>
      </c>
      <c r="AE2365" s="167" t="s">
        <v>1321</v>
      </c>
    </row>
    <row r="2366" spans="1:31" x14ac:dyDescent="0.3">
      <c r="A2366" s="162" t="s">
        <v>469</v>
      </c>
      <c r="B2366" s="162" t="s">
        <v>550</v>
      </c>
      <c r="C2366" s="162">
        <v>19</v>
      </c>
      <c r="D2366" s="162">
        <v>2009</v>
      </c>
      <c r="E2366" s="162" t="s">
        <v>2393</v>
      </c>
      <c r="F2366" s="162" t="s">
        <v>1</v>
      </c>
      <c r="G2366" s="162">
        <v>2015</v>
      </c>
      <c r="H2366" s="163" t="s">
        <v>194</v>
      </c>
      <c r="I2366" s="162" t="s">
        <v>550</v>
      </c>
      <c r="J2366" s="177">
        <v>5876.4748589999999</v>
      </c>
      <c r="K2366" s="183" t="s">
        <v>1817</v>
      </c>
      <c r="L2366" s="166">
        <v>5.9048136016949153E-3</v>
      </c>
      <c r="M2366" s="166">
        <v>34.699488677441408</v>
      </c>
      <c r="N2366" s="163" t="s">
        <v>194</v>
      </c>
      <c r="O2366" s="167">
        <v>1</v>
      </c>
      <c r="P2366" s="167">
        <v>0</v>
      </c>
      <c r="Q2366" s="167">
        <v>1</v>
      </c>
      <c r="R2366" s="167">
        <v>0</v>
      </c>
      <c r="S2366" s="167">
        <v>1</v>
      </c>
      <c r="T2366" s="167" t="s">
        <v>13210</v>
      </c>
      <c r="U2366" s="167" t="s">
        <v>1360</v>
      </c>
      <c r="V2366" s="167" t="s">
        <v>1364</v>
      </c>
      <c r="W2366" s="163" t="s">
        <v>1897</v>
      </c>
      <c r="X2366" s="163" t="s">
        <v>469</v>
      </c>
      <c r="Y2366" s="163" t="s">
        <v>7395</v>
      </c>
      <c r="Z2366" s="168">
        <v>42275</v>
      </c>
      <c r="AA2366" s="169" t="s">
        <v>8712</v>
      </c>
      <c r="AB2366" s="169" t="s">
        <v>8713</v>
      </c>
      <c r="AC2366" s="169">
        <v>0</v>
      </c>
      <c r="AD2366" s="170">
        <v>2016</v>
      </c>
      <c r="AE2366" s="167" t="s">
        <v>1321</v>
      </c>
    </row>
    <row r="2367" spans="1:31" x14ac:dyDescent="0.3">
      <c r="A2367" s="162" t="s">
        <v>469</v>
      </c>
      <c r="B2367" s="162" t="s">
        <v>550</v>
      </c>
      <c r="C2367" s="162">
        <v>20</v>
      </c>
      <c r="D2367" s="162">
        <v>2009</v>
      </c>
      <c r="E2367" s="162" t="s">
        <v>2393</v>
      </c>
      <c r="F2367" s="162" t="s">
        <v>1</v>
      </c>
      <c r="G2367" s="162">
        <v>2015</v>
      </c>
      <c r="H2367" s="163" t="s">
        <v>194</v>
      </c>
      <c r="I2367" s="162" t="s">
        <v>550</v>
      </c>
      <c r="J2367" s="177">
        <v>3576.9810889999999</v>
      </c>
      <c r="K2367" s="183" t="s">
        <v>1817</v>
      </c>
      <c r="L2367" s="166">
        <v>5.9048136016949153E-3</v>
      </c>
      <c r="M2367" s="166">
        <v>21.121406587332689</v>
      </c>
      <c r="N2367" s="163" t="s">
        <v>194</v>
      </c>
      <c r="O2367" s="167">
        <v>1</v>
      </c>
      <c r="P2367" s="167">
        <v>0</v>
      </c>
      <c r="Q2367" s="167">
        <v>1</v>
      </c>
      <c r="R2367" s="167">
        <v>0</v>
      </c>
      <c r="S2367" s="167">
        <v>1</v>
      </c>
      <c r="T2367" s="167" t="s">
        <v>13210</v>
      </c>
      <c r="U2367" s="167" t="s">
        <v>1360</v>
      </c>
      <c r="V2367" s="167" t="s">
        <v>1364</v>
      </c>
      <c r="W2367" s="163" t="s">
        <v>114</v>
      </c>
      <c r="X2367" s="163" t="s">
        <v>469</v>
      </c>
      <c r="Y2367" s="163" t="s">
        <v>7396</v>
      </c>
      <c r="Z2367" s="168">
        <v>42283</v>
      </c>
      <c r="AA2367" s="169" t="s">
        <v>8714</v>
      </c>
      <c r="AB2367" s="169" t="s">
        <v>8711</v>
      </c>
      <c r="AC2367" s="169">
        <v>0</v>
      </c>
      <c r="AD2367" s="170">
        <v>2016</v>
      </c>
      <c r="AE2367" s="167" t="s">
        <v>1321</v>
      </c>
    </row>
    <row r="2368" spans="1:31" x14ac:dyDescent="0.3">
      <c r="A2368" s="162" t="s">
        <v>477</v>
      </c>
      <c r="B2368" s="162" t="s">
        <v>550</v>
      </c>
      <c r="C2368" s="162">
        <v>13</v>
      </c>
      <c r="D2368" s="162">
        <v>2010</v>
      </c>
      <c r="E2368" s="162" t="s">
        <v>2393</v>
      </c>
      <c r="F2368" s="162" t="s">
        <v>1</v>
      </c>
      <c r="G2368" s="162">
        <v>2015</v>
      </c>
      <c r="H2368" s="163" t="s">
        <v>60</v>
      </c>
      <c r="I2368" s="162" t="s">
        <v>550</v>
      </c>
      <c r="J2368" s="177">
        <v>433.01473700000003</v>
      </c>
      <c r="K2368" s="183" t="s">
        <v>1817</v>
      </c>
      <c r="L2368" s="166">
        <v>5.9048136016949153E-3</v>
      </c>
      <c r="M2368" s="166">
        <v>2.5568713087719468</v>
      </c>
      <c r="N2368" s="163" t="s">
        <v>63</v>
      </c>
      <c r="O2368" s="167">
        <v>1</v>
      </c>
      <c r="P2368" s="167">
        <v>0</v>
      </c>
      <c r="Q2368" s="167">
        <v>0</v>
      </c>
      <c r="R2368" s="167">
        <v>0</v>
      </c>
      <c r="S2368" s="167">
        <v>1</v>
      </c>
      <c r="T2368" s="167" t="s">
        <v>13213</v>
      </c>
      <c r="U2368" s="167" t="s">
        <v>1453</v>
      </c>
      <c r="V2368" s="167" t="s">
        <v>83</v>
      </c>
      <c r="W2368" s="163" t="s">
        <v>114</v>
      </c>
      <c r="X2368" s="163" t="s">
        <v>477</v>
      </c>
      <c r="Y2368" s="163" t="s">
        <v>7397</v>
      </c>
      <c r="Z2368" s="168">
        <v>42282</v>
      </c>
      <c r="AA2368" s="169" t="s">
        <v>8715</v>
      </c>
      <c r="AB2368" s="169" t="s">
        <v>4038</v>
      </c>
      <c r="AC2368" s="169">
        <v>0</v>
      </c>
      <c r="AD2368" s="170">
        <v>2016</v>
      </c>
      <c r="AE2368" s="167" t="s">
        <v>1218</v>
      </c>
    </row>
    <row r="2369" spans="1:31" x14ac:dyDescent="0.3">
      <c r="A2369" s="162" t="s">
        <v>483</v>
      </c>
      <c r="B2369" s="162" t="s">
        <v>550</v>
      </c>
      <c r="C2369" s="162">
        <v>1</v>
      </c>
      <c r="D2369" s="162">
        <v>2010</v>
      </c>
      <c r="E2369" s="162" t="s">
        <v>115</v>
      </c>
      <c r="F2369" s="162" t="s">
        <v>1</v>
      </c>
      <c r="G2369" s="162">
        <v>2015</v>
      </c>
      <c r="H2369" s="163" t="s">
        <v>64</v>
      </c>
      <c r="I2369" s="162" t="s">
        <v>550</v>
      </c>
      <c r="J2369" s="177">
        <v>262.36612400000001</v>
      </c>
      <c r="K2369" s="183" t="s">
        <v>1817</v>
      </c>
      <c r="L2369" s="166">
        <v>5.9048136016949153E-3</v>
      </c>
      <c r="M2369" s="166">
        <v>1.5492230576191748</v>
      </c>
      <c r="N2369" s="163" t="s">
        <v>2146</v>
      </c>
      <c r="O2369" s="167">
        <v>3</v>
      </c>
      <c r="P2369" s="167">
        <v>1</v>
      </c>
      <c r="Q2369" s="167">
        <v>1</v>
      </c>
      <c r="R2369" s="167">
        <v>2</v>
      </c>
      <c r="S2369" s="167">
        <v>1</v>
      </c>
      <c r="T2369" s="167" t="s">
        <v>13212</v>
      </c>
      <c r="U2369" s="167" t="s">
        <v>1360</v>
      </c>
      <c r="V2369" s="167" t="s">
        <v>1364</v>
      </c>
      <c r="W2369" s="163" t="s">
        <v>1897</v>
      </c>
      <c r="X2369" s="163" t="s">
        <v>483</v>
      </c>
      <c r="Y2369" s="163" t="s">
        <v>7398</v>
      </c>
      <c r="Z2369" s="168">
        <v>42186</v>
      </c>
      <c r="AA2369" s="169" t="s">
        <v>8716</v>
      </c>
      <c r="AB2369" s="169" t="s">
        <v>8717</v>
      </c>
      <c r="AC2369" s="169">
        <v>0</v>
      </c>
      <c r="AD2369" s="170">
        <v>2016</v>
      </c>
      <c r="AE2369" s="167" t="s">
        <v>1321</v>
      </c>
    </row>
    <row r="2370" spans="1:31" x14ac:dyDescent="0.3">
      <c r="A2370" s="162" t="s">
        <v>483</v>
      </c>
      <c r="B2370" s="162" t="s">
        <v>550</v>
      </c>
      <c r="C2370" s="162">
        <v>2</v>
      </c>
      <c r="D2370" s="162">
        <v>2010</v>
      </c>
      <c r="E2370" s="162" t="s">
        <v>115</v>
      </c>
      <c r="F2370" s="162" t="s">
        <v>1</v>
      </c>
      <c r="G2370" s="162">
        <v>2015</v>
      </c>
      <c r="H2370" s="163" t="s">
        <v>64</v>
      </c>
      <c r="I2370" s="162" t="s">
        <v>550</v>
      </c>
      <c r="J2370" s="177">
        <v>126.303156</v>
      </c>
      <c r="K2370" s="183" t="s">
        <v>1817</v>
      </c>
      <c r="L2370" s="166">
        <v>5.9048136016949153E-3</v>
      </c>
      <c r="M2370" s="166">
        <v>0.74579659348579475</v>
      </c>
      <c r="N2370" s="163" t="s">
        <v>64</v>
      </c>
      <c r="O2370" s="167">
        <v>1</v>
      </c>
      <c r="P2370" s="167">
        <v>0</v>
      </c>
      <c r="Q2370" s="167">
        <v>1</v>
      </c>
      <c r="R2370" s="167">
        <v>0</v>
      </c>
      <c r="S2370" s="167">
        <v>1</v>
      </c>
      <c r="T2370" s="167" t="s">
        <v>13210</v>
      </c>
      <c r="U2370" s="167" t="s">
        <v>1360</v>
      </c>
      <c r="V2370" s="167" t="s">
        <v>1364</v>
      </c>
      <c r="W2370" s="163" t="s">
        <v>1897</v>
      </c>
      <c r="X2370" s="163" t="s">
        <v>483</v>
      </c>
      <c r="Y2370" s="163" t="s">
        <v>7399</v>
      </c>
      <c r="Z2370" s="168">
        <v>42256</v>
      </c>
      <c r="AA2370" s="169" t="s">
        <v>8718</v>
      </c>
      <c r="AB2370" s="169" t="s">
        <v>4492</v>
      </c>
      <c r="AC2370" s="169">
        <v>0</v>
      </c>
      <c r="AD2370" s="170">
        <v>2016</v>
      </c>
      <c r="AE2370" s="167" t="s">
        <v>1321</v>
      </c>
    </row>
    <row r="2371" spans="1:31" x14ac:dyDescent="0.3">
      <c r="A2371" s="162" t="s">
        <v>489</v>
      </c>
      <c r="B2371" s="162" t="s">
        <v>550</v>
      </c>
      <c r="C2371" s="162">
        <v>2</v>
      </c>
      <c r="D2371" s="162">
        <v>2010</v>
      </c>
      <c r="E2371" s="162" t="s">
        <v>2393</v>
      </c>
      <c r="F2371" s="162" t="s">
        <v>1</v>
      </c>
      <c r="G2371" s="162">
        <v>2015</v>
      </c>
      <c r="H2371" s="163" t="s">
        <v>68</v>
      </c>
      <c r="I2371" s="162" t="s">
        <v>550</v>
      </c>
      <c r="J2371" s="177">
        <v>771.99510299999997</v>
      </c>
      <c r="K2371" s="183" t="s">
        <v>1817</v>
      </c>
      <c r="L2371" s="166">
        <v>5.9048136016949153E-3</v>
      </c>
      <c r="M2371" s="166">
        <v>4.5584871846362667</v>
      </c>
      <c r="N2371" s="163" t="s">
        <v>2147</v>
      </c>
      <c r="O2371" s="167">
        <v>2</v>
      </c>
      <c r="P2371" s="167">
        <v>0</v>
      </c>
      <c r="Q2371" s="167">
        <v>1</v>
      </c>
      <c r="R2371" s="167">
        <v>1</v>
      </c>
      <c r="S2371" s="167">
        <v>1</v>
      </c>
      <c r="T2371" s="167" t="s">
        <v>13210</v>
      </c>
      <c r="U2371" s="167" t="s">
        <v>1453</v>
      </c>
      <c r="V2371" s="167" t="s">
        <v>107</v>
      </c>
      <c r="W2371" s="163" t="s">
        <v>1897</v>
      </c>
      <c r="X2371" s="163" t="s">
        <v>489</v>
      </c>
      <c r="Y2371" s="163" t="s">
        <v>7400</v>
      </c>
      <c r="Z2371" s="168">
        <v>42101</v>
      </c>
      <c r="AA2371" s="169" t="s">
        <v>8719</v>
      </c>
      <c r="AB2371" s="169" t="s">
        <v>8720</v>
      </c>
      <c r="AC2371" s="169">
        <v>0</v>
      </c>
      <c r="AD2371" s="170">
        <v>2016</v>
      </c>
      <c r="AE2371" s="167" t="s">
        <v>1241</v>
      </c>
    </row>
    <row r="2372" spans="1:31" x14ac:dyDescent="0.3">
      <c r="A2372" s="162" t="s">
        <v>521</v>
      </c>
      <c r="B2372" s="162" t="s">
        <v>550</v>
      </c>
      <c r="C2372" s="162">
        <v>1</v>
      </c>
      <c r="D2372" s="162">
        <v>2010</v>
      </c>
      <c r="E2372" s="162" t="s">
        <v>115</v>
      </c>
      <c r="F2372" s="162" t="s">
        <v>1</v>
      </c>
      <c r="G2372" s="162">
        <v>2015</v>
      </c>
      <c r="H2372" s="163" t="s">
        <v>72</v>
      </c>
      <c r="I2372" s="162" t="s">
        <v>550</v>
      </c>
      <c r="J2372" s="177">
        <v>2330.4726369999998</v>
      </c>
      <c r="K2372" s="183" t="s">
        <v>1817</v>
      </c>
      <c r="L2372" s="166">
        <v>5.9048136016949153E-3</v>
      </c>
      <c r="M2372" s="166">
        <v>13.761006525335416</v>
      </c>
      <c r="N2372" s="163" t="s">
        <v>62</v>
      </c>
      <c r="O2372" s="167">
        <v>1</v>
      </c>
      <c r="P2372" s="167">
        <v>0</v>
      </c>
      <c r="Q2372" s="167">
        <v>0</v>
      </c>
      <c r="R2372" s="167">
        <v>0</v>
      </c>
      <c r="S2372" s="167">
        <v>1</v>
      </c>
      <c r="T2372" s="167" t="s">
        <v>13213</v>
      </c>
      <c r="U2372" s="167" t="s">
        <v>1453</v>
      </c>
      <c r="V2372" s="167" t="s">
        <v>83</v>
      </c>
      <c r="W2372" s="163" t="s">
        <v>1897</v>
      </c>
      <c r="X2372" s="163" t="s">
        <v>521</v>
      </c>
      <c r="Y2372" s="163" t="s">
        <v>7401</v>
      </c>
      <c r="Z2372" s="168">
        <v>42073</v>
      </c>
      <c r="AA2372" s="169" t="s">
        <v>8721</v>
      </c>
      <c r="AB2372" s="169" t="s">
        <v>8722</v>
      </c>
      <c r="AC2372" s="169">
        <v>0</v>
      </c>
      <c r="AD2372" s="170">
        <v>2016</v>
      </c>
      <c r="AE2372" s="167" t="s">
        <v>1245</v>
      </c>
    </row>
    <row r="2373" spans="1:31" x14ac:dyDescent="0.3">
      <c r="A2373" s="162" t="s">
        <v>521</v>
      </c>
      <c r="B2373" s="162" t="s">
        <v>550</v>
      </c>
      <c r="C2373" s="162">
        <v>2</v>
      </c>
      <c r="D2373" s="162">
        <v>2010</v>
      </c>
      <c r="E2373" s="162" t="s">
        <v>115</v>
      </c>
      <c r="F2373" s="162" t="s">
        <v>1</v>
      </c>
      <c r="G2373" s="162">
        <v>2015</v>
      </c>
      <c r="H2373" s="163" t="s">
        <v>72</v>
      </c>
      <c r="I2373" s="162" t="s">
        <v>550</v>
      </c>
      <c r="J2373" s="177">
        <v>1356.406107</v>
      </c>
      <c r="K2373" s="183" t="s">
        <v>1817</v>
      </c>
      <c r="L2373" s="166">
        <v>5.9048136016949153E-3</v>
      </c>
      <c r="M2373" s="166">
        <v>8.0093252300356497</v>
      </c>
      <c r="N2373" s="163" t="s">
        <v>62</v>
      </c>
      <c r="O2373" s="167">
        <v>1</v>
      </c>
      <c r="P2373" s="167">
        <v>0</v>
      </c>
      <c r="Q2373" s="167">
        <v>0</v>
      </c>
      <c r="R2373" s="167">
        <v>0</v>
      </c>
      <c r="S2373" s="167">
        <v>1</v>
      </c>
      <c r="T2373" s="167" t="s">
        <v>13213</v>
      </c>
      <c r="U2373" s="167" t="s">
        <v>1453</v>
      </c>
      <c r="V2373" s="167" t="s">
        <v>83</v>
      </c>
      <c r="W2373" s="163" t="s">
        <v>1897</v>
      </c>
      <c r="X2373" s="163" t="s">
        <v>521</v>
      </c>
      <c r="Y2373" s="163" t="s">
        <v>7402</v>
      </c>
      <c r="Z2373" s="168">
        <v>42094</v>
      </c>
      <c r="AA2373" s="169" t="s">
        <v>8723</v>
      </c>
      <c r="AB2373" s="169" t="s">
        <v>8724</v>
      </c>
      <c r="AC2373" s="169">
        <v>0</v>
      </c>
      <c r="AD2373" s="170">
        <v>2016</v>
      </c>
      <c r="AE2373" s="167" t="s">
        <v>1245</v>
      </c>
    </row>
    <row r="2374" spans="1:31" x14ac:dyDescent="0.3">
      <c r="A2374" s="162" t="s">
        <v>541</v>
      </c>
      <c r="B2374" s="162" t="s">
        <v>550</v>
      </c>
      <c r="C2374" s="162">
        <v>9</v>
      </c>
      <c r="D2374" s="162">
        <v>2010</v>
      </c>
      <c r="E2374" s="162" t="s">
        <v>2393</v>
      </c>
      <c r="F2374" s="162" t="s">
        <v>1</v>
      </c>
      <c r="G2374" s="162">
        <v>2015</v>
      </c>
      <c r="H2374" s="163" t="s">
        <v>70</v>
      </c>
      <c r="I2374" s="162" t="s">
        <v>550</v>
      </c>
      <c r="J2374" s="177">
        <v>537.717715</v>
      </c>
      <c r="K2374" s="183" t="s">
        <v>1817</v>
      </c>
      <c r="L2374" s="166">
        <v>5.9048136016949153E-3</v>
      </c>
      <c r="M2374" s="166">
        <v>3.1751228774043101</v>
      </c>
      <c r="N2374" s="163" t="s">
        <v>70</v>
      </c>
      <c r="O2374" s="167">
        <v>1</v>
      </c>
      <c r="P2374" s="167">
        <v>0</v>
      </c>
      <c r="Q2374" s="167">
        <v>1</v>
      </c>
      <c r="R2374" s="167">
        <v>0</v>
      </c>
      <c r="S2374" s="167">
        <v>1</v>
      </c>
      <c r="T2374" s="167" t="s">
        <v>13210</v>
      </c>
      <c r="U2374" s="167" t="s">
        <v>1281</v>
      </c>
      <c r="V2374" s="167" t="s">
        <v>86</v>
      </c>
      <c r="W2374" s="163" t="s">
        <v>114</v>
      </c>
      <c r="X2374" s="163" t="s">
        <v>541</v>
      </c>
      <c r="Y2374" s="163" t="s">
        <v>7403</v>
      </c>
      <c r="Z2374" s="168">
        <v>42080</v>
      </c>
      <c r="AA2374" s="169" t="s">
        <v>8725</v>
      </c>
      <c r="AB2374" s="169" t="s">
        <v>3029</v>
      </c>
      <c r="AC2374" s="169">
        <v>0</v>
      </c>
      <c r="AD2374" s="170">
        <v>2016</v>
      </c>
      <c r="AE2374" s="167" t="s">
        <v>1241</v>
      </c>
    </row>
    <row r="2375" spans="1:31" x14ac:dyDescent="0.3">
      <c r="A2375" s="162" t="s">
        <v>541</v>
      </c>
      <c r="B2375" s="162" t="s">
        <v>550</v>
      </c>
      <c r="C2375" s="162">
        <v>10</v>
      </c>
      <c r="D2375" s="162">
        <v>2010</v>
      </c>
      <c r="E2375" s="162" t="s">
        <v>2393</v>
      </c>
      <c r="F2375" s="162" t="s">
        <v>1</v>
      </c>
      <c r="G2375" s="162">
        <v>2015</v>
      </c>
      <c r="H2375" s="163" t="s">
        <v>70</v>
      </c>
      <c r="I2375" s="162" t="s">
        <v>550</v>
      </c>
      <c r="J2375" s="177">
        <v>931.62780799999996</v>
      </c>
      <c r="K2375" s="183" t="s">
        <v>1817</v>
      </c>
      <c r="L2375" s="166">
        <v>5.9048136016949153E-3</v>
      </c>
      <c r="M2375" s="166">
        <v>5.5010885523956192</v>
      </c>
      <c r="N2375" s="163" t="s">
        <v>297</v>
      </c>
      <c r="O2375" s="167">
        <v>1</v>
      </c>
      <c r="P2375" s="167">
        <v>0</v>
      </c>
      <c r="Q2375" s="167">
        <v>0</v>
      </c>
      <c r="R2375" s="167">
        <v>1</v>
      </c>
      <c r="S2375" s="167">
        <v>0</v>
      </c>
      <c r="T2375" s="167" t="s">
        <v>13213</v>
      </c>
      <c r="U2375" s="167" t="s">
        <v>1281</v>
      </c>
      <c r="V2375" s="167" t="s">
        <v>86</v>
      </c>
      <c r="W2375" s="163" t="s">
        <v>114</v>
      </c>
      <c r="X2375" s="163" t="s">
        <v>541</v>
      </c>
      <c r="Y2375" s="163" t="s">
        <v>7404</v>
      </c>
      <c r="Z2375" s="168">
        <v>42195</v>
      </c>
      <c r="AA2375" s="169" t="s">
        <v>8726</v>
      </c>
      <c r="AB2375" s="169" t="s">
        <v>8727</v>
      </c>
      <c r="AC2375" s="169">
        <v>0</v>
      </c>
      <c r="AD2375" s="170">
        <v>2016</v>
      </c>
      <c r="AE2375" s="167" t="s">
        <v>1241</v>
      </c>
    </row>
    <row r="2376" spans="1:31" x14ac:dyDescent="0.3">
      <c r="A2376" s="162" t="s">
        <v>541</v>
      </c>
      <c r="B2376" s="162" t="s">
        <v>550</v>
      </c>
      <c r="C2376" s="162">
        <v>11</v>
      </c>
      <c r="D2376" s="162">
        <v>2010</v>
      </c>
      <c r="E2376" s="162" t="s">
        <v>2393</v>
      </c>
      <c r="F2376" s="162" t="s">
        <v>1</v>
      </c>
      <c r="G2376" s="162">
        <v>2015</v>
      </c>
      <c r="H2376" s="163" t="s">
        <v>70</v>
      </c>
      <c r="I2376" s="162" t="s">
        <v>550</v>
      </c>
      <c r="J2376" s="177">
        <v>1005.939467</v>
      </c>
      <c r="K2376" s="183" t="s">
        <v>1817</v>
      </c>
      <c r="L2376" s="166">
        <v>5.9048136016949153E-3</v>
      </c>
      <c r="M2376" s="166">
        <v>5.939885047223334</v>
      </c>
      <c r="N2376" s="163" t="s">
        <v>70</v>
      </c>
      <c r="O2376" s="167">
        <v>1</v>
      </c>
      <c r="P2376" s="167">
        <v>0</v>
      </c>
      <c r="Q2376" s="167">
        <v>1</v>
      </c>
      <c r="R2376" s="167">
        <v>0</v>
      </c>
      <c r="S2376" s="167">
        <v>1</v>
      </c>
      <c r="T2376" s="167" t="s">
        <v>13210</v>
      </c>
      <c r="U2376" s="167" t="s">
        <v>1281</v>
      </c>
      <c r="V2376" s="167" t="s">
        <v>86</v>
      </c>
      <c r="W2376" s="163" t="s">
        <v>114</v>
      </c>
      <c r="X2376" s="163" t="s">
        <v>541</v>
      </c>
      <c r="Y2376" s="163" t="s">
        <v>7405</v>
      </c>
      <c r="Z2376" s="168">
        <v>42198</v>
      </c>
      <c r="AA2376" s="169" t="s">
        <v>8728</v>
      </c>
      <c r="AB2376" s="169" t="s">
        <v>4914</v>
      </c>
      <c r="AC2376" s="169">
        <v>0</v>
      </c>
      <c r="AD2376" s="170">
        <v>2016</v>
      </c>
      <c r="AE2376" s="167" t="s">
        <v>1241</v>
      </c>
    </row>
    <row r="2377" spans="1:31" x14ac:dyDescent="0.3">
      <c r="A2377" s="162" t="s">
        <v>561</v>
      </c>
      <c r="B2377" s="162" t="s">
        <v>550</v>
      </c>
      <c r="C2377" s="162">
        <v>1</v>
      </c>
      <c r="D2377" s="162">
        <v>2011</v>
      </c>
      <c r="E2377" s="162" t="s">
        <v>2393</v>
      </c>
      <c r="F2377" s="162" t="s">
        <v>1</v>
      </c>
      <c r="G2377" s="162">
        <v>2015</v>
      </c>
      <c r="H2377" s="163" t="s">
        <v>64</v>
      </c>
      <c r="I2377" s="162" t="s">
        <v>550</v>
      </c>
      <c r="J2377" s="177">
        <v>333.10973300000001</v>
      </c>
      <c r="K2377" s="183" t="s">
        <v>1817</v>
      </c>
      <c r="L2377" s="166">
        <v>5.9048136016949153E-3</v>
      </c>
      <c r="M2377" s="166">
        <v>1.9669508822753616</v>
      </c>
      <c r="N2377" s="163" t="s">
        <v>2148</v>
      </c>
      <c r="O2377" s="167">
        <v>3</v>
      </c>
      <c r="P2377" s="167">
        <v>1</v>
      </c>
      <c r="Q2377" s="167">
        <v>0</v>
      </c>
      <c r="R2377" s="167">
        <v>2</v>
      </c>
      <c r="S2377" s="167">
        <v>0</v>
      </c>
      <c r="T2377" s="167" t="s">
        <v>13212</v>
      </c>
      <c r="U2377" s="167" t="s">
        <v>1576</v>
      </c>
      <c r="V2377" s="167" t="s">
        <v>96</v>
      </c>
      <c r="W2377" s="163" t="s">
        <v>1897</v>
      </c>
      <c r="X2377" s="163" t="s">
        <v>561</v>
      </c>
      <c r="Y2377" s="163" t="s">
        <v>7406</v>
      </c>
      <c r="Z2377" s="168">
        <v>42265</v>
      </c>
      <c r="AA2377" s="169" t="s">
        <v>8729</v>
      </c>
      <c r="AB2377" s="169" t="s">
        <v>8730</v>
      </c>
      <c r="AC2377" s="169">
        <v>0</v>
      </c>
      <c r="AD2377" s="170">
        <v>2016</v>
      </c>
      <c r="AE2377" s="167" t="s">
        <v>1321</v>
      </c>
    </row>
    <row r="2378" spans="1:31" x14ac:dyDescent="0.3">
      <c r="A2378" s="162" t="s">
        <v>571</v>
      </c>
      <c r="B2378" s="162" t="s">
        <v>550</v>
      </c>
      <c r="C2378" s="162">
        <v>2</v>
      </c>
      <c r="D2378" s="162">
        <v>2011</v>
      </c>
      <c r="E2378" s="162" t="s">
        <v>115</v>
      </c>
      <c r="F2378" s="162" t="s">
        <v>1</v>
      </c>
      <c r="G2378" s="162">
        <v>2015</v>
      </c>
      <c r="H2378" s="163" t="s">
        <v>63</v>
      </c>
      <c r="I2378" s="162" t="s">
        <v>550</v>
      </c>
      <c r="J2378" s="177">
        <v>617.70259199999998</v>
      </c>
      <c r="K2378" s="183" t="s">
        <v>1817</v>
      </c>
      <c r="L2378" s="166">
        <v>5.9048136016949153E-3</v>
      </c>
      <c r="M2378" s="166">
        <v>3.6474186670438047</v>
      </c>
      <c r="N2378" s="163" t="s">
        <v>63</v>
      </c>
      <c r="O2378" s="167">
        <v>1</v>
      </c>
      <c r="P2378" s="167">
        <v>0</v>
      </c>
      <c r="Q2378" s="167">
        <v>1</v>
      </c>
      <c r="R2378" s="167">
        <v>0</v>
      </c>
      <c r="S2378" s="167">
        <v>1</v>
      </c>
      <c r="T2378" s="167" t="s">
        <v>13210</v>
      </c>
      <c r="U2378" s="167" t="s">
        <v>1360</v>
      </c>
      <c r="V2378" s="167" t="s">
        <v>1364</v>
      </c>
      <c r="W2378" s="163" t="s">
        <v>1897</v>
      </c>
      <c r="X2378" s="163" t="s">
        <v>571</v>
      </c>
      <c r="Y2378" s="163" t="s">
        <v>7407</v>
      </c>
      <c r="Z2378" s="168">
        <v>42109</v>
      </c>
      <c r="AA2378" s="169" t="s">
        <v>8731</v>
      </c>
      <c r="AB2378" s="169" t="s">
        <v>8732</v>
      </c>
      <c r="AC2378" s="169">
        <v>0</v>
      </c>
      <c r="AD2378" s="170">
        <v>2016</v>
      </c>
      <c r="AE2378" s="167" t="s">
        <v>1218</v>
      </c>
    </row>
    <row r="2379" spans="1:31" x14ac:dyDescent="0.3">
      <c r="A2379" s="162" t="s">
        <v>599</v>
      </c>
      <c r="B2379" s="162" t="s">
        <v>550</v>
      </c>
      <c r="C2379" s="162">
        <v>43</v>
      </c>
      <c r="D2379" s="162">
        <v>2011</v>
      </c>
      <c r="E2379" s="162" t="s">
        <v>2393</v>
      </c>
      <c r="F2379" s="162" t="s">
        <v>1</v>
      </c>
      <c r="G2379" s="162">
        <v>2015</v>
      </c>
      <c r="H2379" s="163" t="s">
        <v>63</v>
      </c>
      <c r="I2379" s="162" t="s">
        <v>550</v>
      </c>
      <c r="J2379" s="177">
        <v>3725.9822949999998</v>
      </c>
      <c r="K2379" s="183" t="s">
        <v>1817</v>
      </c>
      <c r="L2379" s="166">
        <v>5.9048136016949153E-3</v>
      </c>
      <c r="M2379" s="166">
        <v>22.001230935190435</v>
      </c>
      <c r="N2379" s="163" t="s">
        <v>1941</v>
      </c>
      <c r="O2379" s="167">
        <v>2</v>
      </c>
      <c r="P2379" s="167">
        <v>0</v>
      </c>
      <c r="Q2379" s="167">
        <v>1</v>
      </c>
      <c r="R2379" s="167">
        <v>1</v>
      </c>
      <c r="S2379" s="167">
        <v>1</v>
      </c>
      <c r="T2379" s="167" t="s">
        <v>13210</v>
      </c>
      <c r="U2379" s="167" t="s">
        <v>1360</v>
      </c>
      <c r="V2379" s="167" t="s">
        <v>1383</v>
      </c>
      <c r="W2379" s="163" t="s">
        <v>1897</v>
      </c>
      <c r="X2379" s="163" t="s">
        <v>599</v>
      </c>
      <c r="Y2379" s="163" t="s">
        <v>7408</v>
      </c>
      <c r="Z2379" s="168">
        <v>42027</v>
      </c>
      <c r="AA2379" s="169" t="s">
        <v>8733</v>
      </c>
      <c r="AB2379" s="169" t="s">
        <v>8734</v>
      </c>
      <c r="AC2379" s="169">
        <v>0</v>
      </c>
      <c r="AD2379" s="170">
        <v>2016</v>
      </c>
      <c r="AE2379" s="167" t="s">
        <v>1218</v>
      </c>
    </row>
    <row r="2380" spans="1:31" x14ac:dyDescent="0.3">
      <c r="A2380" s="162" t="s">
        <v>599</v>
      </c>
      <c r="B2380" s="162" t="s">
        <v>550</v>
      </c>
      <c r="C2380" s="162">
        <v>44</v>
      </c>
      <c r="D2380" s="162">
        <v>2011</v>
      </c>
      <c r="E2380" s="162" t="s">
        <v>2393</v>
      </c>
      <c r="F2380" s="162" t="s">
        <v>1</v>
      </c>
      <c r="G2380" s="162">
        <v>2015</v>
      </c>
      <c r="H2380" s="163" t="s">
        <v>63</v>
      </c>
      <c r="I2380" s="162" t="s">
        <v>550</v>
      </c>
      <c r="J2380" s="177">
        <v>2523.1392000000001</v>
      </c>
      <c r="K2380" s="183" t="s">
        <v>1817</v>
      </c>
      <c r="L2380" s="166">
        <v>5.9048136016949153E-3</v>
      </c>
      <c r="M2380" s="166">
        <v>14.898666667129628</v>
      </c>
      <c r="N2380" s="163" t="s">
        <v>51</v>
      </c>
      <c r="O2380" s="167">
        <v>1</v>
      </c>
      <c r="P2380" s="167">
        <v>0</v>
      </c>
      <c r="Q2380" s="167">
        <v>0</v>
      </c>
      <c r="R2380" s="167">
        <v>1</v>
      </c>
      <c r="S2380" s="167">
        <v>1</v>
      </c>
      <c r="T2380" s="167" t="s">
        <v>13213</v>
      </c>
      <c r="U2380" s="167" t="s">
        <v>1360</v>
      </c>
      <c r="V2380" s="167" t="s">
        <v>1383</v>
      </c>
      <c r="W2380" s="163" t="s">
        <v>114</v>
      </c>
      <c r="X2380" s="163" t="s">
        <v>599</v>
      </c>
      <c r="Y2380" s="163" t="s">
        <v>7409</v>
      </c>
      <c r="Z2380" s="168">
        <v>42039</v>
      </c>
      <c r="AA2380" s="169" t="s">
        <v>4641</v>
      </c>
      <c r="AB2380" s="169" t="s">
        <v>4642</v>
      </c>
      <c r="AC2380" s="169">
        <v>0</v>
      </c>
      <c r="AD2380" s="170">
        <v>2016</v>
      </c>
      <c r="AE2380" s="167" t="s">
        <v>1218</v>
      </c>
    </row>
    <row r="2381" spans="1:31" x14ac:dyDescent="0.3">
      <c r="A2381" s="162" t="s">
        <v>599</v>
      </c>
      <c r="B2381" s="162" t="s">
        <v>550</v>
      </c>
      <c r="C2381" s="162">
        <v>45</v>
      </c>
      <c r="D2381" s="162">
        <v>2011</v>
      </c>
      <c r="E2381" s="162" t="s">
        <v>2393</v>
      </c>
      <c r="F2381" s="162" t="s">
        <v>1</v>
      </c>
      <c r="G2381" s="162">
        <v>2015</v>
      </c>
      <c r="H2381" s="163" t="s">
        <v>63</v>
      </c>
      <c r="I2381" s="162" t="s">
        <v>550</v>
      </c>
      <c r="J2381" s="177">
        <v>3833.0039700000002</v>
      </c>
      <c r="K2381" s="183" t="s">
        <v>1817</v>
      </c>
      <c r="L2381" s="166">
        <v>5.9048136016949153E-3</v>
      </c>
      <c r="M2381" s="166">
        <v>22.63317397740661</v>
      </c>
      <c r="N2381" s="163" t="s">
        <v>63</v>
      </c>
      <c r="O2381" s="167">
        <v>1</v>
      </c>
      <c r="P2381" s="167">
        <v>0</v>
      </c>
      <c r="Q2381" s="167">
        <v>1</v>
      </c>
      <c r="R2381" s="167">
        <v>0</v>
      </c>
      <c r="S2381" s="167">
        <v>1</v>
      </c>
      <c r="T2381" s="167" t="s">
        <v>13210</v>
      </c>
      <c r="U2381" s="167" t="s">
        <v>1360</v>
      </c>
      <c r="V2381" s="167" t="s">
        <v>1383</v>
      </c>
      <c r="W2381" s="163" t="s">
        <v>114</v>
      </c>
      <c r="X2381" s="163" t="s">
        <v>599</v>
      </c>
      <c r="Y2381" s="163" t="s">
        <v>7410</v>
      </c>
      <c r="Z2381" s="168">
        <v>42110</v>
      </c>
      <c r="AA2381" s="169" t="s">
        <v>8735</v>
      </c>
      <c r="AB2381" s="169" t="s">
        <v>4897</v>
      </c>
      <c r="AC2381" s="169">
        <v>0</v>
      </c>
      <c r="AD2381" s="170">
        <v>2016</v>
      </c>
      <c r="AE2381" s="167" t="s">
        <v>1218</v>
      </c>
    </row>
    <row r="2382" spans="1:31" x14ac:dyDescent="0.3">
      <c r="A2382" s="162" t="s">
        <v>599</v>
      </c>
      <c r="B2382" s="162" t="s">
        <v>550</v>
      </c>
      <c r="C2382" s="162">
        <v>46</v>
      </c>
      <c r="D2382" s="162">
        <v>2011</v>
      </c>
      <c r="E2382" s="162" t="s">
        <v>2393</v>
      </c>
      <c r="F2382" s="162" t="s">
        <v>1</v>
      </c>
      <c r="G2382" s="162">
        <v>2015</v>
      </c>
      <c r="H2382" s="163" t="s">
        <v>63</v>
      </c>
      <c r="I2382" s="162" t="s">
        <v>550</v>
      </c>
      <c r="J2382" s="177">
        <v>12043.890541999999</v>
      </c>
      <c r="K2382" s="183" t="s">
        <v>1817</v>
      </c>
      <c r="L2382" s="166">
        <v>5.9048136016949153E-3</v>
      </c>
      <c r="M2382" s="166">
        <v>71.116928689726336</v>
      </c>
      <c r="N2382" s="163" t="s">
        <v>63</v>
      </c>
      <c r="O2382" s="167">
        <v>1</v>
      </c>
      <c r="P2382" s="167">
        <v>0</v>
      </c>
      <c r="Q2382" s="167">
        <v>1</v>
      </c>
      <c r="R2382" s="167">
        <v>0</v>
      </c>
      <c r="S2382" s="167">
        <v>1</v>
      </c>
      <c r="T2382" s="167" t="s">
        <v>13210</v>
      </c>
      <c r="U2382" s="167" t="s">
        <v>1360</v>
      </c>
      <c r="V2382" s="167" t="s">
        <v>1383</v>
      </c>
      <c r="W2382" s="163" t="s">
        <v>114</v>
      </c>
      <c r="X2382" s="163" t="s">
        <v>599</v>
      </c>
      <c r="Y2382" s="163" t="s">
        <v>7411</v>
      </c>
      <c r="Z2382" s="168">
        <v>42165</v>
      </c>
      <c r="AA2382" s="169" t="s">
        <v>8736</v>
      </c>
      <c r="AB2382" s="169" t="s">
        <v>4042</v>
      </c>
      <c r="AC2382" s="169">
        <v>0</v>
      </c>
      <c r="AD2382" s="170">
        <v>2016</v>
      </c>
      <c r="AE2382" s="167" t="s">
        <v>1218</v>
      </c>
    </row>
    <row r="2383" spans="1:31" x14ac:dyDescent="0.3">
      <c r="A2383" s="162" t="s">
        <v>599</v>
      </c>
      <c r="B2383" s="162" t="s">
        <v>550</v>
      </c>
      <c r="C2383" s="162">
        <v>47</v>
      </c>
      <c r="D2383" s="162">
        <v>2011</v>
      </c>
      <c r="E2383" s="162" t="s">
        <v>2393</v>
      </c>
      <c r="F2383" s="162" t="s">
        <v>1</v>
      </c>
      <c r="G2383" s="162">
        <v>2015</v>
      </c>
      <c r="H2383" s="163" t="s">
        <v>63</v>
      </c>
      <c r="I2383" s="162" t="s">
        <v>550</v>
      </c>
      <c r="J2383" s="177">
        <v>27373.913344000001</v>
      </c>
      <c r="K2383" s="183" t="s">
        <v>1817</v>
      </c>
      <c r="L2383" s="166">
        <v>5.9048136016949153E-3</v>
      </c>
      <c r="M2383" s="166">
        <v>161.63785584526914</v>
      </c>
      <c r="N2383" s="163" t="s">
        <v>63</v>
      </c>
      <c r="O2383" s="167">
        <v>1</v>
      </c>
      <c r="P2383" s="167">
        <v>0</v>
      </c>
      <c r="Q2383" s="167">
        <v>1</v>
      </c>
      <c r="R2383" s="167">
        <v>0</v>
      </c>
      <c r="S2383" s="167">
        <v>1</v>
      </c>
      <c r="T2383" s="167" t="s">
        <v>13210</v>
      </c>
      <c r="U2383" s="167" t="s">
        <v>1360</v>
      </c>
      <c r="V2383" s="167" t="s">
        <v>1383</v>
      </c>
      <c r="W2383" s="163" t="s">
        <v>114</v>
      </c>
      <c r="X2383" s="163" t="s">
        <v>599</v>
      </c>
      <c r="Y2383" s="163" t="s">
        <v>7412</v>
      </c>
      <c r="Z2383" s="168">
        <v>42193</v>
      </c>
      <c r="AA2383" s="169" t="s">
        <v>8737</v>
      </c>
      <c r="AB2383" s="169" t="s">
        <v>8738</v>
      </c>
      <c r="AC2383" s="169">
        <v>0</v>
      </c>
      <c r="AD2383" s="170">
        <v>2016</v>
      </c>
      <c r="AE2383" s="167" t="s">
        <v>1218</v>
      </c>
    </row>
    <row r="2384" spans="1:31" x14ac:dyDescent="0.3">
      <c r="A2384" s="162" t="s">
        <v>599</v>
      </c>
      <c r="B2384" s="162" t="s">
        <v>550</v>
      </c>
      <c r="C2384" s="162">
        <v>48</v>
      </c>
      <c r="D2384" s="162">
        <v>2011</v>
      </c>
      <c r="E2384" s="162" t="s">
        <v>2393</v>
      </c>
      <c r="F2384" s="162" t="s">
        <v>1</v>
      </c>
      <c r="G2384" s="162">
        <v>2015</v>
      </c>
      <c r="H2384" s="163" t="s">
        <v>63</v>
      </c>
      <c r="I2384" s="162" t="s">
        <v>550</v>
      </c>
      <c r="J2384" s="177">
        <v>547.09057499999994</v>
      </c>
      <c r="K2384" s="183" t="s">
        <v>1817</v>
      </c>
      <c r="L2384" s="166">
        <v>5.9048136016949153E-3</v>
      </c>
      <c r="M2384" s="166">
        <v>3.2304678686190917</v>
      </c>
      <c r="N2384" s="163" t="s">
        <v>1</v>
      </c>
      <c r="O2384" s="167">
        <v>1</v>
      </c>
      <c r="P2384" s="167">
        <v>1</v>
      </c>
      <c r="Q2384" s="167">
        <v>0</v>
      </c>
      <c r="R2384" s="167">
        <v>1</v>
      </c>
      <c r="S2384" s="167">
        <v>0</v>
      </c>
      <c r="T2384" s="167" t="s">
        <v>13211</v>
      </c>
      <c r="U2384" s="167" t="s">
        <v>1360</v>
      </c>
      <c r="V2384" s="167" t="s">
        <v>1383</v>
      </c>
      <c r="W2384" s="163" t="s">
        <v>114</v>
      </c>
      <c r="X2384" s="163" t="s">
        <v>599</v>
      </c>
      <c r="Y2384" s="163" t="s">
        <v>7413</v>
      </c>
      <c r="Z2384" s="168">
        <v>42235</v>
      </c>
      <c r="AA2384" s="169" t="s">
        <v>8739</v>
      </c>
      <c r="AB2384" s="169" t="s">
        <v>4076</v>
      </c>
      <c r="AC2384" s="169">
        <v>0</v>
      </c>
      <c r="AD2384" s="170">
        <v>2016</v>
      </c>
      <c r="AE2384" s="167" t="s">
        <v>1218</v>
      </c>
    </row>
    <row r="2385" spans="1:31" x14ac:dyDescent="0.3">
      <c r="A2385" s="162" t="s">
        <v>606</v>
      </c>
      <c r="B2385" s="162" t="s">
        <v>550</v>
      </c>
      <c r="C2385" s="162">
        <v>3</v>
      </c>
      <c r="D2385" s="162">
        <v>2011</v>
      </c>
      <c r="E2385" s="162" t="s">
        <v>2393</v>
      </c>
      <c r="F2385" s="162" t="s">
        <v>1</v>
      </c>
      <c r="G2385" s="162">
        <v>2015</v>
      </c>
      <c r="H2385" s="163" t="s">
        <v>69</v>
      </c>
      <c r="I2385" s="162" t="s">
        <v>550</v>
      </c>
      <c r="J2385" s="177">
        <v>394.73500000000001</v>
      </c>
      <c r="K2385" s="183" t="s">
        <v>1817</v>
      </c>
      <c r="L2385" s="166">
        <v>5.9048136016949153E-3</v>
      </c>
      <c r="M2385" s="166">
        <v>2.3308365970650424</v>
      </c>
      <c r="N2385" s="163" t="s">
        <v>69</v>
      </c>
      <c r="O2385" s="167">
        <v>1</v>
      </c>
      <c r="P2385" s="167">
        <v>0</v>
      </c>
      <c r="Q2385" s="167">
        <v>1</v>
      </c>
      <c r="R2385" s="167">
        <v>0</v>
      </c>
      <c r="S2385" s="167">
        <v>1</v>
      </c>
      <c r="T2385" s="167" t="s">
        <v>13210</v>
      </c>
      <c r="U2385" s="167" t="s">
        <v>1281</v>
      </c>
      <c r="V2385" s="167" t="s">
        <v>86</v>
      </c>
      <c r="W2385" s="163" t="s">
        <v>114</v>
      </c>
      <c r="X2385" s="163" t="s">
        <v>606</v>
      </c>
      <c r="Y2385" s="163" t="s">
        <v>7414</v>
      </c>
      <c r="Z2385" s="168">
        <v>42046</v>
      </c>
      <c r="AA2385" s="169" t="s">
        <v>8740</v>
      </c>
      <c r="AB2385" s="169" t="s">
        <v>4962</v>
      </c>
      <c r="AC2385" s="169">
        <v>0</v>
      </c>
      <c r="AD2385" s="170">
        <v>2016</v>
      </c>
      <c r="AE2385" s="167" t="s">
        <v>1321</v>
      </c>
    </row>
    <row r="2386" spans="1:31" x14ac:dyDescent="0.3">
      <c r="A2386" s="162" t="s">
        <v>606</v>
      </c>
      <c r="B2386" s="162" t="s">
        <v>550</v>
      </c>
      <c r="C2386" s="162">
        <v>4</v>
      </c>
      <c r="D2386" s="162">
        <v>2011</v>
      </c>
      <c r="E2386" s="162" t="s">
        <v>2393</v>
      </c>
      <c r="F2386" s="162" t="s">
        <v>1</v>
      </c>
      <c r="G2386" s="162">
        <v>2015</v>
      </c>
      <c r="H2386" s="163" t="s">
        <v>69</v>
      </c>
      <c r="I2386" s="162" t="s">
        <v>550</v>
      </c>
      <c r="J2386" s="177">
        <v>10342.939528999999</v>
      </c>
      <c r="K2386" s="183" t="s">
        <v>1817</v>
      </c>
      <c r="L2386" s="166">
        <v>5.9048136016949153E-3</v>
      </c>
      <c r="M2386" s="166">
        <v>61.0731300123472</v>
      </c>
      <c r="N2386" s="163" t="s">
        <v>433</v>
      </c>
      <c r="O2386" s="167">
        <v>1</v>
      </c>
      <c r="P2386" s="167">
        <v>0</v>
      </c>
      <c r="Q2386" s="167">
        <v>0</v>
      </c>
      <c r="R2386" s="167">
        <v>1</v>
      </c>
      <c r="S2386" s="167">
        <v>0</v>
      </c>
      <c r="T2386" s="167" t="s">
        <v>13213</v>
      </c>
      <c r="U2386" s="167" t="s">
        <v>1281</v>
      </c>
      <c r="V2386" s="167" t="s">
        <v>86</v>
      </c>
      <c r="W2386" s="163" t="s">
        <v>114</v>
      </c>
      <c r="X2386" s="163" t="s">
        <v>606</v>
      </c>
      <c r="Y2386" s="163" t="s">
        <v>7415</v>
      </c>
      <c r="Z2386" s="168">
        <v>42350</v>
      </c>
      <c r="AA2386" s="169" t="s">
        <v>4577</v>
      </c>
      <c r="AB2386" s="169" t="s">
        <v>8741</v>
      </c>
      <c r="AC2386" s="169">
        <v>0</v>
      </c>
      <c r="AD2386" s="170">
        <v>2016</v>
      </c>
      <c r="AE2386" s="167" t="s">
        <v>1321</v>
      </c>
    </row>
    <row r="2387" spans="1:31" x14ac:dyDescent="0.3">
      <c r="A2387" s="162" t="s">
        <v>612</v>
      </c>
      <c r="B2387" s="162" t="s">
        <v>550</v>
      </c>
      <c r="C2387" s="162">
        <v>2</v>
      </c>
      <c r="D2387" s="162">
        <v>2011</v>
      </c>
      <c r="E2387" s="162" t="s">
        <v>115</v>
      </c>
      <c r="F2387" s="162" t="s">
        <v>1</v>
      </c>
      <c r="G2387" s="162">
        <v>2015</v>
      </c>
      <c r="H2387" s="163" t="s">
        <v>194</v>
      </c>
      <c r="I2387" s="162" t="s">
        <v>550</v>
      </c>
      <c r="J2387" s="177">
        <v>747.45435399999997</v>
      </c>
      <c r="K2387" s="183" t="s">
        <v>1817</v>
      </c>
      <c r="L2387" s="166">
        <v>5.9048136016949153E-3</v>
      </c>
      <c r="M2387" s="166">
        <v>4.413578636145286</v>
      </c>
      <c r="N2387" s="163" t="s">
        <v>2004</v>
      </c>
      <c r="O2387" s="167">
        <v>2</v>
      </c>
      <c r="P2387" s="167">
        <v>1</v>
      </c>
      <c r="Q2387" s="167">
        <v>1</v>
      </c>
      <c r="R2387" s="167">
        <v>1</v>
      </c>
      <c r="S2387" s="167">
        <v>1</v>
      </c>
      <c r="T2387" s="167" t="s">
        <v>13212</v>
      </c>
      <c r="U2387" s="167" t="s">
        <v>1360</v>
      </c>
      <c r="V2387" s="167" t="s">
        <v>1364</v>
      </c>
      <c r="W2387" s="163" t="s">
        <v>1897</v>
      </c>
      <c r="X2387" s="163" t="s">
        <v>612</v>
      </c>
      <c r="Y2387" s="163" t="s">
        <v>7416</v>
      </c>
      <c r="Z2387" s="168">
        <v>42321</v>
      </c>
      <c r="AA2387" s="169" t="s">
        <v>8742</v>
      </c>
      <c r="AB2387" s="169" t="s">
        <v>8743</v>
      </c>
      <c r="AC2387" s="169">
        <v>0</v>
      </c>
      <c r="AD2387" s="170">
        <v>2016</v>
      </c>
      <c r="AE2387" s="167" t="s">
        <v>1321</v>
      </c>
    </row>
    <row r="2388" spans="1:31" x14ac:dyDescent="0.3">
      <c r="A2388" s="162" t="s">
        <v>614</v>
      </c>
      <c r="B2388" s="162" t="s">
        <v>550</v>
      </c>
      <c r="C2388" s="162">
        <v>2</v>
      </c>
      <c r="D2388" s="162">
        <v>2011</v>
      </c>
      <c r="E2388" s="162" t="s">
        <v>2393</v>
      </c>
      <c r="F2388" s="162" t="s">
        <v>1</v>
      </c>
      <c r="G2388" s="162">
        <v>2015</v>
      </c>
      <c r="H2388" s="163" t="s">
        <v>194</v>
      </c>
      <c r="I2388" s="162" t="s">
        <v>550</v>
      </c>
      <c r="J2388" s="177">
        <v>516.12964399999998</v>
      </c>
      <c r="K2388" s="183" t="s">
        <v>1817</v>
      </c>
      <c r="L2388" s="166">
        <v>5.9048136016949153E-3</v>
      </c>
      <c r="M2388" s="166">
        <v>3.0476493421291542</v>
      </c>
      <c r="N2388" s="163" t="s">
        <v>194</v>
      </c>
      <c r="O2388" s="167">
        <v>1</v>
      </c>
      <c r="P2388" s="167">
        <v>0</v>
      </c>
      <c r="Q2388" s="167">
        <v>1</v>
      </c>
      <c r="R2388" s="167">
        <v>0</v>
      </c>
      <c r="S2388" s="167">
        <v>1</v>
      </c>
      <c r="T2388" s="167" t="s">
        <v>13210</v>
      </c>
      <c r="U2388" s="167" t="s">
        <v>1512</v>
      </c>
      <c r="V2388" s="167" t="s">
        <v>91</v>
      </c>
      <c r="W2388" s="163" t="s">
        <v>114</v>
      </c>
      <c r="X2388" s="163" t="s">
        <v>614</v>
      </c>
      <c r="Y2388" s="163" t="s">
        <v>7417</v>
      </c>
      <c r="Z2388" s="168">
        <v>42209</v>
      </c>
      <c r="AA2388" s="169" t="s">
        <v>8744</v>
      </c>
      <c r="AB2388" s="169" t="s">
        <v>8745</v>
      </c>
      <c r="AC2388" s="169">
        <v>0</v>
      </c>
      <c r="AD2388" s="170">
        <v>2016</v>
      </c>
      <c r="AE2388" s="167" t="s">
        <v>1321</v>
      </c>
    </row>
    <row r="2389" spans="1:31" x14ac:dyDescent="0.3">
      <c r="A2389" s="162" t="s">
        <v>614</v>
      </c>
      <c r="B2389" s="162" t="s">
        <v>550</v>
      </c>
      <c r="C2389" s="162">
        <v>3</v>
      </c>
      <c r="D2389" s="162">
        <v>2011</v>
      </c>
      <c r="E2389" s="162" t="s">
        <v>2393</v>
      </c>
      <c r="F2389" s="162" t="s">
        <v>1</v>
      </c>
      <c r="G2389" s="162">
        <v>2015</v>
      </c>
      <c r="H2389" s="163" t="s">
        <v>194</v>
      </c>
      <c r="I2389" s="162" t="s">
        <v>550</v>
      </c>
      <c r="J2389" s="177">
        <v>443.65639900000002</v>
      </c>
      <c r="K2389" s="183" t="s">
        <v>1817</v>
      </c>
      <c r="L2389" s="166">
        <v>5.9048136016949153E-3</v>
      </c>
      <c r="M2389" s="166">
        <v>2.6197083392941867</v>
      </c>
      <c r="N2389" s="163" t="s">
        <v>194</v>
      </c>
      <c r="O2389" s="167">
        <v>1</v>
      </c>
      <c r="P2389" s="167">
        <v>0</v>
      </c>
      <c r="Q2389" s="167">
        <v>1</v>
      </c>
      <c r="R2389" s="167">
        <v>0</v>
      </c>
      <c r="S2389" s="167">
        <v>1</v>
      </c>
      <c r="T2389" s="167" t="s">
        <v>13210</v>
      </c>
      <c r="U2389" s="167" t="s">
        <v>1512</v>
      </c>
      <c r="V2389" s="167" t="s">
        <v>91</v>
      </c>
      <c r="W2389" s="163" t="s">
        <v>114</v>
      </c>
      <c r="X2389" s="163" t="s">
        <v>614</v>
      </c>
      <c r="Y2389" s="163" t="s">
        <v>7418</v>
      </c>
      <c r="Z2389" s="168">
        <v>42269</v>
      </c>
      <c r="AA2389" s="169" t="s">
        <v>8746</v>
      </c>
      <c r="AB2389" s="169" t="s">
        <v>8747</v>
      </c>
      <c r="AC2389" s="169">
        <v>0</v>
      </c>
      <c r="AD2389" s="170">
        <v>2016</v>
      </c>
      <c r="AE2389" s="167" t="s">
        <v>1321</v>
      </c>
    </row>
    <row r="2390" spans="1:31" x14ac:dyDescent="0.3">
      <c r="A2390" s="162" t="s">
        <v>614</v>
      </c>
      <c r="B2390" s="162" t="s">
        <v>550</v>
      </c>
      <c r="C2390" s="162">
        <v>4</v>
      </c>
      <c r="D2390" s="162">
        <v>2011</v>
      </c>
      <c r="E2390" s="162" t="s">
        <v>2393</v>
      </c>
      <c r="F2390" s="162" t="s">
        <v>1</v>
      </c>
      <c r="G2390" s="162">
        <v>2015</v>
      </c>
      <c r="H2390" s="163" t="s">
        <v>194</v>
      </c>
      <c r="I2390" s="162" t="s">
        <v>550</v>
      </c>
      <c r="J2390" s="177">
        <v>342.61623800000001</v>
      </c>
      <c r="K2390" s="183" t="s">
        <v>1817</v>
      </c>
      <c r="L2390" s="166">
        <v>5.9048136016949153E-3</v>
      </c>
      <c r="M2390" s="166">
        <v>2.0230850223039423</v>
      </c>
      <c r="N2390" s="163" t="s">
        <v>194</v>
      </c>
      <c r="O2390" s="167">
        <v>1</v>
      </c>
      <c r="P2390" s="167">
        <v>0</v>
      </c>
      <c r="Q2390" s="167">
        <v>1</v>
      </c>
      <c r="R2390" s="167">
        <v>0</v>
      </c>
      <c r="S2390" s="167">
        <v>1</v>
      </c>
      <c r="T2390" s="167" t="s">
        <v>13210</v>
      </c>
      <c r="U2390" s="167" t="s">
        <v>1512</v>
      </c>
      <c r="V2390" s="167" t="s">
        <v>91</v>
      </c>
      <c r="W2390" s="163" t="s">
        <v>114</v>
      </c>
      <c r="X2390" s="163" t="s">
        <v>614</v>
      </c>
      <c r="Y2390" s="163" t="s">
        <v>7419</v>
      </c>
      <c r="Z2390" s="168">
        <v>42275</v>
      </c>
      <c r="AA2390" s="169" t="s">
        <v>8748</v>
      </c>
      <c r="AB2390" s="169" t="s">
        <v>8749</v>
      </c>
      <c r="AC2390" s="169">
        <v>0</v>
      </c>
      <c r="AD2390" s="170">
        <v>2016</v>
      </c>
      <c r="AE2390" s="167" t="s">
        <v>1321</v>
      </c>
    </row>
    <row r="2391" spans="1:31" x14ac:dyDescent="0.3">
      <c r="A2391" s="162" t="s">
        <v>614</v>
      </c>
      <c r="B2391" s="162" t="s">
        <v>550</v>
      </c>
      <c r="C2391" s="162">
        <v>5</v>
      </c>
      <c r="D2391" s="162">
        <v>2011</v>
      </c>
      <c r="E2391" s="162" t="s">
        <v>2393</v>
      </c>
      <c r="F2391" s="162" t="s">
        <v>1</v>
      </c>
      <c r="G2391" s="162">
        <v>2015</v>
      </c>
      <c r="H2391" s="163" t="s">
        <v>194</v>
      </c>
      <c r="I2391" s="162" t="s">
        <v>550</v>
      </c>
      <c r="J2391" s="177">
        <v>463.86535400000002</v>
      </c>
      <c r="K2391" s="183" t="s">
        <v>1817</v>
      </c>
      <c r="L2391" s="166">
        <v>5.9048136016949153E-3</v>
      </c>
      <c r="M2391" s="166">
        <v>2.7390384516542272</v>
      </c>
      <c r="N2391" s="163" t="s">
        <v>194</v>
      </c>
      <c r="O2391" s="167">
        <v>1</v>
      </c>
      <c r="P2391" s="167">
        <v>0</v>
      </c>
      <c r="Q2391" s="167">
        <v>1</v>
      </c>
      <c r="R2391" s="167">
        <v>0</v>
      </c>
      <c r="S2391" s="167">
        <v>1</v>
      </c>
      <c r="T2391" s="167" t="s">
        <v>13210</v>
      </c>
      <c r="U2391" s="167" t="s">
        <v>1512</v>
      </c>
      <c r="V2391" s="167" t="s">
        <v>91</v>
      </c>
      <c r="W2391" s="163" t="s">
        <v>1897</v>
      </c>
      <c r="X2391" s="163" t="s">
        <v>614</v>
      </c>
      <c r="Y2391" s="163" t="s">
        <v>7420</v>
      </c>
      <c r="Z2391" s="168">
        <v>42297</v>
      </c>
      <c r="AA2391" s="169" t="s">
        <v>8750</v>
      </c>
      <c r="AB2391" s="169" t="s">
        <v>8751</v>
      </c>
      <c r="AC2391" s="169">
        <v>0</v>
      </c>
      <c r="AD2391" s="170">
        <v>2016</v>
      </c>
      <c r="AE2391" s="167" t="s">
        <v>1321</v>
      </c>
    </row>
    <row r="2392" spans="1:31" x14ac:dyDescent="0.3">
      <c r="A2392" s="162" t="s">
        <v>615</v>
      </c>
      <c r="B2392" s="162" t="s">
        <v>550</v>
      </c>
      <c r="C2392" s="162">
        <v>1</v>
      </c>
      <c r="D2392" s="162">
        <v>2011</v>
      </c>
      <c r="E2392" s="162" t="s">
        <v>2393</v>
      </c>
      <c r="F2392" s="162" t="s">
        <v>1</v>
      </c>
      <c r="G2392" s="162">
        <v>2015</v>
      </c>
      <c r="H2392" s="163" t="s">
        <v>194</v>
      </c>
      <c r="I2392" s="162" t="s">
        <v>550</v>
      </c>
      <c r="J2392" s="177">
        <v>305.73022600000002</v>
      </c>
      <c r="K2392" s="183" t="s">
        <v>1817</v>
      </c>
      <c r="L2392" s="166">
        <v>5.9048136016949153E-3</v>
      </c>
      <c r="M2392" s="166">
        <v>1.8052799969340605</v>
      </c>
      <c r="N2392" s="163" t="s">
        <v>1</v>
      </c>
      <c r="O2392" s="167">
        <v>1</v>
      </c>
      <c r="P2392" s="167">
        <v>1</v>
      </c>
      <c r="Q2392" s="167">
        <v>0</v>
      </c>
      <c r="R2392" s="167">
        <v>1</v>
      </c>
      <c r="S2392" s="167">
        <v>0</v>
      </c>
      <c r="T2392" s="167" t="s">
        <v>13211</v>
      </c>
      <c r="U2392" s="167" t="s">
        <v>1512</v>
      </c>
      <c r="V2392" s="167" t="s">
        <v>178</v>
      </c>
      <c r="W2392" s="163" t="s">
        <v>1897</v>
      </c>
      <c r="X2392" s="163" t="s">
        <v>615</v>
      </c>
      <c r="Y2392" s="163" t="s">
        <v>7421</v>
      </c>
      <c r="Z2392" s="168">
        <v>42296</v>
      </c>
      <c r="AA2392" s="169" t="s">
        <v>8752</v>
      </c>
      <c r="AB2392" s="169" t="s">
        <v>8753</v>
      </c>
      <c r="AC2392" s="169">
        <v>0</v>
      </c>
      <c r="AD2392" s="170">
        <v>2016</v>
      </c>
      <c r="AE2392" s="167" t="s">
        <v>1321</v>
      </c>
    </row>
    <row r="2393" spans="1:31" x14ac:dyDescent="0.3">
      <c r="A2393" s="162" t="s">
        <v>619</v>
      </c>
      <c r="B2393" s="162" t="s">
        <v>550</v>
      </c>
      <c r="C2393" s="162">
        <v>2</v>
      </c>
      <c r="D2393" s="162">
        <v>2011</v>
      </c>
      <c r="E2393" s="162" t="s">
        <v>115</v>
      </c>
      <c r="F2393" s="162" t="s">
        <v>1</v>
      </c>
      <c r="G2393" s="162">
        <v>2015</v>
      </c>
      <c r="H2393" s="163" t="s">
        <v>228</v>
      </c>
      <c r="I2393" s="162" t="s">
        <v>550</v>
      </c>
      <c r="J2393" s="177">
        <v>1581.963002</v>
      </c>
      <c r="K2393" s="183" t="s">
        <v>1817</v>
      </c>
      <c r="L2393" s="166">
        <v>5.9048136016949153E-3</v>
      </c>
      <c r="M2393" s="166">
        <v>9.3411966515877207</v>
      </c>
      <c r="N2393" s="163" t="s">
        <v>1278</v>
      </c>
      <c r="O2393" s="167">
        <v>1</v>
      </c>
      <c r="P2393" s="167">
        <v>0</v>
      </c>
      <c r="Q2393" s="167">
        <v>0</v>
      </c>
      <c r="R2393" s="167">
        <v>1</v>
      </c>
      <c r="S2393" s="167">
        <v>0</v>
      </c>
      <c r="T2393" s="167" t="s">
        <v>13213</v>
      </c>
      <c r="U2393" s="167" t="s">
        <v>1437</v>
      </c>
      <c r="V2393" s="167" t="s">
        <v>85</v>
      </c>
      <c r="W2393" s="163" t="s">
        <v>114</v>
      </c>
      <c r="X2393" s="163" t="s">
        <v>619</v>
      </c>
      <c r="Y2393" s="163" t="s">
        <v>7422</v>
      </c>
      <c r="Z2393" s="168">
        <v>42201</v>
      </c>
      <c r="AA2393" s="169" t="s">
        <v>8754</v>
      </c>
      <c r="AB2393" s="169" t="s">
        <v>8755</v>
      </c>
      <c r="AC2393" s="169">
        <v>0</v>
      </c>
      <c r="AD2393" s="170">
        <v>2016</v>
      </c>
      <c r="AE2393" s="167" t="s">
        <v>1241</v>
      </c>
    </row>
    <row r="2394" spans="1:31" x14ac:dyDescent="0.3">
      <c r="A2394" s="162" t="s">
        <v>619</v>
      </c>
      <c r="B2394" s="162" t="s">
        <v>550</v>
      </c>
      <c r="C2394" s="162">
        <v>3</v>
      </c>
      <c r="D2394" s="162">
        <v>2011</v>
      </c>
      <c r="E2394" s="162" t="s">
        <v>115</v>
      </c>
      <c r="F2394" s="162" t="s">
        <v>1</v>
      </c>
      <c r="G2394" s="162">
        <v>2015</v>
      </c>
      <c r="H2394" s="163" t="s">
        <v>228</v>
      </c>
      <c r="I2394" s="162" t="s">
        <v>550</v>
      </c>
      <c r="J2394" s="177">
        <v>8700.6043210000007</v>
      </c>
      <c r="K2394" s="183" t="s">
        <v>1817</v>
      </c>
      <c r="L2394" s="166">
        <v>5.9048136016949153E-3</v>
      </c>
      <c r="M2394" s="166">
        <v>51.37544673760636</v>
      </c>
      <c r="N2394" s="163" t="s">
        <v>1278</v>
      </c>
      <c r="O2394" s="167">
        <v>1</v>
      </c>
      <c r="P2394" s="167">
        <v>0</v>
      </c>
      <c r="Q2394" s="167">
        <v>0</v>
      </c>
      <c r="R2394" s="167">
        <v>1</v>
      </c>
      <c r="S2394" s="167">
        <v>0</v>
      </c>
      <c r="T2394" s="167" t="s">
        <v>13213</v>
      </c>
      <c r="U2394" s="167" t="s">
        <v>1437</v>
      </c>
      <c r="V2394" s="167" t="s">
        <v>85</v>
      </c>
      <c r="W2394" s="163" t="s">
        <v>114</v>
      </c>
      <c r="X2394" s="163" t="s">
        <v>619</v>
      </c>
      <c r="Y2394" s="163" t="s">
        <v>7423</v>
      </c>
      <c r="Z2394" s="168">
        <v>42201</v>
      </c>
      <c r="AA2394" s="169" t="s">
        <v>8754</v>
      </c>
      <c r="AB2394" s="169" t="s">
        <v>8755</v>
      </c>
      <c r="AC2394" s="169">
        <v>0</v>
      </c>
      <c r="AD2394" s="170">
        <v>2016</v>
      </c>
      <c r="AE2394" s="167" t="s">
        <v>1241</v>
      </c>
    </row>
    <row r="2395" spans="1:31" x14ac:dyDescent="0.3">
      <c r="A2395" s="162" t="s">
        <v>628</v>
      </c>
      <c r="B2395" s="162" t="s">
        <v>550</v>
      </c>
      <c r="C2395" s="162">
        <v>1</v>
      </c>
      <c r="D2395" s="162">
        <v>2012</v>
      </c>
      <c r="E2395" s="162" t="s">
        <v>115</v>
      </c>
      <c r="F2395" s="162" t="s">
        <v>1</v>
      </c>
      <c r="G2395" s="162">
        <v>2015</v>
      </c>
      <c r="H2395" s="163" t="s">
        <v>630</v>
      </c>
      <c r="I2395" s="162" t="s">
        <v>550</v>
      </c>
      <c r="J2395" s="177">
        <v>5085.6755949999997</v>
      </c>
      <c r="K2395" s="183" t="s">
        <v>1817</v>
      </c>
      <c r="L2395" s="166">
        <v>5.9048136016949153E-3</v>
      </c>
      <c r="M2395" s="166">
        <v>30.029966427163881</v>
      </c>
      <c r="N2395" s="163" t="s">
        <v>62</v>
      </c>
      <c r="O2395" s="167">
        <v>1</v>
      </c>
      <c r="P2395" s="167">
        <v>0</v>
      </c>
      <c r="Q2395" s="167">
        <v>0</v>
      </c>
      <c r="R2395" s="167">
        <v>0</v>
      </c>
      <c r="S2395" s="167">
        <v>1</v>
      </c>
      <c r="T2395" s="167" t="s">
        <v>13213</v>
      </c>
      <c r="U2395" s="167" t="s">
        <v>1360</v>
      </c>
      <c r="V2395" s="167" t="s">
        <v>1364</v>
      </c>
      <c r="W2395" s="163" t="s">
        <v>114</v>
      </c>
      <c r="X2395" s="163" t="s">
        <v>628</v>
      </c>
      <c r="Y2395" s="163" t="s">
        <v>7424</v>
      </c>
      <c r="Z2395" s="168">
        <v>42345</v>
      </c>
      <c r="AA2395" s="169" t="s">
        <v>8756</v>
      </c>
      <c r="AB2395" s="169" t="s">
        <v>8757</v>
      </c>
      <c r="AC2395" s="169">
        <v>0</v>
      </c>
      <c r="AD2395" s="170">
        <v>2016</v>
      </c>
      <c r="AE2395" s="167" t="s">
        <v>1245</v>
      </c>
    </row>
    <row r="2396" spans="1:31" x14ac:dyDescent="0.3">
      <c r="A2396" s="162" t="s">
        <v>646</v>
      </c>
      <c r="B2396" s="162" t="s">
        <v>550</v>
      </c>
      <c r="C2396" s="162">
        <v>4</v>
      </c>
      <c r="D2396" s="162">
        <v>2012</v>
      </c>
      <c r="E2396" s="162" t="s">
        <v>2393</v>
      </c>
      <c r="F2396" s="162" t="s">
        <v>1</v>
      </c>
      <c r="G2396" s="162">
        <v>2015</v>
      </c>
      <c r="H2396" s="163" t="s">
        <v>70</v>
      </c>
      <c r="I2396" s="162" t="s">
        <v>550</v>
      </c>
      <c r="J2396" s="177">
        <v>451.26169099999998</v>
      </c>
      <c r="K2396" s="183" t="s">
        <v>1817</v>
      </c>
      <c r="L2396" s="166">
        <v>5.9048136016949153E-3</v>
      </c>
      <c r="M2396" s="166">
        <v>2.664616170940648</v>
      </c>
      <c r="N2396" s="163" t="s">
        <v>70</v>
      </c>
      <c r="O2396" s="167">
        <v>1</v>
      </c>
      <c r="P2396" s="167">
        <v>0</v>
      </c>
      <c r="Q2396" s="167">
        <v>1</v>
      </c>
      <c r="R2396" s="167">
        <v>0</v>
      </c>
      <c r="S2396" s="167">
        <v>1</v>
      </c>
      <c r="T2396" s="167" t="s">
        <v>13210</v>
      </c>
      <c r="U2396" s="167" t="s">
        <v>1281</v>
      </c>
      <c r="V2396" s="167" t="s">
        <v>86</v>
      </c>
      <c r="W2396" s="163" t="s">
        <v>114</v>
      </c>
      <c r="X2396" s="163" t="s">
        <v>646</v>
      </c>
      <c r="Y2396" s="163" t="s">
        <v>7425</v>
      </c>
      <c r="Z2396" s="168">
        <v>42184</v>
      </c>
      <c r="AA2396" s="169" t="s">
        <v>8758</v>
      </c>
      <c r="AB2396" s="169" t="s">
        <v>3029</v>
      </c>
      <c r="AC2396" s="169">
        <v>0</v>
      </c>
      <c r="AD2396" s="170">
        <v>2016</v>
      </c>
      <c r="AE2396" s="167" t="s">
        <v>1241</v>
      </c>
    </row>
    <row r="2397" spans="1:31" x14ac:dyDescent="0.3">
      <c r="A2397" s="162" t="s">
        <v>646</v>
      </c>
      <c r="B2397" s="162" t="s">
        <v>550</v>
      </c>
      <c r="C2397" s="162">
        <v>5</v>
      </c>
      <c r="D2397" s="162">
        <v>2012</v>
      </c>
      <c r="E2397" s="162" t="s">
        <v>2393</v>
      </c>
      <c r="F2397" s="162" t="s">
        <v>1</v>
      </c>
      <c r="G2397" s="162">
        <v>2015</v>
      </c>
      <c r="H2397" s="163" t="s">
        <v>70</v>
      </c>
      <c r="I2397" s="162" t="s">
        <v>550</v>
      </c>
      <c r="J2397" s="177">
        <v>400.65962100000002</v>
      </c>
      <c r="K2397" s="183" t="s">
        <v>1817</v>
      </c>
      <c r="L2397" s="166">
        <v>5.9048136016949153E-3</v>
      </c>
      <c r="M2397" s="166">
        <v>2.3658203797307298</v>
      </c>
      <c r="N2397" s="163" t="s">
        <v>70</v>
      </c>
      <c r="O2397" s="167">
        <v>1</v>
      </c>
      <c r="P2397" s="167">
        <v>0</v>
      </c>
      <c r="Q2397" s="167">
        <v>1</v>
      </c>
      <c r="R2397" s="167">
        <v>0</v>
      </c>
      <c r="S2397" s="167">
        <v>1</v>
      </c>
      <c r="T2397" s="167" t="s">
        <v>13210</v>
      </c>
      <c r="U2397" s="167" t="s">
        <v>1281</v>
      </c>
      <c r="V2397" s="167" t="s">
        <v>86</v>
      </c>
      <c r="W2397" s="163" t="s">
        <v>114</v>
      </c>
      <c r="X2397" s="163" t="s">
        <v>646</v>
      </c>
      <c r="Y2397" s="163" t="s">
        <v>7426</v>
      </c>
      <c r="Z2397" s="168">
        <v>42195</v>
      </c>
      <c r="AA2397" s="169" t="s">
        <v>4702</v>
      </c>
      <c r="AB2397" s="169" t="s">
        <v>4703</v>
      </c>
      <c r="AC2397" s="169">
        <v>0</v>
      </c>
      <c r="AD2397" s="170">
        <v>2016</v>
      </c>
      <c r="AE2397" s="167" t="s">
        <v>1241</v>
      </c>
    </row>
    <row r="2398" spans="1:31" x14ac:dyDescent="0.3">
      <c r="A2398" s="162" t="s">
        <v>646</v>
      </c>
      <c r="B2398" s="162" t="s">
        <v>550</v>
      </c>
      <c r="C2398" s="162">
        <v>6</v>
      </c>
      <c r="D2398" s="162">
        <v>2012</v>
      </c>
      <c r="E2398" s="162" t="s">
        <v>2393</v>
      </c>
      <c r="F2398" s="162" t="s">
        <v>1</v>
      </c>
      <c r="G2398" s="162">
        <v>2015</v>
      </c>
      <c r="H2398" s="163" t="s">
        <v>70</v>
      </c>
      <c r="I2398" s="162" t="s">
        <v>550</v>
      </c>
      <c r="J2398" s="177">
        <v>1622.982231</v>
      </c>
      <c r="K2398" s="183" t="s">
        <v>1817</v>
      </c>
      <c r="L2398" s="166">
        <v>5.9048136016949153E-3</v>
      </c>
      <c r="M2398" s="166">
        <v>9.5834075529179596</v>
      </c>
      <c r="N2398" s="163" t="s">
        <v>1</v>
      </c>
      <c r="O2398" s="167">
        <v>1</v>
      </c>
      <c r="P2398" s="167">
        <v>1</v>
      </c>
      <c r="Q2398" s="167">
        <v>0</v>
      </c>
      <c r="R2398" s="167">
        <v>1</v>
      </c>
      <c r="S2398" s="167">
        <v>0</v>
      </c>
      <c r="T2398" s="167" t="s">
        <v>13211</v>
      </c>
      <c r="U2398" s="167" t="s">
        <v>1281</v>
      </c>
      <c r="V2398" s="167" t="s">
        <v>86</v>
      </c>
      <c r="W2398" s="163" t="s">
        <v>1897</v>
      </c>
      <c r="X2398" s="163" t="s">
        <v>646</v>
      </c>
      <c r="Y2398" s="163" t="s">
        <v>7427</v>
      </c>
      <c r="Z2398" s="168">
        <v>42216</v>
      </c>
      <c r="AA2398" s="169" t="s">
        <v>8759</v>
      </c>
      <c r="AB2398" s="169" t="s">
        <v>8760</v>
      </c>
      <c r="AC2398" s="169">
        <v>0</v>
      </c>
      <c r="AD2398" s="170">
        <v>2016</v>
      </c>
      <c r="AE2398" s="167" t="s">
        <v>1241</v>
      </c>
    </row>
    <row r="2399" spans="1:31" x14ac:dyDescent="0.3">
      <c r="A2399" s="162" t="s">
        <v>646</v>
      </c>
      <c r="B2399" s="162" t="s">
        <v>550</v>
      </c>
      <c r="C2399" s="162">
        <v>7</v>
      </c>
      <c r="D2399" s="162">
        <v>2012</v>
      </c>
      <c r="E2399" s="162" t="s">
        <v>2393</v>
      </c>
      <c r="F2399" s="162" t="s">
        <v>1</v>
      </c>
      <c r="G2399" s="162">
        <v>2015</v>
      </c>
      <c r="H2399" s="163" t="s">
        <v>70</v>
      </c>
      <c r="I2399" s="162" t="s">
        <v>550</v>
      </c>
      <c r="J2399" s="177">
        <v>411.17295899999999</v>
      </c>
      <c r="K2399" s="183" t="s">
        <v>1817</v>
      </c>
      <c r="L2399" s="166">
        <v>5.9048136016949153E-3</v>
      </c>
      <c r="M2399" s="166">
        <v>2.4278996809523457</v>
      </c>
      <c r="N2399" s="163" t="s">
        <v>70</v>
      </c>
      <c r="O2399" s="167">
        <v>1</v>
      </c>
      <c r="P2399" s="167">
        <v>0</v>
      </c>
      <c r="Q2399" s="167">
        <v>1</v>
      </c>
      <c r="R2399" s="167">
        <v>0</v>
      </c>
      <c r="S2399" s="167">
        <v>1</v>
      </c>
      <c r="T2399" s="167" t="s">
        <v>13210</v>
      </c>
      <c r="U2399" s="167" t="s">
        <v>1281</v>
      </c>
      <c r="V2399" s="167" t="s">
        <v>86</v>
      </c>
      <c r="W2399" s="163" t="s">
        <v>1897</v>
      </c>
      <c r="X2399" s="163" t="s">
        <v>646</v>
      </c>
      <c r="Y2399" s="163" t="s">
        <v>7428</v>
      </c>
      <c r="Z2399" s="168">
        <v>42240</v>
      </c>
      <c r="AA2399" s="169" t="s">
        <v>8761</v>
      </c>
      <c r="AB2399" s="169" t="s">
        <v>8762</v>
      </c>
      <c r="AC2399" s="169">
        <v>0</v>
      </c>
      <c r="AD2399" s="170">
        <v>2016</v>
      </c>
      <c r="AE2399" s="167" t="s">
        <v>1241</v>
      </c>
    </row>
    <row r="2400" spans="1:31" x14ac:dyDescent="0.3">
      <c r="A2400" s="162" t="s">
        <v>648</v>
      </c>
      <c r="B2400" s="162" t="s">
        <v>550</v>
      </c>
      <c r="C2400" s="162">
        <v>2</v>
      </c>
      <c r="D2400" s="162">
        <v>2012</v>
      </c>
      <c r="E2400" s="162" t="s">
        <v>115</v>
      </c>
      <c r="F2400" s="162" t="s">
        <v>1</v>
      </c>
      <c r="G2400" s="162">
        <v>2015</v>
      </c>
      <c r="H2400" s="163" t="s">
        <v>649</v>
      </c>
      <c r="I2400" s="162" t="s">
        <v>550</v>
      </c>
      <c r="J2400" s="177">
        <v>7755.7554479999999</v>
      </c>
      <c r="K2400" s="183" t="s">
        <v>1817</v>
      </c>
      <c r="L2400" s="166">
        <v>5.9048136016949153E-3</v>
      </c>
      <c r="M2400" s="166">
        <v>45.796290260769844</v>
      </c>
      <c r="N2400" s="163" t="s">
        <v>1</v>
      </c>
      <c r="O2400" s="167">
        <v>1</v>
      </c>
      <c r="P2400" s="167">
        <v>1</v>
      </c>
      <c r="Q2400" s="167">
        <v>0</v>
      </c>
      <c r="R2400" s="167">
        <v>1</v>
      </c>
      <c r="S2400" s="167">
        <v>0</v>
      </c>
      <c r="T2400" s="167" t="s">
        <v>13211</v>
      </c>
      <c r="U2400" s="167" t="s">
        <v>1360</v>
      </c>
      <c r="V2400" s="167" t="s">
        <v>1401</v>
      </c>
      <c r="W2400" s="163" t="s">
        <v>114</v>
      </c>
      <c r="X2400" s="163" t="s">
        <v>648</v>
      </c>
      <c r="Y2400" s="163" t="s">
        <v>7429</v>
      </c>
      <c r="Z2400" s="168">
        <v>42146</v>
      </c>
      <c r="AA2400" s="169" t="s">
        <v>8763</v>
      </c>
      <c r="AB2400" s="169" t="s">
        <v>4076</v>
      </c>
      <c r="AC2400" s="169">
        <v>0</v>
      </c>
      <c r="AD2400" s="170">
        <v>2016</v>
      </c>
      <c r="AE2400" s="167" t="s">
        <v>1321</v>
      </c>
    </row>
    <row r="2401" spans="1:31" x14ac:dyDescent="0.3">
      <c r="A2401" s="162" t="s">
        <v>651</v>
      </c>
      <c r="B2401" s="162" t="s">
        <v>550</v>
      </c>
      <c r="C2401" s="162">
        <v>1</v>
      </c>
      <c r="D2401" s="162">
        <v>2012</v>
      </c>
      <c r="E2401" s="162" t="s">
        <v>2393</v>
      </c>
      <c r="F2401" s="162" t="s">
        <v>1</v>
      </c>
      <c r="G2401" s="162">
        <v>2015</v>
      </c>
      <c r="H2401" s="163" t="s">
        <v>212</v>
      </c>
      <c r="I2401" s="162" t="s">
        <v>550</v>
      </c>
      <c r="J2401" s="177">
        <v>719.71640400000001</v>
      </c>
      <c r="K2401" s="183" t="s">
        <v>1817</v>
      </c>
      <c r="L2401" s="166">
        <v>5.9048136016949153E-3</v>
      </c>
      <c r="M2401" s="166">
        <v>4.2497912117021528</v>
      </c>
      <c r="N2401" s="163" t="s">
        <v>2063</v>
      </c>
      <c r="O2401" s="167">
        <v>2</v>
      </c>
      <c r="P2401" s="167">
        <v>1</v>
      </c>
      <c r="Q2401" s="167">
        <v>1</v>
      </c>
      <c r="R2401" s="167">
        <v>1</v>
      </c>
      <c r="S2401" s="167">
        <v>1</v>
      </c>
      <c r="T2401" s="167" t="s">
        <v>13212</v>
      </c>
      <c r="U2401" s="167" t="s">
        <v>1350</v>
      </c>
      <c r="V2401" s="167" t="s">
        <v>84</v>
      </c>
      <c r="W2401" s="163" t="s">
        <v>1897</v>
      </c>
      <c r="X2401" s="163" t="s">
        <v>651</v>
      </c>
      <c r="Y2401" s="163" t="s">
        <v>7430</v>
      </c>
      <c r="Z2401" s="168">
        <v>42317</v>
      </c>
      <c r="AA2401" s="169" t="s">
        <v>8764</v>
      </c>
      <c r="AB2401" s="169" t="s">
        <v>8765</v>
      </c>
      <c r="AC2401" s="169">
        <v>0</v>
      </c>
      <c r="AD2401" s="170">
        <v>2016</v>
      </c>
      <c r="AE2401" s="167" t="s">
        <v>10573</v>
      </c>
    </row>
    <row r="2402" spans="1:31" x14ac:dyDescent="0.3">
      <c r="A2402" s="162" t="s">
        <v>653</v>
      </c>
      <c r="B2402" s="162" t="s">
        <v>550</v>
      </c>
      <c r="C2402" s="162">
        <v>2</v>
      </c>
      <c r="D2402" s="162">
        <v>2012</v>
      </c>
      <c r="E2402" s="162" t="s">
        <v>115</v>
      </c>
      <c r="F2402" s="162" t="s">
        <v>1</v>
      </c>
      <c r="G2402" s="162">
        <v>2015</v>
      </c>
      <c r="H2402" s="163" t="s">
        <v>212</v>
      </c>
      <c r="I2402" s="162" t="s">
        <v>550</v>
      </c>
      <c r="J2402" s="177">
        <v>466.094335</v>
      </c>
      <c r="K2402" s="183" t="s">
        <v>1817</v>
      </c>
      <c r="L2402" s="166">
        <v>5.9048136016949153E-3</v>
      </c>
      <c r="M2402" s="166">
        <v>2.7522001689809463</v>
      </c>
      <c r="N2402" s="163" t="s">
        <v>212</v>
      </c>
      <c r="O2402" s="167">
        <v>1</v>
      </c>
      <c r="P2402" s="167">
        <v>0</v>
      </c>
      <c r="Q2402" s="167">
        <v>1</v>
      </c>
      <c r="R2402" s="167">
        <v>0</v>
      </c>
      <c r="S2402" s="167">
        <v>1</v>
      </c>
      <c r="T2402" s="167" t="s">
        <v>13210</v>
      </c>
      <c r="U2402" s="167" t="s">
        <v>1281</v>
      </c>
      <c r="V2402" s="167" t="s">
        <v>99</v>
      </c>
      <c r="W2402" s="163" t="s">
        <v>114</v>
      </c>
      <c r="X2402" s="163" t="s">
        <v>653</v>
      </c>
      <c r="Y2402" s="163" t="s">
        <v>7431</v>
      </c>
      <c r="Z2402" s="168">
        <v>42335</v>
      </c>
      <c r="AA2402" s="169" t="s">
        <v>8766</v>
      </c>
      <c r="AB2402" s="169" t="s">
        <v>4069</v>
      </c>
      <c r="AC2402" s="169">
        <v>0</v>
      </c>
      <c r="AD2402" s="170">
        <v>2016</v>
      </c>
      <c r="AE2402" s="167" t="s">
        <v>10573</v>
      </c>
    </row>
    <row r="2403" spans="1:31" x14ac:dyDescent="0.3">
      <c r="A2403" s="162" t="s">
        <v>666</v>
      </c>
      <c r="B2403" s="162" t="s">
        <v>550</v>
      </c>
      <c r="C2403" s="162">
        <v>2</v>
      </c>
      <c r="D2403" s="162">
        <v>2012</v>
      </c>
      <c r="E2403" s="162" t="s">
        <v>2393</v>
      </c>
      <c r="F2403" s="162" t="s">
        <v>1</v>
      </c>
      <c r="G2403" s="162">
        <v>2015</v>
      </c>
      <c r="H2403" s="163" t="s">
        <v>69</v>
      </c>
      <c r="I2403" s="162" t="s">
        <v>550</v>
      </c>
      <c r="J2403" s="177">
        <v>302.26495399999999</v>
      </c>
      <c r="K2403" s="183" t="s">
        <v>1817</v>
      </c>
      <c r="L2403" s="166">
        <v>5.9048136016949153E-3</v>
      </c>
      <c r="M2403" s="166">
        <v>1.7848182116948879</v>
      </c>
      <c r="N2403" s="163" t="s">
        <v>69</v>
      </c>
      <c r="O2403" s="167">
        <v>1</v>
      </c>
      <c r="P2403" s="167">
        <v>0</v>
      </c>
      <c r="Q2403" s="167">
        <v>1</v>
      </c>
      <c r="R2403" s="167">
        <v>0</v>
      </c>
      <c r="S2403" s="167">
        <v>1</v>
      </c>
      <c r="T2403" s="167" t="s">
        <v>13210</v>
      </c>
      <c r="U2403" s="167" t="s">
        <v>1512</v>
      </c>
      <c r="V2403" s="167" t="s">
        <v>91</v>
      </c>
      <c r="W2403" s="163" t="s">
        <v>1897</v>
      </c>
      <c r="X2403" s="163" t="s">
        <v>666</v>
      </c>
      <c r="Y2403" s="163" t="s">
        <v>7432</v>
      </c>
      <c r="Z2403" s="168">
        <v>42363</v>
      </c>
      <c r="AA2403" s="169" t="s">
        <v>8767</v>
      </c>
      <c r="AB2403" s="169" t="s">
        <v>8768</v>
      </c>
      <c r="AC2403" s="169">
        <v>0</v>
      </c>
      <c r="AD2403" s="170">
        <v>2016</v>
      </c>
      <c r="AE2403" s="167" t="s">
        <v>1321</v>
      </c>
    </row>
    <row r="2404" spans="1:31" x14ac:dyDescent="0.3">
      <c r="A2404" s="162" t="s">
        <v>666</v>
      </c>
      <c r="B2404" s="162" t="s">
        <v>550</v>
      </c>
      <c r="C2404" s="162">
        <v>3</v>
      </c>
      <c r="D2404" s="162">
        <v>2012</v>
      </c>
      <c r="E2404" s="162" t="s">
        <v>2393</v>
      </c>
      <c r="F2404" s="162" t="s">
        <v>1</v>
      </c>
      <c r="G2404" s="162">
        <v>2015</v>
      </c>
      <c r="H2404" s="163" t="s">
        <v>69</v>
      </c>
      <c r="I2404" s="162" t="s">
        <v>550</v>
      </c>
      <c r="J2404" s="177">
        <v>308.47272400000003</v>
      </c>
      <c r="K2404" s="183" t="s">
        <v>1817</v>
      </c>
      <c r="L2404" s="166">
        <v>5.9048136016949153E-3</v>
      </c>
      <c r="M2404" s="166">
        <v>1.8214739364270818</v>
      </c>
      <c r="N2404" s="163" t="s">
        <v>69</v>
      </c>
      <c r="O2404" s="167">
        <v>1</v>
      </c>
      <c r="P2404" s="167">
        <v>0</v>
      </c>
      <c r="Q2404" s="167">
        <v>1</v>
      </c>
      <c r="R2404" s="167">
        <v>0</v>
      </c>
      <c r="S2404" s="167">
        <v>1</v>
      </c>
      <c r="T2404" s="167" t="s">
        <v>13210</v>
      </c>
      <c r="U2404" s="167" t="s">
        <v>1512</v>
      </c>
      <c r="V2404" s="167" t="s">
        <v>91</v>
      </c>
      <c r="W2404" s="163" t="s">
        <v>1897</v>
      </c>
      <c r="X2404" s="163" t="s">
        <v>666</v>
      </c>
      <c r="Y2404" s="163" t="s">
        <v>7433</v>
      </c>
      <c r="Z2404" s="168">
        <v>42363</v>
      </c>
      <c r="AA2404" s="169" t="s">
        <v>8769</v>
      </c>
      <c r="AB2404" s="169" t="s">
        <v>8770</v>
      </c>
      <c r="AC2404" s="169">
        <v>0</v>
      </c>
      <c r="AD2404" s="170">
        <v>2016</v>
      </c>
      <c r="AE2404" s="167" t="s">
        <v>1321</v>
      </c>
    </row>
    <row r="2405" spans="1:31" x14ac:dyDescent="0.3">
      <c r="A2405" s="162" t="s">
        <v>666</v>
      </c>
      <c r="B2405" s="162" t="s">
        <v>550</v>
      </c>
      <c r="C2405" s="162">
        <v>4</v>
      </c>
      <c r="D2405" s="162">
        <v>2012</v>
      </c>
      <c r="E2405" s="162" t="s">
        <v>2393</v>
      </c>
      <c r="F2405" s="162" t="s">
        <v>1</v>
      </c>
      <c r="G2405" s="162">
        <v>2015</v>
      </c>
      <c r="H2405" s="163" t="s">
        <v>69</v>
      </c>
      <c r="I2405" s="162" t="s">
        <v>550</v>
      </c>
      <c r="J2405" s="177">
        <v>322.38724300000001</v>
      </c>
      <c r="K2405" s="183" t="s">
        <v>1817</v>
      </c>
      <c r="L2405" s="166">
        <v>5.9048136016949153E-3</v>
      </c>
      <c r="M2405" s="166">
        <v>1.903636577479324</v>
      </c>
      <c r="N2405" s="163" t="s">
        <v>69</v>
      </c>
      <c r="O2405" s="167">
        <v>1</v>
      </c>
      <c r="P2405" s="167">
        <v>0</v>
      </c>
      <c r="Q2405" s="167">
        <v>1</v>
      </c>
      <c r="R2405" s="167">
        <v>0</v>
      </c>
      <c r="S2405" s="167">
        <v>1</v>
      </c>
      <c r="T2405" s="167" t="s">
        <v>13210</v>
      </c>
      <c r="U2405" s="167" t="s">
        <v>1512</v>
      </c>
      <c r="V2405" s="167" t="s">
        <v>91</v>
      </c>
      <c r="W2405" s="163" t="s">
        <v>1897</v>
      </c>
      <c r="X2405" s="163" t="s">
        <v>666</v>
      </c>
      <c r="Y2405" s="163" t="s">
        <v>7434</v>
      </c>
      <c r="Z2405" s="168">
        <v>42363</v>
      </c>
      <c r="AA2405" s="169" t="s">
        <v>8771</v>
      </c>
      <c r="AB2405" s="169" t="s">
        <v>8772</v>
      </c>
      <c r="AC2405" s="169">
        <v>0</v>
      </c>
      <c r="AD2405" s="170">
        <v>2016</v>
      </c>
      <c r="AE2405" s="167" t="s">
        <v>1321</v>
      </c>
    </row>
    <row r="2406" spans="1:31" x14ac:dyDescent="0.3">
      <c r="A2406" s="162" t="s">
        <v>666</v>
      </c>
      <c r="B2406" s="162" t="s">
        <v>550</v>
      </c>
      <c r="C2406" s="162">
        <v>5</v>
      </c>
      <c r="D2406" s="162">
        <v>2012</v>
      </c>
      <c r="E2406" s="162" t="s">
        <v>2393</v>
      </c>
      <c r="F2406" s="162" t="s">
        <v>1</v>
      </c>
      <c r="G2406" s="162">
        <v>2015</v>
      </c>
      <c r="H2406" s="163" t="s">
        <v>69</v>
      </c>
      <c r="I2406" s="162" t="s">
        <v>550</v>
      </c>
      <c r="J2406" s="177">
        <v>358.15000600000002</v>
      </c>
      <c r="K2406" s="183" t="s">
        <v>1817</v>
      </c>
      <c r="L2406" s="166">
        <v>5.9048136016949153E-3</v>
      </c>
      <c r="M2406" s="166">
        <v>2.1148090268759154</v>
      </c>
      <c r="N2406" s="163" t="s">
        <v>69</v>
      </c>
      <c r="O2406" s="167">
        <v>1</v>
      </c>
      <c r="P2406" s="167">
        <v>0</v>
      </c>
      <c r="Q2406" s="167">
        <v>1</v>
      </c>
      <c r="R2406" s="167">
        <v>0</v>
      </c>
      <c r="S2406" s="167">
        <v>1</v>
      </c>
      <c r="T2406" s="167" t="s">
        <v>13210</v>
      </c>
      <c r="U2406" s="167" t="s">
        <v>1512</v>
      </c>
      <c r="V2406" s="167" t="s">
        <v>91</v>
      </c>
      <c r="W2406" s="163" t="s">
        <v>1897</v>
      </c>
      <c r="X2406" s="163" t="s">
        <v>666</v>
      </c>
      <c r="Y2406" s="163" t="s">
        <v>7435</v>
      </c>
      <c r="Z2406" s="168">
        <v>42363</v>
      </c>
      <c r="AA2406" s="169" t="s">
        <v>8773</v>
      </c>
      <c r="AB2406" s="169" t="s">
        <v>8774</v>
      </c>
      <c r="AC2406" s="169">
        <v>0</v>
      </c>
      <c r="AD2406" s="170">
        <v>2016</v>
      </c>
      <c r="AE2406" s="167" t="s">
        <v>1321</v>
      </c>
    </row>
    <row r="2407" spans="1:31" x14ac:dyDescent="0.3">
      <c r="A2407" s="162" t="s">
        <v>666</v>
      </c>
      <c r="B2407" s="162" t="s">
        <v>550</v>
      </c>
      <c r="C2407" s="162">
        <v>6</v>
      </c>
      <c r="D2407" s="162">
        <v>2012</v>
      </c>
      <c r="E2407" s="162" t="s">
        <v>2393</v>
      </c>
      <c r="F2407" s="162" t="s">
        <v>1</v>
      </c>
      <c r="G2407" s="162">
        <v>2015</v>
      </c>
      <c r="H2407" s="163" t="s">
        <v>69</v>
      </c>
      <c r="I2407" s="162" t="s">
        <v>550</v>
      </c>
      <c r="J2407" s="177">
        <v>451.61966799999999</v>
      </c>
      <c r="K2407" s="183" t="s">
        <v>1817</v>
      </c>
      <c r="L2407" s="166">
        <v>5.9048136016949153E-3</v>
      </c>
      <c r="M2407" s="166">
        <v>2.6667299583993418</v>
      </c>
      <c r="N2407" s="163" t="s">
        <v>69</v>
      </c>
      <c r="O2407" s="167">
        <v>1</v>
      </c>
      <c r="P2407" s="167">
        <v>0</v>
      </c>
      <c r="Q2407" s="167">
        <v>1</v>
      </c>
      <c r="R2407" s="167">
        <v>0</v>
      </c>
      <c r="S2407" s="167">
        <v>1</v>
      </c>
      <c r="T2407" s="167" t="s">
        <v>13210</v>
      </c>
      <c r="U2407" s="167" t="s">
        <v>1512</v>
      </c>
      <c r="V2407" s="167" t="s">
        <v>91</v>
      </c>
      <c r="W2407" s="163" t="s">
        <v>1897</v>
      </c>
      <c r="X2407" s="163" t="s">
        <v>666</v>
      </c>
      <c r="Y2407" s="163" t="s">
        <v>7436</v>
      </c>
      <c r="Z2407" s="168">
        <v>42363</v>
      </c>
      <c r="AA2407" s="169" t="s">
        <v>8775</v>
      </c>
      <c r="AB2407" s="169" t="s">
        <v>8776</v>
      </c>
      <c r="AC2407" s="169">
        <v>0</v>
      </c>
      <c r="AD2407" s="170">
        <v>2016</v>
      </c>
      <c r="AE2407" s="167" t="s">
        <v>1321</v>
      </c>
    </row>
    <row r="2408" spans="1:31" x14ac:dyDescent="0.3">
      <c r="A2408" s="162" t="s">
        <v>674</v>
      </c>
      <c r="B2408" s="162" t="s">
        <v>550</v>
      </c>
      <c r="C2408" s="162">
        <v>12</v>
      </c>
      <c r="D2408" s="162">
        <v>2012</v>
      </c>
      <c r="E2408" s="162" t="s">
        <v>115</v>
      </c>
      <c r="F2408" s="162" t="s">
        <v>1</v>
      </c>
      <c r="G2408" s="162">
        <v>2015</v>
      </c>
      <c r="H2408" s="163" t="s">
        <v>63</v>
      </c>
      <c r="I2408" s="162" t="s">
        <v>550</v>
      </c>
      <c r="J2408" s="177">
        <v>1061.525531</v>
      </c>
      <c r="K2408" s="183" t="s">
        <v>1817</v>
      </c>
      <c r="L2408" s="166">
        <v>5.9048136016949153E-3</v>
      </c>
      <c r="M2408" s="166">
        <v>6.2681103939952179</v>
      </c>
      <c r="N2408" s="163" t="s">
        <v>63</v>
      </c>
      <c r="O2408" s="167">
        <v>1</v>
      </c>
      <c r="P2408" s="167">
        <v>0</v>
      </c>
      <c r="Q2408" s="167">
        <v>1</v>
      </c>
      <c r="R2408" s="167">
        <v>0</v>
      </c>
      <c r="S2408" s="167">
        <v>1</v>
      </c>
      <c r="T2408" s="167" t="s">
        <v>13210</v>
      </c>
      <c r="U2408" s="167" t="s">
        <v>1453</v>
      </c>
      <c r="V2408" s="167" t="s">
        <v>83</v>
      </c>
      <c r="W2408" s="163" t="s">
        <v>1897</v>
      </c>
      <c r="X2408" s="163" t="s">
        <v>674</v>
      </c>
      <c r="Y2408" s="163" t="s">
        <v>7437</v>
      </c>
      <c r="Z2408" s="168">
        <v>42126</v>
      </c>
      <c r="AA2408" s="169" t="s">
        <v>8777</v>
      </c>
      <c r="AB2408" s="169" t="s">
        <v>8778</v>
      </c>
      <c r="AC2408" s="169">
        <v>0</v>
      </c>
      <c r="AD2408" s="170">
        <v>2016</v>
      </c>
      <c r="AE2408" s="167" t="s">
        <v>1218</v>
      </c>
    </row>
    <row r="2409" spans="1:31" x14ac:dyDescent="0.3">
      <c r="A2409" s="162" t="s">
        <v>674</v>
      </c>
      <c r="B2409" s="162" t="s">
        <v>550</v>
      </c>
      <c r="C2409" s="162">
        <v>13</v>
      </c>
      <c r="D2409" s="162">
        <v>2012</v>
      </c>
      <c r="E2409" s="162" t="s">
        <v>115</v>
      </c>
      <c r="F2409" s="162" t="s">
        <v>1</v>
      </c>
      <c r="G2409" s="162">
        <v>2015</v>
      </c>
      <c r="H2409" s="163" t="s">
        <v>63</v>
      </c>
      <c r="I2409" s="162" t="s">
        <v>550</v>
      </c>
      <c r="J2409" s="177">
        <v>8222.2742839999992</v>
      </c>
      <c r="K2409" s="183" t="s">
        <v>1817</v>
      </c>
      <c r="L2409" s="166">
        <v>5.9048136016949153E-3</v>
      </c>
      <c r="M2409" s="166">
        <v>48.550997029029517</v>
      </c>
      <c r="N2409" s="163" t="s">
        <v>1900</v>
      </c>
      <c r="O2409" s="167">
        <v>2</v>
      </c>
      <c r="P2409" s="167">
        <v>0</v>
      </c>
      <c r="Q2409" s="167">
        <v>1</v>
      </c>
      <c r="R2409" s="167">
        <v>1</v>
      </c>
      <c r="S2409" s="167">
        <v>1</v>
      </c>
      <c r="T2409" s="167" t="s">
        <v>13210</v>
      </c>
      <c r="U2409" s="167" t="s">
        <v>1453</v>
      </c>
      <c r="V2409" s="167" t="s">
        <v>83</v>
      </c>
      <c r="W2409" s="163" t="s">
        <v>1897</v>
      </c>
      <c r="X2409" s="163" t="s">
        <v>674</v>
      </c>
      <c r="Y2409" s="163" t="s">
        <v>7438</v>
      </c>
      <c r="Z2409" s="168">
        <v>42137</v>
      </c>
      <c r="AA2409" s="169" t="s">
        <v>8779</v>
      </c>
      <c r="AB2409" s="169" t="s">
        <v>4673</v>
      </c>
      <c r="AC2409" s="169">
        <v>0</v>
      </c>
      <c r="AD2409" s="170">
        <v>2016</v>
      </c>
      <c r="AE2409" s="167" t="s">
        <v>1218</v>
      </c>
    </row>
    <row r="2410" spans="1:31" x14ac:dyDescent="0.3">
      <c r="A2410" s="162" t="s">
        <v>674</v>
      </c>
      <c r="B2410" s="162" t="s">
        <v>550</v>
      </c>
      <c r="C2410" s="162">
        <v>14</v>
      </c>
      <c r="D2410" s="162">
        <v>2012</v>
      </c>
      <c r="E2410" s="162" t="s">
        <v>115</v>
      </c>
      <c r="F2410" s="162" t="s">
        <v>1</v>
      </c>
      <c r="G2410" s="162">
        <v>2015</v>
      </c>
      <c r="H2410" s="163" t="s">
        <v>63</v>
      </c>
      <c r="I2410" s="162" t="s">
        <v>550</v>
      </c>
      <c r="J2410" s="177">
        <v>1102.85718</v>
      </c>
      <c r="K2410" s="183" t="s">
        <v>1817</v>
      </c>
      <c r="L2410" s="166">
        <v>5.9048136016949153E-3</v>
      </c>
      <c r="M2410" s="166">
        <v>6.5121660771908978</v>
      </c>
      <c r="N2410" s="163" t="s">
        <v>63</v>
      </c>
      <c r="O2410" s="167">
        <v>1</v>
      </c>
      <c r="P2410" s="167">
        <v>0</v>
      </c>
      <c r="Q2410" s="167">
        <v>1</v>
      </c>
      <c r="R2410" s="167">
        <v>0</v>
      </c>
      <c r="S2410" s="167">
        <v>1</v>
      </c>
      <c r="T2410" s="167" t="s">
        <v>13210</v>
      </c>
      <c r="U2410" s="167" t="s">
        <v>1453</v>
      </c>
      <c r="V2410" s="167" t="s">
        <v>83</v>
      </c>
      <c r="W2410" s="163" t="s">
        <v>1897</v>
      </c>
      <c r="X2410" s="163" t="s">
        <v>674</v>
      </c>
      <c r="Y2410" s="163" t="s">
        <v>7439</v>
      </c>
      <c r="Z2410" s="168">
        <v>42182</v>
      </c>
      <c r="AA2410" s="169" t="s">
        <v>8777</v>
      </c>
      <c r="AB2410" s="169" t="s">
        <v>8778</v>
      </c>
      <c r="AC2410" s="169">
        <v>0</v>
      </c>
      <c r="AD2410" s="170">
        <v>2016</v>
      </c>
      <c r="AE2410" s="167" t="s">
        <v>1218</v>
      </c>
    </row>
    <row r="2411" spans="1:31" x14ac:dyDescent="0.3">
      <c r="A2411" s="162" t="s">
        <v>674</v>
      </c>
      <c r="B2411" s="162" t="s">
        <v>550</v>
      </c>
      <c r="C2411" s="162">
        <v>15</v>
      </c>
      <c r="D2411" s="162">
        <v>2012</v>
      </c>
      <c r="E2411" s="162" t="s">
        <v>115</v>
      </c>
      <c r="F2411" s="162" t="s">
        <v>1</v>
      </c>
      <c r="G2411" s="162">
        <v>2015</v>
      </c>
      <c r="H2411" s="163" t="s">
        <v>63</v>
      </c>
      <c r="I2411" s="162" t="s">
        <v>550</v>
      </c>
      <c r="J2411" s="177">
        <v>1633.673642</v>
      </c>
      <c r="K2411" s="183" t="s">
        <v>1817</v>
      </c>
      <c r="L2411" s="166">
        <v>5.9048136016949153E-3</v>
      </c>
      <c r="M2411" s="166">
        <v>9.6465383420120698</v>
      </c>
      <c r="N2411" s="163" t="s">
        <v>63</v>
      </c>
      <c r="O2411" s="167">
        <v>1</v>
      </c>
      <c r="P2411" s="167">
        <v>0</v>
      </c>
      <c r="Q2411" s="167">
        <v>1</v>
      </c>
      <c r="R2411" s="167">
        <v>0</v>
      </c>
      <c r="S2411" s="167">
        <v>1</v>
      </c>
      <c r="T2411" s="167" t="s">
        <v>13210</v>
      </c>
      <c r="U2411" s="167" t="s">
        <v>1453</v>
      </c>
      <c r="V2411" s="167" t="s">
        <v>83</v>
      </c>
      <c r="W2411" s="163" t="s">
        <v>1897</v>
      </c>
      <c r="X2411" s="163" t="s">
        <v>674</v>
      </c>
      <c r="Y2411" s="163" t="s">
        <v>7440</v>
      </c>
      <c r="Z2411" s="168">
        <v>42205</v>
      </c>
      <c r="AA2411" s="169" t="s">
        <v>8780</v>
      </c>
      <c r="AB2411" s="169" t="s">
        <v>8781</v>
      </c>
      <c r="AC2411" s="169">
        <v>0</v>
      </c>
      <c r="AD2411" s="170">
        <v>2016</v>
      </c>
      <c r="AE2411" s="167" t="s">
        <v>1218</v>
      </c>
    </row>
    <row r="2412" spans="1:31" x14ac:dyDescent="0.3">
      <c r="A2412" s="162" t="s">
        <v>674</v>
      </c>
      <c r="B2412" s="162" t="s">
        <v>550</v>
      </c>
      <c r="C2412" s="162">
        <v>16</v>
      </c>
      <c r="D2412" s="162">
        <v>2012</v>
      </c>
      <c r="E2412" s="162" t="s">
        <v>115</v>
      </c>
      <c r="F2412" s="162" t="s">
        <v>1</v>
      </c>
      <c r="G2412" s="162">
        <v>2015</v>
      </c>
      <c r="H2412" s="163" t="s">
        <v>63</v>
      </c>
      <c r="I2412" s="162" t="s">
        <v>550</v>
      </c>
      <c r="J2412" s="177">
        <v>517.85661300000004</v>
      </c>
      <c r="K2412" s="183" t="s">
        <v>1817</v>
      </c>
      <c r="L2412" s="166">
        <v>5.9048136016949153E-3</v>
      </c>
      <c r="M2412" s="166">
        <v>3.05784677217006</v>
      </c>
      <c r="N2412" s="163" t="s">
        <v>63</v>
      </c>
      <c r="O2412" s="167">
        <v>1</v>
      </c>
      <c r="P2412" s="167">
        <v>0</v>
      </c>
      <c r="Q2412" s="167">
        <v>1</v>
      </c>
      <c r="R2412" s="167">
        <v>0</v>
      </c>
      <c r="S2412" s="167">
        <v>1</v>
      </c>
      <c r="T2412" s="167" t="s">
        <v>13210</v>
      </c>
      <c r="U2412" s="167" t="s">
        <v>1453</v>
      </c>
      <c r="V2412" s="167" t="s">
        <v>83</v>
      </c>
      <c r="W2412" s="163" t="s">
        <v>1897</v>
      </c>
      <c r="X2412" s="163" t="s">
        <v>674</v>
      </c>
      <c r="Y2412" s="163" t="s">
        <v>7441</v>
      </c>
      <c r="Z2412" s="168">
        <v>42213</v>
      </c>
      <c r="AA2412" s="169" t="s">
        <v>8782</v>
      </c>
      <c r="AB2412" s="169" t="s">
        <v>8783</v>
      </c>
      <c r="AC2412" s="169">
        <v>0</v>
      </c>
      <c r="AD2412" s="170">
        <v>2016</v>
      </c>
      <c r="AE2412" s="167" t="s">
        <v>1218</v>
      </c>
    </row>
    <row r="2413" spans="1:31" x14ac:dyDescent="0.3">
      <c r="A2413" s="162" t="s">
        <v>674</v>
      </c>
      <c r="B2413" s="162" t="s">
        <v>550</v>
      </c>
      <c r="C2413" s="162">
        <v>17</v>
      </c>
      <c r="D2413" s="162">
        <v>2012</v>
      </c>
      <c r="E2413" s="162" t="s">
        <v>115</v>
      </c>
      <c r="F2413" s="162" t="s">
        <v>1</v>
      </c>
      <c r="G2413" s="162">
        <v>2015</v>
      </c>
      <c r="H2413" s="163" t="s">
        <v>63</v>
      </c>
      <c r="I2413" s="162" t="s">
        <v>550</v>
      </c>
      <c r="J2413" s="177">
        <v>1056.3336220000001</v>
      </c>
      <c r="K2413" s="183" t="s">
        <v>1817</v>
      </c>
      <c r="L2413" s="166">
        <v>5.9048136016949153E-3</v>
      </c>
      <c r="M2413" s="166">
        <v>6.2374531391132555</v>
      </c>
      <c r="N2413" s="163" t="s">
        <v>63</v>
      </c>
      <c r="O2413" s="167">
        <v>1</v>
      </c>
      <c r="P2413" s="167">
        <v>0</v>
      </c>
      <c r="Q2413" s="167">
        <v>1</v>
      </c>
      <c r="R2413" s="167">
        <v>0</v>
      </c>
      <c r="S2413" s="167">
        <v>1</v>
      </c>
      <c r="T2413" s="167" t="s">
        <v>13210</v>
      </c>
      <c r="U2413" s="167" t="s">
        <v>1453</v>
      </c>
      <c r="V2413" s="167" t="s">
        <v>83</v>
      </c>
      <c r="W2413" s="163" t="s">
        <v>114</v>
      </c>
      <c r="X2413" s="163" t="s">
        <v>674</v>
      </c>
      <c r="Y2413" s="163" t="s">
        <v>7442</v>
      </c>
      <c r="Z2413" s="168">
        <v>42223</v>
      </c>
      <c r="AA2413" s="169" t="s">
        <v>8784</v>
      </c>
      <c r="AB2413" s="169" t="s">
        <v>4975</v>
      </c>
      <c r="AC2413" s="169">
        <v>0</v>
      </c>
      <c r="AD2413" s="170">
        <v>2016</v>
      </c>
      <c r="AE2413" s="167" t="s">
        <v>1218</v>
      </c>
    </row>
    <row r="2414" spans="1:31" x14ac:dyDescent="0.3">
      <c r="A2414" s="162" t="s">
        <v>674</v>
      </c>
      <c r="B2414" s="162" t="s">
        <v>550</v>
      </c>
      <c r="C2414" s="162">
        <v>18</v>
      </c>
      <c r="D2414" s="162">
        <v>2012</v>
      </c>
      <c r="E2414" s="162" t="s">
        <v>115</v>
      </c>
      <c r="F2414" s="162" t="s">
        <v>1</v>
      </c>
      <c r="G2414" s="162">
        <v>2015</v>
      </c>
      <c r="H2414" s="163" t="s">
        <v>63</v>
      </c>
      <c r="I2414" s="162" t="s">
        <v>550</v>
      </c>
      <c r="J2414" s="177">
        <v>2397.3561439999999</v>
      </c>
      <c r="K2414" s="183" t="s">
        <v>1817</v>
      </c>
      <c r="L2414" s="166">
        <v>5.9048136016949153E-3</v>
      </c>
      <c r="M2414" s="166">
        <v>14.155941167198073</v>
      </c>
      <c r="N2414" s="163" t="s">
        <v>63</v>
      </c>
      <c r="O2414" s="167">
        <v>1</v>
      </c>
      <c r="P2414" s="167">
        <v>0</v>
      </c>
      <c r="Q2414" s="167">
        <v>1</v>
      </c>
      <c r="R2414" s="167">
        <v>0</v>
      </c>
      <c r="S2414" s="167">
        <v>1</v>
      </c>
      <c r="T2414" s="167" t="s">
        <v>13210</v>
      </c>
      <c r="U2414" s="167" t="s">
        <v>1453</v>
      </c>
      <c r="V2414" s="167" t="s">
        <v>83</v>
      </c>
      <c r="W2414" s="163" t="s">
        <v>114</v>
      </c>
      <c r="X2414" s="163" t="s">
        <v>674</v>
      </c>
      <c r="Y2414" s="163" t="s">
        <v>7443</v>
      </c>
      <c r="Z2414" s="168">
        <v>42238</v>
      </c>
      <c r="AA2414" s="169" t="s">
        <v>4465</v>
      </c>
      <c r="AB2414" s="169" t="s">
        <v>8785</v>
      </c>
      <c r="AC2414" s="169">
        <v>0</v>
      </c>
      <c r="AD2414" s="170">
        <v>2016</v>
      </c>
      <c r="AE2414" s="167" t="s">
        <v>1218</v>
      </c>
    </row>
    <row r="2415" spans="1:31" x14ac:dyDescent="0.3">
      <c r="A2415" s="162" t="s">
        <v>674</v>
      </c>
      <c r="B2415" s="162" t="s">
        <v>550</v>
      </c>
      <c r="C2415" s="162">
        <v>19</v>
      </c>
      <c r="D2415" s="162">
        <v>2012</v>
      </c>
      <c r="E2415" s="162" t="s">
        <v>115</v>
      </c>
      <c r="F2415" s="162" t="s">
        <v>1</v>
      </c>
      <c r="G2415" s="162">
        <v>2015</v>
      </c>
      <c r="H2415" s="163" t="s">
        <v>63</v>
      </c>
      <c r="I2415" s="162" t="s">
        <v>550</v>
      </c>
      <c r="J2415" s="177">
        <v>1535.704907</v>
      </c>
      <c r="K2415" s="183" t="s">
        <v>1817</v>
      </c>
      <c r="L2415" s="166">
        <v>5.9048136016949153E-3</v>
      </c>
      <c r="M2415" s="166">
        <v>9.0680512230432253</v>
      </c>
      <c r="N2415" s="163" t="s">
        <v>63</v>
      </c>
      <c r="O2415" s="167">
        <v>1</v>
      </c>
      <c r="P2415" s="167">
        <v>0</v>
      </c>
      <c r="Q2415" s="167">
        <v>1</v>
      </c>
      <c r="R2415" s="167">
        <v>0</v>
      </c>
      <c r="S2415" s="167">
        <v>1</v>
      </c>
      <c r="T2415" s="167" t="s">
        <v>13210</v>
      </c>
      <c r="U2415" s="167" t="s">
        <v>1453</v>
      </c>
      <c r="V2415" s="167" t="s">
        <v>83</v>
      </c>
      <c r="W2415" s="163" t="s">
        <v>1897</v>
      </c>
      <c r="X2415" s="163" t="s">
        <v>674</v>
      </c>
      <c r="Y2415" s="163" t="s">
        <v>7444</v>
      </c>
      <c r="Z2415" s="168">
        <v>42314</v>
      </c>
      <c r="AA2415" s="169" t="s">
        <v>8786</v>
      </c>
      <c r="AB2415" s="169" t="s">
        <v>8787</v>
      </c>
      <c r="AC2415" s="169">
        <v>0</v>
      </c>
      <c r="AD2415" s="170">
        <v>2016</v>
      </c>
      <c r="AE2415" s="167" t="s">
        <v>1218</v>
      </c>
    </row>
    <row r="2416" spans="1:31" x14ac:dyDescent="0.3">
      <c r="A2416" s="162" t="s">
        <v>676</v>
      </c>
      <c r="B2416" s="162" t="s">
        <v>550</v>
      </c>
      <c r="C2416" s="162">
        <v>2</v>
      </c>
      <c r="D2416" s="162">
        <v>2012</v>
      </c>
      <c r="E2416" s="162" t="s">
        <v>2393</v>
      </c>
      <c r="F2416" s="162" t="s">
        <v>1</v>
      </c>
      <c r="G2416" s="162">
        <v>2015</v>
      </c>
      <c r="H2416" s="163" t="s">
        <v>63</v>
      </c>
      <c r="I2416" s="162" t="s">
        <v>550</v>
      </c>
      <c r="J2416" s="177">
        <v>8566.9509600000001</v>
      </c>
      <c r="K2416" s="183" t="s">
        <v>1817</v>
      </c>
      <c r="L2416" s="166">
        <v>5.9048136016949153E-3</v>
      </c>
      <c r="M2416" s="166">
        <v>50.586248553661314</v>
      </c>
      <c r="N2416" s="163" t="s">
        <v>63</v>
      </c>
      <c r="O2416" s="167">
        <v>1</v>
      </c>
      <c r="P2416" s="167">
        <v>0</v>
      </c>
      <c r="Q2416" s="167">
        <v>1</v>
      </c>
      <c r="R2416" s="167">
        <v>0</v>
      </c>
      <c r="S2416" s="167">
        <v>1</v>
      </c>
      <c r="T2416" s="167" t="s">
        <v>13210</v>
      </c>
      <c r="U2416" s="167" t="s">
        <v>1281</v>
      </c>
      <c r="V2416" s="167" t="s">
        <v>101</v>
      </c>
      <c r="W2416" s="163" t="s">
        <v>114</v>
      </c>
      <c r="X2416" s="163" t="s">
        <v>676</v>
      </c>
      <c r="Y2416" s="163" t="s">
        <v>7445</v>
      </c>
      <c r="Z2416" s="168">
        <v>42256</v>
      </c>
      <c r="AA2416" s="169" t="s">
        <v>4465</v>
      </c>
      <c r="AB2416" s="169" t="s">
        <v>8788</v>
      </c>
      <c r="AC2416" s="169">
        <v>0</v>
      </c>
      <c r="AD2416" s="170">
        <v>2016</v>
      </c>
      <c r="AE2416" s="167" t="s">
        <v>1218</v>
      </c>
    </row>
    <row r="2417" spans="1:31" x14ac:dyDescent="0.3">
      <c r="A2417" s="162" t="s">
        <v>676</v>
      </c>
      <c r="B2417" s="162" t="s">
        <v>550</v>
      </c>
      <c r="C2417" s="162">
        <v>3</v>
      </c>
      <c r="D2417" s="162">
        <v>2012</v>
      </c>
      <c r="E2417" s="162" t="s">
        <v>2393</v>
      </c>
      <c r="F2417" s="162" t="s">
        <v>1</v>
      </c>
      <c r="G2417" s="162">
        <v>2015</v>
      </c>
      <c r="H2417" s="163" t="s">
        <v>63</v>
      </c>
      <c r="I2417" s="162" t="s">
        <v>550</v>
      </c>
      <c r="J2417" s="177">
        <v>9393.6609900000003</v>
      </c>
      <c r="K2417" s="183" t="s">
        <v>1817</v>
      </c>
      <c r="L2417" s="166">
        <v>5.9048136016949153E-3</v>
      </c>
      <c r="M2417" s="166">
        <v>55.467817183462927</v>
      </c>
      <c r="N2417" s="163" t="s">
        <v>63</v>
      </c>
      <c r="O2417" s="167">
        <v>1</v>
      </c>
      <c r="P2417" s="167">
        <v>0</v>
      </c>
      <c r="Q2417" s="167">
        <v>1</v>
      </c>
      <c r="R2417" s="167">
        <v>0</v>
      </c>
      <c r="S2417" s="167">
        <v>1</v>
      </c>
      <c r="T2417" s="167" t="s">
        <v>13210</v>
      </c>
      <c r="U2417" s="167" t="s">
        <v>1281</v>
      </c>
      <c r="V2417" s="167" t="s">
        <v>101</v>
      </c>
      <c r="W2417" s="163" t="s">
        <v>114</v>
      </c>
      <c r="X2417" s="163" t="s">
        <v>676</v>
      </c>
      <c r="Y2417" s="163" t="s">
        <v>7446</v>
      </c>
      <c r="Z2417" s="168">
        <v>42256</v>
      </c>
      <c r="AA2417" s="169" t="s">
        <v>4465</v>
      </c>
      <c r="AB2417" s="169" t="s">
        <v>8788</v>
      </c>
      <c r="AC2417" s="169">
        <v>0</v>
      </c>
      <c r="AD2417" s="170">
        <v>2016</v>
      </c>
      <c r="AE2417" s="167" t="s">
        <v>1218</v>
      </c>
    </row>
    <row r="2418" spans="1:31" x14ac:dyDescent="0.3">
      <c r="A2418" s="162" t="s">
        <v>676</v>
      </c>
      <c r="B2418" s="162" t="s">
        <v>550</v>
      </c>
      <c r="C2418" s="162">
        <v>4</v>
      </c>
      <c r="D2418" s="162">
        <v>2012</v>
      </c>
      <c r="E2418" s="162" t="s">
        <v>2393</v>
      </c>
      <c r="F2418" s="162" t="s">
        <v>1</v>
      </c>
      <c r="G2418" s="162">
        <v>2015</v>
      </c>
      <c r="H2418" s="163" t="s">
        <v>63</v>
      </c>
      <c r="I2418" s="162" t="s">
        <v>550</v>
      </c>
      <c r="J2418" s="177">
        <v>9511.3145700000005</v>
      </c>
      <c r="K2418" s="183" t="s">
        <v>1817</v>
      </c>
      <c r="L2418" s="166">
        <v>5.9048136016949153E-3</v>
      </c>
      <c r="M2418" s="166">
        <v>56.16253964293503</v>
      </c>
      <c r="N2418" s="163" t="s">
        <v>63</v>
      </c>
      <c r="O2418" s="167">
        <v>1</v>
      </c>
      <c r="P2418" s="167">
        <v>0</v>
      </c>
      <c r="Q2418" s="167">
        <v>1</v>
      </c>
      <c r="R2418" s="167">
        <v>0</v>
      </c>
      <c r="S2418" s="167">
        <v>1</v>
      </c>
      <c r="T2418" s="167" t="s">
        <v>13210</v>
      </c>
      <c r="U2418" s="167" t="s">
        <v>1281</v>
      </c>
      <c r="V2418" s="167" t="s">
        <v>101</v>
      </c>
      <c r="W2418" s="163" t="s">
        <v>114</v>
      </c>
      <c r="X2418" s="163" t="s">
        <v>676</v>
      </c>
      <c r="Y2418" s="163" t="s">
        <v>7447</v>
      </c>
      <c r="Z2418" s="168">
        <v>42256</v>
      </c>
      <c r="AA2418" s="169" t="s">
        <v>4465</v>
      </c>
      <c r="AB2418" s="169" t="s">
        <v>8788</v>
      </c>
      <c r="AC2418" s="169">
        <v>0</v>
      </c>
      <c r="AD2418" s="170">
        <v>2016</v>
      </c>
      <c r="AE2418" s="167" t="s">
        <v>1218</v>
      </c>
    </row>
    <row r="2419" spans="1:31" x14ac:dyDescent="0.3">
      <c r="A2419" s="162" t="s">
        <v>703</v>
      </c>
      <c r="B2419" s="162" t="s">
        <v>550</v>
      </c>
      <c r="C2419" s="162">
        <v>2</v>
      </c>
      <c r="D2419" s="162">
        <v>2012</v>
      </c>
      <c r="E2419" s="162" t="s">
        <v>115</v>
      </c>
      <c r="F2419" s="162" t="s">
        <v>1</v>
      </c>
      <c r="G2419" s="162">
        <v>2015</v>
      </c>
      <c r="H2419" s="163" t="s">
        <v>60</v>
      </c>
      <c r="I2419" s="162" t="s">
        <v>550</v>
      </c>
      <c r="J2419" s="177">
        <v>1394.5044700000001</v>
      </c>
      <c r="K2419" s="183" t="s">
        <v>1817</v>
      </c>
      <c r="L2419" s="166">
        <v>5.9048136016949153E-3</v>
      </c>
      <c r="M2419" s="166">
        <v>8.2342889620803597</v>
      </c>
      <c r="N2419" s="163" t="s">
        <v>2149</v>
      </c>
      <c r="O2419" s="167">
        <v>2</v>
      </c>
      <c r="P2419" s="167">
        <v>0</v>
      </c>
      <c r="Q2419" s="167">
        <v>0</v>
      </c>
      <c r="R2419" s="167">
        <v>1</v>
      </c>
      <c r="S2419" s="167">
        <v>1</v>
      </c>
      <c r="T2419" s="167" t="s">
        <v>13213</v>
      </c>
      <c r="U2419" s="167" t="s">
        <v>1453</v>
      </c>
      <c r="V2419" s="167" t="s">
        <v>83</v>
      </c>
      <c r="W2419" s="163" t="s">
        <v>1897</v>
      </c>
      <c r="X2419" s="163" t="s">
        <v>703</v>
      </c>
      <c r="Y2419" s="163" t="s">
        <v>7448</v>
      </c>
      <c r="Z2419" s="168">
        <v>42361</v>
      </c>
      <c r="AA2419" s="169" t="s">
        <v>8789</v>
      </c>
      <c r="AB2419" s="169" t="s">
        <v>8790</v>
      </c>
      <c r="AC2419" s="169">
        <v>0</v>
      </c>
      <c r="AD2419" s="170">
        <v>2016</v>
      </c>
      <c r="AE2419" s="167" t="s">
        <v>1218</v>
      </c>
    </row>
    <row r="2420" spans="1:31" x14ac:dyDescent="0.3">
      <c r="A2420" s="162" t="s">
        <v>703</v>
      </c>
      <c r="B2420" s="162" t="s">
        <v>550</v>
      </c>
      <c r="C2420" s="162">
        <v>3</v>
      </c>
      <c r="D2420" s="162">
        <v>2012</v>
      </c>
      <c r="E2420" s="162" t="s">
        <v>115</v>
      </c>
      <c r="F2420" s="162" t="s">
        <v>1</v>
      </c>
      <c r="G2420" s="162">
        <v>2015</v>
      </c>
      <c r="H2420" s="163" t="s">
        <v>60</v>
      </c>
      <c r="I2420" s="162" t="s">
        <v>550</v>
      </c>
      <c r="J2420" s="177">
        <v>2973.3552380000001</v>
      </c>
      <c r="K2420" s="183" t="s">
        <v>1817</v>
      </c>
      <c r="L2420" s="166">
        <v>5.9048136016949153E-3</v>
      </c>
      <c r="M2420" s="166">
        <v>17.557108452013221</v>
      </c>
      <c r="N2420" s="163" t="s">
        <v>62</v>
      </c>
      <c r="O2420" s="167">
        <v>1</v>
      </c>
      <c r="P2420" s="167">
        <v>0</v>
      </c>
      <c r="Q2420" s="167">
        <v>0</v>
      </c>
      <c r="R2420" s="167">
        <v>0</v>
      </c>
      <c r="S2420" s="167">
        <v>1</v>
      </c>
      <c r="T2420" s="167" t="s">
        <v>13213</v>
      </c>
      <c r="U2420" s="167" t="s">
        <v>1453</v>
      </c>
      <c r="V2420" s="167" t="s">
        <v>83</v>
      </c>
      <c r="W2420" s="163" t="s">
        <v>1897</v>
      </c>
      <c r="X2420" s="163" t="s">
        <v>703</v>
      </c>
      <c r="Y2420" s="163" t="s">
        <v>7449</v>
      </c>
      <c r="Z2420" s="168">
        <v>42361</v>
      </c>
      <c r="AA2420" s="169" t="s">
        <v>8791</v>
      </c>
      <c r="AB2420" s="169" t="s">
        <v>8792</v>
      </c>
      <c r="AC2420" s="169">
        <v>0</v>
      </c>
      <c r="AD2420" s="170">
        <v>2016</v>
      </c>
      <c r="AE2420" s="167" t="s">
        <v>1218</v>
      </c>
    </row>
    <row r="2421" spans="1:31" x14ac:dyDescent="0.3">
      <c r="A2421" s="162" t="s">
        <v>727</v>
      </c>
      <c r="B2421" s="162" t="s">
        <v>550</v>
      </c>
      <c r="C2421" s="162">
        <v>1</v>
      </c>
      <c r="D2421" s="162">
        <v>2013</v>
      </c>
      <c r="E2421" s="162" t="s">
        <v>115</v>
      </c>
      <c r="F2421" s="162" t="s">
        <v>1</v>
      </c>
      <c r="G2421" s="162">
        <v>2015</v>
      </c>
      <c r="H2421" s="163" t="s">
        <v>728</v>
      </c>
      <c r="I2421" s="162" t="s">
        <v>550</v>
      </c>
      <c r="J2421" s="177">
        <v>852.66554699999995</v>
      </c>
      <c r="K2421" s="183" t="s">
        <v>1817</v>
      </c>
      <c r="L2421" s="166">
        <v>5.9048136016949153E-3</v>
      </c>
      <c r="M2421" s="166">
        <v>5.0348311196222344</v>
      </c>
      <c r="N2421" s="163" t="s">
        <v>1</v>
      </c>
      <c r="O2421" s="167">
        <v>1</v>
      </c>
      <c r="P2421" s="167">
        <v>1</v>
      </c>
      <c r="Q2421" s="167">
        <v>0</v>
      </c>
      <c r="R2421" s="167">
        <v>1</v>
      </c>
      <c r="S2421" s="167">
        <v>0</v>
      </c>
      <c r="T2421" s="167" t="s">
        <v>13211</v>
      </c>
      <c r="U2421" s="167" t="s">
        <v>1453</v>
      </c>
      <c r="V2421" s="167" t="s">
        <v>105</v>
      </c>
      <c r="W2421" s="163" t="s">
        <v>114</v>
      </c>
      <c r="X2421" s="163" t="s">
        <v>727</v>
      </c>
      <c r="Y2421" s="163" t="s">
        <v>7450</v>
      </c>
      <c r="Z2421" s="168">
        <v>42188</v>
      </c>
      <c r="AA2421" s="169" t="s">
        <v>8793</v>
      </c>
      <c r="AB2421" s="169" t="s">
        <v>8794</v>
      </c>
      <c r="AC2421" s="169">
        <v>0</v>
      </c>
      <c r="AD2421" s="170">
        <v>2016</v>
      </c>
      <c r="AE2421" s="167" t="s">
        <v>1321</v>
      </c>
    </row>
    <row r="2422" spans="1:31" x14ac:dyDescent="0.3">
      <c r="A2422" s="162" t="s">
        <v>729</v>
      </c>
      <c r="B2422" s="162" t="s">
        <v>550</v>
      </c>
      <c r="C2422" s="162">
        <v>3</v>
      </c>
      <c r="D2422" s="162">
        <v>2013</v>
      </c>
      <c r="E2422" s="162" t="s">
        <v>115</v>
      </c>
      <c r="F2422" s="162" t="s">
        <v>1</v>
      </c>
      <c r="G2422" s="162">
        <v>2015</v>
      </c>
      <c r="H2422" s="163" t="s">
        <v>593</v>
      </c>
      <c r="I2422" s="162" t="s">
        <v>550</v>
      </c>
      <c r="J2422" s="177">
        <v>1705</v>
      </c>
      <c r="K2422" s="183" t="s">
        <v>1817</v>
      </c>
      <c r="L2422" s="166">
        <v>5.9048136016949153E-3</v>
      </c>
      <c r="M2422" s="166">
        <v>10.067707190889831</v>
      </c>
      <c r="N2422" s="163" t="s">
        <v>2150</v>
      </c>
      <c r="O2422" s="167">
        <v>2</v>
      </c>
      <c r="P2422" s="167">
        <v>1</v>
      </c>
      <c r="Q2422" s="167">
        <v>1</v>
      </c>
      <c r="R2422" s="167">
        <v>1</v>
      </c>
      <c r="S2422" s="167">
        <v>1</v>
      </c>
      <c r="T2422" s="167" t="s">
        <v>13212</v>
      </c>
      <c r="U2422" s="167" t="s">
        <v>1453</v>
      </c>
      <c r="V2422" s="167" t="s">
        <v>90</v>
      </c>
      <c r="W2422" s="163" t="s">
        <v>1897</v>
      </c>
      <c r="X2422" s="163" t="s">
        <v>729</v>
      </c>
      <c r="Y2422" s="163" t="s">
        <v>7451</v>
      </c>
      <c r="Z2422" s="168">
        <v>42360</v>
      </c>
      <c r="AA2422" s="169" t="s">
        <v>8795</v>
      </c>
      <c r="AB2422" s="169" t="s">
        <v>8796</v>
      </c>
      <c r="AC2422" s="169">
        <v>0</v>
      </c>
      <c r="AD2422" s="170">
        <v>2016</v>
      </c>
      <c r="AE2422" s="167" t="s">
        <v>1321</v>
      </c>
    </row>
    <row r="2423" spans="1:31" x14ac:dyDescent="0.3">
      <c r="A2423" s="162" t="s">
        <v>729</v>
      </c>
      <c r="B2423" s="162" t="s">
        <v>550</v>
      </c>
      <c r="C2423" s="162">
        <v>4</v>
      </c>
      <c r="D2423" s="162">
        <v>2013</v>
      </c>
      <c r="E2423" s="162" t="s">
        <v>115</v>
      </c>
      <c r="F2423" s="162" t="s">
        <v>1</v>
      </c>
      <c r="G2423" s="162">
        <v>2015</v>
      </c>
      <c r="H2423" s="163" t="s">
        <v>593</v>
      </c>
      <c r="I2423" s="162" t="s">
        <v>550</v>
      </c>
      <c r="J2423" s="177">
        <v>2100</v>
      </c>
      <c r="K2423" s="183" t="s">
        <v>1817</v>
      </c>
      <c r="L2423" s="166">
        <v>5.9048136016949153E-3</v>
      </c>
      <c r="M2423" s="166">
        <v>12.400108563559321</v>
      </c>
      <c r="N2423" s="163" t="s">
        <v>1</v>
      </c>
      <c r="O2423" s="167">
        <v>1</v>
      </c>
      <c r="P2423" s="167">
        <v>1</v>
      </c>
      <c r="Q2423" s="167">
        <v>0</v>
      </c>
      <c r="R2423" s="167">
        <v>1</v>
      </c>
      <c r="S2423" s="167">
        <v>0</v>
      </c>
      <c r="T2423" s="167" t="s">
        <v>13211</v>
      </c>
      <c r="U2423" s="167" t="s">
        <v>1453</v>
      </c>
      <c r="V2423" s="167" t="s">
        <v>90</v>
      </c>
      <c r="W2423" s="163" t="s">
        <v>114</v>
      </c>
      <c r="X2423" s="163" t="s">
        <v>729</v>
      </c>
      <c r="Y2423" s="163" t="s">
        <v>7452</v>
      </c>
      <c r="Z2423" s="168">
        <v>42363</v>
      </c>
      <c r="AA2423" s="169" t="s">
        <v>8797</v>
      </c>
      <c r="AB2423" s="169" t="s">
        <v>4076</v>
      </c>
      <c r="AC2423" s="169">
        <v>0</v>
      </c>
      <c r="AD2423" s="170">
        <v>2016</v>
      </c>
      <c r="AE2423" s="167" t="s">
        <v>1321</v>
      </c>
    </row>
    <row r="2424" spans="1:31" x14ac:dyDescent="0.3">
      <c r="A2424" s="162" t="s">
        <v>731</v>
      </c>
      <c r="B2424" s="162" t="s">
        <v>550</v>
      </c>
      <c r="C2424" s="162">
        <v>2</v>
      </c>
      <c r="D2424" s="162">
        <v>2013</v>
      </c>
      <c r="E2424" s="162" t="s">
        <v>115</v>
      </c>
      <c r="F2424" s="162" t="s">
        <v>1</v>
      </c>
      <c r="G2424" s="162">
        <v>2015</v>
      </c>
      <c r="H2424" s="163" t="s">
        <v>60</v>
      </c>
      <c r="I2424" s="162" t="s">
        <v>550</v>
      </c>
      <c r="J2424" s="177">
        <v>92579.423106999995</v>
      </c>
      <c r="K2424" s="183" t="s">
        <v>1817</v>
      </c>
      <c r="L2424" s="166">
        <v>5.9048136016949153E-3</v>
      </c>
      <c r="M2424" s="166">
        <v>546.66423679928209</v>
      </c>
      <c r="N2424" s="163" t="s">
        <v>1</v>
      </c>
      <c r="O2424" s="167">
        <v>1</v>
      </c>
      <c r="P2424" s="167">
        <v>1</v>
      </c>
      <c r="Q2424" s="167">
        <v>0</v>
      </c>
      <c r="R2424" s="167">
        <v>1</v>
      </c>
      <c r="S2424" s="167">
        <v>0</v>
      </c>
      <c r="T2424" s="167" t="s">
        <v>13211</v>
      </c>
      <c r="U2424" s="167" t="s">
        <v>1360</v>
      </c>
      <c r="V2424" s="167" t="s">
        <v>1364</v>
      </c>
      <c r="W2424" s="163" t="s">
        <v>1897</v>
      </c>
      <c r="X2424" s="163" t="s">
        <v>731</v>
      </c>
      <c r="Y2424" s="163" t="s">
        <v>7453</v>
      </c>
      <c r="Z2424" s="168">
        <v>42333</v>
      </c>
      <c r="AA2424" s="169" t="s">
        <v>8798</v>
      </c>
      <c r="AB2424" s="169" t="s">
        <v>8799</v>
      </c>
      <c r="AC2424" s="169">
        <v>0</v>
      </c>
      <c r="AD2424" s="170">
        <v>2016</v>
      </c>
      <c r="AE2424" s="167" t="s">
        <v>1218</v>
      </c>
    </row>
    <row r="2425" spans="1:31" x14ac:dyDescent="0.3">
      <c r="A2425" s="162" t="s">
        <v>734</v>
      </c>
      <c r="B2425" s="162" t="s">
        <v>550</v>
      </c>
      <c r="C2425" s="162">
        <v>1</v>
      </c>
      <c r="D2425" s="162">
        <v>2013</v>
      </c>
      <c r="E2425" s="162" t="s">
        <v>2393</v>
      </c>
      <c r="F2425" s="162" t="s">
        <v>1</v>
      </c>
      <c r="G2425" s="162">
        <v>2015</v>
      </c>
      <c r="H2425" s="163" t="s">
        <v>737</v>
      </c>
      <c r="I2425" s="162" t="s">
        <v>550</v>
      </c>
      <c r="J2425" s="177">
        <v>1445.5324929999999</v>
      </c>
      <c r="K2425" s="183" t="s">
        <v>1817</v>
      </c>
      <c r="L2425" s="166">
        <v>5.9048136016949153E-3</v>
      </c>
      <c r="M2425" s="166">
        <v>8.5355999263583602</v>
      </c>
      <c r="N2425" s="163" t="s">
        <v>1</v>
      </c>
      <c r="O2425" s="167">
        <v>1</v>
      </c>
      <c r="P2425" s="167">
        <v>1</v>
      </c>
      <c r="Q2425" s="167">
        <v>0</v>
      </c>
      <c r="R2425" s="167">
        <v>1</v>
      </c>
      <c r="S2425" s="167">
        <v>0</v>
      </c>
      <c r="T2425" s="167" t="s">
        <v>13211</v>
      </c>
      <c r="U2425" s="167" t="s">
        <v>1350</v>
      </c>
      <c r="V2425" s="167" t="s">
        <v>84</v>
      </c>
      <c r="W2425" s="163" t="s">
        <v>1897</v>
      </c>
      <c r="X2425" s="163" t="s">
        <v>734</v>
      </c>
      <c r="Y2425" s="163" t="s">
        <v>7454</v>
      </c>
      <c r="Z2425" s="168">
        <v>42093</v>
      </c>
      <c r="AA2425" s="169" t="s">
        <v>8800</v>
      </c>
      <c r="AB2425" s="169" t="s">
        <v>4237</v>
      </c>
      <c r="AC2425" s="169">
        <v>0</v>
      </c>
      <c r="AD2425" s="170">
        <v>2016</v>
      </c>
      <c r="AE2425" s="167" t="s">
        <v>1321</v>
      </c>
    </row>
    <row r="2426" spans="1:31" x14ac:dyDescent="0.3">
      <c r="A2426" s="162" t="s">
        <v>736</v>
      </c>
      <c r="B2426" s="162" t="s">
        <v>550</v>
      </c>
      <c r="C2426" s="162">
        <v>2</v>
      </c>
      <c r="D2426" s="162">
        <v>2013</v>
      </c>
      <c r="E2426" s="162" t="s">
        <v>2393</v>
      </c>
      <c r="F2426" s="162" t="s">
        <v>1</v>
      </c>
      <c r="G2426" s="162">
        <v>2015</v>
      </c>
      <c r="H2426" s="163" t="s">
        <v>737</v>
      </c>
      <c r="I2426" s="162" t="s">
        <v>550</v>
      </c>
      <c r="J2426" s="177">
        <v>4809.2407800000001</v>
      </c>
      <c r="K2426" s="183" t="s">
        <v>1817</v>
      </c>
      <c r="L2426" s="166">
        <v>5.9048136016949153E-3</v>
      </c>
      <c r="M2426" s="166">
        <v>28.397670371569863</v>
      </c>
      <c r="N2426" s="163" t="s">
        <v>1</v>
      </c>
      <c r="O2426" s="167">
        <v>1</v>
      </c>
      <c r="P2426" s="167">
        <v>1</v>
      </c>
      <c r="Q2426" s="167">
        <v>0</v>
      </c>
      <c r="R2426" s="167">
        <v>1</v>
      </c>
      <c r="S2426" s="167">
        <v>0</v>
      </c>
      <c r="T2426" s="167" t="s">
        <v>13211</v>
      </c>
      <c r="U2426" s="167" t="s">
        <v>1350</v>
      </c>
      <c r="V2426" s="167" t="s">
        <v>84</v>
      </c>
      <c r="W2426" s="163" t="s">
        <v>114</v>
      </c>
      <c r="X2426" s="163" t="s">
        <v>736</v>
      </c>
      <c r="Y2426" s="163" t="s">
        <v>7455</v>
      </c>
      <c r="Z2426" s="168">
        <v>42061</v>
      </c>
      <c r="AA2426" s="169" t="s">
        <v>8801</v>
      </c>
      <c r="AB2426" s="169" t="s">
        <v>4076</v>
      </c>
      <c r="AC2426" s="169">
        <v>0</v>
      </c>
      <c r="AD2426" s="170">
        <v>2016</v>
      </c>
      <c r="AE2426" s="167" t="s">
        <v>1321</v>
      </c>
    </row>
    <row r="2427" spans="1:31" x14ac:dyDescent="0.3">
      <c r="A2427" s="162" t="s">
        <v>736</v>
      </c>
      <c r="B2427" s="162" t="s">
        <v>550</v>
      </c>
      <c r="C2427" s="162">
        <v>3</v>
      </c>
      <c r="D2427" s="162">
        <v>2013</v>
      </c>
      <c r="E2427" s="162" t="s">
        <v>2393</v>
      </c>
      <c r="F2427" s="162" t="s">
        <v>1</v>
      </c>
      <c r="G2427" s="162">
        <v>2015</v>
      </c>
      <c r="H2427" s="163" t="s">
        <v>737</v>
      </c>
      <c r="I2427" s="162" t="s">
        <v>550</v>
      </c>
      <c r="J2427" s="177">
        <v>928.996534</v>
      </c>
      <c r="K2427" s="183" t="s">
        <v>1817</v>
      </c>
      <c r="L2427" s="166">
        <v>5.9048136016949153E-3</v>
      </c>
      <c r="M2427" s="166">
        <v>5.4855513698906329</v>
      </c>
      <c r="N2427" s="163" t="s">
        <v>1</v>
      </c>
      <c r="O2427" s="167">
        <v>1</v>
      </c>
      <c r="P2427" s="167">
        <v>1</v>
      </c>
      <c r="Q2427" s="167">
        <v>0</v>
      </c>
      <c r="R2427" s="167">
        <v>1</v>
      </c>
      <c r="S2427" s="167">
        <v>0</v>
      </c>
      <c r="T2427" s="167" t="s">
        <v>13211</v>
      </c>
      <c r="U2427" s="167" t="s">
        <v>1350</v>
      </c>
      <c r="V2427" s="167" t="s">
        <v>84</v>
      </c>
      <c r="W2427" s="163" t="s">
        <v>114</v>
      </c>
      <c r="X2427" s="163" t="s">
        <v>736</v>
      </c>
      <c r="Y2427" s="163" t="s">
        <v>7456</v>
      </c>
      <c r="Z2427" s="168">
        <v>42255</v>
      </c>
      <c r="AA2427" s="169" t="s">
        <v>8802</v>
      </c>
      <c r="AB2427" s="169" t="s">
        <v>4076</v>
      </c>
      <c r="AC2427" s="169">
        <v>0</v>
      </c>
      <c r="AD2427" s="170">
        <v>2016</v>
      </c>
      <c r="AE2427" s="167" t="s">
        <v>1321</v>
      </c>
    </row>
    <row r="2428" spans="1:31" x14ac:dyDescent="0.3">
      <c r="A2428" s="162" t="s">
        <v>736</v>
      </c>
      <c r="B2428" s="162" t="s">
        <v>550</v>
      </c>
      <c r="C2428" s="162">
        <v>4</v>
      </c>
      <c r="D2428" s="162">
        <v>2013</v>
      </c>
      <c r="E2428" s="162" t="s">
        <v>2393</v>
      </c>
      <c r="F2428" s="162" t="s">
        <v>1</v>
      </c>
      <c r="G2428" s="162">
        <v>2015</v>
      </c>
      <c r="H2428" s="163" t="s">
        <v>737</v>
      </c>
      <c r="I2428" s="162" t="s">
        <v>550</v>
      </c>
      <c r="J2428" s="177">
        <v>16081.271589</v>
      </c>
      <c r="K2428" s="183" t="s">
        <v>1817</v>
      </c>
      <c r="L2428" s="166">
        <v>5.9048136016949153E-3</v>
      </c>
      <c r="M2428" s="166">
        <v>94.956911211277202</v>
      </c>
      <c r="N2428" s="163" t="s">
        <v>1</v>
      </c>
      <c r="O2428" s="167">
        <v>1</v>
      </c>
      <c r="P2428" s="167">
        <v>1</v>
      </c>
      <c r="Q2428" s="167">
        <v>0</v>
      </c>
      <c r="R2428" s="167">
        <v>1</v>
      </c>
      <c r="S2428" s="167">
        <v>0</v>
      </c>
      <c r="T2428" s="167" t="s">
        <v>13211</v>
      </c>
      <c r="U2428" s="167" t="s">
        <v>1350</v>
      </c>
      <c r="V2428" s="167" t="s">
        <v>84</v>
      </c>
      <c r="W2428" s="163" t="s">
        <v>1897</v>
      </c>
      <c r="X2428" s="163" t="s">
        <v>736</v>
      </c>
      <c r="Y2428" s="163" t="s">
        <v>7457</v>
      </c>
      <c r="Z2428" s="168">
        <v>42360</v>
      </c>
      <c r="AA2428" s="169" t="s">
        <v>8803</v>
      </c>
      <c r="AB2428" s="169" t="s">
        <v>4237</v>
      </c>
      <c r="AC2428" s="169">
        <v>0</v>
      </c>
      <c r="AD2428" s="170">
        <v>2016</v>
      </c>
      <c r="AE2428" s="167" t="s">
        <v>1321</v>
      </c>
    </row>
    <row r="2429" spans="1:31" x14ac:dyDescent="0.3">
      <c r="A2429" s="162" t="s">
        <v>740</v>
      </c>
      <c r="B2429" s="162" t="s">
        <v>550</v>
      </c>
      <c r="C2429" s="162">
        <v>1</v>
      </c>
      <c r="D2429" s="162">
        <v>2013</v>
      </c>
      <c r="E2429" s="162" t="s">
        <v>2393</v>
      </c>
      <c r="F2429" s="162" t="s">
        <v>1</v>
      </c>
      <c r="G2429" s="162">
        <v>2015</v>
      </c>
      <c r="H2429" s="163" t="s">
        <v>63</v>
      </c>
      <c r="I2429" s="162" t="s">
        <v>550</v>
      </c>
      <c r="J2429" s="177">
        <v>843.12226499999997</v>
      </c>
      <c r="K2429" s="183" t="s">
        <v>1817</v>
      </c>
      <c r="L2429" s="166">
        <v>5.9048136016949153E-3</v>
      </c>
      <c r="M2429" s="166">
        <v>4.9784798182638248</v>
      </c>
      <c r="N2429" s="163" t="s">
        <v>2151</v>
      </c>
      <c r="O2429" s="167">
        <v>3</v>
      </c>
      <c r="P2429" s="167">
        <v>1</v>
      </c>
      <c r="Q2429" s="167">
        <v>1</v>
      </c>
      <c r="R2429" s="167">
        <v>2</v>
      </c>
      <c r="S2429" s="167">
        <v>1</v>
      </c>
      <c r="T2429" s="167" t="s">
        <v>13212</v>
      </c>
      <c r="U2429" s="167" t="s">
        <v>1281</v>
      </c>
      <c r="V2429" s="167" t="s">
        <v>86</v>
      </c>
      <c r="W2429" s="163" t="s">
        <v>1897</v>
      </c>
      <c r="X2429" s="163" t="s">
        <v>740</v>
      </c>
      <c r="Y2429" s="163" t="s">
        <v>7458</v>
      </c>
      <c r="Z2429" s="168">
        <v>42131</v>
      </c>
      <c r="AA2429" s="169" t="s">
        <v>8804</v>
      </c>
      <c r="AB2429" s="169" t="s">
        <v>8805</v>
      </c>
      <c r="AC2429" s="169">
        <v>0</v>
      </c>
      <c r="AD2429" s="170">
        <v>2016</v>
      </c>
      <c r="AE2429" s="167" t="s">
        <v>1218</v>
      </c>
    </row>
    <row r="2430" spans="1:31" x14ac:dyDescent="0.3">
      <c r="A2430" s="162" t="s">
        <v>743</v>
      </c>
      <c r="B2430" s="162" t="s">
        <v>550</v>
      </c>
      <c r="C2430" s="162">
        <v>1</v>
      </c>
      <c r="D2430" s="162">
        <v>2013</v>
      </c>
      <c r="E2430" s="162" t="s">
        <v>115</v>
      </c>
      <c r="F2430" s="162" t="s">
        <v>1</v>
      </c>
      <c r="G2430" s="162">
        <v>2015</v>
      </c>
      <c r="H2430" s="163" t="s">
        <v>69</v>
      </c>
      <c r="I2430" s="162" t="s">
        <v>550</v>
      </c>
      <c r="J2430" s="177">
        <v>3127.2908419999999</v>
      </c>
      <c r="K2430" s="183" t="s">
        <v>1817</v>
      </c>
      <c r="L2430" s="166">
        <v>5.9048136016949153E-3</v>
      </c>
      <c r="M2430" s="166">
        <v>18.466069500297543</v>
      </c>
      <c r="N2430" s="163" t="s">
        <v>1857</v>
      </c>
      <c r="O2430" s="167">
        <v>2</v>
      </c>
      <c r="P2430" s="167">
        <v>1</v>
      </c>
      <c r="Q2430" s="167">
        <v>1</v>
      </c>
      <c r="R2430" s="167">
        <v>1</v>
      </c>
      <c r="S2430" s="167">
        <v>1</v>
      </c>
      <c r="T2430" s="167" t="s">
        <v>13212</v>
      </c>
      <c r="U2430" s="167" t="s">
        <v>1281</v>
      </c>
      <c r="V2430" s="167" t="s">
        <v>86</v>
      </c>
      <c r="W2430" s="163" t="s">
        <v>1897</v>
      </c>
      <c r="X2430" s="163" t="s">
        <v>743</v>
      </c>
      <c r="Y2430" s="163" t="s">
        <v>7459</v>
      </c>
      <c r="Z2430" s="168">
        <v>42069</v>
      </c>
      <c r="AA2430" s="169" t="s">
        <v>8806</v>
      </c>
      <c r="AB2430" s="169" t="s">
        <v>8807</v>
      </c>
      <c r="AC2430" s="169">
        <v>0</v>
      </c>
      <c r="AD2430" s="170">
        <v>2016</v>
      </c>
      <c r="AE2430" s="167" t="s">
        <v>1321</v>
      </c>
    </row>
    <row r="2431" spans="1:31" x14ac:dyDescent="0.3">
      <c r="A2431" s="162" t="s">
        <v>746</v>
      </c>
      <c r="B2431" s="162" t="s">
        <v>550</v>
      </c>
      <c r="C2431" s="162">
        <v>1</v>
      </c>
      <c r="D2431" s="162">
        <v>2013</v>
      </c>
      <c r="E2431" s="162" t="s">
        <v>2393</v>
      </c>
      <c r="F2431" s="162" t="s">
        <v>1</v>
      </c>
      <c r="G2431" s="162">
        <v>2015</v>
      </c>
      <c r="H2431" s="163" t="s">
        <v>155</v>
      </c>
      <c r="I2431" s="162" t="s">
        <v>550</v>
      </c>
      <c r="J2431" s="177">
        <v>237.73472000000001</v>
      </c>
      <c r="K2431" s="183" t="s">
        <v>1817</v>
      </c>
      <c r="L2431" s="166">
        <v>5.9048136016949153E-3</v>
      </c>
      <c r="M2431" s="166">
        <v>1.4037792082511322</v>
      </c>
      <c r="N2431" s="163" t="s">
        <v>1</v>
      </c>
      <c r="O2431" s="167">
        <v>1</v>
      </c>
      <c r="P2431" s="167">
        <v>1</v>
      </c>
      <c r="Q2431" s="167">
        <v>0</v>
      </c>
      <c r="R2431" s="167">
        <v>1</v>
      </c>
      <c r="S2431" s="167">
        <v>0</v>
      </c>
      <c r="T2431" s="167" t="s">
        <v>13211</v>
      </c>
      <c r="U2431" s="167" t="s">
        <v>1453</v>
      </c>
      <c r="V2431" s="167" t="s">
        <v>97</v>
      </c>
      <c r="W2431" s="163" t="s">
        <v>114</v>
      </c>
      <c r="X2431" s="163" t="s">
        <v>746</v>
      </c>
      <c r="Y2431" s="163" t="s">
        <v>7460</v>
      </c>
      <c r="Z2431" s="168">
        <v>42340</v>
      </c>
      <c r="AA2431" s="169" t="s">
        <v>8808</v>
      </c>
      <c r="AB2431" s="169" t="s">
        <v>8809</v>
      </c>
      <c r="AC2431" s="169">
        <v>0</v>
      </c>
      <c r="AD2431" s="170">
        <v>2016</v>
      </c>
      <c r="AE2431" s="167" t="s">
        <v>10573</v>
      </c>
    </row>
    <row r="2432" spans="1:31" x14ac:dyDescent="0.3">
      <c r="A2432" s="162" t="s">
        <v>747</v>
      </c>
      <c r="B2432" s="162" t="s">
        <v>550</v>
      </c>
      <c r="C2432" s="162">
        <v>1</v>
      </c>
      <c r="D2432" s="162">
        <v>2013</v>
      </c>
      <c r="E2432" s="162" t="s">
        <v>115</v>
      </c>
      <c r="F2432" s="162" t="s">
        <v>1</v>
      </c>
      <c r="G2432" s="162">
        <v>2015</v>
      </c>
      <c r="H2432" s="163" t="s">
        <v>317</v>
      </c>
      <c r="I2432" s="162" t="s">
        <v>550</v>
      </c>
      <c r="J2432" s="177">
        <v>1053.7924619999999</v>
      </c>
      <c r="K2432" s="183" t="s">
        <v>1817</v>
      </c>
      <c r="L2432" s="166">
        <v>5.9048136016949153E-3</v>
      </c>
      <c r="M2432" s="166">
        <v>6.2224480629811714</v>
      </c>
      <c r="N2432" s="163" t="s">
        <v>1</v>
      </c>
      <c r="O2432" s="167">
        <v>1</v>
      </c>
      <c r="P2432" s="167">
        <v>1</v>
      </c>
      <c r="Q2432" s="167">
        <v>0</v>
      </c>
      <c r="R2432" s="167">
        <v>1</v>
      </c>
      <c r="S2432" s="167">
        <v>0</v>
      </c>
      <c r="T2432" s="167" t="s">
        <v>13211</v>
      </c>
      <c r="U2432" s="167" t="s">
        <v>1360</v>
      </c>
      <c r="V2432" s="167" t="s">
        <v>1364</v>
      </c>
      <c r="W2432" s="163" t="s">
        <v>1897</v>
      </c>
      <c r="X2432" s="163" t="s">
        <v>747</v>
      </c>
      <c r="Y2432" s="163" t="s">
        <v>7461</v>
      </c>
      <c r="Z2432" s="168">
        <v>42242</v>
      </c>
      <c r="AA2432" s="169" t="s">
        <v>8810</v>
      </c>
      <c r="AB2432" s="169" t="s">
        <v>4237</v>
      </c>
      <c r="AC2432" s="169">
        <v>0</v>
      </c>
      <c r="AD2432" s="170">
        <v>2016</v>
      </c>
      <c r="AE2432" s="167" t="s">
        <v>10573</v>
      </c>
    </row>
    <row r="2433" spans="1:31" x14ac:dyDescent="0.3">
      <c r="A2433" s="162" t="s">
        <v>750</v>
      </c>
      <c r="B2433" s="162" t="s">
        <v>550</v>
      </c>
      <c r="C2433" s="162">
        <v>1</v>
      </c>
      <c r="D2433" s="162">
        <v>2013</v>
      </c>
      <c r="E2433" s="162" t="s">
        <v>2393</v>
      </c>
      <c r="F2433" s="162" t="s">
        <v>1</v>
      </c>
      <c r="G2433" s="162">
        <v>2015</v>
      </c>
      <c r="H2433" s="163" t="s">
        <v>63</v>
      </c>
      <c r="I2433" s="162" t="s">
        <v>550</v>
      </c>
      <c r="J2433" s="177">
        <v>16749.431133999999</v>
      </c>
      <c r="K2433" s="183" t="s">
        <v>1817</v>
      </c>
      <c r="L2433" s="166">
        <v>5.9048136016949153E-3</v>
      </c>
      <c r="M2433" s="166">
        <v>98.902268780695479</v>
      </c>
      <c r="N2433" s="163" t="s">
        <v>2152</v>
      </c>
      <c r="O2433" s="167">
        <v>3</v>
      </c>
      <c r="P2433" s="167">
        <v>0</v>
      </c>
      <c r="Q2433" s="167">
        <v>0</v>
      </c>
      <c r="R2433" s="167">
        <v>2</v>
      </c>
      <c r="S2433" s="167">
        <v>1</v>
      </c>
      <c r="T2433" s="167" t="s">
        <v>13213</v>
      </c>
      <c r="U2433" s="167" t="s">
        <v>1360</v>
      </c>
      <c r="V2433" s="167" t="s">
        <v>1383</v>
      </c>
      <c r="W2433" s="163" t="s">
        <v>1897</v>
      </c>
      <c r="X2433" s="163" t="s">
        <v>750</v>
      </c>
      <c r="Y2433" s="163" t="s">
        <v>7462</v>
      </c>
      <c r="Z2433" s="168">
        <v>42150</v>
      </c>
      <c r="AA2433" s="169" t="s">
        <v>8811</v>
      </c>
      <c r="AB2433" s="169" t="s">
        <v>8812</v>
      </c>
      <c r="AC2433" s="169">
        <v>0</v>
      </c>
      <c r="AD2433" s="170">
        <v>2016</v>
      </c>
      <c r="AE2433" s="167" t="s">
        <v>1218</v>
      </c>
    </row>
    <row r="2434" spans="1:31" x14ac:dyDescent="0.3">
      <c r="A2434" s="162" t="s">
        <v>753</v>
      </c>
      <c r="B2434" s="162" t="s">
        <v>550</v>
      </c>
      <c r="C2434" s="162">
        <v>1</v>
      </c>
      <c r="D2434" s="162">
        <v>2013</v>
      </c>
      <c r="E2434" s="162" t="s">
        <v>115</v>
      </c>
      <c r="F2434" s="162" t="s">
        <v>1</v>
      </c>
      <c r="G2434" s="162">
        <v>2015</v>
      </c>
      <c r="H2434" s="163" t="s">
        <v>64</v>
      </c>
      <c r="I2434" s="162" t="s">
        <v>550</v>
      </c>
      <c r="J2434" s="177">
        <v>472.26593600000001</v>
      </c>
      <c r="K2434" s="183" t="s">
        <v>1817</v>
      </c>
      <c r="L2434" s="166">
        <v>5.9048136016949153E-3</v>
      </c>
      <c r="M2434" s="166">
        <v>2.7886423225099803</v>
      </c>
      <c r="N2434" s="163" t="s">
        <v>1</v>
      </c>
      <c r="O2434" s="167">
        <v>1</v>
      </c>
      <c r="P2434" s="167">
        <v>1</v>
      </c>
      <c r="Q2434" s="167">
        <v>0</v>
      </c>
      <c r="R2434" s="167">
        <v>1</v>
      </c>
      <c r="S2434" s="167">
        <v>0</v>
      </c>
      <c r="T2434" s="167" t="s">
        <v>13211</v>
      </c>
      <c r="U2434" s="167" t="s">
        <v>1576</v>
      </c>
      <c r="V2434" s="167" t="s">
        <v>96</v>
      </c>
      <c r="W2434" s="163" t="s">
        <v>114</v>
      </c>
      <c r="X2434" s="163" t="s">
        <v>753</v>
      </c>
      <c r="Y2434" s="163" t="s">
        <v>7463</v>
      </c>
      <c r="Z2434" s="168">
        <v>42326</v>
      </c>
      <c r="AA2434" s="169" t="s">
        <v>8813</v>
      </c>
      <c r="AB2434" s="169" t="s">
        <v>4076</v>
      </c>
      <c r="AC2434" s="169">
        <v>0</v>
      </c>
      <c r="AD2434" s="170">
        <v>2016</v>
      </c>
      <c r="AE2434" s="167" t="s">
        <v>1321</v>
      </c>
    </row>
    <row r="2435" spans="1:31" x14ac:dyDescent="0.3">
      <c r="A2435" s="162" t="s">
        <v>753</v>
      </c>
      <c r="B2435" s="162" t="s">
        <v>550</v>
      </c>
      <c r="C2435" s="162">
        <v>2</v>
      </c>
      <c r="D2435" s="162">
        <v>2013</v>
      </c>
      <c r="E2435" s="162" t="s">
        <v>115</v>
      </c>
      <c r="F2435" s="162" t="s">
        <v>1</v>
      </c>
      <c r="G2435" s="162">
        <v>2015</v>
      </c>
      <c r="H2435" s="163" t="s">
        <v>64</v>
      </c>
      <c r="I2435" s="162" t="s">
        <v>550</v>
      </c>
      <c r="J2435" s="177">
        <v>2740.4659649999999</v>
      </c>
      <c r="K2435" s="183" t="s">
        <v>1817</v>
      </c>
      <c r="L2435" s="166">
        <v>5.9048136016949153E-3</v>
      </c>
      <c r="M2435" s="166">
        <v>16.181940705113981</v>
      </c>
      <c r="N2435" s="163" t="s">
        <v>64</v>
      </c>
      <c r="O2435" s="167">
        <v>1</v>
      </c>
      <c r="P2435" s="167">
        <v>0</v>
      </c>
      <c r="Q2435" s="167">
        <v>1</v>
      </c>
      <c r="R2435" s="167">
        <v>0</v>
      </c>
      <c r="S2435" s="167">
        <v>1</v>
      </c>
      <c r="T2435" s="167" t="s">
        <v>13210</v>
      </c>
      <c r="U2435" s="167" t="s">
        <v>1576</v>
      </c>
      <c r="V2435" s="167" t="s">
        <v>96</v>
      </c>
      <c r="W2435" s="163" t="s">
        <v>1897</v>
      </c>
      <c r="X2435" s="163" t="s">
        <v>753</v>
      </c>
      <c r="Y2435" s="163" t="s">
        <v>7464</v>
      </c>
      <c r="Z2435" s="168">
        <v>42326</v>
      </c>
      <c r="AA2435" s="169" t="s">
        <v>8814</v>
      </c>
      <c r="AB2435" s="169" t="s">
        <v>4492</v>
      </c>
      <c r="AC2435" s="169">
        <v>0</v>
      </c>
      <c r="AD2435" s="170">
        <v>2016</v>
      </c>
      <c r="AE2435" s="167" t="s">
        <v>1321</v>
      </c>
    </row>
    <row r="2436" spans="1:31" x14ac:dyDescent="0.3">
      <c r="A2436" s="162" t="s">
        <v>767</v>
      </c>
      <c r="B2436" s="162" t="s">
        <v>550</v>
      </c>
      <c r="C2436" s="162">
        <v>1</v>
      </c>
      <c r="D2436" s="162">
        <v>2013</v>
      </c>
      <c r="E2436" s="162" t="s">
        <v>2393</v>
      </c>
      <c r="F2436" s="162" t="s">
        <v>1</v>
      </c>
      <c r="G2436" s="162">
        <v>2015</v>
      </c>
      <c r="H2436" s="163" t="s">
        <v>69</v>
      </c>
      <c r="I2436" s="162" t="s">
        <v>550</v>
      </c>
      <c r="J2436" s="177">
        <v>777.29110200000002</v>
      </c>
      <c r="K2436" s="183" t="s">
        <v>1817</v>
      </c>
      <c r="L2436" s="166">
        <v>5.9048136016949153E-3</v>
      </c>
      <c r="M2436" s="166">
        <v>4.5897590715660304</v>
      </c>
      <c r="N2436" s="163" t="s">
        <v>1857</v>
      </c>
      <c r="O2436" s="167">
        <v>2</v>
      </c>
      <c r="P2436" s="167">
        <v>1</v>
      </c>
      <c r="Q2436" s="167">
        <v>1</v>
      </c>
      <c r="R2436" s="167">
        <v>1</v>
      </c>
      <c r="S2436" s="167">
        <v>1</v>
      </c>
      <c r="T2436" s="167" t="s">
        <v>13212</v>
      </c>
      <c r="U2436" s="167" t="s">
        <v>1453</v>
      </c>
      <c r="V2436" s="167" t="s">
        <v>105</v>
      </c>
      <c r="W2436" s="163" t="s">
        <v>1897</v>
      </c>
      <c r="X2436" s="163" t="s">
        <v>767</v>
      </c>
      <c r="Y2436" s="163" t="s">
        <v>7465</v>
      </c>
      <c r="Z2436" s="168">
        <v>42193</v>
      </c>
      <c r="AA2436" s="169" t="s">
        <v>8815</v>
      </c>
      <c r="AB2436" s="169" t="s">
        <v>8816</v>
      </c>
      <c r="AC2436" s="169">
        <v>0</v>
      </c>
      <c r="AD2436" s="170">
        <v>2016</v>
      </c>
      <c r="AE2436" s="167" t="s">
        <v>1321</v>
      </c>
    </row>
    <row r="2437" spans="1:31" x14ac:dyDescent="0.3">
      <c r="A2437" s="162" t="s">
        <v>767</v>
      </c>
      <c r="B2437" s="162" t="s">
        <v>550</v>
      </c>
      <c r="C2437" s="162">
        <v>2</v>
      </c>
      <c r="D2437" s="162">
        <v>2013</v>
      </c>
      <c r="E2437" s="162" t="s">
        <v>2393</v>
      </c>
      <c r="F2437" s="162" t="s">
        <v>1</v>
      </c>
      <c r="G2437" s="162">
        <v>2015</v>
      </c>
      <c r="H2437" s="163" t="s">
        <v>69</v>
      </c>
      <c r="I2437" s="162" t="s">
        <v>550</v>
      </c>
      <c r="J2437" s="177">
        <v>3852.1234690000001</v>
      </c>
      <c r="K2437" s="183" t="s">
        <v>1817</v>
      </c>
      <c r="L2437" s="166">
        <v>5.9048136016949153E-3</v>
      </c>
      <c r="M2437" s="166">
        <v>22.746071055159401</v>
      </c>
      <c r="N2437" s="163" t="s">
        <v>69</v>
      </c>
      <c r="O2437" s="167">
        <v>1</v>
      </c>
      <c r="P2437" s="167">
        <v>0</v>
      </c>
      <c r="Q2437" s="167">
        <v>1</v>
      </c>
      <c r="R2437" s="167">
        <v>0</v>
      </c>
      <c r="S2437" s="167">
        <v>1</v>
      </c>
      <c r="T2437" s="167" t="s">
        <v>13210</v>
      </c>
      <c r="U2437" s="167" t="s">
        <v>1453</v>
      </c>
      <c r="V2437" s="167" t="s">
        <v>105</v>
      </c>
      <c r="W2437" s="163" t="s">
        <v>114</v>
      </c>
      <c r="X2437" s="163" t="s">
        <v>767</v>
      </c>
      <c r="Y2437" s="163" t="s">
        <v>7466</v>
      </c>
      <c r="Z2437" s="168">
        <v>42347</v>
      </c>
      <c r="AA2437" s="169" t="s">
        <v>8817</v>
      </c>
      <c r="AB2437" s="169" t="s">
        <v>8818</v>
      </c>
      <c r="AC2437" s="169">
        <v>0</v>
      </c>
      <c r="AD2437" s="170">
        <v>2016</v>
      </c>
      <c r="AE2437" s="167" t="s">
        <v>1321</v>
      </c>
    </row>
    <row r="2438" spans="1:31" x14ac:dyDescent="0.3">
      <c r="A2438" s="162" t="s">
        <v>768</v>
      </c>
      <c r="B2438" s="162" t="s">
        <v>550</v>
      </c>
      <c r="C2438" s="162">
        <v>1</v>
      </c>
      <c r="D2438" s="162">
        <v>2013</v>
      </c>
      <c r="E2438" s="162" t="s">
        <v>115</v>
      </c>
      <c r="F2438" s="162" t="s">
        <v>1</v>
      </c>
      <c r="G2438" s="162">
        <v>2015</v>
      </c>
      <c r="H2438" s="163" t="s">
        <v>69</v>
      </c>
      <c r="I2438" s="162" t="s">
        <v>550</v>
      </c>
      <c r="J2438" s="177">
        <v>318.41005899999999</v>
      </c>
      <c r="K2438" s="183" t="s">
        <v>1817</v>
      </c>
      <c r="L2438" s="166">
        <v>5.9048136016949153E-3</v>
      </c>
      <c r="M2438" s="166">
        <v>1.8801520472996804</v>
      </c>
      <c r="N2438" s="163" t="s">
        <v>1857</v>
      </c>
      <c r="O2438" s="167">
        <v>2</v>
      </c>
      <c r="P2438" s="167">
        <v>1</v>
      </c>
      <c r="Q2438" s="167">
        <v>1</v>
      </c>
      <c r="R2438" s="167">
        <v>1</v>
      </c>
      <c r="S2438" s="167">
        <v>1</v>
      </c>
      <c r="T2438" s="167" t="s">
        <v>13212</v>
      </c>
      <c r="U2438" s="167" t="s">
        <v>1360</v>
      </c>
      <c r="V2438" s="167" t="s">
        <v>1364</v>
      </c>
      <c r="W2438" s="163" t="s">
        <v>1897</v>
      </c>
      <c r="X2438" s="163" t="s">
        <v>768</v>
      </c>
      <c r="Y2438" s="163" t="s">
        <v>7467</v>
      </c>
      <c r="Z2438" s="168">
        <v>42174</v>
      </c>
      <c r="AA2438" s="169" t="s">
        <v>8819</v>
      </c>
      <c r="AB2438" s="169" t="s">
        <v>4716</v>
      </c>
      <c r="AC2438" s="169">
        <v>0</v>
      </c>
      <c r="AD2438" s="170">
        <v>2016</v>
      </c>
      <c r="AE2438" s="167" t="s">
        <v>1321</v>
      </c>
    </row>
    <row r="2439" spans="1:31" x14ac:dyDescent="0.3">
      <c r="A2439" s="162" t="s">
        <v>776</v>
      </c>
      <c r="B2439" s="162" t="s">
        <v>550</v>
      </c>
      <c r="C2439" s="162">
        <v>2</v>
      </c>
      <c r="D2439" s="162">
        <v>2013</v>
      </c>
      <c r="E2439" s="162" t="s">
        <v>115</v>
      </c>
      <c r="F2439" s="162" t="s">
        <v>1</v>
      </c>
      <c r="G2439" s="162">
        <v>2015</v>
      </c>
      <c r="H2439" s="163" t="s">
        <v>59</v>
      </c>
      <c r="I2439" s="162" t="s">
        <v>550</v>
      </c>
      <c r="J2439" s="177">
        <v>7531.273408</v>
      </c>
      <c r="K2439" s="183" t="s">
        <v>1817</v>
      </c>
      <c r="L2439" s="166">
        <v>5.9048136016949153E-3</v>
      </c>
      <c r="M2439" s="166">
        <v>44.470765657641621</v>
      </c>
      <c r="N2439" s="163" t="s">
        <v>1</v>
      </c>
      <c r="O2439" s="167">
        <v>1</v>
      </c>
      <c r="P2439" s="167">
        <v>1</v>
      </c>
      <c r="Q2439" s="167">
        <v>0</v>
      </c>
      <c r="R2439" s="167">
        <v>1</v>
      </c>
      <c r="S2439" s="167">
        <v>0</v>
      </c>
      <c r="T2439" s="167" t="s">
        <v>13211</v>
      </c>
      <c r="U2439" s="167" t="s">
        <v>1360</v>
      </c>
      <c r="V2439" s="167" t="s">
        <v>1424</v>
      </c>
      <c r="W2439" s="163" t="s">
        <v>114</v>
      </c>
      <c r="X2439" s="163" t="s">
        <v>776</v>
      </c>
      <c r="Y2439" s="163" t="s">
        <v>7468</v>
      </c>
      <c r="Z2439" s="168">
        <v>42289</v>
      </c>
      <c r="AA2439" s="169" t="s">
        <v>8820</v>
      </c>
      <c r="AB2439" s="169" t="s">
        <v>4076</v>
      </c>
      <c r="AC2439" s="169">
        <v>0</v>
      </c>
      <c r="AD2439" s="170">
        <v>2016</v>
      </c>
      <c r="AE2439" s="167" t="s">
        <v>1321</v>
      </c>
    </row>
    <row r="2440" spans="1:31" x14ac:dyDescent="0.3">
      <c r="A2440" s="162" t="s">
        <v>783</v>
      </c>
      <c r="B2440" s="162" t="s">
        <v>550</v>
      </c>
      <c r="C2440" s="162">
        <v>1</v>
      </c>
      <c r="D2440" s="162">
        <v>2013</v>
      </c>
      <c r="E2440" s="162" t="s">
        <v>115</v>
      </c>
      <c r="F2440" s="162" t="s">
        <v>1</v>
      </c>
      <c r="G2440" s="162">
        <v>2015</v>
      </c>
      <c r="H2440" s="163" t="s">
        <v>61</v>
      </c>
      <c r="I2440" s="162" t="s">
        <v>550</v>
      </c>
      <c r="J2440" s="177">
        <v>430.92574400000001</v>
      </c>
      <c r="K2440" s="183" t="s">
        <v>1817</v>
      </c>
      <c r="L2440" s="166">
        <v>5.9048136016949153E-3</v>
      </c>
      <c r="M2440" s="166">
        <v>2.5445361944917013</v>
      </c>
      <c r="N2440" s="163" t="s">
        <v>1</v>
      </c>
      <c r="O2440" s="167">
        <v>1</v>
      </c>
      <c r="P2440" s="167">
        <v>1</v>
      </c>
      <c r="Q2440" s="167">
        <v>0</v>
      </c>
      <c r="R2440" s="167">
        <v>1</v>
      </c>
      <c r="S2440" s="167">
        <v>0</v>
      </c>
      <c r="T2440" s="167" t="s">
        <v>13211</v>
      </c>
      <c r="U2440" s="167" t="s">
        <v>1453</v>
      </c>
      <c r="V2440" s="167" t="s">
        <v>83</v>
      </c>
      <c r="W2440" s="163" t="s">
        <v>1897</v>
      </c>
      <c r="X2440" s="163" t="s">
        <v>783</v>
      </c>
      <c r="Y2440" s="163" t="s">
        <v>7469</v>
      </c>
      <c r="Z2440" s="168">
        <v>42345</v>
      </c>
      <c r="AA2440" s="169" t="s">
        <v>8821</v>
      </c>
      <c r="AB2440" s="169" t="s">
        <v>4237</v>
      </c>
      <c r="AC2440" s="169">
        <v>0</v>
      </c>
      <c r="AD2440" s="170">
        <v>2016</v>
      </c>
      <c r="AE2440" s="167" t="s">
        <v>1321</v>
      </c>
    </row>
    <row r="2441" spans="1:31" x14ac:dyDescent="0.3">
      <c r="A2441" s="162" t="s">
        <v>784</v>
      </c>
      <c r="B2441" s="162" t="s">
        <v>550</v>
      </c>
      <c r="C2441" s="162">
        <v>1</v>
      </c>
      <c r="D2441" s="162">
        <v>2013</v>
      </c>
      <c r="E2441" s="162" t="s">
        <v>115</v>
      </c>
      <c r="F2441" s="162" t="s">
        <v>1</v>
      </c>
      <c r="G2441" s="162">
        <v>2015</v>
      </c>
      <c r="H2441" s="163" t="s">
        <v>61</v>
      </c>
      <c r="I2441" s="162" t="s">
        <v>550</v>
      </c>
      <c r="J2441" s="177">
        <v>1527.018268</v>
      </c>
      <c r="K2441" s="183" t="s">
        <v>1817</v>
      </c>
      <c r="L2441" s="166">
        <v>5.9048136016949153E-3</v>
      </c>
      <c r="M2441" s="166">
        <v>9.0167582389230123</v>
      </c>
      <c r="N2441" s="163" t="s">
        <v>1</v>
      </c>
      <c r="O2441" s="167">
        <v>1</v>
      </c>
      <c r="P2441" s="167">
        <v>1</v>
      </c>
      <c r="Q2441" s="167">
        <v>0</v>
      </c>
      <c r="R2441" s="167">
        <v>1</v>
      </c>
      <c r="S2441" s="167">
        <v>0</v>
      </c>
      <c r="T2441" s="167" t="s">
        <v>13211</v>
      </c>
      <c r="U2441" s="167" t="s">
        <v>1360</v>
      </c>
      <c r="V2441" s="167" t="s">
        <v>1364</v>
      </c>
      <c r="W2441" s="163" t="s">
        <v>1897</v>
      </c>
      <c r="X2441" s="163" t="s">
        <v>784</v>
      </c>
      <c r="Y2441" s="163" t="s">
        <v>7470</v>
      </c>
      <c r="Z2441" s="168">
        <v>42114</v>
      </c>
      <c r="AA2441" s="169" t="s">
        <v>8822</v>
      </c>
      <c r="AB2441" s="169" t="s">
        <v>4237</v>
      </c>
      <c r="AC2441" s="169">
        <v>0</v>
      </c>
      <c r="AD2441" s="170">
        <v>2016</v>
      </c>
      <c r="AE2441" s="167" t="s">
        <v>1321</v>
      </c>
    </row>
    <row r="2442" spans="1:31" x14ac:dyDescent="0.3">
      <c r="A2442" s="162" t="s">
        <v>811</v>
      </c>
      <c r="B2442" s="162" t="s">
        <v>550</v>
      </c>
      <c r="C2442" s="162">
        <v>1</v>
      </c>
      <c r="D2442" s="162">
        <v>2013</v>
      </c>
      <c r="E2442" s="162" t="s">
        <v>2393</v>
      </c>
      <c r="F2442" s="162" t="s">
        <v>1</v>
      </c>
      <c r="G2442" s="162">
        <v>2015</v>
      </c>
      <c r="H2442" s="163" t="s">
        <v>737</v>
      </c>
      <c r="I2442" s="162" t="s">
        <v>550</v>
      </c>
      <c r="J2442" s="177">
        <v>748.52391</v>
      </c>
      <c r="K2442" s="183" t="s">
        <v>1817</v>
      </c>
      <c r="L2442" s="166">
        <v>5.9048136016949153E-3</v>
      </c>
      <c r="M2442" s="166">
        <v>4.4198941649618604</v>
      </c>
      <c r="N2442" s="163" t="s">
        <v>1</v>
      </c>
      <c r="O2442" s="167">
        <v>1</v>
      </c>
      <c r="P2442" s="167">
        <v>1</v>
      </c>
      <c r="Q2442" s="167">
        <v>0</v>
      </c>
      <c r="R2442" s="167">
        <v>1</v>
      </c>
      <c r="S2442" s="167">
        <v>0</v>
      </c>
      <c r="T2442" s="167" t="s">
        <v>13211</v>
      </c>
      <c r="U2442" s="167" t="s">
        <v>1512</v>
      </c>
      <c r="V2442" s="167" t="s">
        <v>91</v>
      </c>
      <c r="W2442" s="163" t="s">
        <v>114</v>
      </c>
      <c r="X2442" s="163" t="s">
        <v>811</v>
      </c>
      <c r="Y2442" s="163" t="s">
        <v>7471</v>
      </c>
      <c r="Z2442" s="168">
        <v>42088</v>
      </c>
      <c r="AA2442" s="169" t="s">
        <v>8801</v>
      </c>
      <c r="AB2442" s="169" t="s">
        <v>4076</v>
      </c>
      <c r="AC2442" s="169">
        <v>0</v>
      </c>
      <c r="AD2442" s="170">
        <v>2016</v>
      </c>
      <c r="AE2442" s="167" t="s">
        <v>1321</v>
      </c>
    </row>
    <row r="2443" spans="1:31" x14ac:dyDescent="0.3">
      <c r="A2443" s="162" t="s">
        <v>811</v>
      </c>
      <c r="B2443" s="162" t="s">
        <v>550</v>
      </c>
      <c r="C2443" s="162">
        <v>2</v>
      </c>
      <c r="D2443" s="162">
        <v>2013</v>
      </c>
      <c r="E2443" s="162" t="s">
        <v>2393</v>
      </c>
      <c r="F2443" s="162" t="s">
        <v>1</v>
      </c>
      <c r="G2443" s="162">
        <v>2015</v>
      </c>
      <c r="H2443" s="163" t="s">
        <v>737</v>
      </c>
      <c r="I2443" s="162" t="s">
        <v>550</v>
      </c>
      <c r="J2443" s="177">
        <v>660.93745000000001</v>
      </c>
      <c r="K2443" s="183" t="s">
        <v>1817</v>
      </c>
      <c r="L2443" s="166">
        <v>5.9048136016949153E-3</v>
      </c>
      <c r="M2443" s="166">
        <v>3.9027124446295529</v>
      </c>
      <c r="N2443" s="163" t="s">
        <v>1</v>
      </c>
      <c r="O2443" s="167">
        <v>1</v>
      </c>
      <c r="P2443" s="167">
        <v>1</v>
      </c>
      <c r="Q2443" s="167">
        <v>0</v>
      </c>
      <c r="R2443" s="167">
        <v>1</v>
      </c>
      <c r="S2443" s="167">
        <v>0</v>
      </c>
      <c r="T2443" s="167" t="s">
        <v>13211</v>
      </c>
      <c r="U2443" s="167" t="s">
        <v>1512</v>
      </c>
      <c r="V2443" s="167" t="s">
        <v>91</v>
      </c>
      <c r="W2443" s="163" t="s">
        <v>114</v>
      </c>
      <c r="X2443" s="163" t="s">
        <v>811</v>
      </c>
      <c r="Y2443" s="163" t="s">
        <v>7472</v>
      </c>
      <c r="Z2443" s="168">
        <v>42167</v>
      </c>
      <c r="AA2443" s="169" t="s">
        <v>8823</v>
      </c>
      <c r="AB2443" s="169" t="s">
        <v>4076</v>
      </c>
      <c r="AC2443" s="169">
        <v>0</v>
      </c>
      <c r="AD2443" s="170">
        <v>2016</v>
      </c>
      <c r="AE2443" s="167" t="s">
        <v>1321</v>
      </c>
    </row>
    <row r="2444" spans="1:31" x14ac:dyDescent="0.3">
      <c r="A2444" s="162" t="s">
        <v>812</v>
      </c>
      <c r="B2444" s="162" t="s">
        <v>550</v>
      </c>
      <c r="C2444" s="162">
        <v>1</v>
      </c>
      <c r="D2444" s="162">
        <v>2013</v>
      </c>
      <c r="E2444" s="162" t="s">
        <v>2393</v>
      </c>
      <c r="F2444" s="162" t="s">
        <v>1</v>
      </c>
      <c r="G2444" s="162">
        <v>2015</v>
      </c>
      <c r="H2444" s="163" t="s">
        <v>737</v>
      </c>
      <c r="I2444" s="162" t="s">
        <v>550</v>
      </c>
      <c r="J2444" s="177">
        <v>2410.3297539999999</v>
      </c>
      <c r="K2444" s="183" t="s">
        <v>1817</v>
      </c>
      <c r="L2444" s="166">
        <v>5.9048136016949153E-3</v>
      </c>
      <c r="M2444" s="166">
        <v>14.232547915989159</v>
      </c>
      <c r="N2444" s="163" t="s">
        <v>1908</v>
      </c>
      <c r="O2444" s="167">
        <v>2</v>
      </c>
      <c r="P2444" s="167">
        <v>1</v>
      </c>
      <c r="Q2444" s="167">
        <v>0</v>
      </c>
      <c r="R2444" s="167">
        <v>2</v>
      </c>
      <c r="S2444" s="167">
        <v>0</v>
      </c>
      <c r="T2444" s="167" t="s">
        <v>13212</v>
      </c>
      <c r="U2444" s="167" t="s">
        <v>1281</v>
      </c>
      <c r="V2444" s="167" t="s">
        <v>86</v>
      </c>
      <c r="W2444" s="163" t="s">
        <v>1897</v>
      </c>
      <c r="X2444" s="163" t="s">
        <v>812</v>
      </c>
      <c r="Y2444" s="163" t="s">
        <v>7473</v>
      </c>
      <c r="Z2444" s="168">
        <v>42208</v>
      </c>
      <c r="AA2444" s="169" t="s">
        <v>8824</v>
      </c>
      <c r="AB2444" s="169" t="s">
        <v>8825</v>
      </c>
      <c r="AC2444" s="169">
        <v>0</v>
      </c>
      <c r="AD2444" s="170">
        <v>2016</v>
      </c>
      <c r="AE2444" s="167" t="s">
        <v>1321</v>
      </c>
    </row>
    <row r="2445" spans="1:31" x14ac:dyDescent="0.3">
      <c r="A2445" s="162" t="s">
        <v>818</v>
      </c>
      <c r="B2445" s="162" t="s">
        <v>550</v>
      </c>
      <c r="C2445" s="162">
        <v>1</v>
      </c>
      <c r="D2445" s="162">
        <v>2014</v>
      </c>
      <c r="E2445" s="162" t="s">
        <v>2393</v>
      </c>
      <c r="F2445" s="162" t="s">
        <v>1</v>
      </c>
      <c r="G2445" s="162">
        <v>2015</v>
      </c>
      <c r="H2445" s="163" t="s">
        <v>593</v>
      </c>
      <c r="I2445" s="162" t="s">
        <v>550</v>
      </c>
      <c r="J2445" s="177">
        <v>640.67499999999995</v>
      </c>
      <c r="K2445" s="183" t="s">
        <v>1817</v>
      </c>
      <c r="L2445" s="166">
        <v>5.9048136016949153E-3</v>
      </c>
      <c r="M2445" s="166">
        <v>3.7830664542658896</v>
      </c>
      <c r="N2445" s="163" t="s">
        <v>1</v>
      </c>
      <c r="O2445" s="167">
        <v>1</v>
      </c>
      <c r="P2445" s="167">
        <v>1</v>
      </c>
      <c r="Q2445" s="167">
        <v>0</v>
      </c>
      <c r="R2445" s="167">
        <v>1</v>
      </c>
      <c r="S2445" s="167">
        <v>0</v>
      </c>
      <c r="T2445" s="167" t="s">
        <v>13211</v>
      </c>
      <c r="U2445" s="167" t="s">
        <v>1221</v>
      </c>
      <c r="V2445" s="167" t="s">
        <v>108</v>
      </c>
      <c r="W2445" s="163" t="s">
        <v>114</v>
      </c>
      <c r="X2445" s="163" t="s">
        <v>2153</v>
      </c>
      <c r="Y2445" s="163" t="s">
        <v>7474</v>
      </c>
      <c r="Z2445" s="168">
        <v>42174</v>
      </c>
      <c r="AA2445" s="169" t="s">
        <v>8826</v>
      </c>
      <c r="AB2445" s="169" t="s">
        <v>4076</v>
      </c>
      <c r="AC2445" s="169">
        <v>0</v>
      </c>
      <c r="AD2445" s="170">
        <v>2016</v>
      </c>
      <c r="AE2445" s="167" t="s">
        <v>1321</v>
      </c>
    </row>
    <row r="2446" spans="1:31" x14ac:dyDescent="0.3">
      <c r="A2446" s="162" t="s">
        <v>832</v>
      </c>
      <c r="B2446" s="162" t="s">
        <v>550</v>
      </c>
      <c r="C2446" s="162">
        <v>1</v>
      </c>
      <c r="D2446" s="162">
        <v>2014</v>
      </c>
      <c r="E2446" s="162" t="s">
        <v>115</v>
      </c>
      <c r="F2446" s="162" t="s">
        <v>1</v>
      </c>
      <c r="G2446" s="162">
        <v>2015</v>
      </c>
      <c r="H2446" s="163" t="s">
        <v>60</v>
      </c>
      <c r="I2446" s="162" t="s">
        <v>550</v>
      </c>
      <c r="J2446" s="177">
        <v>363.72403800000001</v>
      </c>
      <c r="K2446" s="183" t="s">
        <v>1817</v>
      </c>
      <c r="L2446" s="166">
        <v>5.9048136016949153E-3</v>
      </c>
      <c r="M2446" s="166">
        <v>2.1477226468457982</v>
      </c>
      <c r="N2446" s="163" t="s">
        <v>2155</v>
      </c>
      <c r="O2446" s="167">
        <v>2</v>
      </c>
      <c r="P2446" s="167">
        <v>0</v>
      </c>
      <c r="Q2446" s="167">
        <v>1</v>
      </c>
      <c r="R2446" s="167">
        <v>1</v>
      </c>
      <c r="S2446" s="167">
        <v>1</v>
      </c>
      <c r="T2446" s="167" t="s">
        <v>13210</v>
      </c>
      <c r="U2446" s="167" t="s">
        <v>1512</v>
      </c>
      <c r="V2446" s="167" t="s">
        <v>178</v>
      </c>
      <c r="W2446" s="163" t="s">
        <v>1897</v>
      </c>
      <c r="X2446" s="163" t="s">
        <v>2154</v>
      </c>
      <c r="Y2446" s="163" t="s">
        <v>7475</v>
      </c>
      <c r="Z2446" s="168">
        <v>42261</v>
      </c>
      <c r="AA2446" s="169" t="s">
        <v>8827</v>
      </c>
      <c r="AB2446" s="169" t="s">
        <v>8828</v>
      </c>
      <c r="AC2446" s="169">
        <v>0</v>
      </c>
      <c r="AD2446" s="170">
        <v>2016</v>
      </c>
      <c r="AE2446" s="167" t="s">
        <v>1218</v>
      </c>
    </row>
    <row r="2447" spans="1:31" x14ac:dyDescent="0.3">
      <c r="A2447" s="162" t="s">
        <v>833</v>
      </c>
      <c r="B2447" s="162" t="s">
        <v>550</v>
      </c>
      <c r="C2447" s="162">
        <v>1</v>
      </c>
      <c r="D2447" s="162">
        <v>2014</v>
      </c>
      <c r="E2447" s="162" t="s">
        <v>2393</v>
      </c>
      <c r="F2447" s="162" t="s">
        <v>1</v>
      </c>
      <c r="G2447" s="162">
        <v>2015</v>
      </c>
      <c r="H2447" s="163" t="s">
        <v>60</v>
      </c>
      <c r="I2447" s="162" t="s">
        <v>550</v>
      </c>
      <c r="J2447" s="177">
        <v>2885.8467730000002</v>
      </c>
      <c r="K2447" s="183" t="s">
        <v>1817</v>
      </c>
      <c r="L2447" s="166">
        <v>5.9048136016949153E-3</v>
      </c>
      <c r="M2447" s="166">
        <v>17.040387277617778</v>
      </c>
      <c r="N2447" s="163" t="s">
        <v>2157</v>
      </c>
      <c r="O2447" s="167">
        <v>3</v>
      </c>
      <c r="P2447" s="167">
        <v>1</v>
      </c>
      <c r="Q2447" s="167">
        <v>1</v>
      </c>
      <c r="R2447" s="167">
        <v>2</v>
      </c>
      <c r="S2447" s="167">
        <v>1</v>
      </c>
      <c r="T2447" s="167" t="s">
        <v>13212</v>
      </c>
      <c r="U2447" s="167" t="s">
        <v>1350</v>
      </c>
      <c r="V2447" s="167" t="s">
        <v>84</v>
      </c>
      <c r="W2447" s="163" t="s">
        <v>1897</v>
      </c>
      <c r="X2447" s="163" t="s">
        <v>2156</v>
      </c>
      <c r="Y2447" s="163" t="s">
        <v>7476</v>
      </c>
      <c r="Z2447" s="168">
        <v>42197</v>
      </c>
      <c r="AA2447" s="169" t="s">
        <v>8829</v>
      </c>
      <c r="AB2447" s="169" t="s">
        <v>8830</v>
      </c>
      <c r="AC2447" s="169">
        <v>0</v>
      </c>
      <c r="AD2447" s="170">
        <v>2016</v>
      </c>
      <c r="AE2447" s="167" t="s">
        <v>1218</v>
      </c>
    </row>
    <row r="2448" spans="1:31" x14ac:dyDescent="0.3">
      <c r="A2448" s="162" t="s">
        <v>834</v>
      </c>
      <c r="B2448" s="162" t="s">
        <v>550</v>
      </c>
      <c r="C2448" s="162">
        <v>1</v>
      </c>
      <c r="D2448" s="162">
        <v>2014</v>
      </c>
      <c r="E2448" s="162" t="s">
        <v>2393</v>
      </c>
      <c r="F2448" s="162" t="s">
        <v>1</v>
      </c>
      <c r="G2448" s="162">
        <v>2015</v>
      </c>
      <c r="H2448" s="163" t="s">
        <v>60</v>
      </c>
      <c r="I2448" s="162" t="s">
        <v>550</v>
      </c>
      <c r="J2448" s="177">
        <v>697.27371300000004</v>
      </c>
      <c r="K2448" s="183" t="s">
        <v>1817</v>
      </c>
      <c r="L2448" s="166">
        <v>5.9048136016949153E-3</v>
      </c>
      <c r="M2448" s="166">
        <v>4.1172713046267173</v>
      </c>
      <c r="N2448" s="163" t="s">
        <v>2076</v>
      </c>
      <c r="O2448" s="167">
        <v>2</v>
      </c>
      <c r="P2448" s="167">
        <v>1</v>
      </c>
      <c r="Q2448" s="167">
        <v>1</v>
      </c>
      <c r="R2448" s="167">
        <v>1</v>
      </c>
      <c r="S2448" s="167">
        <v>1</v>
      </c>
      <c r="T2448" s="167" t="s">
        <v>13212</v>
      </c>
      <c r="U2448" s="167" t="s">
        <v>1576</v>
      </c>
      <c r="V2448" s="167" t="s">
        <v>96</v>
      </c>
      <c r="W2448" s="163" t="s">
        <v>1897</v>
      </c>
      <c r="X2448" s="163" t="s">
        <v>2158</v>
      </c>
      <c r="Y2448" s="163" t="s">
        <v>7477</v>
      </c>
      <c r="Z2448" s="168">
        <v>42115</v>
      </c>
      <c r="AA2448" s="169" t="s">
        <v>8831</v>
      </c>
      <c r="AB2448" s="169" t="s">
        <v>8832</v>
      </c>
      <c r="AC2448" s="169">
        <v>0</v>
      </c>
      <c r="AD2448" s="170">
        <v>2016</v>
      </c>
      <c r="AE2448" s="167" t="s">
        <v>1218</v>
      </c>
    </row>
    <row r="2449" spans="1:31" x14ac:dyDescent="0.3">
      <c r="A2449" s="162" t="s">
        <v>834</v>
      </c>
      <c r="B2449" s="162" t="s">
        <v>550</v>
      </c>
      <c r="C2449" s="162">
        <v>2</v>
      </c>
      <c r="D2449" s="162">
        <v>2014</v>
      </c>
      <c r="E2449" s="162" t="s">
        <v>2393</v>
      </c>
      <c r="F2449" s="162" t="s">
        <v>1</v>
      </c>
      <c r="G2449" s="162">
        <v>2015</v>
      </c>
      <c r="H2449" s="163" t="s">
        <v>60</v>
      </c>
      <c r="I2449" s="162" t="s">
        <v>550</v>
      </c>
      <c r="J2449" s="177">
        <v>588.24599699999999</v>
      </c>
      <c r="K2449" s="183" t="s">
        <v>1817</v>
      </c>
      <c r="L2449" s="166">
        <v>5.9048136016949153E-3</v>
      </c>
      <c r="M2449" s="166">
        <v>3.4734829642281864</v>
      </c>
      <c r="N2449" s="163" t="s">
        <v>2076</v>
      </c>
      <c r="O2449" s="167">
        <v>2</v>
      </c>
      <c r="P2449" s="167">
        <v>1</v>
      </c>
      <c r="Q2449" s="167">
        <v>1</v>
      </c>
      <c r="R2449" s="167">
        <v>1</v>
      </c>
      <c r="S2449" s="167">
        <v>1</v>
      </c>
      <c r="T2449" s="167" t="s">
        <v>13212</v>
      </c>
      <c r="U2449" s="167" t="s">
        <v>1576</v>
      </c>
      <c r="V2449" s="167" t="s">
        <v>96</v>
      </c>
      <c r="W2449" s="163" t="s">
        <v>1897</v>
      </c>
      <c r="X2449" s="163" t="s">
        <v>2158</v>
      </c>
      <c r="Y2449" s="163" t="s">
        <v>7478</v>
      </c>
      <c r="Z2449" s="168">
        <v>42157</v>
      </c>
      <c r="AA2449" s="169" t="s">
        <v>8833</v>
      </c>
      <c r="AB2449" s="169" t="s">
        <v>8834</v>
      </c>
      <c r="AC2449" s="169">
        <v>0</v>
      </c>
      <c r="AD2449" s="170">
        <v>2016</v>
      </c>
      <c r="AE2449" s="167" t="s">
        <v>1218</v>
      </c>
    </row>
    <row r="2450" spans="1:31" x14ac:dyDescent="0.3">
      <c r="A2450" s="162" t="s">
        <v>835</v>
      </c>
      <c r="B2450" s="162" t="s">
        <v>550</v>
      </c>
      <c r="C2450" s="162">
        <v>1</v>
      </c>
      <c r="D2450" s="162">
        <v>2014</v>
      </c>
      <c r="E2450" s="162" t="s">
        <v>115</v>
      </c>
      <c r="F2450" s="162" t="s">
        <v>1</v>
      </c>
      <c r="G2450" s="162">
        <v>2015</v>
      </c>
      <c r="H2450" s="163" t="s">
        <v>60</v>
      </c>
      <c r="I2450" s="162" t="s">
        <v>550</v>
      </c>
      <c r="J2450" s="177">
        <v>520.968749</v>
      </c>
      <c r="K2450" s="183" t="s">
        <v>1817</v>
      </c>
      <c r="L2450" s="166">
        <v>5.9048136016949153E-3</v>
      </c>
      <c r="M2450" s="166">
        <v>3.0762233551531843</v>
      </c>
      <c r="N2450" s="163" t="s">
        <v>1283</v>
      </c>
      <c r="O2450" s="167">
        <v>1</v>
      </c>
      <c r="P2450" s="167">
        <v>0</v>
      </c>
      <c r="Q2450" s="167">
        <v>0</v>
      </c>
      <c r="R2450" s="167">
        <v>1</v>
      </c>
      <c r="S2450" s="167">
        <v>0</v>
      </c>
      <c r="T2450" s="167" t="s">
        <v>13213</v>
      </c>
      <c r="U2450" s="167" t="s">
        <v>1453</v>
      </c>
      <c r="V2450" s="167" t="s">
        <v>88</v>
      </c>
      <c r="W2450" s="163" t="s">
        <v>114</v>
      </c>
      <c r="X2450" s="163" t="s">
        <v>2159</v>
      </c>
      <c r="Y2450" s="163" t="s">
        <v>7479</v>
      </c>
      <c r="Z2450" s="168">
        <v>42257</v>
      </c>
      <c r="AA2450" s="169" t="s">
        <v>8835</v>
      </c>
      <c r="AB2450" s="169" t="s">
        <v>8836</v>
      </c>
      <c r="AC2450" s="169">
        <v>0</v>
      </c>
      <c r="AD2450" s="170">
        <v>2016</v>
      </c>
      <c r="AE2450" s="167" t="s">
        <v>1218</v>
      </c>
    </row>
    <row r="2451" spans="1:31" x14ac:dyDescent="0.3">
      <c r="A2451" s="162" t="s">
        <v>835</v>
      </c>
      <c r="B2451" s="162" t="s">
        <v>550</v>
      </c>
      <c r="C2451" s="162">
        <v>2</v>
      </c>
      <c r="D2451" s="162">
        <v>2014</v>
      </c>
      <c r="E2451" s="162" t="s">
        <v>115</v>
      </c>
      <c r="F2451" s="162" t="s">
        <v>1</v>
      </c>
      <c r="G2451" s="162">
        <v>2015</v>
      </c>
      <c r="H2451" s="163" t="s">
        <v>60</v>
      </c>
      <c r="I2451" s="162" t="s">
        <v>550</v>
      </c>
      <c r="J2451" s="177">
        <v>325.82656100000003</v>
      </c>
      <c r="K2451" s="183" t="s">
        <v>1817</v>
      </c>
      <c r="L2451" s="166">
        <v>5.9048136016949153E-3</v>
      </c>
      <c r="M2451" s="166">
        <v>1.9239451091862783</v>
      </c>
      <c r="N2451" s="163" t="s">
        <v>2160</v>
      </c>
      <c r="O2451" s="167">
        <v>3</v>
      </c>
      <c r="P2451" s="167">
        <v>0</v>
      </c>
      <c r="Q2451" s="167">
        <v>1</v>
      </c>
      <c r="R2451" s="167">
        <v>1</v>
      </c>
      <c r="S2451" s="167">
        <v>2</v>
      </c>
      <c r="T2451" s="167" t="s">
        <v>13210</v>
      </c>
      <c r="U2451" s="167" t="s">
        <v>1453</v>
      </c>
      <c r="V2451" s="167" t="s">
        <v>88</v>
      </c>
      <c r="W2451" s="163" t="s">
        <v>1897</v>
      </c>
      <c r="X2451" s="163" t="s">
        <v>2159</v>
      </c>
      <c r="Y2451" s="163" t="s">
        <v>7480</v>
      </c>
      <c r="Z2451" s="168">
        <v>42267</v>
      </c>
      <c r="AA2451" s="169" t="s">
        <v>8837</v>
      </c>
      <c r="AB2451" s="169" t="s">
        <v>8838</v>
      </c>
      <c r="AC2451" s="169">
        <v>0</v>
      </c>
      <c r="AD2451" s="170">
        <v>2016</v>
      </c>
      <c r="AE2451" s="167" t="s">
        <v>1218</v>
      </c>
    </row>
    <row r="2452" spans="1:31" x14ac:dyDescent="0.3">
      <c r="A2452" s="162" t="s">
        <v>835</v>
      </c>
      <c r="B2452" s="162" t="s">
        <v>550</v>
      </c>
      <c r="C2452" s="162">
        <v>3</v>
      </c>
      <c r="D2452" s="162">
        <v>2014</v>
      </c>
      <c r="E2452" s="162" t="s">
        <v>115</v>
      </c>
      <c r="F2452" s="162" t="s">
        <v>1</v>
      </c>
      <c r="G2452" s="162">
        <v>2015</v>
      </c>
      <c r="H2452" s="163" t="s">
        <v>60</v>
      </c>
      <c r="I2452" s="162" t="s">
        <v>550</v>
      </c>
      <c r="J2452" s="177">
        <v>563.87084700000003</v>
      </c>
      <c r="K2452" s="183" t="s">
        <v>1817</v>
      </c>
      <c r="L2452" s="166">
        <v>5.9048136016949153E-3</v>
      </c>
      <c r="M2452" s="166">
        <v>3.3295522469648327</v>
      </c>
      <c r="N2452" s="163" t="s">
        <v>1283</v>
      </c>
      <c r="O2452" s="167">
        <v>1</v>
      </c>
      <c r="P2452" s="167">
        <v>0</v>
      </c>
      <c r="Q2452" s="167">
        <v>0</v>
      </c>
      <c r="R2452" s="167">
        <v>1</v>
      </c>
      <c r="S2452" s="167">
        <v>0</v>
      </c>
      <c r="T2452" s="167" t="s">
        <v>13213</v>
      </c>
      <c r="U2452" s="167" t="s">
        <v>1453</v>
      </c>
      <c r="V2452" s="167" t="s">
        <v>88</v>
      </c>
      <c r="W2452" s="163" t="s">
        <v>114</v>
      </c>
      <c r="X2452" s="163" t="s">
        <v>2159</v>
      </c>
      <c r="Y2452" s="163" t="s">
        <v>7481</v>
      </c>
      <c r="Z2452" s="168">
        <v>42284</v>
      </c>
      <c r="AA2452" s="169" t="s">
        <v>8839</v>
      </c>
      <c r="AB2452" s="169" t="s">
        <v>8840</v>
      </c>
      <c r="AC2452" s="169">
        <v>0</v>
      </c>
      <c r="AD2452" s="170">
        <v>2016</v>
      </c>
      <c r="AE2452" s="167" t="s">
        <v>1218</v>
      </c>
    </row>
    <row r="2453" spans="1:31" x14ac:dyDescent="0.3">
      <c r="A2453" s="162" t="s">
        <v>835</v>
      </c>
      <c r="B2453" s="162" t="s">
        <v>550</v>
      </c>
      <c r="C2453" s="162">
        <v>4</v>
      </c>
      <c r="D2453" s="162">
        <v>2014</v>
      </c>
      <c r="E2453" s="162" t="s">
        <v>115</v>
      </c>
      <c r="F2453" s="162" t="s">
        <v>1</v>
      </c>
      <c r="G2453" s="162">
        <v>2015</v>
      </c>
      <c r="H2453" s="163" t="s">
        <v>60</v>
      </c>
      <c r="I2453" s="162" t="s">
        <v>550</v>
      </c>
      <c r="J2453" s="177">
        <v>1344.838735</v>
      </c>
      <c r="K2453" s="183" t="s">
        <v>1817</v>
      </c>
      <c r="L2453" s="166">
        <v>5.9048136016949153E-3</v>
      </c>
      <c r="M2453" s="166">
        <v>7.9410220545141836</v>
      </c>
      <c r="N2453" s="163" t="s">
        <v>2161</v>
      </c>
      <c r="O2453" s="167">
        <v>3</v>
      </c>
      <c r="P2453" s="167">
        <v>0</v>
      </c>
      <c r="Q2453" s="167">
        <v>1</v>
      </c>
      <c r="R2453" s="167">
        <v>2</v>
      </c>
      <c r="S2453" s="167">
        <v>1</v>
      </c>
      <c r="T2453" s="167" t="s">
        <v>13210</v>
      </c>
      <c r="U2453" s="167" t="s">
        <v>1453</v>
      </c>
      <c r="V2453" s="167" t="s">
        <v>88</v>
      </c>
      <c r="W2453" s="163" t="s">
        <v>1897</v>
      </c>
      <c r="X2453" s="163" t="s">
        <v>2159</v>
      </c>
      <c r="Y2453" s="163" t="s">
        <v>7482</v>
      </c>
      <c r="Z2453" s="168">
        <v>42326</v>
      </c>
      <c r="AA2453" s="169" t="s">
        <v>8841</v>
      </c>
      <c r="AB2453" s="169" t="s">
        <v>8842</v>
      </c>
      <c r="AC2453" s="169">
        <v>0</v>
      </c>
      <c r="AD2453" s="170">
        <v>2016</v>
      </c>
      <c r="AE2453" s="167" t="s">
        <v>1218</v>
      </c>
    </row>
    <row r="2454" spans="1:31" x14ac:dyDescent="0.3">
      <c r="A2454" s="162" t="s">
        <v>836</v>
      </c>
      <c r="B2454" s="162" t="s">
        <v>550</v>
      </c>
      <c r="C2454" s="162">
        <v>1</v>
      </c>
      <c r="D2454" s="162">
        <v>2014</v>
      </c>
      <c r="E2454" s="162" t="s">
        <v>115</v>
      </c>
      <c r="F2454" s="162" t="s">
        <v>1</v>
      </c>
      <c r="G2454" s="162">
        <v>2015</v>
      </c>
      <c r="H2454" s="163" t="s">
        <v>228</v>
      </c>
      <c r="I2454" s="162" t="s">
        <v>550</v>
      </c>
      <c r="J2454" s="177">
        <v>16801.314999999999</v>
      </c>
      <c r="K2454" s="183" t="s">
        <v>1817</v>
      </c>
      <c r="L2454" s="166">
        <v>5.9048136016949153E-3</v>
      </c>
      <c r="M2454" s="166">
        <v>99.208633338360798</v>
      </c>
      <c r="N2454" s="163" t="s">
        <v>2163</v>
      </c>
      <c r="O2454" s="167">
        <v>2</v>
      </c>
      <c r="P2454" s="167">
        <v>1</v>
      </c>
      <c r="Q2454" s="167">
        <v>0</v>
      </c>
      <c r="R2454" s="167">
        <v>2</v>
      </c>
      <c r="S2454" s="167">
        <v>1</v>
      </c>
      <c r="T2454" s="167" t="s">
        <v>13212</v>
      </c>
      <c r="U2454" s="167" t="s">
        <v>1453</v>
      </c>
      <c r="V2454" s="167" t="s">
        <v>83</v>
      </c>
      <c r="W2454" s="163" t="s">
        <v>1897</v>
      </c>
      <c r="X2454" s="163" t="s">
        <v>2162</v>
      </c>
      <c r="Y2454" s="163" t="s">
        <v>7483</v>
      </c>
      <c r="Z2454" s="168">
        <v>42093</v>
      </c>
      <c r="AA2454" s="169" t="s">
        <v>8843</v>
      </c>
      <c r="AB2454" s="169" t="s">
        <v>8844</v>
      </c>
      <c r="AC2454" s="169">
        <v>0</v>
      </c>
      <c r="AD2454" s="170">
        <v>2016</v>
      </c>
      <c r="AE2454" s="167" t="s">
        <v>1241</v>
      </c>
    </row>
    <row r="2455" spans="1:31" x14ac:dyDescent="0.3">
      <c r="A2455" s="162" t="s">
        <v>850</v>
      </c>
      <c r="B2455" s="162" t="s">
        <v>550</v>
      </c>
      <c r="C2455" s="162">
        <v>1</v>
      </c>
      <c r="D2455" s="162">
        <v>2014</v>
      </c>
      <c r="E2455" s="162" t="s">
        <v>115</v>
      </c>
      <c r="F2455" s="162" t="s">
        <v>1</v>
      </c>
      <c r="G2455" s="162">
        <v>2015</v>
      </c>
      <c r="H2455" s="163" t="s">
        <v>212</v>
      </c>
      <c r="I2455" s="162" t="s">
        <v>550</v>
      </c>
      <c r="J2455" s="177">
        <v>1100.7150340000001</v>
      </c>
      <c r="K2455" s="183" t="s">
        <v>1817</v>
      </c>
      <c r="L2455" s="166">
        <v>5.9048136016949153E-3</v>
      </c>
      <c r="M2455" s="166">
        <v>6.4995171043532816</v>
      </c>
      <c r="N2455" s="163" t="s">
        <v>28</v>
      </c>
      <c r="O2455" s="167">
        <v>1</v>
      </c>
      <c r="P2455" s="167">
        <v>0</v>
      </c>
      <c r="Q2455" s="167">
        <v>0</v>
      </c>
      <c r="R2455" s="167">
        <v>1</v>
      </c>
      <c r="S2455" s="167">
        <v>0</v>
      </c>
      <c r="T2455" s="167" t="s">
        <v>13213</v>
      </c>
      <c r="U2455" s="167" t="s">
        <v>1453</v>
      </c>
      <c r="V2455" s="167" t="s">
        <v>105</v>
      </c>
      <c r="W2455" s="163" t="s">
        <v>114</v>
      </c>
      <c r="X2455" s="174" t="s">
        <v>2164</v>
      </c>
      <c r="Y2455" s="163" t="s">
        <v>7484</v>
      </c>
      <c r="Z2455" s="168">
        <v>42103</v>
      </c>
      <c r="AA2455" s="169" t="s">
        <v>8845</v>
      </c>
      <c r="AB2455" s="169" t="s">
        <v>8846</v>
      </c>
      <c r="AC2455" s="169">
        <v>0</v>
      </c>
      <c r="AD2455" s="170">
        <v>2016</v>
      </c>
      <c r="AE2455" s="167" t="s">
        <v>10573</v>
      </c>
    </row>
    <row r="2456" spans="1:31" x14ac:dyDescent="0.3">
      <c r="A2456" s="162" t="s">
        <v>856</v>
      </c>
      <c r="B2456" s="162" t="s">
        <v>550</v>
      </c>
      <c r="C2456" s="162">
        <v>1</v>
      </c>
      <c r="D2456" s="162">
        <v>2014</v>
      </c>
      <c r="E2456" s="162" t="s">
        <v>2393</v>
      </c>
      <c r="F2456" s="162" t="s">
        <v>1</v>
      </c>
      <c r="G2456" s="162">
        <v>2015</v>
      </c>
      <c r="H2456" s="163" t="s">
        <v>566</v>
      </c>
      <c r="I2456" s="162" t="s">
        <v>550</v>
      </c>
      <c r="J2456" s="177">
        <v>921.13009</v>
      </c>
      <c r="K2456" s="183" t="s">
        <v>1817</v>
      </c>
      <c r="L2456" s="166">
        <v>5.9048136016949153E-3</v>
      </c>
      <c r="M2456" s="166">
        <v>5.4391014843624612</v>
      </c>
      <c r="N2456" s="163" t="s">
        <v>1</v>
      </c>
      <c r="O2456" s="167">
        <v>1</v>
      </c>
      <c r="P2456" s="167">
        <v>1</v>
      </c>
      <c r="Q2456" s="167">
        <v>0</v>
      </c>
      <c r="R2456" s="167">
        <v>1</v>
      </c>
      <c r="S2456" s="167">
        <v>0</v>
      </c>
      <c r="T2456" s="167" t="s">
        <v>13211</v>
      </c>
      <c r="U2456" s="167" t="s">
        <v>1453</v>
      </c>
      <c r="V2456" s="167" t="s">
        <v>98</v>
      </c>
      <c r="W2456" s="163" t="s">
        <v>114</v>
      </c>
      <c r="X2456" s="163" t="s">
        <v>2165</v>
      </c>
      <c r="Y2456" s="163" t="s">
        <v>7485</v>
      </c>
      <c r="Z2456" s="168">
        <v>42102</v>
      </c>
      <c r="AA2456" s="169" t="s">
        <v>8847</v>
      </c>
      <c r="AB2456" s="169" t="s">
        <v>4076</v>
      </c>
      <c r="AC2456" s="169">
        <v>0</v>
      </c>
      <c r="AD2456" s="170">
        <v>2016</v>
      </c>
      <c r="AE2456" s="167" t="s">
        <v>1232</v>
      </c>
    </row>
    <row r="2457" spans="1:31" x14ac:dyDescent="0.3">
      <c r="A2457" s="162" t="s">
        <v>856</v>
      </c>
      <c r="B2457" s="162" t="s">
        <v>550</v>
      </c>
      <c r="C2457" s="162">
        <v>2</v>
      </c>
      <c r="D2457" s="162">
        <v>2014</v>
      </c>
      <c r="E2457" s="162" t="s">
        <v>2393</v>
      </c>
      <c r="F2457" s="162" t="s">
        <v>1</v>
      </c>
      <c r="G2457" s="162">
        <v>2015</v>
      </c>
      <c r="H2457" s="163" t="s">
        <v>566</v>
      </c>
      <c r="I2457" s="162" t="s">
        <v>550</v>
      </c>
      <c r="J2457" s="177">
        <v>2236.9521989999998</v>
      </c>
      <c r="K2457" s="183" t="s">
        <v>1817</v>
      </c>
      <c r="L2457" s="166">
        <v>5.9048136016949153E-3</v>
      </c>
      <c r="M2457" s="166">
        <v>13.208785770996551</v>
      </c>
      <c r="N2457" s="163" t="s">
        <v>1</v>
      </c>
      <c r="O2457" s="167">
        <v>1</v>
      </c>
      <c r="P2457" s="167">
        <v>1</v>
      </c>
      <c r="Q2457" s="167">
        <v>0</v>
      </c>
      <c r="R2457" s="167">
        <v>1</v>
      </c>
      <c r="S2457" s="167">
        <v>0</v>
      </c>
      <c r="T2457" s="167" t="s">
        <v>13211</v>
      </c>
      <c r="U2457" s="167" t="s">
        <v>1453</v>
      </c>
      <c r="V2457" s="167" t="s">
        <v>98</v>
      </c>
      <c r="W2457" s="163" t="s">
        <v>114</v>
      </c>
      <c r="X2457" s="163" t="s">
        <v>2165</v>
      </c>
      <c r="Y2457" s="163" t="s">
        <v>7486</v>
      </c>
      <c r="Z2457" s="168">
        <v>42163</v>
      </c>
      <c r="AA2457" s="169" t="s">
        <v>8848</v>
      </c>
      <c r="AB2457" s="169" t="s">
        <v>4076</v>
      </c>
      <c r="AC2457" s="169">
        <v>0</v>
      </c>
      <c r="AD2457" s="170">
        <v>2016</v>
      </c>
      <c r="AE2457" s="167" t="s">
        <v>1232</v>
      </c>
    </row>
    <row r="2458" spans="1:31" x14ac:dyDescent="0.3">
      <c r="A2458" s="162" t="s">
        <v>625</v>
      </c>
      <c r="B2458" s="162" t="s">
        <v>550</v>
      </c>
      <c r="C2458" s="162">
        <v>1</v>
      </c>
      <c r="D2458" s="162">
        <v>2012</v>
      </c>
      <c r="E2458" s="162" t="s">
        <v>115</v>
      </c>
      <c r="F2458" s="162" t="s">
        <v>45</v>
      </c>
      <c r="G2458" s="162">
        <v>2016</v>
      </c>
      <c r="H2458" s="163" t="s">
        <v>120</v>
      </c>
      <c r="I2458" s="162" t="s">
        <v>550</v>
      </c>
      <c r="J2458" s="177">
        <v>18.84</v>
      </c>
      <c r="K2458" s="183" t="s">
        <v>1818</v>
      </c>
      <c r="L2458" s="166">
        <v>0.7962267349397586</v>
      </c>
      <c r="M2458" s="166">
        <v>15.000911686265052</v>
      </c>
      <c r="N2458" s="163" t="s">
        <v>45</v>
      </c>
      <c r="O2458" s="167">
        <v>1</v>
      </c>
      <c r="P2458" s="167">
        <v>1</v>
      </c>
      <c r="Q2458" s="167">
        <v>0</v>
      </c>
      <c r="R2458" s="167">
        <v>1</v>
      </c>
      <c r="S2458" s="167">
        <v>0</v>
      </c>
      <c r="T2458" s="167" t="s">
        <v>13211</v>
      </c>
      <c r="U2458" s="167" t="s">
        <v>1261</v>
      </c>
      <c r="V2458" s="167" t="s">
        <v>579</v>
      </c>
      <c r="W2458" s="163" t="s">
        <v>2166</v>
      </c>
      <c r="X2458" s="163" t="s">
        <v>625</v>
      </c>
      <c r="Y2458" s="163" t="s">
        <v>7487</v>
      </c>
      <c r="Z2458" s="168">
        <v>42424</v>
      </c>
      <c r="AA2458" s="169" t="s">
        <v>8849</v>
      </c>
      <c r="AB2458" s="169" t="s">
        <v>8850</v>
      </c>
      <c r="AC2458" s="169" t="s">
        <v>45</v>
      </c>
      <c r="AD2458" s="170">
        <v>2016</v>
      </c>
      <c r="AE2458" s="167" t="s">
        <v>1245</v>
      </c>
    </row>
    <row r="2459" spans="1:31" x14ac:dyDescent="0.3">
      <c r="A2459" s="162" t="s">
        <v>963</v>
      </c>
      <c r="B2459" s="162" t="s">
        <v>550</v>
      </c>
      <c r="C2459" s="162">
        <v>1</v>
      </c>
      <c r="D2459" s="162">
        <v>2015</v>
      </c>
      <c r="E2459" s="162" t="s">
        <v>115</v>
      </c>
      <c r="F2459" s="162" t="s">
        <v>45</v>
      </c>
      <c r="G2459" s="162">
        <v>2015</v>
      </c>
      <c r="H2459" s="163" t="s">
        <v>201</v>
      </c>
      <c r="I2459" s="162" t="s">
        <v>550</v>
      </c>
      <c r="J2459" s="177">
        <v>15.58</v>
      </c>
      <c r="K2459" s="183" t="s">
        <v>1818</v>
      </c>
      <c r="L2459" s="166">
        <v>0.79274380161943303</v>
      </c>
      <c r="M2459" s="166">
        <v>12.350948429230767</v>
      </c>
      <c r="N2459" s="163" t="s">
        <v>45</v>
      </c>
      <c r="O2459" s="167">
        <v>1</v>
      </c>
      <c r="P2459" s="167">
        <v>1</v>
      </c>
      <c r="Q2459" s="167">
        <v>0</v>
      </c>
      <c r="R2459" s="167">
        <v>1</v>
      </c>
      <c r="S2459" s="167">
        <v>0</v>
      </c>
      <c r="T2459" s="167" t="s">
        <v>13211</v>
      </c>
      <c r="U2459" s="167" t="s">
        <v>1360</v>
      </c>
      <c r="V2459" s="167" t="s">
        <v>1401</v>
      </c>
      <c r="W2459" s="163" t="s">
        <v>2168</v>
      </c>
      <c r="X2459" s="163" t="s">
        <v>2167</v>
      </c>
      <c r="Y2459" s="163" t="s">
        <v>7488</v>
      </c>
      <c r="Z2459" s="168">
        <v>42081</v>
      </c>
      <c r="AA2459" s="169" t="s">
        <v>2541</v>
      </c>
      <c r="AB2459" s="169" t="s">
        <v>8851</v>
      </c>
      <c r="AC2459" s="169" t="s">
        <v>45</v>
      </c>
      <c r="AD2459" s="170">
        <v>2016</v>
      </c>
      <c r="AE2459" s="167" t="s">
        <v>1245</v>
      </c>
    </row>
    <row r="2460" spans="1:31" x14ac:dyDescent="0.3">
      <c r="A2460" s="162" t="s">
        <v>963</v>
      </c>
      <c r="B2460" s="162" t="s">
        <v>550</v>
      </c>
      <c r="C2460" s="162">
        <v>2</v>
      </c>
      <c r="D2460" s="162">
        <v>2015</v>
      </c>
      <c r="E2460" s="162" t="s">
        <v>115</v>
      </c>
      <c r="F2460" s="162" t="s">
        <v>45</v>
      </c>
      <c r="G2460" s="162">
        <v>2016</v>
      </c>
      <c r="H2460" s="163" t="s">
        <v>201</v>
      </c>
      <c r="I2460" s="162" t="s">
        <v>550</v>
      </c>
      <c r="J2460" s="177">
        <v>1.82</v>
      </c>
      <c r="K2460" s="183" t="s">
        <v>1818</v>
      </c>
      <c r="L2460" s="166">
        <v>0.7962267349397586</v>
      </c>
      <c r="M2460" s="166">
        <v>1.4491326575903607</v>
      </c>
      <c r="N2460" s="163" t="s">
        <v>45</v>
      </c>
      <c r="O2460" s="167">
        <v>1</v>
      </c>
      <c r="P2460" s="167">
        <v>1</v>
      </c>
      <c r="Q2460" s="167">
        <v>0</v>
      </c>
      <c r="R2460" s="167">
        <v>1</v>
      </c>
      <c r="S2460" s="167">
        <v>0</v>
      </c>
      <c r="T2460" s="167" t="s">
        <v>13211</v>
      </c>
      <c r="U2460" s="167" t="s">
        <v>1360</v>
      </c>
      <c r="V2460" s="167" t="s">
        <v>1401</v>
      </c>
      <c r="W2460" s="163" t="s">
        <v>2168</v>
      </c>
      <c r="X2460" s="163" t="s">
        <v>2167</v>
      </c>
      <c r="Y2460" s="163" t="s">
        <v>7489</v>
      </c>
      <c r="Z2460" s="168">
        <v>42408</v>
      </c>
      <c r="AA2460" s="169" t="s">
        <v>8852</v>
      </c>
      <c r="AB2460" s="169" t="s">
        <v>5084</v>
      </c>
      <c r="AC2460" s="169" t="s">
        <v>45</v>
      </c>
      <c r="AD2460" s="170">
        <v>2016</v>
      </c>
      <c r="AE2460" s="167" t="s">
        <v>1245</v>
      </c>
    </row>
    <row r="2461" spans="1:31" x14ac:dyDescent="0.3">
      <c r="A2461" s="162" t="s">
        <v>948</v>
      </c>
      <c r="B2461" s="162" t="s">
        <v>550</v>
      </c>
      <c r="C2461" s="162">
        <v>2</v>
      </c>
      <c r="D2461" s="162">
        <v>2015</v>
      </c>
      <c r="E2461" s="162" t="s">
        <v>115</v>
      </c>
      <c r="F2461" s="162" t="s">
        <v>843</v>
      </c>
      <c r="G2461" s="162">
        <v>2016</v>
      </c>
      <c r="H2461" s="163" t="s">
        <v>318</v>
      </c>
      <c r="I2461" s="162" t="s">
        <v>550</v>
      </c>
      <c r="J2461" s="189">
        <v>0.20466300000000001</v>
      </c>
      <c r="K2461" s="183" t="s">
        <v>1818</v>
      </c>
      <c r="L2461" s="166">
        <v>0.7962267349397586</v>
      </c>
      <c r="M2461" s="166">
        <v>0.16295815225297583</v>
      </c>
      <c r="N2461" s="163" t="s">
        <v>318</v>
      </c>
      <c r="O2461" s="167">
        <v>1</v>
      </c>
      <c r="P2461" s="167">
        <v>0</v>
      </c>
      <c r="Q2461" s="167">
        <v>1</v>
      </c>
      <c r="R2461" s="167">
        <v>0</v>
      </c>
      <c r="S2461" s="167">
        <v>1</v>
      </c>
      <c r="T2461" s="167" t="s">
        <v>13210</v>
      </c>
      <c r="U2461" s="167" t="s">
        <v>1281</v>
      </c>
      <c r="V2461" s="167" t="s">
        <v>86</v>
      </c>
      <c r="W2461" s="163" t="s">
        <v>2169</v>
      </c>
      <c r="X2461" s="163" t="s">
        <v>2117</v>
      </c>
      <c r="Y2461" s="163" t="s">
        <v>7490</v>
      </c>
      <c r="Z2461" s="168">
        <v>42597</v>
      </c>
      <c r="AA2461" s="169" t="s">
        <v>8854</v>
      </c>
      <c r="AB2461" s="169" t="s">
        <v>8855</v>
      </c>
      <c r="AC2461" s="169" t="s">
        <v>318</v>
      </c>
      <c r="AD2461" s="170">
        <v>2017</v>
      </c>
      <c r="AE2461" s="167" t="s">
        <v>1245</v>
      </c>
    </row>
    <row r="2462" spans="1:31" x14ac:dyDescent="0.3">
      <c r="A2462" s="162" t="s">
        <v>526</v>
      </c>
      <c r="B2462" s="162" t="s">
        <v>550</v>
      </c>
      <c r="C2462" s="162">
        <v>5</v>
      </c>
      <c r="D2462" s="162">
        <v>2010</v>
      </c>
      <c r="E2462" s="162" t="s">
        <v>115</v>
      </c>
      <c r="F2462" s="162" t="s">
        <v>32</v>
      </c>
      <c r="G2462" s="162">
        <v>2016</v>
      </c>
      <c r="H2462" s="163" t="s">
        <v>530</v>
      </c>
      <c r="I2462" s="162" t="s">
        <v>550</v>
      </c>
      <c r="J2462" s="177">
        <v>0.4</v>
      </c>
      <c r="K2462" s="183" t="s">
        <v>1818</v>
      </c>
      <c r="L2462" s="166">
        <v>0.7962267349397586</v>
      </c>
      <c r="M2462" s="166">
        <v>0.31849069397590346</v>
      </c>
      <c r="N2462" s="163" t="s">
        <v>1283</v>
      </c>
      <c r="O2462" s="167">
        <v>1</v>
      </c>
      <c r="P2462" s="167">
        <v>0</v>
      </c>
      <c r="Q2462" s="167">
        <v>0</v>
      </c>
      <c r="R2462" s="167">
        <v>1</v>
      </c>
      <c r="S2462" s="167">
        <v>0</v>
      </c>
      <c r="T2462" s="167" t="s">
        <v>13213</v>
      </c>
      <c r="U2462" s="167" t="s">
        <v>1281</v>
      </c>
      <c r="V2462" s="167" t="s">
        <v>86</v>
      </c>
      <c r="W2462" s="163"/>
      <c r="X2462" s="163" t="s">
        <v>526</v>
      </c>
      <c r="Y2462" s="163" t="s">
        <v>7491</v>
      </c>
      <c r="Z2462" s="168">
        <v>42445</v>
      </c>
      <c r="AA2462" s="169" t="s">
        <v>8856</v>
      </c>
      <c r="AB2462" s="169" t="s">
        <v>8857</v>
      </c>
      <c r="AC2462" s="169" t="s">
        <v>1283</v>
      </c>
      <c r="AD2462" s="170">
        <v>2017</v>
      </c>
      <c r="AE2462" s="167" t="s">
        <v>1245</v>
      </c>
    </row>
    <row r="2463" spans="1:31" x14ac:dyDescent="0.3">
      <c r="A2463" s="162" t="s">
        <v>526</v>
      </c>
      <c r="B2463" s="162" t="s">
        <v>550</v>
      </c>
      <c r="C2463" s="162">
        <v>6</v>
      </c>
      <c r="D2463" s="162">
        <v>2010</v>
      </c>
      <c r="E2463" s="162" t="s">
        <v>115</v>
      </c>
      <c r="F2463" s="162" t="s">
        <v>32</v>
      </c>
      <c r="G2463" s="162">
        <v>2016</v>
      </c>
      <c r="H2463" s="163" t="s">
        <v>530</v>
      </c>
      <c r="I2463" s="162" t="s">
        <v>550</v>
      </c>
      <c r="J2463" s="177">
        <v>0.34</v>
      </c>
      <c r="K2463" s="183" t="s">
        <v>1818</v>
      </c>
      <c r="L2463" s="166">
        <v>0.7962267349397586</v>
      </c>
      <c r="M2463" s="166">
        <v>0.27071708987951792</v>
      </c>
      <c r="N2463" s="163" t="s">
        <v>1352</v>
      </c>
      <c r="O2463" s="167">
        <v>1</v>
      </c>
      <c r="P2463" s="167">
        <v>0</v>
      </c>
      <c r="Q2463" s="167">
        <v>0</v>
      </c>
      <c r="R2463" s="167">
        <v>1</v>
      </c>
      <c r="S2463" s="167">
        <v>0</v>
      </c>
      <c r="T2463" s="167" t="s">
        <v>13213</v>
      </c>
      <c r="U2463" s="167" t="s">
        <v>1281</v>
      </c>
      <c r="V2463" s="167" t="s">
        <v>86</v>
      </c>
      <c r="W2463" s="163"/>
      <c r="X2463" s="163" t="s">
        <v>526</v>
      </c>
      <c r="Y2463" s="163" t="s">
        <v>7492</v>
      </c>
      <c r="Z2463" s="168">
        <v>42534</v>
      </c>
      <c r="AA2463" s="169" t="s">
        <v>8858</v>
      </c>
      <c r="AB2463" s="169" t="s">
        <v>8859</v>
      </c>
      <c r="AC2463" s="169" t="s">
        <v>1352</v>
      </c>
      <c r="AD2463" s="170">
        <v>2017</v>
      </c>
      <c r="AE2463" s="167" t="s">
        <v>1245</v>
      </c>
    </row>
    <row r="2464" spans="1:31" x14ac:dyDescent="0.3">
      <c r="A2464" s="162" t="s">
        <v>556</v>
      </c>
      <c r="B2464" s="162" t="s">
        <v>550</v>
      </c>
      <c r="C2464" s="162">
        <v>9</v>
      </c>
      <c r="D2464" s="162">
        <v>2011</v>
      </c>
      <c r="E2464" s="162" t="s">
        <v>115</v>
      </c>
      <c r="F2464" s="162" t="s">
        <v>32</v>
      </c>
      <c r="G2464" s="162">
        <v>2016</v>
      </c>
      <c r="H2464" s="163" t="s">
        <v>70</v>
      </c>
      <c r="I2464" s="162" t="s">
        <v>550</v>
      </c>
      <c r="J2464" s="177">
        <v>5.35</v>
      </c>
      <c r="K2464" s="183" t="s">
        <v>1818</v>
      </c>
      <c r="L2464" s="166">
        <v>0.7962267349397586</v>
      </c>
      <c r="M2464" s="166">
        <v>4.2598130319277079</v>
      </c>
      <c r="N2464" s="163" t="s">
        <v>32</v>
      </c>
      <c r="O2464" s="167">
        <v>1</v>
      </c>
      <c r="P2464" s="167">
        <v>1</v>
      </c>
      <c r="Q2464" s="167">
        <v>0</v>
      </c>
      <c r="R2464" s="167">
        <v>1</v>
      </c>
      <c r="S2464" s="167">
        <v>0</v>
      </c>
      <c r="T2464" s="167" t="s">
        <v>13211</v>
      </c>
      <c r="U2464" s="167" t="s">
        <v>1281</v>
      </c>
      <c r="V2464" s="167" t="s">
        <v>86</v>
      </c>
      <c r="W2464" s="163"/>
      <c r="X2464" s="163" t="s">
        <v>556</v>
      </c>
      <c r="Y2464" s="163" t="s">
        <v>7493</v>
      </c>
      <c r="Z2464" s="168">
        <v>42642</v>
      </c>
      <c r="AA2464" s="169" t="s">
        <v>8860</v>
      </c>
      <c r="AB2464" s="169" t="s">
        <v>4022</v>
      </c>
      <c r="AC2464" s="169" t="s">
        <v>32</v>
      </c>
      <c r="AD2464" s="170">
        <v>2017</v>
      </c>
      <c r="AE2464" s="167" t="s">
        <v>1241</v>
      </c>
    </row>
    <row r="2465" spans="1:31" x14ac:dyDescent="0.3">
      <c r="A2465" s="162" t="s">
        <v>556</v>
      </c>
      <c r="B2465" s="162" t="s">
        <v>550</v>
      </c>
      <c r="C2465" s="162">
        <v>10</v>
      </c>
      <c r="D2465" s="162">
        <v>2011</v>
      </c>
      <c r="E2465" s="162" t="s">
        <v>115</v>
      </c>
      <c r="F2465" s="162" t="s">
        <v>32</v>
      </c>
      <c r="G2465" s="162">
        <v>2016</v>
      </c>
      <c r="H2465" s="163" t="s">
        <v>70</v>
      </c>
      <c r="I2465" s="162" t="s">
        <v>550</v>
      </c>
      <c r="J2465" s="177">
        <v>2.33</v>
      </c>
      <c r="K2465" s="183" t="s">
        <v>1818</v>
      </c>
      <c r="L2465" s="166">
        <v>0.7962267349397586</v>
      </c>
      <c r="M2465" s="166">
        <v>1.8552082924096376</v>
      </c>
      <c r="N2465" s="163" t="s">
        <v>70</v>
      </c>
      <c r="O2465" s="167">
        <v>1</v>
      </c>
      <c r="P2465" s="167">
        <v>0</v>
      </c>
      <c r="Q2465" s="167">
        <v>1</v>
      </c>
      <c r="R2465" s="167">
        <v>0</v>
      </c>
      <c r="S2465" s="167">
        <v>1</v>
      </c>
      <c r="T2465" s="167" t="s">
        <v>13210</v>
      </c>
      <c r="U2465" s="167" t="s">
        <v>1281</v>
      </c>
      <c r="V2465" s="167" t="s">
        <v>86</v>
      </c>
      <c r="W2465" s="163"/>
      <c r="X2465" s="163" t="s">
        <v>556</v>
      </c>
      <c r="Y2465" s="163" t="s">
        <v>7494</v>
      </c>
      <c r="Z2465" s="168">
        <v>42375</v>
      </c>
      <c r="AA2465" s="169" t="s">
        <v>8861</v>
      </c>
      <c r="AB2465" s="169" t="s">
        <v>8517</v>
      </c>
      <c r="AC2465" s="169" t="s">
        <v>70</v>
      </c>
      <c r="AD2465" s="170">
        <v>2017</v>
      </c>
      <c r="AE2465" s="167" t="s">
        <v>1241</v>
      </c>
    </row>
    <row r="2466" spans="1:31" x14ac:dyDescent="0.3">
      <c r="A2466" s="162" t="s">
        <v>556</v>
      </c>
      <c r="B2466" s="162" t="s">
        <v>550</v>
      </c>
      <c r="C2466" s="162">
        <v>11</v>
      </c>
      <c r="D2466" s="162">
        <v>2011</v>
      </c>
      <c r="E2466" s="162" t="s">
        <v>115</v>
      </c>
      <c r="F2466" s="162" t="s">
        <v>32</v>
      </c>
      <c r="G2466" s="162">
        <v>2016</v>
      </c>
      <c r="H2466" s="163" t="s">
        <v>70</v>
      </c>
      <c r="I2466" s="162" t="s">
        <v>550</v>
      </c>
      <c r="J2466" s="177">
        <v>1.79</v>
      </c>
      <c r="K2466" s="183" t="s">
        <v>1818</v>
      </c>
      <c r="L2466" s="166">
        <v>0.7962267349397586</v>
      </c>
      <c r="M2466" s="166">
        <v>1.4252458555421679</v>
      </c>
      <c r="N2466" s="163" t="s">
        <v>70</v>
      </c>
      <c r="O2466" s="167">
        <v>1</v>
      </c>
      <c r="P2466" s="167">
        <v>0</v>
      </c>
      <c r="Q2466" s="167">
        <v>1</v>
      </c>
      <c r="R2466" s="167">
        <v>0</v>
      </c>
      <c r="S2466" s="167">
        <v>1</v>
      </c>
      <c r="T2466" s="167" t="s">
        <v>13210</v>
      </c>
      <c r="U2466" s="167" t="s">
        <v>1281</v>
      </c>
      <c r="V2466" s="167" t="s">
        <v>86</v>
      </c>
      <c r="W2466" s="163"/>
      <c r="X2466" s="163" t="s">
        <v>556</v>
      </c>
      <c r="Y2466" s="163" t="s">
        <v>7495</v>
      </c>
      <c r="Z2466" s="168">
        <v>42384</v>
      </c>
      <c r="AA2466" s="169" t="s">
        <v>8862</v>
      </c>
      <c r="AB2466" s="169" t="s">
        <v>8517</v>
      </c>
      <c r="AC2466" s="169" t="s">
        <v>70</v>
      </c>
      <c r="AD2466" s="170">
        <v>2017</v>
      </c>
      <c r="AE2466" s="167" t="s">
        <v>1241</v>
      </c>
    </row>
    <row r="2467" spans="1:31" x14ac:dyDescent="0.3">
      <c r="A2467" s="162" t="s">
        <v>560</v>
      </c>
      <c r="B2467" s="162" t="s">
        <v>550</v>
      </c>
      <c r="C2467" s="162">
        <v>1</v>
      </c>
      <c r="D2467" s="162">
        <v>2011</v>
      </c>
      <c r="E2467" s="162" t="s">
        <v>2393</v>
      </c>
      <c r="F2467" s="162" t="s">
        <v>32</v>
      </c>
      <c r="G2467" s="162">
        <v>2016</v>
      </c>
      <c r="H2467" s="163" t="s">
        <v>375</v>
      </c>
      <c r="I2467" s="162" t="s">
        <v>550</v>
      </c>
      <c r="J2467" s="177">
        <v>1.04</v>
      </c>
      <c r="K2467" s="183" t="s">
        <v>1818</v>
      </c>
      <c r="L2467" s="166">
        <v>0.7962267349397586</v>
      </c>
      <c r="M2467" s="166">
        <v>0.82807580433734895</v>
      </c>
      <c r="N2467" s="163" t="s">
        <v>375</v>
      </c>
      <c r="O2467" s="167">
        <v>1</v>
      </c>
      <c r="P2467" s="167">
        <v>0</v>
      </c>
      <c r="Q2467" s="167">
        <v>1</v>
      </c>
      <c r="R2467" s="167">
        <v>0</v>
      </c>
      <c r="S2467" s="167">
        <v>1</v>
      </c>
      <c r="T2467" s="167" t="s">
        <v>13210</v>
      </c>
      <c r="U2467" s="167" t="s">
        <v>1576</v>
      </c>
      <c r="V2467" s="167" t="s">
        <v>187</v>
      </c>
      <c r="W2467" s="163"/>
      <c r="X2467" s="163" t="s">
        <v>560</v>
      </c>
      <c r="Y2467" s="163" t="s">
        <v>7496</v>
      </c>
      <c r="Z2467" s="168">
        <v>42505</v>
      </c>
      <c r="AA2467" s="169" t="s">
        <v>8863</v>
      </c>
      <c r="AB2467" s="169" t="s">
        <v>8542</v>
      </c>
      <c r="AC2467" s="169" t="s">
        <v>375</v>
      </c>
      <c r="AD2467" s="170">
        <v>2017</v>
      </c>
      <c r="AE2467" s="167" t="s">
        <v>10573</v>
      </c>
    </row>
    <row r="2468" spans="1:31" x14ac:dyDescent="0.3">
      <c r="A2468" s="162" t="s">
        <v>574</v>
      </c>
      <c r="B2468" s="162" t="s">
        <v>550</v>
      </c>
      <c r="C2468" s="162">
        <v>2</v>
      </c>
      <c r="D2468" s="162">
        <v>2011</v>
      </c>
      <c r="E2468" s="162" t="s">
        <v>2393</v>
      </c>
      <c r="F2468" s="162" t="s">
        <v>32</v>
      </c>
      <c r="G2468" s="162">
        <v>2016</v>
      </c>
      <c r="H2468" s="163" t="s">
        <v>68</v>
      </c>
      <c r="I2468" s="162" t="s">
        <v>550</v>
      </c>
      <c r="J2468" s="177">
        <v>9.0299999999999994</v>
      </c>
      <c r="K2468" s="183" t="s">
        <v>1818</v>
      </c>
      <c r="L2468" s="166">
        <v>0.7962267349397586</v>
      </c>
      <c r="M2468" s="166">
        <v>7.1899274165060199</v>
      </c>
      <c r="N2468" s="163" t="s">
        <v>68</v>
      </c>
      <c r="O2468" s="167">
        <v>1</v>
      </c>
      <c r="P2468" s="167">
        <v>0</v>
      </c>
      <c r="Q2468" s="167">
        <v>1</v>
      </c>
      <c r="R2468" s="167">
        <v>0</v>
      </c>
      <c r="S2468" s="167">
        <v>1</v>
      </c>
      <c r="T2468" s="167" t="s">
        <v>13210</v>
      </c>
      <c r="U2468" s="167" t="s">
        <v>1512</v>
      </c>
      <c r="V2468" s="167" t="s">
        <v>91</v>
      </c>
      <c r="W2468" s="163"/>
      <c r="X2468" s="163" t="s">
        <v>574</v>
      </c>
      <c r="Y2468" s="163" t="s">
        <v>7497</v>
      </c>
      <c r="Z2468" s="168">
        <v>42395</v>
      </c>
      <c r="AA2468" s="169" t="s">
        <v>8864</v>
      </c>
      <c r="AB2468" s="169" t="s">
        <v>8589</v>
      </c>
      <c r="AC2468" s="169" t="s">
        <v>68</v>
      </c>
      <c r="AD2468" s="170">
        <v>2017</v>
      </c>
      <c r="AE2468" s="167" t="s">
        <v>1241</v>
      </c>
    </row>
    <row r="2469" spans="1:31" x14ac:dyDescent="0.3">
      <c r="A2469" s="162" t="s">
        <v>574</v>
      </c>
      <c r="B2469" s="162" t="s">
        <v>550</v>
      </c>
      <c r="C2469" s="162">
        <v>3</v>
      </c>
      <c r="D2469" s="162">
        <v>2011</v>
      </c>
      <c r="E2469" s="162" t="s">
        <v>2393</v>
      </c>
      <c r="F2469" s="162" t="s">
        <v>32</v>
      </c>
      <c r="G2469" s="162">
        <v>2016</v>
      </c>
      <c r="H2469" s="163" t="s">
        <v>68</v>
      </c>
      <c r="I2469" s="162" t="s">
        <v>550</v>
      </c>
      <c r="J2469" s="177">
        <v>4.38</v>
      </c>
      <c r="K2469" s="183" t="s">
        <v>1818</v>
      </c>
      <c r="L2469" s="166">
        <v>0.7962267349397586</v>
      </c>
      <c r="M2469" s="166">
        <v>3.4874730990361424</v>
      </c>
      <c r="N2469" s="163" t="s">
        <v>68</v>
      </c>
      <c r="O2469" s="167">
        <v>1</v>
      </c>
      <c r="P2469" s="167">
        <v>0</v>
      </c>
      <c r="Q2469" s="167">
        <v>1</v>
      </c>
      <c r="R2469" s="167">
        <v>0</v>
      </c>
      <c r="S2469" s="167">
        <v>1</v>
      </c>
      <c r="T2469" s="167" t="s">
        <v>13210</v>
      </c>
      <c r="U2469" s="167" t="s">
        <v>1512</v>
      </c>
      <c r="V2469" s="167" t="s">
        <v>91</v>
      </c>
      <c r="W2469" s="163"/>
      <c r="X2469" s="163" t="s">
        <v>574</v>
      </c>
      <c r="Y2469" s="163" t="s">
        <v>7498</v>
      </c>
      <c r="Z2469" s="168">
        <v>42507</v>
      </c>
      <c r="AA2469" s="169" t="s">
        <v>8865</v>
      </c>
      <c r="AB2469" s="169" t="s">
        <v>8589</v>
      </c>
      <c r="AC2469" s="169" t="s">
        <v>68</v>
      </c>
      <c r="AD2469" s="170">
        <v>2017</v>
      </c>
      <c r="AE2469" s="167" t="s">
        <v>1241</v>
      </c>
    </row>
    <row r="2470" spans="1:31" x14ac:dyDescent="0.3">
      <c r="A2470" s="162" t="s">
        <v>574</v>
      </c>
      <c r="B2470" s="162" t="s">
        <v>550</v>
      </c>
      <c r="C2470" s="162">
        <v>4</v>
      </c>
      <c r="D2470" s="162">
        <v>2011</v>
      </c>
      <c r="E2470" s="162" t="s">
        <v>2393</v>
      </c>
      <c r="F2470" s="162" t="s">
        <v>32</v>
      </c>
      <c r="G2470" s="162">
        <v>2016</v>
      </c>
      <c r="H2470" s="163" t="s">
        <v>68</v>
      </c>
      <c r="I2470" s="162" t="s">
        <v>550</v>
      </c>
      <c r="J2470" s="177">
        <v>3.87</v>
      </c>
      <c r="K2470" s="183" t="s">
        <v>1818</v>
      </c>
      <c r="L2470" s="166">
        <v>0.7962267349397586</v>
      </c>
      <c r="M2470" s="166">
        <v>3.0813974642168658</v>
      </c>
      <c r="N2470" s="163" t="s">
        <v>68</v>
      </c>
      <c r="O2470" s="167">
        <v>1</v>
      </c>
      <c r="P2470" s="167">
        <v>0</v>
      </c>
      <c r="Q2470" s="167">
        <v>1</v>
      </c>
      <c r="R2470" s="167">
        <v>0</v>
      </c>
      <c r="S2470" s="167">
        <v>1</v>
      </c>
      <c r="T2470" s="167" t="s">
        <v>13210</v>
      </c>
      <c r="U2470" s="167" t="s">
        <v>1512</v>
      </c>
      <c r="V2470" s="167" t="s">
        <v>91</v>
      </c>
      <c r="W2470" s="163"/>
      <c r="X2470" s="163" t="s">
        <v>574</v>
      </c>
      <c r="Y2470" s="163" t="s">
        <v>7499</v>
      </c>
      <c r="Z2470" s="168">
        <v>42516</v>
      </c>
      <c r="AA2470" s="169" t="s">
        <v>8866</v>
      </c>
      <c r="AB2470" s="169" t="s">
        <v>8589</v>
      </c>
      <c r="AC2470" s="169" t="s">
        <v>68</v>
      </c>
      <c r="AD2470" s="170">
        <v>2017</v>
      </c>
      <c r="AE2470" s="167" t="s">
        <v>1241</v>
      </c>
    </row>
    <row r="2471" spans="1:31" x14ac:dyDescent="0.3">
      <c r="A2471" s="162" t="s">
        <v>574</v>
      </c>
      <c r="B2471" s="162" t="s">
        <v>550</v>
      </c>
      <c r="C2471" s="162">
        <v>5</v>
      </c>
      <c r="D2471" s="162">
        <v>2011</v>
      </c>
      <c r="E2471" s="162" t="s">
        <v>2393</v>
      </c>
      <c r="F2471" s="162" t="s">
        <v>32</v>
      </c>
      <c r="G2471" s="162">
        <v>2016</v>
      </c>
      <c r="H2471" s="163" t="s">
        <v>68</v>
      </c>
      <c r="I2471" s="162" t="s">
        <v>550</v>
      </c>
      <c r="J2471" s="177">
        <v>2.94</v>
      </c>
      <c r="K2471" s="183" t="s">
        <v>1818</v>
      </c>
      <c r="L2471" s="166">
        <v>0.7962267349397586</v>
      </c>
      <c r="M2471" s="166">
        <v>2.34090660072289</v>
      </c>
      <c r="N2471" s="163" t="s">
        <v>68</v>
      </c>
      <c r="O2471" s="167">
        <v>1</v>
      </c>
      <c r="P2471" s="167">
        <v>0</v>
      </c>
      <c r="Q2471" s="167">
        <v>1</v>
      </c>
      <c r="R2471" s="167">
        <v>0</v>
      </c>
      <c r="S2471" s="167">
        <v>1</v>
      </c>
      <c r="T2471" s="167" t="s">
        <v>13210</v>
      </c>
      <c r="U2471" s="167" t="s">
        <v>1512</v>
      </c>
      <c r="V2471" s="167" t="s">
        <v>91</v>
      </c>
      <c r="W2471" s="163"/>
      <c r="X2471" s="163" t="s">
        <v>574</v>
      </c>
      <c r="Y2471" s="163" t="s">
        <v>7500</v>
      </c>
      <c r="Z2471" s="168">
        <v>42516</v>
      </c>
      <c r="AA2471" s="169" t="s">
        <v>8866</v>
      </c>
      <c r="AB2471" s="169" t="s">
        <v>8589</v>
      </c>
      <c r="AC2471" s="169" t="s">
        <v>68</v>
      </c>
      <c r="AD2471" s="170">
        <v>2017</v>
      </c>
      <c r="AE2471" s="167" t="s">
        <v>1241</v>
      </c>
    </row>
    <row r="2472" spans="1:31" x14ac:dyDescent="0.3">
      <c r="A2472" s="162" t="s">
        <v>574</v>
      </c>
      <c r="B2472" s="162" t="s">
        <v>550</v>
      </c>
      <c r="C2472" s="162">
        <v>6</v>
      </c>
      <c r="D2472" s="162">
        <v>2011</v>
      </c>
      <c r="E2472" s="162" t="s">
        <v>2393</v>
      </c>
      <c r="F2472" s="162" t="s">
        <v>32</v>
      </c>
      <c r="G2472" s="162">
        <v>2016</v>
      </c>
      <c r="H2472" s="163" t="s">
        <v>68</v>
      </c>
      <c r="I2472" s="162" t="s">
        <v>550</v>
      </c>
      <c r="J2472" s="177">
        <v>2.66</v>
      </c>
      <c r="K2472" s="183" t="s">
        <v>1818</v>
      </c>
      <c r="L2472" s="166">
        <v>0.7962267349397586</v>
      </c>
      <c r="M2472" s="166">
        <v>2.1179631149397582</v>
      </c>
      <c r="N2472" s="163" t="s">
        <v>68</v>
      </c>
      <c r="O2472" s="167">
        <v>1</v>
      </c>
      <c r="P2472" s="167">
        <v>0</v>
      </c>
      <c r="Q2472" s="167">
        <v>1</v>
      </c>
      <c r="R2472" s="167">
        <v>0</v>
      </c>
      <c r="S2472" s="167">
        <v>1</v>
      </c>
      <c r="T2472" s="167" t="s">
        <v>13210</v>
      </c>
      <c r="U2472" s="167" t="s">
        <v>1512</v>
      </c>
      <c r="V2472" s="167" t="s">
        <v>91</v>
      </c>
      <c r="W2472" s="163"/>
      <c r="X2472" s="163" t="s">
        <v>574</v>
      </c>
      <c r="Y2472" s="163" t="s">
        <v>7501</v>
      </c>
      <c r="Z2472" s="168">
        <v>42501</v>
      </c>
      <c r="AA2472" s="169" t="s">
        <v>8867</v>
      </c>
      <c r="AB2472" s="169" t="s">
        <v>8589</v>
      </c>
      <c r="AC2472" s="169" t="s">
        <v>68</v>
      </c>
      <c r="AD2472" s="170">
        <v>2017</v>
      </c>
      <c r="AE2472" s="167" t="s">
        <v>1241</v>
      </c>
    </row>
    <row r="2473" spans="1:31" x14ac:dyDescent="0.3">
      <c r="A2473" s="162" t="s">
        <v>574</v>
      </c>
      <c r="B2473" s="162" t="s">
        <v>550</v>
      </c>
      <c r="C2473" s="162">
        <v>7</v>
      </c>
      <c r="D2473" s="162">
        <v>2011</v>
      </c>
      <c r="E2473" s="162" t="s">
        <v>2393</v>
      </c>
      <c r="F2473" s="162" t="s">
        <v>32</v>
      </c>
      <c r="G2473" s="162">
        <v>2016</v>
      </c>
      <c r="H2473" s="163" t="s">
        <v>68</v>
      </c>
      <c r="I2473" s="162" t="s">
        <v>550</v>
      </c>
      <c r="J2473" s="177">
        <v>2.52</v>
      </c>
      <c r="K2473" s="183" t="s">
        <v>1818</v>
      </c>
      <c r="L2473" s="166">
        <v>0.7962267349397586</v>
      </c>
      <c r="M2473" s="166">
        <v>2.0064913720481918</v>
      </c>
      <c r="N2473" s="163" t="s">
        <v>68</v>
      </c>
      <c r="O2473" s="167">
        <v>1</v>
      </c>
      <c r="P2473" s="167">
        <v>0</v>
      </c>
      <c r="Q2473" s="167">
        <v>1</v>
      </c>
      <c r="R2473" s="167">
        <v>0</v>
      </c>
      <c r="S2473" s="167">
        <v>1</v>
      </c>
      <c r="T2473" s="167" t="s">
        <v>13210</v>
      </c>
      <c r="U2473" s="167" t="s">
        <v>1512</v>
      </c>
      <c r="V2473" s="167" t="s">
        <v>91</v>
      </c>
      <c r="W2473" s="163"/>
      <c r="X2473" s="163" t="s">
        <v>574</v>
      </c>
      <c r="Y2473" s="163" t="s">
        <v>7502</v>
      </c>
      <c r="Z2473" s="168">
        <v>42425</v>
      </c>
      <c r="AA2473" s="169" t="s">
        <v>8868</v>
      </c>
      <c r="AB2473" s="169" t="s">
        <v>8589</v>
      </c>
      <c r="AC2473" s="169" t="s">
        <v>68</v>
      </c>
      <c r="AD2473" s="170">
        <v>2017</v>
      </c>
      <c r="AE2473" s="167" t="s">
        <v>1241</v>
      </c>
    </row>
    <row r="2474" spans="1:31" x14ac:dyDescent="0.3">
      <c r="A2474" s="162" t="s">
        <v>574</v>
      </c>
      <c r="B2474" s="162" t="s">
        <v>550</v>
      </c>
      <c r="C2474" s="162">
        <v>8</v>
      </c>
      <c r="D2474" s="162">
        <v>2011</v>
      </c>
      <c r="E2474" s="162" t="s">
        <v>2393</v>
      </c>
      <c r="F2474" s="162" t="s">
        <v>32</v>
      </c>
      <c r="G2474" s="162">
        <v>2016</v>
      </c>
      <c r="H2474" s="163" t="s">
        <v>68</v>
      </c>
      <c r="I2474" s="162" t="s">
        <v>550</v>
      </c>
      <c r="J2474" s="177">
        <v>0.74</v>
      </c>
      <c r="K2474" s="183" t="s">
        <v>1818</v>
      </c>
      <c r="L2474" s="166">
        <v>0.7962267349397586</v>
      </c>
      <c r="M2474" s="166">
        <v>0.58920778385542139</v>
      </c>
      <c r="N2474" s="163" t="s">
        <v>68</v>
      </c>
      <c r="O2474" s="167">
        <v>1</v>
      </c>
      <c r="P2474" s="167">
        <v>0</v>
      </c>
      <c r="Q2474" s="167">
        <v>1</v>
      </c>
      <c r="R2474" s="167">
        <v>0</v>
      </c>
      <c r="S2474" s="167">
        <v>1</v>
      </c>
      <c r="T2474" s="167" t="s">
        <v>13210</v>
      </c>
      <c r="U2474" s="167" t="s">
        <v>1512</v>
      </c>
      <c r="V2474" s="167" t="s">
        <v>91</v>
      </c>
      <c r="W2474" s="163"/>
      <c r="X2474" s="163" t="s">
        <v>574</v>
      </c>
      <c r="Y2474" s="163" t="s">
        <v>7503</v>
      </c>
      <c r="Z2474" s="168">
        <v>42425</v>
      </c>
      <c r="AA2474" s="169" t="s">
        <v>8865</v>
      </c>
      <c r="AB2474" s="169" t="s">
        <v>8589</v>
      </c>
      <c r="AC2474" s="169" t="s">
        <v>68</v>
      </c>
      <c r="AD2474" s="170">
        <v>2017</v>
      </c>
      <c r="AE2474" s="167" t="s">
        <v>1241</v>
      </c>
    </row>
    <row r="2475" spans="1:31" x14ac:dyDescent="0.3">
      <c r="A2475" s="162" t="s">
        <v>574</v>
      </c>
      <c r="B2475" s="162" t="s">
        <v>550</v>
      </c>
      <c r="C2475" s="162">
        <v>9</v>
      </c>
      <c r="D2475" s="162">
        <v>2011</v>
      </c>
      <c r="E2475" s="162" t="s">
        <v>2393</v>
      </c>
      <c r="F2475" s="162" t="s">
        <v>32</v>
      </c>
      <c r="G2475" s="162">
        <v>2016</v>
      </c>
      <c r="H2475" s="163" t="s">
        <v>68</v>
      </c>
      <c r="I2475" s="162" t="s">
        <v>550</v>
      </c>
      <c r="J2475" s="177">
        <v>0.65</v>
      </c>
      <c r="K2475" s="183" t="s">
        <v>1818</v>
      </c>
      <c r="L2475" s="166">
        <v>0.7962267349397586</v>
      </c>
      <c r="M2475" s="166">
        <v>0.51754737771084314</v>
      </c>
      <c r="N2475" s="163" t="s">
        <v>68</v>
      </c>
      <c r="O2475" s="167">
        <v>1</v>
      </c>
      <c r="P2475" s="167">
        <v>0</v>
      </c>
      <c r="Q2475" s="167">
        <v>1</v>
      </c>
      <c r="R2475" s="167">
        <v>0</v>
      </c>
      <c r="S2475" s="167">
        <v>1</v>
      </c>
      <c r="T2475" s="167" t="s">
        <v>13210</v>
      </c>
      <c r="U2475" s="167" t="s">
        <v>1512</v>
      </c>
      <c r="V2475" s="167" t="s">
        <v>91</v>
      </c>
      <c r="W2475" s="163"/>
      <c r="X2475" s="163" t="s">
        <v>574</v>
      </c>
      <c r="Y2475" s="163" t="s">
        <v>7504</v>
      </c>
      <c r="Z2475" s="168">
        <v>42471</v>
      </c>
      <c r="AA2475" s="169" t="s">
        <v>8869</v>
      </c>
      <c r="AB2475" s="169" t="s">
        <v>8589</v>
      </c>
      <c r="AC2475" s="169" t="s">
        <v>68</v>
      </c>
      <c r="AD2475" s="170">
        <v>2017</v>
      </c>
      <c r="AE2475" s="167" t="s">
        <v>1241</v>
      </c>
    </row>
    <row r="2476" spans="1:31" x14ac:dyDescent="0.3">
      <c r="A2476" s="162" t="s">
        <v>580</v>
      </c>
      <c r="B2476" s="162" t="s">
        <v>550</v>
      </c>
      <c r="C2476" s="162">
        <v>4</v>
      </c>
      <c r="D2476" s="162">
        <v>2011</v>
      </c>
      <c r="E2476" s="162" t="s">
        <v>2393</v>
      </c>
      <c r="F2476" s="162" t="s">
        <v>32</v>
      </c>
      <c r="G2476" s="162">
        <v>2017</v>
      </c>
      <c r="H2476" s="163" t="s">
        <v>392</v>
      </c>
      <c r="I2476" s="162" t="s">
        <v>550</v>
      </c>
      <c r="J2476" s="177">
        <v>11.88</v>
      </c>
      <c r="K2476" s="183" t="s">
        <v>1818</v>
      </c>
      <c r="L2476" s="166">
        <v>0.8142454571428569</v>
      </c>
      <c r="M2476" s="166">
        <v>9.6732360308571401</v>
      </c>
      <c r="N2476" s="163" t="s">
        <v>1271</v>
      </c>
      <c r="O2476" s="167">
        <v>1</v>
      </c>
      <c r="P2476" s="167">
        <v>0</v>
      </c>
      <c r="Q2476" s="167">
        <v>0</v>
      </c>
      <c r="R2476" s="167">
        <v>1</v>
      </c>
      <c r="S2476" s="167">
        <v>0</v>
      </c>
      <c r="T2476" s="167" t="s">
        <v>13213</v>
      </c>
      <c r="U2476" s="167" t="s">
        <v>1512</v>
      </c>
      <c r="V2476" s="167" t="s">
        <v>312</v>
      </c>
      <c r="W2476" s="163"/>
      <c r="X2476" s="163" t="s">
        <v>580</v>
      </c>
      <c r="Y2476" s="163" t="s">
        <v>7505</v>
      </c>
      <c r="Z2476" s="171" t="s">
        <v>114</v>
      </c>
      <c r="AA2476" s="169" t="s">
        <v>8870</v>
      </c>
      <c r="AB2476" s="169" t="s">
        <v>1271</v>
      </c>
      <c r="AC2476" s="169" t="s">
        <v>1271</v>
      </c>
      <c r="AD2476" s="170">
        <v>2017</v>
      </c>
      <c r="AE2476" s="167" t="s">
        <v>1245</v>
      </c>
    </row>
    <row r="2477" spans="1:31" x14ac:dyDescent="0.3">
      <c r="A2477" s="162" t="s">
        <v>586</v>
      </c>
      <c r="B2477" s="162" t="s">
        <v>550</v>
      </c>
      <c r="C2477" s="162">
        <v>3</v>
      </c>
      <c r="D2477" s="162">
        <v>2011</v>
      </c>
      <c r="E2477" s="162" t="s">
        <v>2393</v>
      </c>
      <c r="F2477" s="162" t="s">
        <v>32</v>
      </c>
      <c r="G2477" s="162">
        <v>2016</v>
      </c>
      <c r="H2477" s="163" t="s">
        <v>62</v>
      </c>
      <c r="I2477" s="162" t="s">
        <v>550</v>
      </c>
      <c r="J2477" s="177">
        <v>4.29</v>
      </c>
      <c r="K2477" s="183" t="s">
        <v>1818</v>
      </c>
      <c r="L2477" s="166">
        <v>0.7962267349397586</v>
      </c>
      <c r="M2477" s="166">
        <v>3.4158126928915644</v>
      </c>
      <c r="N2477" s="163" t="s">
        <v>62</v>
      </c>
      <c r="O2477" s="167">
        <v>1</v>
      </c>
      <c r="P2477" s="167">
        <v>0</v>
      </c>
      <c r="Q2477" s="167">
        <v>1</v>
      </c>
      <c r="R2477" s="167">
        <v>0</v>
      </c>
      <c r="S2477" s="167">
        <v>1</v>
      </c>
      <c r="T2477" s="167" t="s">
        <v>13210</v>
      </c>
      <c r="U2477" s="167" t="s">
        <v>1350</v>
      </c>
      <c r="V2477" s="167" t="s">
        <v>84</v>
      </c>
      <c r="W2477" s="163"/>
      <c r="X2477" s="163" t="s">
        <v>586</v>
      </c>
      <c r="Y2477" s="163" t="s">
        <v>7506</v>
      </c>
      <c r="Z2477" s="168">
        <v>42402</v>
      </c>
      <c r="AA2477" s="169" t="s">
        <v>8871</v>
      </c>
      <c r="AB2477" s="169" t="s">
        <v>8872</v>
      </c>
      <c r="AC2477" s="169" t="s">
        <v>2429</v>
      </c>
      <c r="AD2477" s="170">
        <v>2017</v>
      </c>
      <c r="AE2477" s="167" t="s">
        <v>1321</v>
      </c>
    </row>
    <row r="2478" spans="1:31" x14ac:dyDescent="0.3">
      <c r="A2478" s="162" t="s">
        <v>586</v>
      </c>
      <c r="B2478" s="162" t="s">
        <v>550</v>
      </c>
      <c r="C2478" s="162">
        <v>4</v>
      </c>
      <c r="D2478" s="162">
        <v>2011</v>
      </c>
      <c r="E2478" s="162" t="s">
        <v>2393</v>
      </c>
      <c r="F2478" s="162" t="s">
        <v>32</v>
      </c>
      <c r="G2478" s="162">
        <v>2016</v>
      </c>
      <c r="H2478" s="163" t="s">
        <v>62</v>
      </c>
      <c r="I2478" s="162" t="s">
        <v>550</v>
      </c>
      <c r="J2478" s="177">
        <v>2.58</v>
      </c>
      <c r="K2478" s="183" t="s">
        <v>1818</v>
      </c>
      <c r="L2478" s="166">
        <v>0.7962267349397586</v>
      </c>
      <c r="M2478" s="166">
        <v>2.054264976144577</v>
      </c>
      <c r="N2478" s="163" t="s">
        <v>62</v>
      </c>
      <c r="O2478" s="167">
        <v>1</v>
      </c>
      <c r="P2478" s="167">
        <v>0</v>
      </c>
      <c r="Q2478" s="167">
        <v>1</v>
      </c>
      <c r="R2478" s="167">
        <v>0</v>
      </c>
      <c r="S2478" s="167">
        <v>1</v>
      </c>
      <c r="T2478" s="167" t="s">
        <v>13210</v>
      </c>
      <c r="U2478" s="167" t="s">
        <v>1350</v>
      </c>
      <c r="V2478" s="167" t="s">
        <v>84</v>
      </c>
      <c r="W2478" s="163"/>
      <c r="X2478" s="163" t="s">
        <v>586</v>
      </c>
      <c r="Y2478" s="163" t="s">
        <v>7507</v>
      </c>
      <c r="Z2478" s="168">
        <v>42402</v>
      </c>
      <c r="AA2478" s="169" t="s">
        <v>8871</v>
      </c>
      <c r="AB2478" s="169" t="s">
        <v>8872</v>
      </c>
      <c r="AC2478" s="169" t="s">
        <v>2429</v>
      </c>
      <c r="AD2478" s="170">
        <v>2017</v>
      </c>
      <c r="AE2478" s="167" t="s">
        <v>1321</v>
      </c>
    </row>
    <row r="2479" spans="1:31" x14ac:dyDescent="0.3">
      <c r="A2479" s="162" t="s">
        <v>586</v>
      </c>
      <c r="B2479" s="162" t="s">
        <v>550</v>
      </c>
      <c r="C2479" s="162">
        <v>5</v>
      </c>
      <c r="D2479" s="162">
        <v>2011</v>
      </c>
      <c r="E2479" s="162" t="s">
        <v>2393</v>
      </c>
      <c r="F2479" s="162" t="s">
        <v>32</v>
      </c>
      <c r="G2479" s="162">
        <v>2016</v>
      </c>
      <c r="H2479" s="163" t="s">
        <v>62</v>
      </c>
      <c r="I2479" s="162" t="s">
        <v>550</v>
      </c>
      <c r="J2479" s="177">
        <v>2.42</v>
      </c>
      <c r="K2479" s="183" t="s">
        <v>1818</v>
      </c>
      <c r="L2479" s="166">
        <v>0.7962267349397586</v>
      </c>
      <c r="M2479" s="166">
        <v>1.9268686985542158</v>
      </c>
      <c r="N2479" s="163" t="s">
        <v>62</v>
      </c>
      <c r="O2479" s="167">
        <v>1</v>
      </c>
      <c r="P2479" s="167">
        <v>0</v>
      </c>
      <c r="Q2479" s="167">
        <v>1</v>
      </c>
      <c r="R2479" s="167">
        <v>0</v>
      </c>
      <c r="S2479" s="167">
        <v>1</v>
      </c>
      <c r="T2479" s="167" t="s">
        <v>13210</v>
      </c>
      <c r="U2479" s="167" t="s">
        <v>1350</v>
      </c>
      <c r="V2479" s="167" t="s">
        <v>84</v>
      </c>
      <c r="W2479" s="163"/>
      <c r="X2479" s="163" t="s">
        <v>586</v>
      </c>
      <c r="Y2479" s="163" t="s">
        <v>7508</v>
      </c>
      <c r="Z2479" s="168">
        <v>42402</v>
      </c>
      <c r="AA2479" s="169" t="s">
        <v>8873</v>
      </c>
      <c r="AB2479" s="169" t="s">
        <v>8872</v>
      </c>
      <c r="AC2479" s="169" t="s">
        <v>2429</v>
      </c>
      <c r="AD2479" s="170">
        <v>2017</v>
      </c>
      <c r="AE2479" s="167" t="s">
        <v>1321</v>
      </c>
    </row>
    <row r="2480" spans="1:31" x14ac:dyDescent="0.3">
      <c r="A2480" s="162" t="s">
        <v>586</v>
      </c>
      <c r="B2480" s="162" t="s">
        <v>550</v>
      </c>
      <c r="C2480" s="162">
        <v>6</v>
      </c>
      <c r="D2480" s="162">
        <v>2011</v>
      </c>
      <c r="E2480" s="162" t="s">
        <v>2393</v>
      </c>
      <c r="F2480" s="162" t="s">
        <v>32</v>
      </c>
      <c r="G2480" s="162">
        <v>2016</v>
      </c>
      <c r="H2480" s="163" t="s">
        <v>62</v>
      </c>
      <c r="I2480" s="162" t="s">
        <v>550</v>
      </c>
      <c r="J2480" s="177">
        <v>2.2000000000000002</v>
      </c>
      <c r="K2480" s="183" t="s">
        <v>1818</v>
      </c>
      <c r="L2480" s="166">
        <v>0.7962267349397586</v>
      </c>
      <c r="M2480" s="166">
        <v>1.751698816867469</v>
      </c>
      <c r="N2480" s="163" t="s">
        <v>62</v>
      </c>
      <c r="O2480" s="167">
        <v>1</v>
      </c>
      <c r="P2480" s="167">
        <v>0</v>
      </c>
      <c r="Q2480" s="167">
        <v>1</v>
      </c>
      <c r="R2480" s="167">
        <v>0</v>
      </c>
      <c r="S2480" s="167">
        <v>1</v>
      </c>
      <c r="T2480" s="167" t="s">
        <v>13210</v>
      </c>
      <c r="U2480" s="167" t="s">
        <v>1350</v>
      </c>
      <c r="V2480" s="167" t="s">
        <v>84</v>
      </c>
      <c r="W2480" s="163"/>
      <c r="X2480" s="163" t="s">
        <v>586</v>
      </c>
      <c r="Y2480" s="163" t="s">
        <v>7509</v>
      </c>
      <c r="Z2480" s="168">
        <v>42402</v>
      </c>
      <c r="AA2480" s="169" t="s">
        <v>8874</v>
      </c>
      <c r="AB2480" s="169" t="s">
        <v>8872</v>
      </c>
      <c r="AC2480" s="169" t="s">
        <v>2429</v>
      </c>
      <c r="AD2480" s="170">
        <v>2017</v>
      </c>
      <c r="AE2480" s="167" t="s">
        <v>1321</v>
      </c>
    </row>
    <row r="2481" spans="1:31" x14ac:dyDescent="0.3">
      <c r="A2481" s="162" t="s">
        <v>586</v>
      </c>
      <c r="B2481" s="162" t="s">
        <v>550</v>
      </c>
      <c r="C2481" s="162">
        <v>7</v>
      </c>
      <c r="D2481" s="162">
        <v>2011</v>
      </c>
      <c r="E2481" s="162" t="s">
        <v>2393</v>
      </c>
      <c r="F2481" s="162" t="s">
        <v>32</v>
      </c>
      <c r="G2481" s="162">
        <v>2016</v>
      </c>
      <c r="H2481" s="163" t="s">
        <v>62</v>
      </c>
      <c r="I2481" s="162" t="s">
        <v>550</v>
      </c>
      <c r="J2481" s="177">
        <v>1.97</v>
      </c>
      <c r="K2481" s="183" t="s">
        <v>1818</v>
      </c>
      <c r="L2481" s="166">
        <v>0.7962267349397586</v>
      </c>
      <c r="M2481" s="166">
        <v>1.5685666678313244</v>
      </c>
      <c r="N2481" s="163" t="s">
        <v>62</v>
      </c>
      <c r="O2481" s="167">
        <v>1</v>
      </c>
      <c r="P2481" s="167">
        <v>0</v>
      </c>
      <c r="Q2481" s="167">
        <v>1</v>
      </c>
      <c r="R2481" s="167">
        <v>0</v>
      </c>
      <c r="S2481" s="167">
        <v>1</v>
      </c>
      <c r="T2481" s="167" t="s">
        <v>13210</v>
      </c>
      <c r="U2481" s="167" t="s">
        <v>1350</v>
      </c>
      <c r="V2481" s="167" t="s">
        <v>84</v>
      </c>
      <c r="W2481" s="163"/>
      <c r="X2481" s="163" t="s">
        <v>586</v>
      </c>
      <c r="Y2481" s="163" t="s">
        <v>7510</v>
      </c>
      <c r="Z2481" s="168">
        <v>42402</v>
      </c>
      <c r="AA2481" s="169" t="s">
        <v>8875</v>
      </c>
      <c r="AB2481" s="169" t="s">
        <v>8872</v>
      </c>
      <c r="AC2481" s="169" t="s">
        <v>2429</v>
      </c>
      <c r="AD2481" s="170">
        <v>2017</v>
      </c>
      <c r="AE2481" s="167" t="s">
        <v>1321</v>
      </c>
    </row>
    <row r="2482" spans="1:31" x14ac:dyDescent="0.3">
      <c r="A2482" s="162" t="s">
        <v>597</v>
      </c>
      <c r="B2482" s="162" t="s">
        <v>550</v>
      </c>
      <c r="C2482" s="162">
        <v>1</v>
      </c>
      <c r="D2482" s="162">
        <v>2011</v>
      </c>
      <c r="E2482" s="162" t="s">
        <v>115</v>
      </c>
      <c r="F2482" s="162" t="s">
        <v>32</v>
      </c>
      <c r="G2482" s="162">
        <v>2016</v>
      </c>
      <c r="H2482" s="163" t="s">
        <v>70</v>
      </c>
      <c r="I2482" s="162" t="s">
        <v>550</v>
      </c>
      <c r="J2482" s="177">
        <v>0.48</v>
      </c>
      <c r="K2482" s="183" t="s">
        <v>1818</v>
      </c>
      <c r="L2482" s="166">
        <v>0.7962267349397586</v>
      </c>
      <c r="M2482" s="166">
        <v>0.38218883277108412</v>
      </c>
      <c r="N2482" s="163" t="s">
        <v>70</v>
      </c>
      <c r="O2482" s="167">
        <v>1</v>
      </c>
      <c r="P2482" s="167">
        <v>0</v>
      </c>
      <c r="Q2482" s="167">
        <v>1</v>
      </c>
      <c r="R2482" s="167">
        <v>0</v>
      </c>
      <c r="S2482" s="167">
        <v>1</v>
      </c>
      <c r="T2482" s="167" t="s">
        <v>13210</v>
      </c>
      <c r="U2482" s="167" t="s">
        <v>1512</v>
      </c>
      <c r="V2482" s="167" t="s">
        <v>312</v>
      </c>
      <c r="W2482" s="163"/>
      <c r="X2482" s="163" t="s">
        <v>597</v>
      </c>
      <c r="Y2482" s="163" t="s">
        <v>7511</v>
      </c>
      <c r="Z2482" s="168">
        <v>42691</v>
      </c>
      <c r="AA2482" s="169" t="s">
        <v>8876</v>
      </c>
      <c r="AB2482" s="169" t="s">
        <v>8517</v>
      </c>
      <c r="AC2482" s="169" t="s">
        <v>70</v>
      </c>
      <c r="AD2482" s="170">
        <v>2017</v>
      </c>
      <c r="AE2482" s="167" t="s">
        <v>1241</v>
      </c>
    </row>
    <row r="2483" spans="1:31" x14ac:dyDescent="0.3">
      <c r="A2483" s="162" t="s">
        <v>597</v>
      </c>
      <c r="B2483" s="162" t="s">
        <v>550</v>
      </c>
      <c r="C2483" s="162">
        <v>2</v>
      </c>
      <c r="D2483" s="162">
        <v>2011</v>
      </c>
      <c r="E2483" s="162" t="s">
        <v>115</v>
      </c>
      <c r="F2483" s="162" t="s">
        <v>32</v>
      </c>
      <c r="G2483" s="162">
        <v>2016</v>
      </c>
      <c r="H2483" s="163" t="s">
        <v>70</v>
      </c>
      <c r="I2483" s="162" t="s">
        <v>550</v>
      </c>
      <c r="J2483" s="177">
        <v>0.41</v>
      </c>
      <c r="K2483" s="183" t="s">
        <v>1818</v>
      </c>
      <c r="L2483" s="166">
        <v>0.7962267349397586</v>
      </c>
      <c r="M2483" s="166">
        <v>0.32645296132530099</v>
      </c>
      <c r="N2483" s="163" t="s">
        <v>70</v>
      </c>
      <c r="O2483" s="167">
        <v>1</v>
      </c>
      <c r="P2483" s="167">
        <v>0</v>
      </c>
      <c r="Q2483" s="167">
        <v>1</v>
      </c>
      <c r="R2483" s="167">
        <v>0</v>
      </c>
      <c r="S2483" s="167">
        <v>1</v>
      </c>
      <c r="T2483" s="167" t="s">
        <v>13210</v>
      </c>
      <c r="U2483" s="167" t="s">
        <v>1512</v>
      </c>
      <c r="V2483" s="167" t="s">
        <v>312</v>
      </c>
      <c r="W2483" s="163"/>
      <c r="X2483" s="163" t="s">
        <v>597</v>
      </c>
      <c r="Y2483" s="163" t="s">
        <v>7512</v>
      </c>
      <c r="Z2483" s="168">
        <v>42678</v>
      </c>
      <c r="AA2483" s="169" t="s">
        <v>8877</v>
      </c>
      <c r="AB2483" s="169" t="s">
        <v>8517</v>
      </c>
      <c r="AC2483" s="169" t="s">
        <v>70</v>
      </c>
      <c r="AD2483" s="170">
        <v>2017</v>
      </c>
      <c r="AE2483" s="167" t="s">
        <v>1241</v>
      </c>
    </row>
    <row r="2484" spans="1:31" x14ac:dyDescent="0.3">
      <c r="A2484" s="162" t="s">
        <v>597</v>
      </c>
      <c r="B2484" s="162" t="s">
        <v>550</v>
      </c>
      <c r="C2484" s="162">
        <v>3</v>
      </c>
      <c r="D2484" s="162">
        <v>2011</v>
      </c>
      <c r="E2484" s="162" t="s">
        <v>115</v>
      </c>
      <c r="F2484" s="162" t="s">
        <v>32</v>
      </c>
      <c r="G2484" s="162">
        <v>2016</v>
      </c>
      <c r="H2484" s="163" t="s">
        <v>70</v>
      </c>
      <c r="I2484" s="162" t="s">
        <v>550</v>
      </c>
      <c r="J2484" s="177">
        <v>0.3</v>
      </c>
      <c r="K2484" s="183" t="s">
        <v>1818</v>
      </c>
      <c r="L2484" s="166">
        <v>0.7962267349397586</v>
      </c>
      <c r="M2484" s="166">
        <v>0.23886802048192757</v>
      </c>
      <c r="N2484" s="163" t="s">
        <v>70</v>
      </c>
      <c r="O2484" s="167">
        <v>1</v>
      </c>
      <c r="P2484" s="167">
        <v>0</v>
      </c>
      <c r="Q2484" s="167">
        <v>1</v>
      </c>
      <c r="R2484" s="167">
        <v>0</v>
      </c>
      <c r="S2484" s="167">
        <v>1</v>
      </c>
      <c r="T2484" s="167" t="s">
        <v>13210</v>
      </c>
      <c r="U2484" s="167" t="s">
        <v>1512</v>
      </c>
      <c r="V2484" s="167" t="s">
        <v>312</v>
      </c>
      <c r="W2484" s="163"/>
      <c r="X2484" s="163" t="s">
        <v>597</v>
      </c>
      <c r="Y2484" s="163" t="s">
        <v>7513</v>
      </c>
      <c r="Z2484" s="168">
        <v>42370</v>
      </c>
      <c r="AA2484" s="169" t="s">
        <v>8878</v>
      </c>
      <c r="AB2484" s="169" t="s">
        <v>8517</v>
      </c>
      <c r="AC2484" s="169" t="s">
        <v>70</v>
      </c>
      <c r="AD2484" s="170">
        <v>2017</v>
      </c>
      <c r="AE2484" s="167" t="s">
        <v>1241</v>
      </c>
    </row>
    <row r="2485" spans="1:31" x14ac:dyDescent="0.3">
      <c r="A2485" s="162" t="s">
        <v>602</v>
      </c>
      <c r="B2485" s="162" t="s">
        <v>550</v>
      </c>
      <c r="C2485" s="162">
        <v>2</v>
      </c>
      <c r="D2485" s="162">
        <v>2011</v>
      </c>
      <c r="E2485" s="162" t="s">
        <v>115</v>
      </c>
      <c r="F2485" s="162" t="s">
        <v>32</v>
      </c>
      <c r="G2485" s="162">
        <v>2016</v>
      </c>
      <c r="H2485" s="163" t="s">
        <v>72</v>
      </c>
      <c r="I2485" s="162" t="s">
        <v>550</v>
      </c>
      <c r="J2485" s="181">
        <v>0.28999999999999998</v>
      </c>
      <c r="K2485" s="183" t="s">
        <v>1818</v>
      </c>
      <c r="L2485" s="166">
        <v>0.7962267349397586</v>
      </c>
      <c r="M2485" s="166">
        <v>0.23090575313252998</v>
      </c>
      <c r="N2485" s="163" t="s">
        <v>72</v>
      </c>
      <c r="O2485" s="167">
        <v>1</v>
      </c>
      <c r="P2485" s="167">
        <v>0</v>
      </c>
      <c r="Q2485" s="167">
        <v>1</v>
      </c>
      <c r="R2485" s="167">
        <v>0</v>
      </c>
      <c r="S2485" s="167">
        <v>1</v>
      </c>
      <c r="T2485" s="167" t="s">
        <v>13210</v>
      </c>
      <c r="U2485" s="167" t="s">
        <v>1453</v>
      </c>
      <c r="V2485" s="167" t="s">
        <v>83</v>
      </c>
      <c r="W2485" s="163"/>
      <c r="X2485" s="163" t="s">
        <v>602</v>
      </c>
      <c r="Y2485" s="163" t="s">
        <v>7514</v>
      </c>
      <c r="Z2485" s="168">
        <v>42605</v>
      </c>
      <c r="AA2485" s="169" t="s">
        <v>8879</v>
      </c>
      <c r="AB2485" s="169" t="s">
        <v>4019</v>
      </c>
      <c r="AC2485" s="169" t="s">
        <v>72</v>
      </c>
      <c r="AD2485" s="170">
        <v>2017</v>
      </c>
      <c r="AE2485" s="167" t="s">
        <v>1245</v>
      </c>
    </row>
    <row r="2486" spans="1:31" x14ac:dyDescent="0.3">
      <c r="A2486" s="162" t="s">
        <v>602</v>
      </c>
      <c r="B2486" s="162" t="s">
        <v>550</v>
      </c>
      <c r="C2486" s="162">
        <v>3</v>
      </c>
      <c r="D2486" s="162">
        <v>2011</v>
      </c>
      <c r="E2486" s="162" t="s">
        <v>115</v>
      </c>
      <c r="F2486" s="162" t="s">
        <v>32</v>
      </c>
      <c r="G2486" s="162">
        <v>2016</v>
      </c>
      <c r="H2486" s="163" t="s">
        <v>72</v>
      </c>
      <c r="I2486" s="162" t="s">
        <v>550</v>
      </c>
      <c r="J2486" s="181">
        <v>0.28000000000000003</v>
      </c>
      <c r="K2486" s="183" t="s">
        <v>1818</v>
      </c>
      <c r="L2486" s="166">
        <v>0.7962267349397586</v>
      </c>
      <c r="M2486" s="166">
        <v>0.22294348578313242</v>
      </c>
      <c r="N2486" s="163" t="s">
        <v>72</v>
      </c>
      <c r="O2486" s="167">
        <v>1</v>
      </c>
      <c r="P2486" s="167">
        <v>0</v>
      </c>
      <c r="Q2486" s="167">
        <v>1</v>
      </c>
      <c r="R2486" s="167">
        <v>0</v>
      </c>
      <c r="S2486" s="167">
        <v>1</v>
      </c>
      <c r="T2486" s="167" t="s">
        <v>13210</v>
      </c>
      <c r="U2486" s="167" t="s">
        <v>1453</v>
      </c>
      <c r="V2486" s="167" t="s">
        <v>83</v>
      </c>
      <c r="W2486" s="163"/>
      <c r="X2486" s="163" t="s">
        <v>602</v>
      </c>
      <c r="Y2486" s="163" t="s">
        <v>7515</v>
      </c>
      <c r="Z2486" s="168">
        <v>42605</v>
      </c>
      <c r="AA2486" s="169" t="s">
        <v>8880</v>
      </c>
      <c r="AB2486" s="169" t="s">
        <v>4019</v>
      </c>
      <c r="AC2486" s="169" t="s">
        <v>72</v>
      </c>
      <c r="AD2486" s="170">
        <v>2017</v>
      </c>
      <c r="AE2486" s="167" t="s">
        <v>1245</v>
      </c>
    </row>
    <row r="2487" spans="1:31" x14ac:dyDescent="0.3">
      <c r="A2487" s="162" t="s">
        <v>602</v>
      </c>
      <c r="B2487" s="162" t="s">
        <v>550</v>
      </c>
      <c r="C2487" s="162">
        <v>4</v>
      </c>
      <c r="D2487" s="162">
        <v>2011</v>
      </c>
      <c r="E2487" s="162" t="s">
        <v>115</v>
      </c>
      <c r="F2487" s="162" t="s">
        <v>32</v>
      </c>
      <c r="G2487" s="162">
        <v>2016</v>
      </c>
      <c r="H2487" s="163" t="s">
        <v>72</v>
      </c>
      <c r="I2487" s="162" t="s">
        <v>550</v>
      </c>
      <c r="J2487" s="181">
        <v>0.27</v>
      </c>
      <c r="K2487" s="183" t="s">
        <v>1818</v>
      </c>
      <c r="L2487" s="166">
        <v>0.7962267349397586</v>
      </c>
      <c r="M2487" s="166">
        <v>0.21498121843373483</v>
      </c>
      <c r="N2487" s="163" t="s">
        <v>72</v>
      </c>
      <c r="O2487" s="167">
        <v>1</v>
      </c>
      <c r="P2487" s="167">
        <v>0</v>
      </c>
      <c r="Q2487" s="167">
        <v>1</v>
      </c>
      <c r="R2487" s="167">
        <v>0</v>
      </c>
      <c r="S2487" s="167">
        <v>1</v>
      </c>
      <c r="T2487" s="167" t="s">
        <v>13210</v>
      </c>
      <c r="U2487" s="167" t="s">
        <v>1453</v>
      </c>
      <c r="V2487" s="167" t="s">
        <v>83</v>
      </c>
      <c r="W2487" s="163"/>
      <c r="X2487" s="163" t="s">
        <v>602</v>
      </c>
      <c r="Y2487" s="163" t="s">
        <v>7516</v>
      </c>
      <c r="Z2487" s="168">
        <v>42605</v>
      </c>
      <c r="AA2487" s="169" t="s">
        <v>8881</v>
      </c>
      <c r="AB2487" s="169" t="s">
        <v>4019</v>
      </c>
      <c r="AC2487" s="169" t="s">
        <v>72</v>
      </c>
      <c r="AD2487" s="170">
        <v>2017</v>
      </c>
      <c r="AE2487" s="167" t="s">
        <v>1245</v>
      </c>
    </row>
    <row r="2488" spans="1:31" x14ac:dyDescent="0.3">
      <c r="A2488" s="162" t="s">
        <v>602</v>
      </c>
      <c r="B2488" s="162" t="s">
        <v>550</v>
      </c>
      <c r="C2488" s="162">
        <v>5</v>
      </c>
      <c r="D2488" s="162">
        <v>2011</v>
      </c>
      <c r="E2488" s="162" t="s">
        <v>115</v>
      </c>
      <c r="F2488" s="162" t="s">
        <v>32</v>
      </c>
      <c r="G2488" s="162">
        <v>2016</v>
      </c>
      <c r="H2488" s="163" t="s">
        <v>72</v>
      </c>
      <c r="I2488" s="162" t="s">
        <v>550</v>
      </c>
      <c r="J2488" s="181">
        <v>0.26</v>
      </c>
      <c r="K2488" s="183" t="s">
        <v>1818</v>
      </c>
      <c r="L2488" s="166">
        <v>0.7962267349397586</v>
      </c>
      <c r="M2488" s="166">
        <v>0.20701895108433724</v>
      </c>
      <c r="N2488" s="163" t="s">
        <v>72</v>
      </c>
      <c r="O2488" s="167">
        <v>1</v>
      </c>
      <c r="P2488" s="167">
        <v>0</v>
      </c>
      <c r="Q2488" s="167">
        <v>1</v>
      </c>
      <c r="R2488" s="167">
        <v>0</v>
      </c>
      <c r="S2488" s="167">
        <v>1</v>
      </c>
      <c r="T2488" s="167" t="s">
        <v>13210</v>
      </c>
      <c r="U2488" s="167" t="s">
        <v>1453</v>
      </c>
      <c r="V2488" s="167" t="s">
        <v>83</v>
      </c>
      <c r="W2488" s="163"/>
      <c r="X2488" s="163" t="s">
        <v>602</v>
      </c>
      <c r="Y2488" s="163" t="s">
        <v>7517</v>
      </c>
      <c r="Z2488" s="168">
        <v>42605</v>
      </c>
      <c r="AA2488" s="169" t="s">
        <v>8882</v>
      </c>
      <c r="AB2488" s="169" t="s">
        <v>4019</v>
      </c>
      <c r="AC2488" s="169" t="s">
        <v>72</v>
      </c>
      <c r="AD2488" s="170">
        <v>2017</v>
      </c>
      <c r="AE2488" s="167" t="s">
        <v>1245</v>
      </c>
    </row>
    <row r="2489" spans="1:31" x14ac:dyDescent="0.3">
      <c r="A2489" s="162" t="s">
        <v>602</v>
      </c>
      <c r="B2489" s="162" t="s">
        <v>550</v>
      </c>
      <c r="C2489" s="162">
        <v>6</v>
      </c>
      <c r="D2489" s="162">
        <v>2011</v>
      </c>
      <c r="E2489" s="162" t="s">
        <v>115</v>
      </c>
      <c r="F2489" s="162" t="s">
        <v>32</v>
      </c>
      <c r="G2489" s="162">
        <v>2016</v>
      </c>
      <c r="H2489" s="163" t="s">
        <v>72</v>
      </c>
      <c r="I2489" s="162" t="s">
        <v>550</v>
      </c>
      <c r="J2489" s="181">
        <v>0.24</v>
      </c>
      <c r="K2489" s="183" t="s">
        <v>1818</v>
      </c>
      <c r="L2489" s="166">
        <v>0.7962267349397586</v>
      </c>
      <c r="M2489" s="166">
        <v>0.19109441638554206</v>
      </c>
      <c r="N2489" s="163" t="s">
        <v>72</v>
      </c>
      <c r="O2489" s="167">
        <v>1</v>
      </c>
      <c r="P2489" s="167">
        <v>0</v>
      </c>
      <c r="Q2489" s="167">
        <v>1</v>
      </c>
      <c r="R2489" s="167">
        <v>0</v>
      </c>
      <c r="S2489" s="167">
        <v>1</v>
      </c>
      <c r="T2489" s="167" t="s">
        <v>13210</v>
      </c>
      <c r="U2489" s="167" t="s">
        <v>1453</v>
      </c>
      <c r="V2489" s="167" t="s">
        <v>83</v>
      </c>
      <c r="W2489" s="163"/>
      <c r="X2489" s="163" t="s">
        <v>602</v>
      </c>
      <c r="Y2489" s="163" t="s">
        <v>7518</v>
      </c>
      <c r="Z2489" s="168">
        <v>42606</v>
      </c>
      <c r="AA2489" s="169" t="s">
        <v>8882</v>
      </c>
      <c r="AB2489" s="169" t="s">
        <v>4019</v>
      </c>
      <c r="AC2489" s="169" t="s">
        <v>72</v>
      </c>
      <c r="AD2489" s="170">
        <v>2017</v>
      </c>
      <c r="AE2489" s="167" t="s">
        <v>1245</v>
      </c>
    </row>
    <row r="2490" spans="1:31" x14ac:dyDescent="0.3">
      <c r="A2490" s="162" t="s">
        <v>602</v>
      </c>
      <c r="B2490" s="162" t="s">
        <v>550</v>
      </c>
      <c r="C2490" s="162">
        <v>7</v>
      </c>
      <c r="D2490" s="162">
        <v>2011</v>
      </c>
      <c r="E2490" s="162" t="s">
        <v>115</v>
      </c>
      <c r="F2490" s="162" t="s">
        <v>32</v>
      </c>
      <c r="G2490" s="162">
        <v>2016</v>
      </c>
      <c r="H2490" s="163" t="s">
        <v>72</v>
      </c>
      <c r="I2490" s="162" t="s">
        <v>550</v>
      </c>
      <c r="J2490" s="181">
        <v>0.23</v>
      </c>
      <c r="K2490" s="183" t="s">
        <v>1818</v>
      </c>
      <c r="L2490" s="166">
        <v>0.7962267349397586</v>
      </c>
      <c r="M2490" s="166">
        <v>0.1831321490361445</v>
      </c>
      <c r="N2490" s="163" t="s">
        <v>72</v>
      </c>
      <c r="O2490" s="167">
        <v>1</v>
      </c>
      <c r="P2490" s="167">
        <v>0</v>
      </c>
      <c r="Q2490" s="167">
        <v>1</v>
      </c>
      <c r="R2490" s="167">
        <v>0</v>
      </c>
      <c r="S2490" s="167">
        <v>1</v>
      </c>
      <c r="T2490" s="167" t="s">
        <v>13210</v>
      </c>
      <c r="U2490" s="167" t="s">
        <v>1453</v>
      </c>
      <c r="V2490" s="167" t="s">
        <v>83</v>
      </c>
      <c r="W2490" s="163"/>
      <c r="X2490" s="163" t="s">
        <v>602</v>
      </c>
      <c r="Y2490" s="163" t="s">
        <v>8321</v>
      </c>
      <c r="Z2490" s="168">
        <v>42605</v>
      </c>
      <c r="AA2490" s="169" t="s">
        <v>8883</v>
      </c>
      <c r="AB2490" s="169" t="s">
        <v>4019</v>
      </c>
      <c r="AC2490" s="169" t="s">
        <v>72</v>
      </c>
      <c r="AD2490" s="170">
        <v>2017</v>
      </c>
      <c r="AE2490" s="167" t="s">
        <v>1245</v>
      </c>
    </row>
    <row r="2491" spans="1:31" x14ac:dyDescent="0.3">
      <c r="A2491" s="162" t="s">
        <v>602</v>
      </c>
      <c r="B2491" s="162" t="s">
        <v>550</v>
      </c>
      <c r="C2491" s="162">
        <v>8</v>
      </c>
      <c r="D2491" s="162">
        <v>2011</v>
      </c>
      <c r="E2491" s="162" t="s">
        <v>115</v>
      </c>
      <c r="F2491" s="162" t="s">
        <v>32</v>
      </c>
      <c r="G2491" s="162">
        <v>2016</v>
      </c>
      <c r="H2491" s="163" t="s">
        <v>72</v>
      </c>
      <c r="I2491" s="162" t="s">
        <v>550</v>
      </c>
      <c r="J2491" s="181">
        <v>0.23</v>
      </c>
      <c r="K2491" s="183" t="s">
        <v>1818</v>
      </c>
      <c r="L2491" s="166">
        <v>0.7962267349397586</v>
      </c>
      <c r="M2491" s="166">
        <v>0.1831321490361445</v>
      </c>
      <c r="N2491" s="163" t="s">
        <v>72</v>
      </c>
      <c r="O2491" s="167">
        <v>1</v>
      </c>
      <c r="P2491" s="167">
        <v>0</v>
      </c>
      <c r="Q2491" s="167">
        <v>1</v>
      </c>
      <c r="R2491" s="167">
        <v>0</v>
      </c>
      <c r="S2491" s="167">
        <v>1</v>
      </c>
      <c r="T2491" s="167" t="s">
        <v>13210</v>
      </c>
      <c r="U2491" s="167" t="s">
        <v>1453</v>
      </c>
      <c r="V2491" s="167" t="s">
        <v>83</v>
      </c>
      <c r="W2491" s="163"/>
      <c r="X2491" s="163" t="s">
        <v>602</v>
      </c>
      <c r="Y2491" s="163" t="s">
        <v>8322</v>
      </c>
      <c r="Z2491" s="168">
        <v>42605</v>
      </c>
      <c r="AA2491" s="169" t="s">
        <v>8881</v>
      </c>
      <c r="AB2491" s="169" t="s">
        <v>4019</v>
      </c>
      <c r="AC2491" s="169" t="s">
        <v>72</v>
      </c>
      <c r="AD2491" s="170">
        <v>2017</v>
      </c>
      <c r="AE2491" s="167" t="s">
        <v>1245</v>
      </c>
    </row>
    <row r="2492" spans="1:31" x14ac:dyDescent="0.3">
      <c r="A2492" s="162" t="s">
        <v>602</v>
      </c>
      <c r="B2492" s="162" t="s">
        <v>550</v>
      </c>
      <c r="C2492" s="162">
        <v>9</v>
      </c>
      <c r="D2492" s="162">
        <v>2011</v>
      </c>
      <c r="E2492" s="162" t="s">
        <v>115</v>
      </c>
      <c r="F2492" s="162" t="s">
        <v>32</v>
      </c>
      <c r="G2492" s="162">
        <v>2016</v>
      </c>
      <c r="H2492" s="163" t="s">
        <v>72</v>
      </c>
      <c r="I2492" s="162" t="s">
        <v>550</v>
      </c>
      <c r="J2492" s="181">
        <v>0.19</v>
      </c>
      <c r="K2492" s="183" t="s">
        <v>1818</v>
      </c>
      <c r="L2492" s="166">
        <v>0.7962267349397586</v>
      </c>
      <c r="M2492" s="166">
        <v>0.15128307963855414</v>
      </c>
      <c r="N2492" s="163" t="s">
        <v>72</v>
      </c>
      <c r="O2492" s="167">
        <v>1</v>
      </c>
      <c r="P2492" s="167">
        <v>0</v>
      </c>
      <c r="Q2492" s="167">
        <v>1</v>
      </c>
      <c r="R2492" s="167">
        <v>0</v>
      </c>
      <c r="S2492" s="167">
        <v>1</v>
      </c>
      <c r="T2492" s="167" t="s">
        <v>13210</v>
      </c>
      <c r="U2492" s="167" t="s">
        <v>1453</v>
      </c>
      <c r="V2492" s="167" t="s">
        <v>83</v>
      </c>
      <c r="W2492" s="163"/>
      <c r="X2492" s="163" t="s">
        <v>602</v>
      </c>
      <c r="Y2492" s="163" t="s">
        <v>7519</v>
      </c>
      <c r="Z2492" s="168">
        <v>42605</v>
      </c>
      <c r="AA2492" s="169" t="s">
        <v>8884</v>
      </c>
      <c r="AB2492" s="169" t="s">
        <v>4019</v>
      </c>
      <c r="AC2492" s="169" t="s">
        <v>72</v>
      </c>
      <c r="AD2492" s="170">
        <v>2017</v>
      </c>
      <c r="AE2492" s="167" t="s">
        <v>1245</v>
      </c>
    </row>
    <row r="2493" spans="1:31" x14ac:dyDescent="0.3">
      <c r="A2493" s="162" t="s">
        <v>602</v>
      </c>
      <c r="B2493" s="162" t="s">
        <v>550</v>
      </c>
      <c r="C2493" s="162">
        <v>10</v>
      </c>
      <c r="D2493" s="162">
        <v>2011</v>
      </c>
      <c r="E2493" s="162" t="s">
        <v>115</v>
      </c>
      <c r="F2493" s="162" t="s">
        <v>32</v>
      </c>
      <c r="G2493" s="162">
        <v>2016</v>
      </c>
      <c r="H2493" s="163" t="s">
        <v>72</v>
      </c>
      <c r="I2493" s="162" t="s">
        <v>550</v>
      </c>
      <c r="J2493" s="181">
        <v>0.15</v>
      </c>
      <c r="K2493" s="183" t="s">
        <v>1818</v>
      </c>
      <c r="L2493" s="166">
        <v>0.7962267349397586</v>
      </c>
      <c r="M2493" s="166">
        <v>0.11943401024096378</v>
      </c>
      <c r="N2493" s="163" t="s">
        <v>72</v>
      </c>
      <c r="O2493" s="167">
        <v>1</v>
      </c>
      <c r="P2493" s="167">
        <v>0</v>
      </c>
      <c r="Q2493" s="167">
        <v>1</v>
      </c>
      <c r="R2493" s="167">
        <v>0</v>
      </c>
      <c r="S2493" s="167">
        <v>1</v>
      </c>
      <c r="T2493" s="167" t="s">
        <v>13210</v>
      </c>
      <c r="U2493" s="167" t="s">
        <v>1453</v>
      </c>
      <c r="V2493" s="167" t="s">
        <v>83</v>
      </c>
      <c r="W2493" s="163"/>
      <c r="X2493" s="163" t="s">
        <v>602</v>
      </c>
      <c r="Y2493" s="163" t="s">
        <v>7520</v>
      </c>
      <c r="Z2493" s="168">
        <v>42605</v>
      </c>
      <c r="AA2493" s="169" t="s">
        <v>8885</v>
      </c>
      <c r="AB2493" s="169" t="s">
        <v>4019</v>
      </c>
      <c r="AC2493" s="169" t="s">
        <v>72</v>
      </c>
      <c r="AD2493" s="170">
        <v>2017</v>
      </c>
      <c r="AE2493" s="167" t="s">
        <v>1245</v>
      </c>
    </row>
    <row r="2494" spans="1:31" x14ac:dyDescent="0.3">
      <c r="A2494" s="162" t="s">
        <v>636</v>
      </c>
      <c r="B2494" s="162" t="s">
        <v>550</v>
      </c>
      <c r="C2494" s="162">
        <v>3</v>
      </c>
      <c r="D2494" s="162">
        <v>2012</v>
      </c>
      <c r="E2494" s="162" t="s">
        <v>2393</v>
      </c>
      <c r="F2494" s="162" t="s">
        <v>32</v>
      </c>
      <c r="G2494" s="162">
        <v>2016</v>
      </c>
      <c r="H2494" s="163" t="s">
        <v>68</v>
      </c>
      <c r="I2494" s="162" t="s">
        <v>550</v>
      </c>
      <c r="J2494" s="177">
        <v>1120.21</v>
      </c>
      <c r="K2494" s="183" t="s">
        <v>1818</v>
      </c>
      <c r="L2494" s="166">
        <v>0.7962267349397586</v>
      </c>
      <c r="M2494" s="166">
        <v>891.94115074686704</v>
      </c>
      <c r="N2494" s="163" t="s">
        <v>32</v>
      </c>
      <c r="O2494" s="167">
        <v>1</v>
      </c>
      <c r="P2494" s="167">
        <v>1</v>
      </c>
      <c r="Q2494" s="167">
        <v>0</v>
      </c>
      <c r="R2494" s="167">
        <v>1</v>
      </c>
      <c r="S2494" s="167">
        <v>0</v>
      </c>
      <c r="T2494" s="167" t="s">
        <v>13211</v>
      </c>
      <c r="U2494" s="167" t="s">
        <v>1360</v>
      </c>
      <c r="V2494" s="167" t="s">
        <v>1383</v>
      </c>
      <c r="W2494" s="163"/>
      <c r="X2494" s="163" t="s">
        <v>636</v>
      </c>
      <c r="Y2494" s="163" t="s">
        <v>7521</v>
      </c>
      <c r="Z2494" s="168">
        <v>42477</v>
      </c>
      <c r="AA2494" s="169" t="s">
        <v>8886</v>
      </c>
      <c r="AB2494" s="169" t="s">
        <v>4022</v>
      </c>
      <c r="AC2494" s="169" t="s">
        <v>32</v>
      </c>
      <c r="AD2494" s="170">
        <v>2017</v>
      </c>
      <c r="AE2494" s="167" t="s">
        <v>1241</v>
      </c>
    </row>
    <row r="2495" spans="1:31" x14ac:dyDescent="0.3">
      <c r="A2495" s="162" t="s">
        <v>650</v>
      </c>
      <c r="B2495" s="162" t="s">
        <v>550</v>
      </c>
      <c r="C2495" s="162">
        <v>3</v>
      </c>
      <c r="D2495" s="162">
        <v>2012</v>
      </c>
      <c r="E2495" s="162" t="s">
        <v>2393</v>
      </c>
      <c r="F2495" s="162" t="s">
        <v>32</v>
      </c>
      <c r="G2495" s="162">
        <v>2016</v>
      </c>
      <c r="H2495" s="163" t="s">
        <v>453</v>
      </c>
      <c r="I2495" s="162" t="s">
        <v>550</v>
      </c>
      <c r="J2495" s="177">
        <v>0.19</v>
      </c>
      <c r="K2495" s="183" t="s">
        <v>1818</v>
      </c>
      <c r="L2495" s="166">
        <v>0.7962267349397586</v>
      </c>
      <c r="M2495" s="166">
        <v>0.15128307963855414</v>
      </c>
      <c r="N2495" s="163" t="s">
        <v>453</v>
      </c>
      <c r="O2495" s="167">
        <v>1</v>
      </c>
      <c r="P2495" s="167">
        <v>0</v>
      </c>
      <c r="Q2495" s="167">
        <v>1</v>
      </c>
      <c r="R2495" s="167">
        <v>0</v>
      </c>
      <c r="S2495" s="167">
        <v>1</v>
      </c>
      <c r="T2495" s="167" t="s">
        <v>13210</v>
      </c>
      <c r="U2495" s="167" t="s">
        <v>1360</v>
      </c>
      <c r="V2495" s="167" t="s">
        <v>1401</v>
      </c>
      <c r="W2495" s="163"/>
      <c r="X2495" s="163" t="s">
        <v>650</v>
      </c>
      <c r="Y2495" s="163" t="s">
        <v>7522</v>
      </c>
      <c r="Z2495" s="168">
        <v>42416.041666666672</v>
      </c>
      <c r="AA2495" s="169" t="s">
        <v>8887</v>
      </c>
      <c r="AB2495" s="169" t="s">
        <v>8606</v>
      </c>
      <c r="AC2495" s="169" t="s">
        <v>453</v>
      </c>
      <c r="AD2495" s="170">
        <v>2017</v>
      </c>
      <c r="AE2495" s="167" t="s">
        <v>1245</v>
      </c>
    </row>
    <row r="2496" spans="1:31" x14ac:dyDescent="0.3">
      <c r="A2496" s="162" t="s">
        <v>664</v>
      </c>
      <c r="B2496" s="162" t="s">
        <v>550</v>
      </c>
      <c r="C2496" s="162">
        <v>2</v>
      </c>
      <c r="D2496" s="162">
        <v>2012</v>
      </c>
      <c r="E2496" s="162" t="s">
        <v>115</v>
      </c>
      <c r="F2496" s="162" t="s">
        <v>32</v>
      </c>
      <c r="G2496" s="162">
        <v>2016</v>
      </c>
      <c r="H2496" s="163" t="s">
        <v>70</v>
      </c>
      <c r="I2496" s="162" t="s">
        <v>550</v>
      </c>
      <c r="J2496" s="177">
        <v>2.63</v>
      </c>
      <c r="K2496" s="183" t="s">
        <v>1818</v>
      </c>
      <c r="L2496" s="166">
        <v>0.7962267349397586</v>
      </c>
      <c r="M2496" s="166">
        <v>2.0940763128915649</v>
      </c>
      <c r="N2496" s="163" t="s">
        <v>32</v>
      </c>
      <c r="O2496" s="167">
        <v>1</v>
      </c>
      <c r="P2496" s="167">
        <v>1</v>
      </c>
      <c r="Q2496" s="167">
        <v>0</v>
      </c>
      <c r="R2496" s="167">
        <v>1</v>
      </c>
      <c r="S2496" s="167">
        <v>0</v>
      </c>
      <c r="T2496" s="167" t="s">
        <v>13211</v>
      </c>
      <c r="U2496" s="167" t="s">
        <v>1281</v>
      </c>
      <c r="V2496" s="167" t="s">
        <v>86</v>
      </c>
      <c r="W2496" s="163"/>
      <c r="X2496" s="163" t="s">
        <v>664</v>
      </c>
      <c r="Y2496" s="163" t="s">
        <v>7523</v>
      </c>
      <c r="Z2496" s="168">
        <v>42506</v>
      </c>
      <c r="AA2496" s="169" t="s">
        <v>8888</v>
      </c>
      <c r="AB2496" s="169" t="s">
        <v>4022</v>
      </c>
      <c r="AC2496" s="169" t="s">
        <v>32</v>
      </c>
      <c r="AD2496" s="170">
        <v>2017</v>
      </c>
      <c r="AE2496" s="167" t="s">
        <v>1241</v>
      </c>
    </row>
    <row r="2497" spans="1:31" x14ac:dyDescent="0.3">
      <c r="A2497" s="162" t="s">
        <v>664</v>
      </c>
      <c r="B2497" s="162" t="s">
        <v>550</v>
      </c>
      <c r="C2497" s="162">
        <v>3</v>
      </c>
      <c r="D2497" s="162">
        <v>2012</v>
      </c>
      <c r="E2497" s="162" t="s">
        <v>115</v>
      </c>
      <c r="F2497" s="162" t="s">
        <v>32</v>
      </c>
      <c r="G2497" s="162">
        <v>2016</v>
      </c>
      <c r="H2497" s="163" t="s">
        <v>70</v>
      </c>
      <c r="I2497" s="162" t="s">
        <v>550</v>
      </c>
      <c r="J2497" s="177">
        <v>2.61</v>
      </c>
      <c r="K2497" s="183" t="s">
        <v>1818</v>
      </c>
      <c r="L2497" s="166">
        <v>0.7962267349397586</v>
      </c>
      <c r="M2497" s="166">
        <v>2.0781517781927699</v>
      </c>
      <c r="N2497" s="163" t="s">
        <v>32</v>
      </c>
      <c r="O2497" s="167">
        <v>1</v>
      </c>
      <c r="P2497" s="167">
        <v>1</v>
      </c>
      <c r="Q2497" s="167">
        <v>0</v>
      </c>
      <c r="R2497" s="167">
        <v>1</v>
      </c>
      <c r="S2497" s="167">
        <v>0</v>
      </c>
      <c r="T2497" s="167" t="s">
        <v>13211</v>
      </c>
      <c r="U2497" s="167" t="s">
        <v>1281</v>
      </c>
      <c r="V2497" s="167" t="s">
        <v>86</v>
      </c>
      <c r="W2497" s="163"/>
      <c r="X2497" s="163" t="s">
        <v>664</v>
      </c>
      <c r="Y2497" s="163" t="s">
        <v>7524</v>
      </c>
      <c r="Z2497" s="168">
        <v>42506</v>
      </c>
      <c r="AA2497" s="169" t="s">
        <v>8889</v>
      </c>
      <c r="AB2497" s="169" t="s">
        <v>4022</v>
      </c>
      <c r="AC2497" s="169" t="s">
        <v>32</v>
      </c>
      <c r="AD2497" s="170">
        <v>2017</v>
      </c>
      <c r="AE2497" s="167" t="s">
        <v>1241</v>
      </c>
    </row>
    <row r="2498" spans="1:31" x14ac:dyDescent="0.3">
      <c r="A2498" s="162" t="s">
        <v>664</v>
      </c>
      <c r="B2498" s="162" t="s">
        <v>550</v>
      </c>
      <c r="C2498" s="162">
        <v>4</v>
      </c>
      <c r="D2498" s="162">
        <v>2012</v>
      </c>
      <c r="E2498" s="162" t="s">
        <v>115</v>
      </c>
      <c r="F2498" s="162" t="s">
        <v>32</v>
      </c>
      <c r="G2498" s="162">
        <v>2016</v>
      </c>
      <c r="H2498" s="163" t="s">
        <v>70</v>
      </c>
      <c r="I2498" s="162" t="s">
        <v>550</v>
      </c>
      <c r="J2498" s="177">
        <v>2.5299999999999998</v>
      </c>
      <c r="K2498" s="183" t="s">
        <v>1818</v>
      </c>
      <c r="L2498" s="166">
        <v>0.7962267349397586</v>
      </c>
      <c r="M2498" s="166">
        <v>2.0144536393975891</v>
      </c>
      <c r="N2498" s="163" t="s">
        <v>32</v>
      </c>
      <c r="O2498" s="167">
        <v>1</v>
      </c>
      <c r="P2498" s="167">
        <v>1</v>
      </c>
      <c r="Q2498" s="167">
        <v>0</v>
      </c>
      <c r="R2498" s="167">
        <v>1</v>
      </c>
      <c r="S2498" s="167">
        <v>0</v>
      </c>
      <c r="T2498" s="167" t="s">
        <v>13211</v>
      </c>
      <c r="U2498" s="167" t="s">
        <v>1281</v>
      </c>
      <c r="V2498" s="167" t="s">
        <v>86</v>
      </c>
      <c r="W2498" s="163"/>
      <c r="X2498" s="163" t="s">
        <v>664</v>
      </c>
      <c r="Y2498" s="163" t="s">
        <v>7525</v>
      </c>
      <c r="Z2498" s="168">
        <v>42506</v>
      </c>
      <c r="AA2498" s="169" t="s">
        <v>8888</v>
      </c>
      <c r="AB2498" s="169" t="s">
        <v>4022</v>
      </c>
      <c r="AC2498" s="169" t="s">
        <v>32</v>
      </c>
      <c r="AD2498" s="170">
        <v>2017</v>
      </c>
      <c r="AE2498" s="167" t="s">
        <v>1241</v>
      </c>
    </row>
    <row r="2499" spans="1:31" x14ac:dyDescent="0.3">
      <c r="A2499" s="162" t="s">
        <v>664</v>
      </c>
      <c r="B2499" s="162" t="s">
        <v>550</v>
      </c>
      <c r="C2499" s="162">
        <v>5</v>
      </c>
      <c r="D2499" s="162">
        <v>2012</v>
      </c>
      <c r="E2499" s="162" t="s">
        <v>115</v>
      </c>
      <c r="F2499" s="162" t="s">
        <v>32</v>
      </c>
      <c r="G2499" s="162">
        <v>2016</v>
      </c>
      <c r="H2499" s="163" t="s">
        <v>70</v>
      </c>
      <c r="I2499" s="162" t="s">
        <v>550</v>
      </c>
      <c r="J2499" s="177">
        <v>1.99</v>
      </c>
      <c r="K2499" s="183" t="s">
        <v>1818</v>
      </c>
      <c r="L2499" s="166">
        <v>0.7962267349397586</v>
      </c>
      <c r="M2499" s="166">
        <v>1.5844912025301197</v>
      </c>
      <c r="N2499" s="163" t="s">
        <v>70</v>
      </c>
      <c r="O2499" s="167">
        <v>1</v>
      </c>
      <c r="P2499" s="167">
        <v>0</v>
      </c>
      <c r="Q2499" s="167">
        <v>1</v>
      </c>
      <c r="R2499" s="167">
        <v>0</v>
      </c>
      <c r="S2499" s="167">
        <v>1</v>
      </c>
      <c r="T2499" s="167" t="s">
        <v>13210</v>
      </c>
      <c r="U2499" s="167" t="s">
        <v>1281</v>
      </c>
      <c r="V2499" s="167" t="s">
        <v>86</v>
      </c>
      <c r="W2499" s="163"/>
      <c r="X2499" s="163" t="s">
        <v>664</v>
      </c>
      <c r="Y2499" s="163" t="s">
        <v>7526</v>
      </c>
      <c r="Z2499" s="168">
        <v>42537</v>
      </c>
      <c r="AA2499" s="169" t="s">
        <v>8518</v>
      </c>
      <c r="AB2499" s="169" t="s">
        <v>8517</v>
      </c>
      <c r="AC2499" s="169" t="s">
        <v>70</v>
      </c>
      <c r="AD2499" s="170">
        <v>2017</v>
      </c>
      <c r="AE2499" s="167" t="s">
        <v>1241</v>
      </c>
    </row>
    <row r="2500" spans="1:31" x14ac:dyDescent="0.3">
      <c r="A2500" s="162" t="s">
        <v>664</v>
      </c>
      <c r="B2500" s="162" t="s">
        <v>550</v>
      </c>
      <c r="C2500" s="162">
        <v>6</v>
      </c>
      <c r="D2500" s="162">
        <v>2012</v>
      </c>
      <c r="E2500" s="162" t="s">
        <v>115</v>
      </c>
      <c r="F2500" s="162" t="s">
        <v>32</v>
      </c>
      <c r="G2500" s="162">
        <v>2016</v>
      </c>
      <c r="H2500" s="163" t="s">
        <v>70</v>
      </c>
      <c r="I2500" s="162" t="s">
        <v>550</v>
      </c>
      <c r="J2500" s="177">
        <v>1.54</v>
      </c>
      <c r="K2500" s="183" t="s">
        <v>1818</v>
      </c>
      <c r="L2500" s="166">
        <v>0.7962267349397586</v>
      </c>
      <c r="M2500" s="166">
        <v>1.2261891718072282</v>
      </c>
      <c r="N2500" s="163" t="s">
        <v>40</v>
      </c>
      <c r="O2500" s="167">
        <v>1</v>
      </c>
      <c r="P2500" s="167">
        <v>0</v>
      </c>
      <c r="Q2500" s="167">
        <v>0</v>
      </c>
      <c r="R2500" s="167">
        <v>1</v>
      </c>
      <c r="S2500" s="167">
        <v>0</v>
      </c>
      <c r="T2500" s="167" t="s">
        <v>13213</v>
      </c>
      <c r="U2500" s="167" t="s">
        <v>1281</v>
      </c>
      <c r="V2500" s="167" t="s">
        <v>86</v>
      </c>
      <c r="W2500" s="163"/>
      <c r="X2500" s="163" t="s">
        <v>664</v>
      </c>
      <c r="Y2500" s="163" t="s">
        <v>7527</v>
      </c>
      <c r="Z2500" s="168">
        <v>42508</v>
      </c>
      <c r="AA2500" s="169" t="s">
        <v>8890</v>
      </c>
      <c r="AB2500" s="169" t="s">
        <v>8891</v>
      </c>
      <c r="AC2500" s="169" t="s">
        <v>40</v>
      </c>
      <c r="AD2500" s="170">
        <v>2017</v>
      </c>
      <c r="AE2500" s="167" t="s">
        <v>1241</v>
      </c>
    </row>
    <row r="2501" spans="1:31" x14ac:dyDescent="0.3">
      <c r="A2501" s="162" t="s">
        <v>664</v>
      </c>
      <c r="B2501" s="162" t="s">
        <v>550</v>
      </c>
      <c r="C2501" s="162">
        <v>7</v>
      </c>
      <c r="D2501" s="162">
        <v>2012</v>
      </c>
      <c r="E2501" s="162" t="s">
        <v>115</v>
      </c>
      <c r="F2501" s="162" t="s">
        <v>32</v>
      </c>
      <c r="G2501" s="162">
        <v>2016</v>
      </c>
      <c r="H2501" s="163" t="s">
        <v>70</v>
      </c>
      <c r="I2501" s="162" t="s">
        <v>550</v>
      </c>
      <c r="J2501" s="177">
        <v>1.17</v>
      </c>
      <c r="K2501" s="183" t="s">
        <v>1818</v>
      </c>
      <c r="L2501" s="166">
        <v>0.7962267349397586</v>
      </c>
      <c r="M2501" s="166">
        <v>0.93158527987951745</v>
      </c>
      <c r="N2501" s="163" t="s">
        <v>70</v>
      </c>
      <c r="O2501" s="167">
        <v>1</v>
      </c>
      <c r="P2501" s="167">
        <v>0</v>
      </c>
      <c r="Q2501" s="167">
        <v>1</v>
      </c>
      <c r="R2501" s="167">
        <v>0</v>
      </c>
      <c r="S2501" s="167">
        <v>1</v>
      </c>
      <c r="T2501" s="167" t="s">
        <v>13210</v>
      </c>
      <c r="U2501" s="167" t="s">
        <v>1281</v>
      </c>
      <c r="V2501" s="167" t="s">
        <v>86</v>
      </c>
      <c r="W2501" s="163"/>
      <c r="X2501" s="163" t="s">
        <v>664</v>
      </c>
      <c r="Y2501" s="163" t="s">
        <v>7528</v>
      </c>
      <c r="Z2501" s="168">
        <v>42398</v>
      </c>
      <c r="AA2501" s="169" t="s">
        <v>3126</v>
      </c>
      <c r="AB2501" s="169" t="s">
        <v>8517</v>
      </c>
      <c r="AC2501" s="169" t="s">
        <v>70</v>
      </c>
      <c r="AD2501" s="170">
        <v>2017</v>
      </c>
      <c r="AE2501" s="167" t="s">
        <v>1241</v>
      </c>
    </row>
    <row r="2502" spans="1:31" x14ac:dyDescent="0.3">
      <c r="A2502" s="162" t="s">
        <v>664</v>
      </c>
      <c r="B2502" s="162" t="s">
        <v>550</v>
      </c>
      <c r="C2502" s="162">
        <v>8</v>
      </c>
      <c r="D2502" s="162">
        <v>2012</v>
      </c>
      <c r="E2502" s="162" t="s">
        <v>115</v>
      </c>
      <c r="F2502" s="162" t="s">
        <v>32</v>
      </c>
      <c r="G2502" s="162">
        <v>2016</v>
      </c>
      <c r="H2502" s="163" t="s">
        <v>70</v>
      </c>
      <c r="I2502" s="162" t="s">
        <v>550</v>
      </c>
      <c r="J2502" s="177">
        <v>1.02</v>
      </c>
      <c r="K2502" s="183" t="s">
        <v>1818</v>
      </c>
      <c r="L2502" s="166">
        <v>0.7962267349397586</v>
      </c>
      <c r="M2502" s="166">
        <v>0.81215126963855377</v>
      </c>
      <c r="N2502" s="163" t="s">
        <v>40</v>
      </c>
      <c r="O2502" s="167">
        <v>1</v>
      </c>
      <c r="P2502" s="167">
        <v>0</v>
      </c>
      <c r="Q2502" s="167">
        <v>0</v>
      </c>
      <c r="R2502" s="167">
        <v>1</v>
      </c>
      <c r="S2502" s="167">
        <v>0</v>
      </c>
      <c r="T2502" s="167" t="s">
        <v>13213</v>
      </c>
      <c r="U2502" s="167" t="s">
        <v>1281</v>
      </c>
      <c r="V2502" s="167" t="s">
        <v>86</v>
      </c>
      <c r="W2502" s="163"/>
      <c r="X2502" s="163" t="s">
        <v>664</v>
      </c>
      <c r="Y2502" s="163" t="s">
        <v>7529</v>
      </c>
      <c r="Z2502" s="168">
        <v>42508</v>
      </c>
      <c r="AA2502" s="169" t="s">
        <v>8890</v>
      </c>
      <c r="AB2502" s="169" t="s">
        <v>8891</v>
      </c>
      <c r="AC2502" s="169" t="s">
        <v>40</v>
      </c>
      <c r="AD2502" s="170">
        <v>2017</v>
      </c>
      <c r="AE2502" s="167" t="s">
        <v>1241</v>
      </c>
    </row>
    <row r="2503" spans="1:31" x14ac:dyDescent="0.3">
      <c r="A2503" s="162" t="s">
        <v>664</v>
      </c>
      <c r="B2503" s="162" t="s">
        <v>550</v>
      </c>
      <c r="C2503" s="162">
        <v>9</v>
      </c>
      <c r="D2503" s="162">
        <v>2012</v>
      </c>
      <c r="E2503" s="162" t="s">
        <v>115</v>
      </c>
      <c r="F2503" s="162" t="s">
        <v>32</v>
      </c>
      <c r="G2503" s="162">
        <v>2016</v>
      </c>
      <c r="H2503" s="163" t="s">
        <v>70</v>
      </c>
      <c r="I2503" s="162" t="s">
        <v>550</v>
      </c>
      <c r="J2503" s="177">
        <v>1.01</v>
      </c>
      <c r="K2503" s="183" t="s">
        <v>1818</v>
      </c>
      <c r="L2503" s="166">
        <v>0.7962267349397586</v>
      </c>
      <c r="M2503" s="166">
        <v>0.80418900228915624</v>
      </c>
      <c r="N2503" s="163" t="s">
        <v>32</v>
      </c>
      <c r="O2503" s="167">
        <v>1</v>
      </c>
      <c r="P2503" s="167">
        <v>1</v>
      </c>
      <c r="Q2503" s="167">
        <v>0</v>
      </c>
      <c r="R2503" s="167">
        <v>1</v>
      </c>
      <c r="S2503" s="167">
        <v>0</v>
      </c>
      <c r="T2503" s="167" t="s">
        <v>13211</v>
      </c>
      <c r="U2503" s="167" t="s">
        <v>1281</v>
      </c>
      <c r="V2503" s="167" t="s">
        <v>86</v>
      </c>
      <c r="W2503" s="163"/>
      <c r="X2503" s="163" t="s">
        <v>664</v>
      </c>
      <c r="Y2503" s="163" t="s">
        <v>7530</v>
      </c>
      <c r="Z2503" s="168">
        <v>42654</v>
      </c>
      <c r="AA2503" s="169" t="s">
        <v>8892</v>
      </c>
      <c r="AB2503" s="169" t="s">
        <v>4022</v>
      </c>
      <c r="AC2503" s="169" t="s">
        <v>32</v>
      </c>
      <c r="AD2503" s="170">
        <v>2017</v>
      </c>
      <c r="AE2503" s="167" t="s">
        <v>1241</v>
      </c>
    </row>
    <row r="2504" spans="1:31" x14ac:dyDescent="0.3">
      <c r="A2504" s="162" t="s">
        <v>670</v>
      </c>
      <c r="B2504" s="162" t="s">
        <v>550</v>
      </c>
      <c r="C2504" s="162">
        <v>13</v>
      </c>
      <c r="D2504" s="162">
        <v>2012</v>
      </c>
      <c r="E2504" s="162" t="s">
        <v>2393</v>
      </c>
      <c r="F2504" s="162" t="s">
        <v>32</v>
      </c>
      <c r="G2504" s="162">
        <v>2016</v>
      </c>
      <c r="H2504" s="163" t="s">
        <v>70</v>
      </c>
      <c r="I2504" s="162" t="s">
        <v>550</v>
      </c>
      <c r="J2504" s="177">
        <v>6.36</v>
      </c>
      <c r="K2504" s="183" t="s">
        <v>1818</v>
      </c>
      <c r="L2504" s="166">
        <v>0.7962267349397586</v>
      </c>
      <c r="M2504" s="166">
        <v>5.0640020342168652</v>
      </c>
      <c r="N2504" s="163" t="s">
        <v>32</v>
      </c>
      <c r="O2504" s="167">
        <v>1</v>
      </c>
      <c r="P2504" s="167">
        <v>1</v>
      </c>
      <c r="Q2504" s="167">
        <v>0</v>
      </c>
      <c r="R2504" s="167">
        <v>1</v>
      </c>
      <c r="S2504" s="167">
        <v>0</v>
      </c>
      <c r="T2504" s="167" t="s">
        <v>13211</v>
      </c>
      <c r="U2504" s="167" t="s">
        <v>1453</v>
      </c>
      <c r="V2504" s="167" t="s">
        <v>672</v>
      </c>
      <c r="W2504" s="163"/>
      <c r="X2504" s="163" t="s">
        <v>670</v>
      </c>
      <c r="Y2504" s="163" t="s">
        <v>7531</v>
      </c>
      <c r="Z2504" s="168">
        <v>42480</v>
      </c>
      <c r="AA2504" s="169" t="s">
        <v>2816</v>
      </c>
      <c r="AB2504" s="169" t="s">
        <v>4022</v>
      </c>
      <c r="AC2504" s="169" t="s">
        <v>32</v>
      </c>
      <c r="AD2504" s="170">
        <v>2017</v>
      </c>
      <c r="AE2504" s="167" t="s">
        <v>1241</v>
      </c>
    </row>
    <row r="2505" spans="1:31" x14ac:dyDescent="0.3">
      <c r="A2505" s="162" t="s">
        <v>670</v>
      </c>
      <c r="B2505" s="162" t="s">
        <v>550</v>
      </c>
      <c r="C2505" s="162">
        <v>14</v>
      </c>
      <c r="D2505" s="162">
        <v>2012</v>
      </c>
      <c r="E2505" s="162" t="s">
        <v>2393</v>
      </c>
      <c r="F2505" s="162" t="s">
        <v>32</v>
      </c>
      <c r="G2505" s="162">
        <v>2016</v>
      </c>
      <c r="H2505" s="163" t="s">
        <v>70</v>
      </c>
      <c r="I2505" s="162" t="s">
        <v>550</v>
      </c>
      <c r="J2505" s="177">
        <v>4.34</v>
      </c>
      <c r="K2505" s="183" t="s">
        <v>1818</v>
      </c>
      <c r="L2505" s="166">
        <v>0.7962267349397586</v>
      </c>
      <c r="M2505" s="166">
        <v>3.4556240296385523</v>
      </c>
      <c r="N2505" s="163" t="s">
        <v>32</v>
      </c>
      <c r="O2505" s="167">
        <v>1</v>
      </c>
      <c r="P2505" s="167">
        <v>1</v>
      </c>
      <c r="Q2505" s="167">
        <v>0</v>
      </c>
      <c r="R2505" s="167">
        <v>1</v>
      </c>
      <c r="S2505" s="167">
        <v>0</v>
      </c>
      <c r="T2505" s="167" t="s">
        <v>13211</v>
      </c>
      <c r="U2505" s="167" t="s">
        <v>1453</v>
      </c>
      <c r="V2505" s="167" t="s">
        <v>672</v>
      </c>
      <c r="W2505" s="163"/>
      <c r="X2505" s="163" t="s">
        <v>670</v>
      </c>
      <c r="Y2505" s="163" t="s">
        <v>7532</v>
      </c>
      <c r="Z2505" s="168">
        <v>42556</v>
      </c>
      <c r="AA2505" s="169" t="s">
        <v>8545</v>
      </c>
      <c r="AB2505" s="169" t="s">
        <v>4022</v>
      </c>
      <c r="AC2505" s="169" t="s">
        <v>32</v>
      </c>
      <c r="AD2505" s="170">
        <v>2017</v>
      </c>
      <c r="AE2505" s="167" t="s">
        <v>1241</v>
      </c>
    </row>
    <row r="2506" spans="1:31" x14ac:dyDescent="0.3">
      <c r="A2506" s="162" t="s">
        <v>670</v>
      </c>
      <c r="B2506" s="162" t="s">
        <v>550</v>
      </c>
      <c r="C2506" s="162">
        <v>15</v>
      </c>
      <c r="D2506" s="162">
        <v>2012</v>
      </c>
      <c r="E2506" s="162" t="s">
        <v>2393</v>
      </c>
      <c r="F2506" s="162" t="s">
        <v>32</v>
      </c>
      <c r="G2506" s="162">
        <v>2016</v>
      </c>
      <c r="H2506" s="163" t="s">
        <v>70</v>
      </c>
      <c r="I2506" s="162" t="s">
        <v>550</v>
      </c>
      <c r="J2506" s="177">
        <v>4.07</v>
      </c>
      <c r="K2506" s="183" t="s">
        <v>1818</v>
      </c>
      <c r="L2506" s="166">
        <v>0.7962267349397586</v>
      </c>
      <c r="M2506" s="166">
        <v>3.2406428112048178</v>
      </c>
      <c r="N2506" s="163" t="s">
        <v>608</v>
      </c>
      <c r="O2506" s="167">
        <v>1</v>
      </c>
      <c r="P2506" s="167">
        <v>0</v>
      </c>
      <c r="Q2506" s="167">
        <v>0</v>
      </c>
      <c r="R2506" s="167">
        <v>0</v>
      </c>
      <c r="S2506" s="167">
        <v>1</v>
      </c>
      <c r="T2506" s="167" t="s">
        <v>13213</v>
      </c>
      <c r="U2506" s="167" t="s">
        <v>1453</v>
      </c>
      <c r="V2506" s="167" t="s">
        <v>672</v>
      </c>
      <c r="W2506" s="163"/>
      <c r="X2506" s="163" t="s">
        <v>670</v>
      </c>
      <c r="Y2506" s="163" t="s">
        <v>7533</v>
      </c>
      <c r="Z2506" s="168">
        <v>42682</v>
      </c>
      <c r="AA2506" s="169" t="s">
        <v>8893</v>
      </c>
      <c r="AB2506" s="169" t="s">
        <v>8894</v>
      </c>
      <c r="AC2506" s="169" t="s">
        <v>608</v>
      </c>
      <c r="AD2506" s="170">
        <v>2017</v>
      </c>
      <c r="AE2506" s="167" t="s">
        <v>1241</v>
      </c>
    </row>
    <row r="2507" spans="1:31" x14ac:dyDescent="0.3">
      <c r="A2507" s="162" t="s">
        <v>693</v>
      </c>
      <c r="B2507" s="162" t="s">
        <v>550</v>
      </c>
      <c r="C2507" s="162">
        <v>5</v>
      </c>
      <c r="D2507" s="162">
        <v>2012</v>
      </c>
      <c r="E2507" s="162" t="s">
        <v>2393</v>
      </c>
      <c r="F2507" s="162" t="s">
        <v>32</v>
      </c>
      <c r="G2507" s="162">
        <v>2016</v>
      </c>
      <c r="H2507" s="163" t="s">
        <v>70</v>
      </c>
      <c r="I2507" s="162" t="s">
        <v>550</v>
      </c>
      <c r="J2507" s="177">
        <v>11.57</v>
      </c>
      <c r="K2507" s="183" t="s">
        <v>1818</v>
      </c>
      <c r="L2507" s="166">
        <v>0.7962267349397586</v>
      </c>
      <c r="M2507" s="166">
        <v>9.2123433232530072</v>
      </c>
      <c r="N2507" s="163" t="s">
        <v>32</v>
      </c>
      <c r="O2507" s="167">
        <v>1</v>
      </c>
      <c r="P2507" s="167">
        <v>1</v>
      </c>
      <c r="Q2507" s="167">
        <v>0</v>
      </c>
      <c r="R2507" s="167">
        <v>1</v>
      </c>
      <c r="S2507" s="167">
        <v>0</v>
      </c>
      <c r="T2507" s="167" t="s">
        <v>13211</v>
      </c>
      <c r="U2507" s="167" t="s">
        <v>1360</v>
      </c>
      <c r="V2507" s="167" t="s">
        <v>1401</v>
      </c>
      <c r="W2507" s="163"/>
      <c r="X2507" s="163" t="s">
        <v>693</v>
      </c>
      <c r="Y2507" s="163" t="s">
        <v>7534</v>
      </c>
      <c r="Z2507" s="168">
        <v>42675</v>
      </c>
      <c r="AA2507" s="169" t="s">
        <v>8895</v>
      </c>
      <c r="AB2507" s="169" t="s">
        <v>4022</v>
      </c>
      <c r="AC2507" s="169" t="s">
        <v>32</v>
      </c>
      <c r="AD2507" s="170">
        <v>2017</v>
      </c>
      <c r="AE2507" s="167" t="s">
        <v>1241</v>
      </c>
    </row>
    <row r="2508" spans="1:31" x14ac:dyDescent="0.3">
      <c r="A2508" s="162" t="s">
        <v>693</v>
      </c>
      <c r="B2508" s="162" t="s">
        <v>550</v>
      </c>
      <c r="C2508" s="162">
        <v>6</v>
      </c>
      <c r="D2508" s="162">
        <v>2012</v>
      </c>
      <c r="E2508" s="162" t="s">
        <v>2393</v>
      </c>
      <c r="F2508" s="162" t="s">
        <v>32</v>
      </c>
      <c r="G2508" s="162">
        <v>2016</v>
      </c>
      <c r="H2508" s="163" t="s">
        <v>70</v>
      </c>
      <c r="I2508" s="162" t="s">
        <v>550</v>
      </c>
      <c r="J2508" s="177">
        <v>6.58</v>
      </c>
      <c r="K2508" s="183" t="s">
        <v>1818</v>
      </c>
      <c r="L2508" s="166">
        <v>0.7962267349397586</v>
      </c>
      <c r="M2508" s="166">
        <v>5.2391719159036114</v>
      </c>
      <c r="N2508" s="163" t="s">
        <v>32</v>
      </c>
      <c r="O2508" s="167">
        <v>1</v>
      </c>
      <c r="P2508" s="167">
        <v>1</v>
      </c>
      <c r="Q2508" s="167">
        <v>0</v>
      </c>
      <c r="R2508" s="167">
        <v>1</v>
      </c>
      <c r="S2508" s="167">
        <v>0</v>
      </c>
      <c r="T2508" s="167" t="s">
        <v>13211</v>
      </c>
      <c r="U2508" s="167" t="s">
        <v>1360</v>
      </c>
      <c r="V2508" s="167" t="s">
        <v>1401</v>
      </c>
      <c r="W2508" s="163"/>
      <c r="X2508" s="163" t="s">
        <v>693</v>
      </c>
      <c r="Y2508" s="163" t="s">
        <v>7535</v>
      </c>
      <c r="Z2508" s="168">
        <v>42705</v>
      </c>
      <c r="AA2508" s="169" t="s">
        <v>8895</v>
      </c>
      <c r="AB2508" s="169" t="s">
        <v>4022</v>
      </c>
      <c r="AC2508" s="169" t="s">
        <v>32</v>
      </c>
      <c r="AD2508" s="170">
        <v>2017</v>
      </c>
      <c r="AE2508" s="167" t="s">
        <v>1241</v>
      </c>
    </row>
    <row r="2509" spans="1:31" x14ac:dyDescent="0.3">
      <c r="A2509" s="162" t="s">
        <v>707</v>
      </c>
      <c r="B2509" s="162" t="s">
        <v>550</v>
      </c>
      <c r="C2509" s="162">
        <v>35</v>
      </c>
      <c r="D2509" s="162">
        <v>2012</v>
      </c>
      <c r="E2509" s="162" t="s">
        <v>2393</v>
      </c>
      <c r="F2509" s="162" t="s">
        <v>32</v>
      </c>
      <c r="G2509" s="162">
        <v>2016</v>
      </c>
      <c r="H2509" s="163" t="s">
        <v>73</v>
      </c>
      <c r="I2509" s="162" t="s">
        <v>550</v>
      </c>
      <c r="J2509" s="195">
        <v>1.68</v>
      </c>
      <c r="K2509" s="183" t="s">
        <v>1818</v>
      </c>
      <c r="L2509" s="166">
        <v>0.7962267349397586</v>
      </c>
      <c r="M2509" s="166">
        <v>1.3376609146987943</v>
      </c>
      <c r="N2509" s="163" t="s">
        <v>73</v>
      </c>
      <c r="O2509" s="167">
        <v>1</v>
      </c>
      <c r="P2509" s="167">
        <v>0</v>
      </c>
      <c r="Q2509" s="167">
        <v>1</v>
      </c>
      <c r="R2509" s="167">
        <v>0</v>
      </c>
      <c r="S2509" s="167">
        <v>1</v>
      </c>
      <c r="T2509" s="167" t="s">
        <v>13210</v>
      </c>
      <c r="U2509" s="167" t="s">
        <v>1327</v>
      </c>
      <c r="V2509" s="167" t="s">
        <v>121</v>
      </c>
      <c r="W2509" s="163"/>
      <c r="X2509" s="163" t="s">
        <v>707</v>
      </c>
      <c r="Y2509" s="163" t="s">
        <v>8308</v>
      </c>
      <c r="Z2509" s="168">
        <v>42426</v>
      </c>
      <c r="AA2509" s="169" t="s">
        <v>4438</v>
      </c>
      <c r="AB2509" s="169" t="s">
        <v>8554</v>
      </c>
      <c r="AC2509" s="169" t="s">
        <v>73</v>
      </c>
      <c r="AD2509" s="170">
        <v>2017</v>
      </c>
      <c r="AE2509" s="167" t="s">
        <v>1241</v>
      </c>
    </row>
    <row r="2510" spans="1:31" x14ac:dyDescent="0.3">
      <c r="A2510" s="162" t="s">
        <v>707</v>
      </c>
      <c r="B2510" s="162" t="s">
        <v>550</v>
      </c>
      <c r="C2510" s="162">
        <v>36</v>
      </c>
      <c r="D2510" s="162">
        <v>2012</v>
      </c>
      <c r="E2510" s="162" t="s">
        <v>2393</v>
      </c>
      <c r="F2510" s="162" t="s">
        <v>32</v>
      </c>
      <c r="G2510" s="162">
        <v>2016</v>
      </c>
      <c r="H2510" s="163" t="s">
        <v>73</v>
      </c>
      <c r="I2510" s="162" t="s">
        <v>550</v>
      </c>
      <c r="J2510" s="177">
        <v>0.19</v>
      </c>
      <c r="K2510" s="183" t="s">
        <v>1818</v>
      </c>
      <c r="L2510" s="166">
        <v>0.7962267349397586</v>
      </c>
      <c r="M2510" s="166">
        <v>0.15128307963855414</v>
      </c>
      <c r="N2510" s="163" t="s">
        <v>73</v>
      </c>
      <c r="O2510" s="167">
        <v>1</v>
      </c>
      <c r="P2510" s="167">
        <v>0</v>
      </c>
      <c r="Q2510" s="167">
        <v>1</v>
      </c>
      <c r="R2510" s="167">
        <v>0</v>
      </c>
      <c r="S2510" s="167">
        <v>1</v>
      </c>
      <c r="T2510" s="167" t="s">
        <v>13210</v>
      </c>
      <c r="U2510" s="167" t="s">
        <v>1327</v>
      </c>
      <c r="V2510" s="167" t="s">
        <v>121</v>
      </c>
      <c r="W2510" s="163"/>
      <c r="X2510" s="163" t="s">
        <v>707</v>
      </c>
      <c r="Y2510" s="163" t="s">
        <v>7536</v>
      </c>
      <c r="Z2510" s="168">
        <v>42684</v>
      </c>
      <c r="AA2510" s="169" t="s">
        <v>8896</v>
      </c>
      <c r="AB2510" s="169" t="s">
        <v>8554</v>
      </c>
      <c r="AC2510" s="169" t="s">
        <v>73</v>
      </c>
      <c r="AD2510" s="170">
        <v>2017</v>
      </c>
      <c r="AE2510" s="167" t="s">
        <v>1241</v>
      </c>
    </row>
    <row r="2511" spans="1:31" x14ac:dyDescent="0.3">
      <c r="A2511" s="162" t="s">
        <v>707</v>
      </c>
      <c r="B2511" s="162" t="s">
        <v>550</v>
      </c>
      <c r="C2511" s="162">
        <v>37</v>
      </c>
      <c r="D2511" s="162">
        <v>2012</v>
      </c>
      <c r="E2511" s="162" t="s">
        <v>2393</v>
      </c>
      <c r="F2511" s="162" t="s">
        <v>32</v>
      </c>
      <c r="G2511" s="162">
        <v>2016</v>
      </c>
      <c r="H2511" s="163" t="s">
        <v>73</v>
      </c>
      <c r="I2511" s="162" t="s">
        <v>550</v>
      </c>
      <c r="J2511" s="177">
        <v>0.1</v>
      </c>
      <c r="K2511" s="183" t="s">
        <v>1818</v>
      </c>
      <c r="L2511" s="166">
        <v>0.7962267349397586</v>
      </c>
      <c r="M2511" s="166">
        <v>7.9622673493975865E-2</v>
      </c>
      <c r="N2511" s="163" t="s">
        <v>73</v>
      </c>
      <c r="O2511" s="167">
        <v>1</v>
      </c>
      <c r="P2511" s="167">
        <v>0</v>
      </c>
      <c r="Q2511" s="167">
        <v>1</v>
      </c>
      <c r="R2511" s="167">
        <v>0</v>
      </c>
      <c r="S2511" s="167">
        <v>1</v>
      </c>
      <c r="T2511" s="167" t="s">
        <v>13210</v>
      </c>
      <c r="U2511" s="167" t="s">
        <v>1327</v>
      </c>
      <c r="V2511" s="167" t="s">
        <v>121</v>
      </c>
      <c r="W2511" s="163"/>
      <c r="X2511" s="163" t="s">
        <v>707</v>
      </c>
      <c r="Y2511" s="163" t="s">
        <v>7537</v>
      </c>
      <c r="Z2511" s="168">
        <v>42496</v>
      </c>
      <c r="AA2511" s="169" t="s">
        <v>8897</v>
      </c>
      <c r="AB2511" s="169" t="s">
        <v>8554</v>
      </c>
      <c r="AC2511" s="169" t="s">
        <v>73</v>
      </c>
      <c r="AD2511" s="170">
        <v>2017</v>
      </c>
      <c r="AE2511" s="167" t="s">
        <v>1241</v>
      </c>
    </row>
    <row r="2512" spans="1:31" x14ac:dyDescent="0.3">
      <c r="A2512" s="162" t="s">
        <v>720</v>
      </c>
      <c r="B2512" s="162" t="s">
        <v>550</v>
      </c>
      <c r="C2512" s="162">
        <v>2</v>
      </c>
      <c r="D2512" s="162">
        <v>2013</v>
      </c>
      <c r="E2512" s="162" t="s">
        <v>2393</v>
      </c>
      <c r="F2512" s="162" t="s">
        <v>32</v>
      </c>
      <c r="G2512" s="162">
        <v>2016</v>
      </c>
      <c r="H2512" s="163" t="s">
        <v>72</v>
      </c>
      <c r="I2512" s="162" t="s">
        <v>550</v>
      </c>
      <c r="J2512" s="177">
        <v>38.979999999999997</v>
      </c>
      <c r="K2512" s="183" t="s">
        <v>1818</v>
      </c>
      <c r="L2512" s="166">
        <v>0.7962267349397586</v>
      </c>
      <c r="M2512" s="166">
        <v>31.036918127951786</v>
      </c>
      <c r="N2512" s="163" t="s">
        <v>62</v>
      </c>
      <c r="O2512" s="167">
        <v>1</v>
      </c>
      <c r="P2512" s="167">
        <v>0</v>
      </c>
      <c r="Q2512" s="167">
        <v>0</v>
      </c>
      <c r="R2512" s="167">
        <v>0</v>
      </c>
      <c r="S2512" s="167">
        <v>1</v>
      </c>
      <c r="T2512" s="167" t="s">
        <v>13213</v>
      </c>
      <c r="U2512" s="167" t="s">
        <v>1281</v>
      </c>
      <c r="V2512" s="167" t="s">
        <v>86</v>
      </c>
      <c r="W2512" s="163"/>
      <c r="X2512" s="163" t="s">
        <v>720</v>
      </c>
      <c r="Y2512" s="163" t="s">
        <v>7538</v>
      </c>
      <c r="Z2512" s="168">
        <v>42642</v>
      </c>
      <c r="AA2512" s="169" t="s">
        <v>8898</v>
      </c>
      <c r="AB2512" s="169" t="s">
        <v>8872</v>
      </c>
      <c r="AC2512" s="169" t="s">
        <v>2429</v>
      </c>
      <c r="AD2512" s="170">
        <v>2017</v>
      </c>
      <c r="AE2512" s="167" t="s">
        <v>1245</v>
      </c>
    </row>
    <row r="2513" spans="1:31" x14ac:dyDescent="0.3">
      <c r="A2513" s="162" t="s">
        <v>720</v>
      </c>
      <c r="B2513" s="162" t="s">
        <v>550</v>
      </c>
      <c r="C2513" s="162">
        <v>3</v>
      </c>
      <c r="D2513" s="162">
        <v>2013</v>
      </c>
      <c r="E2513" s="162" t="s">
        <v>2393</v>
      </c>
      <c r="F2513" s="162" t="s">
        <v>32</v>
      </c>
      <c r="G2513" s="162">
        <v>2016</v>
      </c>
      <c r="H2513" s="163" t="s">
        <v>72</v>
      </c>
      <c r="I2513" s="162" t="s">
        <v>550</v>
      </c>
      <c r="J2513" s="177">
        <v>36.26</v>
      </c>
      <c r="K2513" s="183" t="s">
        <v>1818</v>
      </c>
      <c r="L2513" s="166">
        <v>0.7962267349397586</v>
      </c>
      <c r="M2513" s="166">
        <v>28.871181408915646</v>
      </c>
      <c r="N2513" s="163" t="s">
        <v>32</v>
      </c>
      <c r="O2513" s="167">
        <v>1</v>
      </c>
      <c r="P2513" s="167">
        <v>1</v>
      </c>
      <c r="Q2513" s="167">
        <v>0</v>
      </c>
      <c r="R2513" s="167">
        <v>1</v>
      </c>
      <c r="S2513" s="167">
        <v>0</v>
      </c>
      <c r="T2513" s="167" t="s">
        <v>13211</v>
      </c>
      <c r="U2513" s="167" t="s">
        <v>1281</v>
      </c>
      <c r="V2513" s="167" t="s">
        <v>86</v>
      </c>
      <c r="W2513" s="163"/>
      <c r="X2513" s="163" t="s">
        <v>720</v>
      </c>
      <c r="Y2513" s="163" t="s">
        <v>7539</v>
      </c>
      <c r="Z2513" s="168">
        <v>42445.041666666672</v>
      </c>
      <c r="AA2513" s="169" t="s">
        <v>8899</v>
      </c>
      <c r="AB2513" s="169" t="s">
        <v>4022</v>
      </c>
      <c r="AC2513" s="169" t="s">
        <v>32</v>
      </c>
      <c r="AD2513" s="170">
        <v>2017</v>
      </c>
      <c r="AE2513" s="167" t="s">
        <v>1245</v>
      </c>
    </row>
    <row r="2514" spans="1:31" x14ac:dyDescent="0.3">
      <c r="A2514" s="162" t="s">
        <v>720</v>
      </c>
      <c r="B2514" s="162" t="s">
        <v>550</v>
      </c>
      <c r="C2514" s="162">
        <v>4</v>
      </c>
      <c r="D2514" s="162">
        <v>2013</v>
      </c>
      <c r="E2514" s="162" t="s">
        <v>2393</v>
      </c>
      <c r="F2514" s="162" t="s">
        <v>32</v>
      </c>
      <c r="G2514" s="162">
        <v>2016</v>
      </c>
      <c r="H2514" s="163" t="s">
        <v>72</v>
      </c>
      <c r="I2514" s="162" t="s">
        <v>550</v>
      </c>
      <c r="J2514" s="177">
        <v>16.75</v>
      </c>
      <c r="K2514" s="183" t="s">
        <v>1818</v>
      </c>
      <c r="L2514" s="166">
        <v>0.7962267349397586</v>
      </c>
      <c r="M2514" s="166">
        <v>13.336797810240956</v>
      </c>
      <c r="N2514" s="163" t="s">
        <v>62</v>
      </c>
      <c r="O2514" s="167">
        <v>1</v>
      </c>
      <c r="P2514" s="167">
        <v>0</v>
      </c>
      <c r="Q2514" s="167">
        <v>0</v>
      </c>
      <c r="R2514" s="167">
        <v>0</v>
      </c>
      <c r="S2514" s="167">
        <v>1</v>
      </c>
      <c r="T2514" s="167" t="s">
        <v>13213</v>
      </c>
      <c r="U2514" s="167" t="s">
        <v>1281</v>
      </c>
      <c r="V2514" s="167" t="s">
        <v>86</v>
      </c>
      <c r="W2514" s="163"/>
      <c r="X2514" s="163" t="s">
        <v>720</v>
      </c>
      <c r="Y2514" s="163" t="s">
        <v>7540</v>
      </c>
      <c r="Z2514" s="168">
        <v>42642</v>
      </c>
      <c r="AA2514" s="169" t="s">
        <v>8898</v>
      </c>
      <c r="AB2514" s="169" t="s">
        <v>8872</v>
      </c>
      <c r="AC2514" s="169" t="s">
        <v>2429</v>
      </c>
      <c r="AD2514" s="170">
        <v>2017</v>
      </c>
      <c r="AE2514" s="167" t="s">
        <v>1245</v>
      </c>
    </row>
    <row r="2515" spans="1:31" x14ac:dyDescent="0.3">
      <c r="A2515" s="162" t="s">
        <v>756</v>
      </c>
      <c r="B2515" s="162" t="s">
        <v>550</v>
      </c>
      <c r="C2515" s="162">
        <v>3</v>
      </c>
      <c r="D2515" s="162">
        <v>2013</v>
      </c>
      <c r="E2515" s="162" t="s">
        <v>2393</v>
      </c>
      <c r="F2515" s="162" t="s">
        <v>32</v>
      </c>
      <c r="G2515" s="162">
        <v>2016</v>
      </c>
      <c r="H2515" s="163" t="s">
        <v>392</v>
      </c>
      <c r="I2515" s="162" t="s">
        <v>550</v>
      </c>
      <c r="J2515" s="177">
        <v>52.35</v>
      </c>
      <c r="K2515" s="183" t="s">
        <v>1818</v>
      </c>
      <c r="L2515" s="166">
        <v>0.7962267349397586</v>
      </c>
      <c r="M2515" s="166">
        <v>41.682469574096366</v>
      </c>
      <c r="N2515" s="163" t="s">
        <v>32</v>
      </c>
      <c r="O2515" s="167">
        <v>1</v>
      </c>
      <c r="P2515" s="167">
        <v>1</v>
      </c>
      <c r="Q2515" s="167">
        <v>0</v>
      </c>
      <c r="R2515" s="167">
        <v>1</v>
      </c>
      <c r="S2515" s="167">
        <v>0</v>
      </c>
      <c r="T2515" s="167" t="s">
        <v>13211</v>
      </c>
      <c r="U2515" s="167" t="s">
        <v>1281</v>
      </c>
      <c r="V2515" s="167" t="s">
        <v>101</v>
      </c>
      <c r="W2515" s="163"/>
      <c r="X2515" s="163" t="s">
        <v>756</v>
      </c>
      <c r="Y2515" s="163" t="s">
        <v>7541</v>
      </c>
      <c r="Z2515" s="168">
        <v>42488</v>
      </c>
      <c r="AA2515" s="169" t="s">
        <v>8900</v>
      </c>
      <c r="AB2515" s="169" t="s">
        <v>4022</v>
      </c>
      <c r="AC2515" s="169" t="s">
        <v>32</v>
      </c>
      <c r="AD2515" s="170">
        <v>2017</v>
      </c>
      <c r="AE2515" s="167" t="s">
        <v>1245</v>
      </c>
    </row>
    <row r="2516" spans="1:31" x14ac:dyDescent="0.3">
      <c r="A2516" s="162" t="s">
        <v>756</v>
      </c>
      <c r="B2516" s="162" t="s">
        <v>550</v>
      </c>
      <c r="C2516" s="162">
        <v>4</v>
      </c>
      <c r="D2516" s="162">
        <v>2013</v>
      </c>
      <c r="E2516" s="162" t="s">
        <v>2393</v>
      </c>
      <c r="F2516" s="162" t="s">
        <v>32</v>
      </c>
      <c r="G2516" s="162">
        <v>2016</v>
      </c>
      <c r="H2516" s="163" t="s">
        <v>392</v>
      </c>
      <c r="I2516" s="162" t="s">
        <v>550</v>
      </c>
      <c r="J2516" s="177">
        <v>19.2</v>
      </c>
      <c r="K2516" s="183" t="s">
        <v>1818</v>
      </c>
      <c r="L2516" s="166">
        <v>0.7962267349397586</v>
      </c>
      <c r="M2516" s="166">
        <v>15.287553310843364</v>
      </c>
      <c r="N2516" s="163" t="s">
        <v>32</v>
      </c>
      <c r="O2516" s="167">
        <v>1</v>
      </c>
      <c r="P2516" s="167">
        <v>1</v>
      </c>
      <c r="Q2516" s="167">
        <v>0</v>
      </c>
      <c r="R2516" s="167">
        <v>1</v>
      </c>
      <c r="S2516" s="167">
        <v>0</v>
      </c>
      <c r="T2516" s="167" t="s">
        <v>13211</v>
      </c>
      <c r="U2516" s="167" t="s">
        <v>1281</v>
      </c>
      <c r="V2516" s="167" t="s">
        <v>101</v>
      </c>
      <c r="W2516" s="163"/>
      <c r="X2516" s="163" t="s">
        <v>756</v>
      </c>
      <c r="Y2516" s="163" t="s">
        <v>7542</v>
      </c>
      <c r="Z2516" s="168">
        <v>42482</v>
      </c>
      <c r="AA2516" s="169" t="s">
        <v>8901</v>
      </c>
      <c r="AB2516" s="169" t="s">
        <v>4022</v>
      </c>
      <c r="AC2516" s="169" t="s">
        <v>32</v>
      </c>
      <c r="AD2516" s="170">
        <v>2017</v>
      </c>
      <c r="AE2516" s="167" t="s">
        <v>1245</v>
      </c>
    </row>
    <row r="2517" spans="1:31" x14ac:dyDescent="0.3">
      <c r="A2517" s="162" t="s">
        <v>756</v>
      </c>
      <c r="B2517" s="162" t="s">
        <v>550</v>
      </c>
      <c r="C2517" s="162">
        <v>5</v>
      </c>
      <c r="D2517" s="162">
        <v>2013</v>
      </c>
      <c r="E2517" s="162" t="s">
        <v>2393</v>
      </c>
      <c r="F2517" s="162" t="s">
        <v>32</v>
      </c>
      <c r="G2517" s="162">
        <v>2016</v>
      </c>
      <c r="H2517" s="163" t="s">
        <v>392</v>
      </c>
      <c r="I2517" s="162" t="s">
        <v>550</v>
      </c>
      <c r="J2517" s="177">
        <v>15.7</v>
      </c>
      <c r="K2517" s="183" t="s">
        <v>1818</v>
      </c>
      <c r="L2517" s="166">
        <v>0.7962267349397586</v>
      </c>
      <c r="M2517" s="166">
        <v>12.50075973855421</v>
      </c>
      <c r="N2517" s="163" t="s">
        <v>32</v>
      </c>
      <c r="O2517" s="167">
        <v>1</v>
      </c>
      <c r="P2517" s="167">
        <v>1</v>
      </c>
      <c r="Q2517" s="167">
        <v>0</v>
      </c>
      <c r="R2517" s="167">
        <v>1</v>
      </c>
      <c r="S2517" s="167">
        <v>0</v>
      </c>
      <c r="T2517" s="167" t="s">
        <v>13211</v>
      </c>
      <c r="U2517" s="167" t="s">
        <v>1281</v>
      </c>
      <c r="V2517" s="167" t="s">
        <v>101</v>
      </c>
      <c r="W2517" s="163"/>
      <c r="X2517" s="163" t="s">
        <v>756</v>
      </c>
      <c r="Y2517" s="163" t="s">
        <v>7543</v>
      </c>
      <c r="Z2517" s="168">
        <v>42541</v>
      </c>
      <c r="AA2517" s="169" t="s">
        <v>8902</v>
      </c>
      <c r="AB2517" s="169" t="s">
        <v>4022</v>
      </c>
      <c r="AC2517" s="169" t="s">
        <v>32</v>
      </c>
      <c r="AD2517" s="170">
        <v>2017</v>
      </c>
      <c r="AE2517" s="167" t="s">
        <v>1245</v>
      </c>
    </row>
    <row r="2518" spans="1:31" x14ac:dyDescent="0.3">
      <c r="A2518" s="162" t="s">
        <v>756</v>
      </c>
      <c r="B2518" s="162" t="s">
        <v>550</v>
      </c>
      <c r="C2518" s="162">
        <v>6</v>
      </c>
      <c r="D2518" s="162">
        <v>2013</v>
      </c>
      <c r="E2518" s="162" t="s">
        <v>2393</v>
      </c>
      <c r="F2518" s="162" t="s">
        <v>32</v>
      </c>
      <c r="G2518" s="162">
        <v>2015</v>
      </c>
      <c r="H2518" s="163" t="s">
        <v>392</v>
      </c>
      <c r="I2518" s="162" t="s">
        <v>550</v>
      </c>
      <c r="J2518" s="177">
        <v>1.76</v>
      </c>
      <c r="K2518" s="183" t="s">
        <v>1818</v>
      </c>
      <c r="L2518" s="166">
        <v>0.79274380161943303</v>
      </c>
      <c r="M2518" s="166">
        <v>1.3952290908502021</v>
      </c>
      <c r="N2518" s="163" t="s">
        <v>32</v>
      </c>
      <c r="O2518" s="167">
        <v>1</v>
      </c>
      <c r="P2518" s="167">
        <v>1</v>
      </c>
      <c r="Q2518" s="167">
        <v>0</v>
      </c>
      <c r="R2518" s="167">
        <v>1</v>
      </c>
      <c r="S2518" s="167">
        <v>0</v>
      </c>
      <c r="T2518" s="167" t="s">
        <v>13211</v>
      </c>
      <c r="U2518" s="167" t="s">
        <v>1281</v>
      </c>
      <c r="V2518" s="167" t="s">
        <v>101</v>
      </c>
      <c r="W2518" s="163"/>
      <c r="X2518" s="163" t="s">
        <v>756</v>
      </c>
      <c r="Y2518" s="163" t="s">
        <v>7296</v>
      </c>
      <c r="Z2518" s="168">
        <v>42366</v>
      </c>
      <c r="AA2518" s="169" t="s">
        <v>8567</v>
      </c>
      <c r="AB2518" s="169" t="s">
        <v>4022</v>
      </c>
      <c r="AC2518" s="169" t="s">
        <v>32</v>
      </c>
      <c r="AD2518" s="170">
        <v>2017</v>
      </c>
      <c r="AE2518" s="167" t="s">
        <v>1245</v>
      </c>
    </row>
    <row r="2519" spans="1:31" x14ac:dyDescent="0.3">
      <c r="A2519" s="162" t="s">
        <v>759</v>
      </c>
      <c r="B2519" s="162" t="s">
        <v>550</v>
      </c>
      <c r="C2519" s="162">
        <v>5</v>
      </c>
      <c r="D2519" s="162">
        <v>2013</v>
      </c>
      <c r="E2519" s="162" t="s">
        <v>2393</v>
      </c>
      <c r="F2519" s="162" t="s">
        <v>32</v>
      </c>
      <c r="G2519" s="162">
        <v>2016</v>
      </c>
      <c r="H2519" s="163" t="s">
        <v>62</v>
      </c>
      <c r="I2519" s="162" t="s">
        <v>550</v>
      </c>
      <c r="J2519" s="177">
        <v>1.18</v>
      </c>
      <c r="K2519" s="183" t="s">
        <v>1818</v>
      </c>
      <c r="L2519" s="166">
        <v>0.7962267349397586</v>
      </c>
      <c r="M2519" s="166">
        <v>0.93954754722891509</v>
      </c>
      <c r="N2519" s="163" t="s">
        <v>62</v>
      </c>
      <c r="O2519" s="167">
        <v>1</v>
      </c>
      <c r="P2519" s="167">
        <v>0</v>
      </c>
      <c r="Q2519" s="167">
        <v>1</v>
      </c>
      <c r="R2519" s="167">
        <v>0</v>
      </c>
      <c r="S2519" s="167">
        <v>1</v>
      </c>
      <c r="T2519" s="167" t="s">
        <v>13210</v>
      </c>
      <c r="U2519" s="167" t="s">
        <v>1576</v>
      </c>
      <c r="V2519" s="167" t="s">
        <v>187</v>
      </c>
      <c r="W2519" s="163"/>
      <c r="X2519" s="163" t="s">
        <v>759</v>
      </c>
      <c r="Y2519" s="163" t="s">
        <v>7544</v>
      </c>
      <c r="Z2519" s="168">
        <v>42387</v>
      </c>
      <c r="AA2519" s="169" t="s">
        <v>8903</v>
      </c>
      <c r="AB2519" s="169" t="s">
        <v>8872</v>
      </c>
      <c r="AC2519" s="169" t="s">
        <v>2429</v>
      </c>
      <c r="AD2519" s="170">
        <v>2017</v>
      </c>
      <c r="AE2519" s="167" t="s">
        <v>1321</v>
      </c>
    </row>
    <row r="2520" spans="1:31" x14ac:dyDescent="0.3">
      <c r="A2520" s="162" t="s">
        <v>774</v>
      </c>
      <c r="B2520" s="162" t="s">
        <v>550</v>
      </c>
      <c r="C2520" s="162">
        <v>1</v>
      </c>
      <c r="D2520" s="162">
        <v>2013</v>
      </c>
      <c r="E2520" s="162" t="s">
        <v>2393</v>
      </c>
      <c r="F2520" s="162" t="s">
        <v>32</v>
      </c>
      <c r="G2520" s="162">
        <v>2016</v>
      </c>
      <c r="H2520" s="163" t="s">
        <v>82</v>
      </c>
      <c r="I2520" s="162" t="s">
        <v>550</v>
      </c>
      <c r="J2520" s="177">
        <v>3.69</v>
      </c>
      <c r="K2520" s="183" t="s">
        <v>1818</v>
      </c>
      <c r="L2520" s="166">
        <v>0.7962267349397586</v>
      </c>
      <c r="M2520" s="166">
        <v>2.9380766519277093</v>
      </c>
      <c r="N2520" s="163" t="s">
        <v>32</v>
      </c>
      <c r="O2520" s="167">
        <v>1</v>
      </c>
      <c r="P2520" s="167">
        <v>1</v>
      </c>
      <c r="Q2520" s="167">
        <v>0</v>
      </c>
      <c r="R2520" s="167">
        <v>1</v>
      </c>
      <c r="S2520" s="167">
        <v>0</v>
      </c>
      <c r="T2520" s="167" t="s">
        <v>13211</v>
      </c>
      <c r="U2520" s="167" t="s">
        <v>1576</v>
      </c>
      <c r="V2520" s="167" t="s">
        <v>96</v>
      </c>
      <c r="W2520" s="163"/>
      <c r="X2520" s="163" t="s">
        <v>774</v>
      </c>
      <c r="Y2520" s="163" t="s">
        <v>7545</v>
      </c>
      <c r="Z2520" s="168">
        <v>42389.041666666672</v>
      </c>
      <c r="AA2520" s="169" t="s">
        <v>8904</v>
      </c>
      <c r="AB2520" s="169" t="s">
        <v>4022</v>
      </c>
      <c r="AC2520" s="169" t="s">
        <v>32</v>
      </c>
      <c r="AD2520" s="170">
        <v>2017</v>
      </c>
      <c r="AE2520" s="167" t="s">
        <v>1245</v>
      </c>
    </row>
    <row r="2521" spans="1:31" x14ac:dyDescent="0.3">
      <c r="A2521" s="162" t="s">
        <v>779</v>
      </c>
      <c r="B2521" s="162" t="s">
        <v>550</v>
      </c>
      <c r="C2521" s="162">
        <v>2</v>
      </c>
      <c r="D2521" s="162">
        <v>2013</v>
      </c>
      <c r="E2521" s="162" t="s">
        <v>2393</v>
      </c>
      <c r="F2521" s="162" t="s">
        <v>32</v>
      </c>
      <c r="G2521" s="162">
        <v>2016</v>
      </c>
      <c r="H2521" s="163" t="s">
        <v>81</v>
      </c>
      <c r="I2521" s="162" t="s">
        <v>550</v>
      </c>
      <c r="J2521" s="177">
        <v>0.93</v>
      </c>
      <c r="K2521" s="183" t="s">
        <v>1818</v>
      </c>
      <c r="L2521" s="166">
        <v>0.7962267349397586</v>
      </c>
      <c r="M2521" s="166">
        <v>0.74049086349397553</v>
      </c>
      <c r="N2521" s="163" t="s">
        <v>81</v>
      </c>
      <c r="O2521" s="167">
        <v>1</v>
      </c>
      <c r="P2521" s="167">
        <v>0</v>
      </c>
      <c r="Q2521" s="167">
        <v>1</v>
      </c>
      <c r="R2521" s="167">
        <v>0</v>
      </c>
      <c r="S2521" s="167">
        <v>1</v>
      </c>
      <c r="T2521" s="167" t="s">
        <v>13210</v>
      </c>
      <c r="U2521" s="167" t="s">
        <v>1281</v>
      </c>
      <c r="V2521" s="167" t="s">
        <v>86</v>
      </c>
      <c r="W2521" s="163"/>
      <c r="X2521" s="163" t="s">
        <v>779</v>
      </c>
      <c r="Y2521" s="163" t="s">
        <v>7546</v>
      </c>
      <c r="Z2521" s="168">
        <v>42676</v>
      </c>
      <c r="AA2521" s="169" t="s">
        <v>8905</v>
      </c>
      <c r="AB2521" s="169" t="s">
        <v>8571</v>
      </c>
      <c r="AC2521" s="169" t="s">
        <v>81</v>
      </c>
      <c r="AD2521" s="170">
        <v>2017</v>
      </c>
      <c r="AE2521" s="167" t="s">
        <v>1245</v>
      </c>
    </row>
    <row r="2522" spans="1:31" x14ac:dyDescent="0.3">
      <c r="A2522" s="162" t="s">
        <v>780</v>
      </c>
      <c r="B2522" s="162" t="s">
        <v>550</v>
      </c>
      <c r="C2522" s="162">
        <v>7</v>
      </c>
      <c r="D2522" s="162">
        <v>2013</v>
      </c>
      <c r="E2522" s="162" t="s">
        <v>2393</v>
      </c>
      <c r="F2522" s="162" t="s">
        <v>32</v>
      </c>
      <c r="G2522" s="162">
        <v>2016</v>
      </c>
      <c r="H2522" s="163" t="s">
        <v>81</v>
      </c>
      <c r="I2522" s="162" t="s">
        <v>550</v>
      </c>
      <c r="J2522" s="177">
        <v>1.0900000000000001</v>
      </c>
      <c r="K2522" s="183" t="s">
        <v>1818</v>
      </c>
      <c r="L2522" s="166">
        <v>0.7962267349397586</v>
      </c>
      <c r="M2522" s="166">
        <v>0.86788714108433695</v>
      </c>
      <c r="N2522" s="163" t="s">
        <v>81</v>
      </c>
      <c r="O2522" s="167">
        <v>1</v>
      </c>
      <c r="P2522" s="167">
        <v>0</v>
      </c>
      <c r="Q2522" s="167">
        <v>1</v>
      </c>
      <c r="R2522" s="167">
        <v>0</v>
      </c>
      <c r="S2522" s="167">
        <v>1</v>
      </c>
      <c r="T2522" s="167" t="s">
        <v>13210</v>
      </c>
      <c r="U2522" s="167" t="s">
        <v>1281</v>
      </c>
      <c r="V2522" s="167" t="s">
        <v>157</v>
      </c>
      <c r="W2522" s="163"/>
      <c r="X2522" s="163" t="s">
        <v>780</v>
      </c>
      <c r="Y2522" s="163" t="s">
        <v>7547</v>
      </c>
      <c r="Z2522" s="168">
        <v>42459</v>
      </c>
      <c r="AA2522" s="169" t="s">
        <v>8570</v>
      </c>
      <c r="AB2522" s="169" t="s">
        <v>8571</v>
      </c>
      <c r="AC2522" s="169" t="s">
        <v>81</v>
      </c>
      <c r="AD2522" s="170">
        <v>2017</v>
      </c>
      <c r="AE2522" s="167" t="s">
        <v>1245</v>
      </c>
    </row>
    <row r="2523" spans="1:31" x14ac:dyDescent="0.3">
      <c r="A2523" s="162" t="s">
        <v>780</v>
      </c>
      <c r="B2523" s="162" t="s">
        <v>550</v>
      </c>
      <c r="C2523" s="162">
        <v>8</v>
      </c>
      <c r="D2523" s="162">
        <v>2013</v>
      </c>
      <c r="E2523" s="162" t="s">
        <v>2393</v>
      </c>
      <c r="F2523" s="162" t="s">
        <v>32</v>
      </c>
      <c r="G2523" s="162">
        <v>2016</v>
      </c>
      <c r="H2523" s="163" t="s">
        <v>81</v>
      </c>
      <c r="I2523" s="162" t="s">
        <v>550</v>
      </c>
      <c r="J2523" s="177">
        <v>0.44</v>
      </c>
      <c r="K2523" s="183" t="s">
        <v>1818</v>
      </c>
      <c r="L2523" s="166">
        <v>0.7962267349397586</v>
      </c>
      <c r="M2523" s="166">
        <v>0.35033976337349376</v>
      </c>
      <c r="N2523" s="163" t="s">
        <v>1342</v>
      </c>
      <c r="O2523" s="167">
        <v>1</v>
      </c>
      <c r="P2523" s="167">
        <v>0</v>
      </c>
      <c r="Q2523" s="167">
        <v>0</v>
      </c>
      <c r="R2523" s="167">
        <v>1</v>
      </c>
      <c r="S2523" s="167">
        <v>0</v>
      </c>
      <c r="T2523" s="167" t="s">
        <v>13213</v>
      </c>
      <c r="U2523" s="167" t="s">
        <v>1281</v>
      </c>
      <c r="V2523" s="167" t="s">
        <v>157</v>
      </c>
      <c r="W2523" s="163"/>
      <c r="X2523" s="163" t="s">
        <v>780</v>
      </c>
      <c r="Y2523" s="163" t="s">
        <v>7548</v>
      </c>
      <c r="Z2523" s="168">
        <v>42496</v>
      </c>
      <c r="AA2523" s="169" t="s">
        <v>8906</v>
      </c>
      <c r="AB2523" s="169" t="s">
        <v>8515</v>
      </c>
      <c r="AC2523" s="169" t="s">
        <v>1342</v>
      </c>
      <c r="AD2523" s="170">
        <v>2017</v>
      </c>
      <c r="AE2523" s="167" t="s">
        <v>1245</v>
      </c>
    </row>
    <row r="2524" spans="1:31" x14ac:dyDescent="0.3">
      <c r="A2524" s="162" t="s">
        <v>780</v>
      </c>
      <c r="B2524" s="162" t="s">
        <v>550</v>
      </c>
      <c r="C2524" s="162">
        <v>9</v>
      </c>
      <c r="D2524" s="162">
        <v>2013</v>
      </c>
      <c r="E2524" s="162" t="s">
        <v>2393</v>
      </c>
      <c r="F2524" s="162" t="s">
        <v>32</v>
      </c>
      <c r="G2524" s="162">
        <v>2016</v>
      </c>
      <c r="H2524" s="163" t="s">
        <v>81</v>
      </c>
      <c r="I2524" s="162" t="s">
        <v>550</v>
      </c>
      <c r="J2524" s="177">
        <v>0.31</v>
      </c>
      <c r="K2524" s="183" t="s">
        <v>1818</v>
      </c>
      <c r="L2524" s="166">
        <v>0.7962267349397586</v>
      </c>
      <c r="M2524" s="166">
        <v>0.24683028783132516</v>
      </c>
      <c r="N2524" s="163" t="s">
        <v>73</v>
      </c>
      <c r="O2524" s="167">
        <v>1</v>
      </c>
      <c r="P2524" s="167">
        <v>0</v>
      </c>
      <c r="Q2524" s="167">
        <v>0</v>
      </c>
      <c r="R2524" s="167">
        <v>0</v>
      </c>
      <c r="S2524" s="167">
        <v>1</v>
      </c>
      <c r="T2524" s="167" t="s">
        <v>13213</v>
      </c>
      <c r="U2524" s="167" t="s">
        <v>1281</v>
      </c>
      <c r="V2524" s="167" t="s">
        <v>157</v>
      </c>
      <c r="W2524" s="163"/>
      <c r="X2524" s="163" t="s">
        <v>780</v>
      </c>
      <c r="Y2524" s="163" t="s">
        <v>7549</v>
      </c>
      <c r="Z2524" s="168">
        <v>42489</v>
      </c>
      <c r="AA2524" s="169" t="s">
        <v>8907</v>
      </c>
      <c r="AB2524" s="169" t="s">
        <v>8554</v>
      </c>
      <c r="AC2524" s="169" t="s">
        <v>73</v>
      </c>
      <c r="AD2524" s="170">
        <v>2017</v>
      </c>
      <c r="AE2524" s="167" t="s">
        <v>1245</v>
      </c>
    </row>
    <row r="2525" spans="1:31" x14ac:dyDescent="0.3">
      <c r="A2525" s="162" t="s">
        <v>780</v>
      </c>
      <c r="B2525" s="162" t="s">
        <v>550</v>
      </c>
      <c r="C2525" s="162">
        <v>10</v>
      </c>
      <c r="D2525" s="162">
        <v>2013</v>
      </c>
      <c r="E2525" s="162" t="s">
        <v>2393</v>
      </c>
      <c r="F2525" s="162" t="s">
        <v>32</v>
      </c>
      <c r="G2525" s="162">
        <v>2016</v>
      </c>
      <c r="H2525" s="163" t="s">
        <v>81</v>
      </c>
      <c r="I2525" s="162" t="s">
        <v>550</v>
      </c>
      <c r="J2525" s="177">
        <v>0.13</v>
      </c>
      <c r="K2525" s="183" t="s">
        <v>1818</v>
      </c>
      <c r="L2525" s="166">
        <v>0.7962267349397586</v>
      </c>
      <c r="M2525" s="166">
        <v>0.10350947554216862</v>
      </c>
      <c r="N2525" s="163" t="s">
        <v>81</v>
      </c>
      <c r="O2525" s="167">
        <v>1</v>
      </c>
      <c r="P2525" s="167">
        <v>0</v>
      </c>
      <c r="Q2525" s="167">
        <v>1</v>
      </c>
      <c r="R2525" s="167">
        <v>0</v>
      </c>
      <c r="S2525" s="167">
        <v>1</v>
      </c>
      <c r="T2525" s="167" t="s">
        <v>13210</v>
      </c>
      <c r="U2525" s="167" t="s">
        <v>1281</v>
      </c>
      <c r="V2525" s="167" t="s">
        <v>157</v>
      </c>
      <c r="W2525" s="163"/>
      <c r="X2525" s="163" t="s">
        <v>780</v>
      </c>
      <c r="Y2525" s="163" t="s">
        <v>7550</v>
      </c>
      <c r="Z2525" s="168">
        <v>42489</v>
      </c>
      <c r="AA2525" s="169" t="s">
        <v>8908</v>
      </c>
      <c r="AB2525" s="169" t="s">
        <v>8571</v>
      </c>
      <c r="AC2525" s="169" t="s">
        <v>81</v>
      </c>
      <c r="AD2525" s="170">
        <v>2017</v>
      </c>
      <c r="AE2525" s="167" t="s">
        <v>1245</v>
      </c>
    </row>
    <row r="2526" spans="1:31" x14ac:dyDescent="0.3">
      <c r="A2526" s="162" t="s">
        <v>789</v>
      </c>
      <c r="B2526" s="162" t="s">
        <v>550</v>
      </c>
      <c r="C2526" s="162">
        <v>1</v>
      </c>
      <c r="D2526" s="162">
        <v>2013</v>
      </c>
      <c r="E2526" s="162" t="s">
        <v>2393</v>
      </c>
      <c r="F2526" s="162" t="s">
        <v>32</v>
      </c>
      <c r="G2526" s="162">
        <v>2016</v>
      </c>
      <c r="H2526" s="163" t="s">
        <v>58</v>
      </c>
      <c r="I2526" s="162" t="s">
        <v>550</v>
      </c>
      <c r="J2526" s="177">
        <v>17.63</v>
      </c>
      <c r="K2526" s="183" t="s">
        <v>1818</v>
      </c>
      <c r="L2526" s="166">
        <v>0.7962267349397586</v>
      </c>
      <c r="M2526" s="166">
        <v>14.037477336987942</v>
      </c>
      <c r="N2526" s="163" t="s">
        <v>63</v>
      </c>
      <c r="O2526" s="167">
        <v>1</v>
      </c>
      <c r="P2526" s="167">
        <v>0</v>
      </c>
      <c r="Q2526" s="167">
        <v>0</v>
      </c>
      <c r="R2526" s="167">
        <v>0</v>
      </c>
      <c r="S2526" s="167">
        <v>1</v>
      </c>
      <c r="T2526" s="167" t="s">
        <v>13213</v>
      </c>
      <c r="U2526" s="167" t="s">
        <v>1281</v>
      </c>
      <c r="V2526" s="167" t="s">
        <v>86</v>
      </c>
      <c r="W2526" s="163"/>
      <c r="X2526" s="163" t="s">
        <v>789</v>
      </c>
      <c r="Y2526" s="163" t="s">
        <v>7551</v>
      </c>
      <c r="Z2526" s="168">
        <v>42495</v>
      </c>
      <c r="AA2526" s="169" t="s">
        <v>8909</v>
      </c>
      <c r="AB2526" s="169" t="s">
        <v>8910</v>
      </c>
      <c r="AC2526" s="169" t="s">
        <v>63</v>
      </c>
      <c r="AD2526" s="170">
        <v>2017</v>
      </c>
      <c r="AE2526" s="167" t="s">
        <v>1218</v>
      </c>
    </row>
    <row r="2527" spans="1:31" x14ac:dyDescent="0.3">
      <c r="A2527" s="162" t="s">
        <v>789</v>
      </c>
      <c r="B2527" s="162" t="s">
        <v>550</v>
      </c>
      <c r="C2527" s="162">
        <v>2</v>
      </c>
      <c r="D2527" s="162">
        <v>2013</v>
      </c>
      <c r="E2527" s="162" t="s">
        <v>2393</v>
      </c>
      <c r="F2527" s="162" t="s">
        <v>32</v>
      </c>
      <c r="G2527" s="162">
        <v>2016</v>
      </c>
      <c r="H2527" s="163" t="s">
        <v>58</v>
      </c>
      <c r="I2527" s="162" t="s">
        <v>550</v>
      </c>
      <c r="J2527" s="177">
        <v>3.13</v>
      </c>
      <c r="K2527" s="183" t="s">
        <v>1818</v>
      </c>
      <c r="L2527" s="166">
        <v>0.7962267349397586</v>
      </c>
      <c r="M2527" s="166">
        <v>2.4921896803614443</v>
      </c>
      <c r="N2527" s="163" t="s">
        <v>32</v>
      </c>
      <c r="O2527" s="167">
        <v>1</v>
      </c>
      <c r="P2527" s="167">
        <v>1</v>
      </c>
      <c r="Q2527" s="167">
        <v>0</v>
      </c>
      <c r="R2527" s="167">
        <v>1</v>
      </c>
      <c r="S2527" s="167">
        <v>0</v>
      </c>
      <c r="T2527" s="167" t="s">
        <v>13211</v>
      </c>
      <c r="U2527" s="167" t="s">
        <v>1281</v>
      </c>
      <c r="V2527" s="167" t="s">
        <v>86</v>
      </c>
      <c r="W2527" s="163"/>
      <c r="X2527" s="163" t="s">
        <v>789</v>
      </c>
      <c r="Y2527" s="163" t="s">
        <v>7552</v>
      </c>
      <c r="Z2527" s="168">
        <v>42382</v>
      </c>
      <c r="AA2527" s="169" t="s">
        <v>8911</v>
      </c>
      <c r="AB2527" s="169" t="s">
        <v>4022</v>
      </c>
      <c r="AC2527" s="169" t="s">
        <v>32</v>
      </c>
      <c r="AD2527" s="170">
        <v>2017</v>
      </c>
      <c r="AE2527" s="167" t="s">
        <v>1218</v>
      </c>
    </row>
    <row r="2528" spans="1:31" x14ac:dyDescent="0.3">
      <c r="A2528" s="162" t="s">
        <v>791</v>
      </c>
      <c r="B2528" s="162" t="s">
        <v>550</v>
      </c>
      <c r="C2528" s="162">
        <v>1</v>
      </c>
      <c r="D2528" s="162">
        <v>2013</v>
      </c>
      <c r="E2528" s="162" t="s">
        <v>2394</v>
      </c>
      <c r="F2528" s="162" t="s">
        <v>32</v>
      </c>
      <c r="G2528" s="162">
        <v>2016</v>
      </c>
      <c r="H2528" s="163" t="s">
        <v>604</v>
      </c>
      <c r="I2528" s="162" t="s">
        <v>550</v>
      </c>
      <c r="J2528" s="177">
        <v>0.9</v>
      </c>
      <c r="K2528" s="183" t="s">
        <v>1818</v>
      </c>
      <c r="L2528" s="166">
        <v>0.7962267349397586</v>
      </c>
      <c r="M2528" s="166">
        <v>0.7166040614457827</v>
      </c>
      <c r="N2528" s="163" t="s">
        <v>604</v>
      </c>
      <c r="O2528" s="167">
        <v>1</v>
      </c>
      <c r="P2528" s="167">
        <v>0</v>
      </c>
      <c r="Q2528" s="167">
        <v>1</v>
      </c>
      <c r="R2528" s="167">
        <v>0</v>
      </c>
      <c r="S2528" s="167">
        <v>1</v>
      </c>
      <c r="T2528" s="167" t="s">
        <v>13210</v>
      </c>
      <c r="U2528" s="167" t="s">
        <v>1281</v>
      </c>
      <c r="V2528" s="167" t="s">
        <v>157</v>
      </c>
      <c r="W2528" s="163"/>
      <c r="X2528" s="163" t="s">
        <v>791</v>
      </c>
      <c r="Y2528" s="163" t="s">
        <v>7553</v>
      </c>
      <c r="Z2528" s="168">
        <v>42447</v>
      </c>
      <c r="AA2528" s="169" t="s">
        <v>8912</v>
      </c>
      <c r="AB2528" s="169" t="s">
        <v>8913</v>
      </c>
      <c r="AC2528" s="169" t="s">
        <v>604</v>
      </c>
      <c r="AD2528" s="170">
        <v>2017</v>
      </c>
      <c r="AE2528" s="167" t="s">
        <v>10573</v>
      </c>
    </row>
    <row r="2529" spans="1:31" x14ac:dyDescent="0.3">
      <c r="A2529" s="162" t="s">
        <v>793</v>
      </c>
      <c r="B2529" s="162" t="s">
        <v>550</v>
      </c>
      <c r="C2529" s="162">
        <v>2</v>
      </c>
      <c r="D2529" s="162">
        <v>2013</v>
      </c>
      <c r="E2529" s="162" t="s">
        <v>2393</v>
      </c>
      <c r="F2529" s="162" t="s">
        <v>32</v>
      </c>
      <c r="G2529" s="162">
        <v>2016</v>
      </c>
      <c r="H2529" s="163" t="s">
        <v>530</v>
      </c>
      <c r="I2529" s="162" t="s">
        <v>550</v>
      </c>
      <c r="J2529" s="177">
        <v>1.63</v>
      </c>
      <c r="K2529" s="183" t="s">
        <v>1818</v>
      </c>
      <c r="L2529" s="166">
        <v>0.7962267349397586</v>
      </c>
      <c r="M2529" s="166">
        <v>1.2978495779518064</v>
      </c>
      <c r="N2529" s="163" t="s">
        <v>1352</v>
      </c>
      <c r="O2529" s="167">
        <v>1</v>
      </c>
      <c r="P2529" s="167">
        <v>0</v>
      </c>
      <c r="Q2529" s="167">
        <v>0</v>
      </c>
      <c r="R2529" s="167">
        <v>1</v>
      </c>
      <c r="S2529" s="167">
        <v>0</v>
      </c>
      <c r="T2529" s="167" t="s">
        <v>13213</v>
      </c>
      <c r="U2529" s="167" t="s">
        <v>1453</v>
      </c>
      <c r="V2529" s="167" t="s">
        <v>83</v>
      </c>
      <c r="W2529" s="163"/>
      <c r="X2529" s="163" t="s">
        <v>793</v>
      </c>
      <c r="Y2529" s="163" t="s">
        <v>7554</v>
      </c>
      <c r="Z2529" s="168">
        <v>42453</v>
      </c>
      <c r="AA2529" s="169" t="s">
        <v>8914</v>
      </c>
      <c r="AB2529" s="169" t="s">
        <v>8859</v>
      </c>
      <c r="AC2529" s="169" t="s">
        <v>1352</v>
      </c>
      <c r="AD2529" s="170">
        <v>2017</v>
      </c>
      <c r="AE2529" s="167" t="s">
        <v>1245</v>
      </c>
    </row>
    <row r="2530" spans="1:31" x14ac:dyDescent="0.3">
      <c r="A2530" s="162" t="s">
        <v>793</v>
      </c>
      <c r="B2530" s="162" t="s">
        <v>550</v>
      </c>
      <c r="C2530" s="162">
        <v>3</v>
      </c>
      <c r="D2530" s="162">
        <v>2013</v>
      </c>
      <c r="E2530" s="162" t="s">
        <v>2393</v>
      </c>
      <c r="F2530" s="162" t="s">
        <v>32</v>
      </c>
      <c r="G2530" s="162">
        <v>2016</v>
      </c>
      <c r="H2530" s="163" t="s">
        <v>530</v>
      </c>
      <c r="I2530" s="162" t="s">
        <v>550</v>
      </c>
      <c r="J2530" s="177">
        <v>1.18</v>
      </c>
      <c r="K2530" s="183" t="s">
        <v>1818</v>
      </c>
      <c r="L2530" s="166">
        <v>0.7962267349397586</v>
      </c>
      <c r="M2530" s="166">
        <v>0.93954754722891509</v>
      </c>
      <c r="N2530" s="163" t="s">
        <v>530</v>
      </c>
      <c r="O2530" s="167">
        <v>1</v>
      </c>
      <c r="P2530" s="167">
        <v>0</v>
      </c>
      <c r="Q2530" s="167">
        <v>1</v>
      </c>
      <c r="R2530" s="167">
        <v>0</v>
      </c>
      <c r="S2530" s="167">
        <v>2</v>
      </c>
      <c r="T2530" s="167" t="s">
        <v>13210</v>
      </c>
      <c r="U2530" s="167" t="s">
        <v>1453</v>
      </c>
      <c r="V2530" s="167" t="s">
        <v>83</v>
      </c>
      <c r="W2530" s="163"/>
      <c r="X2530" s="163" t="s">
        <v>793</v>
      </c>
      <c r="Y2530" s="163" t="s">
        <v>7555</v>
      </c>
      <c r="Z2530" s="168">
        <v>42529</v>
      </c>
      <c r="AA2530" s="169" t="s">
        <v>8915</v>
      </c>
      <c r="AB2530" s="169" t="s">
        <v>8511</v>
      </c>
      <c r="AC2530" s="169" t="s">
        <v>530</v>
      </c>
      <c r="AD2530" s="170">
        <v>2017</v>
      </c>
      <c r="AE2530" s="167" t="s">
        <v>1245</v>
      </c>
    </row>
    <row r="2531" spans="1:31" x14ac:dyDescent="0.3">
      <c r="A2531" s="162" t="s">
        <v>798</v>
      </c>
      <c r="B2531" s="162" t="s">
        <v>550</v>
      </c>
      <c r="C2531" s="162">
        <v>3</v>
      </c>
      <c r="D2531" s="162">
        <v>2013</v>
      </c>
      <c r="E2531" s="162" t="s">
        <v>2395</v>
      </c>
      <c r="F2531" s="162" t="s">
        <v>32</v>
      </c>
      <c r="G2531" s="162">
        <v>2016</v>
      </c>
      <c r="H2531" s="163" t="s">
        <v>129</v>
      </c>
      <c r="I2531" s="162" t="s">
        <v>550</v>
      </c>
      <c r="J2531" s="177">
        <v>0.28000000000000003</v>
      </c>
      <c r="K2531" s="183" t="s">
        <v>1818</v>
      </c>
      <c r="L2531" s="166">
        <v>0.7962267349397586</v>
      </c>
      <c r="M2531" s="166">
        <v>0.22294348578313242</v>
      </c>
      <c r="N2531" s="163" t="s">
        <v>32</v>
      </c>
      <c r="O2531" s="167">
        <v>1</v>
      </c>
      <c r="P2531" s="167">
        <v>1</v>
      </c>
      <c r="Q2531" s="167">
        <v>0</v>
      </c>
      <c r="R2531" s="167">
        <v>1</v>
      </c>
      <c r="S2531" s="167">
        <v>0</v>
      </c>
      <c r="T2531" s="167" t="s">
        <v>13211</v>
      </c>
      <c r="U2531" s="167" t="s">
        <v>1221</v>
      </c>
      <c r="V2531" s="167" t="s">
        <v>142</v>
      </c>
      <c r="W2531" s="163"/>
      <c r="X2531" s="163" t="s">
        <v>798</v>
      </c>
      <c r="Y2531" s="163" t="s">
        <v>7556</v>
      </c>
      <c r="Z2531" s="168">
        <v>42718</v>
      </c>
      <c r="AA2531" s="169" t="s">
        <v>8916</v>
      </c>
      <c r="AB2531" s="169" t="s">
        <v>4022</v>
      </c>
      <c r="AC2531" s="169" t="s">
        <v>32</v>
      </c>
      <c r="AD2531" s="170">
        <v>2017</v>
      </c>
      <c r="AE2531" s="167" t="s">
        <v>1241</v>
      </c>
    </row>
    <row r="2532" spans="1:31" x14ac:dyDescent="0.3">
      <c r="A2532" s="162" t="s">
        <v>798</v>
      </c>
      <c r="B2532" s="162" t="s">
        <v>550</v>
      </c>
      <c r="C2532" s="162">
        <v>4</v>
      </c>
      <c r="D2532" s="162">
        <v>2013</v>
      </c>
      <c r="E2532" s="162" t="s">
        <v>2395</v>
      </c>
      <c r="F2532" s="162" t="s">
        <v>32</v>
      </c>
      <c r="G2532" s="162">
        <v>2016</v>
      </c>
      <c r="H2532" s="163" t="s">
        <v>129</v>
      </c>
      <c r="I2532" s="162" t="s">
        <v>550</v>
      </c>
      <c r="J2532" s="177">
        <v>0.19</v>
      </c>
      <c r="K2532" s="183" t="s">
        <v>1818</v>
      </c>
      <c r="L2532" s="166">
        <v>0.7962267349397586</v>
      </c>
      <c r="M2532" s="166">
        <v>0.15128307963855414</v>
      </c>
      <c r="N2532" s="163" t="s">
        <v>129</v>
      </c>
      <c r="O2532" s="167">
        <v>1</v>
      </c>
      <c r="P2532" s="167">
        <v>0</v>
      </c>
      <c r="Q2532" s="167">
        <v>1</v>
      </c>
      <c r="R2532" s="167">
        <v>0</v>
      </c>
      <c r="S2532" s="167">
        <v>1</v>
      </c>
      <c r="T2532" s="167" t="s">
        <v>13210</v>
      </c>
      <c r="U2532" s="167" t="s">
        <v>1221</v>
      </c>
      <c r="V2532" s="167" t="s">
        <v>142</v>
      </c>
      <c r="W2532" s="163"/>
      <c r="X2532" s="163" t="s">
        <v>798</v>
      </c>
      <c r="Y2532" s="163" t="s">
        <v>7557</v>
      </c>
      <c r="Z2532" s="168">
        <v>42487</v>
      </c>
      <c r="AA2532" s="169" t="s">
        <v>8917</v>
      </c>
      <c r="AB2532" s="169" t="s">
        <v>8918</v>
      </c>
      <c r="AC2532" s="169" t="s">
        <v>129</v>
      </c>
      <c r="AD2532" s="170">
        <v>2017</v>
      </c>
      <c r="AE2532" s="167" t="s">
        <v>1241</v>
      </c>
    </row>
    <row r="2533" spans="1:31" x14ac:dyDescent="0.3">
      <c r="A2533" s="162" t="s">
        <v>802</v>
      </c>
      <c r="B2533" s="162" t="s">
        <v>550</v>
      </c>
      <c r="C2533" s="162">
        <v>1</v>
      </c>
      <c r="D2533" s="162">
        <v>2013</v>
      </c>
      <c r="E2533" s="162" t="s">
        <v>2393</v>
      </c>
      <c r="F2533" s="162" t="s">
        <v>32</v>
      </c>
      <c r="G2533" s="162">
        <v>2016</v>
      </c>
      <c r="H2533" s="163" t="s">
        <v>201</v>
      </c>
      <c r="I2533" s="162" t="s">
        <v>550</v>
      </c>
      <c r="J2533" s="177">
        <v>9.11</v>
      </c>
      <c r="K2533" s="183" t="s">
        <v>1818</v>
      </c>
      <c r="L2533" s="166">
        <v>0.7962267349397586</v>
      </c>
      <c r="M2533" s="166">
        <v>7.2536255553012001</v>
      </c>
      <c r="N2533" s="163" t="s">
        <v>40</v>
      </c>
      <c r="O2533" s="167">
        <v>1</v>
      </c>
      <c r="P2533" s="167">
        <v>0</v>
      </c>
      <c r="Q2533" s="167">
        <v>0</v>
      </c>
      <c r="R2533" s="167">
        <v>1</v>
      </c>
      <c r="S2533" s="167">
        <v>0</v>
      </c>
      <c r="T2533" s="167" t="s">
        <v>13213</v>
      </c>
      <c r="U2533" s="167" t="s">
        <v>1512</v>
      </c>
      <c r="V2533" s="167" t="s">
        <v>312</v>
      </c>
      <c r="W2533" s="163"/>
      <c r="X2533" s="163" t="s">
        <v>802</v>
      </c>
      <c r="Y2533" s="163" t="s">
        <v>7558</v>
      </c>
      <c r="Z2533" s="168">
        <v>42439.041666666672</v>
      </c>
      <c r="AA2533" s="169" t="s">
        <v>8919</v>
      </c>
      <c r="AB2533" s="169" t="s">
        <v>8891</v>
      </c>
      <c r="AC2533" s="169" t="s">
        <v>40</v>
      </c>
      <c r="AD2533" s="170">
        <v>2017</v>
      </c>
      <c r="AE2533" s="167" t="s">
        <v>1245</v>
      </c>
    </row>
    <row r="2534" spans="1:31" x14ac:dyDescent="0.3">
      <c r="A2534" s="162" t="s">
        <v>802</v>
      </c>
      <c r="B2534" s="162" t="s">
        <v>550</v>
      </c>
      <c r="C2534" s="162">
        <v>2</v>
      </c>
      <c r="D2534" s="162">
        <v>2013</v>
      </c>
      <c r="E2534" s="162" t="s">
        <v>2393</v>
      </c>
      <c r="F2534" s="162" t="s">
        <v>32</v>
      </c>
      <c r="G2534" s="162">
        <v>2016</v>
      </c>
      <c r="H2534" s="163" t="s">
        <v>201</v>
      </c>
      <c r="I2534" s="162" t="s">
        <v>550</v>
      </c>
      <c r="J2534" s="177">
        <v>6.2</v>
      </c>
      <c r="K2534" s="183" t="s">
        <v>1818</v>
      </c>
      <c r="L2534" s="166">
        <v>0.7962267349397586</v>
      </c>
      <c r="M2534" s="166">
        <v>4.9366057566265038</v>
      </c>
      <c r="N2534" s="163" t="s">
        <v>62</v>
      </c>
      <c r="O2534" s="167">
        <v>1</v>
      </c>
      <c r="P2534" s="167">
        <v>0</v>
      </c>
      <c r="Q2534" s="167">
        <v>0</v>
      </c>
      <c r="R2534" s="167">
        <v>0</v>
      </c>
      <c r="S2534" s="167">
        <v>1</v>
      </c>
      <c r="T2534" s="167" t="s">
        <v>13213</v>
      </c>
      <c r="U2534" s="167" t="s">
        <v>1512</v>
      </c>
      <c r="V2534" s="167" t="s">
        <v>312</v>
      </c>
      <c r="W2534" s="163"/>
      <c r="X2534" s="163" t="s">
        <v>802</v>
      </c>
      <c r="Y2534" s="163" t="s">
        <v>7559</v>
      </c>
      <c r="Z2534" s="168">
        <v>42426</v>
      </c>
      <c r="AA2534" s="169" t="s">
        <v>8920</v>
      </c>
      <c r="AB2534" s="169" t="s">
        <v>8872</v>
      </c>
      <c r="AC2534" s="169" t="s">
        <v>2429</v>
      </c>
      <c r="AD2534" s="170">
        <v>2017</v>
      </c>
      <c r="AE2534" s="167" t="s">
        <v>1245</v>
      </c>
    </row>
    <row r="2535" spans="1:31" x14ac:dyDescent="0.3">
      <c r="A2535" s="162" t="s">
        <v>802</v>
      </c>
      <c r="B2535" s="162" t="s">
        <v>550</v>
      </c>
      <c r="C2535" s="162">
        <v>3</v>
      </c>
      <c r="D2535" s="162">
        <v>2013</v>
      </c>
      <c r="E2535" s="162" t="s">
        <v>2393</v>
      </c>
      <c r="F2535" s="162" t="s">
        <v>32</v>
      </c>
      <c r="G2535" s="162">
        <v>2016</v>
      </c>
      <c r="H2535" s="163" t="s">
        <v>201</v>
      </c>
      <c r="I2535" s="162" t="s">
        <v>550</v>
      </c>
      <c r="J2535" s="177">
        <v>3.53</v>
      </c>
      <c r="K2535" s="183" t="s">
        <v>1818</v>
      </c>
      <c r="L2535" s="166">
        <v>0.7962267349397586</v>
      </c>
      <c r="M2535" s="166">
        <v>2.8106803743373479</v>
      </c>
      <c r="N2535" s="163" t="s">
        <v>201</v>
      </c>
      <c r="O2535" s="167">
        <v>1</v>
      </c>
      <c r="P2535" s="167">
        <v>0</v>
      </c>
      <c r="Q2535" s="167">
        <v>1</v>
      </c>
      <c r="R2535" s="167">
        <v>0</v>
      </c>
      <c r="S2535" s="167">
        <v>1</v>
      </c>
      <c r="T2535" s="167" t="s">
        <v>13210</v>
      </c>
      <c r="U2535" s="167" t="s">
        <v>1512</v>
      </c>
      <c r="V2535" s="167" t="s">
        <v>312</v>
      </c>
      <c r="W2535" s="163"/>
      <c r="X2535" s="163" t="s">
        <v>802</v>
      </c>
      <c r="Y2535" s="163" t="s">
        <v>7560</v>
      </c>
      <c r="Z2535" s="168">
        <v>42443</v>
      </c>
      <c r="AA2535" s="169" t="s">
        <v>8921</v>
      </c>
      <c r="AB2535" s="169" t="s">
        <v>8597</v>
      </c>
      <c r="AC2535" s="169" t="s">
        <v>201</v>
      </c>
      <c r="AD2535" s="170">
        <v>2017</v>
      </c>
      <c r="AE2535" s="167" t="s">
        <v>1245</v>
      </c>
    </row>
    <row r="2536" spans="1:31" x14ac:dyDescent="0.3">
      <c r="A2536" s="162" t="s">
        <v>802</v>
      </c>
      <c r="B2536" s="162" t="s">
        <v>550</v>
      </c>
      <c r="C2536" s="162">
        <v>4</v>
      </c>
      <c r="D2536" s="162">
        <v>2013</v>
      </c>
      <c r="E2536" s="162" t="s">
        <v>2393</v>
      </c>
      <c r="F2536" s="162" t="s">
        <v>32</v>
      </c>
      <c r="G2536" s="162">
        <v>2016</v>
      </c>
      <c r="H2536" s="163" t="s">
        <v>201</v>
      </c>
      <c r="I2536" s="162" t="s">
        <v>550</v>
      </c>
      <c r="J2536" s="177">
        <v>2.98</v>
      </c>
      <c r="K2536" s="183" t="s">
        <v>1818</v>
      </c>
      <c r="L2536" s="166">
        <v>0.7962267349397586</v>
      </c>
      <c r="M2536" s="166">
        <v>2.3727556701204806</v>
      </c>
      <c r="N2536" s="163" t="s">
        <v>28</v>
      </c>
      <c r="O2536" s="167">
        <v>1</v>
      </c>
      <c r="P2536" s="167">
        <v>0</v>
      </c>
      <c r="Q2536" s="167">
        <v>0</v>
      </c>
      <c r="R2536" s="167">
        <v>1</v>
      </c>
      <c r="S2536" s="167">
        <v>0</v>
      </c>
      <c r="T2536" s="167" t="s">
        <v>13213</v>
      </c>
      <c r="U2536" s="167" t="s">
        <v>1512</v>
      </c>
      <c r="V2536" s="167" t="s">
        <v>312</v>
      </c>
      <c r="W2536" s="163"/>
      <c r="X2536" s="163" t="s">
        <v>802</v>
      </c>
      <c r="Y2536" s="163" t="s">
        <v>7561</v>
      </c>
      <c r="Z2536" s="168">
        <v>42458</v>
      </c>
      <c r="AA2536" s="169" t="s">
        <v>8922</v>
      </c>
      <c r="AB2536" s="169" t="s">
        <v>8524</v>
      </c>
      <c r="AC2536" s="169" t="s">
        <v>28</v>
      </c>
      <c r="AD2536" s="170">
        <v>2017</v>
      </c>
      <c r="AE2536" s="167" t="s">
        <v>1245</v>
      </c>
    </row>
    <row r="2537" spans="1:31" x14ac:dyDescent="0.3">
      <c r="A2537" s="162" t="s">
        <v>802</v>
      </c>
      <c r="B2537" s="162" t="s">
        <v>550</v>
      </c>
      <c r="C2537" s="162">
        <v>5</v>
      </c>
      <c r="D2537" s="162">
        <v>2013</v>
      </c>
      <c r="E2537" s="162" t="s">
        <v>2393</v>
      </c>
      <c r="F2537" s="162" t="s">
        <v>32</v>
      </c>
      <c r="G2537" s="162">
        <v>2016</v>
      </c>
      <c r="H2537" s="163" t="s">
        <v>201</v>
      </c>
      <c r="I2537" s="162" t="s">
        <v>550</v>
      </c>
      <c r="J2537" s="177">
        <v>0.65</v>
      </c>
      <c r="K2537" s="183" t="s">
        <v>1818</v>
      </c>
      <c r="L2537" s="166">
        <v>0.7962267349397586</v>
      </c>
      <c r="M2537" s="166">
        <v>0.51754737771084314</v>
      </c>
      <c r="N2537" s="163" t="s">
        <v>32</v>
      </c>
      <c r="O2537" s="167">
        <v>1</v>
      </c>
      <c r="P2537" s="167">
        <v>1</v>
      </c>
      <c r="Q2537" s="167">
        <v>0</v>
      </c>
      <c r="R2537" s="167">
        <v>1</v>
      </c>
      <c r="S2537" s="167">
        <v>0</v>
      </c>
      <c r="T2537" s="167" t="s">
        <v>13211</v>
      </c>
      <c r="U2537" s="167" t="s">
        <v>1512</v>
      </c>
      <c r="V2537" s="167" t="s">
        <v>312</v>
      </c>
      <c r="W2537" s="163"/>
      <c r="X2537" s="163" t="s">
        <v>802</v>
      </c>
      <c r="Y2537" s="163" t="s">
        <v>7562</v>
      </c>
      <c r="Z2537" s="168">
        <v>42461</v>
      </c>
      <c r="AA2537" s="169" t="s">
        <v>8923</v>
      </c>
      <c r="AB2537" s="169" t="s">
        <v>4022</v>
      </c>
      <c r="AC2537" s="169" t="s">
        <v>32</v>
      </c>
      <c r="AD2537" s="170">
        <v>2017</v>
      </c>
      <c r="AE2537" s="167" t="s">
        <v>1245</v>
      </c>
    </row>
    <row r="2538" spans="1:31" x14ac:dyDescent="0.3">
      <c r="A2538" s="162" t="s">
        <v>802</v>
      </c>
      <c r="B2538" s="162" t="s">
        <v>550</v>
      </c>
      <c r="C2538" s="162">
        <v>6</v>
      </c>
      <c r="D2538" s="162">
        <v>2013</v>
      </c>
      <c r="E2538" s="162" t="s">
        <v>2393</v>
      </c>
      <c r="F2538" s="162" t="s">
        <v>32</v>
      </c>
      <c r="G2538" s="162">
        <v>2016</v>
      </c>
      <c r="H2538" s="163" t="s">
        <v>201</v>
      </c>
      <c r="I2538" s="162" t="s">
        <v>550</v>
      </c>
      <c r="J2538" s="177">
        <v>0.47</v>
      </c>
      <c r="K2538" s="183" t="s">
        <v>1818</v>
      </c>
      <c r="L2538" s="166">
        <v>0.7962267349397586</v>
      </c>
      <c r="M2538" s="166">
        <v>0.37422656542168653</v>
      </c>
      <c r="N2538" s="163" t="s">
        <v>392</v>
      </c>
      <c r="O2538" s="167">
        <v>1</v>
      </c>
      <c r="P2538" s="167">
        <v>0</v>
      </c>
      <c r="Q2538" s="167">
        <v>0</v>
      </c>
      <c r="R2538" s="167">
        <v>0</v>
      </c>
      <c r="S2538" s="167">
        <v>1</v>
      </c>
      <c r="T2538" s="167" t="s">
        <v>13213</v>
      </c>
      <c r="U2538" s="167" t="s">
        <v>1512</v>
      </c>
      <c r="V2538" s="167" t="s">
        <v>312</v>
      </c>
      <c r="W2538" s="163"/>
      <c r="X2538" s="163" t="s">
        <v>802</v>
      </c>
      <c r="Y2538" s="163" t="s">
        <v>7563</v>
      </c>
      <c r="Z2538" s="168">
        <v>42451</v>
      </c>
      <c r="AA2538" s="169" t="s">
        <v>8924</v>
      </c>
      <c r="AB2538" s="169" t="s">
        <v>8925</v>
      </c>
      <c r="AC2538" s="169" t="s">
        <v>392</v>
      </c>
      <c r="AD2538" s="170">
        <v>2017</v>
      </c>
      <c r="AE2538" s="167" t="s">
        <v>1245</v>
      </c>
    </row>
    <row r="2539" spans="1:31" x14ac:dyDescent="0.3">
      <c r="A2539" s="162" t="s">
        <v>803</v>
      </c>
      <c r="B2539" s="162" t="s">
        <v>550</v>
      </c>
      <c r="C2539" s="162">
        <v>1</v>
      </c>
      <c r="D2539" s="162">
        <v>2013</v>
      </c>
      <c r="E2539" s="162" t="s">
        <v>2393</v>
      </c>
      <c r="F2539" s="162" t="s">
        <v>32</v>
      </c>
      <c r="G2539" s="162">
        <v>2016</v>
      </c>
      <c r="H2539" s="163" t="s">
        <v>81</v>
      </c>
      <c r="I2539" s="162" t="s">
        <v>550</v>
      </c>
      <c r="J2539" s="177">
        <v>37.020000000000003</v>
      </c>
      <c r="K2539" s="183" t="s">
        <v>1818</v>
      </c>
      <c r="L2539" s="166">
        <v>0.7962267349397586</v>
      </c>
      <c r="M2539" s="166">
        <v>29.476313727469865</v>
      </c>
      <c r="N2539" s="163" t="s">
        <v>32</v>
      </c>
      <c r="O2539" s="167">
        <v>1</v>
      </c>
      <c r="P2539" s="167">
        <v>1</v>
      </c>
      <c r="Q2539" s="167">
        <v>0</v>
      </c>
      <c r="R2539" s="167">
        <v>1</v>
      </c>
      <c r="S2539" s="167">
        <v>0</v>
      </c>
      <c r="T2539" s="167" t="s">
        <v>13211</v>
      </c>
      <c r="U2539" s="167" t="s">
        <v>1453</v>
      </c>
      <c r="V2539" s="167" t="s">
        <v>103</v>
      </c>
      <c r="W2539" s="163"/>
      <c r="X2539" s="163" t="s">
        <v>803</v>
      </c>
      <c r="Y2539" s="163" t="s">
        <v>7564</v>
      </c>
      <c r="Z2539" s="168">
        <v>42412</v>
      </c>
      <c r="AA2539" s="169" t="s">
        <v>8926</v>
      </c>
      <c r="AB2539" s="169" t="s">
        <v>4022</v>
      </c>
      <c r="AC2539" s="169" t="s">
        <v>32</v>
      </c>
      <c r="AD2539" s="170">
        <v>2017</v>
      </c>
      <c r="AE2539" s="167" t="s">
        <v>1245</v>
      </c>
    </row>
    <row r="2540" spans="1:31" x14ac:dyDescent="0.3">
      <c r="A2540" s="162" t="s">
        <v>817</v>
      </c>
      <c r="B2540" s="162" t="s">
        <v>550</v>
      </c>
      <c r="C2540" s="162">
        <v>1</v>
      </c>
      <c r="D2540" s="162">
        <v>2014</v>
      </c>
      <c r="E2540" s="162" t="s">
        <v>2393</v>
      </c>
      <c r="F2540" s="162" t="s">
        <v>32</v>
      </c>
      <c r="G2540" s="162">
        <v>2016</v>
      </c>
      <c r="H2540" s="163" t="s">
        <v>64</v>
      </c>
      <c r="I2540" s="162" t="s">
        <v>550</v>
      </c>
      <c r="J2540" s="177">
        <v>32</v>
      </c>
      <c r="K2540" s="183" t="s">
        <v>1818</v>
      </c>
      <c r="L2540" s="166">
        <v>0.7962267349397586</v>
      </c>
      <c r="M2540" s="166">
        <v>25.479255518072275</v>
      </c>
      <c r="N2540" s="163" t="s">
        <v>64</v>
      </c>
      <c r="O2540" s="167">
        <v>1</v>
      </c>
      <c r="P2540" s="167">
        <v>0</v>
      </c>
      <c r="Q2540" s="167">
        <v>1</v>
      </c>
      <c r="R2540" s="167">
        <v>0</v>
      </c>
      <c r="S2540" s="167">
        <v>1</v>
      </c>
      <c r="T2540" s="167" t="s">
        <v>13210</v>
      </c>
      <c r="U2540" s="167" t="s">
        <v>1453</v>
      </c>
      <c r="V2540" s="167" t="s">
        <v>83</v>
      </c>
      <c r="W2540" s="163"/>
      <c r="X2540" s="163" t="s">
        <v>2170</v>
      </c>
      <c r="Y2540" s="163" t="s">
        <v>7565</v>
      </c>
      <c r="Z2540" s="168">
        <v>42698</v>
      </c>
      <c r="AA2540" s="169" t="s">
        <v>8927</v>
      </c>
      <c r="AB2540" s="169" t="s">
        <v>8928</v>
      </c>
      <c r="AC2540" s="169" t="s">
        <v>64</v>
      </c>
      <c r="AD2540" s="170">
        <v>2017</v>
      </c>
      <c r="AE2540" s="167" t="s">
        <v>1321</v>
      </c>
    </row>
    <row r="2541" spans="1:31" x14ac:dyDescent="0.3">
      <c r="A2541" s="162" t="s">
        <v>821</v>
      </c>
      <c r="B2541" s="162" t="s">
        <v>550</v>
      </c>
      <c r="C2541" s="162">
        <v>3</v>
      </c>
      <c r="D2541" s="162">
        <v>2014</v>
      </c>
      <c r="E2541" s="162" t="s">
        <v>2393</v>
      </c>
      <c r="F2541" s="162" t="s">
        <v>32</v>
      </c>
      <c r="G2541" s="162">
        <v>2016</v>
      </c>
      <c r="H2541" s="163" t="s">
        <v>318</v>
      </c>
      <c r="I2541" s="162" t="s">
        <v>550</v>
      </c>
      <c r="J2541" s="177">
        <v>10.220000000000001</v>
      </c>
      <c r="K2541" s="183" t="s">
        <v>1818</v>
      </c>
      <c r="L2541" s="166">
        <v>0.7962267349397586</v>
      </c>
      <c r="M2541" s="166">
        <v>8.1374372310843341</v>
      </c>
      <c r="N2541" s="163" t="s">
        <v>32</v>
      </c>
      <c r="O2541" s="167">
        <v>1</v>
      </c>
      <c r="P2541" s="167">
        <v>1</v>
      </c>
      <c r="Q2541" s="167">
        <v>0</v>
      </c>
      <c r="R2541" s="167">
        <v>1</v>
      </c>
      <c r="S2541" s="167">
        <v>0</v>
      </c>
      <c r="T2541" s="167" t="s">
        <v>13211</v>
      </c>
      <c r="U2541" s="167" t="s">
        <v>1453</v>
      </c>
      <c r="V2541" s="167" t="s">
        <v>83</v>
      </c>
      <c r="W2541" s="163"/>
      <c r="X2541" s="163" t="s">
        <v>2130</v>
      </c>
      <c r="Y2541" s="163" t="s">
        <v>7566</v>
      </c>
      <c r="Z2541" s="168">
        <v>42629</v>
      </c>
      <c r="AA2541" s="169" t="s">
        <v>8929</v>
      </c>
      <c r="AB2541" s="169" t="s">
        <v>4022</v>
      </c>
      <c r="AC2541" s="169" t="s">
        <v>32</v>
      </c>
      <c r="AD2541" s="170">
        <v>2017</v>
      </c>
      <c r="AE2541" s="167" t="s">
        <v>1245</v>
      </c>
    </row>
    <row r="2542" spans="1:31" x14ac:dyDescent="0.3">
      <c r="A2542" s="162" t="s">
        <v>821</v>
      </c>
      <c r="B2542" s="162" t="s">
        <v>550</v>
      </c>
      <c r="C2542" s="162">
        <v>4</v>
      </c>
      <c r="D2542" s="162">
        <v>2014</v>
      </c>
      <c r="E2542" s="162" t="s">
        <v>2393</v>
      </c>
      <c r="F2542" s="162" t="s">
        <v>32</v>
      </c>
      <c r="G2542" s="162">
        <v>2016</v>
      </c>
      <c r="H2542" s="163" t="s">
        <v>318</v>
      </c>
      <c r="I2542" s="162" t="s">
        <v>550</v>
      </c>
      <c r="J2542" s="177">
        <v>5.31</v>
      </c>
      <c r="K2542" s="183" t="s">
        <v>1818</v>
      </c>
      <c r="L2542" s="166">
        <v>0.7962267349397586</v>
      </c>
      <c r="M2542" s="166">
        <v>4.2279639625301177</v>
      </c>
      <c r="N2542" s="163" t="s">
        <v>81</v>
      </c>
      <c r="O2542" s="167">
        <v>1</v>
      </c>
      <c r="P2542" s="167">
        <v>0</v>
      </c>
      <c r="Q2542" s="167">
        <v>0</v>
      </c>
      <c r="R2542" s="167">
        <v>0</v>
      </c>
      <c r="S2542" s="167">
        <v>1</v>
      </c>
      <c r="T2542" s="167" t="s">
        <v>13213</v>
      </c>
      <c r="U2542" s="167" t="s">
        <v>1453</v>
      </c>
      <c r="V2542" s="167" t="s">
        <v>83</v>
      </c>
      <c r="W2542" s="163"/>
      <c r="X2542" s="163" t="s">
        <v>2130</v>
      </c>
      <c r="Y2542" s="163" t="s">
        <v>7567</v>
      </c>
      <c r="Z2542" s="168">
        <v>42628</v>
      </c>
      <c r="AA2542" s="169" t="s">
        <v>8930</v>
      </c>
      <c r="AB2542" s="169" t="s">
        <v>8571</v>
      </c>
      <c r="AC2542" s="169" t="s">
        <v>81</v>
      </c>
      <c r="AD2542" s="170">
        <v>2017</v>
      </c>
      <c r="AE2542" s="167" t="s">
        <v>1245</v>
      </c>
    </row>
    <row r="2543" spans="1:31" x14ac:dyDescent="0.3">
      <c r="A2543" s="162" t="s">
        <v>822</v>
      </c>
      <c r="B2543" s="162" t="s">
        <v>550</v>
      </c>
      <c r="C2543" s="162">
        <v>3</v>
      </c>
      <c r="D2543" s="162">
        <v>2014</v>
      </c>
      <c r="E2543" s="162" t="s">
        <v>2393</v>
      </c>
      <c r="F2543" s="162" t="s">
        <v>32</v>
      </c>
      <c r="G2543" s="162">
        <v>2016</v>
      </c>
      <c r="H2543" s="163" t="s">
        <v>576</v>
      </c>
      <c r="I2543" s="162" t="s">
        <v>550</v>
      </c>
      <c r="J2543" s="181">
        <v>0.17</v>
      </c>
      <c r="K2543" s="183" t="s">
        <v>1818</v>
      </c>
      <c r="L2543" s="166">
        <v>0.7962267349397586</v>
      </c>
      <c r="M2543" s="166">
        <v>0.13535854493975896</v>
      </c>
      <c r="N2543" s="163" t="s">
        <v>32</v>
      </c>
      <c r="O2543" s="167">
        <v>1</v>
      </c>
      <c r="P2543" s="167">
        <v>1</v>
      </c>
      <c r="Q2543" s="167">
        <v>0</v>
      </c>
      <c r="R2543" s="167">
        <v>1</v>
      </c>
      <c r="S2543" s="167">
        <v>0</v>
      </c>
      <c r="T2543" s="167" t="s">
        <v>13211</v>
      </c>
      <c r="U2543" s="167" t="s">
        <v>1281</v>
      </c>
      <c r="V2543" s="167" t="s">
        <v>86</v>
      </c>
      <c r="W2543" s="163"/>
      <c r="X2543" s="163" t="s">
        <v>2131</v>
      </c>
      <c r="Y2543" s="163" t="s">
        <v>7568</v>
      </c>
      <c r="Z2543" s="168">
        <v>42370</v>
      </c>
      <c r="AA2543" s="169" t="s">
        <v>8931</v>
      </c>
      <c r="AB2543" s="169" t="s">
        <v>4022</v>
      </c>
      <c r="AC2543" s="169" t="s">
        <v>32</v>
      </c>
      <c r="AD2543" s="170">
        <v>2017</v>
      </c>
      <c r="AE2543" s="167" t="s">
        <v>1245</v>
      </c>
    </row>
    <row r="2544" spans="1:31" x14ac:dyDescent="0.3">
      <c r="A2544" s="162" t="s">
        <v>848</v>
      </c>
      <c r="B2544" s="162" t="s">
        <v>550</v>
      </c>
      <c r="C2544" s="162">
        <v>1</v>
      </c>
      <c r="D2544" s="162">
        <v>2014</v>
      </c>
      <c r="E2544" s="162" t="s">
        <v>2393</v>
      </c>
      <c r="F2544" s="162" t="s">
        <v>32</v>
      </c>
      <c r="G2544" s="162">
        <v>2016</v>
      </c>
      <c r="H2544" s="163" t="s">
        <v>60</v>
      </c>
      <c r="I2544" s="162" t="s">
        <v>550</v>
      </c>
      <c r="J2544" s="177">
        <v>66.760000000000005</v>
      </c>
      <c r="K2544" s="183" t="s">
        <v>1818</v>
      </c>
      <c r="L2544" s="166">
        <v>0.7962267349397586</v>
      </c>
      <c r="M2544" s="166">
        <v>53.156096824578285</v>
      </c>
      <c r="N2544" s="163" t="s">
        <v>62</v>
      </c>
      <c r="O2544" s="167">
        <v>1</v>
      </c>
      <c r="P2544" s="167">
        <v>0</v>
      </c>
      <c r="Q2544" s="167">
        <v>0</v>
      </c>
      <c r="R2544" s="167">
        <v>0</v>
      </c>
      <c r="S2544" s="167">
        <v>1</v>
      </c>
      <c r="T2544" s="167" t="s">
        <v>13213</v>
      </c>
      <c r="U2544" s="167" t="s">
        <v>1453</v>
      </c>
      <c r="V2544" s="167" t="s">
        <v>83</v>
      </c>
      <c r="W2544" s="163"/>
      <c r="X2544" s="163" t="s">
        <v>2171</v>
      </c>
      <c r="Y2544" s="163" t="s">
        <v>7569</v>
      </c>
      <c r="Z2544" s="168">
        <v>42546</v>
      </c>
      <c r="AA2544" s="169" t="s">
        <v>8932</v>
      </c>
      <c r="AB2544" s="169" t="s">
        <v>8872</v>
      </c>
      <c r="AC2544" s="169" t="s">
        <v>2429</v>
      </c>
      <c r="AD2544" s="170">
        <v>2017</v>
      </c>
      <c r="AE2544" s="167" t="s">
        <v>1218</v>
      </c>
    </row>
    <row r="2545" spans="1:31" x14ac:dyDescent="0.3">
      <c r="A2545" s="162" t="s">
        <v>848</v>
      </c>
      <c r="B2545" s="162" t="s">
        <v>550</v>
      </c>
      <c r="C2545" s="162">
        <v>2</v>
      </c>
      <c r="D2545" s="162">
        <v>2014</v>
      </c>
      <c r="E2545" s="162" t="s">
        <v>2393</v>
      </c>
      <c r="F2545" s="162" t="s">
        <v>32</v>
      </c>
      <c r="G2545" s="162">
        <v>2016</v>
      </c>
      <c r="H2545" s="163" t="s">
        <v>60</v>
      </c>
      <c r="I2545" s="162" t="s">
        <v>550</v>
      </c>
      <c r="J2545" s="177">
        <v>31.53</v>
      </c>
      <c r="K2545" s="183" t="s">
        <v>1818</v>
      </c>
      <c r="L2545" s="166">
        <v>0.7962267349397586</v>
      </c>
      <c r="M2545" s="166">
        <v>25.105028952650589</v>
      </c>
      <c r="N2545" s="163" t="s">
        <v>433</v>
      </c>
      <c r="O2545" s="167">
        <v>1</v>
      </c>
      <c r="P2545" s="167">
        <v>0</v>
      </c>
      <c r="Q2545" s="167">
        <v>0</v>
      </c>
      <c r="R2545" s="167">
        <v>1</v>
      </c>
      <c r="S2545" s="167">
        <v>0</v>
      </c>
      <c r="T2545" s="167" t="s">
        <v>13213</v>
      </c>
      <c r="U2545" s="167" t="s">
        <v>1453</v>
      </c>
      <c r="V2545" s="167" t="s">
        <v>83</v>
      </c>
      <c r="W2545" s="163"/>
      <c r="X2545" s="163" t="s">
        <v>2171</v>
      </c>
      <c r="Y2545" s="163" t="s">
        <v>7570</v>
      </c>
      <c r="Z2545" s="168">
        <v>42535</v>
      </c>
      <c r="AA2545" s="169" t="s">
        <v>8933</v>
      </c>
      <c r="AB2545" s="169" t="s">
        <v>8934</v>
      </c>
      <c r="AC2545" s="169" t="s">
        <v>433</v>
      </c>
      <c r="AD2545" s="170">
        <v>2017</v>
      </c>
      <c r="AE2545" s="167" t="s">
        <v>1218</v>
      </c>
    </row>
    <row r="2546" spans="1:31" x14ac:dyDescent="0.3">
      <c r="A2546" s="162" t="s">
        <v>848</v>
      </c>
      <c r="B2546" s="162" t="s">
        <v>550</v>
      </c>
      <c r="C2546" s="162">
        <v>3</v>
      </c>
      <c r="D2546" s="162">
        <v>2014</v>
      </c>
      <c r="E2546" s="162" t="s">
        <v>2393</v>
      </c>
      <c r="F2546" s="162" t="s">
        <v>32</v>
      </c>
      <c r="G2546" s="162">
        <v>2016</v>
      </c>
      <c r="H2546" s="163" t="s">
        <v>60</v>
      </c>
      <c r="I2546" s="162" t="s">
        <v>550</v>
      </c>
      <c r="J2546" s="177">
        <v>15.83</v>
      </c>
      <c r="K2546" s="183" t="s">
        <v>1818</v>
      </c>
      <c r="L2546" s="166">
        <v>0.7962267349397586</v>
      </c>
      <c r="M2546" s="166">
        <v>12.604269214096378</v>
      </c>
      <c r="N2546" s="163" t="s">
        <v>63</v>
      </c>
      <c r="O2546" s="167">
        <v>1</v>
      </c>
      <c r="P2546" s="167">
        <v>0</v>
      </c>
      <c r="Q2546" s="167">
        <v>0</v>
      </c>
      <c r="R2546" s="167">
        <v>0</v>
      </c>
      <c r="S2546" s="167">
        <v>1</v>
      </c>
      <c r="T2546" s="167" t="s">
        <v>13213</v>
      </c>
      <c r="U2546" s="167" t="s">
        <v>1453</v>
      </c>
      <c r="V2546" s="167" t="s">
        <v>83</v>
      </c>
      <c r="W2546" s="163"/>
      <c r="X2546" s="163" t="s">
        <v>2171</v>
      </c>
      <c r="Y2546" s="163" t="s">
        <v>7571</v>
      </c>
      <c r="Z2546" s="168">
        <v>42544</v>
      </c>
      <c r="AA2546" s="169" t="s">
        <v>8935</v>
      </c>
      <c r="AB2546" s="169" t="s">
        <v>8910</v>
      </c>
      <c r="AC2546" s="169" t="s">
        <v>63</v>
      </c>
      <c r="AD2546" s="170">
        <v>2017</v>
      </c>
      <c r="AE2546" s="167" t="s">
        <v>1218</v>
      </c>
    </row>
    <row r="2547" spans="1:31" x14ac:dyDescent="0.3">
      <c r="A2547" s="162" t="s">
        <v>848</v>
      </c>
      <c r="B2547" s="162" t="s">
        <v>550</v>
      </c>
      <c r="C2547" s="162">
        <v>4</v>
      </c>
      <c r="D2547" s="162">
        <v>2014</v>
      </c>
      <c r="E2547" s="162" t="s">
        <v>2393</v>
      </c>
      <c r="F2547" s="162" t="s">
        <v>32</v>
      </c>
      <c r="G2547" s="162">
        <v>2016</v>
      </c>
      <c r="H2547" s="163" t="s">
        <v>60</v>
      </c>
      <c r="I2547" s="162" t="s">
        <v>550</v>
      </c>
      <c r="J2547" s="177">
        <v>2.78</v>
      </c>
      <c r="K2547" s="183" t="s">
        <v>1818</v>
      </c>
      <c r="L2547" s="166">
        <v>0.7962267349397586</v>
      </c>
      <c r="M2547" s="166">
        <v>2.2135103231325286</v>
      </c>
      <c r="N2547" s="163" t="s">
        <v>60</v>
      </c>
      <c r="O2547" s="167">
        <v>1</v>
      </c>
      <c r="P2547" s="167">
        <v>0</v>
      </c>
      <c r="Q2547" s="167">
        <v>1</v>
      </c>
      <c r="R2547" s="167">
        <v>0</v>
      </c>
      <c r="S2547" s="167">
        <v>1</v>
      </c>
      <c r="T2547" s="167" t="s">
        <v>13210</v>
      </c>
      <c r="U2547" s="167" t="s">
        <v>1453</v>
      </c>
      <c r="V2547" s="167" t="s">
        <v>83</v>
      </c>
      <c r="W2547" s="163"/>
      <c r="X2547" s="163" t="s">
        <v>2171</v>
      </c>
      <c r="Y2547" s="163" t="s">
        <v>7572</v>
      </c>
      <c r="Z2547" s="168">
        <v>42536</v>
      </c>
      <c r="AA2547" s="169" t="s">
        <v>8936</v>
      </c>
      <c r="AB2547" s="169" t="s">
        <v>8937</v>
      </c>
      <c r="AC2547" s="169" t="s">
        <v>60</v>
      </c>
      <c r="AD2547" s="170">
        <v>2017</v>
      </c>
      <c r="AE2547" s="167" t="s">
        <v>1218</v>
      </c>
    </row>
    <row r="2548" spans="1:31" x14ac:dyDescent="0.3">
      <c r="A2548" s="162" t="s">
        <v>849</v>
      </c>
      <c r="B2548" s="162" t="s">
        <v>550</v>
      </c>
      <c r="C2548" s="162">
        <v>1</v>
      </c>
      <c r="D2548" s="162">
        <v>2014</v>
      </c>
      <c r="E2548" s="162" t="s">
        <v>2393</v>
      </c>
      <c r="F2548" s="162" t="s">
        <v>32</v>
      </c>
      <c r="G2548" s="162">
        <v>2016</v>
      </c>
      <c r="H2548" s="163" t="s">
        <v>58</v>
      </c>
      <c r="I2548" s="162" t="s">
        <v>550</v>
      </c>
      <c r="J2548" s="177">
        <v>16.77</v>
      </c>
      <c r="K2548" s="183" t="s">
        <v>1818</v>
      </c>
      <c r="L2548" s="166">
        <v>0.7962267349397586</v>
      </c>
      <c r="M2548" s="166">
        <v>13.352722344939751</v>
      </c>
      <c r="N2548" s="163" t="s">
        <v>28</v>
      </c>
      <c r="O2548" s="167">
        <v>1</v>
      </c>
      <c r="P2548" s="167">
        <v>0</v>
      </c>
      <c r="Q2548" s="167">
        <v>0</v>
      </c>
      <c r="R2548" s="167">
        <v>1</v>
      </c>
      <c r="S2548" s="167">
        <v>0</v>
      </c>
      <c r="T2548" s="167" t="s">
        <v>13213</v>
      </c>
      <c r="U2548" s="167" t="s">
        <v>1453</v>
      </c>
      <c r="V2548" s="167" t="s">
        <v>83</v>
      </c>
      <c r="W2548" s="163"/>
      <c r="X2548" s="163" t="s">
        <v>2172</v>
      </c>
      <c r="Y2548" s="163" t="s">
        <v>7573</v>
      </c>
      <c r="Z2548" s="168">
        <v>42496</v>
      </c>
      <c r="AA2548" s="169" t="s">
        <v>8938</v>
      </c>
      <c r="AB2548" s="169" t="s">
        <v>8524</v>
      </c>
      <c r="AC2548" s="169" t="s">
        <v>28</v>
      </c>
      <c r="AD2548" s="170">
        <v>2017</v>
      </c>
      <c r="AE2548" s="167" t="s">
        <v>1218</v>
      </c>
    </row>
    <row r="2549" spans="1:31" x14ac:dyDescent="0.3">
      <c r="A2549" s="162" t="s">
        <v>849</v>
      </c>
      <c r="B2549" s="162" t="s">
        <v>550</v>
      </c>
      <c r="C2549" s="162">
        <v>2</v>
      </c>
      <c r="D2549" s="162">
        <v>2014</v>
      </c>
      <c r="E2549" s="162" t="s">
        <v>2393</v>
      </c>
      <c r="F2549" s="162" t="s">
        <v>32</v>
      </c>
      <c r="G2549" s="162">
        <v>2016</v>
      </c>
      <c r="H2549" s="163" t="s">
        <v>58</v>
      </c>
      <c r="I2549" s="162" t="s">
        <v>550</v>
      </c>
      <c r="J2549" s="177">
        <v>4.37</v>
      </c>
      <c r="K2549" s="183" t="s">
        <v>1818</v>
      </c>
      <c r="L2549" s="166">
        <v>0.7962267349397586</v>
      </c>
      <c r="M2549" s="166">
        <v>3.4795108316867451</v>
      </c>
      <c r="N2549" s="163" t="s">
        <v>32</v>
      </c>
      <c r="O2549" s="167">
        <v>1</v>
      </c>
      <c r="P2549" s="167">
        <v>1</v>
      </c>
      <c r="Q2549" s="167">
        <v>0</v>
      </c>
      <c r="R2549" s="167">
        <v>1</v>
      </c>
      <c r="S2549" s="167">
        <v>0</v>
      </c>
      <c r="T2549" s="167" t="s">
        <v>13211</v>
      </c>
      <c r="U2549" s="167" t="s">
        <v>1453</v>
      </c>
      <c r="V2549" s="167" t="s">
        <v>83</v>
      </c>
      <c r="W2549" s="163"/>
      <c r="X2549" s="163" t="s">
        <v>2172</v>
      </c>
      <c r="Y2549" s="163" t="s">
        <v>7574</v>
      </c>
      <c r="Z2549" s="168">
        <v>42496</v>
      </c>
      <c r="AA2549" s="169" t="s">
        <v>8939</v>
      </c>
      <c r="AB2549" s="169" t="s">
        <v>4022</v>
      </c>
      <c r="AC2549" s="169" t="s">
        <v>32</v>
      </c>
      <c r="AD2549" s="170">
        <v>2017</v>
      </c>
      <c r="AE2549" s="167" t="s">
        <v>1218</v>
      </c>
    </row>
    <row r="2550" spans="1:31" x14ac:dyDescent="0.3">
      <c r="A2550" s="162" t="s">
        <v>863</v>
      </c>
      <c r="B2550" s="162" t="s">
        <v>550</v>
      </c>
      <c r="C2550" s="162">
        <v>6</v>
      </c>
      <c r="D2550" s="162">
        <v>2014</v>
      </c>
      <c r="E2550" s="162" t="s">
        <v>115</v>
      </c>
      <c r="F2550" s="162" t="s">
        <v>32</v>
      </c>
      <c r="G2550" s="162">
        <v>2016</v>
      </c>
      <c r="H2550" s="163" t="s">
        <v>201</v>
      </c>
      <c r="I2550" s="162" t="s">
        <v>550</v>
      </c>
      <c r="J2550" s="177">
        <v>2.42</v>
      </c>
      <c r="K2550" s="183" t="s">
        <v>1818</v>
      </c>
      <c r="L2550" s="166">
        <v>0.7962267349397586</v>
      </c>
      <c r="M2550" s="166">
        <v>1.9268686985542158</v>
      </c>
      <c r="N2550" s="163" t="s">
        <v>32</v>
      </c>
      <c r="O2550" s="167">
        <v>1</v>
      </c>
      <c r="P2550" s="167">
        <v>1</v>
      </c>
      <c r="Q2550" s="167">
        <v>0</v>
      </c>
      <c r="R2550" s="167">
        <v>1</v>
      </c>
      <c r="S2550" s="167">
        <v>0</v>
      </c>
      <c r="T2550" s="167" t="s">
        <v>13211</v>
      </c>
      <c r="U2550" s="167" t="s">
        <v>1281</v>
      </c>
      <c r="V2550" s="167" t="s">
        <v>86</v>
      </c>
      <c r="W2550" s="163"/>
      <c r="X2550" s="163" t="s">
        <v>2135</v>
      </c>
      <c r="Y2550" s="163" t="s">
        <v>7575</v>
      </c>
      <c r="Z2550" s="168">
        <v>42607</v>
      </c>
      <c r="AA2550" s="169" t="s">
        <v>3079</v>
      </c>
      <c r="AB2550" s="169" t="s">
        <v>4022</v>
      </c>
      <c r="AC2550" s="169" t="s">
        <v>32</v>
      </c>
      <c r="AD2550" s="170">
        <v>2017</v>
      </c>
      <c r="AE2550" s="167" t="s">
        <v>1245</v>
      </c>
    </row>
    <row r="2551" spans="1:31" x14ac:dyDescent="0.3">
      <c r="A2551" s="162" t="s">
        <v>863</v>
      </c>
      <c r="B2551" s="162" t="s">
        <v>550</v>
      </c>
      <c r="C2551" s="162">
        <v>7</v>
      </c>
      <c r="D2551" s="162">
        <v>2014</v>
      </c>
      <c r="E2551" s="162" t="s">
        <v>115</v>
      </c>
      <c r="F2551" s="162" t="s">
        <v>32</v>
      </c>
      <c r="G2551" s="162">
        <v>2016</v>
      </c>
      <c r="H2551" s="163" t="s">
        <v>201</v>
      </c>
      <c r="I2551" s="162" t="s">
        <v>550</v>
      </c>
      <c r="J2551" s="177">
        <v>1.86</v>
      </c>
      <c r="K2551" s="183" t="s">
        <v>1818</v>
      </c>
      <c r="L2551" s="166">
        <v>0.7962267349397586</v>
      </c>
      <c r="M2551" s="166">
        <v>1.4809817269879511</v>
      </c>
      <c r="N2551" s="163" t="s">
        <v>201</v>
      </c>
      <c r="O2551" s="167">
        <v>1</v>
      </c>
      <c r="P2551" s="167">
        <v>0</v>
      </c>
      <c r="Q2551" s="167">
        <v>1</v>
      </c>
      <c r="R2551" s="167">
        <v>0</v>
      </c>
      <c r="S2551" s="167">
        <v>1</v>
      </c>
      <c r="T2551" s="167" t="s">
        <v>13210</v>
      </c>
      <c r="U2551" s="167" t="s">
        <v>1281</v>
      </c>
      <c r="V2551" s="167" t="s">
        <v>86</v>
      </c>
      <c r="W2551" s="163"/>
      <c r="X2551" s="163" t="s">
        <v>2135</v>
      </c>
      <c r="Y2551" s="163" t="s">
        <v>7576</v>
      </c>
      <c r="Z2551" s="168">
        <v>42627</v>
      </c>
      <c r="AA2551" s="169" t="s">
        <v>8940</v>
      </c>
      <c r="AB2551" s="169" t="s">
        <v>8597</v>
      </c>
      <c r="AC2551" s="169" t="s">
        <v>201</v>
      </c>
      <c r="AD2551" s="170">
        <v>2017</v>
      </c>
      <c r="AE2551" s="167" t="s">
        <v>1245</v>
      </c>
    </row>
    <row r="2552" spans="1:31" x14ac:dyDescent="0.3">
      <c r="A2552" s="162" t="s">
        <v>868</v>
      </c>
      <c r="B2552" s="162" t="s">
        <v>550</v>
      </c>
      <c r="C2552" s="162">
        <v>1</v>
      </c>
      <c r="D2552" s="162">
        <v>2014</v>
      </c>
      <c r="E2552" s="162" t="s">
        <v>115</v>
      </c>
      <c r="F2552" s="162" t="s">
        <v>32</v>
      </c>
      <c r="G2552" s="162">
        <v>2016</v>
      </c>
      <c r="H2552" s="163" t="s">
        <v>62</v>
      </c>
      <c r="I2552" s="162" t="s">
        <v>550</v>
      </c>
      <c r="J2552" s="177">
        <v>27.1</v>
      </c>
      <c r="K2552" s="183" t="s">
        <v>1818</v>
      </c>
      <c r="L2552" s="166">
        <v>0.7962267349397586</v>
      </c>
      <c r="M2552" s="166">
        <v>21.577744516867458</v>
      </c>
      <c r="N2552" s="163" t="s">
        <v>62</v>
      </c>
      <c r="O2552" s="167">
        <v>1</v>
      </c>
      <c r="P2552" s="167">
        <v>0</v>
      </c>
      <c r="Q2552" s="167">
        <v>1</v>
      </c>
      <c r="R2552" s="167">
        <v>0</v>
      </c>
      <c r="S2552" s="167">
        <v>1</v>
      </c>
      <c r="T2552" s="167" t="s">
        <v>13210</v>
      </c>
      <c r="U2552" s="167" t="s">
        <v>1281</v>
      </c>
      <c r="V2552" s="167" t="s">
        <v>202</v>
      </c>
      <c r="W2552" s="163"/>
      <c r="X2552" s="163" t="s">
        <v>2173</v>
      </c>
      <c r="Y2552" s="163" t="s">
        <v>7577</v>
      </c>
      <c r="Z2552" s="168">
        <v>42478</v>
      </c>
      <c r="AA2552" s="169" t="s">
        <v>8941</v>
      </c>
      <c r="AB2552" s="169" t="s">
        <v>8872</v>
      </c>
      <c r="AC2552" s="169" t="s">
        <v>2429</v>
      </c>
      <c r="AD2552" s="170">
        <v>2017</v>
      </c>
      <c r="AE2552" s="167" t="s">
        <v>1321</v>
      </c>
    </row>
    <row r="2553" spans="1:31" x14ac:dyDescent="0.3">
      <c r="A2553" s="162" t="s">
        <v>879</v>
      </c>
      <c r="B2553" s="162" t="s">
        <v>550</v>
      </c>
      <c r="C2553" s="162">
        <v>2</v>
      </c>
      <c r="D2553" s="162">
        <v>2014</v>
      </c>
      <c r="E2553" s="162" t="s">
        <v>2393</v>
      </c>
      <c r="F2553" s="162" t="s">
        <v>32</v>
      </c>
      <c r="G2553" s="162">
        <v>2016</v>
      </c>
      <c r="H2553" s="163" t="s">
        <v>62</v>
      </c>
      <c r="I2553" s="162" t="s">
        <v>550</v>
      </c>
      <c r="J2553" s="177">
        <v>19.579999999999998</v>
      </c>
      <c r="K2553" s="183" t="s">
        <v>1818</v>
      </c>
      <c r="L2553" s="166">
        <v>0.7962267349397586</v>
      </c>
      <c r="M2553" s="166">
        <v>15.590119470120472</v>
      </c>
      <c r="N2553" s="163" t="s">
        <v>62</v>
      </c>
      <c r="O2553" s="167">
        <v>1</v>
      </c>
      <c r="P2553" s="167">
        <v>0</v>
      </c>
      <c r="Q2553" s="167">
        <v>1</v>
      </c>
      <c r="R2553" s="167">
        <v>0</v>
      </c>
      <c r="S2553" s="167">
        <v>1</v>
      </c>
      <c r="T2553" s="167" t="s">
        <v>13210</v>
      </c>
      <c r="U2553" s="167" t="s">
        <v>1281</v>
      </c>
      <c r="V2553" s="167" t="s">
        <v>86</v>
      </c>
      <c r="W2553" s="163"/>
      <c r="X2553" s="163" t="s">
        <v>2137</v>
      </c>
      <c r="Y2553" s="163" t="s">
        <v>7578</v>
      </c>
      <c r="Z2553" s="168">
        <v>42639</v>
      </c>
      <c r="AA2553" s="169" t="s">
        <v>8942</v>
      </c>
      <c r="AB2553" s="169" t="s">
        <v>8872</v>
      </c>
      <c r="AC2553" s="169" t="s">
        <v>2429</v>
      </c>
      <c r="AD2553" s="170">
        <v>2017</v>
      </c>
      <c r="AE2553" s="167" t="s">
        <v>1321</v>
      </c>
    </row>
    <row r="2554" spans="1:31" x14ac:dyDescent="0.3">
      <c r="A2554" s="162" t="s">
        <v>883</v>
      </c>
      <c r="B2554" s="162" t="s">
        <v>550</v>
      </c>
      <c r="C2554" s="162">
        <v>5</v>
      </c>
      <c r="D2554" s="162">
        <v>2014</v>
      </c>
      <c r="E2554" s="162" t="s">
        <v>2393</v>
      </c>
      <c r="F2554" s="162" t="s">
        <v>32</v>
      </c>
      <c r="G2554" s="162">
        <v>2016</v>
      </c>
      <c r="H2554" s="163" t="s">
        <v>453</v>
      </c>
      <c r="I2554" s="162" t="s">
        <v>550</v>
      </c>
      <c r="J2554" s="177">
        <v>16.3</v>
      </c>
      <c r="K2554" s="183" t="s">
        <v>1818</v>
      </c>
      <c r="L2554" s="166">
        <v>0.7962267349397586</v>
      </c>
      <c r="M2554" s="166">
        <v>12.978495779518065</v>
      </c>
      <c r="N2554" s="163" t="s">
        <v>62</v>
      </c>
      <c r="O2554" s="167">
        <v>1</v>
      </c>
      <c r="P2554" s="167">
        <v>0</v>
      </c>
      <c r="Q2554" s="167">
        <v>0</v>
      </c>
      <c r="R2554" s="167">
        <v>0</v>
      </c>
      <c r="S2554" s="167">
        <v>1</v>
      </c>
      <c r="T2554" s="167" t="s">
        <v>13213</v>
      </c>
      <c r="U2554" s="167" t="s">
        <v>1360</v>
      </c>
      <c r="V2554" s="167" t="s">
        <v>1401</v>
      </c>
      <c r="W2554" s="163"/>
      <c r="X2554" s="163" t="s">
        <v>2139</v>
      </c>
      <c r="Y2554" s="163" t="s">
        <v>7579</v>
      </c>
      <c r="Z2554" s="168">
        <v>42565</v>
      </c>
      <c r="AA2554" s="169" t="s">
        <v>8943</v>
      </c>
      <c r="AB2554" s="169" t="s">
        <v>8872</v>
      </c>
      <c r="AC2554" s="169" t="s">
        <v>2429</v>
      </c>
      <c r="AD2554" s="170">
        <v>2017</v>
      </c>
      <c r="AE2554" s="167" t="s">
        <v>1245</v>
      </c>
    </row>
    <row r="2555" spans="1:31" x14ac:dyDescent="0.3">
      <c r="A2555" s="162" t="s">
        <v>883</v>
      </c>
      <c r="B2555" s="162" t="s">
        <v>550</v>
      </c>
      <c r="C2555" s="162">
        <v>6</v>
      </c>
      <c r="D2555" s="162">
        <v>2014</v>
      </c>
      <c r="E2555" s="162" t="s">
        <v>2393</v>
      </c>
      <c r="F2555" s="162" t="s">
        <v>32</v>
      </c>
      <c r="G2555" s="162">
        <v>2016</v>
      </c>
      <c r="H2555" s="163" t="s">
        <v>453</v>
      </c>
      <c r="I2555" s="162" t="s">
        <v>550</v>
      </c>
      <c r="J2555" s="177">
        <v>0.24</v>
      </c>
      <c r="K2555" s="183" t="s">
        <v>1818</v>
      </c>
      <c r="L2555" s="166">
        <v>0.7962267349397586</v>
      </c>
      <c r="M2555" s="166">
        <v>0.19109441638554206</v>
      </c>
      <c r="N2555" s="163" t="s">
        <v>194</v>
      </c>
      <c r="O2555" s="167">
        <v>1</v>
      </c>
      <c r="P2555" s="167">
        <v>0</v>
      </c>
      <c r="Q2555" s="167">
        <v>0</v>
      </c>
      <c r="R2555" s="167">
        <v>0</v>
      </c>
      <c r="S2555" s="167">
        <v>1</v>
      </c>
      <c r="T2555" s="167" t="s">
        <v>13213</v>
      </c>
      <c r="U2555" s="167" t="s">
        <v>1360</v>
      </c>
      <c r="V2555" s="167" t="s">
        <v>1401</v>
      </c>
      <c r="W2555" s="163"/>
      <c r="X2555" s="163" t="s">
        <v>2139</v>
      </c>
      <c r="Y2555" s="163" t="s">
        <v>7580</v>
      </c>
      <c r="Z2555" s="168">
        <v>42415.041666666672</v>
      </c>
      <c r="AA2555" s="169" t="s">
        <v>8944</v>
      </c>
      <c r="AB2555" s="169" t="s">
        <v>8945</v>
      </c>
      <c r="AC2555" s="169" t="s">
        <v>194</v>
      </c>
      <c r="AD2555" s="170">
        <v>2017</v>
      </c>
      <c r="AE2555" s="167" t="s">
        <v>1245</v>
      </c>
    </row>
    <row r="2556" spans="1:31" x14ac:dyDescent="0.3">
      <c r="A2556" s="162" t="s">
        <v>885</v>
      </c>
      <c r="B2556" s="162" t="s">
        <v>550</v>
      </c>
      <c r="C2556" s="162">
        <v>1</v>
      </c>
      <c r="D2556" s="162">
        <v>2014</v>
      </c>
      <c r="E2556" s="162" t="s">
        <v>2393</v>
      </c>
      <c r="F2556" s="162" t="s">
        <v>32</v>
      </c>
      <c r="G2556" s="162">
        <v>2016</v>
      </c>
      <c r="H2556" s="163" t="s">
        <v>530</v>
      </c>
      <c r="I2556" s="162" t="s">
        <v>550</v>
      </c>
      <c r="J2556" s="177">
        <v>0.66</v>
      </c>
      <c r="K2556" s="183" t="s">
        <v>1818</v>
      </c>
      <c r="L2556" s="166">
        <v>0.7962267349397586</v>
      </c>
      <c r="M2556" s="166">
        <v>0.52550964506024067</v>
      </c>
      <c r="N2556" s="163" t="s">
        <v>32</v>
      </c>
      <c r="O2556" s="167">
        <v>1</v>
      </c>
      <c r="P2556" s="167">
        <v>1</v>
      </c>
      <c r="Q2556" s="167">
        <v>0</v>
      </c>
      <c r="R2556" s="167">
        <v>1</v>
      </c>
      <c r="S2556" s="167">
        <v>0</v>
      </c>
      <c r="T2556" s="167" t="s">
        <v>13211</v>
      </c>
      <c r="U2556" s="167" t="s">
        <v>1281</v>
      </c>
      <c r="V2556" s="167" t="s">
        <v>86</v>
      </c>
      <c r="W2556" s="163"/>
      <c r="X2556" s="163" t="s">
        <v>2174</v>
      </c>
      <c r="Y2556" s="163" t="s">
        <v>7581</v>
      </c>
      <c r="Z2556" s="168">
        <v>42660</v>
      </c>
      <c r="AA2556" s="169" t="s">
        <v>8946</v>
      </c>
      <c r="AB2556" s="169" t="s">
        <v>4022</v>
      </c>
      <c r="AC2556" s="169" t="s">
        <v>32</v>
      </c>
      <c r="AD2556" s="170">
        <v>2017</v>
      </c>
      <c r="AE2556" s="167" t="s">
        <v>1245</v>
      </c>
    </row>
    <row r="2557" spans="1:31" x14ac:dyDescent="0.3">
      <c r="A2557" s="162" t="s">
        <v>887</v>
      </c>
      <c r="B2557" s="162" t="s">
        <v>550</v>
      </c>
      <c r="C2557" s="162">
        <v>1</v>
      </c>
      <c r="D2557" s="162">
        <v>2014</v>
      </c>
      <c r="E2557" s="162" t="s">
        <v>2393</v>
      </c>
      <c r="F2557" s="162" t="s">
        <v>32</v>
      </c>
      <c r="G2557" s="162">
        <v>2016</v>
      </c>
      <c r="H2557" s="163" t="s">
        <v>73</v>
      </c>
      <c r="I2557" s="162" t="s">
        <v>550</v>
      </c>
      <c r="J2557" s="177">
        <v>0.12</v>
      </c>
      <c r="K2557" s="183" t="s">
        <v>1818</v>
      </c>
      <c r="L2557" s="166">
        <v>0.7962267349397586</v>
      </c>
      <c r="M2557" s="166">
        <v>9.554720819277103E-2</v>
      </c>
      <c r="N2557" s="163" t="s">
        <v>32</v>
      </c>
      <c r="O2557" s="167">
        <v>1</v>
      </c>
      <c r="P2557" s="167">
        <v>1</v>
      </c>
      <c r="Q2557" s="167">
        <v>0</v>
      </c>
      <c r="R2557" s="167">
        <v>1</v>
      </c>
      <c r="S2557" s="167">
        <v>0</v>
      </c>
      <c r="T2557" s="167" t="s">
        <v>13211</v>
      </c>
      <c r="U2557" s="167" t="s">
        <v>1350</v>
      </c>
      <c r="V2557" s="167" t="s">
        <v>84</v>
      </c>
      <c r="W2557" s="163"/>
      <c r="X2557" s="163" t="s">
        <v>2175</v>
      </c>
      <c r="Y2557" s="163" t="s">
        <v>7582</v>
      </c>
      <c r="Z2557" s="168">
        <v>42445</v>
      </c>
      <c r="AA2557" s="169" t="s">
        <v>8947</v>
      </c>
      <c r="AB2557" s="169" t="s">
        <v>4022</v>
      </c>
      <c r="AC2557" s="169" t="s">
        <v>32</v>
      </c>
      <c r="AD2557" s="170">
        <v>2017</v>
      </c>
      <c r="AE2557" s="167" t="s">
        <v>1241</v>
      </c>
    </row>
    <row r="2558" spans="1:31" x14ac:dyDescent="0.3">
      <c r="A2558" s="162" t="s">
        <v>898</v>
      </c>
      <c r="B2558" s="162" t="s">
        <v>550</v>
      </c>
      <c r="C2558" s="162">
        <v>1</v>
      </c>
      <c r="D2558" s="162">
        <v>2015</v>
      </c>
      <c r="E2558" s="162" t="s">
        <v>2393</v>
      </c>
      <c r="F2558" s="162" t="s">
        <v>32</v>
      </c>
      <c r="G2558" s="162">
        <v>2016</v>
      </c>
      <c r="H2558" s="163" t="s">
        <v>302</v>
      </c>
      <c r="I2558" s="162" t="s">
        <v>550</v>
      </c>
      <c r="J2558" s="177">
        <v>0.97</v>
      </c>
      <c r="K2558" s="183" t="s">
        <v>1818</v>
      </c>
      <c r="L2558" s="166">
        <v>0.7962267349397586</v>
      </c>
      <c r="M2558" s="166">
        <v>0.77233993289156577</v>
      </c>
      <c r="N2558" s="163" t="s">
        <v>32</v>
      </c>
      <c r="O2558" s="167">
        <v>1</v>
      </c>
      <c r="P2558" s="167">
        <v>1</v>
      </c>
      <c r="Q2558" s="167">
        <v>0</v>
      </c>
      <c r="R2558" s="167">
        <v>1</v>
      </c>
      <c r="S2558" s="167">
        <v>0</v>
      </c>
      <c r="T2558" s="167" t="s">
        <v>13211</v>
      </c>
      <c r="U2558" s="167" t="s">
        <v>1453</v>
      </c>
      <c r="V2558" s="167" t="s">
        <v>107</v>
      </c>
      <c r="W2558" s="163"/>
      <c r="X2558" s="163" t="s">
        <v>2176</v>
      </c>
      <c r="Y2558" s="163" t="s">
        <v>7583</v>
      </c>
      <c r="Z2558" s="168">
        <v>42705</v>
      </c>
      <c r="AA2558" s="169" t="s">
        <v>8547</v>
      </c>
      <c r="AB2558" s="169" t="s">
        <v>4022</v>
      </c>
      <c r="AC2558" s="169" t="s">
        <v>32</v>
      </c>
      <c r="AD2558" s="170">
        <v>2017</v>
      </c>
      <c r="AE2558" s="167" t="s">
        <v>1245</v>
      </c>
    </row>
    <row r="2559" spans="1:31" x14ac:dyDescent="0.3">
      <c r="A2559" s="162" t="s">
        <v>899</v>
      </c>
      <c r="B2559" s="162" t="s">
        <v>550</v>
      </c>
      <c r="C2559" s="162">
        <v>1</v>
      </c>
      <c r="D2559" s="162">
        <v>2015</v>
      </c>
      <c r="E2559" s="162" t="s">
        <v>2393</v>
      </c>
      <c r="F2559" s="162" t="s">
        <v>32</v>
      </c>
      <c r="G2559" s="162">
        <v>2016</v>
      </c>
      <c r="H2559" s="163" t="s">
        <v>318</v>
      </c>
      <c r="I2559" s="162" t="s">
        <v>550</v>
      </c>
      <c r="J2559" s="177">
        <v>1.84</v>
      </c>
      <c r="K2559" s="183" t="s">
        <v>1818</v>
      </c>
      <c r="L2559" s="166">
        <v>0.7962267349397586</v>
      </c>
      <c r="M2559" s="166">
        <v>1.465057192289156</v>
      </c>
      <c r="N2559" s="163" t="s">
        <v>32</v>
      </c>
      <c r="O2559" s="167">
        <v>1</v>
      </c>
      <c r="P2559" s="167">
        <v>1</v>
      </c>
      <c r="Q2559" s="167">
        <v>0</v>
      </c>
      <c r="R2559" s="167">
        <v>1</v>
      </c>
      <c r="S2559" s="167">
        <v>0</v>
      </c>
      <c r="T2559" s="167" t="s">
        <v>13211</v>
      </c>
      <c r="U2559" s="167" t="s">
        <v>1281</v>
      </c>
      <c r="V2559" s="167" t="s">
        <v>86</v>
      </c>
      <c r="W2559" s="163"/>
      <c r="X2559" s="163" t="s">
        <v>2177</v>
      </c>
      <c r="Y2559" s="163" t="s">
        <v>7584</v>
      </c>
      <c r="Z2559" s="168">
        <v>42712</v>
      </c>
      <c r="AA2559" s="169" t="s">
        <v>8948</v>
      </c>
      <c r="AB2559" s="169" t="s">
        <v>4022</v>
      </c>
      <c r="AC2559" s="169" t="s">
        <v>32</v>
      </c>
      <c r="AD2559" s="170">
        <v>2017</v>
      </c>
      <c r="AE2559" s="167" t="s">
        <v>1245</v>
      </c>
    </row>
    <row r="2560" spans="1:31" x14ac:dyDescent="0.3">
      <c r="A2560" s="162" t="s">
        <v>901</v>
      </c>
      <c r="B2560" s="162" t="s">
        <v>550</v>
      </c>
      <c r="C2560" s="162">
        <v>1</v>
      </c>
      <c r="D2560" s="162">
        <v>2015</v>
      </c>
      <c r="E2560" s="162" t="s">
        <v>115</v>
      </c>
      <c r="F2560" s="162" t="s">
        <v>32</v>
      </c>
      <c r="G2560" s="162">
        <v>2015</v>
      </c>
      <c r="H2560" s="163" t="s">
        <v>63</v>
      </c>
      <c r="I2560" s="162" t="s">
        <v>550</v>
      </c>
      <c r="J2560" s="177">
        <v>4.59</v>
      </c>
      <c r="K2560" s="183" t="s">
        <v>1818</v>
      </c>
      <c r="L2560" s="166">
        <v>0.79274380161943303</v>
      </c>
      <c r="M2560" s="166">
        <v>3.6386940494331976</v>
      </c>
      <c r="N2560" s="163" t="s">
        <v>63</v>
      </c>
      <c r="O2560" s="167">
        <v>1</v>
      </c>
      <c r="P2560" s="167">
        <v>0</v>
      </c>
      <c r="Q2560" s="167">
        <v>1</v>
      </c>
      <c r="R2560" s="167">
        <v>0</v>
      </c>
      <c r="S2560" s="167">
        <v>1</v>
      </c>
      <c r="T2560" s="167" t="s">
        <v>13210</v>
      </c>
      <c r="U2560" s="167" t="s">
        <v>1453</v>
      </c>
      <c r="V2560" s="167" t="s">
        <v>83</v>
      </c>
      <c r="W2560" s="163"/>
      <c r="X2560" s="163" t="s">
        <v>2178</v>
      </c>
      <c r="Y2560" s="163" t="s">
        <v>7585</v>
      </c>
      <c r="Z2560" s="168">
        <v>42346</v>
      </c>
      <c r="AA2560" s="169" t="s">
        <v>8949</v>
      </c>
      <c r="AB2560" s="169" t="s">
        <v>8910</v>
      </c>
      <c r="AC2560" s="169" t="s">
        <v>63</v>
      </c>
      <c r="AD2560" s="170">
        <v>2017</v>
      </c>
      <c r="AE2560" s="167" t="s">
        <v>1218</v>
      </c>
    </row>
    <row r="2561" spans="1:31" x14ac:dyDescent="0.3">
      <c r="A2561" s="162" t="s">
        <v>909</v>
      </c>
      <c r="B2561" s="162" t="s">
        <v>550</v>
      </c>
      <c r="C2561" s="162">
        <v>1</v>
      </c>
      <c r="D2561" s="162">
        <v>2015</v>
      </c>
      <c r="E2561" s="162" t="s">
        <v>2393</v>
      </c>
      <c r="F2561" s="162" t="s">
        <v>32</v>
      </c>
      <c r="G2561" s="162">
        <v>2016</v>
      </c>
      <c r="H2561" s="163" t="s">
        <v>576</v>
      </c>
      <c r="I2561" s="162" t="s">
        <v>550</v>
      </c>
      <c r="J2561" s="181">
        <v>3.87</v>
      </c>
      <c r="K2561" s="183" t="s">
        <v>1818</v>
      </c>
      <c r="L2561" s="166">
        <v>0.7962267349397586</v>
      </c>
      <c r="M2561" s="166">
        <v>3.0813974642168658</v>
      </c>
      <c r="N2561" s="163" t="s">
        <v>533</v>
      </c>
      <c r="O2561" s="167">
        <v>1</v>
      </c>
      <c r="P2561" s="167">
        <v>0</v>
      </c>
      <c r="Q2561" s="167">
        <v>0</v>
      </c>
      <c r="R2561" s="167">
        <v>0</v>
      </c>
      <c r="S2561" s="167">
        <v>1</v>
      </c>
      <c r="T2561" s="167" t="s">
        <v>13213</v>
      </c>
      <c r="U2561" s="167" t="s">
        <v>1350</v>
      </c>
      <c r="V2561" s="167" t="s">
        <v>84</v>
      </c>
      <c r="W2561" s="163"/>
      <c r="X2561" s="163" t="s">
        <v>2179</v>
      </c>
      <c r="Y2561" s="163" t="s">
        <v>7586</v>
      </c>
      <c r="Z2561" s="168">
        <v>42566</v>
      </c>
      <c r="AA2561" s="169" t="s">
        <v>8950</v>
      </c>
      <c r="AB2561" s="169" t="s">
        <v>8951</v>
      </c>
      <c r="AC2561" s="169" t="s">
        <v>533</v>
      </c>
      <c r="AD2561" s="170">
        <v>2017</v>
      </c>
      <c r="AE2561" s="167" t="s">
        <v>1245</v>
      </c>
    </row>
    <row r="2562" spans="1:31" x14ac:dyDescent="0.3">
      <c r="A2562" s="162" t="s">
        <v>909</v>
      </c>
      <c r="B2562" s="162" t="s">
        <v>550</v>
      </c>
      <c r="C2562" s="162">
        <v>2</v>
      </c>
      <c r="D2562" s="162">
        <v>2015</v>
      </c>
      <c r="E2562" s="162" t="s">
        <v>2393</v>
      </c>
      <c r="F2562" s="162" t="s">
        <v>32</v>
      </c>
      <c r="G2562" s="162">
        <v>2016</v>
      </c>
      <c r="H2562" s="163" t="s">
        <v>576</v>
      </c>
      <c r="I2562" s="162" t="s">
        <v>550</v>
      </c>
      <c r="J2562" s="181">
        <v>2.36</v>
      </c>
      <c r="K2562" s="183" t="s">
        <v>1818</v>
      </c>
      <c r="L2562" s="166">
        <v>0.7962267349397586</v>
      </c>
      <c r="M2562" s="166">
        <v>1.8790950944578302</v>
      </c>
      <c r="N2562" s="163" t="s">
        <v>32</v>
      </c>
      <c r="O2562" s="167">
        <v>1</v>
      </c>
      <c r="P2562" s="167">
        <v>1</v>
      </c>
      <c r="Q2562" s="167">
        <v>0</v>
      </c>
      <c r="R2562" s="167">
        <v>1</v>
      </c>
      <c r="S2562" s="167">
        <v>0</v>
      </c>
      <c r="T2562" s="167" t="s">
        <v>13211</v>
      </c>
      <c r="U2562" s="167" t="s">
        <v>1350</v>
      </c>
      <c r="V2562" s="167" t="s">
        <v>84</v>
      </c>
      <c r="W2562" s="163"/>
      <c r="X2562" s="163" t="s">
        <v>2179</v>
      </c>
      <c r="Y2562" s="163" t="s">
        <v>7587</v>
      </c>
      <c r="Z2562" s="168">
        <v>42506</v>
      </c>
      <c r="AA2562" s="169" t="s">
        <v>8952</v>
      </c>
      <c r="AB2562" s="169" t="s">
        <v>4022</v>
      </c>
      <c r="AC2562" s="169" t="s">
        <v>32</v>
      </c>
      <c r="AD2562" s="170">
        <v>2017</v>
      </c>
      <c r="AE2562" s="167" t="s">
        <v>1245</v>
      </c>
    </row>
    <row r="2563" spans="1:31" x14ac:dyDescent="0.3">
      <c r="A2563" s="162" t="s">
        <v>909</v>
      </c>
      <c r="B2563" s="162" t="s">
        <v>550</v>
      </c>
      <c r="C2563" s="162">
        <v>3</v>
      </c>
      <c r="D2563" s="162">
        <v>2015</v>
      </c>
      <c r="E2563" s="162" t="s">
        <v>2393</v>
      </c>
      <c r="F2563" s="162" t="s">
        <v>32</v>
      </c>
      <c r="G2563" s="162">
        <v>2016</v>
      </c>
      <c r="H2563" s="163" t="s">
        <v>576</v>
      </c>
      <c r="I2563" s="162" t="s">
        <v>550</v>
      </c>
      <c r="J2563" s="181">
        <v>2</v>
      </c>
      <c r="K2563" s="183" t="s">
        <v>1818</v>
      </c>
      <c r="L2563" s="166">
        <v>0.7962267349397586</v>
      </c>
      <c r="M2563" s="166">
        <v>1.5924534698795172</v>
      </c>
      <c r="N2563" s="163" t="s">
        <v>32</v>
      </c>
      <c r="O2563" s="167">
        <v>1</v>
      </c>
      <c r="P2563" s="167">
        <v>1</v>
      </c>
      <c r="Q2563" s="167">
        <v>0</v>
      </c>
      <c r="R2563" s="167">
        <v>1</v>
      </c>
      <c r="S2563" s="167">
        <v>0</v>
      </c>
      <c r="T2563" s="167" t="s">
        <v>13211</v>
      </c>
      <c r="U2563" s="167" t="s">
        <v>1350</v>
      </c>
      <c r="V2563" s="167" t="s">
        <v>84</v>
      </c>
      <c r="W2563" s="163"/>
      <c r="X2563" s="163" t="s">
        <v>2179</v>
      </c>
      <c r="Y2563" s="163" t="s">
        <v>7588</v>
      </c>
      <c r="Z2563" s="168">
        <v>42678</v>
      </c>
      <c r="AA2563" s="169" t="s">
        <v>8953</v>
      </c>
      <c r="AB2563" s="169" t="s">
        <v>4022</v>
      </c>
      <c r="AC2563" s="169" t="s">
        <v>32</v>
      </c>
      <c r="AD2563" s="170">
        <v>2017</v>
      </c>
      <c r="AE2563" s="167" t="s">
        <v>1245</v>
      </c>
    </row>
    <row r="2564" spans="1:31" x14ac:dyDescent="0.3">
      <c r="A2564" s="162" t="s">
        <v>909</v>
      </c>
      <c r="B2564" s="162" t="s">
        <v>550</v>
      </c>
      <c r="C2564" s="162">
        <v>4</v>
      </c>
      <c r="D2564" s="162">
        <v>2015</v>
      </c>
      <c r="E2564" s="162" t="s">
        <v>2393</v>
      </c>
      <c r="F2564" s="162" t="s">
        <v>32</v>
      </c>
      <c r="G2564" s="162">
        <v>2016</v>
      </c>
      <c r="H2564" s="163" t="s">
        <v>576</v>
      </c>
      <c r="I2564" s="162" t="s">
        <v>550</v>
      </c>
      <c r="J2564" s="181">
        <v>1.84</v>
      </c>
      <c r="K2564" s="183" t="s">
        <v>1818</v>
      </c>
      <c r="L2564" s="166">
        <v>0.7962267349397586</v>
      </c>
      <c r="M2564" s="166">
        <v>1.465057192289156</v>
      </c>
      <c r="N2564" s="163" t="s">
        <v>32</v>
      </c>
      <c r="O2564" s="167">
        <v>1</v>
      </c>
      <c r="P2564" s="167">
        <v>1</v>
      </c>
      <c r="Q2564" s="167">
        <v>0</v>
      </c>
      <c r="R2564" s="167">
        <v>1</v>
      </c>
      <c r="S2564" s="167">
        <v>0</v>
      </c>
      <c r="T2564" s="167" t="s">
        <v>13211</v>
      </c>
      <c r="U2564" s="167" t="s">
        <v>1350</v>
      </c>
      <c r="V2564" s="167" t="s">
        <v>84</v>
      </c>
      <c r="W2564" s="163"/>
      <c r="X2564" s="163" t="s">
        <v>2179</v>
      </c>
      <c r="Y2564" s="163" t="s">
        <v>7589</v>
      </c>
      <c r="Z2564" s="168">
        <v>42517</v>
      </c>
      <c r="AA2564" s="169" t="s">
        <v>8954</v>
      </c>
      <c r="AB2564" s="169" t="s">
        <v>4022</v>
      </c>
      <c r="AC2564" s="169" t="s">
        <v>32</v>
      </c>
      <c r="AD2564" s="170">
        <v>2017</v>
      </c>
      <c r="AE2564" s="167" t="s">
        <v>1245</v>
      </c>
    </row>
    <row r="2565" spans="1:31" x14ac:dyDescent="0.3">
      <c r="A2565" s="162" t="s">
        <v>909</v>
      </c>
      <c r="B2565" s="162" t="s">
        <v>550</v>
      </c>
      <c r="C2565" s="162">
        <v>5</v>
      </c>
      <c r="D2565" s="162">
        <v>2015</v>
      </c>
      <c r="E2565" s="162" t="s">
        <v>2393</v>
      </c>
      <c r="F2565" s="162" t="s">
        <v>32</v>
      </c>
      <c r="G2565" s="162">
        <v>2016</v>
      </c>
      <c r="H2565" s="163" t="s">
        <v>576</v>
      </c>
      <c r="I2565" s="162" t="s">
        <v>550</v>
      </c>
      <c r="J2565" s="181">
        <v>0.63</v>
      </c>
      <c r="K2565" s="183" t="s">
        <v>1818</v>
      </c>
      <c r="L2565" s="166">
        <v>0.7962267349397586</v>
      </c>
      <c r="M2565" s="166">
        <v>0.50162284301204796</v>
      </c>
      <c r="N2565" s="163" t="s">
        <v>953</v>
      </c>
      <c r="O2565" s="167">
        <v>1</v>
      </c>
      <c r="P2565" s="167">
        <v>0</v>
      </c>
      <c r="Q2565" s="167">
        <v>0</v>
      </c>
      <c r="R2565" s="167">
        <v>0</v>
      </c>
      <c r="S2565" s="167">
        <v>0</v>
      </c>
      <c r="T2565" s="167" t="s">
        <v>13213</v>
      </c>
      <c r="U2565" s="167" t="s">
        <v>1350</v>
      </c>
      <c r="V2565" s="167" t="s">
        <v>84</v>
      </c>
      <c r="W2565" s="163"/>
      <c r="X2565" s="163" t="s">
        <v>2179</v>
      </c>
      <c r="Y2565" s="163" t="s">
        <v>7590</v>
      </c>
      <c r="Z2565" s="168">
        <v>42675</v>
      </c>
      <c r="AA2565" s="169" t="s">
        <v>8955</v>
      </c>
      <c r="AB2565" s="169" t="s">
        <v>8956</v>
      </c>
      <c r="AC2565" s="169" t="s">
        <v>953</v>
      </c>
      <c r="AD2565" s="170">
        <v>2017</v>
      </c>
      <c r="AE2565" s="167" t="s">
        <v>1245</v>
      </c>
    </row>
    <row r="2566" spans="1:31" x14ac:dyDescent="0.3">
      <c r="A2566" s="162" t="s">
        <v>909</v>
      </c>
      <c r="B2566" s="162" t="s">
        <v>550</v>
      </c>
      <c r="C2566" s="162">
        <v>6</v>
      </c>
      <c r="D2566" s="162">
        <v>2015</v>
      </c>
      <c r="E2566" s="162" t="s">
        <v>2393</v>
      </c>
      <c r="F2566" s="162" t="s">
        <v>32</v>
      </c>
      <c r="G2566" s="162">
        <v>2016</v>
      </c>
      <c r="H2566" s="163" t="s">
        <v>576</v>
      </c>
      <c r="I2566" s="162" t="s">
        <v>550</v>
      </c>
      <c r="J2566" s="181">
        <v>0.57999999999999996</v>
      </c>
      <c r="K2566" s="183" t="s">
        <v>1818</v>
      </c>
      <c r="L2566" s="166">
        <v>0.7962267349397586</v>
      </c>
      <c r="M2566" s="166">
        <v>0.46181150626505996</v>
      </c>
      <c r="N2566" s="163" t="s">
        <v>576</v>
      </c>
      <c r="O2566" s="167">
        <v>1</v>
      </c>
      <c r="P2566" s="167">
        <v>0</v>
      </c>
      <c r="Q2566" s="167">
        <v>1</v>
      </c>
      <c r="R2566" s="167">
        <v>0</v>
      </c>
      <c r="S2566" s="167">
        <v>1</v>
      </c>
      <c r="T2566" s="167" t="s">
        <v>13210</v>
      </c>
      <c r="U2566" s="167" t="s">
        <v>1350</v>
      </c>
      <c r="V2566" s="167" t="s">
        <v>84</v>
      </c>
      <c r="W2566" s="163"/>
      <c r="X2566" s="163" t="s">
        <v>2179</v>
      </c>
      <c r="Y2566" s="163" t="s">
        <v>7591</v>
      </c>
      <c r="Z2566" s="168">
        <v>42481</v>
      </c>
      <c r="AA2566" s="169" t="s">
        <v>8957</v>
      </c>
      <c r="AB2566" s="169" t="s">
        <v>8958</v>
      </c>
      <c r="AC2566" s="169" t="s">
        <v>576</v>
      </c>
      <c r="AD2566" s="170">
        <v>2017</v>
      </c>
      <c r="AE2566" s="167" t="s">
        <v>1245</v>
      </c>
    </row>
    <row r="2567" spans="1:31" x14ac:dyDescent="0.3">
      <c r="A2567" s="162" t="s">
        <v>910</v>
      </c>
      <c r="B2567" s="162" t="s">
        <v>550</v>
      </c>
      <c r="C2567" s="162">
        <v>1</v>
      </c>
      <c r="D2567" s="162">
        <v>2015</v>
      </c>
      <c r="E2567" s="162" t="s">
        <v>2393</v>
      </c>
      <c r="F2567" s="162" t="s">
        <v>32</v>
      </c>
      <c r="G2567" s="162">
        <v>2016</v>
      </c>
      <c r="H2567" s="163" t="s">
        <v>430</v>
      </c>
      <c r="I2567" s="162" t="s">
        <v>550</v>
      </c>
      <c r="J2567" s="177">
        <v>2.75</v>
      </c>
      <c r="K2567" s="183" t="s">
        <v>1818</v>
      </c>
      <c r="L2567" s="166">
        <v>0.7962267349397586</v>
      </c>
      <c r="M2567" s="166">
        <v>2.1896235210843362</v>
      </c>
      <c r="N2567" s="163" t="s">
        <v>32</v>
      </c>
      <c r="O2567" s="167">
        <v>1</v>
      </c>
      <c r="P2567" s="167">
        <v>1</v>
      </c>
      <c r="Q2567" s="167">
        <v>0</v>
      </c>
      <c r="R2567" s="167">
        <v>1</v>
      </c>
      <c r="S2567" s="167">
        <v>0</v>
      </c>
      <c r="T2567" s="167" t="s">
        <v>13211</v>
      </c>
      <c r="U2567" s="167" t="s">
        <v>1360</v>
      </c>
      <c r="V2567" s="167" t="s">
        <v>1364</v>
      </c>
      <c r="W2567" s="163"/>
      <c r="X2567" s="163" t="s">
        <v>2180</v>
      </c>
      <c r="Y2567" s="163" t="s">
        <v>7592</v>
      </c>
      <c r="Z2567" s="168">
        <v>42445.041666666672</v>
      </c>
      <c r="AA2567" s="169" t="s">
        <v>8959</v>
      </c>
      <c r="AB2567" s="169" t="s">
        <v>4022</v>
      </c>
      <c r="AC2567" s="169" t="s">
        <v>32</v>
      </c>
      <c r="AD2567" s="170">
        <v>2017</v>
      </c>
      <c r="AE2567" s="167" t="s">
        <v>1245</v>
      </c>
    </row>
    <row r="2568" spans="1:31" x14ac:dyDescent="0.3">
      <c r="A2568" s="162" t="s">
        <v>911</v>
      </c>
      <c r="B2568" s="162" t="s">
        <v>550</v>
      </c>
      <c r="C2568" s="162">
        <v>1</v>
      </c>
      <c r="D2568" s="162">
        <v>2015</v>
      </c>
      <c r="E2568" s="162" t="s">
        <v>2395</v>
      </c>
      <c r="F2568" s="162" t="s">
        <v>32</v>
      </c>
      <c r="G2568" s="162">
        <v>2016</v>
      </c>
      <c r="H2568" s="163" t="s">
        <v>70</v>
      </c>
      <c r="I2568" s="162" t="s">
        <v>550</v>
      </c>
      <c r="J2568" s="177">
        <v>0.11</v>
      </c>
      <c r="K2568" s="183" t="s">
        <v>1818</v>
      </c>
      <c r="L2568" s="166">
        <v>0.7962267349397586</v>
      </c>
      <c r="M2568" s="166">
        <v>8.7584940843373441E-2</v>
      </c>
      <c r="N2568" s="163" t="s">
        <v>32</v>
      </c>
      <c r="O2568" s="167">
        <v>1</v>
      </c>
      <c r="P2568" s="167">
        <v>1</v>
      </c>
      <c r="Q2568" s="167">
        <v>0</v>
      </c>
      <c r="R2568" s="167">
        <v>1</v>
      </c>
      <c r="S2568" s="167">
        <v>0</v>
      </c>
      <c r="T2568" s="167" t="s">
        <v>13211</v>
      </c>
      <c r="U2568" s="167" t="s">
        <v>1512</v>
      </c>
      <c r="V2568" s="167" t="s">
        <v>178</v>
      </c>
      <c r="W2568" s="163"/>
      <c r="X2568" s="163" t="s">
        <v>2181</v>
      </c>
      <c r="Y2568" s="163" t="s">
        <v>7593</v>
      </c>
      <c r="Z2568" s="168">
        <v>42430</v>
      </c>
      <c r="AA2568" s="169" t="s">
        <v>8960</v>
      </c>
      <c r="AB2568" s="169" t="s">
        <v>4022</v>
      </c>
      <c r="AC2568" s="169" t="s">
        <v>32</v>
      </c>
      <c r="AD2568" s="170">
        <v>2017</v>
      </c>
      <c r="AE2568" s="167" t="s">
        <v>1241</v>
      </c>
    </row>
    <row r="2569" spans="1:31" x14ac:dyDescent="0.3">
      <c r="A2569" s="162" t="s">
        <v>914</v>
      </c>
      <c r="B2569" s="162" t="s">
        <v>550</v>
      </c>
      <c r="C2569" s="162">
        <v>1</v>
      </c>
      <c r="D2569" s="162">
        <v>2015</v>
      </c>
      <c r="E2569" s="162" t="s">
        <v>2393</v>
      </c>
      <c r="F2569" s="162" t="s">
        <v>32</v>
      </c>
      <c r="G2569" s="162">
        <v>2016</v>
      </c>
      <c r="H2569" s="163" t="s">
        <v>199</v>
      </c>
      <c r="I2569" s="162" t="s">
        <v>550</v>
      </c>
      <c r="J2569" s="177">
        <v>8.76</v>
      </c>
      <c r="K2569" s="183" t="s">
        <v>1818</v>
      </c>
      <c r="L2569" s="166">
        <v>0.7962267349397586</v>
      </c>
      <c r="M2569" s="166">
        <v>6.9749461980722849</v>
      </c>
      <c r="N2569" s="163" t="s">
        <v>58</v>
      </c>
      <c r="O2569" s="167">
        <v>1</v>
      </c>
      <c r="P2569" s="167">
        <v>0</v>
      </c>
      <c r="Q2569" s="167">
        <v>0</v>
      </c>
      <c r="R2569" s="167">
        <v>0</v>
      </c>
      <c r="S2569" s="167">
        <v>1</v>
      </c>
      <c r="T2569" s="167" t="s">
        <v>13213</v>
      </c>
      <c r="U2569" s="167" t="s">
        <v>1453</v>
      </c>
      <c r="V2569" s="167" t="s">
        <v>83</v>
      </c>
      <c r="W2569" s="163"/>
      <c r="X2569" s="163" t="s">
        <v>2182</v>
      </c>
      <c r="Y2569" s="163" t="s">
        <v>7594</v>
      </c>
      <c r="Z2569" s="168">
        <v>42467</v>
      </c>
      <c r="AA2569" s="169" t="s">
        <v>8939</v>
      </c>
      <c r="AB2569" s="169" t="s">
        <v>8961</v>
      </c>
      <c r="AC2569" s="169" t="s">
        <v>58</v>
      </c>
      <c r="AD2569" s="170">
        <v>2017</v>
      </c>
      <c r="AE2569" s="167" t="s">
        <v>1245</v>
      </c>
    </row>
    <row r="2570" spans="1:31" x14ac:dyDescent="0.3">
      <c r="A2570" s="162" t="s">
        <v>914</v>
      </c>
      <c r="B2570" s="162" t="s">
        <v>550</v>
      </c>
      <c r="C2570" s="162">
        <v>2</v>
      </c>
      <c r="D2570" s="162">
        <v>2015</v>
      </c>
      <c r="E2570" s="162" t="s">
        <v>2393</v>
      </c>
      <c r="F2570" s="162" t="s">
        <v>32</v>
      </c>
      <c r="G2570" s="162">
        <v>2016</v>
      </c>
      <c r="H2570" s="163" t="s">
        <v>199</v>
      </c>
      <c r="I2570" s="162" t="s">
        <v>550</v>
      </c>
      <c r="J2570" s="177">
        <v>7.99</v>
      </c>
      <c r="K2570" s="183" t="s">
        <v>1818</v>
      </c>
      <c r="L2570" s="166">
        <v>0.7962267349397586</v>
      </c>
      <c r="M2570" s="166">
        <v>6.361851612168671</v>
      </c>
      <c r="N2570" s="163" t="s">
        <v>58</v>
      </c>
      <c r="O2570" s="167">
        <v>1</v>
      </c>
      <c r="P2570" s="167">
        <v>0</v>
      </c>
      <c r="Q2570" s="167">
        <v>0</v>
      </c>
      <c r="R2570" s="167">
        <v>0</v>
      </c>
      <c r="S2570" s="167">
        <v>1</v>
      </c>
      <c r="T2570" s="167" t="s">
        <v>13213</v>
      </c>
      <c r="U2570" s="167" t="s">
        <v>1453</v>
      </c>
      <c r="V2570" s="167" t="s">
        <v>83</v>
      </c>
      <c r="W2570" s="163"/>
      <c r="X2570" s="163" t="s">
        <v>2182</v>
      </c>
      <c r="Y2570" s="163" t="s">
        <v>7595</v>
      </c>
      <c r="Z2570" s="168">
        <v>42467</v>
      </c>
      <c r="AA2570" s="169" t="s">
        <v>8939</v>
      </c>
      <c r="AB2570" s="169" t="s">
        <v>8961</v>
      </c>
      <c r="AC2570" s="169" t="s">
        <v>58</v>
      </c>
      <c r="AD2570" s="170">
        <v>2017</v>
      </c>
      <c r="AE2570" s="167" t="s">
        <v>1245</v>
      </c>
    </row>
    <row r="2571" spans="1:31" x14ac:dyDescent="0.3">
      <c r="A2571" s="162" t="s">
        <v>914</v>
      </c>
      <c r="B2571" s="162" t="s">
        <v>550</v>
      </c>
      <c r="C2571" s="162">
        <v>3</v>
      </c>
      <c r="D2571" s="162">
        <v>2015</v>
      </c>
      <c r="E2571" s="162" t="s">
        <v>2393</v>
      </c>
      <c r="F2571" s="162" t="s">
        <v>32</v>
      </c>
      <c r="G2571" s="162">
        <v>2016</v>
      </c>
      <c r="H2571" s="163" t="s">
        <v>199</v>
      </c>
      <c r="I2571" s="162" t="s">
        <v>550</v>
      </c>
      <c r="J2571" s="177">
        <v>7.47</v>
      </c>
      <c r="K2571" s="183" t="s">
        <v>1818</v>
      </c>
      <c r="L2571" s="166">
        <v>0.7962267349397586</v>
      </c>
      <c r="M2571" s="166">
        <v>5.9478137099999966</v>
      </c>
      <c r="N2571" s="163" t="s">
        <v>199</v>
      </c>
      <c r="O2571" s="167">
        <v>1</v>
      </c>
      <c r="P2571" s="167">
        <v>0</v>
      </c>
      <c r="Q2571" s="167">
        <v>1</v>
      </c>
      <c r="R2571" s="167">
        <v>0</v>
      </c>
      <c r="S2571" s="167">
        <v>1</v>
      </c>
      <c r="T2571" s="167" t="s">
        <v>13210</v>
      </c>
      <c r="U2571" s="167" t="s">
        <v>1453</v>
      </c>
      <c r="V2571" s="167" t="s">
        <v>83</v>
      </c>
      <c r="W2571" s="163"/>
      <c r="X2571" s="163" t="s">
        <v>2182</v>
      </c>
      <c r="Y2571" s="163" t="s">
        <v>7596</v>
      </c>
      <c r="Z2571" s="168">
        <v>42467</v>
      </c>
      <c r="AA2571" s="169" t="s">
        <v>8962</v>
      </c>
      <c r="AB2571" s="169" t="s">
        <v>8963</v>
      </c>
      <c r="AC2571" s="169" t="s">
        <v>199</v>
      </c>
      <c r="AD2571" s="170">
        <v>2017</v>
      </c>
      <c r="AE2571" s="167" t="s">
        <v>1245</v>
      </c>
    </row>
    <row r="2572" spans="1:31" x14ac:dyDescent="0.3">
      <c r="A2572" s="162" t="s">
        <v>914</v>
      </c>
      <c r="B2572" s="162" t="s">
        <v>550</v>
      </c>
      <c r="C2572" s="162">
        <v>4</v>
      </c>
      <c r="D2572" s="162">
        <v>2015</v>
      </c>
      <c r="E2572" s="162" t="s">
        <v>2393</v>
      </c>
      <c r="F2572" s="162" t="s">
        <v>32</v>
      </c>
      <c r="G2572" s="162">
        <v>2016</v>
      </c>
      <c r="H2572" s="163" t="s">
        <v>199</v>
      </c>
      <c r="I2572" s="162" t="s">
        <v>550</v>
      </c>
      <c r="J2572" s="177">
        <v>6.85</v>
      </c>
      <c r="K2572" s="183" t="s">
        <v>1818</v>
      </c>
      <c r="L2572" s="166">
        <v>0.7962267349397586</v>
      </c>
      <c r="M2572" s="166">
        <v>5.4541531343373464</v>
      </c>
      <c r="N2572" s="163" t="s">
        <v>199</v>
      </c>
      <c r="O2572" s="167">
        <v>1</v>
      </c>
      <c r="P2572" s="167">
        <v>0</v>
      </c>
      <c r="Q2572" s="167">
        <v>1</v>
      </c>
      <c r="R2572" s="167">
        <v>0</v>
      </c>
      <c r="S2572" s="167">
        <v>1</v>
      </c>
      <c r="T2572" s="167" t="s">
        <v>13210</v>
      </c>
      <c r="U2572" s="167" t="s">
        <v>1453</v>
      </c>
      <c r="V2572" s="167" t="s">
        <v>83</v>
      </c>
      <c r="W2572" s="163"/>
      <c r="X2572" s="163" t="s">
        <v>2182</v>
      </c>
      <c r="Y2572" s="163" t="s">
        <v>7597</v>
      </c>
      <c r="Z2572" s="168">
        <v>42640</v>
      </c>
      <c r="AA2572" s="169" t="s">
        <v>8964</v>
      </c>
      <c r="AB2572" s="169" t="s">
        <v>8963</v>
      </c>
      <c r="AC2572" s="169" t="s">
        <v>199</v>
      </c>
      <c r="AD2572" s="170">
        <v>2017</v>
      </c>
      <c r="AE2572" s="167" t="s">
        <v>1245</v>
      </c>
    </row>
    <row r="2573" spans="1:31" x14ac:dyDescent="0.3">
      <c r="A2573" s="162" t="s">
        <v>914</v>
      </c>
      <c r="B2573" s="162" t="s">
        <v>550</v>
      </c>
      <c r="C2573" s="162">
        <v>5</v>
      </c>
      <c r="D2573" s="162">
        <v>2015</v>
      </c>
      <c r="E2573" s="162" t="s">
        <v>2393</v>
      </c>
      <c r="F2573" s="162" t="s">
        <v>32</v>
      </c>
      <c r="G2573" s="162">
        <v>2016</v>
      </c>
      <c r="H2573" s="163" t="s">
        <v>199</v>
      </c>
      <c r="I2573" s="162" t="s">
        <v>550</v>
      </c>
      <c r="J2573" s="177">
        <v>6.41</v>
      </c>
      <c r="K2573" s="183" t="s">
        <v>1818</v>
      </c>
      <c r="L2573" s="166">
        <v>0.7962267349397586</v>
      </c>
      <c r="M2573" s="166">
        <v>5.1038133709638531</v>
      </c>
      <c r="N2573" s="163" t="s">
        <v>199</v>
      </c>
      <c r="O2573" s="167">
        <v>1</v>
      </c>
      <c r="P2573" s="167">
        <v>0</v>
      </c>
      <c r="Q2573" s="167">
        <v>1</v>
      </c>
      <c r="R2573" s="167">
        <v>0</v>
      </c>
      <c r="S2573" s="167">
        <v>1</v>
      </c>
      <c r="T2573" s="167" t="s">
        <v>13210</v>
      </c>
      <c r="U2573" s="167" t="s">
        <v>1453</v>
      </c>
      <c r="V2573" s="167" t="s">
        <v>83</v>
      </c>
      <c r="W2573" s="163"/>
      <c r="X2573" s="163" t="s">
        <v>2182</v>
      </c>
      <c r="Y2573" s="163" t="s">
        <v>7598</v>
      </c>
      <c r="Z2573" s="168">
        <v>42467</v>
      </c>
      <c r="AA2573" s="169" t="s">
        <v>8962</v>
      </c>
      <c r="AB2573" s="169" t="s">
        <v>8963</v>
      </c>
      <c r="AC2573" s="169" t="s">
        <v>199</v>
      </c>
      <c r="AD2573" s="170">
        <v>2017</v>
      </c>
      <c r="AE2573" s="167" t="s">
        <v>1245</v>
      </c>
    </row>
    <row r="2574" spans="1:31" x14ac:dyDescent="0.3">
      <c r="A2574" s="162" t="s">
        <v>914</v>
      </c>
      <c r="B2574" s="162" t="s">
        <v>550</v>
      </c>
      <c r="C2574" s="162">
        <v>6</v>
      </c>
      <c r="D2574" s="162">
        <v>2015</v>
      </c>
      <c r="E2574" s="162" t="s">
        <v>2393</v>
      </c>
      <c r="F2574" s="162" t="s">
        <v>32</v>
      </c>
      <c r="G2574" s="162">
        <v>2016</v>
      </c>
      <c r="H2574" s="163" t="s">
        <v>199</v>
      </c>
      <c r="I2574" s="162" t="s">
        <v>550</v>
      </c>
      <c r="J2574" s="177">
        <v>2.5299999999999998</v>
      </c>
      <c r="K2574" s="183" t="s">
        <v>1818</v>
      </c>
      <c r="L2574" s="166">
        <v>0.7962267349397586</v>
      </c>
      <c r="M2574" s="166">
        <v>2.0144536393975891</v>
      </c>
      <c r="N2574" s="163" t="s">
        <v>199</v>
      </c>
      <c r="O2574" s="167">
        <v>1</v>
      </c>
      <c r="P2574" s="167">
        <v>0</v>
      </c>
      <c r="Q2574" s="167">
        <v>1</v>
      </c>
      <c r="R2574" s="167">
        <v>0</v>
      </c>
      <c r="S2574" s="167">
        <v>1</v>
      </c>
      <c r="T2574" s="167" t="s">
        <v>13210</v>
      </c>
      <c r="U2574" s="167" t="s">
        <v>1453</v>
      </c>
      <c r="V2574" s="167" t="s">
        <v>83</v>
      </c>
      <c r="W2574" s="163"/>
      <c r="X2574" s="163" t="s">
        <v>2182</v>
      </c>
      <c r="Y2574" s="163" t="s">
        <v>7599</v>
      </c>
      <c r="Z2574" s="168">
        <v>42639</v>
      </c>
      <c r="AA2574" s="169" t="s">
        <v>8964</v>
      </c>
      <c r="AB2574" s="169" t="s">
        <v>8963</v>
      </c>
      <c r="AC2574" s="169" t="s">
        <v>199</v>
      </c>
      <c r="AD2574" s="170">
        <v>2017</v>
      </c>
      <c r="AE2574" s="167" t="s">
        <v>1245</v>
      </c>
    </row>
    <row r="2575" spans="1:31" x14ac:dyDescent="0.3">
      <c r="A2575" s="162" t="s">
        <v>914</v>
      </c>
      <c r="B2575" s="162" t="s">
        <v>550</v>
      </c>
      <c r="C2575" s="162">
        <v>7</v>
      </c>
      <c r="D2575" s="162">
        <v>2015</v>
      </c>
      <c r="E2575" s="162" t="s">
        <v>2393</v>
      </c>
      <c r="F2575" s="162" t="s">
        <v>32</v>
      </c>
      <c r="G2575" s="162">
        <v>2016</v>
      </c>
      <c r="H2575" s="163" t="s">
        <v>199</v>
      </c>
      <c r="I2575" s="162" t="s">
        <v>550</v>
      </c>
      <c r="J2575" s="177">
        <v>0.87</v>
      </c>
      <c r="K2575" s="183" t="s">
        <v>1818</v>
      </c>
      <c r="L2575" s="166">
        <v>0.7962267349397586</v>
      </c>
      <c r="M2575" s="166">
        <v>0.69271725939758999</v>
      </c>
      <c r="N2575" s="163" t="s">
        <v>63</v>
      </c>
      <c r="O2575" s="167">
        <v>1</v>
      </c>
      <c r="P2575" s="167">
        <v>0</v>
      </c>
      <c r="Q2575" s="167">
        <v>0</v>
      </c>
      <c r="R2575" s="167">
        <v>0</v>
      </c>
      <c r="S2575" s="167">
        <v>1</v>
      </c>
      <c r="T2575" s="167" t="s">
        <v>13213</v>
      </c>
      <c r="U2575" s="167" t="s">
        <v>1453</v>
      </c>
      <c r="V2575" s="167" t="s">
        <v>83</v>
      </c>
      <c r="W2575" s="163"/>
      <c r="X2575" s="163" t="s">
        <v>2182</v>
      </c>
      <c r="Y2575" s="163" t="s">
        <v>7600</v>
      </c>
      <c r="Z2575" s="168">
        <v>42516</v>
      </c>
      <c r="AA2575" s="169" t="s">
        <v>8965</v>
      </c>
      <c r="AB2575" s="169" t="s">
        <v>8910</v>
      </c>
      <c r="AC2575" s="169" t="s">
        <v>63</v>
      </c>
      <c r="AD2575" s="170">
        <v>2017</v>
      </c>
      <c r="AE2575" s="167" t="s">
        <v>1245</v>
      </c>
    </row>
    <row r="2576" spans="1:31" x14ac:dyDescent="0.3">
      <c r="A2576" s="162" t="s">
        <v>914</v>
      </c>
      <c r="B2576" s="162" t="s">
        <v>550</v>
      </c>
      <c r="C2576" s="162">
        <v>8</v>
      </c>
      <c r="D2576" s="162">
        <v>2015</v>
      </c>
      <c r="E2576" s="162" t="s">
        <v>2393</v>
      </c>
      <c r="F2576" s="162" t="s">
        <v>32</v>
      </c>
      <c r="G2576" s="162">
        <v>2016</v>
      </c>
      <c r="H2576" s="163" t="s">
        <v>199</v>
      </c>
      <c r="I2576" s="162" t="s">
        <v>550</v>
      </c>
      <c r="J2576" s="177">
        <v>0.37</v>
      </c>
      <c r="K2576" s="183" t="s">
        <v>1818</v>
      </c>
      <c r="L2576" s="166">
        <v>0.7962267349397586</v>
      </c>
      <c r="M2576" s="166">
        <v>0.29460389192771069</v>
      </c>
      <c r="N2576" s="163" t="s">
        <v>63</v>
      </c>
      <c r="O2576" s="167">
        <v>1</v>
      </c>
      <c r="P2576" s="167">
        <v>0</v>
      </c>
      <c r="Q2576" s="167">
        <v>0</v>
      </c>
      <c r="R2576" s="167">
        <v>0</v>
      </c>
      <c r="S2576" s="167">
        <v>1</v>
      </c>
      <c r="T2576" s="167" t="s">
        <v>13213</v>
      </c>
      <c r="U2576" s="167" t="s">
        <v>1453</v>
      </c>
      <c r="V2576" s="167" t="s">
        <v>83</v>
      </c>
      <c r="W2576" s="163"/>
      <c r="X2576" s="163" t="s">
        <v>2182</v>
      </c>
      <c r="Y2576" s="163" t="s">
        <v>7601</v>
      </c>
      <c r="Z2576" s="168">
        <v>42516</v>
      </c>
      <c r="AA2576" s="169" t="s">
        <v>8965</v>
      </c>
      <c r="AB2576" s="169" t="s">
        <v>8910</v>
      </c>
      <c r="AC2576" s="169" t="s">
        <v>63</v>
      </c>
      <c r="AD2576" s="170">
        <v>2017</v>
      </c>
      <c r="AE2576" s="167" t="s">
        <v>1245</v>
      </c>
    </row>
    <row r="2577" spans="1:31" x14ac:dyDescent="0.3">
      <c r="A2577" s="162" t="s">
        <v>923</v>
      </c>
      <c r="B2577" s="162" t="s">
        <v>550</v>
      </c>
      <c r="C2577" s="162">
        <v>1</v>
      </c>
      <c r="D2577" s="162">
        <v>2015</v>
      </c>
      <c r="E2577" s="162" t="s">
        <v>2393</v>
      </c>
      <c r="F2577" s="162" t="s">
        <v>32</v>
      </c>
      <c r="G2577" s="162">
        <v>2016</v>
      </c>
      <c r="H2577" s="163" t="s">
        <v>81</v>
      </c>
      <c r="I2577" s="162" t="s">
        <v>550</v>
      </c>
      <c r="J2577" s="177">
        <v>3.71</v>
      </c>
      <c r="K2577" s="183" t="s">
        <v>1818</v>
      </c>
      <c r="L2577" s="166">
        <v>0.7962267349397586</v>
      </c>
      <c r="M2577" s="166">
        <v>2.9540011866265043</v>
      </c>
      <c r="N2577" s="163" t="s">
        <v>32</v>
      </c>
      <c r="O2577" s="167">
        <v>1</v>
      </c>
      <c r="P2577" s="167">
        <v>1</v>
      </c>
      <c r="Q2577" s="167">
        <v>0</v>
      </c>
      <c r="R2577" s="167">
        <v>1</v>
      </c>
      <c r="S2577" s="167">
        <v>0</v>
      </c>
      <c r="T2577" s="167" t="s">
        <v>13211</v>
      </c>
      <c r="U2577" s="167" t="s">
        <v>1512</v>
      </c>
      <c r="V2577" s="167" t="s">
        <v>312</v>
      </c>
      <c r="W2577" s="163"/>
      <c r="X2577" s="163" t="s">
        <v>2183</v>
      </c>
      <c r="Y2577" s="163" t="s">
        <v>7602</v>
      </c>
      <c r="Z2577" s="168">
        <v>42461</v>
      </c>
      <c r="AA2577" s="169" t="s">
        <v>8966</v>
      </c>
      <c r="AB2577" s="169" t="s">
        <v>4022</v>
      </c>
      <c r="AC2577" s="169" t="s">
        <v>32</v>
      </c>
      <c r="AD2577" s="170">
        <v>2017</v>
      </c>
      <c r="AE2577" s="167" t="s">
        <v>1245</v>
      </c>
    </row>
    <row r="2578" spans="1:31" x14ac:dyDescent="0.3">
      <c r="A2578" s="162" t="s">
        <v>926</v>
      </c>
      <c r="B2578" s="162" t="s">
        <v>550</v>
      </c>
      <c r="C2578" s="162">
        <v>1</v>
      </c>
      <c r="D2578" s="162">
        <v>2015</v>
      </c>
      <c r="E2578" s="162" t="s">
        <v>2393</v>
      </c>
      <c r="F2578" s="162" t="s">
        <v>32</v>
      </c>
      <c r="G2578" s="162">
        <v>2016</v>
      </c>
      <c r="H2578" s="163" t="s">
        <v>65</v>
      </c>
      <c r="I2578" s="162" t="s">
        <v>550</v>
      </c>
      <c r="J2578" s="177">
        <v>58.4</v>
      </c>
      <c r="K2578" s="183" t="s">
        <v>1818</v>
      </c>
      <c r="L2578" s="166">
        <v>0.7962267349397586</v>
      </c>
      <c r="M2578" s="166">
        <v>46.499641320481899</v>
      </c>
      <c r="N2578" s="163" t="s">
        <v>65</v>
      </c>
      <c r="O2578" s="167">
        <v>1</v>
      </c>
      <c r="P2578" s="167">
        <v>0</v>
      </c>
      <c r="Q2578" s="167">
        <v>1</v>
      </c>
      <c r="R2578" s="167">
        <v>0</v>
      </c>
      <c r="S2578" s="167">
        <v>1</v>
      </c>
      <c r="T2578" s="167" t="s">
        <v>13210</v>
      </c>
      <c r="U2578" s="167" t="s">
        <v>1512</v>
      </c>
      <c r="V2578" s="167" t="s">
        <v>91</v>
      </c>
      <c r="W2578" s="163"/>
      <c r="X2578" s="163" t="s">
        <v>2184</v>
      </c>
      <c r="Y2578" s="163" t="s">
        <v>7603</v>
      </c>
      <c r="Z2578" s="168">
        <v>42726</v>
      </c>
      <c r="AA2578" s="169" t="s">
        <v>8967</v>
      </c>
      <c r="AB2578" s="169" t="s">
        <v>8968</v>
      </c>
      <c r="AC2578" s="169" t="s">
        <v>65</v>
      </c>
      <c r="AD2578" s="170">
        <v>2017</v>
      </c>
      <c r="AE2578" s="167" t="s">
        <v>1232</v>
      </c>
    </row>
    <row r="2579" spans="1:31" x14ac:dyDescent="0.3">
      <c r="A2579" s="162" t="s">
        <v>927</v>
      </c>
      <c r="B2579" s="162" t="s">
        <v>550</v>
      </c>
      <c r="C2579" s="162">
        <v>1</v>
      </c>
      <c r="D2579" s="162">
        <v>2015</v>
      </c>
      <c r="E2579" s="162" t="s">
        <v>2393</v>
      </c>
      <c r="F2579" s="162" t="s">
        <v>32</v>
      </c>
      <c r="G2579" s="162">
        <v>2016</v>
      </c>
      <c r="H2579" s="163" t="s">
        <v>69</v>
      </c>
      <c r="I2579" s="162" t="s">
        <v>550</v>
      </c>
      <c r="J2579" s="177">
        <v>32</v>
      </c>
      <c r="K2579" s="183" t="s">
        <v>1818</v>
      </c>
      <c r="L2579" s="166">
        <v>0.7962267349397586</v>
      </c>
      <c r="M2579" s="166">
        <v>25.479255518072275</v>
      </c>
      <c r="N2579" s="163" t="s">
        <v>32</v>
      </c>
      <c r="O2579" s="167">
        <v>1</v>
      </c>
      <c r="P2579" s="167">
        <v>1</v>
      </c>
      <c r="Q2579" s="167">
        <v>0</v>
      </c>
      <c r="R2579" s="167">
        <v>1</v>
      </c>
      <c r="S2579" s="167">
        <v>0</v>
      </c>
      <c r="T2579" s="167" t="s">
        <v>13211</v>
      </c>
      <c r="U2579" s="167" t="s">
        <v>1360</v>
      </c>
      <c r="V2579" s="167" t="s">
        <v>1383</v>
      </c>
      <c r="W2579" s="163"/>
      <c r="X2579" s="163" t="s">
        <v>2185</v>
      </c>
      <c r="Y2579" s="163" t="s">
        <v>7604</v>
      </c>
      <c r="Z2579" s="168">
        <v>42431</v>
      </c>
      <c r="AA2579" s="169" t="s">
        <v>8532</v>
      </c>
      <c r="AB2579" s="169" t="s">
        <v>4022</v>
      </c>
      <c r="AC2579" s="169" t="s">
        <v>32</v>
      </c>
      <c r="AD2579" s="170">
        <v>2017</v>
      </c>
      <c r="AE2579" s="167" t="s">
        <v>1321</v>
      </c>
    </row>
    <row r="2580" spans="1:31" x14ac:dyDescent="0.3">
      <c r="A2580" s="162" t="s">
        <v>932</v>
      </c>
      <c r="B2580" s="162" t="s">
        <v>550</v>
      </c>
      <c r="C2580" s="162">
        <v>1</v>
      </c>
      <c r="D2580" s="162">
        <v>2015</v>
      </c>
      <c r="E2580" s="162" t="s">
        <v>2393</v>
      </c>
      <c r="F2580" s="162" t="s">
        <v>32</v>
      </c>
      <c r="G2580" s="162">
        <v>2016</v>
      </c>
      <c r="H2580" s="163" t="s">
        <v>61</v>
      </c>
      <c r="I2580" s="162" t="s">
        <v>550</v>
      </c>
      <c r="J2580" s="181">
        <v>6.88</v>
      </c>
      <c r="K2580" s="183" t="s">
        <v>1818</v>
      </c>
      <c r="L2580" s="166">
        <v>0.7962267349397586</v>
      </c>
      <c r="M2580" s="166">
        <v>5.4780399363855388</v>
      </c>
      <c r="N2580" s="163" t="s">
        <v>61</v>
      </c>
      <c r="O2580" s="167">
        <v>1</v>
      </c>
      <c r="P2580" s="167">
        <v>0</v>
      </c>
      <c r="Q2580" s="167">
        <v>1</v>
      </c>
      <c r="R2580" s="167">
        <v>0</v>
      </c>
      <c r="S2580" s="167">
        <v>1</v>
      </c>
      <c r="T2580" s="167" t="s">
        <v>13210</v>
      </c>
      <c r="U2580" s="167" t="s">
        <v>1360</v>
      </c>
      <c r="V2580" s="167" t="s">
        <v>1364</v>
      </c>
      <c r="W2580" s="163"/>
      <c r="X2580" s="163" t="s">
        <v>2186</v>
      </c>
      <c r="Y2580" s="163" t="s">
        <v>7605</v>
      </c>
      <c r="Z2580" s="168">
        <v>42710</v>
      </c>
      <c r="AA2580" s="169" t="s">
        <v>8969</v>
      </c>
      <c r="AB2580" s="169" t="s">
        <v>8536</v>
      </c>
      <c r="AC2580" s="169" t="s">
        <v>61</v>
      </c>
      <c r="AD2580" s="170">
        <v>2017</v>
      </c>
      <c r="AE2580" s="167" t="s">
        <v>1321</v>
      </c>
    </row>
    <row r="2581" spans="1:31" x14ac:dyDescent="0.3">
      <c r="A2581" s="162" t="s">
        <v>932</v>
      </c>
      <c r="B2581" s="162" t="s">
        <v>550</v>
      </c>
      <c r="C2581" s="162">
        <v>2</v>
      </c>
      <c r="D2581" s="162">
        <v>2015</v>
      </c>
      <c r="E2581" s="162" t="s">
        <v>2393</v>
      </c>
      <c r="F2581" s="162" t="s">
        <v>32</v>
      </c>
      <c r="G2581" s="162">
        <v>2016</v>
      </c>
      <c r="H2581" s="163" t="s">
        <v>61</v>
      </c>
      <c r="I2581" s="162" t="s">
        <v>550</v>
      </c>
      <c r="J2581" s="181">
        <v>3.08</v>
      </c>
      <c r="K2581" s="183" t="s">
        <v>1818</v>
      </c>
      <c r="L2581" s="166">
        <v>0.7962267349397586</v>
      </c>
      <c r="M2581" s="166">
        <v>2.4523783436144564</v>
      </c>
      <c r="N2581" s="163" t="s">
        <v>61</v>
      </c>
      <c r="O2581" s="167">
        <v>1</v>
      </c>
      <c r="P2581" s="167">
        <v>0</v>
      </c>
      <c r="Q2581" s="167">
        <v>1</v>
      </c>
      <c r="R2581" s="167">
        <v>0</v>
      </c>
      <c r="S2581" s="167">
        <v>1</v>
      </c>
      <c r="T2581" s="167" t="s">
        <v>13210</v>
      </c>
      <c r="U2581" s="167" t="s">
        <v>1360</v>
      </c>
      <c r="V2581" s="167" t="s">
        <v>1364</v>
      </c>
      <c r="W2581" s="163"/>
      <c r="X2581" s="163" t="s">
        <v>2186</v>
      </c>
      <c r="Y2581" s="163" t="s">
        <v>7606</v>
      </c>
      <c r="Z2581" s="168">
        <v>42710</v>
      </c>
      <c r="AA2581" s="169" t="s">
        <v>8970</v>
      </c>
      <c r="AB2581" s="169" t="s">
        <v>8536</v>
      </c>
      <c r="AC2581" s="169" t="s">
        <v>61</v>
      </c>
      <c r="AD2581" s="170">
        <v>2017</v>
      </c>
      <c r="AE2581" s="167" t="s">
        <v>1321</v>
      </c>
    </row>
    <row r="2582" spans="1:31" x14ac:dyDescent="0.3">
      <c r="A2582" s="162" t="s">
        <v>932</v>
      </c>
      <c r="B2582" s="162" t="s">
        <v>550</v>
      </c>
      <c r="C2582" s="162">
        <v>3</v>
      </c>
      <c r="D2582" s="162">
        <v>2015</v>
      </c>
      <c r="E2582" s="162" t="s">
        <v>2393</v>
      </c>
      <c r="F2582" s="162" t="s">
        <v>32</v>
      </c>
      <c r="G2582" s="162">
        <v>2016</v>
      </c>
      <c r="H2582" s="163" t="s">
        <v>61</v>
      </c>
      <c r="I2582" s="162" t="s">
        <v>550</v>
      </c>
      <c r="J2582" s="181">
        <v>3.08</v>
      </c>
      <c r="K2582" s="183" t="s">
        <v>1818</v>
      </c>
      <c r="L2582" s="166">
        <v>0.7962267349397586</v>
      </c>
      <c r="M2582" s="166">
        <v>2.4523783436144564</v>
      </c>
      <c r="N2582" s="163" t="s">
        <v>61</v>
      </c>
      <c r="O2582" s="167">
        <v>1</v>
      </c>
      <c r="P2582" s="167">
        <v>0</v>
      </c>
      <c r="Q2582" s="167">
        <v>1</v>
      </c>
      <c r="R2582" s="167">
        <v>0</v>
      </c>
      <c r="S2582" s="167">
        <v>1</v>
      </c>
      <c r="T2582" s="167" t="s">
        <v>13210</v>
      </c>
      <c r="U2582" s="167" t="s">
        <v>1360</v>
      </c>
      <c r="V2582" s="167" t="s">
        <v>1364</v>
      </c>
      <c r="W2582" s="163"/>
      <c r="X2582" s="163" t="s">
        <v>2186</v>
      </c>
      <c r="Y2582" s="163" t="s">
        <v>7606</v>
      </c>
      <c r="Z2582" s="168">
        <v>42710</v>
      </c>
      <c r="AA2582" s="169" t="s">
        <v>8970</v>
      </c>
      <c r="AB2582" s="169" t="s">
        <v>8536</v>
      </c>
      <c r="AC2582" s="169" t="s">
        <v>61</v>
      </c>
      <c r="AD2582" s="170">
        <v>2017</v>
      </c>
      <c r="AE2582" s="167" t="s">
        <v>1321</v>
      </c>
    </row>
    <row r="2583" spans="1:31" x14ac:dyDescent="0.3">
      <c r="A2583" s="162" t="s">
        <v>937</v>
      </c>
      <c r="B2583" s="162" t="s">
        <v>550</v>
      </c>
      <c r="C2583" s="162">
        <v>9</v>
      </c>
      <c r="D2583" s="162">
        <v>2015</v>
      </c>
      <c r="E2583" s="162" t="s">
        <v>2393</v>
      </c>
      <c r="F2583" s="162" t="s">
        <v>32</v>
      </c>
      <c r="G2583" s="162">
        <v>2016</v>
      </c>
      <c r="H2583" s="163" t="s">
        <v>765</v>
      </c>
      <c r="I2583" s="162" t="s">
        <v>550</v>
      </c>
      <c r="J2583" s="177">
        <v>4.2699999999999996</v>
      </c>
      <c r="K2583" s="183" t="s">
        <v>1818</v>
      </c>
      <c r="L2583" s="166">
        <v>0.7962267349397586</v>
      </c>
      <c r="M2583" s="166">
        <v>3.3998881581927689</v>
      </c>
      <c r="N2583" s="163" t="s">
        <v>765</v>
      </c>
      <c r="O2583" s="167">
        <v>1</v>
      </c>
      <c r="P2583" s="167">
        <v>0</v>
      </c>
      <c r="Q2583" s="167">
        <v>1</v>
      </c>
      <c r="R2583" s="167">
        <v>0</v>
      </c>
      <c r="S2583" s="167">
        <v>1</v>
      </c>
      <c r="T2583" s="167" t="s">
        <v>13210</v>
      </c>
      <c r="U2583" s="167" t="s">
        <v>1453</v>
      </c>
      <c r="V2583" s="167" t="s">
        <v>83</v>
      </c>
      <c r="W2583" s="163"/>
      <c r="X2583" s="163" t="s">
        <v>2141</v>
      </c>
      <c r="Y2583" s="163" t="s">
        <v>7607</v>
      </c>
      <c r="Z2583" s="168">
        <v>42697</v>
      </c>
      <c r="AA2583" s="169" t="s">
        <v>8971</v>
      </c>
      <c r="AB2583" s="169" t="s">
        <v>8610</v>
      </c>
      <c r="AC2583" s="169" t="s">
        <v>765</v>
      </c>
      <c r="AD2583" s="170">
        <v>2017</v>
      </c>
      <c r="AE2583" s="167" t="s">
        <v>10573</v>
      </c>
    </row>
    <row r="2584" spans="1:31" x14ac:dyDescent="0.3">
      <c r="A2584" s="162" t="s">
        <v>937</v>
      </c>
      <c r="B2584" s="162" t="s">
        <v>550</v>
      </c>
      <c r="C2584" s="162">
        <v>10</v>
      </c>
      <c r="D2584" s="162">
        <v>2015</v>
      </c>
      <c r="E2584" s="162" t="s">
        <v>2393</v>
      </c>
      <c r="F2584" s="162" t="s">
        <v>32</v>
      </c>
      <c r="G2584" s="162">
        <v>2016</v>
      </c>
      <c r="H2584" s="163" t="s">
        <v>765</v>
      </c>
      <c r="I2584" s="162" t="s">
        <v>550</v>
      </c>
      <c r="J2584" s="177">
        <v>3.38</v>
      </c>
      <c r="K2584" s="183" t="s">
        <v>1818</v>
      </c>
      <c r="L2584" s="166">
        <v>0.7962267349397586</v>
      </c>
      <c r="M2584" s="166">
        <v>2.6912463640963842</v>
      </c>
      <c r="N2584" s="163" t="s">
        <v>765</v>
      </c>
      <c r="O2584" s="167">
        <v>1</v>
      </c>
      <c r="P2584" s="167">
        <v>0</v>
      </c>
      <c r="Q2584" s="167">
        <v>1</v>
      </c>
      <c r="R2584" s="167">
        <v>0</v>
      </c>
      <c r="S2584" s="167">
        <v>1</v>
      </c>
      <c r="T2584" s="167" t="s">
        <v>13210</v>
      </c>
      <c r="U2584" s="167" t="s">
        <v>1453</v>
      </c>
      <c r="V2584" s="167" t="s">
        <v>83</v>
      </c>
      <c r="W2584" s="163"/>
      <c r="X2584" s="163" t="s">
        <v>2141</v>
      </c>
      <c r="Y2584" s="163" t="s">
        <v>7608</v>
      </c>
      <c r="Z2584" s="168">
        <v>42450</v>
      </c>
      <c r="AA2584" s="169" t="s">
        <v>8972</v>
      </c>
      <c r="AB2584" s="169" t="s">
        <v>8610</v>
      </c>
      <c r="AC2584" s="169" t="s">
        <v>765</v>
      </c>
      <c r="AD2584" s="170">
        <v>2017</v>
      </c>
      <c r="AE2584" s="167" t="s">
        <v>10573</v>
      </c>
    </row>
    <row r="2585" spans="1:31" x14ac:dyDescent="0.3">
      <c r="A2585" s="162" t="s">
        <v>937</v>
      </c>
      <c r="B2585" s="162" t="s">
        <v>550</v>
      </c>
      <c r="C2585" s="162">
        <v>11</v>
      </c>
      <c r="D2585" s="162">
        <v>2015</v>
      </c>
      <c r="E2585" s="162" t="s">
        <v>2393</v>
      </c>
      <c r="F2585" s="162" t="s">
        <v>32</v>
      </c>
      <c r="G2585" s="162">
        <v>2016</v>
      </c>
      <c r="H2585" s="163" t="s">
        <v>765</v>
      </c>
      <c r="I2585" s="162" t="s">
        <v>550</v>
      </c>
      <c r="J2585" s="177">
        <v>3.22</v>
      </c>
      <c r="K2585" s="183" t="s">
        <v>1818</v>
      </c>
      <c r="L2585" s="166">
        <v>0.7962267349397586</v>
      </c>
      <c r="M2585" s="166">
        <v>2.5638500865060228</v>
      </c>
      <c r="N2585" s="163" t="s">
        <v>765</v>
      </c>
      <c r="O2585" s="167">
        <v>1</v>
      </c>
      <c r="P2585" s="167">
        <v>0</v>
      </c>
      <c r="Q2585" s="167">
        <v>1</v>
      </c>
      <c r="R2585" s="167">
        <v>0</v>
      </c>
      <c r="S2585" s="167">
        <v>1</v>
      </c>
      <c r="T2585" s="167" t="s">
        <v>13210</v>
      </c>
      <c r="U2585" s="167" t="s">
        <v>1453</v>
      </c>
      <c r="V2585" s="167" t="s">
        <v>83</v>
      </c>
      <c r="W2585" s="163"/>
      <c r="X2585" s="163" t="s">
        <v>2141</v>
      </c>
      <c r="Y2585" s="163" t="s">
        <v>7609</v>
      </c>
      <c r="Z2585" s="168">
        <v>42385</v>
      </c>
      <c r="AA2585" s="169" t="s">
        <v>8973</v>
      </c>
      <c r="AB2585" s="169" t="s">
        <v>8610</v>
      </c>
      <c r="AC2585" s="169" t="s">
        <v>765</v>
      </c>
      <c r="AD2585" s="170">
        <v>2017</v>
      </c>
      <c r="AE2585" s="167" t="s">
        <v>10573</v>
      </c>
    </row>
    <row r="2586" spans="1:31" x14ac:dyDescent="0.3">
      <c r="A2586" s="162" t="s">
        <v>937</v>
      </c>
      <c r="B2586" s="162" t="s">
        <v>550</v>
      </c>
      <c r="C2586" s="162">
        <v>12</v>
      </c>
      <c r="D2586" s="162">
        <v>2015</v>
      </c>
      <c r="E2586" s="162" t="s">
        <v>2393</v>
      </c>
      <c r="F2586" s="162" t="s">
        <v>32</v>
      </c>
      <c r="G2586" s="162">
        <v>2016</v>
      </c>
      <c r="H2586" s="163" t="s">
        <v>765</v>
      </c>
      <c r="I2586" s="162" t="s">
        <v>550</v>
      </c>
      <c r="J2586" s="177">
        <v>1.99</v>
      </c>
      <c r="K2586" s="183" t="s">
        <v>1818</v>
      </c>
      <c r="L2586" s="166">
        <v>0.7962267349397586</v>
      </c>
      <c r="M2586" s="166">
        <v>1.5844912025301197</v>
      </c>
      <c r="N2586" s="163" t="s">
        <v>765</v>
      </c>
      <c r="O2586" s="167">
        <v>1</v>
      </c>
      <c r="P2586" s="167">
        <v>0</v>
      </c>
      <c r="Q2586" s="167">
        <v>1</v>
      </c>
      <c r="R2586" s="167">
        <v>0</v>
      </c>
      <c r="S2586" s="167">
        <v>1</v>
      </c>
      <c r="T2586" s="167" t="s">
        <v>13210</v>
      </c>
      <c r="U2586" s="167" t="s">
        <v>1453</v>
      </c>
      <c r="V2586" s="167" t="s">
        <v>83</v>
      </c>
      <c r="W2586" s="163"/>
      <c r="X2586" s="163" t="s">
        <v>2141</v>
      </c>
      <c r="Y2586" s="163" t="s">
        <v>7610</v>
      </c>
      <c r="Z2586" s="168">
        <v>42611</v>
      </c>
      <c r="AA2586" s="169" t="s">
        <v>8974</v>
      </c>
      <c r="AB2586" s="169" t="s">
        <v>8610</v>
      </c>
      <c r="AC2586" s="169" t="s">
        <v>765</v>
      </c>
      <c r="AD2586" s="170">
        <v>2017</v>
      </c>
      <c r="AE2586" s="167" t="s">
        <v>10573</v>
      </c>
    </row>
    <row r="2587" spans="1:31" x14ac:dyDescent="0.3">
      <c r="A2587" s="162" t="s">
        <v>937</v>
      </c>
      <c r="B2587" s="162" t="s">
        <v>550</v>
      </c>
      <c r="C2587" s="162">
        <v>13</v>
      </c>
      <c r="D2587" s="162">
        <v>2015</v>
      </c>
      <c r="E2587" s="162" t="s">
        <v>2393</v>
      </c>
      <c r="F2587" s="162" t="s">
        <v>32</v>
      </c>
      <c r="G2587" s="162">
        <v>2016</v>
      </c>
      <c r="H2587" s="163" t="s">
        <v>765</v>
      </c>
      <c r="I2587" s="162" t="s">
        <v>550</v>
      </c>
      <c r="J2587" s="177">
        <v>1.55</v>
      </c>
      <c r="K2587" s="183" t="s">
        <v>1818</v>
      </c>
      <c r="L2587" s="166">
        <v>0.7962267349397586</v>
      </c>
      <c r="M2587" s="166">
        <v>1.234151439156626</v>
      </c>
      <c r="N2587" s="163" t="s">
        <v>765</v>
      </c>
      <c r="O2587" s="167">
        <v>1</v>
      </c>
      <c r="P2587" s="167">
        <v>0</v>
      </c>
      <c r="Q2587" s="167">
        <v>1</v>
      </c>
      <c r="R2587" s="167">
        <v>0</v>
      </c>
      <c r="S2587" s="167">
        <v>1</v>
      </c>
      <c r="T2587" s="167" t="s">
        <v>13210</v>
      </c>
      <c r="U2587" s="167" t="s">
        <v>1453</v>
      </c>
      <c r="V2587" s="167" t="s">
        <v>83</v>
      </c>
      <c r="W2587" s="163"/>
      <c r="X2587" s="163" t="s">
        <v>2141</v>
      </c>
      <c r="Y2587" s="163" t="s">
        <v>7611</v>
      </c>
      <c r="Z2587" s="168">
        <v>42674</v>
      </c>
      <c r="AA2587" s="169" t="s">
        <v>8975</v>
      </c>
      <c r="AB2587" s="169" t="s">
        <v>8610</v>
      </c>
      <c r="AC2587" s="169" t="s">
        <v>765</v>
      </c>
      <c r="AD2587" s="170">
        <v>2017</v>
      </c>
      <c r="AE2587" s="167" t="s">
        <v>10573</v>
      </c>
    </row>
    <row r="2588" spans="1:31" x14ac:dyDescent="0.3">
      <c r="A2588" s="162" t="s">
        <v>937</v>
      </c>
      <c r="B2588" s="162" t="s">
        <v>550</v>
      </c>
      <c r="C2588" s="162">
        <v>14</v>
      </c>
      <c r="D2588" s="162">
        <v>2015</v>
      </c>
      <c r="E2588" s="162" t="s">
        <v>2393</v>
      </c>
      <c r="F2588" s="162" t="s">
        <v>32</v>
      </c>
      <c r="G2588" s="162">
        <v>2016</v>
      </c>
      <c r="H2588" s="163" t="s">
        <v>765</v>
      </c>
      <c r="I2588" s="162" t="s">
        <v>550</v>
      </c>
      <c r="J2588" s="177">
        <v>1.52</v>
      </c>
      <c r="K2588" s="183" t="s">
        <v>1818</v>
      </c>
      <c r="L2588" s="166">
        <v>0.7962267349397586</v>
      </c>
      <c r="M2588" s="166">
        <v>1.2102646371084331</v>
      </c>
      <c r="N2588" s="163" t="s">
        <v>765</v>
      </c>
      <c r="O2588" s="167">
        <v>1</v>
      </c>
      <c r="P2588" s="167">
        <v>0</v>
      </c>
      <c r="Q2588" s="167">
        <v>1</v>
      </c>
      <c r="R2588" s="167">
        <v>0</v>
      </c>
      <c r="S2588" s="167">
        <v>1</v>
      </c>
      <c r="T2588" s="167" t="s">
        <v>13210</v>
      </c>
      <c r="U2588" s="167" t="s">
        <v>1453</v>
      </c>
      <c r="V2588" s="167" t="s">
        <v>83</v>
      </c>
      <c r="W2588" s="163"/>
      <c r="X2588" s="163" t="s">
        <v>2141</v>
      </c>
      <c r="Y2588" s="163" t="s">
        <v>7612</v>
      </c>
      <c r="Z2588" s="168">
        <v>42599</v>
      </c>
      <c r="AA2588" s="169" t="s">
        <v>8976</v>
      </c>
      <c r="AB2588" s="169" t="s">
        <v>8610</v>
      </c>
      <c r="AC2588" s="169" t="s">
        <v>765</v>
      </c>
      <c r="AD2588" s="170">
        <v>2017</v>
      </c>
      <c r="AE2588" s="167" t="s">
        <v>10573</v>
      </c>
    </row>
    <row r="2589" spans="1:31" x14ac:dyDescent="0.3">
      <c r="A2589" s="162" t="s">
        <v>937</v>
      </c>
      <c r="B2589" s="162" t="s">
        <v>550</v>
      </c>
      <c r="C2589" s="162">
        <v>15</v>
      </c>
      <c r="D2589" s="162">
        <v>2015</v>
      </c>
      <c r="E2589" s="162" t="s">
        <v>2393</v>
      </c>
      <c r="F2589" s="162" t="s">
        <v>32</v>
      </c>
      <c r="G2589" s="162">
        <v>2016</v>
      </c>
      <c r="H2589" s="163" t="s">
        <v>765</v>
      </c>
      <c r="I2589" s="162" t="s">
        <v>550</v>
      </c>
      <c r="J2589" s="177">
        <v>1.23</v>
      </c>
      <c r="K2589" s="183" t="s">
        <v>1818</v>
      </c>
      <c r="L2589" s="166">
        <v>0.7962267349397586</v>
      </c>
      <c r="M2589" s="166">
        <v>0.97935888397590309</v>
      </c>
      <c r="N2589" s="163" t="s">
        <v>765</v>
      </c>
      <c r="O2589" s="167">
        <v>1</v>
      </c>
      <c r="P2589" s="167">
        <v>0</v>
      </c>
      <c r="Q2589" s="167">
        <v>1</v>
      </c>
      <c r="R2589" s="167">
        <v>0</v>
      </c>
      <c r="S2589" s="167">
        <v>1</v>
      </c>
      <c r="T2589" s="167" t="s">
        <v>13210</v>
      </c>
      <c r="U2589" s="167" t="s">
        <v>1453</v>
      </c>
      <c r="V2589" s="167" t="s">
        <v>83</v>
      </c>
      <c r="W2589" s="163"/>
      <c r="X2589" s="163" t="s">
        <v>2141</v>
      </c>
      <c r="Y2589" s="163" t="s">
        <v>7613</v>
      </c>
      <c r="Z2589" s="168">
        <v>42629</v>
      </c>
      <c r="AA2589" s="169" t="s">
        <v>8977</v>
      </c>
      <c r="AB2589" s="169" t="s">
        <v>8610</v>
      </c>
      <c r="AC2589" s="169" t="s">
        <v>765</v>
      </c>
      <c r="AD2589" s="170">
        <v>2017</v>
      </c>
      <c r="AE2589" s="167" t="s">
        <v>10573</v>
      </c>
    </row>
    <row r="2590" spans="1:31" x14ac:dyDescent="0.3">
      <c r="A2590" s="162" t="s">
        <v>937</v>
      </c>
      <c r="B2590" s="162" t="s">
        <v>550</v>
      </c>
      <c r="C2590" s="162">
        <v>16</v>
      </c>
      <c r="D2590" s="162">
        <v>2015</v>
      </c>
      <c r="E2590" s="162" t="s">
        <v>2393</v>
      </c>
      <c r="F2590" s="162" t="s">
        <v>32</v>
      </c>
      <c r="G2590" s="162">
        <v>2016</v>
      </c>
      <c r="H2590" s="163" t="s">
        <v>765</v>
      </c>
      <c r="I2590" s="162" t="s">
        <v>550</v>
      </c>
      <c r="J2590" s="177">
        <v>0.97</v>
      </c>
      <c r="K2590" s="183" t="s">
        <v>1818</v>
      </c>
      <c r="L2590" s="166">
        <v>0.7962267349397586</v>
      </c>
      <c r="M2590" s="166">
        <v>0.77233993289156577</v>
      </c>
      <c r="N2590" s="163" t="s">
        <v>765</v>
      </c>
      <c r="O2590" s="167">
        <v>1</v>
      </c>
      <c r="P2590" s="167">
        <v>0</v>
      </c>
      <c r="Q2590" s="167">
        <v>1</v>
      </c>
      <c r="R2590" s="167">
        <v>0</v>
      </c>
      <c r="S2590" s="167">
        <v>1</v>
      </c>
      <c r="T2590" s="167" t="s">
        <v>13210</v>
      </c>
      <c r="U2590" s="167" t="s">
        <v>1453</v>
      </c>
      <c r="V2590" s="167" t="s">
        <v>83</v>
      </c>
      <c r="W2590" s="163"/>
      <c r="X2590" s="163" t="s">
        <v>2141</v>
      </c>
      <c r="Y2590" s="163" t="s">
        <v>8323</v>
      </c>
      <c r="Z2590" s="168">
        <v>42443</v>
      </c>
      <c r="AA2590" s="169" t="s">
        <v>8978</v>
      </c>
      <c r="AB2590" s="169" t="s">
        <v>8610</v>
      </c>
      <c r="AC2590" s="169" t="s">
        <v>765</v>
      </c>
      <c r="AD2590" s="170">
        <v>2017</v>
      </c>
      <c r="AE2590" s="167" t="s">
        <v>10573</v>
      </c>
    </row>
    <row r="2591" spans="1:31" x14ac:dyDescent="0.3">
      <c r="A2591" s="162" t="s">
        <v>937</v>
      </c>
      <c r="B2591" s="162" t="s">
        <v>550</v>
      </c>
      <c r="C2591" s="162">
        <v>17</v>
      </c>
      <c r="D2591" s="162">
        <v>2015</v>
      </c>
      <c r="E2591" s="162" t="s">
        <v>2393</v>
      </c>
      <c r="F2591" s="162" t="s">
        <v>32</v>
      </c>
      <c r="G2591" s="162">
        <v>2016</v>
      </c>
      <c r="H2591" s="163" t="s">
        <v>765</v>
      </c>
      <c r="I2591" s="162" t="s">
        <v>550</v>
      </c>
      <c r="J2591" s="177">
        <v>0.97</v>
      </c>
      <c r="K2591" s="183" t="s">
        <v>1818</v>
      </c>
      <c r="L2591" s="166">
        <v>0.7962267349397586</v>
      </c>
      <c r="M2591" s="166">
        <v>0.77233993289156577</v>
      </c>
      <c r="N2591" s="163" t="s">
        <v>765</v>
      </c>
      <c r="O2591" s="167">
        <v>1</v>
      </c>
      <c r="P2591" s="167">
        <v>0</v>
      </c>
      <c r="Q2591" s="167">
        <v>1</v>
      </c>
      <c r="R2591" s="167">
        <v>0</v>
      </c>
      <c r="S2591" s="167">
        <v>1</v>
      </c>
      <c r="T2591" s="167" t="s">
        <v>13210</v>
      </c>
      <c r="U2591" s="167" t="s">
        <v>1453</v>
      </c>
      <c r="V2591" s="167" t="s">
        <v>83</v>
      </c>
      <c r="W2591" s="163"/>
      <c r="X2591" s="163" t="s">
        <v>2141</v>
      </c>
      <c r="Y2591" s="163" t="s">
        <v>8324</v>
      </c>
      <c r="Z2591" s="168">
        <v>42453</v>
      </c>
      <c r="AA2591" s="169" t="s">
        <v>8979</v>
      </c>
      <c r="AB2591" s="169" t="s">
        <v>8610</v>
      </c>
      <c r="AC2591" s="169" t="s">
        <v>765</v>
      </c>
      <c r="AD2591" s="170">
        <v>2017</v>
      </c>
      <c r="AE2591" s="167" t="s">
        <v>10573</v>
      </c>
    </row>
    <row r="2592" spans="1:31" x14ac:dyDescent="0.3">
      <c r="A2592" s="162" t="s">
        <v>937</v>
      </c>
      <c r="B2592" s="162" t="s">
        <v>550</v>
      </c>
      <c r="C2592" s="162">
        <v>18</v>
      </c>
      <c r="D2592" s="162">
        <v>2015</v>
      </c>
      <c r="E2592" s="162" t="s">
        <v>2393</v>
      </c>
      <c r="F2592" s="162" t="s">
        <v>32</v>
      </c>
      <c r="G2592" s="162">
        <v>2016</v>
      </c>
      <c r="H2592" s="163" t="s">
        <v>765</v>
      </c>
      <c r="I2592" s="162" t="s">
        <v>550</v>
      </c>
      <c r="J2592" s="177">
        <v>0.95</v>
      </c>
      <c r="K2592" s="183" t="s">
        <v>1818</v>
      </c>
      <c r="L2592" s="166">
        <v>0.7962267349397586</v>
      </c>
      <c r="M2592" s="166">
        <v>0.75641539819277059</v>
      </c>
      <c r="N2592" s="163" t="s">
        <v>765</v>
      </c>
      <c r="O2592" s="167">
        <v>1</v>
      </c>
      <c r="P2592" s="167">
        <v>0</v>
      </c>
      <c r="Q2592" s="167">
        <v>1</v>
      </c>
      <c r="R2592" s="167">
        <v>0</v>
      </c>
      <c r="S2592" s="167">
        <v>1</v>
      </c>
      <c r="T2592" s="167" t="s">
        <v>13210</v>
      </c>
      <c r="U2592" s="167" t="s">
        <v>1453</v>
      </c>
      <c r="V2592" s="167" t="s">
        <v>83</v>
      </c>
      <c r="W2592" s="163"/>
      <c r="X2592" s="163" t="s">
        <v>2141</v>
      </c>
      <c r="Y2592" s="163" t="s">
        <v>8325</v>
      </c>
      <c r="Z2592" s="168">
        <v>42459</v>
      </c>
      <c r="AA2592" s="169" t="s">
        <v>8980</v>
      </c>
      <c r="AB2592" s="169" t="s">
        <v>8610</v>
      </c>
      <c r="AC2592" s="169" t="s">
        <v>765</v>
      </c>
      <c r="AD2592" s="170">
        <v>2017</v>
      </c>
      <c r="AE2592" s="167" t="s">
        <v>10573</v>
      </c>
    </row>
    <row r="2593" spans="1:31" x14ac:dyDescent="0.3">
      <c r="A2593" s="162" t="s">
        <v>937</v>
      </c>
      <c r="B2593" s="162" t="s">
        <v>550</v>
      </c>
      <c r="C2593" s="162">
        <v>19</v>
      </c>
      <c r="D2593" s="162">
        <v>2015</v>
      </c>
      <c r="E2593" s="162" t="s">
        <v>2393</v>
      </c>
      <c r="F2593" s="162" t="s">
        <v>32</v>
      </c>
      <c r="G2593" s="162">
        <v>2016</v>
      </c>
      <c r="H2593" s="163" t="s">
        <v>765</v>
      </c>
      <c r="I2593" s="162" t="s">
        <v>550</v>
      </c>
      <c r="J2593" s="177">
        <v>0.95</v>
      </c>
      <c r="K2593" s="183" t="s">
        <v>1818</v>
      </c>
      <c r="L2593" s="166">
        <v>0.7962267349397586</v>
      </c>
      <c r="M2593" s="166">
        <v>0.75641539819277059</v>
      </c>
      <c r="N2593" s="163" t="s">
        <v>765</v>
      </c>
      <c r="O2593" s="167">
        <v>1</v>
      </c>
      <c r="P2593" s="167">
        <v>0</v>
      </c>
      <c r="Q2593" s="167">
        <v>1</v>
      </c>
      <c r="R2593" s="167">
        <v>0</v>
      </c>
      <c r="S2593" s="167">
        <v>1</v>
      </c>
      <c r="T2593" s="167" t="s">
        <v>13210</v>
      </c>
      <c r="U2593" s="167" t="s">
        <v>1453</v>
      </c>
      <c r="V2593" s="167" t="s">
        <v>83</v>
      </c>
      <c r="W2593" s="163"/>
      <c r="X2593" s="163" t="s">
        <v>2141</v>
      </c>
      <c r="Y2593" s="163" t="s">
        <v>8326</v>
      </c>
      <c r="Z2593" s="168">
        <v>42430</v>
      </c>
      <c r="AA2593" s="169" t="s">
        <v>8981</v>
      </c>
      <c r="AB2593" s="169" t="s">
        <v>8610</v>
      </c>
      <c r="AC2593" s="169" t="s">
        <v>765</v>
      </c>
      <c r="AD2593" s="170">
        <v>2017</v>
      </c>
      <c r="AE2593" s="167" t="s">
        <v>10573</v>
      </c>
    </row>
    <row r="2594" spans="1:31" x14ac:dyDescent="0.3">
      <c r="A2594" s="162" t="s">
        <v>937</v>
      </c>
      <c r="B2594" s="162" t="s">
        <v>550</v>
      </c>
      <c r="C2594" s="162">
        <v>20</v>
      </c>
      <c r="D2594" s="162">
        <v>2015</v>
      </c>
      <c r="E2594" s="162" t="s">
        <v>2393</v>
      </c>
      <c r="F2594" s="162" t="s">
        <v>32</v>
      </c>
      <c r="G2594" s="162">
        <v>2016</v>
      </c>
      <c r="H2594" s="163" t="s">
        <v>765</v>
      </c>
      <c r="I2594" s="162" t="s">
        <v>550</v>
      </c>
      <c r="J2594" s="177">
        <v>0.91</v>
      </c>
      <c r="K2594" s="183" t="s">
        <v>1818</v>
      </c>
      <c r="L2594" s="166">
        <v>0.7962267349397586</v>
      </c>
      <c r="M2594" s="166">
        <v>0.72456632879518035</v>
      </c>
      <c r="N2594" s="163" t="s">
        <v>765</v>
      </c>
      <c r="O2594" s="167">
        <v>1</v>
      </c>
      <c r="P2594" s="167">
        <v>0</v>
      </c>
      <c r="Q2594" s="167">
        <v>1</v>
      </c>
      <c r="R2594" s="167">
        <v>0</v>
      </c>
      <c r="S2594" s="167">
        <v>1</v>
      </c>
      <c r="T2594" s="167" t="s">
        <v>13210</v>
      </c>
      <c r="U2594" s="167" t="s">
        <v>1453</v>
      </c>
      <c r="V2594" s="167" t="s">
        <v>83</v>
      </c>
      <c r="W2594" s="163"/>
      <c r="X2594" s="163" t="s">
        <v>2141</v>
      </c>
      <c r="Y2594" s="163" t="s">
        <v>7614</v>
      </c>
      <c r="Z2594" s="168">
        <v>42534</v>
      </c>
      <c r="AA2594" s="169" t="s">
        <v>8982</v>
      </c>
      <c r="AB2594" s="169" t="s">
        <v>8610</v>
      </c>
      <c r="AC2594" s="169" t="s">
        <v>765</v>
      </c>
      <c r="AD2594" s="170">
        <v>2017</v>
      </c>
      <c r="AE2594" s="167" t="s">
        <v>10573</v>
      </c>
    </row>
    <row r="2595" spans="1:31" x14ac:dyDescent="0.3">
      <c r="A2595" s="162" t="s">
        <v>937</v>
      </c>
      <c r="B2595" s="162" t="s">
        <v>550</v>
      </c>
      <c r="C2595" s="162">
        <v>21</v>
      </c>
      <c r="D2595" s="162">
        <v>2015</v>
      </c>
      <c r="E2595" s="162" t="s">
        <v>2393</v>
      </c>
      <c r="F2595" s="162" t="s">
        <v>32</v>
      </c>
      <c r="G2595" s="162">
        <v>2016</v>
      </c>
      <c r="H2595" s="163" t="s">
        <v>765</v>
      </c>
      <c r="I2595" s="162" t="s">
        <v>550</v>
      </c>
      <c r="J2595" s="177">
        <v>0.71</v>
      </c>
      <c r="K2595" s="183" t="s">
        <v>1818</v>
      </c>
      <c r="L2595" s="166">
        <v>0.7962267349397586</v>
      </c>
      <c r="M2595" s="166">
        <v>0.56532098180722856</v>
      </c>
      <c r="N2595" s="163" t="s">
        <v>765</v>
      </c>
      <c r="O2595" s="167">
        <v>1</v>
      </c>
      <c r="P2595" s="167">
        <v>0</v>
      </c>
      <c r="Q2595" s="167">
        <v>1</v>
      </c>
      <c r="R2595" s="167">
        <v>0</v>
      </c>
      <c r="S2595" s="167">
        <v>1</v>
      </c>
      <c r="T2595" s="167" t="s">
        <v>13210</v>
      </c>
      <c r="U2595" s="167" t="s">
        <v>1453</v>
      </c>
      <c r="V2595" s="167" t="s">
        <v>83</v>
      </c>
      <c r="W2595" s="163"/>
      <c r="X2595" s="163" t="s">
        <v>2141</v>
      </c>
      <c r="Y2595" s="163" t="s">
        <v>7615</v>
      </c>
      <c r="Z2595" s="168">
        <v>42444</v>
      </c>
      <c r="AA2595" s="169" t="s">
        <v>8983</v>
      </c>
      <c r="AB2595" s="169" t="s">
        <v>8610</v>
      </c>
      <c r="AC2595" s="169" t="s">
        <v>765</v>
      </c>
      <c r="AD2595" s="170">
        <v>2017</v>
      </c>
      <c r="AE2595" s="167" t="s">
        <v>10573</v>
      </c>
    </row>
    <row r="2596" spans="1:31" x14ac:dyDescent="0.3">
      <c r="A2596" s="162" t="s">
        <v>937</v>
      </c>
      <c r="B2596" s="162" t="s">
        <v>550</v>
      </c>
      <c r="C2596" s="162">
        <v>22</v>
      </c>
      <c r="D2596" s="162">
        <v>2015</v>
      </c>
      <c r="E2596" s="162" t="s">
        <v>2393</v>
      </c>
      <c r="F2596" s="162" t="s">
        <v>32</v>
      </c>
      <c r="G2596" s="162">
        <v>2016</v>
      </c>
      <c r="H2596" s="163" t="s">
        <v>765</v>
      </c>
      <c r="I2596" s="162" t="s">
        <v>550</v>
      </c>
      <c r="J2596" s="177">
        <v>0.66</v>
      </c>
      <c r="K2596" s="183" t="s">
        <v>1818</v>
      </c>
      <c r="L2596" s="166">
        <v>0.7962267349397586</v>
      </c>
      <c r="M2596" s="166">
        <v>0.52550964506024067</v>
      </c>
      <c r="N2596" s="163" t="s">
        <v>765</v>
      </c>
      <c r="O2596" s="167">
        <v>1</v>
      </c>
      <c r="P2596" s="167">
        <v>0</v>
      </c>
      <c r="Q2596" s="167">
        <v>1</v>
      </c>
      <c r="R2596" s="167">
        <v>0</v>
      </c>
      <c r="S2596" s="167">
        <v>1</v>
      </c>
      <c r="T2596" s="167" t="s">
        <v>13210</v>
      </c>
      <c r="U2596" s="167" t="s">
        <v>1453</v>
      </c>
      <c r="V2596" s="167" t="s">
        <v>83</v>
      </c>
      <c r="W2596" s="163"/>
      <c r="X2596" s="163" t="s">
        <v>2141</v>
      </c>
      <c r="Y2596" s="163" t="s">
        <v>7616</v>
      </c>
      <c r="Z2596" s="168">
        <v>42416.89</v>
      </c>
      <c r="AA2596" s="169" t="s">
        <v>8984</v>
      </c>
      <c r="AB2596" s="169" t="s">
        <v>8610</v>
      </c>
      <c r="AC2596" s="169" t="s">
        <v>765</v>
      </c>
      <c r="AD2596" s="170">
        <v>2017</v>
      </c>
      <c r="AE2596" s="167" t="s">
        <v>10573</v>
      </c>
    </row>
    <row r="2597" spans="1:31" x14ac:dyDescent="0.3">
      <c r="A2597" s="162" t="s">
        <v>937</v>
      </c>
      <c r="B2597" s="162" t="s">
        <v>550</v>
      </c>
      <c r="C2597" s="162">
        <v>23</v>
      </c>
      <c r="D2597" s="162">
        <v>2015</v>
      </c>
      <c r="E2597" s="162" t="s">
        <v>2393</v>
      </c>
      <c r="F2597" s="162" t="s">
        <v>32</v>
      </c>
      <c r="G2597" s="162">
        <v>2016</v>
      </c>
      <c r="H2597" s="163" t="s">
        <v>765</v>
      </c>
      <c r="I2597" s="162" t="s">
        <v>550</v>
      </c>
      <c r="J2597" s="177">
        <v>0.64</v>
      </c>
      <c r="K2597" s="183" t="s">
        <v>1818</v>
      </c>
      <c r="L2597" s="166">
        <v>0.7962267349397586</v>
      </c>
      <c r="M2597" s="166">
        <v>0.50958511036144549</v>
      </c>
      <c r="N2597" s="163" t="s">
        <v>765</v>
      </c>
      <c r="O2597" s="167">
        <v>1</v>
      </c>
      <c r="P2597" s="167">
        <v>0</v>
      </c>
      <c r="Q2597" s="167">
        <v>1</v>
      </c>
      <c r="R2597" s="167">
        <v>0</v>
      </c>
      <c r="S2597" s="167">
        <v>1</v>
      </c>
      <c r="T2597" s="167" t="s">
        <v>13210</v>
      </c>
      <c r="U2597" s="167" t="s">
        <v>1453</v>
      </c>
      <c r="V2597" s="167" t="s">
        <v>83</v>
      </c>
      <c r="W2597" s="163"/>
      <c r="X2597" s="163" t="s">
        <v>2141</v>
      </c>
      <c r="Y2597" s="163" t="s">
        <v>7617</v>
      </c>
      <c r="Z2597" s="168">
        <v>42451</v>
      </c>
      <c r="AA2597" s="169" t="s">
        <v>8985</v>
      </c>
      <c r="AB2597" s="169" t="s">
        <v>8610</v>
      </c>
      <c r="AC2597" s="169" t="s">
        <v>765</v>
      </c>
      <c r="AD2597" s="170">
        <v>2017</v>
      </c>
      <c r="AE2597" s="167" t="s">
        <v>10573</v>
      </c>
    </row>
    <row r="2598" spans="1:31" x14ac:dyDescent="0.3">
      <c r="A2598" s="162" t="s">
        <v>937</v>
      </c>
      <c r="B2598" s="162" t="s">
        <v>550</v>
      </c>
      <c r="C2598" s="162">
        <v>24</v>
      </c>
      <c r="D2598" s="162">
        <v>2015</v>
      </c>
      <c r="E2598" s="162" t="s">
        <v>2393</v>
      </c>
      <c r="F2598" s="162" t="s">
        <v>32</v>
      </c>
      <c r="G2598" s="162">
        <v>2016</v>
      </c>
      <c r="H2598" s="163" t="s">
        <v>765</v>
      </c>
      <c r="I2598" s="162" t="s">
        <v>550</v>
      </c>
      <c r="J2598" s="177">
        <v>0.62</v>
      </c>
      <c r="K2598" s="183" t="s">
        <v>1818</v>
      </c>
      <c r="L2598" s="166">
        <v>0.7962267349397586</v>
      </c>
      <c r="M2598" s="166">
        <v>0.49366057566265031</v>
      </c>
      <c r="N2598" s="163" t="s">
        <v>765</v>
      </c>
      <c r="O2598" s="167">
        <v>1</v>
      </c>
      <c r="P2598" s="167">
        <v>0</v>
      </c>
      <c r="Q2598" s="167">
        <v>1</v>
      </c>
      <c r="R2598" s="167">
        <v>0</v>
      </c>
      <c r="S2598" s="167">
        <v>1</v>
      </c>
      <c r="T2598" s="167" t="s">
        <v>13210</v>
      </c>
      <c r="U2598" s="167" t="s">
        <v>1453</v>
      </c>
      <c r="V2598" s="167" t="s">
        <v>83</v>
      </c>
      <c r="W2598" s="163"/>
      <c r="X2598" s="163" t="s">
        <v>2141</v>
      </c>
      <c r="Y2598" s="163" t="s">
        <v>7618</v>
      </c>
      <c r="Z2598" s="168">
        <v>42437</v>
      </c>
      <c r="AA2598" s="169" t="s">
        <v>8986</v>
      </c>
      <c r="AB2598" s="169" t="s">
        <v>8610</v>
      </c>
      <c r="AC2598" s="169" t="s">
        <v>765</v>
      </c>
      <c r="AD2598" s="170">
        <v>2017</v>
      </c>
      <c r="AE2598" s="167" t="s">
        <v>10573</v>
      </c>
    </row>
    <row r="2599" spans="1:31" x14ac:dyDescent="0.3">
      <c r="A2599" s="162" t="s">
        <v>937</v>
      </c>
      <c r="B2599" s="162" t="s">
        <v>550</v>
      </c>
      <c r="C2599" s="162">
        <v>25</v>
      </c>
      <c r="D2599" s="162">
        <v>2015</v>
      </c>
      <c r="E2599" s="162" t="s">
        <v>2393</v>
      </c>
      <c r="F2599" s="162" t="s">
        <v>32</v>
      </c>
      <c r="G2599" s="162">
        <v>2016</v>
      </c>
      <c r="H2599" s="163" t="s">
        <v>765</v>
      </c>
      <c r="I2599" s="162" t="s">
        <v>550</v>
      </c>
      <c r="J2599" s="177">
        <v>0.59</v>
      </c>
      <c r="K2599" s="183" t="s">
        <v>1818</v>
      </c>
      <c r="L2599" s="166">
        <v>0.7962267349397586</v>
      </c>
      <c r="M2599" s="166">
        <v>0.46977377361445755</v>
      </c>
      <c r="N2599" s="163" t="s">
        <v>765</v>
      </c>
      <c r="O2599" s="167">
        <v>1</v>
      </c>
      <c r="P2599" s="167">
        <v>0</v>
      </c>
      <c r="Q2599" s="167">
        <v>1</v>
      </c>
      <c r="R2599" s="167">
        <v>0</v>
      </c>
      <c r="S2599" s="167">
        <v>1</v>
      </c>
      <c r="T2599" s="167" t="s">
        <v>13210</v>
      </c>
      <c r="U2599" s="167" t="s">
        <v>1453</v>
      </c>
      <c r="V2599" s="167" t="s">
        <v>83</v>
      </c>
      <c r="W2599" s="163"/>
      <c r="X2599" s="163" t="s">
        <v>2141</v>
      </c>
      <c r="Y2599" s="163" t="s">
        <v>7619</v>
      </c>
      <c r="Z2599" s="168">
        <v>42390</v>
      </c>
      <c r="AA2599" s="169" t="s">
        <v>8987</v>
      </c>
      <c r="AB2599" s="169" t="s">
        <v>8610</v>
      </c>
      <c r="AC2599" s="169" t="s">
        <v>765</v>
      </c>
      <c r="AD2599" s="170">
        <v>2017</v>
      </c>
      <c r="AE2599" s="167" t="s">
        <v>10573</v>
      </c>
    </row>
    <row r="2600" spans="1:31" x14ac:dyDescent="0.3">
      <c r="A2600" s="162" t="s">
        <v>937</v>
      </c>
      <c r="B2600" s="162" t="s">
        <v>550</v>
      </c>
      <c r="C2600" s="162">
        <v>26</v>
      </c>
      <c r="D2600" s="162">
        <v>2015</v>
      </c>
      <c r="E2600" s="162" t="s">
        <v>2393</v>
      </c>
      <c r="F2600" s="162" t="s">
        <v>32</v>
      </c>
      <c r="G2600" s="162">
        <v>2016</v>
      </c>
      <c r="H2600" s="163" t="s">
        <v>765</v>
      </c>
      <c r="I2600" s="162" t="s">
        <v>550</v>
      </c>
      <c r="J2600" s="177">
        <v>0.56000000000000005</v>
      </c>
      <c r="K2600" s="183" t="s">
        <v>1818</v>
      </c>
      <c r="L2600" s="166">
        <v>0.7962267349397586</v>
      </c>
      <c r="M2600" s="166">
        <v>0.44588697156626483</v>
      </c>
      <c r="N2600" s="163" t="s">
        <v>765</v>
      </c>
      <c r="O2600" s="167">
        <v>1</v>
      </c>
      <c r="P2600" s="167">
        <v>0</v>
      </c>
      <c r="Q2600" s="167">
        <v>1</v>
      </c>
      <c r="R2600" s="167">
        <v>0</v>
      </c>
      <c r="S2600" s="167">
        <v>1</v>
      </c>
      <c r="T2600" s="167" t="s">
        <v>13210</v>
      </c>
      <c r="U2600" s="167" t="s">
        <v>1453</v>
      </c>
      <c r="V2600" s="167" t="s">
        <v>83</v>
      </c>
      <c r="W2600" s="163"/>
      <c r="X2600" s="163" t="s">
        <v>2141</v>
      </c>
      <c r="Y2600" s="163" t="s">
        <v>8327</v>
      </c>
      <c r="Z2600" s="168">
        <v>42430</v>
      </c>
      <c r="AA2600" s="169" t="s">
        <v>8988</v>
      </c>
      <c r="AB2600" s="169" t="s">
        <v>8610</v>
      </c>
      <c r="AC2600" s="169" t="s">
        <v>765</v>
      </c>
      <c r="AD2600" s="170">
        <v>2017</v>
      </c>
      <c r="AE2600" s="167" t="s">
        <v>10573</v>
      </c>
    </row>
    <row r="2601" spans="1:31" x14ac:dyDescent="0.3">
      <c r="A2601" s="162" t="s">
        <v>937</v>
      </c>
      <c r="B2601" s="162" t="s">
        <v>550</v>
      </c>
      <c r="C2601" s="162">
        <v>27</v>
      </c>
      <c r="D2601" s="162">
        <v>2015</v>
      </c>
      <c r="E2601" s="162" t="s">
        <v>2393</v>
      </c>
      <c r="F2601" s="162" t="s">
        <v>32</v>
      </c>
      <c r="G2601" s="162">
        <v>2016</v>
      </c>
      <c r="H2601" s="163" t="s">
        <v>765</v>
      </c>
      <c r="I2601" s="162" t="s">
        <v>550</v>
      </c>
      <c r="J2601" s="177">
        <v>0.56000000000000005</v>
      </c>
      <c r="K2601" s="183" t="s">
        <v>1818</v>
      </c>
      <c r="L2601" s="166">
        <v>0.7962267349397586</v>
      </c>
      <c r="M2601" s="166">
        <v>0.44588697156626483</v>
      </c>
      <c r="N2601" s="163" t="s">
        <v>765</v>
      </c>
      <c r="O2601" s="167">
        <v>1</v>
      </c>
      <c r="P2601" s="167">
        <v>0</v>
      </c>
      <c r="Q2601" s="167">
        <v>1</v>
      </c>
      <c r="R2601" s="167">
        <v>0</v>
      </c>
      <c r="S2601" s="167">
        <v>1</v>
      </c>
      <c r="T2601" s="167" t="s">
        <v>13210</v>
      </c>
      <c r="U2601" s="167" t="s">
        <v>1453</v>
      </c>
      <c r="V2601" s="167" t="s">
        <v>83</v>
      </c>
      <c r="W2601" s="163"/>
      <c r="X2601" s="163" t="s">
        <v>2141</v>
      </c>
      <c r="Y2601" s="163" t="s">
        <v>8328</v>
      </c>
      <c r="Z2601" s="168">
        <v>42412</v>
      </c>
      <c r="AA2601" s="169" t="s">
        <v>8989</v>
      </c>
      <c r="AB2601" s="169" t="s">
        <v>8610</v>
      </c>
      <c r="AC2601" s="169" t="s">
        <v>765</v>
      </c>
      <c r="AD2601" s="170">
        <v>2017</v>
      </c>
      <c r="AE2601" s="167" t="s">
        <v>10573</v>
      </c>
    </row>
    <row r="2602" spans="1:31" x14ac:dyDescent="0.3">
      <c r="A2602" s="162" t="s">
        <v>937</v>
      </c>
      <c r="B2602" s="162" t="s">
        <v>550</v>
      </c>
      <c r="C2602" s="162">
        <v>28</v>
      </c>
      <c r="D2602" s="162">
        <v>2015</v>
      </c>
      <c r="E2602" s="162" t="s">
        <v>2393</v>
      </c>
      <c r="F2602" s="162" t="s">
        <v>32</v>
      </c>
      <c r="G2602" s="162">
        <v>2016</v>
      </c>
      <c r="H2602" s="163" t="s">
        <v>765</v>
      </c>
      <c r="I2602" s="162" t="s">
        <v>550</v>
      </c>
      <c r="J2602" s="177">
        <v>0.55000000000000004</v>
      </c>
      <c r="K2602" s="183" t="s">
        <v>1818</v>
      </c>
      <c r="L2602" s="166">
        <v>0.7962267349397586</v>
      </c>
      <c r="M2602" s="166">
        <v>0.43792470421686724</v>
      </c>
      <c r="N2602" s="163" t="s">
        <v>765</v>
      </c>
      <c r="O2602" s="167">
        <v>1</v>
      </c>
      <c r="P2602" s="167">
        <v>0</v>
      </c>
      <c r="Q2602" s="167">
        <v>1</v>
      </c>
      <c r="R2602" s="167">
        <v>0</v>
      </c>
      <c r="S2602" s="167">
        <v>1</v>
      </c>
      <c r="T2602" s="167" t="s">
        <v>13210</v>
      </c>
      <c r="U2602" s="167" t="s">
        <v>1453</v>
      </c>
      <c r="V2602" s="167" t="s">
        <v>83</v>
      </c>
      <c r="W2602" s="163"/>
      <c r="X2602" s="163" t="s">
        <v>2141</v>
      </c>
      <c r="Y2602" s="163" t="s">
        <v>7620</v>
      </c>
      <c r="Z2602" s="168">
        <v>42402</v>
      </c>
      <c r="AA2602" s="169" t="s">
        <v>8990</v>
      </c>
      <c r="AB2602" s="169" t="s">
        <v>8610</v>
      </c>
      <c r="AC2602" s="169" t="s">
        <v>765</v>
      </c>
      <c r="AD2602" s="170">
        <v>2017</v>
      </c>
      <c r="AE2602" s="167" t="s">
        <v>10573</v>
      </c>
    </row>
    <row r="2603" spans="1:31" x14ac:dyDescent="0.3">
      <c r="A2603" s="162" t="s">
        <v>937</v>
      </c>
      <c r="B2603" s="162" t="s">
        <v>550</v>
      </c>
      <c r="C2603" s="162">
        <v>29</v>
      </c>
      <c r="D2603" s="162">
        <v>2015</v>
      </c>
      <c r="E2603" s="162" t="s">
        <v>2393</v>
      </c>
      <c r="F2603" s="162" t="s">
        <v>32</v>
      </c>
      <c r="G2603" s="162">
        <v>2016</v>
      </c>
      <c r="H2603" s="163" t="s">
        <v>765</v>
      </c>
      <c r="I2603" s="162" t="s">
        <v>550</v>
      </c>
      <c r="J2603" s="177">
        <v>0.42</v>
      </c>
      <c r="K2603" s="183" t="s">
        <v>1818</v>
      </c>
      <c r="L2603" s="166">
        <v>0.7962267349397586</v>
      </c>
      <c r="M2603" s="166">
        <v>0.33441522867469858</v>
      </c>
      <c r="N2603" s="163" t="s">
        <v>765</v>
      </c>
      <c r="O2603" s="167">
        <v>1</v>
      </c>
      <c r="P2603" s="167">
        <v>0</v>
      </c>
      <c r="Q2603" s="167">
        <v>1</v>
      </c>
      <c r="R2603" s="167">
        <v>0</v>
      </c>
      <c r="S2603" s="167">
        <v>1</v>
      </c>
      <c r="T2603" s="167" t="s">
        <v>13210</v>
      </c>
      <c r="U2603" s="167" t="s">
        <v>1453</v>
      </c>
      <c r="V2603" s="167" t="s">
        <v>83</v>
      </c>
      <c r="W2603" s="163"/>
      <c r="X2603" s="163" t="s">
        <v>2141</v>
      </c>
      <c r="Y2603" s="163" t="s">
        <v>7621</v>
      </c>
      <c r="Z2603" s="168">
        <v>42395</v>
      </c>
      <c r="AA2603" s="169" t="s">
        <v>8991</v>
      </c>
      <c r="AB2603" s="169" t="s">
        <v>8610</v>
      </c>
      <c r="AC2603" s="169" t="s">
        <v>765</v>
      </c>
      <c r="AD2603" s="170">
        <v>2017</v>
      </c>
      <c r="AE2603" s="167" t="s">
        <v>10573</v>
      </c>
    </row>
    <row r="2604" spans="1:31" x14ac:dyDescent="0.3">
      <c r="A2604" s="162" t="s">
        <v>937</v>
      </c>
      <c r="B2604" s="162" t="s">
        <v>550</v>
      </c>
      <c r="C2604" s="162">
        <v>30</v>
      </c>
      <c r="D2604" s="162">
        <v>2015</v>
      </c>
      <c r="E2604" s="162" t="s">
        <v>2393</v>
      </c>
      <c r="F2604" s="162" t="s">
        <v>32</v>
      </c>
      <c r="G2604" s="162">
        <v>2016</v>
      </c>
      <c r="H2604" s="163" t="s">
        <v>765</v>
      </c>
      <c r="I2604" s="162" t="s">
        <v>550</v>
      </c>
      <c r="J2604" s="177">
        <v>0.35</v>
      </c>
      <c r="K2604" s="183" t="s">
        <v>1818</v>
      </c>
      <c r="L2604" s="166">
        <v>0.7962267349397586</v>
      </c>
      <c r="M2604" s="166">
        <v>0.27867935722891551</v>
      </c>
      <c r="N2604" s="163" t="s">
        <v>765</v>
      </c>
      <c r="O2604" s="167">
        <v>1</v>
      </c>
      <c r="P2604" s="167">
        <v>0</v>
      </c>
      <c r="Q2604" s="167">
        <v>1</v>
      </c>
      <c r="R2604" s="167">
        <v>0</v>
      </c>
      <c r="S2604" s="167">
        <v>1</v>
      </c>
      <c r="T2604" s="167" t="s">
        <v>13210</v>
      </c>
      <c r="U2604" s="167" t="s">
        <v>1453</v>
      </c>
      <c r="V2604" s="167" t="s">
        <v>83</v>
      </c>
      <c r="W2604" s="163"/>
      <c r="X2604" s="163" t="s">
        <v>2141</v>
      </c>
      <c r="Y2604" s="163" t="s">
        <v>7622</v>
      </c>
      <c r="Z2604" s="168">
        <v>42534</v>
      </c>
      <c r="AA2604" s="169" t="s">
        <v>8992</v>
      </c>
      <c r="AB2604" s="169" t="s">
        <v>8610</v>
      </c>
      <c r="AC2604" s="169" t="s">
        <v>765</v>
      </c>
      <c r="AD2604" s="170">
        <v>2017</v>
      </c>
      <c r="AE2604" s="167" t="s">
        <v>10573</v>
      </c>
    </row>
    <row r="2605" spans="1:31" x14ac:dyDescent="0.3">
      <c r="A2605" s="162" t="s">
        <v>937</v>
      </c>
      <c r="B2605" s="162" t="s">
        <v>550</v>
      </c>
      <c r="C2605" s="162">
        <v>31</v>
      </c>
      <c r="D2605" s="162">
        <v>2015</v>
      </c>
      <c r="E2605" s="162" t="s">
        <v>2393</v>
      </c>
      <c r="F2605" s="162" t="s">
        <v>32</v>
      </c>
      <c r="G2605" s="162">
        <v>2016</v>
      </c>
      <c r="H2605" s="163" t="s">
        <v>765</v>
      </c>
      <c r="I2605" s="162" t="s">
        <v>550</v>
      </c>
      <c r="J2605" s="177">
        <v>0.33</v>
      </c>
      <c r="K2605" s="183" t="s">
        <v>1818</v>
      </c>
      <c r="L2605" s="166">
        <v>0.7962267349397586</v>
      </c>
      <c r="M2605" s="166">
        <v>0.26275482253012034</v>
      </c>
      <c r="N2605" s="163" t="s">
        <v>765</v>
      </c>
      <c r="O2605" s="167">
        <v>1</v>
      </c>
      <c r="P2605" s="167">
        <v>0</v>
      </c>
      <c r="Q2605" s="167">
        <v>1</v>
      </c>
      <c r="R2605" s="167">
        <v>0</v>
      </c>
      <c r="S2605" s="167">
        <v>1</v>
      </c>
      <c r="T2605" s="167" t="s">
        <v>13210</v>
      </c>
      <c r="U2605" s="167" t="s">
        <v>1453</v>
      </c>
      <c r="V2605" s="167" t="s">
        <v>83</v>
      </c>
      <c r="W2605" s="163"/>
      <c r="X2605" s="163" t="s">
        <v>2141</v>
      </c>
      <c r="Y2605" s="163" t="s">
        <v>7623</v>
      </c>
      <c r="Z2605" s="168">
        <v>42520</v>
      </c>
      <c r="AA2605" s="169" t="s">
        <v>8993</v>
      </c>
      <c r="AB2605" s="169" t="s">
        <v>8610</v>
      </c>
      <c r="AC2605" s="169" t="s">
        <v>765</v>
      </c>
      <c r="AD2605" s="170">
        <v>2017</v>
      </c>
      <c r="AE2605" s="167" t="s">
        <v>10573</v>
      </c>
    </row>
    <row r="2606" spans="1:31" x14ac:dyDescent="0.3">
      <c r="A2606" s="162" t="s">
        <v>937</v>
      </c>
      <c r="B2606" s="162" t="s">
        <v>550</v>
      </c>
      <c r="C2606" s="162">
        <v>32</v>
      </c>
      <c r="D2606" s="162">
        <v>2015</v>
      </c>
      <c r="E2606" s="162" t="s">
        <v>2393</v>
      </c>
      <c r="F2606" s="162" t="s">
        <v>32</v>
      </c>
      <c r="G2606" s="162">
        <v>2016</v>
      </c>
      <c r="H2606" s="163" t="s">
        <v>765</v>
      </c>
      <c r="I2606" s="162" t="s">
        <v>550</v>
      </c>
      <c r="J2606" s="177">
        <v>0.33</v>
      </c>
      <c r="K2606" s="183" t="s">
        <v>1818</v>
      </c>
      <c r="L2606" s="166">
        <v>0.7962267349397586</v>
      </c>
      <c r="M2606" s="166">
        <v>0.26275482253012034</v>
      </c>
      <c r="N2606" s="163" t="s">
        <v>765</v>
      </c>
      <c r="O2606" s="167">
        <v>1</v>
      </c>
      <c r="P2606" s="167">
        <v>0</v>
      </c>
      <c r="Q2606" s="167">
        <v>1</v>
      </c>
      <c r="R2606" s="167">
        <v>0</v>
      </c>
      <c r="S2606" s="167">
        <v>1</v>
      </c>
      <c r="T2606" s="167" t="s">
        <v>13210</v>
      </c>
      <c r="U2606" s="167" t="s">
        <v>1453</v>
      </c>
      <c r="V2606" s="167" t="s">
        <v>83</v>
      </c>
      <c r="W2606" s="163"/>
      <c r="X2606" s="163" t="s">
        <v>2141</v>
      </c>
      <c r="Y2606" s="163" t="s">
        <v>7623</v>
      </c>
      <c r="Z2606" s="168">
        <v>42520</v>
      </c>
      <c r="AA2606" s="169" t="s">
        <v>8993</v>
      </c>
      <c r="AB2606" s="169" t="s">
        <v>8610</v>
      </c>
      <c r="AC2606" s="169" t="s">
        <v>765</v>
      </c>
      <c r="AD2606" s="170">
        <v>2017</v>
      </c>
      <c r="AE2606" s="167" t="s">
        <v>10573</v>
      </c>
    </row>
    <row r="2607" spans="1:31" x14ac:dyDescent="0.3">
      <c r="A2607" s="162" t="s">
        <v>937</v>
      </c>
      <c r="B2607" s="162" t="s">
        <v>550</v>
      </c>
      <c r="C2607" s="162">
        <v>33</v>
      </c>
      <c r="D2607" s="162">
        <v>2015</v>
      </c>
      <c r="E2607" s="162" t="s">
        <v>2393</v>
      </c>
      <c r="F2607" s="162" t="s">
        <v>32</v>
      </c>
      <c r="G2607" s="162">
        <v>2016</v>
      </c>
      <c r="H2607" s="163" t="s">
        <v>765</v>
      </c>
      <c r="I2607" s="162" t="s">
        <v>550</v>
      </c>
      <c r="J2607" s="177">
        <v>0.33</v>
      </c>
      <c r="K2607" s="183" t="s">
        <v>1818</v>
      </c>
      <c r="L2607" s="166">
        <v>0.7962267349397586</v>
      </c>
      <c r="M2607" s="166">
        <v>0.26275482253012034</v>
      </c>
      <c r="N2607" s="163" t="s">
        <v>765</v>
      </c>
      <c r="O2607" s="167">
        <v>1</v>
      </c>
      <c r="P2607" s="167">
        <v>0</v>
      </c>
      <c r="Q2607" s="167">
        <v>1</v>
      </c>
      <c r="R2607" s="167">
        <v>0</v>
      </c>
      <c r="S2607" s="167">
        <v>1</v>
      </c>
      <c r="T2607" s="167" t="s">
        <v>13210</v>
      </c>
      <c r="U2607" s="167" t="s">
        <v>1453</v>
      </c>
      <c r="V2607" s="167" t="s">
        <v>83</v>
      </c>
      <c r="W2607" s="163"/>
      <c r="X2607" s="163" t="s">
        <v>2141</v>
      </c>
      <c r="Y2607" s="163" t="s">
        <v>8329</v>
      </c>
      <c r="Z2607" s="168">
        <v>42411</v>
      </c>
      <c r="AA2607" s="169" t="s">
        <v>8994</v>
      </c>
      <c r="AB2607" s="169" t="s">
        <v>8610</v>
      </c>
      <c r="AC2607" s="169" t="s">
        <v>765</v>
      </c>
      <c r="AD2607" s="170">
        <v>2017</v>
      </c>
      <c r="AE2607" s="167" t="s">
        <v>10573</v>
      </c>
    </row>
    <row r="2608" spans="1:31" x14ac:dyDescent="0.3">
      <c r="A2608" s="162" t="s">
        <v>937</v>
      </c>
      <c r="B2608" s="162" t="s">
        <v>550</v>
      </c>
      <c r="C2608" s="162">
        <v>34</v>
      </c>
      <c r="D2608" s="162">
        <v>2015</v>
      </c>
      <c r="E2608" s="162" t="s">
        <v>2393</v>
      </c>
      <c r="F2608" s="162" t="s">
        <v>32</v>
      </c>
      <c r="G2608" s="162">
        <v>2016</v>
      </c>
      <c r="H2608" s="163" t="s">
        <v>765</v>
      </c>
      <c r="I2608" s="162" t="s">
        <v>550</v>
      </c>
      <c r="J2608" s="177">
        <v>0.31</v>
      </c>
      <c r="K2608" s="183" t="s">
        <v>1818</v>
      </c>
      <c r="L2608" s="166">
        <v>0.7962267349397586</v>
      </c>
      <c r="M2608" s="166">
        <v>0.24683028783132516</v>
      </c>
      <c r="N2608" s="163" t="s">
        <v>765</v>
      </c>
      <c r="O2608" s="167">
        <v>1</v>
      </c>
      <c r="P2608" s="167">
        <v>0</v>
      </c>
      <c r="Q2608" s="167">
        <v>1</v>
      </c>
      <c r="R2608" s="167">
        <v>0</v>
      </c>
      <c r="S2608" s="167">
        <v>1</v>
      </c>
      <c r="T2608" s="167" t="s">
        <v>13210</v>
      </c>
      <c r="U2608" s="167" t="s">
        <v>1453</v>
      </c>
      <c r="V2608" s="167" t="s">
        <v>83</v>
      </c>
      <c r="W2608" s="163"/>
      <c r="X2608" s="163" t="s">
        <v>2141</v>
      </c>
      <c r="Y2608" s="163" t="s">
        <v>8330</v>
      </c>
      <c r="Z2608" s="168">
        <v>42466</v>
      </c>
      <c r="AA2608" s="169" t="s">
        <v>8993</v>
      </c>
      <c r="AB2608" s="169" t="s">
        <v>8610</v>
      </c>
      <c r="AC2608" s="169" t="s">
        <v>765</v>
      </c>
      <c r="AD2608" s="170">
        <v>2017</v>
      </c>
      <c r="AE2608" s="167" t="s">
        <v>10573</v>
      </c>
    </row>
    <row r="2609" spans="1:31" x14ac:dyDescent="0.3">
      <c r="A2609" s="162" t="s">
        <v>937</v>
      </c>
      <c r="B2609" s="162" t="s">
        <v>550</v>
      </c>
      <c r="C2609" s="162">
        <v>35</v>
      </c>
      <c r="D2609" s="162">
        <v>2015</v>
      </c>
      <c r="E2609" s="162" t="s">
        <v>2393</v>
      </c>
      <c r="F2609" s="162" t="s">
        <v>32</v>
      </c>
      <c r="G2609" s="162">
        <v>2016</v>
      </c>
      <c r="H2609" s="163" t="s">
        <v>765</v>
      </c>
      <c r="I2609" s="162" t="s">
        <v>550</v>
      </c>
      <c r="J2609" s="177">
        <v>0.31</v>
      </c>
      <c r="K2609" s="183" t="s">
        <v>1818</v>
      </c>
      <c r="L2609" s="166">
        <v>0.7962267349397586</v>
      </c>
      <c r="M2609" s="166">
        <v>0.24683028783132516</v>
      </c>
      <c r="N2609" s="163" t="s">
        <v>765</v>
      </c>
      <c r="O2609" s="167">
        <v>1</v>
      </c>
      <c r="P2609" s="167">
        <v>0</v>
      </c>
      <c r="Q2609" s="167">
        <v>1</v>
      </c>
      <c r="R2609" s="167">
        <v>0</v>
      </c>
      <c r="S2609" s="167">
        <v>1</v>
      </c>
      <c r="T2609" s="167" t="s">
        <v>13210</v>
      </c>
      <c r="U2609" s="167" t="s">
        <v>1453</v>
      </c>
      <c r="V2609" s="167" t="s">
        <v>83</v>
      </c>
      <c r="W2609" s="163"/>
      <c r="X2609" s="163" t="s">
        <v>2141</v>
      </c>
      <c r="Y2609" s="163" t="s">
        <v>8331</v>
      </c>
      <c r="Z2609" s="168">
        <v>42388</v>
      </c>
      <c r="AA2609" s="169" t="s">
        <v>8995</v>
      </c>
      <c r="AB2609" s="169" t="s">
        <v>8610</v>
      </c>
      <c r="AC2609" s="169" t="s">
        <v>765</v>
      </c>
      <c r="AD2609" s="170">
        <v>2017</v>
      </c>
      <c r="AE2609" s="167" t="s">
        <v>10573</v>
      </c>
    </row>
    <row r="2610" spans="1:31" x14ac:dyDescent="0.3">
      <c r="A2610" s="162" t="s">
        <v>937</v>
      </c>
      <c r="B2610" s="162" t="s">
        <v>550</v>
      </c>
      <c r="C2610" s="162">
        <v>36</v>
      </c>
      <c r="D2610" s="162">
        <v>2015</v>
      </c>
      <c r="E2610" s="162" t="s">
        <v>2393</v>
      </c>
      <c r="F2610" s="162" t="s">
        <v>32</v>
      </c>
      <c r="G2610" s="162">
        <v>2016</v>
      </c>
      <c r="H2610" s="163" t="s">
        <v>765</v>
      </c>
      <c r="I2610" s="162" t="s">
        <v>550</v>
      </c>
      <c r="J2610" s="177">
        <v>0.27</v>
      </c>
      <c r="K2610" s="183" t="s">
        <v>1818</v>
      </c>
      <c r="L2610" s="166">
        <v>0.7962267349397586</v>
      </c>
      <c r="M2610" s="166">
        <v>0.21498121843373483</v>
      </c>
      <c r="N2610" s="163" t="s">
        <v>765</v>
      </c>
      <c r="O2610" s="167">
        <v>1</v>
      </c>
      <c r="P2610" s="167">
        <v>0</v>
      </c>
      <c r="Q2610" s="167">
        <v>1</v>
      </c>
      <c r="R2610" s="167">
        <v>0</v>
      </c>
      <c r="S2610" s="167">
        <v>1</v>
      </c>
      <c r="T2610" s="167" t="s">
        <v>13210</v>
      </c>
      <c r="U2610" s="167" t="s">
        <v>1453</v>
      </c>
      <c r="V2610" s="167" t="s">
        <v>83</v>
      </c>
      <c r="W2610" s="163"/>
      <c r="X2610" s="163" t="s">
        <v>2141</v>
      </c>
      <c r="Y2610" s="163" t="s">
        <v>7624</v>
      </c>
      <c r="Z2610" s="168">
        <v>42466</v>
      </c>
      <c r="AA2610" s="169" t="s">
        <v>8996</v>
      </c>
      <c r="AB2610" s="169" t="s">
        <v>8610</v>
      </c>
      <c r="AC2610" s="169" t="s">
        <v>765</v>
      </c>
      <c r="AD2610" s="170">
        <v>2017</v>
      </c>
      <c r="AE2610" s="167" t="s">
        <v>10573</v>
      </c>
    </row>
    <row r="2611" spans="1:31" x14ac:dyDescent="0.3">
      <c r="A2611" s="162" t="s">
        <v>937</v>
      </c>
      <c r="B2611" s="162" t="s">
        <v>550</v>
      </c>
      <c r="C2611" s="162">
        <v>37</v>
      </c>
      <c r="D2611" s="162">
        <v>2015</v>
      </c>
      <c r="E2611" s="162" t="s">
        <v>2393</v>
      </c>
      <c r="F2611" s="162" t="s">
        <v>32</v>
      </c>
      <c r="G2611" s="162">
        <v>2016</v>
      </c>
      <c r="H2611" s="163" t="s">
        <v>765</v>
      </c>
      <c r="I2611" s="162" t="s">
        <v>550</v>
      </c>
      <c r="J2611" s="177">
        <v>0.18</v>
      </c>
      <c r="K2611" s="183" t="s">
        <v>1818</v>
      </c>
      <c r="L2611" s="166">
        <v>0.7962267349397586</v>
      </c>
      <c r="M2611" s="166">
        <v>0.14332081228915655</v>
      </c>
      <c r="N2611" s="163" t="s">
        <v>765</v>
      </c>
      <c r="O2611" s="167">
        <v>1</v>
      </c>
      <c r="P2611" s="167">
        <v>0</v>
      </c>
      <c r="Q2611" s="167">
        <v>1</v>
      </c>
      <c r="R2611" s="167">
        <v>0</v>
      </c>
      <c r="S2611" s="167">
        <v>1</v>
      </c>
      <c r="T2611" s="167" t="s">
        <v>13210</v>
      </c>
      <c r="U2611" s="167" t="s">
        <v>1453</v>
      </c>
      <c r="V2611" s="167" t="s">
        <v>83</v>
      </c>
      <c r="W2611" s="163"/>
      <c r="X2611" s="163" t="s">
        <v>2141</v>
      </c>
      <c r="Y2611" s="163" t="s">
        <v>7625</v>
      </c>
      <c r="Z2611" s="168">
        <v>42444</v>
      </c>
      <c r="AA2611" s="169" t="s">
        <v>8997</v>
      </c>
      <c r="AB2611" s="169" t="s">
        <v>8610</v>
      </c>
      <c r="AC2611" s="169" t="s">
        <v>765</v>
      </c>
      <c r="AD2611" s="170">
        <v>2017</v>
      </c>
      <c r="AE2611" s="167" t="s">
        <v>10573</v>
      </c>
    </row>
    <row r="2612" spans="1:31" x14ac:dyDescent="0.3">
      <c r="A2612" s="162" t="s">
        <v>937</v>
      </c>
      <c r="B2612" s="162" t="s">
        <v>550</v>
      </c>
      <c r="C2612" s="162">
        <v>38</v>
      </c>
      <c r="D2612" s="162">
        <v>2015</v>
      </c>
      <c r="E2612" s="162" t="s">
        <v>2393</v>
      </c>
      <c r="F2612" s="162" t="s">
        <v>32</v>
      </c>
      <c r="G2612" s="162">
        <v>2016</v>
      </c>
      <c r="H2612" s="163" t="s">
        <v>765</v>
      </c>
      <c r="I2612" s="162" t="s">
        <v>550</v>
      </c>
      <c r="J2612" s="177">
        <v>0.15</v>
      </c>
      <c r="K2612" s="183" t="s">
        <v>1818</v>
      </c>
      <c r="L2612" s="166">
        <v>0.7962267349397586</v>
      </c>
      <c r="M2612" s="166">
        <v>0.11943401024096378</v>
      </c>
      <c r="N2612" s="163" t="s">
        <v>765</v>
      </c>
      <c r="O2612" s="167">
        <v>1</v>
      </c>
      <c r="P2612" s="167">
        <v>0</v>
      </c>
      <c r="Q2612" s="167">
        <v>1</v>
      </c>
      <c r="R2612" s="167">
        <v>0</v>
      </c>
      <c r="S2612" s="167">
        <v>1</v>
      </c>
      <c r="T2612" s="167" t="s">
        <v>13210</v>
      </c>
      <c r="U2612" s="167" t="s">
        <v>1453</v>
      </c>
      <c r="V2612" s="167" t="s">
        <v>83</v>
      </c>
      <c r="W2612" s="163"/>
      <c r="X2612" s="163" t="s">
        <v>2141</v>
      </c>
      <c r="Y2612" s="163" t="s">
        <v>7626</v>
      </c>
      <c r="Z2612" s="168">
        <v>42444</v>
      </c>
      <c r="AA2612" s="169" t="s">
        <v>8997</v>
      </c>
      <c r="AB2612" s="169" t="s">
        <v>8610</v>
      </c>
      <c r="AC2612" s="169" t="s">
        <v>765</v>
      </c>
      <c r="AD2612" s="170">
        <v>2017</v>
      </c>
      <c r="AE2612" s="167" t="s">
        <v>10573</v>
      </c>
    </row>
    <row r="2613" spans="1:31" x14ac:dyDescent="0.3">
      <c r="A2613" s="162" t="s">
        <v>937</v>
      </c>
      <c r="B2613" s="162" t="s">
        <v>550</v>
      </c>
      <c r="C2613" s="162">
        <v>39</v>
      </c>
      <c r="D2613" s="162">
        <v>2015</v>
      </c>
      <c r="E2613" s="162" t="s">
        <v>2393</v>
      </c>
      <c r="F2613" s="162" t="s">
        <v>32</v>
      </c>
      <c r="G2613" s="162">
        <v>2016</v>
      </c>
      <c r="H2613" s="163" t="s">
        <v>765</v>
      </c>
      <c r="I2613" s="162" t="s">
        <v>550</v>
      </c>
      <c r="J2613" s="177">
        <v>0.13</v>
      </c>
      <c r="K2613" s="183" t="s">
        <v>1818</v>
      </c>
      <c r="L2613" s="166">
        <v>0.7962267349397586</v>
      </c>
      <c r="M2613" s="166">
        <v>0.10350947554216862</v>
      </c>
      <c r="N2613" s="163" t="s">
        <v>765</v>
      </c>
      <c r="O2613" s="167">
        <v>1</v>
      </c>
      <c r="P2613" s="167">
        <v>0</v>
      </c>
      <c r="Q2613" s="167">
        <v>1</v>
      </c>
      <c r="R2613" s="167">
        <v>0</v>
      </c>
      <c r="S2613" s="167">
        <v>1</v>
      </c>
      <c r="T2613" s="167" t="s">
        <v>13210</v>
      </c>
      <c r="U2613" s="167" t="s">
        <v>1453</v>
      </c>
      <c r="V2613" s="167" t="s">
        <v>83</v>
      </c>
      <c r="W2613" s="163"/>
      <c r="X2613" s="163" t="s">
        <v>2141</v>
      </c>
      <c r="Y2613" s="163" t="s">
        <v>7627</v>
      </c>
      <c r="Z2613" s="168">
        <v>42534</v>
      </c>
      <c r="AA2613" s="169" t="s">
        <v>8998</v>
      </c>
      <c r="AB2613" s="169" t="s">
        <v>8610</v>
      </c>
      <c r="AC2613" s="169" t="s">
        <v>765</v>
      </c>
      <c r="AD2613" s="170">
        <v>2017</v>
      </c>
      <c r="AE2613" s="167" t="s">
        <v>10573</v>
      </c>
    </row>
    <row r="2614" spans="1:31" x14ac:dyDescent="0.3">
      <c r="A2614" s="162" t="s">
        <v>937</v>
      </c>
      <c r="B2614" s="162" t="s">
        <v>550</v>
      </c>
      <c r="C2614" s="162">
        <v>40</v>
      </c>
      <c r="D2614" s="162">
        <v>2015</v>
      </c>
      <c r="E2614" s="162" t="s">
        <v>2393</v>
      </c>
      <c r="F2614" s="162" t="s">
        <v>32</v>
      </c>
      <c r="G2614" s="162">
        <v>2016</v>
      </c>
      <c r="H2614" s="163" t="s">
        <v>765</v>
      </c>
      <c r="I2614" s="162" t="s">
        <v>550</v>
      </c>
      <c r="J2614" s="177">
        <v>0.12</v>
      </c>
      <c r="K2614" s="183" t="s">
        <v>1818</v>
      </c>
      <c r="L2614" s="166">
        <v>0.7962267349397586</v>
      </c>
      <c r="M2614" s="166">
        <v>9.554720819277103E-2</v>
      </c>
      <c r="N2614" s="163" t="s">
        <v>765</v>
      </c>
      <c r="O2614" s="167">
        <v>1</v>
      </c>
      <c r="P2614" s="167">
        <v>0</v>
      </c>
      <c r="Q2614" s="167">
        <v>1</v>
      </c>
      <c r="R2614" s="167">
        <v>0</v>
      </c>
      <c r="S2614" s="167">
        <v>1</v>
      </c>
      <c r="T2614" s="167" t="s">
        <v>13210</v>
      </c>
      <c r="U2614" s="167" t="s">
        <v>1453</v>
      </c>
      <c r="V2614" s="167" t="s">
        <v>83</v>
      </c>
      <c r="W2614" s="163"/>
      <c r="X2614" s="163" t="s">
        <v>2141</v>
      </c>
      <c r="Y2614" s="163" t="s">
        <v>7628</v>
      </c>
      <c r="Z2614" s="168">
        <v>42416</v>
      </c>
      <c r="AA2614" s="169" t="s">
        <v>8999</v>
      </c>
      <c r="AB2614" s="169" t="s">
        <v>8610</v>
      </c>
      <c r="AC2614" s="169" t="s">
        <v>765</v>
      </c>
      <c r="AD2614" s="170">
        <v>2017</v>
      </c>
      <c r="AE2614" s="167" t="s">
        <v>10573</v>
      </c>
    </row>
    <row r="2615" spans="1:31" x14ac:dyDescent="0.3">
      <c r="A2615" s="162" t="s">
        <v>937</v>
      </c>
      <c r="B2615" s="162" t="s">
        <v>550</v>
      </c>
      <c r="C2615" s="162">
        <v>41</v>
      </c>
      <c r="D2615" s="162">
        <v>2015</v>
      </c>
      <c r="E2615" s="162" t="s">
        <v>2393</v>
      </c>
      <c r="F2615" s="162" t="s">
        <v>32</v>
      </c>
      <c r="G2615" s="162">
        <v>2016</v>
      </c>
      <c r="H2615" s="163" t="s">
        <v>765</v>
      </c>
      <c r="I2615" s="162" t="s">
        <v>550</v>
      </c>
      <c r="J2615" s="177">
        <v>0.09</v>
      </c>
      <c r="K2615" s="183" t="s">
        <v>1818</v>
      </c>
      <c r="L2615" s="166">
        <v>0.7962267349397586</v>
      </c>
      <c r="M2615" s="166">
        <v>7.1660406144578276E-2</v>
      </c>
      <c r="N2615" s="163" t="s">
        <v>765</v>
      </c>
      <c r="O2615" s="167">
        <v>1</v>
      </c>
      <c r="P2615" s="167">
        <v>0</v>
      </c>
      <c r="Q2615" s="167">
        <v>1</v>
      </c>
      <c r="R2615" s="167">
        <v>0</v>
      </c>
      <c r="S2615" s="167">
        <v>1</v>
      </c>
      <c r="T2615" s="167" t="s">
        <v>13210</v>
      </c>
      <c r="U2615" s="167" t="s">
        <v>1453</v>
      </c>
      <c r="V2615" s="167" t="s">
        <v>83</v>
      </c>
      <c r="W2615" s="163"/>
      <c r="X2615" s="163" t="s">
        <v>2141</v>
      </c>
      <c r="Y2615" s="163" t="s">
        <v>7629</v>
      </c>
      <c r="Z2615" s="168">
        <v>42444</v>
      </c>
      <c r="AA2615" s="169" t="s">
        <v>9000</v>
      </c>
      <c r="AB2615" s="169" t="s">
        <v>8610</v>
      </c>
      <c r="AC2615" s="169" t="s">
        <v>765</v>
      </c>
      <c r="AD2615" s="170">
        <v>2017</v>
      </c>
      <c r="AE2615" s="167" t="s">
        <v>10573</v>
      </c>
    </row>
    <row r="2616" spans="1:31" x14ac:dyDescent="0.3">
      <c r="A2616" s="162" t="s">
        <v>937</v>
      </c>
      <c r="B2616" s="162" t="s">
        <v>550</v>
      </c>
      <c r="C2616" s="162">
        <v>42</v>
      </c>
      <c r="D2616" s="162">
        <v>2015</v>
      </c>
      <c r="E2616" s="162" t="s">
        <v>2393</v>
      </c>
      <c r="F2616" s="162" t="s">
        <v>32</v>
      </c>
      <c r="G2616" s="162">
        <v>2016</v>
      </c>
      <c r="H2616" s="163" t="s">
        <v>765</v>
      </c>
      <c r="I2616" s="162" t="s">
        <v>550</v>
      </c>
      <c r="J2616" s="177">
        <v>0.05</v>
      </c>
      <c r="K2616" s="183" t="s">
        <v>1818</v>
      </c>
      <c r="L2616" s="166">
        <v>0.7962267349397586</v>
      </c>
      <c r="M2616" s="166">
        <v>3.9811336746987933E-2</v>
      </c>
      <c r="N2616" s="163" t="s">
        <v>765</v>
      </c>
      <c r="O2616" s="167">
        <v>1</v>
      </c>
      <c r="P2616" s="167">
        <v>0</v>
      </c>
      <c r="Q2616" s="167">
        <v>1</v>
      </c>
      <c r="R2616" s="167">
        <v>0</v>
      </c>
      <c r="S2616" s="167">
        <v>1</v>
      </c>
      <c r="T2616" s="167" t="s">
        <v>13210</v>
      </c>
      <c r="U2616" s="167" t="s">
        <v>1453</v>
      </c>
      <c r="V2616" s="167" t="s">
        <v>83</v>
      </c>
      <c r="W2616" s="163"/>
      <c r="X2616" s="163" t="s">
        <v>2141</v>
      </c>
      <c r="Y2616" s="163" t="s">
        <v>7630</v>
      </c>
      <c r="Z2616" s="168">
        <v>42458</v>
      </c>
      <c r="AA2616" s="169" t="s">
        <v>9001</v>
      </c>
      <c r="AB2616" s="169" t="s">
        <v>8610</v>
      </c>
      <c r="AC2616" s="169" t="s">
        <v>765</v>
      </c>
      <c r="AD2616" s="170">
        <v>2017</v>
      </c>
      <c r="AE2616" s="167" t="s">
        <v>10573</v>
      </c>
    </row>
    <row r="2617" spans="1:31" x14ac:dyDescent="0.3">
      <c r="A2617" s="162" t="s">
        <v>937</v>
      </c>
      <c r="B2617" s="162" t="s">
        <v>550</v>
      </c>
      <c r="C2617" s="162">
        <v>43</v>
      </c>
      <c r="D2617" s="162">
        <v>2015</v>
      </c>
      <c r="E2617" s="162" t="s">
        <v>2393</v>
      </c>
      <c r="F2617" s="162" t="s">
        <v>32</v>
      </c>
      <c r="G2617" s="162">
        <v>2016</v>
      </c>
      <c r="H2617" s="163" t="s">
        <v>765</v>
      </c>
      <c r="I2617" s="162" t="s">
        <v>550</v>
      </c>
      <c r="J2617" s="177">
        <v>0.04</v>
      </c>
      <c r="K2617" s="183" t="s">
        <v>1818</v>
      </c>
      <c r="L2617" s="166">
        <v>0.7962267349397586</v>
      </c>
      <c r="M2617" s="166">
        <v>3.1849069397590343E-2</v>
      </c>
      <c r="N2617" s="163" t="s">
        <v>765</v>
      </c>
      <c r="O2617" s="167">
        <v>1</v>
      </c>
      <c r="P2617" s="167">
        <v>0</v>
      </c>
      <c r="Q2617" s="167">
        <v>1</v>
      </c>
      <c r="R2617" s="167">
        <v>0</v>
      </c>
      <c r="S2617" s="167">
        <v>1</v>
      </c>
      <c r="T2617" s="167" t="s">
        <v>13210</v>
      </c>
      <c r="U2617" s="167" t="s">
        <v>1453</v>
      </c>
      <c r="V2617" s="167" t="s">
        <v>83</v>
      </c>
      <c r="W2617" s="163"/>
      <c r="X2617" s="163" t="s">
        <v>2141</v>
      </c>
      <c r="Y2617" s="163" t="s">
        <v>8332</v>
      </c>
      <c r="Z2617" s="168">
        <v>42430</v>
      </c>
      <c r="AA2617" s="169" t="s">
        <v>9002</v>
      </c>
      <c r="AB2617" s="169" t="s">
        <v>8610</v>
      </c>
      <c r="AC2617" s="169" t="s">
        <v>765</v>
      </c>
      <c r="AD2617" s="170">
        <v>2017</v>
      </c>
      <c r="AE2617" s="167" t="s">
        <v>10573</v>
      </c>
    </row>
    <row r="2618" spans="1:31" x14ac:dyDescent="0.3">
      <c r="A2618" s="162" t="s">
        <v>937</v>
      </c>
      <c r="B2618" s="162" t="s">
        <v>550</v>
      </c>
      <c r="C2618" s="162">
        <v>44</v>
      </c>
      <c r="D2618" s="162">
        <v>2015</v>
      </c>
      <c r="E2618" s="162" t="s">
        <v>2393</v>
      </c>
      <c r="F2618" s="162" t="s">
        <v>32</v>
      </c>
      <c r="G2618" s="162">
        <v>2016</v>
      </c>
      <c r="H2618" s="163" t="s">
        <v>765</v>
      </c>
      <c r="I2618" s="162" t="s">
        <v>550</v>
      </c>
      <c r="J2618" s="177">
        <v>0.04</v>
      </c>
      <c r="K2618" s="183" t="s">
        <v>1818</v>
      </c>
      <c r="L2618" s="166">
        <v>0.7962267349397586</v>
      </c>
      <c r="M2618" s="166">
        <v>3.1849069397590343E-2</v>
      </c>
      <c r="N2618" s="163" t="s">
        <v>765</v>
      </c>
      <c r="O2618" s="167">
        <v>1</v>
      </c>
      <c r="P2618" s="167">
        <v>0</v>
      </c>
      <c r="Q2618" s="167">
        <v>1</v>
      </c>
      <c r="R2618" s="167">
        <v>0</v>
      </c>
      <c r="S2618" s="167">
        <v>1</v>
      </c>
      <c r="T2618" s="167" t="s">
        <v>13210</v>
      </c>
      <c r="U2618" s="167" t="s">
        <v>1453</v>
      </c>
      <c r="V2618" s="167" t="s">
        <v>83</v>
      </c>
      <c r="W2618" s="163"/>
      <c r="X2618" s="163" t="s">
        <v>2141</v>
      </c>
      <c r="Y2618" s="163" t="s">
        <v>8333</v>
      </c>
      <c r="Z2618" s="168">
        <v>42432</v>
      </c>
      <c r="AA2618" s="169" t="s">
        <v>9003</v>
      </c>
      <c r="AB2618" s="169" t="s">
        <v>8610</v>
      </c>
      <c r="AC2618" s="169" t="s">
        <v>765</v>
      </c>
      <c r="AD2618" s="170">
        <v>2017</v>
      </c>
      <c r="AE2618" s="167" t="s">
        <v>10573</v>
      </c>
    </row>
    <row r="2619" spans="1:31" x14ac:dyDescent="0.3">
      <c r="A2619" s="162" t="s">
        <v>937</v>
      </c>
      <c r="B2619" s="162" t="s">
        <v>550</v>
      </c>
      <c r="C2619" s="162">
        <v>45</v>
      </c>
      <c r="D2619" s="162">
        <v>2015</v>
      </c>
      <c r="E2619" s="162" t="s">
        <v>2393</v>
      </c>
      <c r="F2619" s="162" t="s">
        <v>32</v>
      </c>
      <c r="G2619" s="162">
        <v>2016</v>
      </c>
      <c r="H2619" s="163" t="s">
        <v>765</v>
      </c>
      <c r="I2619" s="162" t="s">
        <v>550</v>
      </c>
      <c r="J2619" s="177">
        <v>0.04</v>
      </c>
      <c r="K2619" s="183" t="s">
        <v>1818</v>
      </c>
      <c r="L2619" s="166">
        <v>0.7962267349397586</v>
      </c>
      <c r="M2619" s="166">
        <v>3.1849069397590343E-2</v>
      </c>
      <c r="N2619" s="163" t="s">
        <v>765</v>
      </c>
      <c r="O2619" s="167">
        <v>1</v>
      </c>
      <c r="P2619" s="167">
        <v>0</v>
      </c>
      <c r="Q2619" s="167">
        <v>1</v>
      </c>
      <c r="R2619" s="167">
        <v>0</v>
      </c>
      <c r="S2619" s="167">
        <v>1</v>
      </c>
      <c r="T2619" s="167" t="s">
        <v>13210</v>
      </c>
      <c r="U2619" s="167" t="s">
        <v>1453</v>
      </c>
      <c r="V2619" s="167" t="s">
        <v>83</v>
      </c>
      <c r="W2619" s="163"/>
      <c r="X2619" s="163" t="s">
        <v>2141</v>
      </c>
      <c r="Y2619" s="163" t="s">
        <v>8334</v>
      </c>
      <c r="Z2619" s="168">
        <v>42437</v>
      </c>
      <c r="AA2619" s="169" t="s">
        <v>9004</v>
      </c>
      <c r="AB2619" s="169" t="s">
        <v>8610</v>
      </c>
      <c r="AC2619" s="169" t="s">
        <v>765</v>
      </c>
      <c r="AD2619" s="170">
        <v>2017</v>
      </c>
      <c r="AE2619" s="167" t="s">
        <v>10573</v>
      </c>
    </row>
    <row r="2620" spans="1:31" x14ac:dyDescent="0.3">
      <c r="A2620" s="162" t="s">
        <v>937</v>
      </c>
      <c r="B2620" s="162" t="s">
        <v>550</v>
      </c>
      <c r="C2620" s="162">
        <v>46</v>
      </c>
      <c r="D2620" s="162">
        <v>2015</v>
      </c>
      <c r="E2620" s="162" t="s">
        <v>2393</v>
      </c>
      <c r="F2620" s="162" t="s">
        <v>32</v>
      </c>
      <c r="G2620" s="162">
        <v>2016</v>
      </c>
      <c r="H2620" s="163" t="s">
        <v>765</v>
      </c>
      <c r="I2620" s="162" t="s">
        <v>550</v>
      </c>
      <c r="J2620" s="177">
        <v>0.04</v>
      </c>
      <c r="K2620" s="183" t="s">
        <v>1818</v>
      </c>
      <c r="L2620" s="166">
        <v>0.7962267349397586</v>
      </c>
      <c r="M2620" s="166">
        <v>3.1849069397590343E-2</v>
      </c>
      <c r="N2620" s="163" t="s">
        <v>765</v>
      </c>
      <c r="O2620" s="167">
        <v>1</v>
      </c>
      <c r="P2620" s="167">
        <v>0</v>
      </c>
      <c r="Q2620" s="167">
        <v>1</v>
      </c>
      <c r="R2620" s="167">
        <v>0</v>
      </c>
      <c r="S2620" s="167">
        <v>1</v>
      </c>
      <c r="T2620" s="167" t="s">
        <v>13210</v>
      </c>
      <c r="U2620" s="167" t="s">
        <v>1453</v>
      </c>
      <c r="V2620" s="167" t="s">
        <v>83</v>
      </c>
      <c r="W2620" s="163"/>
      <c r="X2620" s="163" t="s">
        <v>2141</v>
      </c>
      <c r="Y2620" s="163" t="s">
        <v>8335</v>
      </c>
      <c r="Z2620" s="168">
        <v>42451</v>
      </c>
      <c r="AA2620" s="169" t="s">
        <v>9005</v>
      </c>
      <c r="AB2620" s="169" t="s">
        <v>8610</v>
      </c>
      <c r="AC2620" s="169" t="s">
        <v>765</v>
      </c>
      <c r="AD2620" s="170">
        <v>2017</v>
      </c>
      <c r="AE2620" s="167" t="s">
        <v>10573</v>
      </c>
    </row>
    <row r="2621" spans="1:31" x14ac:dyDescent="0.3">
      <c r="A2621" s="162" t="s">
        <v>937</v>
      </c>
      <c r="B2621" s="162" t="s">
        <v>550</v>
      </c>
      <c r="C2621" s="162">
        <v>47</v>
      </c>
      <c r="D2621" s="162">
        <v>2015</v>
      </c>
      <c r="E2621" s="162" t="s">
        <v>2393</v>
      </c>
      <c r="F2621" s="162" t="s">
        <v>32</v>
      </c>
      <c r="G2621" s="162">
        <v>2016</v>
      </c>
      <c r="H2621" s="163" t="s">
        <v>765</v>
      </c>
      <c r="I2621" s="162" t="s">
        <v>550</v>
      </c>
      <c r="J2621" s="177">
        <v>0.04</v>
      </c>
      <c r="K2621" s="183" t="s">
        <v>1818</v>
      </c>
      <c r="L2621" s="166">
        <v>0.7962267349397586</v>
      </c>
      <c r="M2621" s="166">
        <v>3.1849069397590343E-2</v>
      </c>
      <c r="N2621" s="163" t="s">
        <v>765</v>
      </c>
      <c r="O2621" s="167">
        <v>1</v>
      </c>
      <c r="P2621" s="167">
        <v>0</v>
      </c>
      <c r="Q2621" s="167">
        <v>1</v>
      </c>
      <c r="R2621" s="167">
        <v>0</v>
      </c>
      <c r="S2621" s="167">
        <v>1</v>
      </c>
      <c r="T2621" s="167" t="s">
        <v>13210</v>
      </c>
      <c r="U2621" s="167" t="s">
        <v>1453</v>
      </c>
      <c r="V2621" s="167" t="s">
        <v>83</v>
      </c>
      <c r="W2621" s="163"/>
      <c r="X2621" s="163" t="s">
        <v>2141</v>
      </c>
      <c r="Y2621" s="163" t="s">
        <v>8336</v>
      </c>
      <c r="Z2621" s="168">
        <v>42481</v>
      </c>
      <c r="AA2621" s="169" t="s">
        <v>9006</v>
      </c>
      <c r="AB2621" s="169" t="s">
        <v>8610</v>
      </c>
      <c r="AC2621" s="169" t="s">
        <v>765</v>
      </c>
      <c r="AD2621" s="170">
        <v>2017</v>
      </c>
      <c r="AE2621" s="167" t="s">
        <v>10573</v>
      </c>
    </row>
    <row r="2622" spans="1:31" x14ac:dyDescent="0.3">
      <c r="A2622" s="162" t="s">
        <v>937</v>
      </c>
      <c r="B2622" s="162" t="s">
        <v>550</v>
      </c>
      <c r="C2622" s="162">
        <v>48</v>
      </c>
      <c r="D2622" s="162">
        <v>2015</v>
      </c>
      <c r="E2622" s="162" t="s">
        <v>2393</v>
      </c>
      <c r="F2622" s="162" t="s">
        <v>32</v>
      </c>
      <c r="G2622" s="162">
        <v>2016</v>
      </c>
      <c r="H2622" s="163" t="s">
        <v>765</v>
      </c>
      <c r="I2622" s="162" t="s">
        <v>550</v>
      </c>
      <c r="J2622" s="177">
        <v>0.04</v>
      </c>
      <c r="K2622" s="183" t="s">
        <v>1818</v>
      </c>
      <c r="L2622" s="166">
        <v>0.7962267349397586</v>
      </c>
      <c r="M2622" s="166">
        <v>3.1849069397590343E-2</v>
      </c>
      <c r="N2622" s="163" t="s">
        <v>765</v>
      </c>
      <c r="O2622" s="167">
        <v>1</v>
      </c>
      <c r="P2622" s="167">
        <v>0</v>
      </c>
      <c r="Q2622" s="167">
        <v>1</v>
      </c>
      <c r="R2622" s="167">
        <v>0</v>
      </c>
      <c r="S2622" s="167">
        <v>1</v>
      </c>
      <c r="T2622" s="167" t="s">
        <v>13210</v>
      </c>
      <c r="U2622" s="167" t="s">
        <v>1453</v>
      </c>
      <c r="V2622" s="167" t="s">
        <v>83</v>
      </c>
      <c r="W2622" s="163"/>
      <c r="X2622" s="163" t="s">
        <v>2141</v>
      </c>
      <c r="Y2622" s="163" t="s">
        <v>7631</v>
      </c>
      <c r="Z2622" s="168">
        <v>42447</v>
      </c>
      <c r="AA2622" s="169" t="s">
        <v>9007</v>
      </c>
      <c r="AB2622" s="169" t="s">
        <v>8610</v>
      </c>
      <c r="AC2622" s="169" t="s">
        <v>765</v>
      </c>
      <c r="AD2622" s="170">
        <v>2017</v>
      </c>
      <c r="AE2622" s="167" t="s">
        <v>10573</v>
      </c>
    </row>
    <row r="2623" spans="1:31" x14ac:dyDescent="0.3">
      <c r="A2623" s="162" t="s">
        <v>937</v>
      </c>
      <c r="B2623" s="162" t="s">
        <v>550</v>
      </c>
      <c r="C2623" s="162">
        <v>49</v>
      </c>
      <c r="D2623" s="162">
        <v>2015</v>
      </c>
      <c r="E2623" s="162" t="s">
        <v>2393</v>
      </c>
      <c r="F2623" s="162" t="s">
        <v>32</v>
      </c>
      <c r="G2623" s="162">
        <v>2016</v>
      </c>
      <c r="H2623" s="163" t="s">
        <v>765</v>
      </c>
      <c r="I2623" s="162" t="s">
        <v>550</v>
      </c>
      <c r="J2623" s="177">
        <v>0.04</v>
      </c>
      <c r="K2623" s="183" t="s">
        <v>1818</v>
      </c>
      <c r="L2623" s="166">
        <v>0.7962267349397586</v>
      </c>
      <c r="M2623" s="166">
        <v>3.1849069397590343E-2</v>
      </c>
      <c r="N2623" s="163" t="s">
        <v>765</v>
      </c>
      <c r="O2623" s="167">
        <v>1</v>
      </c>
      <c r="P2623" s="167">
        <v>0</v>
      </c>
      <c r="Q2623" s="167">
        <v>1</v>
      </c>
      <c r="R2623" s="167">
        <v>0</v>
      </c>
      <c r="S2623" s="167">
        <v>1</v>
      </c>
      <c r="T2623" s="167" t="s">
        <v>13210</v>
      </c>
      <c r="U2623" s="167" t="s">
        <v>1453</v>
      </c>
      <c r="V2623" s="167" t="s">
        <v>83</v>
      </c>
      <c r="W2623" s="163"/>
      <c r="X2623" s="163" t="s">
        <v>2141</v>
      </c>
      <c r="Y2623" s="163" t="s">
        <v>7631</v>
      </c>
      <c r="Z2623" s="168">
        <v>42447</v>
      </c>
      <c r="AA2623" s="169" t="s">
        <v>9007</v>
      </c>
      <c r="AB2623" s="169" t="s">
        <v>8610</v>
      </c>
      <c r="AC2623" s="169" t="s">
        <v>765</v>
      </c>
      <c r="AD2623" s="170">
        <v>2017</v>
      </c>
      <c r="AE2623" s="167" t="s">
        <v>10573</v>
      </c>
    </row>
    <row r="2624" spans="1:31" x14ac:dyDescent="0.3">
      <c r="A2624" s="162" t="s">
        <v>937</v>
      </c>
      <c r="B2624" s="162" t="s">
        <v>550</v>
      </c>
      <c r="C2624" s="162">
        <v>50</v>
      </c>
      <c r="D2624" s="162">
        <v>2015</v>
      </c>
      <c r="E2624" s="162" t="s">
        <v>2393</v>
      </c>
      <c r="F2624" s="162" t="s">
        <v>32</v>
      </c>
      <c r="G2624" s="162">
        <v>2016</v>
      </c>
      <c r="H2624" s="163" t="s">
        <v>765</v>
      </c>
      <c r="I2624" s="162" t="s">
        <v>550</v>
      </c>
      <c r="J2624" s="177">
        <v>0.04</v>
      </c>
      <c r="K2624" s="183" t="s">
        <v>1818</v>
      </c>
      <c r="L2624" s="166">
        <v>0.7962267349397586</v>
      </c>
      <c r="M2624" s="166">
        <v>3.1849069397590343E-2</v>
      </c>
      <c r="N2624" s="163" t="s">
        <v>765</v>
      </c>
      <c r="O2624" s="167">
        <v>1</v>
      </c>
      <c r="P2624" s="167">
        <v>0</v>
      </c>
      <c r="Q2624" s="167">
        <v>1</v>
      </c>
      <c r="R2624" s="167">
        <v>0</v>
      </c>
      <c r="S2624" s="167">
        <v>1</v>
      </c>
      <c r="T2624" s="167" t="s">
        <v>13210</v>
      </c>
      <c r="U2624" s="167" t="s">
        <v>1453</v>
      </c>
      <c r="V2624" s="167" t="s">
        <v>83</v>
      </c>
      <c r="W2624" s="163"/>
      <c r="X2624" s="163" t="s">
        <v>2141</v>
      </c>
      <c r="Y2624" s="163" t="s">
        <v>8337</v>
      </c>
      <c r="Z2624" s="168">
        <v>42450</v>
      </c>
      <c r="AA2624" s="169" t="s">
        <v>9008</v>
      </c>
      <c r="AB2624" s="169" t="s">
        <v>8610</v>
      </c>
      <c r="AC2624" s="169" t="s">
        <v>765</v>
      </c>
      <c r="AD2624" s="170">
        <v>2017</v>
      </c>
      <c r="AE2624" s="167" t="s">
        <v>10573</v>
      </c>
    </row>
    <row r="2625" spans="1:31" x14ac:dyDescent="0.3">
      <c r="A2625" s="162" t="s">
        <v>937</v>
      </c>
      <c r="B2625" s="162" t="s">
        <v>550</v>
      </c>
      <c r="C2625" s="162">
        <v>51</v>
      </c>
      <c r="D2625" s="162">
        <v>2015</v>
      </c>
      <c r="E2625" s="162" t="s">
        <v>2393</v>
      </c>
      <c r="F2625" s="162" t="s">
        <v>32</v>
      </c>
      <c r="G2625" s="162">
        <v>2016</v>
      </c>
      <c r="H2625" s="163" t="s">
        <v>765</v>
      </c>
      <c r="I2625" s="162" t="s">
        <v>550</v>
      </c>
      <c r="J2625" s="177">
        <v>0.04</v>
      </c>
      <c r="K2625" s="183" t="s">
        <v>1818</v>
      </c>
      <c r="L2625" s="166">
        <v>0.7962267349397586</v>
      </c>
      <c r="M2625" s="166">
        <v>3.1849069397590343E-2</v>
      </c>
      <c r="N2625" s="163" t="s">
        <v>765</v>
      </c>
      <c r="O2625" s="167">
        <v>1</v>
      </c>
      <c r="P2625" s="167">
        <v>0</v>
      </c>
      <c r="Q2625" s="167">
        <v>1</v>
      </c>
      <c r="R2625" s="167">
        <v>0</v>
      </c>
      <c r="S2625" s="167">
        <v>1</v>
      </c>
      <c r="T2625" s="167" t="s">
        <v>13210</v>
      </c>
      <c r="U2625" s="167" t="s">
        <v>1453</v>
      </c>
      <c r="V2625" s="167" t="s">
        <v>83</v>
      </c>
      <c r="W2625" s="163"/>
      <c r="X2625" s="163" t="s">
        <v>2141</v>
      </c>
      <c r="Y2625" s="163" t="s">
        <v>8338</v>
      </c>
      <c r="Z2625" s="168">
        <v>42457</v>
      </c>
      <c r="AA2625" s="169" t="s">
        <v>9009</v>
      </c>
      <c r="AB2625" s="169" t="s">
        <v>8610</v>
      </c>
      <c r="AC2625" s="169" t="s">
        <v>765</v>
      </c>
      <c r="AD2625" s="170">
        <v>2017</v>
      </c>
      <c r="AE2625" s="167" t="s">
        <v>10573</v>
      </c>
    </row>
    <row r="2626" spans="1:31" x14ac:dyDescent="0.3">
      <c r="A2626" s="162" t="s">
        <v>937</v>
      </c>
      <c r="B2626" s="162" t="s">
        <v>550</v>
      </c>
      <c r="C2626" s="162">
        <v>52</v>
      </c>
      <c r="D2626" s="162">
        <v>2015</v>
      </c>
      <c r="E2626" s="162" t="s">
        <v>2393</v>
      </c>
      <c r="F2626" s="162" t="s">
        <v>32</v>
      </c>
      <c r="G2626" s="162">
        <v>2016</v>
      </c>
      <c r="H2626" s="163" t="s">
        <v>765</v>
      </c>
      <c r="I2626" s="162" t="s">
        <v>550</v>
      </c>
      <c r="J2626" s="177">
        <v>0.03</v>
      </c>
      <c r="K2626" s="183" t="s">
        <v>1818</v>
      </c>
      <c r="L2626" s="166">
        <v>0.7962267349397586</v>
      </c>
      <c r="M2626" s="166">
        <v>2.3886802048192757E-2</v>
      </c>
      <c r="N2626" s="163" t="s">
        <v>765</v>
      </c>
      <c r="O2626" s="167">
        <v>1</v>
      </c>
      <c r="P2626" s="167">
        <v>0</v>
      </c>
      <c r="Q2626" s="167">
        <v>1</v>
      </c>
      <c r="R2626" s="167">
        <v>0</v>
      </c>
      <c r="S2626" s="167">
        <v>1</v>
      </c>
      <c r="T2626" s="167" t="s">
        <v>13210</v>
      </c>
      <c r="U2626" s="167" t="s">
        <v>1453</v>
      </c>
      <c r="V2626" s="167" t="s">
        <v>83</v>
      </c>
      <c r="W2626" s="163"/>
      <c r="X2626" s="163" t="s">
        <v>2141</v>
      </c>
      <c r="Y2626" s="163" t="s">
        <v>8339</v>
      </c>
      <c r="Z2626" s="168">
        <v>42481</v>
      </c>
      <c r="AA2626" s="169" t="s">
        <v>9010</v>
      </c>
      <c r="AB2626" s="169" t="s">
        <v>8610</v>
      </c>
      <c r="AC2626" s="169" t="s">
        <v>765</v>
      </c>
      <c r="AD2626" s="170">
        <v>2017</v>
      </c>
      <c r="AE2626" s="167" t="s">
        <v>10573</v>
      </c>
    </row>
    <row r="2627" spans="1:31" x14ac:dyDescent="0.3">
      <c r="A2627" s="162" t="s">
        <v>937</v>
      </c>
      <c r="B2627" s="162" t="s">
        <v>550</v>
      </c>
      <c r="C2627" s="162">
        <v>53</v>
      </c>
      <c r="D2627" s="162">
        <v>2015</v>
      </c>
      <c r="E2627" s="162" t="s">
        <v>2393</v>
      </c>
      <c r="F2627" s="162" t="s">
        <v>32</v>
      </c>
      <c r="G2627" s="162">
        <v>2016</v>
      </c>
      <c r="H2627" s="163" t="s">
        <v>765</v>
      </c>
      <c r="I2627" s="162" t="s">
        <v>550</v>
      </c>
      <c r="J2627" s="177">
        <v>0.03</v>
      </c>
      <c r="K2627" s="183" t="s">
        <v>1818</v>
      </c>
      <c r="L2627" s="166">
        <v>0.7962267349397586</v>
      </c>
      <c r="M2627" s="166">
        <v>2.3886802048192757E-2</v>
      </c>
      <c r="N2627" s="163" t="s">
        <v>765</v>
      </c>
      <c r="O2627" s="167">
        <v>1</v>
      </c>
      <c r="P2627" s="167">
        <v>0</v>
      </c>
      <c r="Q2627" s="167">
        <v>1</v>
      </c>
      <c r="R2627" s="167">
        <v>0</v>
      </c>
      <c r="S2627" s="167">
        <v>1</v>
      </c>
      <c r="T2627" s="167" t="s">
        <v>13210</v>
      </c>
      <c r="U2627" s="167" t="s">
        <v>1453</v>
      </c>
      <c r="V2627" s="167" t="s">
        <v>83</v>
      </c>
      <c r="W2627" s="163"/>
      <c r="X2627" s="163" t="s">
        <v>2141</v>
      </c>
      <c r="Y2627" s="163" t="s">
        <v>8340</v>
      </c>
      <c r="Z2627" s="168">
        <v>42387</v>
      </c>
      <c r="AA2627" s="169" t="s">
        <v>9011</v>
      </c>
      <c r="AB2627" s="169" t="s">
        <v>8610</v>
      </c>
      <c r="AC2627" s="169" t="s">
        <v>765</v>
      </c>
      <c r="AD2627" s="170">
        <v>2017</v>
      </c>
      <c r="AE2627" s="167" t="s">
        <v>10573</v>
      </c>
    </row>
    <row r="2628" spans="1:31" x14ac:dyDescent="0.3">
      <c r="A2628" s="162" t="s">
        <v>937</v>
      </c>
      <c r="B2628" s="162" t="s">
        <v>550</v>
      </c>
      <c r="C2628" s="162">
        <v>54</v>
      </c>
      <c r="D2628" s="162">
        <v>2015</v>
      </c>
      <c r="E2628" s="162" t="s">
        <v>2393</v>
      </c>
      <c r="F2628" s="162" t="s">
        <v>32</v>
      </c>
      <c r="G2628" s="162">
        <v>2016</v>
      </c>
      <c r="H2628" s="163" t="s">
        <v>765</v>
      </c>
      <c r="I2628" s="162" t="s">
        <v>550</v>
      </c>
      <c r="J2628" s="177">
        <v>0.03</v>
      </c>
      <c r="K2628" s="183" t="s">
        <v>1818</v>
      </c>
      <c r="L2628" s="166">
        <v>0.7962267349397586</v>
      </c>
      <c r="M2628" s="166">
        <v>2.3886802048192757E-2</v>
      </c>
      <c r="N2628" s="163" t="s">
        <v>765</v>
      </c>
      <c r="O2628" s="167">
        <v>1</v>
      </c>
      <c r="P2628" s="167">
        <v>0</v>
      </c>
      <c r="Q2628" s="167">
        <v>1</v>
      </c>
      <c r="R2628" s="167">
        <v>0</v>
      </c>
      <c r="S2628" s="167">
        <v>1</v>
      </c>
      <c r="T2628" s="167" t="s">
        <v>13210</v>
      </c>
      <c r="U2628" s="167" t="s">
        <v>1453</v>
      </c>
      <c r="V2628" s="167" t="s">
        <v>83</v>
      </c>
      <c r="W2628" s="163"/>
      <c r="X2628" s="163" t="s">
        <v>2141</v>
      </c>
      <c r="Y2628" s="163" t="s">
        <v>8341</v>
      </c>
      <c r="Z2628" s="168">
        <v>42435</v>
      </c>
      <c r="AA2628" s="169" t="s">
        <v>9012</v>
      </c>
      <c r="AB2628" s="169" t="s">
        <v>8610</v>
      </c>
      <c r="AC2628" s="169" t="s">
        <v>765</v>
      </c>
      <c r="AD2628" s="170">
        <v>2017</v>
      </c>
      <c r="AE2628" s="167" t="s">
        <v>10573</v>
      </c>
    </row>
    <row r="2629" spans="1:31" x14ac:dyDescent="0.3">
      <c r="A2629" s="162" t="s">
        <v>937</v>
      </c>
      <c r="B2629" s="162" t="s">
        <v>550</v>
      </c>
      <c r="C2629" s="162">
        <v>55</v>
      </c>
      <c r="D2629" s="162">
        <v>2015</v>
      </c>
      <c r="E2629" s="162" t="s">
        <v>2393</v>
      </c>
      <c r="F2629" s="162" t="s">
        <v>32</v>
      </c>
      <c r="G2629" s="162">
        <v>2016</v>
      </c>
      <c r="H2629" s="163" t="s">
        <v>765</v>
      </c>
      <c r="I2629" s="162" t="s">
        <v>550</v>
      </c>
      <c r="J2629" s="177">
        <v>0.02</v>
      </c>
      <c r="K2629" s="183" t="s">
        <v>1818</v>
      </c>
      <c r="L2629" s="166">
        <v>0.7962267349397586</v>
      </c>
      <c r="M2629" s="166">
        <v>1.5924534698795172E-2</v>
      </c>
      <c r="N2629" s="163" t="s">
        <v>765</v>
      </c>
      <c r="O2629" s="167">
        <v>1</v>
      </c>
      <c r="P2629" s="167">
        <v>0</v>
      </c>
      <c r="Q2629" s="167">
        <v>1</v>
      </c>
      <c r="R2629" s="167">
        <v>0</v>
      </c>
      <c r="S2629" s="167">
        <v>1</v>
      </c>
      <c r="T2629" s="167" t="s">
        <v>13210</v>
      </c>
      <c r="U2629" s="167" t="s">
        <v>1453</v>
      </c>
      <c r="V2629" s="167" t="s">
        <v>83</v>
      </c>
      <c r="W2629" s="163"/>
      <c r="X2629" s="163" t="s">
        <v>2141</v>
      </c>
      <c r="Y2629" s="163" t="s">
        <v>8342</v>
      </c>
      <c r="Z2629" s="168">
        <v>42521</v>
      </c>
      <c r="AA2629" s="169" t="s">
        <v>9013</v>
      </c>
      <c r="AB2629" s="169" t="s">
        <v>8610</v>
      </c>
      <c r="AC2629" s="169" t="s">
        <v>765</v>
      </c>
      <c r="AD2629" s="170">
        <v>2017</v>
      </c>
      <c r="AE2629" s="167" t="s">
        <v>10573</v>
      </c>
    </row>
    <row r="2630" spans="1:31" x14ac:dyDescent="0.3">
      <c r="A2630" s="162" t="s">
        <v>937</v>
      </c>
      <c r="B2630" s="162" t="s">
        <v>550</v>
      </c>
      <c r="C2630" s="162">
        <v>56</v>
      </c>
      <c r="D2630" s="162">
        <v>2015</v>
      </c>
      <c r="E2630" s="162" t="s">
        <v>2393</v>
      </c>
      <c r="F2630" s="162" t="s">
        <v>32</v>
      </c>
      <c r="G2630" s="162">
        <v>2016</v>
      </c>
      <c r="H2630" s="163" t="s">
        <v>765</v>
      </c>
      <c r="I2630" s="162" t="s">
        <v>550</v>
      </c>
      <c r="J2630" s="177">
        <v>0.02</v>
      </c>
      <c r="K2630" s="183" t="s">
        <v>1818</v>
      </c>
      <c r="L2630" s="166">
        <v>0.7962267349397586</v>
      </c>
      <c r="M2630" s="166">
        <v>1.5924534698795172E-2</v>
      </c>
      <c r="N2630" s="163" t="s">
        <v>765</v>
      </c>
      <c r="O2630" s="167">
        <v>1</v>
      </c>
      <c r="P2630" s="167">
        <v>0</v>
      </c>
      <c r="Q2630" s="167">
        <v>1</v>
      </c>
      <c r="R2630" s="167">
        <v>0</v>
      </c>
      <c r="S2630" s="167">
        <v>1</v>
      </c>
      <c r="T2630" s="167" t="s">
        <v>13210</v>
      </c>
      <c r="U2630" s="167" t="s">
        <v>1453</v>
      </c>
      <c r="V2630" s="167" t="s">
        <v>83</v>
      </c>
      <c r="W2630" s="163"/>
      <c r="X2630" s="163" t="s">
        <v>2141</v>
      </c>
      <c r="Y2630" s="163" t="s">
        <v>8343</v>
      </c>
      <c r="Z2630" s="168">
        <v>42521</v>
      </c>
      <c r="AA2630" s="169" t="s">
        <v>9014</v>
      </c>
      <c r="AB2630" s="169" t="s">
        <v>8610</v>
      </c>
      <c r="AC2630" s="169" t="s">
        <v>765</v>
      </c>
      <c r="AD2630" s="170">
        <v>2017</v>
      </c>
      <c r="AE2630" s="167" t="s">
        <v>10573</v>
      </c>
    </row>
    <row r="2631" spans="1:31" x14ac:dyDescent="0.3">
      <c r="A2631" s="162" t="s">
        <v>937</v>
      </c>
      <c r="B2631" s="162" t="s">
        <v>550</v>
      </c>
      <c r="C2631" s="162">
        <v>57</v>
      </c>
      <c r="D2631" s="162">
        <v>2015</v>
      </c>
      <c r="E2631" s="162" t="s">
        <v>2393</v>
      </c>
      <c r="F2631" s="162" t="s">
        <v>32</v>
      </c>
      <c r="G2631" s="162">
        <v>2016</v>
      </c>
      <c r="H2631" s="163" t="s">
        <v>765</v>
      </c>
      <c r="I2631" s="162" t="s">
        <v>550</v>
      </c>
      <c r="J2631" s="177">
        <v>0.02</v>
      </c>
      <c r="K2631" s="183" t="s">
        <v>1818</v>
      </c>
      <c r="L2631" s="166">
        <v>0.7962267349397586</v>
      </c>
      <c r="M2631" s="166">
        <v>1.5924534698795172E-2</v>
      </c>
      <c r="N2631" s="163" t="s">
        <v>765</v>
      </c>
      <c r="O2631" s="167">
        <v>1</v>
      </c>
      <c r="P2631" s="167">
        <v>0</v>
      </c>
      <c r="Q2631" s="167">
        <v>1</v>
      </c>
      <c r="R2631" s="167">
        <v>0</v>
      </c>
      <c r="S2631" s="167">
        <v>1</v>
      </c>
      <c r="T2631" s="167" t="s">
        <v>13210</v>
      </c>
      <c r="U2631" s="167" t="s">
        <v>1453</v>
      </c>
      <c r="V2631" s="167" t="s">
        <v>83</v>
      </c>
      <c r="W2631" s="163"/>
      <c r="X2631" s="163" t="s">
        <v>2141</v>
      </c>
      <c r="Y2631" s="163" t="s">
        <v>8344</v>
      </c>
      <c r="Z2631" s="168">
        <v>42521</v>
      </c>
      <c r="AA2631" s="169" t="s">
        <v>9015</v>
      </c>
      <c r="AB2631" s="169" t="s">
        <v>8610</v>
      </c>
      <c r="AC2631" s="169" t="s">
        <v>765</v>
      </c>
      <c r="AD2631" s="170">
        <v>2017</v>
      </c>
      <c r="AE2631" s="167" t="s">
        <v>10573</v>
      </c>
    </row>
    <row r="2632" spans="1:31" x14ac:dyDescent="0.3">
      <c r="A2632" s="162" t="s">
        <v>937</v>
      </c>
      <c r="B2632" s="162" t="s">
        <v>550</v>
      </c>
      <c r="C2632" s="162">
        <v>58</v>
      </c>
      <c r="D2632" s="162">
        <v>2015</v>
      </c>
      <c r="E2632" s="162" t="s">
        <v>2393</v>
      </c>
      <c r="F2632" s="162" t="s">
        <v>32</v>
      </c>
      <c r="G2632" s="162">
        <v>2016</v>
      </c>
      <c r="H2632" s="163" t="s">
        <v>765</v>
      </c>
      <c r="I2632" s="162" t="s">
        <v>550</v>
      </c>
      <c r="J2632" s="177">
        <v>0.02</v>
      </c>
      <c r="K2632" s="183" t="s">
        <v>1818</v>
      </c>
      <c r="L2632" s="166">
        <v>0.7962267349397586</v>
      </c>
      <c r="M2632" s="166">
        <v>1.5924534698795172E-2</v>
      </c>
      <c r="N2632" s="163" t="s">
        <v>765</v>
      </c>
      <c r="O2632" s="167">
        <v>1</v>
      </c>
      <c r="P2632" s="167">
        <v>0</v>
      </c>
      <c r="Q2632" s="167">
        <v>1</v>
      </c>
      <c r="R2632" s="167">
        <v>0</v>
      </c>
      <c r="S2632" s="167">
        <v>1</v>
      </c>
      <c r="T2632" s="167" t="s">
        <v>13210</v>
      </c>
      <c r="U2632" s="167" t="s">
        <v>1453</v>
      </c>
      <c r="V2632" s="167" t="s">
        <v>83</v>
      </c>
      <c r="W2632" s="163"/>
      <c r="X2632" s="163" t="s">
        <v>2141</v>
      </c>
      <c r="Y2632" s="163" t="s">
        <v>8345</v>
      </c>
      <c r="Z2632" s="168">
        <v>42398</v>
      </c>
      <c r="AA2632" s="169" t="s">
        <v>9016</v>
      </c>
      <c r="AB2632" s="169" t="s">
        <v>8610</v>
      </c>
      <c r="AC2632" s="169" t="s">
        <v>765</v>
      </c>
      <c r="AD2632" s="170">
        <v>2017</v>
      </c>
      <c r="AE2632" s="167" t="s">
        <v>10573</v>
      </c>
    </row>
    <row r="2633" spans="1:31" x14ac:dyDescent="0.3">
      <c r="A2633" s="162" t="s">
        <v>937</v>
      </c>
      <c r="B2633" s="162" t="s">
        <v>550</v>
      </c>
      <c r="C2633" s="162">
        <v>59</v>
      </c>
      <c r="D2633" s="162">
        <v>2015</v>
      </c>
      <c r="E2633" s="162" t="s">
        <v>2393</v>
      </c>
      <c r="F2633" s="162" t="s">
        <v>32</v>
      </c>
      <c r="G2633" s="162">
        <v>2016</v>
      </c>
      <c r="H2633" s="163" t="s">
        <v>765</v>
      </c>
      <c r="I2633" s="162" t="s">
        <v>550</v>
      </c>
      <c r="J2633" s="177">
        <v>0.02</v>
      </c>
      <c r="K2633" s="183" t="s">
        <v>1818</v>
      </c>
      <c r="L2633" s="166">
        <v>0.7962267349397586</v>
      </c>
      <c r="M2633" s="166">
        <v>1.5924534698795172E-2</v>
      </c>
      <c r="N2633" s="163" t="s">
        <v>765</v>
      </c>
      <c r="O2633" s="167">
        <v>1</v>
      </c>
      <c r="P2633" s="167">
        <v>0</v>
      </c>
      <c r="Q2633" s="167">
        <v>1</v>
      </c>
      <c r="R2633" s="167">
        <v>0</v>
      </c>
      <c r="S2633" s="167">
        <v>1</v>
      </c>
      <c r="T2633" s="167" t="s">
        <v>13210</v>
      </c>
      <c r="U2633" s="167" t="s">
        <v>1453</v>
      </c>
      <c r="V2633" s="167" t="s">
        <v>83</v>
      </c>
      <c r="W2633" s="163"/>
      <c r="X2633" s="163" t="s">
        <v>2141</v>
      </c>
      <c r="Y2633" s="163" t="s">
        <v>8346</v>
      </c>
      <c r="Z2633" s="168">
        <v>42405</v>
      </c>
      <c r="AA2633" s="169" t="s">
        <v>9017</v>
      </c>
      <c r="AB2633" s="169" t="s">
        <v>8610</v>
      </c>
      <c r="AC2633" s="169" t="s">
        <v>765</v>
      </c>
      <c r="AD2633" s="170">
        <v>2017</v>
      </c>
      <c r="AE2633" s="167" t="s">
        <v>10573</v>
      </c>
    </row>
    <row r="2634" spans="1:31" x14ac:dyDescent="0.3">
      <c r="A2634" s="162" t="s">
        <v>937</v>
      </c>
      <c r="B2634" s="162" t="s">
        <v>550</v>
      </c>
      <c r="C2634" s="162">
        <v>60</v>
      </c>
      <c r="D2634" s="162">
        <v>2015</v>
      </c>
      <c r="E2634" s="162" t="s">
        <v>2393</v>
      </c>
      <c r="F2634" s="162" t="s">
        <v>32</v>
      </c>
      <c r="G2634" s="162">
        <v>2016</v>
      </c>
      <c r="H2634" s="163" t="s">
        <v>765</v>
      </c>
      <c r="I2634" s="162" t="s">
        <v>550</v>
      </c>
      <c r="J2634" s="177">
        <v>0.02</v>
      </c>
      <c r="K2634" s="183" t="s">
        <v>1818</v>
      </c>
      <c r="L2634" s="166">
        <v>0.7962267349397586</v>
      </c>
      <c r="M2634" s="166">
        <v>1.5924534698795172E-2</v>
      </c>
      <c r="N2634" s="163" t="s">
        <v>765</v>
      </c>
      <c r="O2634" s="167">
        <v>1</v>
      </c>
      <c r="P2634" s="167">
        <v>0</v>
      </c>
      <c r="Q2634" s="167">
        <v>1</v>
      </c>
      <c r="R2634" s="167">
        <v>0</v>
      </c>
      <c r="S2634" s="167">
        <v>1</v>
      </c>
      <c r="T2634" s="167" t="s">
        <v>13210</v>
      </c>
      <c r="U2634" s="167" t="s">
        <v>1453</v>
      </c>
      <c r="V2634" s="167" t="s">
        <v>83</v>
      </c>
      <c r="W2634" s="163"/>
      <c r="X2634" s="163" t="s">
        <v>2141</v>
      </c>
      <c r="Y2634" s="163" t="s">
        <v>8347</v>
      </c>
      <c r="Z2634" s="168">
        <v>42521</v>
      </c>
      <c r="AA2634" s="169" t="s">
        <v>9018</v>
      </c>
      <c r="AB2634" s="169" t="s">
        <v>8610</v>
      </c>
      <c r="AC2634" s="169" t="s">
        <v>765</v>
      </c>
      <c r="AD2634" s="170">
        <v>2017</v>
      </c>
      <c r="AE2634" s="167" t="s">
        <v>10573</v>
      </c>
    </row>
    <row r="2635" spans="1:31" x14ac:dyDescent="0.3">
      <c r="A2635" s="162" t="s">
        <v>937</v>
      </c>
      <c r="B2635" s="162" t="s">
        <v>550</v>
      </c>
      <c r="C2635" s="162">
        <v>61</v>
      </c>
      <c r="D2635" s="162">
        <v>2015</v>
      </c>
      <c r="E2635" s="162" t="s">
        <v>2393</v>
      </c>
      <c r="F2635" s="162" t="s">
        <v>32</v>
      </c>
      <c r="G2635" s="162">
        <v>2016</v>
      </c>
      <c r="H2635" s="163" t="s">
        <v>765</v>
      </c>
      <c r="I2635" s="162" t="s">
        <v>550</v>
      </c>
      <c r="J2635" s="177">
        <v>0.02</v>
      </c>
      <c r="K2635" s="183" t="s">
        <v>1818</v>
      </c>
      <c r="L2635" s="166">
        <v>0.7962267349397586</v>
      </c>
      <c r="M2635" s="166">
        <v>1.5924534698795172E-2</v>
      </c>
      <c r="N2635" s="163" t="s">
        <v>765</v>
      </c>
      <c r="O2635" s="167">
        <v>1</v>
      </c>
      <c r="P2635" s="167">
        <v>0</v>
      </c>
      <c r="Q2635" s="167">
        <v>1</v>
      </c>
      <c r="R2635" s="167">
        <v>0</v>
      </c>
      <c r="S2635" s="167">
        <v>1</v>
      </c>
      <c r="T2635" s="167" t="s">
        <v>13210</v>
      </c>
      <c r="U2635" s="167" t="s">
        <v>1453</v>
      </c>
      <c r="V2635" s="167" t="s">
        <v>83</v>
      </c>
      <c r="W2635" s="163"/>
      <c r="X2635" s="163" t="s">
        <v>2141</v>
      </c>
      <c r="Y2635" s="163" t="s">
        <v>8348</v>
      </c>
      <c r="Z2635" s="168">
        <v>42397</v>
      </c>
      <c r="AA2635" s="169" t="s">
        <v>9019</v>
      </c>
      <c r="AB2635" s="169" t="s">
        <v>8610</v>
      </c>
      <c r="AC2635" s="169" t="s">
        <v>765</v>
      </c>
      <c r="AD2635" s="170">
        <v>2017</v>
      </c>
      <c r="AE2635" s="167" t="s">
        <v>10573</v>
      </c>
    </row>
    <row r="2636" spans="1:31" x14ac:dyDescent="0.3">
      <c r="A2636" s="162" t="s">
        <v>937</v>
      </c>
      <c r="B2636" s="162" t="s">
        <v>550</v>
      </c>
      <c r="C2636" s="162">
        <v>62</v>
      </c>
      <c r="D2636" s="162">
        <v>2015</v>
      </c>
      <c r="E2636" s="162" t="s">
        <v>2393</v>
      </c>
      <c r="F2636" s="162" t="s">
        <v>32</v>
      </c>
      <c r="G2636" s="162">
        <v>2016</v>
      </c>
      <c r="H2636" s="163" t="s">
        <v>765</v>
      </c>
      <c r="I2636" s="162" t="s">
        <v>550</v>
      </c>
      <c r="J2636" s="177">
        <v>0.02</v>
      </c>
      <c r="K2636" s="183" t="s">
        <v>1818</v>
      </c>
      <c r="L2636" s="166">
        <v>0.7962267349397586</v>
      </c>
      <c r="M2636" s="166">
        <v>1.5924534698795172E-2</v>
      </c>
      <c r="N2636" s="163" t="s">
        <v>765</v>
      </c>
      <c r="O2636" s="167">
        <v>1</v>
      </c>
      <c r="P2636" s="167">
        <v>0</v>
      </c>
      <c r="Q2636" s="167">
        <v>1</v>
      </c>
      <c r="R2636" s="167">
        <v>0</v>
      </c>
      <c r="S2636" s="167">
        <v>1</v>
      </c>
      <c r="T2636" s="167" t="s">
        <v>13210</v>
      </c>
      <c r="U2636" s="167" t="s">
        <v>1453</v>
      </c>
      <c r="V2636" s="167" t="s">
        <v>83</v>
      </c>
      <c r="W2636" s="163"/>
      <c r="X2636" s="163" t="s">
        <v>2141</v>
      </c>
      <c r="Y2636" s="163" t="s">
        <v>8349</v>
      </c>
      <c r="Z2636" s="168">
        <v>42412</v>
      </c>
      <c r="AA2636" s="169" t="s">
        <v>9020</v>
      </c>
      <c r="AB2636" s="169" t="s">
        <v>8610</v>
      </c>
      <c r="AC2636" s="169" t="s">
        <v>765</v>
      </c>
      <c r="AD2636" s="170">
        <v>2017</v>
      </c>
      <c r="AE2636" s="167" t="s">
        <v>10573</v>
      </c>
    </row>
    <row r="2637" spans="1:31" x14ac:dyDescent="0.3">
      <c r="A2637" s="162" t="s">
        <v>937</v>
      </c>
      <c r="B2637" s="162" t="s">
        <v>550</v>
      </c>
      <c r="C2637" s="162">
        <v>63</v>
      </c>
      <c r="D2637" s="162">
        <v>2015</v>
      </c>
      <c r="E2637" s="162" t="s">
        <v>2393</v>
      </c>
      <c r="F2637" s="162" t="s">
        <v>32</v>
      </c>
      <c r="G2637" s="162">
        <v>2016</v>
      </c>
      <c r="H2637" s="163" t="s">
        <v>765</v>
      </c>
      <c r="I2637" s="162" t="s">
        <v>550</v>
      </c>
      <c r="J2637" s="177">
        <v>0.01</v>
      </c>
      <c r="K2637" s="183" t="s">
        <v>1818</v>
      </c>
      <c r="L2637" s="166">
        <v>0.7962267349397586</v>
      </c>
      <c r="M2637" s="166">
        <v>7.9622673493975858E-3</v>
      </c>
      <c r="N2637" s="163" t="s">
        <v>765</v>
      </c>
      <c r="O2637" s="167">
        <v>1</v>
      </c>
      <c r="P2637" s="167">
        <v>0</v>
      </c>
      <c r="Q2637" s="167">
        <v>1</v>
      </c>
      <c r="R2637" s="167">
        <v>0</v>
      </c>
      <c r="S2637" s="167">
        <v>1</v>
      </c>
      <c r="T2637" s="167" t="s">
        <v>13210</v>
      </c>
      <c r="U2637" s="167" t="s">
        <v>1453</v>
      </c>
      <c r="V2637" s="167" t="s">
        <v>83</v>
      </c>
      <c r="W2637" s="163"/>
      <c r="X2637" s="163" t="s">
        <v>2141</v>
      </c>
      <c r="Y2637" s="163" t="s">
        <v>8350</v>
      </c>
      <c r="Z2637" s="168">
        <v>42395</v>
      </c>
      <c r="AA2637" s="169" t="s">
        <v>9021</v>
      </c>
      <c r="AB2637" s="169" t="s">
        <v>8610</v>
      </c>
      <c r="AC2637" s="169" t="s">
        <v>765</v>
      </c>
      <c r="AD2637" s="170">
        <v>2017</v>
      </c>
      <c r="AE2637" s="167" t="s">
        <v>10573</v>
      </c>
    </row>
    <row r="2638" spans="1:31" x14ac:dyDescent="0.3">
      <c r="A2638" s="162" t="s">
        <v>937</v>
      </c>
      <c r="B2638" s="162" t="s">
        <v>550</v>
      </c>
      <c r="C2638" s="162">
        <v>64</v>
      </c>
      <c r="D2638" s="162">
        <v>2015</v>
      </c>
      <c r="E2638" s="162" t="s">
        <v>2393</v>
      </c>
      <c r="F2638" s="162" t="s">
        <v>32</v>
      </c>
      <c r="G2638" s="162">
        <v>2016</v>
      </c>
      <c r="H2638" s="163" t="s">
        <v>765</v>
      </c>
      <c r="I2638" s="162" t="s">
        <v>550</v>
      </c>
      <c r="J2638" s="177">
        <v>0.01</v>
      </c>
      <c r="K2638" s="183" t="s">
        <v>1818</v>
      </c>
      <c r="L2638" s="166">
        <v>0.7962267349397586</v>
      </c>
      <c r="M2638" s="166">
        <v>7.9622673493975858E-3</v>
      </c>
      <c r="N2638" s="163" t="s">
        <v>765</v>
      </c>
      <c r="O2638" s="167">
        <v>1</v>
      </c>
      <c r="P2638" s="167">
        <v>0</v>
      </c>
      <c r="Q2638" s="167">
        <v>1</v>
      </c>
      <c r="R2638" s="167">
        <v>0</v>
      </c>
      <c r="S2638" s="167">
        <v>1</v>
      </c>
      <c r="T2638" s="167" t="s">
        <v>13210</v>
      </c>
      <c r="U2638" s="167" t="s">
        <v>1453</v>
      </c>
      <c r="V2638" s="167" t="s">
        <v>83</v>
      </c>
      <c r="W2638" s="163"/>
      <c r="X2638" s="163" t="s">
        <v>2141</v>
      </c>
      <c r="Y2638" s="163" t="s">
        <v>8351</v>
      </c>
      <c r="Z2638" s="168">
        <v>42387</v>
      </c>
      <c r="AA2638" s="169" t="s">
        <v>9022</v>
      </c>
      <c r="AB2638" s="169" t="s">
        <v>8610</v>
      </c>
      <c r="AC2638" s="169" t="s">
        <v>765</v>
      </c>
      <c r="AD2638" s="170">
        <v>2017</v>
      </c>
      <c r="AE2638" s="167" t="s">
        <v>10573</v>
      </c>
    </row>
    <row r="2639" spans="1:31" x14ac:dyDescent="0.3">
      <c r="A2639" s="162" t="s">
        <v>937</v>
      </c>
      <c r="B2639" s="162" t="s">
        <v>550</v>
      </c>
      <c r="C2639" s="162">
        <v>65</v>
      </c>
      <c r="D2639" s="162">
        <v>2015</v>
      </c>
      <c r="E2639" s="162" t="s">
        <v>2393</v>
      </c>
      <c r="F2639" s="162" t="s">
        <v>32</v>
      </c>
      <c r="G2639" s="162">
        <v>2016</v>
      </c>
      <c r="H2639" s="163" t="s">
        <v>765</v>
      </c>
      <c r="I2639" s="162" t="s">
        <v>550</v>
      </c>
      <c r="J2639" s="177">
        <v>0.01</v>
      </c>
      <c r="K2639" s="183" t="s">
        <v>1818</v>
      </c>
      <c r="L2639" s="166">
        <v>0.7962267349397586</v>
      </c>
      <c r="M2639" s="166">
        <v>7.9622673493975858E-3</v>
      </c>
      <c r="N2639" s="163" t="s">
        <v>765</v>
      </c>
      <c r="O2639" s="167">
        <v>1</v>
      </c>
      <c r="P2639" s="167">
        <v>0</v>
      </c>
      <c r="Q2639" s="167">
        <v>1</v>
      </c>
      <c r="R2639" s="167">
        <v>0</v>
      </c>
      <c r="S2639" s="167">
        <v>1</v>
      </c>
      <c r="T2639" s="167" t="s">
        <v>13210</v>
      </c>
      <c r="U2639" s="167" t="s">
        <v>1453</v>
      </c>
      <c r="V2639" s="167" t="s">
        <v>83</v>
      </c>
      <c r="W2639" s="163"/>
      <c r="X2639" s="163" t="s">
        <v>2141</v>
      </c>
      <c r="Y2639" s="163" t="s">
        <v>7632</v>
      </c>
      <c r="Z2639" s="168">
        <v>42395</v>
      </c>
      <c r="AA2639" s="169" t="s">
        <v>9023</v>
      </c>
      <c r="AB2639" s="169" t="s">
        <v>8610</v>
      </c>
      <c r="AC2639" s="169" t="s">
        <v>765</v>
      </c>
      <c r="AD2639" s="170">
        <v>2017</v>
      </c>
      <c r="AE2639" s="167" t="s">
        <v>10573</v>
      </c>
    </row>
    <row r="2640" spans="1:31" x14ac:dyDescent="0.3">
      <c r="A2640" s="162" t="s">
        <v>937</v>
      </c>
      <c r="B2640" s="162" t="s">
        <v>550</v>
      </c>
      <c r="C2640" s="162">
        <v>66</v>
      </c>
      <c r="D2640" s="162">
        <v>2015</v>
      </c>
      <c r="E2640" s="162" t="s">
        <v>2393</v>
      </c>
      <c r="F2640" s="162" t="s">
        <v>32</v>
      </c>
      <c r="G2640" s="162">
        <v>2016</v>
      </c>
      <c r="H2640" s="163" t="s">
        <v>765</v>
      </c>
      <c r="I2640" s="162" t="s">
        <v>550</v>
      </c>
      <c r="J2640" s="177">
        <v>0.01</v>
      </c>
      <c r="K2640" s="183" t="s">
        <v>1818</v>
      </c>
      <c r="L2640" s="166">
        <v>0.7962267349397586</v>
      </c>
      <c r="M2640" s="166">
        <v>7.9622673493975858E-3</v>
      </c>
      <c r="N2640" s="163" t="s">
        <v>765</v>
      </c>
      <c r="O2640" s="167">
        <v>1</v>
      </c>
      <c r="P2640" s="167">
        <v>0</v>
      </c>
      <c r="Q2640" s="167">
        <v>1</v>
      </c>
      <c r="R2640" s="167">
        <v>0</v>
      </c>
      <c r="S2640" s="167">
        <v>1</v>
      </c>
      <c r="T2640" s="167" t="s">
        <v>13210</v>
      </c>
      <c r="U2640" s="167" t="s">
        <v>1453</v>
      </c>
      <c r="V2640" s="167" t="s">
        <v>83</v>
      </c>
      <c r="W2640" s="163"/>
      <c r="X2640" s="163" t="s">
        <v>2141</v>
      </c>
      <c r="Y2640" s="163" t="s">
        <v>8352</v>
      </c>
      <c r="Z2640" s="168">
        <v>42395</v>
      </c>
      <c r="AA2640" s="169" t="s">
        <v>9016</v>
      </c>
      <c r="AB2640" s="169" t="s">
        <v>8610</v>
      </c>
      <c r="AC2640" s="169" t="s">
        <v>765</v>
      </c>
      <c r="AD2640" s="170">
        <v>2017</v>
      </c>
      <c r="AE2640" s="167" t="s">
        <v>10573</v>
      </c>
    </row>
    <row r="2641" spans="1:31" x14ac:dyDescent="0.3">
      <c r="A2641" s="162" t="s">
        <v>954</v>
      </c>
      <c r="B2641" s="162" t="s">
        <v>550</v>
      </c>
      <c r="C2641" s="162">
        <v>1</v>
      </c>
      <c r="D2641" s="162">
        <v>2015</v>
      </c>
      <c r="E2641" s="162" t="s">
        <v>115</v>
      </c>
      <c r="F2641" s="162" t="s">
        <v>32</v>
      </c>
      <c r="G2641" s="162">
        <v>2016</v>
      </c>
      <c r="H2641" s="163" t="s">
        <v>74</v>
      </c>
      <c r="I2641" s="162" t="s">
        <v>550</v>
      </c>
      <c r="J2641" s="177">
        <v>105.71</v>
      </c>
      <c r="K2641" s="183" t="s">
        <v>1818</v>
      </c>
      <c r="L2641" s="166">
        <v>0.7962267349397586</v>
      </c>
      <c r="M2641" s="166">
        <v>84.169128150481882</v>
      </c>
      <c r="N2641" s="163" t="s">
        <v>80</v>
      </c>
      <c r="O2641" s="167">
        <v>1</v>
      </c>
      <c r="P2641" s="167">
        <v>0</v>
      </c>
      <c r="Q2641" s="167">
        <v>0</v>
      </c>
      <c r="R2641" s="167">
        <v>1</v>
      </c>
      <c r="S2641" s="167">
        <v>1</v>
      </c>
      <c r="T2641" s="167" t="s">
        <v>13213</v>
      </c>
      <c r="U2641" s="167" t="s">
        <v>1281</v>
      </c>
      <c r="V2641" s="167" t="s">
        <v>86</v>
      </c>
      <c r="W2641" s="163"/>
      <c r="X2641" s="163" t="s">
        <v>2187</v>
      </c>
      <c r="Y2641" s="163" t="s">
        <v>7633</v>
      </c>
      <c r="Z2641" s="168">
        <v>42726</v>
      </c>
      <c r="AA2641" s="169" t="s">
        <v>9024</v>
      </c>
      <c r="AB2641" s="169" t="s">
        <v>9025</v>
      </c>
      <c r="AC2641" s="169" t="s">
        <v>80</v>
      </c>
      <c r="AD2641" s="170">
        <v>2017</v>
      </c>
      <c r="AE2641" s="167" t="s">
        <v>1241</v>
      </c>
    </row>
    <row r="2642" spans="1:31" x14ac:dyDescent="0.3">
      <c r="A2642" s="162" t="s">
        <v>954</v>
      </c>
      <c r="B2642" s="162" t="s">
        <v>550</v>
      </c>
      <c r="C2642" s="162">
        <v>2</v>
      </c>
      <c r="D2642" s="162">
        <v>2015</v>
      </c>
      <c r="E2642" s="162" t="s">
        <v>115</v>
      </c>
      <c r="F2642" s="162" t="s">
        <v>32</v>
      </c>
      <c r="G2642" s="162">
        <v>2016</v>
      </c>
      <c r="H2642" s="163" t="s">
        <v>74</v>
      </c>
      <c r="I2642" s="162" t="s">
        <v>550</v>
      </c>
      <c r="J2642" s="177">
        <v>2.98</v>
      </c>
      <c r="K2642" s="183" t="s">
        <v>1818</v>
      </c>
      <c r="L2642" s="166">
        <v>0.7962267349397586</v>
      </c>
      <c r="M2642" s="166">
        <v>2.3727556701204806</v>
      </c>
      <c r="N2642" s="163" t="s">
        <v>1352</v>
      </c>
      <c r="O2642" s="167">
        <v>1</v>
      </c>
      <c r="P2642" s="167">
        <v>0</v>
      </c>
      <c r="Q2642" s="167">
        <v>0</v>
      </c>
      <c r="R2642" s="167">
        <v>1</v>
      </c>
      <c r="S2642" s="167">
        <v>0</v>
      </c>
      <c r="T2642" s="167" t="s">
        <v>13213</v>
      </c>
      <c r="U2642" s="167" t="s">
        <v>1281</v>
      </c>
      <c r="V2642" s="167" t="s">
        <v>86</v>
      </c>
      <c r="W2642" s="163"/>
      <c r="X2642" s="163" t="s">
        <v>2187</v>
      </c>
      <c r="Y2642" s="163" t="s">
        <v>7634</v>
      </c>
      <c r="Z2642" s="168">
        <v>42716</v>
      </c>
      <c r="AA2642" s="169" t="s">
        <v>9026</v>
      </c>
      <c r="AB2642" s="169" t="s">
        <v>8859</v>
      </c>
      <c r="AC2642" s="169" t="s">
        <v>1352</v>
      </c>
      <c r="AD2642" s="170">
        <v>2017</v>
      </c>
      <c r="AE2642" s="167" t="s">
        <v>1241</v>
      </c>
    </row>
    <row r="2643" spans="1:31" x14ac:dyDescent="0.3">
      <c r="A2643" s="162" t="s">
        <v>967</v>
      </c>
      <c r="B2643" s="162" t="s">
        <v>550</v>
      </c>
      <c r="C2643" s="162">
        <v>1</v>
      </c>
      <c r="D2643" s="162">
        <v>2015</v>
      </c>
      <c r="E2643" s="162" t="s">
        <v>2393</v>
      </c>
      <c r="F2643" s="162" t="s">
        <v>32</v>
      </c>
      <c r="G2643" s="162">
        <v>2016</v>
      </c>
      <c r="H2643" s="163" t="s">
        <v>62</v>
      </c>
      <c r="I2643" s="162" t="s">
        <v>550</v>
      </c>
      <c r="J2643" s="177">
        <v>16.600000000000001</v>
      </c>
      <c r="K2643" s="183" t="s">
        <v>1818</v>
      </c>
      <c r="L2643" s="166">
        <v>0.7962267349397586</v>
      </c>
      <c r="M2643" s="166">
        <v>13.217363799999994</v>
      </c>
      <c r="N2643" s="163" t="s">
        <v>62</v>
      </c>
      <c r="O2643" s="167">
        <v>1</v>
      </c>
      <c r="P2643" s="167">
        <v>0</v>
      </c>
      <c r="Q2643" s="167">
        <v>1</v>
      </c>
      <c r="R2643" s="167">
        <v>0</v>
      </c>
      <c r="S2643" s="167">
        <v>1</v>
      </c>
      <c r="T2643" s="167" t="s">
        <v>13210</v>
      </c>
      <c r="U2643" s="167" t="s">
        <v>1281</v>
      </c>
      <c r="V2643" s="167" t="s">
        <v>86</v>
      </c>
      <c r="W2643" s="163"/>
      <c r="X2643" s="163" t="s">
        <v>2188</v>
      </c>
      <c r="Y2643" s="163" t="s">
        <v>7635</v>
      </c>
      <c r="Z2643" s="168">
        <v>42695</v>
      </c>
      <c r="AA2643" s="169" t="s">
        <v>9027</v>
      </c>
      <c r="AB2643" s="169" t="s">
        <v>8872</v>
      </c>
      <c r="AC2643" s="169" t="s">
        <v>2429</v>
      </c>
      <c r="AD2643" s="170">
        <v>2017</v>
      </c>
      <c r="AE2643" s="167" t="s">
        <v>1321</v>
      </c>
    </row>
    <row r="2644" spans="1:31" x14ac:dyDescent="0.3">
      <c r="A2644" s="162" t="s">
        <v>995</v>
      </c>
      <c r="B2644" s="162" t="s">
        <v>550</v>
      </c>
      <c r="C2644" s="162">
        <v>1</v>
      </c>
      <c r="D2644" s="162">
        <v>2016</v>
      </c>
      <c r="E2644" s="162" t="s">
        <v>2393</v>
      </c>
      <c r="F2644" s="162" t="s">
        <v>32</v>
      </c>
      <c r="G2644" s="162">
        <v>2016</v>
      </c>
      <c r="H2644" s="163" t="s">
        <v>71</v>
      </c>
      <c r="I2644" s="162" t="s">
        <v>550</v>
      </c>
      <c r="J2644" s="177">
        <v>0.18</v>
      </c>
      <c r="K2644" s="183" t="s">
        <v>1818</v>
      </c>
      <c r="L2644" s="166">
        <v>0.7962267349397586</v>
      </c>
      <c r="M2644" s="166">
        <v>0.14332081228915655</v>
      </c>
      <c r="N2644" s="163" t="s">
        <v>32</v>
      </c>
      <c r="O2644" s="167">
        <v>1</v>
      </c>
      <c r="P2644" s="167">
        <v>1</v>
      </c>
      <c r="Q2644" s="167">
        <v>0</v>
      </c>
      <c r="R2644" s="167">
        <v>1</v>
      </c>
      <c r="S2644" s="167">
        <v>0</v>
      </c>
      <c r="T2644" s="167" t="s">
        <v>13211</v>
      </c>
      <c r="U2644" s="167" t="s">
        <v>1360</v>
      </c>
      <c r="V2644" s="167" t="s">
        <v>1383</v>
      </c>
      <c r="W2644" s="163"/>
      <c r="X2644" s="163" t="s">
        <v>2189</v>
      </c>
      <c r="Y2644" s="163" t="s">
        <v>7636</v>
      </c>
      <c r="Z2644" s="168">
        <v>42725</v>
      </c>
      <c r="AA2644" s="169" t="s">
        <v>9028</v>
      </c>
      <c r="AB2644" s="169" t="s">
        <v>4022</v>
      </c>
      <c r="AC2644" s="169" t="s">
        <v>32</v>
      </c>
      <c r="AD2644" s="170">
        <v>2017</v>
      </c>
      <c r="AE2644" s="167" t="s">
        <v>1232</v>
      </c>
    </row>
    <row r="2645" spans="1:31" x14ac:dyDescent="0.3">
      <c r="A2645" s="162" t="s">
        <v>1002</v>
      </c>
      <c r="B2645" s="162" t="s">
        <v>550</v>
      </c>
      <c r="C2645" s="162">
        <v>1</v>
      </c>
      <c r="D2645" s="162">
        <v>2016</v>
      </c>
      <c r="E2645" s="162" t="s">
        <v>2393</v>
      </c>
      <c r="F2645" s="162" t="s">
        <v>32</v>
      </c>
      <c r="G2645" s="162">
        <v>2016</v>
      </c>
      <c r="H2645" s="163" t="s">
        <v>62</v>
      </c>
      <c r="I2645" s="162" t="s">
        <v>550</v>
      </c>
      <c r="J2645" s="181">
        <v>13</v>
      </c>
      <c r="K2645" s="183" t="s">
        <v>1818</v>
      </c>
      <c r="L2645" s="166">
        <v>0.7962267349397586</v>
      </c>
      <c r="M2645" s="166">
        <v>10.350947554216862</v>
      </c>
      <c r="N2645" s="163" t="s">
        <v>32</v>
      </c>
      <c r="O2645" s="167">
        <v>1</v>
      </c>
      <c r="P2645" s="167">
        <v>1</v>
      </c>
      <c r="Q2645" s="167">
        <v>0</v>
      </c>
      <c r="R2645" s="167">
        <v>1</v>
      </c>
      <c r="S2645" s="167">
        <v>0</v>
      </c>
      <c r="T2645" s="167" t="s">
        <v>13211</v>
      </c>
      <c r="U2645" s="167" t="s">
        <v>1576</v>
      </c>
      <c r="V2645" s="167" t="s">
        <v>187</v>
      </c>
      <c r="W2645" s="163"/>
      <c r="X2645" s="163" t="s">
        <v>2190</v>
      </c>
      <c r="Y2645" s="163" t="s">
        <v>7637</v>
      </c>
      <c r="Z2645" s="168">
        <v>42705</v>
      </c>
      <c r="AA2645" s="169" t="s">
        <v>9029</v>
      </c>
      <c r="AB2645" s="169" t="s">
        <v>4022</v>
      </c>
      <c r="AC2645" s="169" t="s">
        <v>32</v>
      </c>
      <c r="AD2645" s="170">
        <v>2017</v>
      </c>
      <c r="AE2645" s="167" t="s">
        <v>1321</v>
      </c>
    </row>
    <row r="2646" spans="1:31" x14ac:dyDescent="0.3">
      <c r="A2646" s="162" t="s">
        <v>1004</v>
      </c>
      <c r="B2646" s="162" t="s">
        <v>550</v>
      </c>
      <c r="C2646" s="162">
        <v>1</v>
      </c>
      <c r="D2646" s="162">
        <v>2016</v>
      </c>
      <c r="E2646" s="162" t="s">
        <v>2393</v>
      </c>
      <c r="F2646" s="162" t="s">
        <v>32</v>
      </c>
      <c r="G2646" s="162">
        <v>2016</v>
      </c>
      <c r="H2646" s="163" t="s">
        <v>392</v>
      </c>
      <c r="I2646" s="162" t="s">
        <v>550</v>
      </c>
      <c r="J2646" s="177">
        <v>18.59</v>
      </c>
      <c r="K2646" s="183" t="s">
        <v>1818</v>
      </c>
      <c r="L2646" s="166">
        <v>0.7962267349397586</v>
      </c>
      <c r="M2646" s="166">
        <v>14.801855002530113</v>
      </c>
      <c r="N2646" s="163" t="s">
        <v>32</v>
      </c>
      <c r="O2646" s="167">
        <v>1</v>
      </c>
      <c r="P2646" s="167">
        <v>1</v>
      </c>
      <c r="Q2646" s="167">
        <v>0</v>
      </c>
      <c r="R2646" s="167">
        <v>1</v>
      </c>
      <c r="S2646" s="167">
        <v>0</v>
      </c>
      <c r="T2646" s="167" t="s">
        <v>13211</v>
      </c>
      <c r="U2646" s="167" t="s">
        <v>1281</v>
      </c>
      <c r="V2646" s="167" t="s">
        <v>86</v>
      </c>
      <c r="W2646" s="163"/>
      <c r="X2646" s="163" t="s">
        <v>2191</v>
      </c>
      <c r="Y2646" s="163" t="s">
        <v>7638</v>
      </c>
      <c r="Z2646" s="168">
        <v>42488</v>
      </c>
      <c r="AA2646" s="169" t="s">
        <v>8900</v>
      </c>
      <c r="AB2646" s="169" t="s">
        <v>4022</v>
      </c>
      <c r="AC2646" s="169" t="s">
        <v>32</v>
      </c>
      <c r="AD2646" s="170">
        <v>2017</v>
      </c>
      <c r="AE2646" s="167" t="s">
        <v>1245</v>
      </c>
    </row>
    <row r="2647" spans="1:31" x14ac:dyDescent="0.3">
      <c r="A2647" s="162" t="s">
        <v>1012</v>
      </c>
      <c r="B2647" s="162" t="s">
        <v>550</v>
      </c>
      <c r="C2647" s="162">
        <v>1</v>
      </c>
      <c r="D2647" s="162">
        <v>2016</v>
      </c>
      <c r="E2647" s="162" t="s">
        <v>2393</v>
      </c>
      <c r="F2647" s="162" t="s">
        <v>32</v>
      </c>
      <c r="G2647" s="162">
        <v>2016</v>
      </c>
      <c r="H2647" s="163" t="s">
        <v>61</v>
      </c>
      <c r="I2647" s="162" t="s">
        <v>550</v>
      </c>
      <c r="J2647" s="181">
        <v>0.57999999999999996</v>
      </c>
      <c r="K2647" s="183" t="s">
        <v>1818</v>
      </c>
      <c r="L2647" s="166">
        <v>0.7962267349397586</v>
      </c>
      <c r="M2647" s="166">
        <v>0.46181150626505996</v>
      </c>
      <c r="N2647" s="163" t="s">
        <v>32</v>
      </c>
      <c r="O2647" s="167">
        <v>1</v>
      </c>
      <c r="P2647" s="167">
        <v>1</v>
      </c>
      <c r="Q2647" s="167">
        <v>0</v>
      </c>
      <c r="R2647" s="167">
        <v>1</v>
      </c>
      <c r="S2647" s="167">
        <v>0</v>
      </c>
      <c r="T2647" s="167" t="s">
        <v>13211</v>
      </c>
      <c r="U2647" s="167" t="s">
        <v>1281</v>
      </c>
      <c r="V2647" s="167" t="s">
        <v>86</v>
      </c>
      <c r="W2647" s="163"/>
      <c r="X2647" s="163" t="s">
        <v>2192</v>
      </c>
      <c r="Y2647" s="163" t="s">
        <v>7639</v>
      </c>
      <c r="Z2647" s="168">
        <v>42684</v>
      </c>
      <c r="AA2647" s="169" t="s">
        <v>9030</v>
      </c>
      <c r="AB2647" s="169" t="s">
        <v>4022</v>
      </c>
      <c r="AC2647" s="169" t="s">
        <v>32</v>
      </c>
      <c r="AD2647" s="170">
        <v>2017</v>
      </c>
      <c r="AE2647" s="167" t="s">
        <v>1321</v>
      </c>
    </row>
    <row r="2648" spans="1:31" x14ac:dyDescent="0.3">
      <c r="A2648" s="162" t="s">
        <v>1030</v>
      </c>
      <c r="B2648" s="162" t="s">
        <v>550</v>
      </c>
      <c r="C2648" s="162">
        <v>1</v>
      </c>
      <c r="D2648" s="162">
        <v>2016</v>
      </c>
      <c r="E2648" s="162" t="s">
        <v>2393</v>
      </c>
      <c r="F2648" s="162" t="s">
        <v>32</v>
      </c>
      <c r="G2648" s="162">
        <v>2016</v>
      </c>
      <c r="H2648" s="163" t="s">
        <v>63</v>
      </c>
      <c r="I2648" s="162" t="s">
        <v>550</v>
      </c>
      <c r="J2648" s="177">
        <v>1.34</v>
      </c>
      <c r="K2648" s="183" t="s">
        <v>1818</v>
      </c>
      <c r="L2648" s="166">
        <v>0.7962267349397586</v>
      </c>
      <c r="M2648" s="166">
        <v>1.0669438248192766</v>
      </c>
      <c r="N2648" s="163" t="s">
        <v>63</v>
      </c>
      <c r="O2648" s="167">
        <v>1</v>
      </c>
      <c r="P2648" s="167">
        <v>0</v>
      </c>
      <c r="Q2648" s="167">
        <v>1</v>
      </c>
      <c r="R2648" s="167">
        <v>0</v>
      </c>
      <c r="S2648" s="167">
        <v>1</v>
      </c>
      <c r="T2648" s="167" t="s">
        <v>13210</v>
      </c>
      <c r="U2648" s="167" t="s">
        <v>1360</v>
      </c>
      <c r="V2648" s="167" t="s">
        <v>1383</v>
      </c>
      <c r="W2648" s="163"/>
      <c r="X2648" s="163" t="s">
        <v>2193</v>
      </c>
      <c r="Y2648" s="163" t="s">
        <v>7640</v>
      </c>
      <c r="Z2648" s="168">
        <v>42534</v>
      </c>
      <c r="AA2648" s="169" t="s">
        <v>9031</v>
      </c>
      <c r="AB2648" s="169" t="s">
        <v>8910</v>
      </c>
      <c r="AC2648" s="169" t="s">
        <v>63</v>
      </c>
      <c r="AD2648" s="170">
        <v>2017</v>
      </c>
      <c r="AE2648" s="167" t="s">
        <v>1218</v>
      </c>
    </row>
    <row r="2649" spans="1:31" x14ac:dyDescent="0.3">
      <c r="A2649" s="162" t="s">
        <v>1035</v>
      </c>
      <c r="B2649" s="162" t="s">
        <v>550</v>
      </c>
      <c r="C2649" s="162">
        <v>1</v>
      </c>
      <c r="D2649" s="162">
        <v>2016</v>
      </c>
      <c r="E2649" s="162" t="s">
        <v>2393</v>
      </c>
      <c r="F2649" s="162" t="s">
        <v>32</v>
      </c>
      <c r="G2649" s="162">
        <v>2016</v>
      </c>
      <c r="H2649" s="163" t="s">
        <v>62</v>
      </c>
      <c r="I2649" s="162" t="s">
        <v>550</v>
      </c>
      <c r="J2649" s="177">
        <v>28.67</v>
      </c>
      <c r="K2649" s="183" t="s">
        <v>1818</v>
      </c>
      <c r="L2649" s="166">
        <v>0.7962267349397586</v>
      </c>
      <c r="M2649" s="166">
        <v>22.827820490722882</v>
      </c>
      <c r="N2649" s="163" t="s">
        <v>62</v>
      </c>
      <c r="O2649" s="167">
        <v>1</v>
      </c>
      <c r="P2649" s="167">
        <v>0</v>
      </c>
      <c r="Q2649" s="167">
        <v>1</v>
      </c>
      <c r="R2649" s="167">
        <v>0</v>
      </c>
      <c r="S2649" s="167">
        <v>1</v>
      </c>
      <c r="T2649" s="167" t="s">
        <v>13210</v>
      </c>
      <c r="U2649" s="167" t="s">
        <v>1453</v>
      </c>
      <c r="V2649" s="167" t="s">
        <v>188</v>
      </c>
      <c r="W2649" s="163"/>
      <c r="X2649" s="163" t="s">
        <v>2194</v>
      </c>
      <c r="Y2649" s="163" t="s">
        <v>7641</v>
      </c>
      <c r="Z2649" s="168">
        <v>42712</v>
      </c>
      <c r="AA2649" s="169" t="s">
        <v>9032</v>
      </c>
      <c r="AB2649" s="169" t="s">
        <v>8872</v>
      </c>
      <c r="AC2649" s="169" t="s">
        <v>2429</v>
      </c>
      <c r="AD2649" s="170">
        <v>2017</v>
      </c>
      <c r="AE2649" s="167" t="s">
        <v>1321</v>
      </c>
    </row>
    <row r="2650" spans="1:31" x14ac:dyDescent="0.3">
      <c r="A2650" s="162" t="s">
        <v>1061</v>
      </c>
      <c r="B2650" s="162" t="s">
        <v>550</v>
      </c>
      <c r="C2650" s="162">
        <v>1</v>
      </c>
      <c r="D2650" s="162">
        <v>2016</v>
      </c>
      <c r="E2650" s="162" t="s">
        <v>2393</v>
      </c>
      <c r="F2650" s="162" t="s">
        <v>32</v>
      </c>
      <c r="G2650" s="162">
        <v>2016</v>
      </c>
      <c r="H2650" s="163" t="s">
        <v>75</v>
      </c>
      <c r="I2650" s="162" t="s">
        <v>550</v>
      </c>
      <c r="J2650" s="177">
        <v>94</v>
      </c>
      <c r="K2650" s="183" t="s">
        <v>1818</v>
      </c>
      <c r="L2650" s="166">
        <v>0.7962267349397586</v>
      </c>
      <c r="M2650" s="166">
        <v>74.845313084337306</v>
      </c>
      <c r="N2650" s="163" t="s">
        <v>32</v>
      </c>
      <c r="O2650" s="167">
        <v>1</v>
      </c>
      <c r="P2650" s="167">
        <v>1</v>
      </c>
      <c r="Q2650" s="167">
        <v>0</v>
      </c>
      <c r="R2650" s="167">
        <v>1</v>
      </c>
      <c r="S2650" s="167">
        <v>0</v>
      </c>
      <c r="T2650" s="167" t="s">
        <v>13211</v>
      </c>
      <c r="U2650" s="167" t="s">
        <v>1453</v>
      </c>
      <c r="V2650" s="167" t="s">
        <v>105</v>
      </c>
      <c r="W2650" s="163"/>
      <c r="X2650" s="163" t="s">
        <v>2195</v>
      </c>
      <c r="Y2650" s="163" t="s">
        <v>7642</v>
      </c>
      <c r="Z2650" s="168">
        <v>42611</v>
      </c>
      <c r="AA2650" s="169" t="s">
        <v>9033</v>
      </c>
      <c r="AB2650" s="169" t="s">
        <v>4022</v>
      </c>
      <c r="AC2650" s="169" t="s">
        <v>32</v>
      </c>
      <c r="AD2650" s="170">
        <v>2017</v>
      </c>
      <c r="AE2650" s="167" t="s">
        <v>1218</v>
      </c>
    </row>
    <row r="2651" spans="1:31" x14ac:dyDescent="0.3">
      <c r="A2651" s="162" t="s">
        <v>1077</v>
      </c>
      <c r="B2651" s="162" t="s">
        <v>550</v>
      </c>
      <c r="C2651" s="162">
        <v>1</v>
      </c>
      <c r="D2651" s="162">
        <v>2016</v>
      </c>
      <c r="E2651" s="162" t="s">
        <v>2393</v>
      </c>
      <c r="F2651" s="162" t="s">
        <v>32</v>
      </c>
      <c r="G2651" s="162">
        <v>2016</v>
      </c>
      <c r="H2651" s="163" t="s">
        <v>549</v>
      </c>
      <c r="I2651" s="162" t="s">
        <v>550</v>
      </c>
      <c r="J2651" s="177">
        <v>0.13</v>
      </c>
      <c r="K2651" s="183" t="s">
        <v>1818</v>
      </c>
      <c r="L2651" s="166">
        <v>0.7962267349397586</v>
      </c>
      <c r="M2651" s="166">
        <v>0.10350947554216862</v>
      </c>
      <c r="N2651" s="163" t="s">
        <v>32</v>
      </c>
      <c r="O2651" s="167">
        <v>1</v>
      </c>
      <c r="P2651" s="167">
        <v>1</v>
      </c>
      <c r="Q2651" s="167">
        <v>0</v>
      </c>
      <c r="R2651" s="167">
        <v>1</v>
      </c>
      <c r="S2651" s="167">
        <v>0</v>
      </c>
      <c r="T2651" s="167" t="s">
        <v>13211</v>
      </c>
      <c r="U2651" s="167" t="s">
        <v>1453</v>
      </c>
      <c r="V2651" s="167" t="s">
        <v>107</v>
      </c>
      <c r="W2651" s="163"/>
      <c r="X2651" s="163" t="s">
        <v>2196</v>
      </c>
      <c r="Y2651" s="163" t="s">
        <v>7643</v>
      </c>
      <c r="Z2651" s="168">
        <v>42724</v>
      </c>
      <c r="AA2651" s="169" t="s">
        <v>9034</v>
      </c>
      <c r="AB2651" s="169" t="s">
        <v>4022</v>
      </c>
      <c r="AC2651" s="169" t="s">
        <v>32</v>
      </c>
      <c r="AD2651" s="170">
        <v>2017</v>
      </c>
      <c r="AE2651" s="167" t="s">
        <v>10573</v>
      </c>
    </row>
    <row r="2652" spans="1:31" x14ac:dyDescent="0.3">
      <c r="A2652" s="162" t="s">
        <v>1077</v>
      </c>
      <c r="B2652" s="162" t="s">
        <v>550</v>
      </c>
      <c r="C2652" s="162">
        <v>2</v>
      </c>
      <c r="D2652" s="162">
        <v>2016</v>
      </c>
      <c r="E2652" s="162" t="s">
        <v>2393</v>
      </c>
      <c r="F2652" s="162" t="s">
        <v>32</v>
      </c>
      <c r="G2652" s="162">
        <v>2016</v>
      </c>
      <c r="H2652" s="163" t="s">
        <v>549</v>
      </c>
      <c r="I2652" s="162" t="s">
        <v>550</v>
      </c>
      <c r="J2652" s="177">
        <v>0.05</v>
      </c>
      <c r="K2652" s="183" t="s">
        <v>1818</v>
      </c>
      <c r="L2652" s="166">
        <v>0.7962267349397586</v>
      </c>
      <c r="M2652" s="166">
        <v>3.9811336746987933E-2</v>
      </c>
      <c r="N2652" s="163" t="s">
        <v>32</v>
      </c>
      <c r="O2652" s="167">
        <v>1</v>
      </c>
      <c r="P2652" s="167">
        <v>1</v>
      </c>
      <c r="Q2652" s="167">
        <v>0</v>
      </c>
      <c r="R2652" s="167">
        <v>1</v>
      </c>
      <c r="S2652" s="167">
        <v>0</v>
      </c>
      <c r="T2652" s="167" t="s">
        <v>13211</v>
      </c>
      <c r="U2652" s="167" t="s">
        <v>1453</v>
      </c>
      <c r="V2652" s="167" t="s">
        <v>107</v>
      </c>
      <c r="W2652" s="163"/>
      <c r="X2652" s="163" t="s">
        <v>2196</v>
      </c>
      <c r="Y2652" s="163" t="s">
        <v>7644</v>
      </c>
      <c r="Z2652" s="168">
        <v>42541</v>
      </c>
      <c r="AA2652" s="169" t="s">
        <v>9034</v>
      </c>
      <c r="AB2652" s="169" t="s">
        <v>4022</v>
      </c>
      <c r="AC2652" s="169" t="s">
        <v>32</v>
      </c>
      <c r="AD2652" s="170">
        <v>2017</v>
      </c>
      <c r="AE2652" s="167" t="s">
        <v>10573</v>
      </c>
    </row>
    <row r="2653" spans="1:31" x14ac:dyDescent="0.3">
      <c r="A2653" s="162" t="s">
        <v>1080</v>
      </c>
      <c r="B2653" s="162" t="s">
        <v>550</v>
      </c>
      <c r="C2653" s="162">
        <v>1</v>
      </c>
      <c r="D2653" s="162">
        <v>2016</v>
      </c>
      <c r="E2653" s="162" t="s">
        <v>2393</v>
      </c>
      <c r="F2653" s="162" t="s">
        <v>32</v>
      </c>
      <c r="G2653" s="162">
        <v>2016</v>
      </c>
      <c r="H2653" s="163" t="s">
        <v>201</v>
      </c>
      <c r="I2653" s="162" t="s">
        <v>550</v>
      </c>
      <c r="J2653" s="177">
        <v>165</v>
      </c>
      <c r="K2653" s="183" t="s">
        <v>1818</v>
      </c>
      <c r="L2653" s="166">
        <v>0.7962267349397586</v>
      </c>
      <c r="M2653" s="166">
        <v>131.37741126506018</v>
      </c>
      <c r="N2653" s="163" t="s">
        <v>32</v>
      </c>
      <c r="O2653" s="167">
        <v>1</v>
      </c>
      <c r="P2653" s="167">
        <v>1</v>
      </c>
      <c r="Q2653" s="167">
        <v>0</v>
      </c>
      <c r="R2653" s="167">
        <v>1</v>
      </c>
      <c r="S2653" s="167">
        <v>0</v>
      </c>
      <c r="T2653" s="167" t="s">
        <v>13211</v>
      </c>
      <c r="U2653" s="167" t="s">
        <v>1360</v>
      </c>
      <c r="V2653" s="167" t="s">
        <v>1383</v>
      </c>
      <c r="W2653" s="163"/>
      <c r="X2653" s="163" t="s">
        <v>2197</v>
      </c>
      <c r="Y2653" s="163" t="s">
        <v>7645</v>
      </c>
      <c r="Z2653" s="168">
        <v>42705</v>
      </c>
      <c r="AA2653" s="169" t="s">
        <v>9035</v>
      </c>
      <c r="AB2653" s="169" t="s">
        <v>4022</v>
      </c>
      <c r="AC2653" s="169" t="s">
        <v>32</v>
      </c>
      <c r="AD2653" s="170">
        <v>2017</v>
      </c>
      <c r="AE2653" s="167" t="s">
        <v>1245</v>
      </c>
    </row>
    <row r="2654" spans="1:31" x14ac:dyDescent="0.3">
      <c r="A2654" s="162" t="s">
        <v>1083</v>
      </c>
      <c r="B2654" s="162" t="s">
        <v>550</v>
      </c>
      <c r="C2654" s="162">
        <v>1</v>
      </c>
      <c r="D2654" s="162">
        <v>2017</v>
      </c>
      <c r="E2654" s="162" t="s">
        <v>2393</v>
      </c>
      <c r="F2654" s="162" t="s">
        <v>32</v>
      </c>
      <c r="G2654" s="162">
        <v>2016</v>
      </c>
      <c r="H2654" s="163" t="s">
        <v>212</v>
      </c>
      <c r="I2654" s="162" t="s">
        <v>550</v>
      </c>
      <c r="J2654" s="177">
        <v>0.04</v>
      </c>
      <c r="K2654" s="183" t="s">
        <v>1818</v>
      </c>
      <c r="L2654" s="166">
        <v>0.7962267349397586</v>
      </c>
      <c r="M2654" s="166">
        <v>3.1849069397590343E-2</v>
      </c>
      <c r="N2654" s="163" t="s">
        <v>32</v>
      </c>
      <c r="O2654" s="167">
        <v>1</v>
      </c>
      <c r="P2654" s="167">
        <v>1</v>
      </c>
      <c r="Q2654" s="167">
        <v>0</v>
      </c>
      <c r="R2654" s="167">
        <v>1</v>
      </c>
      <c r="S2654" s="167">
        <v>0</v>
      </c>
      <c r="T2654" s="167" t="s">
        <v>13211</v>
      </c>
      <c r="U2654" s="167" t="s">
        <v>1221</v>
      </c>
      <c r="V2654" s="167" t="s">
        <v>108</v>
      </c>
      <c r="W2654" s="163"/>
      <c r="X2654" s="176" t="s">
        <v>2198</v>
      </c>
      <c r="Y2654" s="163" t="s">
        <v>7646</v>
      </c>
      <c r="Z2654" s="168">
        <v>42705</v>
      </c>
      <c r="AA2654" s="169" t="s">
        <v>9036</v>
      </c>
      <c r="AB2654" s="169" t="s">
        <v>4022</v>
      </c>
      <c r="AC2654" s="169" t="s">
        <v>32</v>
      </c>
      <c r="AD2654" s="170">
        <v>2017</v>
      </c>
      <c r="AE2654" s="167" t="s">
        <v>10573</v>
      </c>
    </row>
    <row r="2655" spans="1:31" x14ac:dyDescent="0.3">
      <c r="A2655" s="162" t="s">
        <v>1086</v>
      </c>
      <c r="B2655" s="162" t="s">
        <v>550</v>
      </c>
      <c r="C2655" s="162">
        <v>1</v>
      </c>
      <c r="D2655" s="162">
        <v>2017</v>
      </c>
      <c r="E2655" s="162" t="s">
        <v>2393</v>
      </c>
      <c r="F2655" s="162" t="s">
        <v>32</v>
      </c>
      <c r="G2655" s="162">
        <v>2016</v>
      </c>
      <c r="H2655" s="163" t="s">
        <v>58</v>
      </c>
      <c r="I2655" s="162" t="s">
        <v>550</v>
      </c>
      <c r="J2655" s="177">
        <v>0.05</v>
      </c>
      <c r="K2655" s="183" t="s">
        <v>1818</v>
      </c>
      <c r="L2655" s="166">
        <v>0.7962267349397586</v>
      </c>
      <c r="M2655" s="166">
        <v>3.9811336746987933E-2</v>
      </c>
      <c r="N2655" s="163" t="s">
        <v>32</v>
      </c>
      <c r="O2655" s="167">
        <v>1</v>
      </c>
      <c r="P2655" s="167">
        <v>1</v>
      </c>
      <c r="Q2655" s="167">
        <v>0</v>
      </c>
      <c r="R2655" s="167">
        <v>1</v>
      </c>
      <c r="S2655" s="167">
        <v>0</v>
      </c>
      <c r="T2655" s="167" t="s">
        <v>13211</v>
      </c>
      <c r="U2655" s="167" t="s">
        <v>1453</v>
      </c>
      <c r="V2655" s="167" t="s">
        <v>83</v>
      </c>
      <c r="W2655" s="163"/>
      <c r="X2655" s="176" t="s">
        <v>2199</v>
      </c>
      <c r="Y2655" s="163" t="s">
        <v>7647</v>
      </c>
      <c r="Z2655" s="168">
        <v>42537</v>
      </c>
      <c r="AA2655" s="169" t="s">
        <v>9037</v>
      </c>
      <c r="AB2655" s="169" t="s">
        <v>4022</v>
      </c>
      <c r="AC2655" s="169" t="s">
        <v>32</v>
      </c>
      <c r="AD2655" s="170">
        <v>2017</v>
      </c>
      <c r="AE2655" s="167" t="s">
        <v>1218</v>
      </c>
    </row>
    <row r="2656" spans="1:31" x14ac:dyDescent="0.3">
      <c r="A2656" s="162" t="s">
        <v>1109</v>
      </c>
      <c r="B2656" s="162" t="s">
        <v>550</v>
      </c>
      <c r="C2656" s="162">
        <v>1</v>
      </c>
      <c r="D2656" s="162">
        <v>2017</v>
      </c>
      <c r="E2656" s="162" t="s">
        <v>2393</v>
      </c>
      <c r="F2656" s="162" t="s">
        <v>32</v>
      </c>
      <c r="G2656" s="162">
        <v>2016</v>
      </c>
      <c r="H2656" s="163" t="s">
        <v>549</v>
      </c>
      <c r="I2656" s="162" t="s">
        <v>550</v>
      </c>
      <c r="J2656" s="177">
        <v>0.11</v>
      </c>
      <c r="K2656" s="183" t="s">
        <v>1818</v>
      </c>
      <c r="L2656" s="166">
        <v>0.7962267349397586</v>
      </c>
      <c r="M2656" s="166">
        <v>8.7584940843373441E-2</v>
      </c>
      <c r="N2656" s="163" t="s">
        <v>32</v>
      </c>
      <c r="O2656" s="167">
        <v>1</v>
      </c>
      <c r="P2656" s="167">
        <v>1</v>
      </c>
      <c r="Q2656" s="167">
        <v>0</v>
      </c>
      <c r="R2656" s="167">
        <v>1</v>
      </c>
      <c r="S2656" s="167">
        <v>0</v>
      </c>
      <c r="T2656" s="167" t="s">
        <v>13211</v>
      </c>
      <c r="U2656" s="167" t="s">
        <v>1281</v>
      </c>
      <c r="V2656" s="167" t="s">
        <v>86</v>
      </c>
      <c r="W2656" s="163"/>
      <c r="X2656" s="176" t="s">
        <v>2200</v>
      </c>
      <c r="Y2656" s="163" t="s">
        <v>7648</v>
      </c>
      <c r="Z2656" s="168">
        <v>42569</v>
      </c>
      <c r="AA2656" s="169" t="s">
        <v>9038</v>
      </c>
      <c r="AB2656" s="169" t="s">
        <v>4022</v>
      </c>
      <c r="AC2656" s="169" t="s">
        <v>32</v>
      </c>
      <c r="AD2656" s="170">
        <v>2017</v>
      </c>
      <c r="AE2656" s="167" t="s">
        <v>10573</v>
      </c>
    </row>
    <row r="2657" spans="1:31" x14ac:dyDescent="0.3">
      <c r="A2657" s="162" t="s">
        <v>1109</v>
      </c>
      <c r="B2657" s="162" t="s">
        <v>550</v>
      </c>
      <c r="C2657" s="162">
        <v>2</v>
      </c>
      <c r="D2657" s="162">
        <v>2017</v>
      </c>
      <c r="E2657" s="162" t="s">
        <v>2393</v>
      </c>
      <c r="F2657" s="162" t="s">
        <v>32</v>
      </c>
      <c r="G2657" s="162">
        <v>2016</v>
      </c>
      <c r="H2657" s="163" t="s">
        <v>549</v>
      </c>
      <c r="I2657" s="162" t="s">
        <v>550</v>
      </c>
      <c r="J2657" s="177">
        <v>0.03</v>
      </c>
      <c r="K2657" s="183" t="s">
        <v>1818</v>
      </c>
      <c r="L2657" s="166">
        <v>0.7962267349397586</v>
      </c>
      <c r="M2657" s="166">
        <v>2.3886802048192757E-2</v>
      </c>
      <c r="N2657" s="163" t="s">
        <v>32</v>
      </c>
      <c r="O2657" s="167">
        <v>1</v>
      </c>
      <c r="P2657" s="167">
        <v>1</v>
      </c>
      <c r="Q2657" s="167">
        <v>0</v>
      </c>
      <c r="R2657" s="167">
        <v>1</v>
      </c>
      <c r="S2657" s="167">
        <v>0</v>
      </c>
      <c r="T2657" s="167" t="s">
        <v>13211</v>
      </c>
      <c r="U2657" s="167" t="s">
        <v>1281</v>
      </c>
      <c r="V2657" s="167" t="s">
        <v>86</v>
      </c>
      <c r="W2657" s="163"/>
      <c r="X2657" s="176" t="s">
        <v>2200</v>
      </c>
      <c r="Y2657" s="163" t="s">
        <v>7649</v>
      </c>
      <c r="Z2657" s="168">
        <v>42706</v>
      </c>
      <c r="AA2657" s="169" t="s">
        <v>9039</v>
      </c>
      <c r="AB2657" s="169" t="s">
        <v>4022</v>
      </c>
      <c r="AC2657" s="169" t="s">
        <v>32</v>
      </c>
      <c r="AD2657" s="170">
        <v>2017</v>
      </c>
      <c r="AE2657" s="167" t="s">
        <v>10573</v>
      </c>
    </row>
    <row r="2658" spans="1:31" x14ac:dyDescent="0.3">
      <c r="A2658" s="162" t="s">
        <v>414</v>
      </c>
      <c r="B2658" s="162" t="s">
        <v>550</v>
      </c>
      <c r="C2658" s="162">
        <v>21</v>
      </c>
      <c r="D2658" s="162">
        <v>2009</v>
      </c>
      <c r="E2658" s="162" t="s">
        <v>115</v>
      </c>
      <c r="F2658" s="162" t="s">
        <v>28</v>
      </c>
      <c r="G2658" s="162">
        <v>2016</v>
      </c>
      <c r="H2658" s="163" t="s">
        <v>79</v>
      </c>
      <c r="I2658" s="162" t="s">
        <v>550</v>
      </c>
      <c r="J2658" s="177">
        <v>14.86400122</v>
      </c>
      <c r="K2658" s="183" t="s">
        <v>1818</v>
      </c>
      <c r="L2658" s="166">
        <v>0.7962267349397586</v>
      </c>
      <c r="M2658" s="166">
        <v>11.835115159541189</v>
      </c>
      <c r="N2658" s="163" t="s">
        <v>79</v>
      </c>
      <c r="O2658" s="167">
        <v>1</v>
      </c>
      <c r="P2658" s="167">
        <v>0</v>
      </c>
      <c r="Q2658" s="167">
        <v>1</v>
      </c>
      <c r="R2658" s="167">
        <v>0</v>
      </c>
      <c r="S2658" s="167">
        <v>1</v>
      </c>
      <c r="T2658" s="167" t="s">
        <v>13210</v>
      </c>
      <c r="U2658" s="167" t="s">
        <v>1281</v>
      </c>
      <c r="V2658" s="167" t="s">
        <v>86</v>
      </c>
      <c r="W2658" s="163"/>
      <c r="X2658" s="163" t="s">
        <v>414</v>
      </c>
      <c r="Y2658" s="163" t="s">
        <v>7650</v>
      </c>
      <c r="Z2658" s="168">
        <v>42609</v>
      </c>
      <c r="AA2658" s="169" t="s">
        <v>9040</v>
      </c>
      <c r="AB2658" s="169" t="s">
        <v>9041</v>
      </c>
      <c r="AC2658" s="169" t="s">
        <v>79</v>
      </c>
      <c r="AD2658" s="170">
        <v>2017</v>
      </c>
      <c r="AE2658" s="167" t="s">
        <v>1232</v>
      </c>
    </row>
    <row r="2659" spans="1:31" x14ac:dyDescent="0.3">
      <c r="A2659" s="162" t="s">
        <v>414</v>
      </c>
      <c r="B2659" s="162" t="s">
        <v>550</v>
      </c>
      <c r="C2659" s="162">
        <v>22</v>
      </c>
      <c r="D2659" s="162">
        <v>2009</v>
      </c>
      <c r="E2659" s="162" t="s">
        <v>115</v>
      </c>
      <c r="F2659" s="162" t="s">
        <v>28</v>
      </c>
      <c r="G2659" s="162">
        <v>2016</v>
      </c>
      <c r="H2659" s="163" t="s">
        <v>79</v>
      </c>
      <c r="I2659" s="162" t="s">
        <v>550</v>
      </c>
      <c r="J2659" s="177">
        <v>2.3720003300000001</v>
      </c>
      <c r="K2659" s="183" t="s">
        <v>1818</v>
      </c>
      <c r="L2659" s="166">
        <v>0.7962267349397586</v>
      </c>
      <c r="M2659" s="166">
        <v>1.88865007803193</v>
      </c>
      <c r="N2659" s="163" t="s">
        <v>79</v>
      </c>
      <c r="O2659" s="167">
        <v>1</v>
      </c>
      <c r="P2659" s="167">
        <v>0</v>
      </c>
      <c r="Q2659" s="167">
        <v>1</v>
      </c>
      <c r="R2659" s="167">
        <v>0</v>
      </c>
      <c r="S2659" s="167">
        <v>1</v>
      </c>
      <c r="T2659" s="167" t="s">
        <v>13210</v>
      </c>
      <c r="U2659" s="167" t="s">
        <v>1281</v>
      </c>
      <c r="V2659" s="167" t="s">
        <v>86</v>
      </c>
      <c r="W2659" s="163"/>
      <c r="X2659" s="163" t="s">
        <v>414</v>
      </c>
      <c r="Y2659" s="163" t="s">
        <v>7651</v>
      </c>
      <c r="Z2659" s="168">
        <v>42701</v>
      </c>
      <c r="AA2659" s="169" t="s">
        <v>9042</v>
      </c>
      <c r="AB2659" s="169" t="s">
        <v>9041</v>
      </c>
      <c r="AC2659" s="169" t="s">
        <v>79</v>
      </c>
      <c r="AD2659" s="170">
        <v>2017</v>
      </c>
      <c r="AE2659" s="167" t="s">
        <v>1232</v>
      </c>
    </row>
    <row r="2660" spans="1:31" x14ac:dyDescent="0.3">
      <c r="A2660" s="162" t="s">
        <v>438</v>
      </c>
      <c r="B2660" s="162" t="s">
        <v>550</v>
      </c>
      <c r="C2660" s="162">
        <v>5</v>
      </c>
      <c r="D2660" s="162">
        <v>2009</v>
      </c>
      <c r="E2660" s="162" t="s">
        <v>115</v>
      </c>
      <c r="F2660" s="162" t="s">
        <v>28</v>
      </c>
      <c r="G2660" s="162">
        <v>2016</v>
      </c>
      <c r="H2660" s="163" t="s">
        <v>62</v>
      </c>
      <c r="I2660" s="162" t="s">
        <v>550</v>
      </c>
      <c r="J2660" s="177">
        <v>0.58464000000000005</v>
      </c>
      <c r="K2660" s="183" t="s">
        <v>1818</v>
      </c>
      <c r="L2660" s="166">
        <v>0.7962267349397586</v>
      </c>
      <c r="M2660" s="166">
        <v>0.46550599831518052</v>
      </c>
      <c r="N2660" s="163" t="s">
        <v>62</v>
      </c>
      <c r="O2660" s="167">
        <v>1</v>
      </c>
      <c r="P2660" s="167">
        <v>0</v>
      </c>
      <c r="Q2660" s="167">
        <v>1</v>
      </c>
      <c r="R2660" s="167">
        <v>0</v>
      </c>
      <c r="S2660" s="167">
        <v>1</v>
      </c>
      <c r="T2660" s="167" t="s">
        <v>13210</v>
      </c>
      <c r="U2660" s="167" t="s">
        <v>1221</v>
      </c>
      <c r="V2660" s="167" t="s">
        <v>108</v>
      </c>
      <c r="W2660" s="163"/>
      <c r="X2660" s="163" t="s">
        <v>438</v>
      </c>
      <c r="Y2660" s="163" t="s">
        <v>7652</v>
      </c>
      <c r="Z2660" s="168">
        <v>42513</v>
      </c>
      <c r="AA2660" s="169" t="s">
        <v>4807</v>
      </c>
      <c r="AB2660" s="169" t="s">
        <v>9043</v>
      </c>
      <c r="AC2660" s="169" t="s">
        <v>9044</v>
      </c>
      <c r="AD2660" s="170">
        <v>2017</v>
      </c>
      <c r="AE2660" s="167" t="s">
        <v>1321</v>
      </c>
    </row>
    <row r="2661" spans="1:31" x14ac:dyDescent="0.3">
      <c r="A2661" s="162" t="s">
        <v>450</v>
      </c>
      <c r="B2661" s="162" t="s">
        <v>550</v>
      </c>
      <c r="C2661" s="162">
        <v>27</v>
      </c>
      <c r="D2661" s="162">
        <v>2009</v>
      </c>
      <c r="E2661" s="162" t="s">
        <v>115</v>
      </c>
      <c r="F2661" s="162" t="s">
        <v>28</v>
      </c>
      <c r="G2661" s="162">
        <v>2016</v>
      </c>
      <c r="H2661" s="163" t="s">
        <v>73</v>
      </c>
      <c r="I2661" s="162" t="s">
        <v>550</v>
      </c>
      <c r="J2661" s="180">
        <v>44.353005179999997</v>
      </c>
      <c r="K2661" s="183" t="s">
        <v>1818</v>
      </c>
      <c r="L2661" s="166">
        <v>0.7962267349397586</v>
      </c>
      <c r="M2661" s="166">
        <v>35.315048499237598</v>
      </c>
      <c r="N2661" s="163" t="s">
        <v>73</v>
      </c>
      <c r="O2661" s="167">
        <v>1</v>
      </c>
      <c r="P2661" s="167">
        <v>0</v>
      </c>
      <c r="Q2661" s="167">
        <v>1</v>
      </c>
      <c r="R2661" s="167">
        <v>0</v>
      </c>
      <c r="S2661" s="167">
        <v>1</v>
      </c>
      <c r="T2661" s="167" t="s">
        <v>13210</v>
      </c>
      <c r="U2661" s="167" t="s">
        <v>1281</v>
      </c>
      <c r="V2661" s="167" t="s">
        <v>86</v>
      </c>
      <c r="W2661" s="163"/>
      <c r="X2661" s="163" t="s">
        <v>450</v>
      </c>
      <c r="Y2661" s="163" t="s">
        <v>7653</v>
      </c>
      <c r="Z2661" s="168">
        <v>42397</v>
      </c>
      <c r="AA2661" s="169" t="s">
        <v>9045</v>
      </c>
      <c r="AB2661" s="169" t="s">
        <v>8401</v>
      </c>
      <c r="AC2661" s="169" t="s">
        <v>73</v>
      </c>
      <c r="AD2661" s="170">
        <v>2017</v>
      </c>
      <c r="AE2661" s="167" t="s">
        <v>1241</v>
      </c>
    </row>
    <row r="2662" spans="1:31" x14ac:dyDescent="0.3">
      <c r="A2662" s="162" t="s">
        <v>493</v>
      </c>
      <c r="B2662" s="162" t="s">
        <v>550</v>
      </c>
      <c r="C2662" s="162">
        <v>10</v>
      </c>
      <c r="D2662" s="162">
        <v>2010</v>
      </c>
      <c r="E2662" s="162" t="s">
        <v>115</v>
      </c>
      <c r="F2662" s="162" t="s">
        <v>28</v>
      </c>
      <c r="G2662" s="162">
        <v>2016</v>
      </c>
      <c r="H2662" s="163" t="s">
        <v>207</v>
      </c>
      <c r="I2662" s="162" t="s">
        <v>550</v>
      </c>
      <c r="J2662" s="181">
        <v>0.44755876</v>
      </c>
      <c r="K2662" s="183" t="s">
        <v>1818</v>
      </c>
      <c r="L2662" s="166">
        <v>0.7962267349397586</v>
      </c>
      <c r="M2662" s="166">
        <v>0.35635825016848705</v>
      </c>
      <c r="N2662" s="163" t="s">
        <v>28</v>
      </c>
      <c r="O2662" s="167">
        <v>1</v>
      </c>
      <c r="P2662" s="167">
        <v>1</v>
      </c>
      <c r="Q2662" s="167">
        <v>0</v>
      </c>
      <c r="R2662" s="167">
        <v>1</v>
      </c>
      <c r="S2662" s="167">
        <v>0</v>
      </c>
      <c r="T2662" s="167" t="s">
        <v>13211</v>
      </c>
      <c r="U2662" s="167" t="s">
        <v>1281</v>
      </c>
      <c r="V2662" s="167" t="s">
        <v>86</v>
      </c>
      <c r="W2662" s="163"/>
      <c r="X2662" s="174" t="s">
        <v>493</v>
      </c>
      <c r="Y2662" s="163" t="s">
        <v>7654</v>
      </c>
      <c r="Z2662" s="168">
        <v>42501</v>
      </c>
      <c r="AA2662" s="169" t="s">
        <v>9046</v>
      </c>
      <c r="AB2662" s="169" t="s">
        <v>4732</v>
      </c>
      <c r="AC2662" s="169" t="s">
        <v>28</v>
      </c>
      <c r="AD2662" s="170">
        <v>2017</v>
      </c>
      <c r="AE2662" s="167" t="s">
        <v>1232</v>
      </c>
    </row>
    <row r="2663" spans="1:31" x14ac:dyDescent="0.3">
      <c r="A2663" s="162" t="s">
        <v>512</v>
      </c>
      <c r="B2663" s="162" t="s">
        <v>550</v>
      </c>
      <c r="C2663" s="162">
        <v>3</v>
      </c>
      <c r="D2663" s="162">
        <v>2010</v>
      </c>
      <c r="E2663" s="162" t="s">
        <v>115</v>
      </c>
      <c r="F2663" s="162" t="s">
        <v>28</v>
      </c>
      <c r="G2663" s="162">
        <v>2016</v>
      </c>
      <c r="H2663" s="163" t="s">
        <v>357</v>
      </c>
      <c r="I2663" s="162" t="s">
        <v>550</v>
      </c>
      <c r="J2663" s="194">
        <v>6.2534239999999999</v>
      </c>
      <c r="K2663" s="183" t="s">
        <v>1818</v>
      </c>
      <c r="L2663" s="166">
        <v>0.7962267349397586</v>
      </c>
      <c r="M2663" s="166">
        <v>4.9791433737139252</v>
      </c>
      <c r="N2663" s="163" t="s">
        <v>1380</v>
      </c>
      <c r="O2663" s="167">
        <v>1</v>
      </c>
      <c r="P2663" s="167">
        <v>0</v>
      </c>
      <c r="Q2663" s="167">
        <v>0</v>
      </c>
      <c r="R2663" s="167">
        <v>1</v>
      </c>
      <c r="S2663" s="167">
        <v>1</v>
      </c>
      <c r="T2663" s="167" t="s">
        <v>13213</v>
      </c>
      <c r="U2663" s="167" t="s">
        <v>1453</v>
      </c>
      <c r="V2663" s="167" t="s">
        <v>83</v>
      </c>
      <c r="W2663" s="163"/>
      <c r="X2663" s="163" t="s">
        <v>512</v>
      </c>
      <c r="Y2663" s="163" t="s">
        <v>7655</v>
      </c>
      <c r="Z2663" s="168">
        <v>42691</v>
      </c>
      <c r="AA2663" s="169" t="s">
        <v>9047</v>
      </c>
      <c r="AB2663" s="169" t="s">
        <v>9048</v>
      </c>
      <c r="AC2663" s="169" t="s">
        <v>1380</v>
      </c>
      <c r="AD2663" s="170">
        <v>2017</v>
      </c>
      <c r="AE2663" s="167" t="s">
        <v>1232</v>
      </c>
    </row>
    <row r="2664" spans="1:31" x14ac:dyDescent="0.3">
      <c r="A2664" s="162" t="s">
        <v>512</v>
      </c>
      <c r="B2664" s="162" t="s">
        <v>550</v>
      </c>
      <c r="C2664" s="162">
        <v>4</v>
      </c>
      <c r="D2664" s="162">
        <v>2010</v>
      </c>
      <c r="E2664" s="162" t="s">
        <v>115</v>
      </c>
      <c r="F2664" s="162" t="s">
        <v>28</v>
      </c>
      <c r="G2664" s="162">
        <v>2016</v>
      </c>
      <c r="H2664" s="163" t="s">
        <v>357</v>
      </c>
      <c r="I2664" s="162" t="s">
        <v>550</v>
      </c>
      <c r="J2664" s="194">
        <v>6.2534239999999999</v>
      </c>
      <c r="K2664" s="183" t="s">
        <v>1818</v>
      </c>
      <c r="L2664" s="166">
        <v>0.7962267349397586</v>
      </c>
      <c r="M2664" s="166">
        <v>4.9791433737139252</v>
      </c>
      <c r="N2664" s="163" t="s">
        <v>1380</v>
      </c>
      <c r="O2664" s="167">
        <v>1</v>
      </c>
      <c r="P2664" s="167">
        <v>0</v>
      </c>
      <c r="Q2664" s="167">
        <v>0</v>
      </c>
      <c r="R2664" s="167">
        <v>1</v>
      </c>
      <c r="S2664" s="167">
        <v>1</v>
      </c>
      <c r="T2664" s="167" t="s">
        <v>13213</v>
      </c>
      <c r="U2664" s="167" t="s">
        <v>1453</v>
      </c>
      <c r="V2664" s="167" t="s">
        <v>83</v>
      </c>
      <c r="W2664" s="163"/>
      <c r="X2664" s="163" t="s">
        <v>512</v>
      </c>
      <c r="Y2664" s="163" t="s">
        <v>7655</v>
      </c>
      <c r="Z2664" s="168">
        <v>42691</v>
      </c>
      <c r="AA2664" s="169" t="s">
        <v>9047</v>
      </c>
      <c r="AB2664" s="169" t="s">
        <v>9048</v>
      </c>
      <c r="AC2664" s="169" t="s">
        <v>1380</v>
      </c>
      <c r="AD2664" s="170">
        <v>2017</v>
      </c>
      <c r="AE2664" s="167" t="s">
        <v>1232</v>
      </c>
    </row>
    <row r="2665" spans="1:31" x14ac:dyDescent="0.3">
      <c r="A2665" s="162" t="s">
        <v>514</v>
      </c>
      <c r="B2665" s="162" t="s">
        <v>550</v>
      </c>
      <c r="C2665" s="162">
        <v>2</v>
      </c>
      <c r="D2665" s="162">
        <v>2010</v>
      </c>
      <c r="E2665" s="162" t="s">
        <v>115</v>
      </c>
      <c r="F2665" s="162" t="s">
        <v>28</v>
      </c>
      <c r="G2665" s="162">
        <v>2016</v>
      </c>
      <c r="H2665" s="163" t="s">
        <v>256</v>
      </c>
      <c r="I2665" s="162" t="s">
        <v>550</v>
      </c>
      <c r="J2665" s="177">
        <v>71.94</v>
      </c>
      <c r="K2665" s="183" t="s">
        <v>1818</v>
      </c>
      <c r="L2665" s="166">
        <v>0.7962267349397586</v>
      </c>
      <c r="M2665" s="166">
        <v>57.280551311566235</v>
      </c>
      <c r="N2665" s="163" t="s">
        <v>256</v>
      </c>
      <c r="O2665" s="167">
        <v>1</v>
      </c>
      <c r="P2665" s="167">
        <v>0</v>
      </c>
      <c r="Q2665" s="167">
        <v>1</v>
      </c>
      <c r="R2665" s="167">
        <v>0</v>
      </c>
      <c r="S2665" s="167">
        <v>1</v>
      </c>
      <c r="T2665" s="167" t="s">
        <v>13210</v>
      </c>
      <c r="U2665" s="167" t="s">
        <v>1453</v>
      </c>
      <c r="V2665" s="167" t="s">
        <v>107</v>
      </c>
      <c r="W2665" s="163"/>
      <c r="X2665" s="163" t="s">
        <v>514</v>
      </c>
      <c r="Y2665" s="163" t="s">
        <v>7656</v>
      </c>
      <c r="Z2665" s="168">
        <v>42474</v>
      </c>
      <c r="AA2665" s="169" t="s">
        <v>9049</v>
      </c>
      <c r="AB2665" s="169" t="s">
        <v>9050</v>
      </c>
      <c r="AC2665" s="169" t="s">
        <v>9051</v>
      </c>
      <c r="AD2665" s="170">
        <v>2017</v>
      </c>
      <c r="AE2665" s="167" t="s">
        <v>1232</v>
      </c>
    </row>
    <row r="2666" spans="1:31" x14ac:dyDescent="0.3">
      <c r="A2666" s="162" t="s">
        <v>514</v>
      </c>
      <c r="B2666" s="162" t="s">
        <v>550</v>
      </c>
      <c r="C2666" s="162">
        <v>3</v>
      </c>
      <c r="D2666" s="162">
        <v>2010</v>
      </c>
      <c r="E2666" s="162" t="s">
        <v>115</v>
      </c>
      <c r="F2666" s="162" t="s">
        <v>28</v>
      </c>
      <c r="G2666" s="162">
        <v>2016</v>
      </c>
      <c r="H2666" s="163" t="s">
        <v>256</v>
      </c>
      <c r="I2666" s="162" t="s">
        <v>550</v>
      </c>
      <c r="J2666" s="177">
        <v>4.2754472799999999</v>
      </c>
      <c r="K2666" s="183" t="s">
        <v>1818</v>
      </c>
      <c r="L2666" s="166">
        <v>0.7962267349397586</v>
      </c>
      <c r="M2666" s="166">
        <v>3.4042254281614719</v>
      </c>
      <c r="N2666" s="163" t="s">
        <v>1380</v>
      </c>
      <c r="O2666" s="167">
        <v>1</v>
      </c>
      <c r="P2666" s="167">
        <v>0</v>
      </c>
      <c r="Q2666" s="167">
        <v>0</v>
      </c>
      <c r="R2666" s="167">
        <v>1</v>
      </c>
      <c r="S2666" s="167">
        <v>1</v>
      </c>
      <c r="T2666" s="167" t="s">
        <v>13213</v>
      </c>
      <c r="U2666" s="167" t="s">
        <v>1453</v>
      </c>
      <c r="V2666" s="167" t="s">
        <v>107</v>
      </c>
      <c r="W2666" s="163"/>
      <c r="X2666" s="163" t="s">
        <v>514</v>
      </c>
      <c r="Y2666" s="163" t="s">
        <v>7657</v>
      </c>
      <c r="Z2666" s="168">
        <v>42474</v>
      </c>
      <c r="AA2666" s="169" t="s">
        <v>9052</v>
      </c>
      <c r="AB2666" s="169" t="s">
        <v>9053</v>
      </c>
      <c r="AC2666" s="169" t="s">
        <v>1380</v>
      </c>
      <c r="AD2666" s="170">
        <v>2017</v>
      </c>
      <c r="AE2666" s="167" t="s">
        <v>1232</v>
      </c>
    </row>
    <row r="2667" spans="1:31" x14ac:dyDescent="0.3">
      <c r="A2667" s="162" t="s">
        <v>522</v>
      </c>
      <c r="B2667" s="162" t="s">
        <v>550</v>
      </c>
      <c r="C2667" s="162">
        <v>5</v>
      </c>
      <c r="D2667" s="162">
        <v>2010</v>
      </c>
      <c r="E2667" s="162" t="s">
        <v>115</v>
      </c>
      <c r="F2667" s="162" t="s">
        <v>28</v>
      </c>
      <c r="G2667" s="162">
        <v>2016</v>
      </c>
      <c r="H2667" s="163" t="s">
        <v>80</v>
      </c>
      <c r="I2667" s="162" t="s">
        <v>550</v>
      </c>
      <c r="J2667" s="177">
        <v>16.576679080000002</v>
      </c>
      <c r="K2667" s="183" t="s">
        <v>1818</v>
      </c>
      <c r="L2667" s="166">
        <v>0.7962267349397586</v>
      </c>
      <c r="M2667" s="166">
        <v>13.198795060012603</v>
      </c>
      <c r="N2667" s="163" t="s">
        <v>28</v>
      </c>
      <c r="O2667" s="167">
        <v>1</v>
      </c>
      <c r="P2667" s="167">
        <v>1</v>
      </c>
      <c r="Q2667" s="167">
        <v>0</v>
      </c>
      <c r="R2667" s="167">
        <v>1</v>
      </c>
      <c r="S2667" s="167">
        <v>0</v>
      </c>
      <c r="T2667" s="167" t="s">
        <v>13211</v>
      </c>
      <c r="U2667" s="167" t="s">
        <v>1281</v>
      </c>
      <c r="V2667" s="167" t="s">
        <v>86</v>
      </c>
      <c r="W2667" s="163"/>
      <c r="X2667" s="163" t="s">
        <v>522</v>
      </c>
      <c r="Y2667" s="163" t="s">
        <v>7658</v>
      </c>
      <c r="Z2667" s="168">
        <v>42475</v>
      </c>
      <c r="AA2667" s="169" t="s">
        <v>9054</v>
      </c>
      <c r="AB2667" s="169" t="s">
        <v>9055</v>
      </c>
      <c r="AC2667" s="169" t="s">
        <v>28</v>
      </c>
      <c r="AD2667" s="170">
        <v>2017</v>
      </c>
      <c r="AE2667" s="167" t="s">
        <v>1232</v>
      </c>
    </row>
    <row r="2668" spans="1:31" x14ac:dyDescent="0.3">
      <c r="A2668" s="162" t="s">
        <v>522</v>
      </c>
      <c r="B2668" s="162" t="s">
        <v>550</v>
      </c>
      <c r="C2668" s="162">
        <v>6</v>
      </c>
      <c r="D2668" s="162">
        <v>2010</v>
      </c>
      <c r="E2668" s="162" t="s">
        <v>115</v>
      </c>
      <c r="F2668" s="162" t="s">
        <v>28</v>
      </c>
      <c r="G2668" s="162">
        <v>2016</v>
      </c>
      <c r="H2668" s="163" t="s">
        <v>80</v>
      </c>
      <c r="I2668" s="162" t="s">
        <v>550</v>
      </c>
      <c r="J2668" s="177">
        <v>14.785474839999999</v>
      </c>
      <c r="K2668" s="183" t="s">
        <v>1818</v>
      </c>
      <c r="L2668" s="166">
        <v>0.7962267349397586</v>
      </c>
      <c r="M2668" s="166">
        <v>11.772590356387148</v>
      </c>
      <c r="N2668" s="163" t="s">
        <v>80</v>
      </c>
      <c r="O2668" s="167">
        <v>1</v>
      </c>
      <c r="P2668" s="167">
        <v>0</v>
      </c>
      <c r="Q2668" s="167">
        <v>1</v>
      </c>
      <c r="R2668" s="167">
        <v>1</v>
      </c>
      <c r="S2668" s="167">
        <v>1</v>
      </c>
      <c r="T2668" s="167" t="s">
        <v>13210</v>
      </c>
      <c r="U2668" s="167" t="s">
        <v>1281</v>
      </c>
      <c r="V2668" s="167" t="s">
        <v>86</v>
      </c>
      <c r="W2668" s="163"/>
      <c r="X2668" s="163" t="s">
        <v>522</v>
      </c>
      <c r="Y2668" s="163" t="s">
        <v>7659</v>
      </c>
      <c r="Z2668" s="168">
        <v>42530</v>
      </c>
      <c r="AA2668" s="169" t="s">
        <v>9056</v>
      </c>
      <c r="AB2668" s="169" t="s">
        <v>9057</v>
      </c>
      <c r="AC2668" s="169" t="s">
        <v>80</v>
      </c>
      <c r="AD2668" s="170">
        <v>2017</v>
      </c>
      <c r="AE2668" s="167" t="s">
        <v>1232</v>
      </c>
    </row>
    <row r="2669" spans="1:31" x14ac:dyDescent="0.3">
      <c r="A2669" s="162" t="s">
        <v>642</v>
      </c>
      <c r="B2669" s="162" t="s">
        <v>550</v>
      </c>
      <c r="C2669" s="162">
        <v>5</v>
      </c>
      <c r="D2669" s="162">
        <v>2012</v>
      </c>
      <c r="E2669" s="162" t="s">
        <v>115</v>
      </c>
      <c r="F2669" s="162" t="s">
        <v>28</v>
      </c>
      <c r="G2669" s="162">
        <v>2016</v>
      </c>
      <c r="H2669" s="163" t="s">
        <v>62</v>
      </c>
      <c r="I2669" s="162" t="s">
        <v>550</v>
      </c>
      <c r="J2669" s="177">
        <v>35.202629999999999</v>
      </c>
      <c r="K2669" s="183" t="s">
        <v>1818</v>
      </c>
      <c r="L2669" s="166">
        <v>0.7962267349397586</v>
      </c>
      <c r="M2669" s="166">
        <v>28.029275146192393</v>
      </c>
      <c r="N2669" s="163" t="s">
        <v>62</v>
      </c>
      <c r="O2669" s="167">
        <v>1</v>
      </c>
      <c r="P2669" s="167">
        <v>0</v>
      </c>
      <c r="Q2669" s="167">
        <v>1</v>
      </c>
      <c r="R2669" s="167">
        <v>0</v>
      </c>
      <c r="S2669" s="167">
        <v>1</v>
      </c>
      <c r="T2669" s="167" t="s">
        <v>13210</v>
      </c>
      <c r="U2669" s="167" t="s">
        <v>1571</v>
      </c>
      <c r="V2669" s="167" t="s">
        <v>306</v>
      </c>
      <c r="W2669" s="163"/>
      <c r="X2669" s="174" t="s">
        <v>642</v>
      </c>
      <c r="Y2669" s="163" t="s">
        <v>7660</v>
      </c>
      <c r="Z2669" s="168">
        <v>42499</v>
      </c>
      <c r="AA2669" s="169" t="s">
        <v>9058</v>
      </c>
      <c r="AB2669" s="169" t="s">
        <v>9059</v>
      </c>
      <c r="AC2669" s="169" t="s">
        <v>9044</v>
      </c>
      <c r="AD2669" s="170">
        <v>2017</v>
      </c>
      <c r="AE2669" s="167" t="s">
        <v>1321</v>
      </c>
    </row>
    <row r="2670" spans="1:31" x14ac:dyDescent="0.3">
      <c r="A2670" s="162" t="s">
        <v>696</v>
      </c>
      <c r="B2670" s="162" t="s">
        <v>550</v>
      </c>
      <c r="C2670" s="162">
        <v>4</v>
      </c>
      <c r="D2670" s="162">
        <v>2012</v>
      </c>
      <c r="E2670" s="162" t="s">
        <v>115</v>
      </c>
      <c r="F2670" s="162" t="s">
        <v>28</v>
      </c>
      <c r="G2670" s="162">
        <v>2016</v>
      </c>
      <c r="H2670" s="163" t="s">
        <v>62</v>
      </c>
      <c r="I2670" s="162" t="s">
        <v>550</v>
      </c>
      <c r="J2670" s="177">
        <v>3.5979999999999999</v>
      </c>
      <c r="K2670" s="183" t="s">
        <v>1818</v>
      </c>
      <c r="L2670" s="166">
        <v>0.7962267349397586</v>
      </c>
      <c r="M2670" s="166">
        <v>2.8648237923132513</v>
      </c>
      <c r="N2670" s="163" t="s">
        <v>62</v>
      </c>
      <c r="O2670" s="167">
        <v>1</v>
      </c>
      <c r="P2670" s="167">
        <v>0</v>
      </c>
      <c r="Q2670" s="167">
        <v>1</v>
      </c>
      <c r="R2670" s="167">
        <v>0</v>
      </c>
      <c r="S2670" s="167">
        <v>1</v>
      </c>
      <c r="T2670" s="167" t="s">
        <v>13210</v>
      </c>
      <c r="U2670" s="167" t="s">
        <v>1221</v>
      </c>
      <c r="V2670" s="167" t="s">
        <v>142</v>
      </c>
      <c r="W2670" s="163"/>
      <c r="X2670" s="163" t="s">
        <v>696</v>
      </c>
      <c r="Y2670" s="163" t="s">
        <v>7661</v>
      </c>
      <c r="Z2670" s="168">
        <v>42373</v>
      </c>
      <c r="AA2670" s="169" t="s">
        <v>4251</v>
      </c>
      <c r="AB2670" s="169" t="s">
        <v>9060</v>
      </c>
      <c r="AC2670" s="169" t="s">
        <v>9044</v>
      </c>
      <c r="AD2670" s="170">
        <v>2017</v>
      </c>
      <c r="AE2670" s="167" t="s">
        <v>1321</v>
      </c>
    </row>
    <row r="2671" spans="1:31" x14ac:dyDescent="0.3">
      <c r="A2671" s="162" t="s">
        <v>696</v>
      </c>
      <c r="B2671" s="162" t="s">
        <v>550</v>
      </c>
      <c r="C2671" s="162">
        <v>5</v>
      </c>
      <c r="D2671" s="162">
        <v>2012</v>
      </c>
      <c r="E2671" s="162" t="s">
        <v>115</v>
      </c>
      <c r="F2671" s="162" t="s">
        <v>28</v>
      </c>
      <c r="G2671" s="162">
        <v>2016</v>
      </c>
      <c r="H2671" s="163" t="s">
        <v>62</v>
      </c>
      <c r="I2671" s="162" t="s">
        <v>550</v>
      </c>
      <c r="J2671" s="177">
        <v>2.8319999999999999</v>
      </c>
      <c r="K2671" s="183" t="s">
        <v>1818</v>
      </c>
      <c r="L2671" s="166">
        <v>0.7962267349397586</v>
      </c>
      <c r="M2671" s="166">
        <v>2.2549141133493964</v>
      </c>
      <c r="N2671" s="163" t="s">
        <v>62</v>
      </c>
      <c r="O2671" s="167">
        <v>1</v>
      </c>
      <c r="P2671" s="167">
        <v>0</v>
      </c>
      <c r="Q2671" s="167">
        <v>1</v>
      </c>
      <c r="R2671" s="167">
        <v>0</v>
      </c>
      <c r="S2671" s="167">
        <v>1</v>
      </c>
      <c r="T2671" s="167" t="s">
        <v>13210</v>
      </c>
      <c r="U2671" s="167" t="s">
        <v>1221</v>
      </c>
      <c r="V2671" s="167" t="s">
        <v>142</v>
      </c>
      <c r="W2671" s="163"/>
      <c r="X2671" s="163" t="s">
        <v>696</v>
      </c>
      <c r="Y2671" s="163" t="s">
        <v>7662</v>
      </c>
      <c r="Z2671" s="168">
        <v>42376</v>
      </c>
      <c r="AA2671" s="169" t="s">
        <v>9061</v>
      </c>
      <c r="AB2671" s="169" t="s">
        <v>9062</v>
      </c>
      <c r="AC2671" s="169" t="s">
        <v>9044</v>
      </c>
      <c r="AD2671" s="170">
        <v>2017</v>
      </c>
      <c r="AE2671" s="167" t="s">
        <v>1321</v>
      </c>
    </row>
    <row r="2672" spans="1:31" x14ac:dyDescent="0.3">
      <c r="A2672" s="162" t="s">
        <v>697</v>
      </c>
      <c r="B2672" s="162" t="s">
        <v>550</v>
      </c>
      <c r="C2672" s="162">
        <v>3</v>
      </c>
      <c r="D2672" s="162">
        <v>2012</v>
      </c>
      <c r="E2672" s="162" t="s">
        <v>115</v>
      </c>
      <c r="F2672" s="162" t="s">
        <v>28</v>
      </c>
      <c r="G2672" s="162">
        <v>2016</v>
      </c>
      <c r="H2672" s="163" t="s">
        <v>62</v>
      </c>
      <c r="I2672" s="162" t="s">
        <v>550</v>
      </c>
      <c r="J2672" s="177">
        <v>3.3069229999999998</v>
      </c>
      <c r="K2672" s="183" t="s">
        <v>1818</v>
      </c>
      <c r="L2672" s="166">
        <v>0.7962267349397586</v>
      </c>
      <c r="M2672" s="166">
        <v>2.633060502987191</v>
      </c>
      <c r="N2672" s="163" t="s">
        <v>1837</v>
      </c>
      <c r="O2672" s="167">
        <v>1</v>
      </c>
      <c r="P2672" s="167">
        <v>0</v>
      </c>
      <c r="Q2672" s="167">
        <v>0</v>
      </c>
      <c r="R2672" s="167">
        <v>0</v>
      </c>
      <c r="S2672" s="167">
        <v>1</v>
      </c>
      <c r="T2672" s="167" t="s">
        <v>13213</v>
      </c>
      <c r="U2672" s="167" t="s">
        <v>1221</v>
      </c>
      <c r="V2672" s="167" t="s">
        <v>142</v>
      </c>
      <c r="W2672" s="163"/>
      <c r="X2672" s="163" t="s">
        <v>697</v>
      </c>
      <c r="Y2672" s="163" t="s">
        <v>7663</v>
      </c>
      <c r="Z2672" s="168">
        <v>42711</v>
      </c>
      <c r="AA2672" s="169" t="s">
        <v>9063</v>
      </c>
      <c r="AB2672" s="169" t="s">
        <v>9064</v>
      </c>
      <c r="AC2672" s="169" t="s">
        <v>1837</v>
      </c>
      <c r="AD2672" s="170">
        <v>2017</v>
      </c>
      <c r="AE2672" s="167" t="s">
        <v>1321</v>
      </c>
    </row>
    <row r="2673" spans="1:31" x14ac:dyDescent="0.3">
      <c r="A2673" s="162" t="s">
        <v>697</v>
      </c>
      <c r="B2673" s="162" t="s">
        <v>550</v>
      </c>
      <c r="C2673" s="162">
        <v>4</v>
      </c>
      <c r="D2673" s="162">
        <v>2012</v>
      </c>
      <c r="E2673" s="162" t="s">
        <v>115</v>
      </c>
      <c r="F2673" s="162" t="s">
        <v>28</v>
      </c>
      <c r="G2673" s="162">
        <v>2016</v>
      </c>
      <c r="H2673" s="163" t="s">
        <v>62</v>
      </c>
      <c r="I2673" s="162" t="s">
        <v>550</v>
      </c>
      <c r="J2673" s="177">
        <v>4.7248489999999999</v>
      </c>
      <c r="K2673" s="183" t="s">
        <v>1818</v>
      </c>
      <c r="L2673" s="166">
        <v>0.7962267349397586</v>
      </c>
      <c r="M2673" s="166">
        <v>3.7620510923533832</v>
      </c>
      <c r="N2673" s="163" t="s">
        <v>62</v>
      </c>
      <c r="O2673" s="167">
        <v>1</v>
      </c>
      <c r="P2673" s="167">
        <v>0</v>
      </c>
      <c r="Q2673" s="167">
        <v>1</v>
      </c>
      <c r="R2673" s="167">
        <v>0</v>
      </c>
      <c r="S2673" s="167">
        <v>1</v>
      </c>
      <c r="T2673" s="167" t="s">
        <v>13210</v>
      </c>
      <c r="U2673" s="167" t="s">
        <v>1221</v>
      </c>
      <c r="V2673" s="167" t="s">
        <v>142</v>
      </c>
      <c r="W2673" s="163"/>
      <c r="X2673" s="163" t="s">
        <v>697</v>
      </c>
      <c r="Y2673" s="163" t="s">
        <v>7664</v>
      </c>
      <c r="Z2673" s="168">
        <v>42723</v>
      </c>
      <c r="AA2673" s="169" t="s">
        <v>4807</v>
      </c>
      <c r="AB2673" s="169" t="s">
        <v>9065</v>
      </c>
      <c r="AC2673" s="169" t="s">
        <v>9044</v>
      </c>
      <c r="AD2673" s="170">
        <v>2017</v>
      </c>
      <c r="AE2673" s="167" t="s">
        <v>1321</v>
      </c>
    </row>
    <row r="2674" spans="1:31" x14ac:dyDescent="0.3">
      <c r="A2674" s="162" t="s">
        <v>697</v>
      </c>
      <c r="B2674" s="162" t="s">
        <v>550</v>
      </c>
      <c r="C2674" s="162">
        <v>5</v>
      </c>
      <c r="D2674" s="162">
        <v>2012</v>
      </c>
      <c r="E2674" s="162" t="s">
        <v>115</v>
      </c>
      <c r="F2674" s="162" t="s">
        <v>28</v>
      </c>
      <c r="G2674" s="162">
        <v>2016</v>
      </c>
      <c r="H2674" s="163" t="s">
        <v>62</v>
      </c>
      <c r="I2674" s="162" t="s">
        <v>550</v>
      </c>
      <c r="J2674" s="177">
        <v>3.1721259399999999</v>
      </c>
      <c r="K2674" s="183" t="s">
        <v>1818</v>
      </c>
      <c r="L2674" s="166">
        <v>0.7962267349397586</v>
      </c>
      <c r="M2674" s="166">
        <v>2.5257314800239126</v>
      </c>
      <c r="N2674" s="163" t="s">
        <v>62</v>
      </c>
      <c r="O2674" s="167">
        <v>1</v>
      </c>
      <c r="P2674" s="167">
        <v>0</v>
      </c>
      <c r="Q2674" s="167">
        <v>1</v>
      </c>
      <c r="R2674" s="167">
        <v>0</v>
      </c>
      <c r="S2674" s="167">
        <v>1</v>
      </c>
      <c r="T2674" s="167" t="s">
        <v>13210</v>
      </c>
      <c r="U2674" s="167" t="s">
        <v>1221</v>
      </c>
      <c r="V2674" s="167" t="s">
        <v>142</v>
      </c>
      <c r="W2674" s="163"/>
      <c r="X2674" s="163" t="s">
        <v>697</v>
      </c>
      <c r="Y2674" s="163" t="s">
        <v>7665</v>
      </c>
      <c r="Z2674" s="168">
        <v>42731</v>
      </c>
      <c r="AA2674" s="169" t="s">
        <v>9066</v>
      </c>
      <c r="AB2674" s="169" t="s">
        <v>9067</v>
      </c>
      <c r="AC2674" s="169" t="s">
        <v>9044</v>
      </c>
      <c r="AD2674" s="170">
        <v>2017</v>
      </c>
      <c r="AE2674" s="167" t="s">
        <v>1321</v>
      </c>
    </row>
    <row r="2675" spans="1:31" x14ac:dyDescent="0.3">
      <c r="A2675" s="162" t="s">
        <v>698</v>
      </c>
      <c r="B2675" s="162" t="s">
        <v>550</v>
      </c>
      <c r="C2675" s="162">
        <v>3</v>
      </c>
      <c r="D2675" s="162">
        <v>2012</v>
      </c>
      <c r="E2675" s="162" t="s">
        <v>115</v>
      </c>
      <c r="F2675" s="162" t="s">
        <v>28</v>
      </c>
      <c r="G2675" s="162">
        <v>2016</v>
      </c>
      <c r="H2675" s="163" t="s">
        <v>62</v>
      </c>
      <c r="I2675" s="162" t="s">
        <v>550</v>
      </c>
      <c r="J2675" s="177">
        <v>2.2599999999999998</v>
      </c>
      <c r="K2675" s="183" t="s">
        <v>1818</v>
      </c>
      <c r="L2675" s="166">
        <v>0.7962267349397586</v>
      </c>
      <c r="M2675" s="166">
        <v>1.7994724209638542</v>
      </c>
      <c r="N2675" s="163" t="s">
        <v>62</v>
      </c>
      <c r="O2675" s="167">
        <v>1</v>
      </c>
      <c r="P2675" s="167">
        <v>0</v>
      </c>
      <c r="Q2675" s="167">
        <v>1</v>
      </c>
      <c r="R2675" s="167">
        <v>0</v>
      </c>
      <c r="S2675" s="167">
        <v>1</v>
      </c>
      <c r="T2675" s="167" t="s">
        <v>13210</v>
      </c>
      <c r="U2675" s="167" t="s">
        <v>1221</v>
      </c>
      <c r="V2675" s="167" t="s">
        <v>142</v>
      </c>
      <c r="W2675" s="163"/>
      <c r="X2675" s="163" t="s">
        <v>698</v>
      </c>
      <c r="Y2675" s="163" t="s">
        <v>7666</v>
      </c>
      <c r="Z2675" s="168">
        <v>42398</v>
      </c>
      <c r="AA2675" s="169" t="s">
        <v>8466</v>
      </c>
      <c r="AB2675" s="169" t="s">
        <v>9068</v>
      </c>
      <c r="AC2675" s="169" t="s">
        <v>9044</v>
      </c>
      <c r="AD2675" s="170">
        <v>2017</v>
      </c>
      <c r="AE2675" s="167" t="s">
        <v>1321</v>
      </c>
    </row>
    <row r="2676" spans="1:31" x14ac:dyDescent="0.3">
      <c r="A2676" s="162" t="s">
        <v>698</v>
      </c>
      <c r="B2676" s="162" t="s">
        <v>550</v>
      </c>
      <c r="C2676" s="162">
        <v>4</v>
      </c>
      <c r="D2676" s="162">
        <v>2012</v>
      </c>
      <c r="E2676" s="162" t="s">
        <v>115</v>
      </c>
      <c r="F2676" s="162" t="s">
        <v>28</v>
      </c>
      <c r="G2676" s="162">
        <v>2016</v>
      </c>
      <c r="H2676" s="163" t="s">
        <v>62</v>
      </c>
      <c r="I2676" s="162" t="s">
        <v>550</v>
      </c>
      <c r="J2676" s="177">
        <v>2.69299</v>
      </c>
      <c r="K2676" s="183" t="s">
        <v>1818</v>
      </c>
      <c r="L2676" s="166">
        <v>0.7962267349397586</v>
      </c>
      <c r="M2676" s="166">
        <v>2.1442306349254205</v>
      </c>
      <c r="N2676" s="163" t="s">
        <v>62</v>
      </c>
      <c r="O2676" s="167">
        <v>1</v>
      </c>
      <c r="P2676" s="167">
        <v>0</v>
      </c>
      <c r="Q2676" s="167">
        <v>1</v>
      </c>
      <c r="R2676" s="167">
        <v>0</v>
      </c>
      <c r="S2676" s="167">
        <v>1</v>
      </c>
      <c r="T2676" s="167" t="s">
        <v>13210</v>
      </c>
      <c r="U2676" s="167" t="s">
        <v>1221</v>
      </c>
      <c r="V2676" s="167" t="s">
        <v>142</v>
      </c>
      <c r="W2676" s="163"/>
      <c r="X2676" s="163" t="s">
        <v>698</v>
      </c>
      <c r="Y2676" s="163" t="s">
        <v>7667</v>
      </c>
      <c r="Z2676" s="168">
        <v>42548</v>
      </c>
      <c r="AA2676" s="169" t="s">
        <v>4807</v>
      </c>
      <c r="AB2676" s="169" t="s">
        <v>9043</v>
      </c>
      <c r="AC2676" s="169" t="s">
        <v>9044</v>
      </c>
      <c r="AD2676" s="170">
        <v>2017</v>
      </c>
      <c r="AE2676" s="167" t="s">
        <v>1321</v>
      </c>
    </row>
    <row r="2677" spans="1:31" x14ac:dyDescent="0.3">
      <c r="A2677" s="162" t="s">
        <v>698</v>
      </c>
      <c r="B2677" s="162" t="s">
        <v>550</v>
      </c>
      <c r="C2677" s="162">
        <v>5</v>
      </c>
      <c r="D2677" s="162">
        <v>2012</v>
      </c>
      <c r="E2677" s="162" t="s">
        <v>115</v>
      </c>
      <c r="F2677" s="162" t="s">
        <v>28</v>
      </c>
      <c r="G2677" s="162">
        <v>2016</v>
      </c>
      <c r="H2677" s="163" t="s">
        <v>62</v>
      </c>
      <c r="I2677" s="162" t="s">
        <v>550</v>
      </c>
      <c r="J2677" s="177">
        <v>3.4636999999999998</v>
      </c>
      <c r="K2677" s="183" t="s">
        <v>1818</v>
      </c>
      <c r="L2677" s="166">
        <v>0.7962267349397586</v>
      </c>
      <c r="M2677" s="166">
        <v>2.7578905418108417</v>
      </c>
      <c r="N2677" s="163" t="s">
        <v>1837</v>
      </c>
      <c r="O2677" s="167">
        <v>1</v>
      </c>
      <c r="P2677" s="167">
        <v>0</v>
      </c>
      <c r="Q2677" s="167">
        <v>0</v>
      </c>
      <c r="R2677" s="167">
        <v>0</v>
      </c>
      <c r="S2677" s="167">
        <v>1</v>
      </c>
      <c r="T2677" s="167" t="s">
        <v>13213</v>
      </c>
      <c r="U2677" s="167" t="s">
        <v>1221</v>
      </c>
      <c r="V2677" s="167" t="s">
        <v>142</v>
      </c>
      <c r="W2677" s="163"/>
      <c r="X2677" s="163" t="s">
        <v>698</v>
      </c>
      <c r="Y2677" s="163" t="s">
        <v>7668</v>
      </c>
      <c r="Z2677" s="168">
        <v>42548</v>
      </c>
      <c r="AA2677" s="169" t="s">
        <v>9063</v>
      </c>
      <c r="AB2677" s="169" t="s">
        <v>9064</v>
      </c>
      <c r="AC2677" s="169" t="s">
        <v>1837</v>
      </c>
      <c r="AD2677" s="170">
        <v>2017</v>
      </c>
      <c r="AE2677" s="167" t="s">
        <v>1321</v>
      </c>
    </row>
    <row r="2678" spans="1:31" x14ac:dyDescent="0.3">
      <c r="A2678" s="162" t="s">
        <v>706</v>
      </c>
      <c r="B2678" s="162" t="s">
        <v>550</v>
      </c>
      <c r="C2678" s="162">
        <v>5</v>
      </c>
      <c r="D2678" s="162">
        <v>2012</v>
      </c>
      <c r="E2678" s="162" t="s">
        <v>115</v>
      </c>
      <c r="F2678" s="162" t="s">
        <v>28</v>
      </c>
      <c r="G2678" s="162">
        <v>2016</v>
      </c>
      <c r="H2678" s="163" t="s">
        <v>62</v>
      </c>
      <c r="I2678" s="162" t="s">
        <v>550</v>
      </c>
      <c r="J2678" s="180">
        <v>0.71998700000000004</v>
      </c>
      <c r="K2678" s="183" t="s">
        <v>1818</v>
      </c>
      <c r="L2678" s="166">
        <v>0.7962267349397586</v>
      </c>
      <c r="M2678" s="166">
        <v>0.57327289820907201</v>
      </c>
      <c r="N2678" s="163" t="s">
        <v>28</v>
      </c>
      <c r="O2678" s="167">
        <v>1</v>
      </c>
      <c r="P2678" s="167">
        <v>1</v>
      </c>
      <c r="Q2678" s="167">
        <v>0</v>
      </c>
      <c r="R2678" s="167">
        <v>1</v>
      </c>
      <c r="S2678" s="167">
        <v>0</v>
      </c>
      <c r="T2678" s="167" t="s">
        <v>13211</v>
      </c>
      <c r="U2678" s="167" t="s">
        <v>1576</v>
      </c>
      <c r="V2678" s="167" t="s">
        <v>187</v>
      </c>
      <c r="W2678" s="163"/>
      <c r="X2678" s="163" t="s">
        <v>706</v>
      </c>
      <c r="Y2678" s="163" t="s">
        <v>7669</v>
      </c>
      <c r="Z2678" s="168">
        <v>42513</v>
      </c>
      <c r="AA2678" s="169" t="s">
        <v>9069</v>
      </c>
      <c r="AB2678" s="169" t="s">
        <v>4326</v>
      </c>
      <c r="AC2678" s="169" t="s">
        <v>28</v>
      </c>
      <c r="AD2678" s="170">
        <v>2017</v>
      </c>
      <c r="AE2678" s="167" t="s">
        <v>1321</v>
      </c>
    </row>
    <row r="2679" spans="1:31" x14ac:dyDescent="0.3">
      <c r="A2679" s="162" t="s">
        <v>706</v>
      </c>
      <c r="B2679" s="162" t="s">
        <v>550</v>
      </c>
      <c r="C2679" s="162">
        <v>6</v>
      </c>
      <c r="D2679" s="162">
        <v>2012</v>
      </c>
      <c r="E2679" s="162" t="s">
        <v>115</v>
      </c>
      <c r="F2679" s="162" t="s">
        <v>28</v>
      </c>
      <c r="G2679" s="162">
        <v>2016</v>
      </c>
      <c r="H2679" s="163" t="s">
        <v>62</v>
      </c>
      <c r="I2679" s="162" t="s">
        <v>550</v>
      </c>
      <c r="J2679" s="180">
        <v>0.46568500000000002</v>
      </c>
      <c r="K2679" s="183" t="s">
        <v>1818</v>
      </c>
      <c r="L2679" s="166">
        <v>0.7962267349397586</v>
      </c>
      <c r="M2679" s="166">
        <v>0.37079084706042148</v>
      </c>
      <c r="N2679" s="163" t="s">
        <v>28</v>
      </c>
      <c r="O2679" s="167">
        <v>1</v>
      </c>
      <c r="P2679" s="167">
        <v>1</v>
      </c>
      <c r="Q2679" s="167">
        <v>0</v>
      </c>
      <c r="R2679" s="167">
        <v>1</v>
      </c>
      <c r="S2679" s="167">
        <v>0</v>
      </c>
      <c r="T2679" s="167" t="s">
        <v>13211</v>
      </c>
      <c r="U2679" s="167" t="s">
        <v>1576</v>
      </c>
      <c r="V2679" s="167" t="s">
        <v>187</v>
      </c>
      <c r="W2679" s="163"/>
      <c r="X2679" s="163" t="s">
        <v>706</v>
      </c>
      <c r="Y2679" s="163" t="s">
        <v>7670</v>
      </c>
      <c r="Z2679" s="168">
        <v>42597</v>
      </c>
      <c r="AA2679" s="169" t="s">
        <v>9070</v>
      </c>
      <c r="AB2679" s="169" t="s">
        <v>9071</v>
      </c>
      <c r="AC2679" s="169" t="s">
        <v>28</v>
      </c>
      <c r="AD2679" s="170">
        <v>2017</v>
      </c>
      <c r="AE2679" s="167" t="s">
        <v>1321</v>
      </c>
    </row>
    <row r="2680" spans="1:31" x14ac:dyDescent="0.3">
      <c r="A2680" s="162" t="s">
        <v>706</v>
      </c>
      <c r="B2680" s="162" t="s">
        <v>550</v>
      </c>
      <c r="C2680" s="162">
        <v>7</v>
      </c>
      <c r="D2680" s="162">
        <v>2012</v>
      </c>
      <c r="E2680" s="162" t="s">
        <v>115</v>
      </c>
      <c r="F2680" s="162" t="s">
        <v>28</v>
      </c>
      <c r="G2680" s="162">
        <v>2016</v>
      </c>
      <c r="H2680" s="163" t="s">
        <v>62</v>
      </c>
      <c r="I2680" s="162" t="s">
        <v>550</v>
      </c>
      <c r="J2680" s="180">
        <v>0.853105</v>
      </c>
      <c r="K2680" s="183" t="s">
        <v>1818</v>
      </c>
      <c r="L2680" s="166">
        <v>0.7962267349397586</v>
      </c>
      <c r="M2680" s="166">
        <v>0.67926500871078277</v>
      </c>
      <c r="N2680" s="163" t="s">
        <v>28</v>
      </c>
      <c r="O2680" s="167">
        <v>1</v>
      </c>
      <c r="P2680" s="167">
        <v>1</v>
      </c>
      <c r="Q2680" s="167">
        <v>0</v>
      </c>
      <c r="R2680" s="167">
        <v>1</v>
      </c>
      <c r="S2680" s="167">
        <v>0</v>
      </c>
      <c r="T2680" s="167" t="s">
        <v>13211</v>
      </c>
      <c r="U2680" s="167" t="s">
        <v>1576</v>
      </c>
      <c r="V2680" s="167" t="s">
        <v>187</v>
      </c>
      <c r="W2680" s="163"/>
      <c r="X2680" s="163" t="s">
        <v>706</v>
      </c>
      <c r="Y2680" s="163" t="s">
        <v>7671</v>
      </c>
      <c r="Z2680" s="168">
        <v>42704</v>
      </c>
      <c r="AA2680" s="169" t="s">
        <v>9069</v>
      </c>
      <c r="AB2680" s="169" t="s">
        <v>4326</v>
      </c>
      <c r="AC2680" s="169" t="s">
        <v>28</v>
      </c>
      <c r="AD2680" s="170">
        <v>2017</v>
      </c>
      <c r="AE2680" s="167" t="s">
        <v>1321</v>
      </c>
    </row>
    <row r="2681" spans="1:31" x14ac:dyDescent="0.3">
      <c r="A2681" s="162" t="s">
        <v>711</v>
      </c>
      <c r="B2681" s="162" t="s">
        <v>550</v>
      </c>
      <c r="C2681" s="162">
        <v>4</v>
      </c>
      <c r="D2681" s="162">
        <v>2012</v>
      </c>
      <c r="E2681" s="162" t="s">
        <v>115</v>
      </c>
      <c r="F2681" s="162" t="s">
        <v>28</v>
      </c>
      <c r="G2681" s="162">
        <v>2016</v>
      </c>
      <c r="H2681" s="163" t="s">
        <v>62</v>
      </c>
      <c r="I2681" s="162" t="s">
        <v>550</v>
      </c>
      <c r="J2681" s="177">
        <v>1.0670183600000001</v>
      </c>
      <c r="K2681" s="183" t="s">
        <v>1818</v>
      </c>
      <c r="L2681" s="166">
        <v>0.7962267349397586</v>
      </c>
      <c r="M2681" s="166">
        <v>0.84958854490357594</v>
      </c>
      <c r="N2681" s="163" t="s">
        <v>62</v>
      </c>
      <c r="O2681" s="167">
        <v>1</v>
      </c>
      <c r="P2681" s="167">
        <v>0</v>
      </c>
      <c r="Q2681" s="167">
        <v>1</v>
      </c>
      <c r="R2681" s="167">
        <v>0</v>
      </c>
      <c r="S2681" s="167">
        <v>1</v>
      </c>
      <c r="T2681" s="167" t="s">
        <v>13210</v>
      </c>
      <c r="U2681" s="167" t="s">
        <v>1221</v>
      </c>
      <c r="V2681" s="167" t="s">
        <v>142</v>
      </c>
      <c r="W2681" s="163"/>
      <c r="X2681" s="163" t="s">
        <v>711</v>
      </c>
      <c r="Y2681" s="163" t="s">
        <v>7672</v>
      </c>
      <c r="Z2681" s="168">
        <v>42458</v>
      </c>
      <c r="AA2681" s="169" t="s">
        <v>9072</v>
      </c>
      <c r="AB2681" s="169" t="s">
        <v>9073</v>
      </c>
      <c r="AC2681" s="169" t="s">
        <v>9044</v>
      </c>
      <c r="AD2681" s="170">
        <v>2017</v>
      </c>
      <c r="AE2681" s="167" t="s">
        <v>1321</v>
      </c>
    </row>
    <row r="2682" spans="1:31" x14ac:dyDescent="0.3">
      <c r="A2682" s="162" t="s">
        <v>717</v>
      </c>
      <c r="B2682" s="162" t="s">
        <v>550</v>
      </c>
      <c r="C2682" s="162">
        <v>2</v>
      </c>
      <c r="D2682" s="162">
        <v>2013</v>
      </c>
      <c r="E2682" s="162" t="s">
        <v>115</v>
      </c>
      <c r="F2682" s="162" t="s">
        <v>28</v>
      </c>
      <c r="G2682" s="162">
        <v>2016</v>
      </c>
      <c r="H2682" s="163" t="s">
        <v>687</v>
      </c>
      <c r="I2682" s="162" t="s">
        <v>550</v>
      </c>
      <c r="J2682" s="177">
        <v>1.13536492</v>
      </c>
      <c r="K2682" s="183" t="s">
        <v>1818</v>
      </c>
      <c r="L2682" s="166">
        <v>0.7962267349397586</v>
      </c>
      <c r="M2682" s="166">
        <v>0.90400790321674018</v>
      </c>
      <c r="N2682" s="163" t="s">
        <v>687</v>
      </c>
      <c r="O2682" s="167">
        <v>1</v>
      </c>
      <c r="P2682" s="167">
        <v>0</v>
      </c>
      <c r="Q2682" s="167">
        <v>1</v>
      </c>
      <c r="R2682" s="167">
        <v>0</v>
      </c>
      <c r="S2682" s="167">
        <v>1</v>
      </c>
      <c r="T2682" s="167" t="s">
        <v>13210</v>
      </c>
      <c r="U2682" s="167" t="s">
        <v>1281</v>
      </c>
      <c r="V2682" s="167" t="s">
        <v>99</v>
      </c>
      <c r="W2682" s="163"/>
      <c r="X2682" s="163" t="s">
        <v>717</v>
      </c>
      <c r="Y2682" s="163" t="s">
        <v>7673</v>
      </c>
      <c r="Z2682" s="168">
        <v>42726</v>
      </c>
      <c r="AA2682" s="169" t="s">
        <v>9074</v>
      </c>
      <c r="AB2682" s="169" t="s">
        <v>9075</v>
      </c>
      <c r="AC2682" s="169" t="s">
        <v>687</v>
      </c>
      <c r="AD2682" s="170">
        <v>2017</v>
      </c>
      <c r="AE2682" s="167" t="s">
        <v>10573</v>
      </c>
    </row>
    <row r="2683" spans="1:31" x14ac:dyDescent="0.3">
      <c r="A2683" s="162" t="s">
        <v>717</v>
      </c>
      <c r="B2683" s="162" t="s">
        <v>550</v>
      </c>
      <c r="C2683" s="162">
        <v>3</v>
      </c>
      <c r="D2683" s="162">
        <v>2013</v>
      </c>
      <c r="E2683" s="162" t="s">
        <v>115</v>
      </c>
      <c r="F2683" s="162" t="s">
        <v>28</v>
      </c>
      <c r="G2683" s="162">
        <v>2016</v>
      </c>
      <c r="H2683" s="163" t="s">
        <v>687</v>
      </c>
      <c r="I2683" s="162" t="s">
        <v>550</v>
      </c>
      <c r="J2683" s="177">
        <v>1.13536492</v>
      </c>
      <c r="K2683" s="183" t="s">
        <v>1818</v>
      </c>
      <c r="L2683" s="166">
        <v>0.7962267349397586</v>
      </c>
      <c r="M2683" s="166">
        <v>0.90400790321674018</v>
      </c>
      <c r="N2683" s="163" t="s">
        <v>687</v>
      </c>
      <c r="O2683" s="167">
        <v>1</v>
      </c>
      <c r="P2683" s="167">
        <v>0</v>
      </c>
      <c r="Q2683" s="167">
        <v>1</v>
      </c>
      <c r="R2683" s="167">
        <v>0</v>
      </c>
      <c r="S2683" s="167">
        <v>1</v>
      </c>
      <c r="T2683" s="167" t="s">
        <v>13210</v>
      </c>
      <c r="U2683" s="167" t="s">
        <v>1281</v>
      </c>
      <c r="V2683" s="167" t="s">
        <v>99</v>
      </c>
      <c r="W2683" s="163"/>
      <c r="X2683" s="163" t="s">
        <v>717</v>
      </c>
      <c r="Y2683" s="163" t="s">
        <v>7673</v>
      </c>
      <c r="Z2683" s="168">
        <v>42726</v>
      </c>
      <c r="AA2683" s="169" t="s">
        <v>9074</v>
      </c>
      <c r="AB2683" s="169" t="s">
        <v>9075</v>
      </c>
      <c r="AC2683" s="169" t="s">
        <v>687</v>
      </c>
      <c r="AD2683" s="170">
        <v>2017</v>
      </c>
      <c r="AE2683" s="167" t="s">
        <v>10573</v>
      </c>
    </row>
    <row r="2684" spans="1:31" x14ac:dyDescent="0.3">
      <c r="A2684" s="162" t="s">
        <v>717</v>
      </c>
      <c r="B2684" s="162" t="s">
        <v>550</v>
      </c>
      <c r="C2684" s="162">
        <v>4</v>
      </c>
      <c r="D2684" s="162">
        <v>2013</v>
      </c>
      <c r="E2684" s="162" t="s">
        <v>115</v>
      </c>
      <c r="F2684" s="162" t="s">
        <v>28</v>
      </c>
      <c r="G2684" s="162">
        <v>2016</v>
      </c>
      <c r="H2684" s="163" t="s">
        <v>687</v>
      </c>
      <c r="I2684" s="162" t="s">
        <v>550</v>
      </c>
      <c r="J2684" s="177">
        <v>1.2091484399999999</v>
      </c>
      <c r="K2684" s="183" t="s">
        <v>1818</v>
      </c>
      <c r="L2684" s="166">
        <v>0.7962267349397586</v>
      </c>
      <c r="M2684" s="166">
        <v>0.96275631443870247</v>
      </c>
      <c r="N2684" s="163" t="s">
        <v>687</v>
      </c>
      <c r="O2684" s="167">
        <v>1</v>
      </c>
      <c r="P2684" s="167">
        <v>0</v>
      </c>
      <c r="Q2684" s="167">
        <v>1</v>
      </c>
      <c r="R2684" s="167">
        <v>0</v>
      </c>
      <c r="S2684" s="167">
        <v>1</v>
      </c>
      <c r="T2684" s="167" t="s">
        <v>13210</v>
      </c>
      <c r="U2684" s="167" t="s">
        <v>1281</v>
      </c>
      <c r="V2684" s="167" t="s">
        <v>99</v>
      </c>
      <c r="W2684" s="163"/>
      <c r="X2684" s="163" t="s">
        <v>717</v>
      </c>
      <c r="Y2684" s="163" t="s">
        <v>7674</v>
      </c>
      <c r="Z2684" s="168">
        <v>42726</v>
      </c>
      <c r="AA2684" s="169" t="s">
        <v>9076</v>
      </c>
      <c r="AB2684" s="169" t="s">
        <v>9077</v>
      </c>
      <c r="AC2684" s="169" t="s">
        <v>687</v>
      </c>
      <c r="AD2684" s="170">
        <v>2017</v>
      </c>
      <c r="AE2684" s="167" t="s">
        <v>10573</v>
      </c>
    </row>
    <row r="2685" spans="1:31" x14ac:dyDescent="0.3">
      <c r="A2685" s="162" t="s">
        <v>717</v>
      </c>
      <c r="B2685" s="162" t="s">
        <v>550</v>
      </c>
      <c r="C2685" s="162">
        <v>5</v>
      </c>
      <c r="D2685" s="162">
        <v>2013</v>
      </c>
      <c r="E2685" s="162" t="s">
        <v>115</v>
      </c>
      <c r="F2685" s="162" t="s">
        <v>28</v>
      </c>
      <c r="G2685" s="162">
        <v>2016</v>
      </c>
      <c r="H2685" s="163" t="s">
        <v>687</v>
      </c>
      <c r="I2685" s="162" t="s">
        <v>550</v>
      </c>
      <c r="J2685" s="177">
        <v>3.86066675</v>
      </c>
      <c r="K2685" s="183" t="s">
        <v>1818</v>
      </c>
      <c r="L2685" s="166">
        <v>0.7962267349397586</v>
      </c>
      <c r="M2685" s="166">
        <v>3.0739660810429892</v>
      </c>
      <c r="N2685" s="163" t="s">
        <v>687</v>
      </c>
      <c r="O2685" s="167">
        <v>1</v>
      </c>
      <c r="P2685" s="167">
        <v>0</v>
      </c>
      <c r="Q2685" s="167">
        <v>1</v>
      </c>
      <c r="R2685" s="167">
        <v>0</v>
      </c>
      <c r="S2685" s="167">
        <v>1</v>
      </c>
      <c r="T2685" s="167" t="s">
        <v>13210</v>
      </c>
      <c r="U2685" s="167" t="s">
        <v>1281</v>
      </c>
      <c r="V2685" s="167" t="s">
        <v>99</v>
      </c>
      <c r="W2685" s="163"/>
      <c r="X2685" s="163" t="s">
        <v>717</v>
      </c>
      <c r="Y2685" s="163" t="s">
        <v>7675</v>
      </c>
      <c r="Z2685" s="168">
        <v>42726</v>
      </c>
      <c r="AA2685" s="169" t="s">
        <v>9076</v>
      </c>
      <c r="AB2685" s="169" t="s">
        <v>9077</v>
      </c>
      <c r="AC2685" s="169" t="s">
        <v>687</v>
      </c>
      <c r="AD2685" s="170">
        <v>2017</v>
      </c>
      <c r="AE2685" s="167" t="s">
        <v>10573</v>
      </c>
    </row>
    <row r="2686" spans="1:31" x14ac:dyDescent="0.3">
      <c r="A2686" s="162" t="s">
        <v>719</v>
      </c>
      <c r="B2686" s="162" t="s">
        <v>550</v>
      </c>
      <c r="C2686" s="162">
        <v>1</v>
      </c>
      <c r="D2686" s="162">
        <v>2013</v>
      </c>
      <c r="E2686" s="162" t="s">
        <v>115</v>
      </c>
      <c r="F2686" s="162" t="s">
        <v>28</v>
      </c>
      <c r="G2686" s="162">
        <v>2016</v>
      </c>
      <c r="H2686" s="163" t="s">
        <v>212</v>
      </c>
      <c r="I2686" s="162" t="s">
        <v>550</v>
      </c>
      <c r="J2686" s="194">
        <v>1.37109923</v>
      </c>
      <c r="K2686" s="183" t="s">
        <v>1818</v>
      </c>
      <c r="L2686" s="166">
        <v>0.7962267349397586</v>
      </c>
      <c r="M2686" s="166">
        <v>1.091705863181317</v>
      </c>
      <c r="N2686" s="163" t="s">
        <v>212</v>
      </c>
      <c r="O2686" s="167">
        <v>1</v>
      </c>
      <c r="P2686" s="167">
        <v>0</v>
      </c>
      <c r="Q2686" s="167">
        <v>1</v>
      </c>
      <c r="R2686" s="167">
        <v>0</v>
      </c>
      <c r="S2686" s="167">
        <v>1</v>
      </c>
      <c r="T2686" s="167" t="s">
        <v>13210</v>
      </c>
      <c r="U2686" s="167" t="s">
        <v>1281</v>
      </c>
      <c r="V2686" s="167" t="s">
        <v>101</v>
      </c>
      <c r="W2686" s="163"/>
      <c r="X2686" s="163" t="s">
        <v>719</v>
      </c>
      <c r="Y2686" s="163" t="s">
        <v>7676</v>
      </c>
      <c r="Z2686" s="168">
        <v>42485</v>
      </c>
      <c r="AA2686" s="169" t="s">
        <v>9078</v>
      </c>
      <c r="AB2686" s="169" t="s">
        <v>9079</v>
      </c>
      <c r="AC2686" s="169" t="s">
        <v>212</v>
      </c>
      <c r="AD2686" s="170">
        <v>2017</v>
      </c>
      <c r="AE2686" s="167" t="s">
        <v>10573</v>
      </c>
    </row>
    <row r="2687" spans="1:31" x14ac:dyDescent="0.3">
      <c r="A2687" s="162" t="s">
        <v>719</v>
      </c>
      <c r="B2687" s="162" t="s">
        <v>550</v>
      </c>
      <c r="C2687" s="162">
        <v>2</v>
      </c>
      <c r="D2687" s="162">
        <v>2013</v>
      </c>
      <c r="E2687" s="162" t="s">
        <v>115</v>
      </c>
      <c r="F2687" s="162" t="s">
        <v>28</v>
      </c>
      <c r="G2687" s="162">
        <v>2016</v>
      </c>
      <c r="H2687" s="163" t="s">
        <v>212</v>
      </c>
      <c r="I2687" s="162" t="s">
        <v>550</v>
      </c>
      <c r="J2687" s="194">
        <v>0.64694797999999998</v>
      </c>
      <c r="K2687" s="183" t="s">
        <v>1818</v>
      </c>
      <c r="L2687" s="166">
        <v>0.7962267349397586</v>
      </c>
      <c r="M2687" s="166">
        <v>0.51511727779127225</v>
      </c>
      <c r="N2687" s="163" t="s">
        <v>212</v>
      </c>
      <c r="O2687" s="167">
        <v>1</v>
      </c>
      <c r="P2687" s="167">
        <v>0</v>
      </c>
      <c r="Q2687" s="167">
        <v>1</v>
      </c>
      <c r="R2687" s="167">
        <v>0</v>
      </c>
      <c r="S2687" s="167">
        <v>1</v>
      </c>
      <c r="T2687" s="167" t="s">
        <v>13210</v>
      </c>
      <c r="U2687" s="167" t="s">
        <v>1281</v>
      </c>
      <c r="V2687" s="167" t="s">
        <v>101</v>
      </c>
      <c r="W2687" s="163"/>
      <c r="X2687" s="163" t="s">
        <v>719</v>
      </c>
      <c r="Y2687" s="163" t="s">
        <v>7677</v>
      </c>
      <c r="Z2687" s="168">
        <v>42485</v>
      </c>
      <c r="AA2687" s="169" t="s">
        <v>9078</v>
      </c>
      <c r="AB2687" s="169" t="s">
        <v>9079</v>
      </c>
      <c r="AC2687" s="169" t="s">
        <v>212</v>
      </c>
      <c r="AD2687" s="170">
        <v>2017</v>
      </c>
      <c r="AE2687" s="167" t="s">
        <v>10573</v>
      </c>
    </row>
    <row r="2688" spans="1:31" x14ac:dyDescent="0.3">
      <c r="A2688" s="162" t="s">
        <v>748</v>
      </c>
      <c r="B2688" s="162" t="s">
        <v>550</v>
      </c>
      <c r="C2688" s="162">
        <v>3</v>
      </c>
      <c r="D2688" s="162">
        <v>2013</v>
      </c>
      <c r="E2688" s="162" t="s">
        <v>115</v>
      </c>
      <c r="F2688" s="162" t="s">
        <v>28</v>
      </c>
      <c r="G2688" s="162">
        <v>2016</v>
      </c>
      <c r="H2688" s="163" t="s">
        <v>210</v>
      </c>
      <c r="I2688" s="162" t="s">
        <v>550</v>
      </c>
      <c r="J2688" s="177">
        <v>15.506178179999999</v>
      </c>
      <c r="K2688" s="183" t="s">
        <v>1818</v>
      </c>
      <c r="L2688" s="166">
        <v>0.7962267349397586</v>
      </c>
      <c r="M2688" s="166">
        <v>12.346433623655528</v>
      </c>
      <c r="N2688" s="163" t="s">
        <v>210</v>
      </c>
      <c r="O2688" s="167">
        <v>1</v>
      </c>
      <c r="P2688" s="167">
        <v>0</v>
      </c>
      <c r="Q2688" s="167">
        <v>1</v>
      </c>
      <c r="R2688" s="167">
        <v>0</v>
      </c>
      <c r="S2688" s="167">
        <v>1</v>
      </c>
      <c r="T2688" s="167" t="s">
        <v>13210</v>
      </c>
      <c r="U2688" s="167" t="s">
        <v>1453</v>
      </c>
      <c r="V2688" s="167" t="s">
        <v>90</v>
      </c>
      <c r="W2688" s="163"/>
      <c r="X2688" s="163" t="s">
        <v>748</v>
      </c>
      <c r="Y2688" s="163" t="s">
        <v>7678</v>
      </c>
      <c r="Z2688" s="168">
        <v>42404</v>
      </c>
      <c r="AA2688" s="169" t="s">
        <v>9080</v>
      </c>
      <c r="AB2688" s="169" t="s">
        <v>9081</v>
      </c>
      <c r="AC2688" s="169" t="s">
        <v>210</v>
      </c>
      <c r="AD2688" s="170">
        <v>2017</v>
      </c>
      <c r="AE2688" s="167" t="s">
        <v>1232</v>
      </c>
    </row>
    <row r="2689" spans="1:31" x14ac:dyDescent="0.3">
      <c r="A2689" s="162" t="s">
        <v>762</v>
      </c>
      <c r="B2689" s="162" t="s">
        <v>550</v>
      </c>
      <c r="C2689" s="162">
        <v>3</v>
      </c>
      <c r="D2689" s="162">
        <v>2013</v>
      </c>
      <c r="E2689" s="162" t="s">
        <v>115</v>
      </c>
      <c r="F2689" s="162" t="s">
        <v>28</v>
      </c>
      <c r="G2689" s="162">
        <v>2016</v>
      </c>
      <c r="H2689" s="163" t="s">
        <v>62</v>
      </c>
      <c r="I2689" s="162" t="s">
        <v>550</v>
      </c>
      <c r="J2689" s="177">
        <v>3.0170136899999997</v>
      </c>
      <c r="K2689" s="183" t="s">
        <v>1818</v>
      </c>
      <c r="L2689" s="166">
        <v>0.7962267349397586</v>
      </c>
      <c r="M2689" s="166">
        <v>2.402226959657253</v>
      </c>
      <c r="N2689" s="163" t="s">
        <v>51</v>
      </c>
      <c r="O2689" s="167">
        <v>1</v>
      </c>
      <c r="P2689" s="167">
        <v>0</v>
      </c>
      <c r="Q2689" s="167">
        <v>0</v>
      </c>
      <c r="R2689" s="167">
        <v>1</v>
      </c>
      <c r="S2689" s="167">
        <v>1</v>
      </c>
      <c r="T2689" s="167" t="s">
        <v>13213</v>
      </c>
      <c r="U2689" s="167" t="s">
        <v>1261</v>
      </c>
      <c r="V2689" s="167" t="s">
        <v>300</v>
      </c>
      <c r="W2689" s="163"/>
      <c r="X2689" s="163" t="s">
        <v>762</v>
      </c>
      <c r="Y2689" s="163" t="s">
        <v>7679</v>
      </c>
      <c r="Z2689" s="168">
        <v>42594</v>
      </c>
      <c r="AA2689" s="169" t="s">
        <v>9082</v>
      </c>
      <c r="AB2689" s="169" t="s">
        <v>8471</v>
      </c>
      <c r="AC2689" s="169" t="s">
        <v>51</v>
      </c>
      <c r="AD2689" s="170">
        <v>2017</v>
      </c>
      <c r="AE2689" s="167" t="s">
        <v>1321</v>
      </c>
    </row>
    <row r="2690" spans="1:31" x14ac:dyDescent="0.3">
      <c r="A2690" s="162" t="s">
        <v>763</v>
      </c>
      <c r="B2690" s="162" t="s">
        <v>550</v>
      </c>
      <c r="C2690" s="162">
        <v>5</v>
      </c>
      <c r="D2690" s="162">
        <v>2013</v>
      </c>
      <c r="E2690" s="162" t="s">
        <v>115</v>
      </c>
      <c r="F2690" s="162" t="s">
        <v>28</v>
      </c>
      <c r="G2690" s="162">
        <v>2016</v>
      </c>
      <c r="H2690" s="163" t="s">
        <v>62</v>
      </c>
      <c r="I2690" s="162" t="s">
        <v>550</v>
      </c>
      <c r="J2690" s="177">
        <v>1.9349739799999999</v>
      </c>
      <c r="K2690" s="183" t="s">
        <v>1818</v>
      </c>
      <c r="L2690" s="166">
        <v>0.7962267349397586</v>
      </c>
      <c r="M2690" s="166">
        <v>1.5406780142887897</v>
      </c>
      <c r="N2690" s="163" t="s">
        <v>62</v>
      </c>
      <c r="O2690" s="167">
        <v>1</v>
      </c>
      <c r="P2690" s="167">
        <v>0</v>
      </c>
      <c r="Q2690" s="167">
        <v>1</v>
      </c>
      <c r="R2690" s="167">
        <v>0</v>
      </c>
      <c r="S2690" s="167">
        <v>1</v>
      </c>
      <c r="T2690" s="167" t="s">
        <v>13210</v>
      </c>
      <c r="U2690" s="167" t="s">
        <v>1453</v>
      </c>
      <c r="V2690" s="167" t="s">
        <v>188</v>
      </c>
      <c r="W2690" s="163"/>
      <c r="X2690" s="163" t="s">
        <v>763</v>
      </c>
      <c r="Y2690" s="163" t="s">
        <v>7680</v>
      </c>
      <c r="Z2690" s="168">
        <v>42566</v>
      </c>
      <c r="AA2690" s="169" t="s">
        <v>9083</v>
      </c>
      <c r="AB2690" s="169" t="s">
        <v>9084</v>
      </c>
      <c r="AC2690" s="169" t="s">
        <v>9044</v>
      </c>
      <c r="AD2690" s="170">
        <v>2017</v>
      </c>
      <c r="AE2690" s="167" t="s">
        <v>1321</v>
      </c>
    </row>
    <row r="2691" spans="1:31" x14ac:dyDescent="0.3">
      <c r="A2691" s="162" t="s">
        <v>796</v>
      </c>
      <c r="B2691" s="162" t="s">
        <v>550</v>
      </c>
      <c r="C2691" s="162">
        <v>1</v>
      </c>
      <c r="D2691" s="162">
        <v>2013</v>
      </c>
      <c r="E2691" s="162" t="s">
        <v>115</v>
      </c>
      <c r="F2691" s="162" t="s">
        <v>28</v>
      </c>
      <c r="G2691" s="162">
        <v>2016</v>
      </c>
      <c r="H2691" s="163" t="s">
        <v>62</v>
      </c>
      <c r="I2691" s="162" t="s">
        <v>550</v>
      </c>
      <c r="J2691" s="177">
        <v>9.65</v>
      </c>
      <c r="K2691" s="183" t="s">
        <v>1818</v>
      </c>
      <c r="L2691" s="166">
        <v>0.7962267349397586</v>
      </c>
      <c r="M2691" s="166">
        <v>7.6835879921686709</v>
      </c>
      <c r="N2691" s="163" t="s">
        <v>51</v>
      </c>
      <c r="O2691" s="167">
        <v>1</v>
      </c>
      <c r="P2691" s="167">
        <v>0</v>
      </c>
      <c r="Q2691" s="167">
        <v>0</v>
      </c>
      <c r="R2691" s="167">
        <v>1</v>
      </c>
      <c r="S2691" s="167">
        <v>1</v>
      </c>
      <c r="T2691" s="167" t="s">
        <v>13213</v>
      </c>
      <c r="U2691" s="167" t="s">
        <v>1261</v>
      </c>
      <c r="V2691" s="167" t="s">
        <v>300</v>
      </c>
      <c r="W2691" s="163"/>
      <c r="X2691" s="174" t="s">
        <v>796</v>
      </c>
      <c r="Y2691" s="163" t="s">
        <v>7681</v>
      </c>
      <c r="Z2691" s="168">
        <v>42535</v>
      </c>
      <c r="AA2691" s="169" t="s">
        <v>9085</v>
      </c>
      <c r="AB2691" s="169" t="s">
        <v>9086</v>
      </c>
      <c r="AC2691" s="169" t="s">
        <v>51</v>
      </c>
      <c r="AD2691" s="170">
        <v>2017</v>
      </c>
      <c r="AE2691" s="167" t="s">
        <v>1321</v>
      </c>
    </row>
    <row r="2692" spans="1:31" x14ac:dyDescent="0.3">
      <c r="A2692" s="162" t="s">
        <v>839</v>
      </c>
      <c r="B2692" s="162" t="s">
        <v>550</v>
      </c>
      <c r="C2692" s="162">
        <v>1</v>
      </c>
      <c r="D2692" s="162">
        <v>2014</v>
      </c>
      <c r="E2692" s="162" t="s">
        <v>115</v>
      </c>
      <c r="F2692" s="162" t="s">
        <v>28</v>
      </c>
      <c r="G2692" s="162">
        <v>2016</v>
      </c>
      <c r="H2692" s="163" t="s">
        <v>62</v>
      </c>
      <c r="I2692" s="162" t="s">
        <v>550</v>
      </c>
      <c r="J2692" s="177">
        <v>0.35919428999999997</v>
      </c>
      <c r="K2692" s="183" t="s">
        <v>1818</v>
      </c>
      <c r="L2692" s="166">
        <v>0.7962267349397586</v>
      </c>
      <c r="M2692" s="166">
        <v>0.28600009673570476</v>
      </c>
      <c r="N2692" s="163" t="s">
        <v>62</v>
      </c>
      <c r="O2692" s="167">
        <v>1</v>
      </c>
      <c r="P2692" s="167">
        <v>0</v>
      </c>
      <c r="Q2692" s="167">
        <v>1</v>
      </c>
      <c r="R2692" s="167">
        <v>0</v>
      </c>
      <c r="S2692" s="167">
        <v>1</v>
      </c>
      <c r="T2692" s="167" t="s">
        <v>13210</v>
      </c>
      <c r="U2692" s="167" t="s">
        <v>1221</v>
      </c>
      <c r="V2692" s="167" t="s">
        <v>108</v>
      </c>
      <c r="W2692" s="163"/>
      <c r="X2692" s="163" t="s">
        <v>2201</v>
      </c>
      <c r="Y2692" s="163" t="s">
        <v>7682</v>
      </c>
      <c r="Z2692" s="168">
        <v>42460</v>
      </c>
      <c r="AA2692" s="169" t="s">
        <v>9087</v>
      </c>
      <c r="AB2692" s="169" t="s">
        <v>9088</v>
      </c>
      <c r="AC2692" s="169" t="s">
        <v>9044</v>
      </c>
      <c r="AD2692" s="170">
        <v>2017</v>
      </c>
      <c r="AE2692" s="167" t="s">
        <v>1321</v>
      </c>
    </row>
    <row r="2693" spans="1:31" x14ac:dyDescent="0.3">
      <c r="A2693" s="162" t="s">
        <v>839</v>
      </c>
      <c r="B2693" s="162" t="s">
        <v>550</v>
      </c>
      <c r="C2693" s="162">
        <v>2</v>
      </c>
      <c r="D2693" s="162">
        <v>2014</v>
      </c>
      <c r="E2693" s="162" t="s">
        <v>115</v>
      </c>
      <c r="F2693" s="162" t="s">
        <v>28</v>
      </c>
      <c r="G2693" s="162">
        <v>2016</v>
      </c>
      <c r="H2693" s="163" t="s">
        <v>62</v>
      </c>
      <c r="I2693" s="162" t="s">
        <v>550</v>
      </c>
      <c r="J2693" s="177">
        <v>1.4400586200000001</v>
      </c>
      <c r="K2693" s="183" t="s">
        <v>1818</v>
      </c>
      <c r="L2693" s="166">
        <v>0.7962267349397586</v>
      </c>
      <c r="M2693" s="166">
        <v>1.1466131731244547</v>
      </c>
      <c r="N2693" s="163" t="s">
        <v>62</v>
      </c>
      <c r="O2693" s="167">
        <v>1</v>
      </c>
      <c r="P2693" s="167">
        <v>0</v>
      </c>
      <c r="Q2693" s="167">
        <v>1</v>
      </c>
      <c r="R2693" s="167">
        <v>0</v>
      </c>
      <c r="S2693" s="167">
        <v>1</v>
      </c>
      <c r="T2693" s="167" t="s">
        <v>13210</v>
      </c>
      <c r="U2693" s="167" t="s">
        <v>1221</v>
      </c>
      <c r="V2693" s="167" t="s">
        <v>108</v>
      </c>
      <c r="W2693" s="163"/>
      <c r="X2693" s="163" t="s">
        <v>2201</v>
      </c>
      <c r="Y2693" s="163" t="s">
        <v>7683</v>
      </c>
      <c r="Z2693" s="168">
        <v>42613</v>
      </c>
      <c r="AA2693" s="169" t="s">
        <v>9089</v>
      </c>
      <c r="AB2693" s="169" t="s">
        <v>9090</v>
      </c>
      <c r="AC2693" s="169" t="s">
        <v>9044</v>
      </c>
      <c r="AD2693" s="170">
        <v>2017</v>
      </c>
      <c r="AE2693" s="167" t="s">
        <v>1321</v>
      </c>
    </row>
    <row r="2694" spans="1:31" x14ac:dyDescent="0.3">
      <c r="A2694" s="162" t="s">
        <v>839</v>
      </c>
      <c r="B2694" s="162" t="s">
        <v>550</v>
      </c>
      <c r="C2694" s="162">
        <v>3</v>
      </c>
      <c r="D2694" s="162">
        <v>2014</v>
      </c>
      <c r="E2694" s="162" t="s">
        <v>115</v>
      </c>
      <c r="F2694" s="162" t="s">
        <v>28</v>
      </c>
      <c r="G2694" s="162">
        <v>2016</v>
      </c>
      <c r="H2694" s="163" t="s">
        <v>62</v>
      </c>
      <c r="I2694" s="162" t="s">
        <v>550</v>
      </c>
      <c r="J2694" s="177">
        <v>6</v>
      </c>
      <c r="K2694" s="183" t="s">
        <v>1818</v>
      </c>
      <c r="L2694" s="166">
        <v>0.7962267349397586</v>
      </c>
      <c r="M2694" s="166">
        <v>4.7773604096385514</v>
      </c>
      <c r="N2694" s="163" t="s">
        <v>62</v>
      </c>
      <c r="O2694" s="167">
        <v>1</v>
      </c>
      <c r="P2694" s="167">
        <v>0</v>
      </c>
      <c r="Q2694" s="167">
        <v>1</v>
      </c>
      <c r="R2694" s="167">
        <v>0</v>
      </c>
      <c r="S2694" s="167">
        <v>1</v>
      </c>
      <c r="T2694" s="167" t="s">
        <v>13210</v>
      </c>
      <c r="U2694" s="167" t="s">
        <v>1221</v>
      </c>
      <c r="V2694" s="167" t="s">
        <v>108</v>
      </c>
      <c r="W2694" s="163"/>
      <c r="X2694" s="163" t="s">
        <v>2201</v>
      </c>
      <c r="Y2694" s="163" t="s">
        <v>7684</v>
      </c>
      <c r="Z2694" s="168">
        <v>42613</v>
      </c>
      <c r="AA2694" s="169" t="s">
        <v>9089</v>
      </c>
      <c r="AB2694" s="169" t="s">
        <v>9090</v>
      </c>
      <c r="AC2694" s="169" t="s">
        <v>9044</v>
      </c>
      <c r="AD2694" s="170">
        <v>2017</v>
      </c>
      <c r="AE2694" s="167" t="s">
        <v>1321</v>
      </c>
    </row>
    <row r="2695" spans="1:31" x14ac:dyDescent="0.3">
      <c r="A2695" s="162" t="s">
        <v>858</v>
      </c>
      <c r="B2695" s="162" t="s">
        <v>550</v>
      </c>
      <c r="C2695" s="162">
        <v>2</v>
      </c>
      <c r="D2695" s="162">
        <v>2014</v>
      </c>
      <c r="E2695" s="162" t="s">
        <v>115</v>
      </c>
      <c r="F2695" s="162" t="s">
        <v>28</v>
      </c>
      <c r="G2695" s="162">
        <v>2016</v>
      </c>
      <c r="H2695" s="163" t="s">
        <v>62</v>
      </c>
      <c r="I2695" s="162" t="s">
        <v>550</v>
      </c>
      <c r="J2695" s="177">
        <v>9.3000000000000007</v>
      </c>
      <c r="K2695" s="183" t="s">
        <v>1818</v>
      </c>
      <c r="L2695" s="166">
        <v>0.7962267349397586</v>
      </c>
      <c r="M2695" s="166">
        <v>7.4049086349397557</v>
      </c>
      <c r="N2695" s="163" t="s">
        <v>1317</v>
      </c>
      <c r="O2695" s="167">
        <v>1</v>
      </c>
      <c r="P2695" s="167">
        <v>0</v>
      </c>
      <c r="Q2695" s="167">
        <v>0</v>
      </c>
      <c r="R2695" s="167">
        <v>0</v>
      </c>
      <c r="S2695" s="167">
        <v>1</v>
      </c>
      <c r="T2695" s="167" t="s">
        <v>13213</v>
      </c>
      <c r="U2695" s="167" t="s">
        <v>1261</v>
      </c>
      <c r="V2695" s="167" t="s">
        <v>102</v>
      </c>
      <c r="W2695" s="163"/>
      <c r="X2695" s="163" t="s">
        <v>2118</v>
      </c>
      <c r="Y2695" s="163" t="s">
        <v>7685</v>
      </c>
      <c r="Z2695" s="168">
        <v>42447</v>
      </c>
      <c r="AA2695" s="169" t="s">
        <v>9091</v>
      </c>
      <c r="AB2695" s="169" t="s">
        <v>9092</v>
      </c>
      <c r="AC2695" s="169" t="s">
        <v>1317</v>
      </c>
      <c r="AD2695" s="170">
        <v>2017</v>
      </c>
      <c r="AE2695" s="167" t="s">
        <v>1321</v>
      </c>
    </row>
    <row r="2696" spans="1:31" x14ac:dyDescent="0.3">
      <c r="A2696" s="162" t="s">
        <v>860</v>
      </c>
      <c r="B2696" s="162" t="s">
        <v>550</v>
      </c>
      <c r="C2696" s="162">
        <v>1</v>
      </c>
      <c r="D2696" s="162">
        <v>2014</v>
      </c>
      <c r="E2696" s="162" t="s">
        <v>115</v>
      </c>
      <c r="F2696" s="162" t="s">
        <v>28</v>
      </c>
      <c r="G2696" s="162">
        <v>2016</v>
      </c>
      <c r="H2696" s="163" t="s">
        <v>62</v>
      </c>
      <c r="I2696" s="162" t="s">
        <v>550</v>
      </c>
      <c r="J2696" s="177">
        <v>3.8703003499999999</v>
      </c>
      <c r="K2696" s="183" t="s">
        <v>1818</v>
      </c>
      <c r="L2696" s="166">
        <v>0.7962267349397586</v>
      </c>
      <c r="M2696" s="166">
        <v>3.0816366109167048</v>
      </c>
      <c r="N2696" s="163" t="s">
        <v>62</v>
      </c>
      <c r="O2696" s="167">
        <v>1</v>
      </c>
      <c r="P2696" s="167">
        <v>0</v>
      </c>
      <c r="Q2696" s="167">
        <v>1</v>
      </c>
      <c r="R2696" s="167">
        <v>0</v>
      </c>
      <c r="S2696" s="167">
        <v>1</v>
      </c>
      <c r="T2696" s="167" t="s">
        <v>13210</v>
      </c>
      <c r="U2696" s="167" t="s">
        <v>1261</v>
      </c>
      <c r="V2696" s="167" t="s">
        <v>102</v>
      </c>
      <c r="W2696" s="163"/>
      <c r="X2696" s="163" t="s">
        <v>2202</v>
      </c>
      <c r="Y2696" s="163" t="s">
        <v>7686</v>
      </c>
      <c r="Z2696" s="168">
        <v>42488</v>
      </c>
      <c r="AA2696" s="169" t="s">
        <v>9093</v>
      </c>
      <c r="AB2696" s="169" t="s">
        <v>4810</v>
      </c>
      <c r="AC2696" s="169" t="s">
        <v>9044</v>
      </c>
      <c r="AD2696" s="170">
        <v>2017</v>
      </c>
      <c r="AE2696" s="167" t="s">
        <v>1321</v>
      </c>
    </row>
    <row r="2697" spans="1:31" x14ac:dyDescent="0.3">
      <c r="A2697" s="162" t="s">
        <v>860</v>
      </c>
      <c r="B2697" s="162" t="s">
        <v>550</v>
      </c>
      <c r="C2697" s="162">
        <v>2</v>
      </c>
      <c r="D2697" s="162">
        <v>2014</v>
      </c>
      <c r="E2697" s="162" t="s">
        <v>115</v>
      </c>
      <c r="F2697" s="162" t="s">
        <v>28</v>
      </c>
      <c r="G2697" s="162">
        <v>2016</v>
      </c>
      <c r="H2697" s="163" t="s">
        <v>62</v>
      </c>
      <c r="I2697" s="162" t="s">
        <v>550</v>
      </c>
      <c r="J2697" s="177">
        <v>2.49919307</v>
      </c>
      <c r="K2697" s="183" t="s">
        <v>1818</v>
      </c>
      <c r="L2697" s="166">
        <v>0.7962267349397586</v>
      </c>
      <c r="M2697" s="166">
        <v>1.9899243381101717</v>
      </c>
      <c r="N2697" s="163" t="s">
        <v>62</v>
      </c>
      <c r="O2697" s="167">
        <v>1</v>
      </c>
      <c r="P2697" s="167">
        <v>0</v>
      </c>
      <c r="Q2697" s="167">
        <v>1</v>
      </c>
      <c r="R2697" s="167">
        <v>0</v>
      </c>
      <c r="S2697" s="167">
        <v>1</v>
      </c>
      <c r="T2697" s="167" t="s">
        <v>13210</v>
      </c>
      <c r="U2697" s="167" t="s">
        <v>1261</v>
      </c>
      <c r="V2697" s="167" t="s">
        <v>102</v>
      </c>
      <c r="W2697" s="163"/>
      <c r="X2697" s="163" t="s">
        <v>2202</v>
      </c>
      <c r="Y2697" s="163" t="s">
        <v>7687</v>
      </c>
      <c r="Z2697" s="168">
        <v>42597</v>
      </c>
      <c r="AA2697" s="169" t="s">
        <v>9094</v>
      </c>
      <c r="AB2697" s="169" t="s">
        <v>9095</v>
      </c>
      <c r="AC2697" s="169" t="s">
        <v>9044</v>
      </c>
      <c r="AD2697" s="170">
        <v>2017</v>
      </c>
      <c r="AE2697" s="167" t="s">
        <v>1321</v>
      </c>
    </row>
    <row r="2698" spans="1:31" x14ac:dyDescent="0.3">
      <c r="A2698" s="162" t="s">
        <v>861</v>
      </c>
      <c r="B2698" s="162" t="s">
        <v>550</v>
      </c>
      <c r="C2698" s="162">
        <v>1</v>
      </c>
      <c r="D2698" s="162">
        <v>2014</v>
      </c>
      <c r="E2698" s="162" t="s">
        <v>115</v>
      </c>
      <c r="F2698" s="162" t="s">
        <v>28</v>
      </c>
      <c r="G2698" s="162">
        <v>2016</v>
      </c>
      <c r="H2698" s="163" t="s">
        <v>62</v>
      </c>
      <c r="I2698" s="162" t="s">
        <v>550</v>
      </c>
      <c r="J2698" s="177">
        <v>7.2539930000000004</v>
      </c>
      <c r="K2698" s="183" t="s">
        <v>1818</v>
      </c>
      <c r="L2698" s="166">
        <v>0.7962267349397586</v>
      </c>
      <c r="M2698" s="166">
        <v>5.7758231616658646</v>
      </c>
      <c r="N2698" s="163" t="s">
        <v>62</v>
      </c>
      <c r="O2698" s="167">
        <v>1</v>
      </c>
      <c r="P2698" s="167">
        <v>0</v>
      </c>
      <c r="Q2698" s="167">
        <v>1</v>
      </c>
      <c r="R2698" s="167">
        <v>0</v>
      </c>
      <c r="S2698" s="167">
        <v>1</v>
      </c>
      <c r="T2698" s="167" t="s">
        <v>13210</v>
      </c>
      <c r="U2698" s="167" t="s">
        <v>1261</v>
      </c>
      <c r="V2698" s="167" t="s">
        <v>106</v>
      </c>
      <c r="W2698" s="163"/>
      <c r="X2698" s="163" t="s">
        <v>2203</v>
      </c>
      <c r="Y2698" s="163" t="s">
        <v>7688</v>
      </c>
      <c r="Z2698" s="168">
        <v>42523</v>
      </c>
      <c r="AA2698" s="169" t="s">
        <v>8455</v>
      </c>
      <c r="AB2698" s="169" t="s">
        <v>9096</v>
      </c>
      <c r="AC2698" s="169" t="s">
        <v>9044</v>
      </c>
      <c r="AD2698" s="170">
        <v>2017</v>
      </c>
      <c r="AE2698" s="167" t="s">
        <v>1321</v>
      </c>
    </row>
    <row r="2699" spans="1:31" x14ac:dyDescent="0.3">
      <c r="A2699" s="162" t="s">
        <v>864</v>
      </c>
      <c r="B2699" s="162" t="s">
        <v>550</v>
      </c>
      <c r="C2699" s="162">
        <v>1</v>
      </c>
      <c r="D2699" s="162">
        <v>2014</v>
      </c>
      <c r="E2699" s="162" t="s">
        <v>115</v>
      </c>
      <c r="F2699" s="162" t="s">
        <v>28</v>
      </c>
      <c r="G2699" s="162">
        <v>2016</v>
      </c>
      <c r="H2699" s="163" t="s">
        <v>62</v>
      </c>
      <c r="I2699" s="162" t="s">
        <v>550</v>
      </c>
      <c r="J2699" s="177">
        <v>1.0136754699999999</v>
      </c>
      <c r="K2699" s="183" t="s">
        <v>1818</v>
      </c>
      <c r="L2699" s="166">
        <v>0.7962267349397586</v>
      </c>
      <c r="M2699" s="166">
        <v>0.80711550976662516</v>
      </c>
      <c r="N2699" s="163" t="s">
        <v>62</v>
      </c>
      <c r="O2699" s="167">
        <v>1</v>
      </c>
      <c r="P2699" s="167">
        <v>0</v>
      </c>
      <c r="Q2699" s="167">
        <v>1</v>
      </c>
      <c r="R2699" s="167">
        <v>0</v>
      </c>
      <c r="S2699" s="167">
        <v>1</v>
      </c>
      <c r="T2699" s="167" t="s">
        <v>13210</v>
      </c>
      <c r="U2699" s="167" t="s">
        <v>1261</v>
      </c>
      <c r="V2699" s="167" t="s">
        <v>300</v>
      </c>
      <c r="W2699" s="163"/>
      <c r="X2699" s="163" t="s">
        <v>2204</v>
      </c>
      <c r="Y2699" s="163" t="s">
        <v>7689</v>
      </c>
      <c r="Z2699" s="168">
        <v>42453</v>
      </c>
      <c r="AA2699" s="169" t="s">
        <v>9097</v>
      </c>
      <c r="AB2699" s="169" t="s">
        <v>9098</v>
      </c>
      <c r="AC2699" s="169" t="s">
        <v>9044</v>
      </c>
      <c r="AD2699" s="170">
        <v>2017</v>
      </c>
      <c r="AE2699" s="167" t="s">
        <v>1321</v>
      </c>
    </row>
    <row r="2700" spans="1:31" x14ac:dyDescent="0.3">
      <c r="A2700" s="162" t="s">
        <v>864</v>
      </c>
      <c r="B2700" s="162" t="s">
        <v>550</v>
      </c>
      <c r="C2700" s="162">
        <v>2</v>
      </c>
      <c r="D2700" s="162">
        <v>2014</v>
      </c>
      <c r="E2700" s="162" t="s">
        <v>115</v>
      </c>
      <c r="F2700" s="162" t="s">
        <v>28</v>
      </c>
      <c r="G2700" s="162">
        <v>2016</v>
      </c>
      <c r="H2700" s="163" t="s">
        <v>62</v>
      </c>
      <c r="I2700" s="162" t="s">
        <v>550</v>
      </c>
      <c r="J2700" s="177">
        <v>1.2114527399999999</v>
      </c>
      <c r="K2700" s="183" t="s">
        <v>1818</v>
      </c>
      <c r="L2700" s="166">
        <v>0.7962267349397586</v>
      </c>
      <c r="M2700" s="166">
        <v>0.96459105970402426</v>
      </c>
      <c r="N2700" s="163" t="s">
        <v>62</v>
      </c>
      <c r="O2700" s="167">
        <v>1</v>
      </c>
      <c r="P2700" s="167">
        <v>0</v>
      </c>
      <c r="Q2700" s="167">
        <v>1</v>
      </c>
      <c r="R2700" s="167">
        <v>0</v>
      </c>
      <c r="S2700" s="167">
        <v>1</v>
      </c>
      <c r="T2700" s="167" t="s">
        <v>13210</v>
      </c>
      <c r="U2700" s="167" t="s">
        <v>1261</v>
      </c>
      <c r="V2700" s="167" t="s">
        <v>300</v>
      </c>
      <c r="W2700" s="163"/>
      <c r="X2700" s="163" t="s">
        <v>2204</v>
      </c>
      <c r="Y2700" s="163" t="s">
        <v>7690</v>
      </c>
      <c r="Z2700" s="168">
        <v>42551</v>
      </c>
      <c r="AA2700" s="169" t="s">
        <v>9099</v>
      </c>
      <c r="AB2700" s="169" t="s">
        <v>9100</v>
      </c>
      <c r="AC2700" s="169" t="s">
        <v>9044</v>
      </c>
      <c r="AD2700" s="170">
        <v>2017</v>
      </c>
      <c r="AE2700" s="167" t="s">
        <v>1321</v>
      </c>
    </row>
    <row r="2701" spans="1:31" x14ac:dyDescent="0.3">
      <c r="A2701" s="162" t="s">
        <v>892</v>
      </c>
      <c r="B2701" s="162" t="s">
        <v>550</v>
      </c>
      <c r="C2701" s="162">
        <v>1</v>
      </c>
      <c r="D2701" s="162">
        <v>2014</v>
      </c>
      <c r="E2701" s="162" t="s">
        <v>115</v>
      </c>
      <c r="F2701" s="162" t="s">
        <v>28</v>
      </c>
      <c r="G2701" s="162">
        <v>2016</v>
      </c>
      <c r="H2701" s="163" t="s">
        <v>62</v>
      </c>
      <c r="I2701" s="162" t="s">
        <v>550</v>
      </c>
      <c r="J2701" s="177">
        <v>7.6</v>
      </c>
      <c r="K2701" s="183" t="s">
        <v>1818</v>
      </c>
      <c r="L2701" s="166">
        <v>0.7962267349397586</v>
      </c>
      <c r="M2701" s="166">
        <v>6.0513231855421648</v>
      </c>
      <c r="N2701" s="163" t="s">
        <v>62</v>
      </c>
      <c r="O2701" s="167">
        <v>1</v>
      </c>
      <c r="P2701" s="167">
        <v>0</v>
      </c>
      <c r="Q2701" s="167">
        <v>1</v>
      </c>
      <c r="R2701" s="167">
        <v>0</v>
      </c>
      <c r="S2701" s="167">
        <v>1</v>
      </c>
      <c r="T2701" s="167" t="s">
        <v>13210</v>
      </c>
      <c r="U2701" s="167" t="s">
        <v>1221</v>
      </c>
      <c r="V2701" s="167" t="s">
        <v>142</v>
      </c>
      <c r="W2701" s="163"/>
      <c r="X2701" s="163" t="s">
        <v>2205</v>
      </c>
      <c r="Y2701" s="163" t="s">
        <v>7691</v>
      </c>
      <c r="Z2701" s="168">
        <v>42537</v>
      </c>
      <c r="AA2701" s="169" t="s">
        <v>9101</v>
      </c>
      <c r="AB2701" s="169" t="s">
        <v>4806</v>
      </c>
      <c r="AC2701" s="169" t="s">
        <v>9044</v>
      </c>
      <c r="AD2701" s="170">
        <v>2017</v>
      </c>
      <c r="AE2701" s="167" t="s">
        <v>1321</v>
      </c>
    </row>
    <row r="2702" spans="1:31" x14ac:dyDescent="0.3">
      <c r="A2702" s="162" t="s">
        <v>904</v>
      </c>
      <c r="B2702" s="162" t="s">
        <v>550</v>
      </c>
      <c r="C2702" s="162">
        <v>2</v>
      </c>
      <c r="D2702" s="162">
        <v>2015</v>
      </c>
      <c r="E2702" s="162" t="s">
        <v>115</v>
      </c>
      <c r="F2702" s="162" t="s">
        <v>28</v>
      </c>
      <c r="G2702" s="162">
        <v>2016</v>
      </c>
      <c r="H2702" s="163" t="s">
        <v>210</v>
      </c>
      <c r="I2702" s="162" t="s">
        <v>550</v>
      </c>
      <c r="J2702" s="177">
        <v>8.6775599999999991E-3</v>
      </c>
      <c r="K2702" s="183" t="s">
        <v>1818</v>
      </c>
      <c r="L2702" s="166">
        <v>0.7962267349397586</v>
      </c>
      <c r="M2702" s="166">
        <v>6.9093052660438511E-3</v>
      </c>
      <c r="N2702" s="163" t="s">
        <v>28</v>
      </c>
      <c r="O2702" s="167">
        <v>1</v>
      </c>
      <c r="P2702" s="167">
        <v>1</v>
      </c>
      <c r="Q2702" s="167">
        <v>0</v>
      </c>
      <c r="R2702" s="167">
        <v>1</v>
      </c>
      <c r="S2702" s="167">
        <v>0</v>
      </c>
      <c r="T2702" s="167" t="s">
        <v>13211</v>
      </c>
      <c r="U2702" s="167" t="s">
        <v>1221</v>
      </c>
      <c r="V2702" s="167" t="s">
        <v>87</v>
      </c>
      <c r="W2702" s="163"/>
      <c r="X2702" s="163" t="s">
        <v>2080</v>
      </c>
      <c r="Y2702" s="163" t="s">
        <v>7692</v>
      </c>
      <c r="Z2702" s="168">
        <v>42499</v>
      </c>
      <c r="AA2702" s="169" t="s">
        <v>9102</v>
      </c>
      <c r="AB2702" s="169" t="s">
        <v>8487</v>
      </c>
      <c r="AC2702" s="169" t="s">
        <v>28</v>
      </c>
      <c r="AD2702" s="170">
        <v>2017</v>
      </c>
      <c r="AE2702" s="167" t="s">
        <v>1232</v>
      </c>
    </row>
    <row r="2703" spans="1:31" x14ac:dyDescent="0.3">
      <c r="A2703" s="162" t="s">
        <v>904</v>
      </c>
      <c r="B2703" s="162" t="s">
        <v>550</v>
      </c>
      <c r="C2703" s="162">
        <v>3</v>
      </c>
      <c r="D2703" s="162">
        <v>2015</v>
      </c>
      <c r="E2703" s="162" t="s">
        <v>115</v>
      </c>
      <c r="F2703" s="162" t="s">
        <v>28</v>
      </c>
      <c r="G2703" s="162">
        <v>2016</v>
      </c>
      <c r="H2703" s="163" t="s">
        <v>210</v>
      </c>
      <c r="I2703" s="162" t="s">
        <v>550</v>
      </c>
      <c r="J2703" s="177">
        <v>1.64151403</v>
      </c>
      <c r="K2703" s="183" t="s">
        <v>1818</v>
      </c>
      <c r="L2703" s="166">
        <v>0.7962267349397586</v>
      </c>
      <c r="M2703" s="166">
        <v>1.307017356464705</v>
      </c>
      <c r="N2703" s="163" t="s">
        <v>210</v>
      </c>
      <c r="O2703" s="167">
        <v>1</v>
      </c>
      <c r="P2703" s="167">
        <v>0</v>
      </c>
      <c r="Q2703" s="167">
        <v>1</v>
      </c>
      <c r="R2703" s="167">
        <v>0</v>
      </c>
      <c r="S2703" s="167">
        <v>1</v>
      </c>
      <c r="T2703" s="167" t="s">
        <v>13210</v>
      </c>
      <c r="U2703" s="167" t="s">
        <v>1221</v>
      </c>
      <c r="V2703" s="167" t="s">
        <v>87</v>
      </c>
      <c r="W2703" s="163"/>
      <c r="X2703" s="163" t="s">
        <v>2080</v>
      </c>
      <c r="Y2703" s="163" t="s">
        <v>7693</v>
      </c>
      <c r="Z2703" s="168">
        <v>42572</v>
      </c>
      <c r="AA2703" s="169" t="s">
        <v>9103</v>
      </c>
      <c r="AB2703" s="169" t="s">
        <v>9104</v>
      </c>
      <c r="AC2703" s="169" t="s">
        <v>210</v>
      </c>
      <c r="AD2703" s="170">
        <v>2017</v>
      </c>
      <c r="AE2703" s="167" t="s">
        <v>1232</v>
      </c>
    </row>
    <row r="2704" spans="1:31" x14ac:dyDescent="0.3">
      <c r="A2704" s="162" t="s">
        <v>905</v>
      </c>
      <c r="B2704" s="162" t="s">
        <v>550</v>
      </c>
      <c r="C2704" s="162">
        <v>4</v>
      </c>
      <c r="D2704" s="162">
        <v>2015</v>
      </c>
      <c r="E2704" s="162" t="s">
        <v>115</v>
      </c>
      <c r="F2704" s="162" t="s">
        <v>28</v>
      </c>
      <c r="G2704" s="162">
        <v>2016</v>
      </c>
      <c r="H2704" s="163" t="s">
        <v>207</v>
      </c>
      <c r="I2704" s="162" t="s">
        <v>550</v>
      </c>
      <c r="J2704" s="181">
        <v>2.4702298499999999</v>
      </c>
      <c r="K2704" s="183" t="s">
        <v>1818</v>
      </c>
      <c r="L2704" s="166">
        <v>0.7962267349397586</v>
      </c>
      <c r="M2704" s="166">
        <v>1.9668630480162297</v>
      </c>
      <c r="N2704" s="163" t="s">
        <v>207</v>
      </c>
      <c r="O2704" s="167">
        <v>1</v>
      </c>
      <c r="P2704" s="167">
        <v>0</v>
      </c>
      <c r="Q2704" s="167">
        <v>1</v>
      </c>
      <c r="R2704" s="167">
        <v>0</v>
      </c>
      <c r="S2704" s="167">
        <v>1</v>
      </c>
      <c r="T2704" s="167" t="s">
        <v>13210</v>
      </c>
      <c r="U2704" s="167" t="s">
        <v>1221</v>
      </c>
      <c r="V2704" s="167" t="s">
        <v>87</v>
      </c>
      <c r="W2704" s="163"/>
      <c r="X2704" s="163" t="s">
        <v>2121</v>
      </c>
      <c r="Y2704" s="163" t="s">
        <v>7694</v>
      </c>
      <c r="Z2704" s="168">
        <v>42552</v>
      </c>
      <c r="AA2704" s="169" t="s">
        <v>9105</v>
      </c>
      <c r="AB2704" s="169" t="s">
        <v>9106</v>
      </c>
      <c r="AC2704" s="169" t="s">
        <v>207</v>
      </c>
      <c r="AD2704" s="170">
        <v>2017</v>
      </c>
      <c r="AE2704" s="167" t="s">
        <v>1232</v>
      </c>
    </row>
    <row r="2705" spans="1:31" x14ac:dyDescent="0.3">
      <c r="A2705" s="162" t="s">
        <v>905</v>
      </c>
      <c r="B2705" s="162" t="s">
        <v>550</v>
      </c>
      <c r="C2705" s="162">
        <v>5</v>
      </c>
      <c r="D2705" s="162">
        <v>2015</v>
      </c>
      <c r="E2705" s="162" t="s">
        <v>115</v>
      </c>
      <c r="F2705" s="162" t="s">
        <v>28</v>
      </c>
      <c r="G2705" s="162">
        <v>2016</v>
      </c>
      <c r="H2705" s="163" t="s">
        <v>207</v>
      </c>
      <c r="I2705" s="162" t="s">
        <v>550</v>
      </c>
      <c r="J2705" s="181">
        <v>3.5359797799999999</v>
      </c>
      <c r="K2705" s="183" t="s">
        <v>1818</v>
      </c>
      <c r="L2705" s="166">
        <v>0.7962267349397586</v>
      </c>
      <c r="M2705" s="166">
        <v>2.8154416350424056</v>
      </c>
      <c r="N2705" s="163" t="s">
        <v>207</v>
      </c>
      <c r="O2705" s="167">
        <v>1</v>
      </c>
      <c r="P2705" s="167">
        <v>0</v>
      </c>
      <c r="Q2705" s="167">
        <v>1</v>
      </c>
      <c r="R2705" s="167">
        <v>0</v>
      </c>
      <c r="S2705" s="167">
        <v>1</v>
      </c>
      <c r="T2705" s="167" t="s">
        <v>13210</v>
      </c>
      <c r="U2705" s="167" t="s">
        <v>1221</v>
      </c>
      <c r="V2705" s="167" t="s">
        <v>87</v>
      </c>
      <c r="W2705" s="163"/>
      <c r="X2705" s="163" t="s">
        <v>2121</v>
      </c>
      <c r="Y2705" s="163" t="s">
        <v>7695</v>
      </c>
      <c r="Z2705" s="168">
        <v>42552</v>
      </c>
      <c r="AA2705" s="169" t="s">
        <v>9107</v>
      </c>
      <c r="AB2705" s="169" t="s">
        <v>8489</v>
      </c>
      <c r="AC2705" s="169" t="s">
        <v>207</v>
      </c>
      <c r="AD2705" s="170">
        <v>2017</v>
      </c>
      <c r="AE2705" s="167" t="s">
        <v>1232</v>
      </c>
    </row>
    <row r="2706" spans="1:31" x14ac:dyDescent="0.3">
      <c r="A2706" s="162" t="s">
        <v>933</v>
      </c>
      <c r="B2706" s="162" t="s">
        <v>550</v>
      </c>
      <c r="C2706" s="162">
        <v>2</v>
      </c>
      <c r="D2706" s="162">
        <v>2015</v>
      </c>
      <c r="E2706" s="162" t="s">
        <v>2395</v>
      </c>
      <c r="F2706" s="162" t="s">
        <v>28</v>
      </c>
      <c r="G2706" s="162">
        <v>2016</v>
      </c>
      <c r="H2706" s="163" t="s">
        <v>357</v>
      </c>
      <c r="I2706" s="162" t="s">
        <v>550</v>
      </c>
      <c r="J2706" s="177">
        <v>1.213E-2</v>
      </c>
      <c r="K2706" s="183" t="s">
        <v>1818</v>
      </c>
      <c r="L2706" s="166">
        <v>0.7962267349397586</v>
      </c>
      <c r="M2706" s="166">
        <v>9.6582302948192717E-3</v>
      </c>
      <c r="N2706" s="163" t="s">
        <v>28</v>
      </c>
      <c r="O2706" s="167">
        <v>1</v>
      </c>
      <c r="P2706" s="167">
        <v>1</v>
      </c>
      <c r="Q2706" s="167">
        <v>0</v>
      </c>
      <c r="R2706" s="167">
        <v>1</v>
      </c>
      <c r="S2706" s="167">
        <v>0</v>
      </c>
      <c r="T2706" s="167" t="s">
        <v>13211</v>
      </c>
      <c r="U2706" s="167" t="s">
        <v>1281</v>
      </c>
      <c r="V2706" s="167" t="s">
        <v>101</v>
      </c>
      <c r="W2706" s="163"/>
      <c r="X2706" s="163" t="s">
        <v>2122</v>
      </c>
      <c r="Y2706" s="163" t="s">
        <v>7696</v>
      </c>
      <c r="Z2706" s="168">
        <v>42437</v>
      </c>
      <c r="AA2706" s="169" t="s">
        <v>9108</v>
      </c>
      <c r="AB2706" s="169" t="s">
        <v>8497</v>
      </c>
      <c r="AC2706" s="169" t="s">
        <v>28</v>
      </c>
      <c r="AD2706" s="170">
        <v>2017</v>
      </c>
      <c r="AE2706" s="167" t="s">
        <v>1232</v>
      </c>
    </row>
    <row r="2707" spans="1:31" x14ac:dyDescent="0.3">
      <c r="A2707" s="162" t="s">
        <v>934</v>
      </c>
      <c r="B2707" s="162" t="s">
        <v>550</v>
      </c>
      <c r="C2707" s="162">
        <v>1</v>
      </c>
      <c r="D2707" s="162">
        <v>2015</v>
      </c>
      <c r="E2707" s="162" t="s">
        <v>115</v>
      </c>
      <c r="F2707" s="162" t="s">
        <v>28</v>
      </c>
      <c r="G2707" s="162">
        <v>2016</v>
      </c>
      <c r="H2707" s="163" t="s">
        <v>62</v>
      </c>
      <c r="I2707" s="162" t="s">
        <v>550</v>
      </c>
      <c r="J2707" s="177">
        <v>3.71554669</v>
      </c>
      <c r="K2707" s="183" t="s">
        <v>1818</v>
      </c>
      <c r="L2707" s="166">
        <v>0.7962267349397586</v>
      </c>
      <c r="M2707" s="166">
        <v>2.9584176094949273</v>
      </c>
      <c r="N2707" s="163" t="s">
        <v>62</v>
      </c>
      <c r="O2707" s="167">
        <v>1</v>
      </c>
      <c r="P2707" s="167">
        <v>0</v>
      </c>
      <c r="Q2707" s="167">
        <v>1</v>
      </c>
      <c r="R2707" s="167">
        <v>0</v>
      </c>
      <c r="S2707" s="167">
        <v>1</v>
      </c>
      <c r="T2707" s="167" t="s">
        <v>13210</v>
      </c>
      <c r="U2707" s="167" t="s">
        <v>1221</v>
      </c>
      <c r="V2707" s="167" t="s">
        <v>142</v>
      </c>
      <c r="W2707" s="163"/>
      <c r="X2707" s="163" t="s">
        <v>2206</v>
      </c>
      <c r="Y2707" s="163" t="s">
        <v>7697</v>
      </c>
      <c r="Z2707" s="168">
        <v>42726</v>
      </c>
      <c r="AA2707" s="169" t="s">
        <v>9109</v>
      </c>
      <c r="AB2707" s="169" t="s">
        <v>9110</v>
      </c>
      <c r="AC2707" s="169" t="s">
        <v>9044</v>
      </c>
      <c r="AD2707" s="170">
        <v>2017</v>
      </c>
      <c r="AE2707" s="167" t="s">
        <v>1321</v>
      </c>
    </row>
    <row r="2708" spans="1:31" x14ac:dyDescent="0.3">
      <c r="A2708" s="162" t="s">
        <v>934</v>
      </c>
      <c r="B2708" s="162" t="s">
        <v>550</v>
      </c>
      <c r="C2708" s="162">
        <v>2</v>
      </c>
      <c r="D2708" s="162">
        <v>2015</v>
      </c>
      <c r="E2708" s="162" t="s">
        <v>115</v>
      </c>
      <c r="F2708" s="162" t="s">
        <v>28</v>
      </c>
      <c r="G2708" s="162">
        <v>2016</v>
      </c>
      <c r="H2708" s="163" t="s">
        <v>62</v>
      </c>
      <c r="I2708" s="162" t="s">
        <v>550</v>
      </c>
      <c r="J2708" s="177">
        <v>9.8849999999999993E-2</v>
      </c>
      <c r="K2708" s="183" t="s">
        <v>1818</v>
      </c>
      <c r="L2708" s="166">
        <v>0.7962267349397586</v>
      </c>
      <c r="M2708" s="166">
        <v>7.870701274879513E-2</v>
      </c>
      <c r="N2708" s="163" t="s">
        <v>62</v>
      </c>
      <c r="O2708" s="167">
        <v>1</v>
      </c>
      <c r="P2708" s="167">
        <v>0</v>
      </c>
      <c r="Q2708" s="167">
        <v>1</v>
      </c>
      <c r="R2708" s="167">
        <v>0</v>
      </c>
      <c r="S2708" s="167">
        <v>1</v>
      </c>
      <c r="T2708" s="167" t="s">
        <v>13210</v>
      </c>
      <c r="U2708" s="167" t="s">
        <v>1221</v>
      </c>
      <c r="V2708" s="167" t="s">
        <v>142</v>
      </c>
      <c r="W2708" s="163"/>
      <c r="X2708" s="163" t="s">
        <v>2206</v>
      </c>
      <c r="Y2708" s="163" t="s">
        <v>7698</v>
      </c>
      <c r="Z2708" s="168">
        <v>42726</v>
      </c>
      <c r="AA2708" s="169" t="s">
        <v>9109</v>
      </c>
      <c r="AB2708" s="169" t="s">
        <v>9110</v>
      </c>
      <c r="AC2708" s="169" t="s">
        <v>9044</v>
      </c>
      <c r="AD2708" s="170">
        <v>2017</v>
      </c>
      <c r="AE2708" s="167" t="s">
        <v>1321</v>
      </c>
    </row>
    <row r="2709" spans="1:31" x14ac:dyDescent="0.3">
      <c r="A2709" s="162" t="s">
        <v>938</v>
      </c>
      <c r="B2709" s="162" t="s">
        <v>550</v>
      </c>
      <c r="C2709" s="162">
        <v>3</v>
      </c>
      <c r="D2709" s="162">
        <v>2015</v>
      </c>
      <c r="E2709" s="162" t="s">
        <v>115</v>
      </c>
      <c r="F2709" s="162" t="s">
        <v>28</v>
      </c>
      <c r="G2709" s="162">
        <v>2016</v>
      </c>
      <c r="H2709" s="163" t="s">
        <v>62</v>
      </c>
      <c r="I2709" s="162" t="s">
        <v>550</v>
      </c>
      <c r="J2709" s="177">
        <v>0.64832999999999996</v>
      </c>
      <c r="K2709" s="183" t="s">
        <v>1818</v>
      </c>
      <c r="L2709" s="166">
        <v>0.7962267349397586</v>
      </c>
      <c r="M2709" s="166">
        <v>0.5162176790634937</v>
      </c>
      <c r="N2709" s="163" t="s">
        <v>62</v>
      </c>
      <c r="O2709" s="167">
        <v>1</v>
      </c>
      <c r="P2709" s="167">
        <v>0</v>
      </c>
      <c r="Q2709" s="167">
        <v>1</v>
      </c>
      <c r="R2709" s="167">
        <v>0</v>
      </c>
      <c r="S2709" s="167">
        <v>1</v>
      </c>
      <c r="T2709" s="167" t="s">
        <v>13210</v>
      </c>
      <c r="U2709" s="167" t="s">
        <v>1261</v>
      </c>
      <c r="V2709" s="167" t="s">
        <v>300</v>
      </c>
      <c r="W2709" s="163"/>
      <c r="X2709" s="163" t="s">
        <v>2123</v>
      </c>
      <c r="Y2709" s="163" t="s">
        <v>7699</v>
      </c>
      <c r="Z2709" s="168">
        <v>42591</v>
      </c>
      <c r="AA2709" s="169" t="s">
        <v>9111</v>
      </c>
      <c r="AB2709" s="169" t="s">
        <v>9112</v>
      </c>
      <c r="AC2709" s="169" t="s">
        <v>9044</v>
      </c>
      <c r="AD2709" s="170">
        <v>2017</v>
      </c>
      <c r="AE2709" s="167" t="s">
        <v>1321</v>
      </c>
    </row>
    <row r="2710" spans="1:31" x14ac:dyDescent="0.3">
      <c r="A2710" s="162" t="s">
        <v>938</v>
      </c>
      <c r="B2710" s="162" t="s">
        <v>550</v>
      </c>
      <c r="C2710" s="162">
        <v>4</v>
      </c>
      <c r="D2710" s="162">
        <v>2015</v>
      </c>
      <c r="E2710" s="162" t="s">
        <v>115</v>
      </c>
      <c r="F2710" s="162" t="s">
        <v>28</v>
      </c>
      <c r="G2710" s="162">
        <v>2016</v>
      </c>
      <c r="H2710" s="163" t="s">
        <v>62</v>
      </c>
      <c r="I2710" s="162" t="s">
        <v>550</v>
      </c>
      <c r="J2710" s="177">
        <v>2.7714280099999997</v>
      </c>
      <c r="K2710" s="183" t="s">
        <v>1818</v>
      </c>
      <c r="L2710" s="166">
        <v>0.7962267349397586</v>
      </c>
      <c r="M2710" s="166">
        <v>2.2066850755228926</v>
      </c>
      <c r="N2710" s="163" t="s">
        <v>62</v>
      </c>
      <c r="O2710" s="167">
        <v>1</v>
      </c>
      <c r="P2710" s="167">
        <v>0</v>
      </c>
      <c r="Q2710" s="167">
        <v>1</v>
      </c>
      <c r="R2710" s="167">
        <v>0</v>
      </c>
      <c r="S2710" s="167">
        <v>1</v>
      </c>
      <c r="T2710" s="167" t="s">
        <v>13210</v>
      </c>
      <c r="U2710" s="167" t="s">
        <v>1261</v>
      </c>
      <c r="V2710" s="167" t="s">
        <v>300</v>
      </c>
      <c r="W2710" s="163"/>
      <c r="X2710" s="163" t="s">
        <v>2123</v>
      </c>
      <c r="Y2710" s="163" t="s">
        <v>7700</v>
      </c>
      <c r="Z2710" s="168">
        <v>42591</v>
      </c>
      <c r="AA2710" s="169" t="s">
        <v>9113</v>
      </c>
      <c r="AB2710" s="169" t="s">
        <v>9114</v>
      </c>
      <c r="AC2710" s="169" t="s">
        <v>9044</v>
      </c>
      <c r="AD2710" s="170">
        <v>2017</v>
      </c>
      <c r="AE2710" s="167" t="s">
        <v>1321</v>
      </c>
    </row>
    <row r="2711" spans="1:31" x14ac:dyDescent="0.3">
      <c r="A2711" s="162" t="s">
        <v>939</v>
      </c>
      <c r="B2711" s="162" t="s">
        <v>550</v>
      </c>
      <c r="C2711" s="162">
        <v>1</v>
      </c>
      <c r="D2711" s="162">
        <v>2015</v>
      </c>
      <c r="E2711" s="162" t="s">
        <v>115</v>
      </c>
      <c r="F2711" s="162" t="s">
        <v>28</v>
      </c>
      <c r="G2711" s="162">
        <v>2016</v>
      </c>
      <c r="H2711" s="163" t="s">
        <v>62</v>
      </c>
      <c r="I2711" s="162" t="s">
        <v>550</v>
      </c>
      <c r="J2711" s="177">
        <v>8.1690000000000005</v>
      </c>
      <c r="K2711" s="183" t="s">
        <v>1818</v>
      </c>
      <c r="L2711" s="166">
        <v>0.7962267349397586</v>
      </c>
      <c r="M2711" s="166">
        <v>6.5043761977228884</v>
      </c>
      <c r="N2711" s="163" t="s">
        <v>62</v>
      </c>
      <c r="O2711" s="167">
        <v>1</v>
      </c>
      <c r="P2711" s="167">
        <v>0</v>
      </c>
      <c r="Q2711" s="167">
        <v>1</v>
      </c>
      <c r="R2711" s="167">
        <v>0</v>
      </c>
      <c r="S2711" s="167">
        <v>1</v>
      </c>
      <c r="T2711" s="167" t="s">
        <v>13210</v>
      </c>
      <c r="U2711" s="167" t="s">
        <v>1221</v>
      </c>
      <c r="V2711" s="167" t="s">
        <v>142</v>
      </c>
      <c r="W2711" s="163"/>
      <c r="X2711" s="163" t="s">
        <v>2207</v>
      </c>
      <c r="Y2711" s="163" t="s">
        <v>7701</v>
      </c>
      <c r="Z2711" s="168">
        <v>42643</v>
      </c>
      <c r="AA2711" s="169" t="s">
        <v>9115</v>
      </c>
      <c r="AB2711" s="169" t="s">
        <v>4785</v>
      </c>
      <c r="AC2711" s="169" t="s">
        <v>9044</v>
      </c>
      <c r="AD2711" s="170">
        <v>2017</v>
      </c>
      <c r="AE2711" s="167" t="s">
        <v>1321</v>
      </c>
    </row>
    <row r="2712" spans="1:31" x14ac:dyDescent="0.3">
      <c r="A2712" s="162" t="s">
        <v>939</v>
      </c>
      <c r="B2712" s="162" t="s">
        <v>550</v>
      </c>
      <c r="C2712" s="162">
        <v>2</v>
      </c>
      <c r="D2712" s="162">
        <v>2015</v>
      </c>
      <c r="E2712" s="162" t="s">
        <v>115</v>
      </c>
      <c r="F2712" s="162" t="s">
        <v>28</v>
      </c>
      <c r="G2712" s="162">
        <v>2016</v>
      </c>
      <c r="H2712" s="163" t="s">
        <v>62</v>
      </c>
      <c r="I2712" s="162" t="s">
        <v>550</v>
      </c>
      <c r="J2712" s="177">
        <v>6.89</v>
      </c>
      <c r="K2712" s="183" t="s">
        <v>1818</v>
      </c>
      <c r="L2712" s="166">
        <v>0.7962267349397586</v>
      </c>
      <c r="M2712" s="166">
        <v>5.4860022037349365</v>
      </c>
      <c r="N2712" s="163" t="s">
        <v>62</v>
      </c>
      <c r="O2712" s="167">
        <v>1</v>
      </c>
      <c r="P2712" s="167">
        <v>0</v>
      </c>
      <c r="Q2712" s="167">
        <v>1</v>
      </c>
      <c r="R2712" s="167">
        <v>0</v>
      </c>
      <c r="S2712" s="167">
        <v>1</v>
      </c>
      <c r="T2712" s="167" t="s">
        <v>13210</v>
      </c>
      <c r="U2712" s="167" t="s">
        <v>1221</v>
      </c>
      <c r="V2712" s="167" t="s">
        <v>142</v>
      </c>
      <c r="W2712" s="163"/>
      <c r="X2712" s="163" t="s">
        <v>2207</v>
      </c>
      <c r="Y2712" s="163" t="s">
        <v>7702</v>
      </c>
      <c r="Z2712" s="168">
        <v>42651</v>
      </c>
      <c r="AA2712" s="169" t="s">
        <v>9116</v>
      </c>
      <c r="AB2712" s="169" t="s">
        <v>9117</v>
      </c>
      <c r="AC2712" s="169" t="s">
        <v>9044</v>
      </c>
      <c r="AD2712" s="170">
        <v>2017</v>
      </c>
      <c r="AE2712" s="167" t="s">
        <v>1321</v>
      </c>
    </row>
    <row r="2713" spans="1:31" x14ac:dyDescent="0.3">
      <c r="A2713" s="162" t="s">
        <v>968</v>
      </c>
      <c r="B2713" s="162" t="s">
        <v>550</v>
      </c>
      <c r="C2713" s="162">
        <v>2</v>
      </c>
      <c r="D2713" s="162">
        <v>2015</v>
      </c>
      <c r="E2713" s="162" t="s">
        <v>115</v>
      </c>
      <c r="F2713" s="162" t="s">
        <v>28</v>
      </c>
      <c r="G2713" s="162">
        <v>2016</v>
      </c>
      <c r="H2713" s="163" t="s">
        <v>74</v>
      </c>
      <c r="I2713" s="162" t="s">
        <v>550</v>
      </c>
      <c r="J2713" s="177">
        <v>5.9344920400000003</v>
      </c>
      <c r="K2713" s="183" t="s">
        <v>1818</v>
      </c>
      <c r="L2713" s="166">
        <v>0.7962267349397586</v>
      </c>
      <c r="M2713" s="166">
        <v>4.7252012205351877</v>
      </c>
      <c r="N2713" s="163" t="s">
        <v>74</v>
      </c>
      <c r="O2713" s="167">
        <v>1</v>
      </c>
      <c r="P2713" s="167">
        <v>0</v>
      </c>
      <c r="Q2713" s="167">
        <v>1</v>
      </c>
      <c r="R2713" s="167">
        <v>0</v>
      </c>
      <c r="S2713" s="167">
        <v>1</v>
      </c>
      <c r="T2713" s="167" t="s">
        <v>13210</v>
      </c>
      <c r="U2713" s="167" t="s">
        <v>1281</v>
      </c>
      <c r="V2713" s="167" t="s">
        <v>86</v>
      </c>
      <c r="W2713" s="163"/>
      <c r="X2713" s="163" t="s">
        <v>2124</v>
      </c>
      <c r="Y2713" s="163" t="s">
        <v>7703</v>
      </c>
      <c r="Z2713" s="168">
        <v>42717</v>
      </c>
      <c r="AA2713" s="169" t="s">
        <v>9118</v>
      </c>
      <c r="AB2713" s="169" t="s">
        <v>9119</v>
      </c>
      <c r="AC2713" s="169" t="s">
        <v>74</v>
      </c>
      <c r="AD2713" s="170">
        <v>2017</v>
      </c>
      <c r="AE2713" s="167" t="s">
        <v>1241</v>
      </c>
    </row>
    <row r="2714" spans="1:31" x14ac:dyDescent="0.3">
      <c r="A2714" s="162" t="s">
        <v>981</v>
      </c>
      <c r="B2714" s="162" t="s">
        <v>550</v>
      </c>
      <c r="C2714" s="162">
        <v>1</v>
      </c>
      <c r="D2714" s="162">
        <v>2015</v>
      </c>
      <c r="E2714" s="162" t="s">
        <v>115</v>
      </c>
      <c r="F2714" s="162" t="s">
        <v>28</v>
      </c>
      <c r="G2714" s="162">
        <v>2016</v>
      </c>
      <c r="H2714" s="163" t="s">
        <v>62</v>
      </c>
      <c r="I2714" s="162" t="s">
        <v>550</v>
      </c>
      <c r="J2714" s="195">
        <v>9.0219999999999995E-2</v>
      </c>
      <c r="K2714" s="183" t="s">
        <v>1818</v>
      </c>
      <c r="L2714" s="166">
        <v>0.7962267349397586</v>
      </c>
      <c r="M2714" s="166">
        <v>7.1835576026265016E-2</v>
      </c>
      <c r="N2714" s="163" t="s">
        <v>28</v>
      </c>
      <c r="O2714" s="167">
        <v>1</v>
      </c>
      <c r="P2714" s="167">
        <v>1</v>
      </c>
      <c r="Q2714" s="167">
        <v>0</v>
      </c>
      <c r="R2714" s="167">
        <v>1</v>
      </c>
      <c r="S2714" s="167">
        <v>0</v>
      </c>
      <c r="T2714" s="167" t="s">
        <v>13211</v>
      </c>
      <c r="U2714" s="167" t="s">
        <v>1281</v>
      </c>
      <c r="V2714" s="167" t="s">
        <v>86</v>
      </c>
      <c r="W2714" s="163"/>
      <c r="X2714" s="163" t="s">
        <v>2208</v>
      </c>
      <c r="Y2714" s="163" t="s">
        <v>7704</v>
      </c>
      <c r="Z2714" s="168">
        <v>42564</v>
      </c>
      <c r="AA2714" s="169" t="s">
        <v>9120</v>
      </c>
      <c r="AB2714" s="169" t="s">
        <v>9121</v>
      </c>
      <c r="AC2714" s="169" t="s">
        <v>28</v>
      </c>
      <c r="AD2714" s="170">
        <v>2017</v>
      </c>
      <c r="AE2714" s="167" t="s">
        <v>1321</v>
      </c>
    </row>
    <row r="2715" spans="1:31" x14ac:dyDescent="0.3">
      <c r="A2715" s="162" t="s">
        <v>982</v>
      </c>
      <c r="B2715" s="162" t="s">
        <v>550</v>
      </c>
      <c r="C2715" s="162">
        <v>5</v>
      </c>
      <c r="D2715" s="162">
        <v>2015</v>
      </c>
      <c r="E2715" s="162" t="s">
        <v>115</v>
      </c>
      <c r="F2715" s="162" t="s">
        <v>28</v>
      </c>
      <c r="G2715" s="162">
        <v>2016</v>
      </c>
      <c r="H2715" s="163" t="s">
        <v>69</v>
      </c>
      <c r="I2715" s="162" t="s">
        <v>550</v>
      </c>
      <c r="J2715" s="177">
        <v>0.74930194999999999</v>
      </c>
      <c r="K2715" s="183" t="s">
        <v>1818</v>
      </c>
      <c r="L2715" s="166">
        <v>0.7962267349397586</v>
      </c>
      <c r="M2715" s="166">
        <v>0.59661424513249428</v>
      </c>
      <c r="N2715" s="163" t="s">
        <v>69</v>
      </c>
      <c r="O2715" s="167">
        <v>1</v>
      </c>
      <c r="P2715" s="167">
        <v>0</v>
      </c>
      <c r="Q2715" s="167">
        <v>1</v>
      </c>
      <c r="R2715" s="167">
        <v>0</v>
      </c>
      <c r="S2715" s="167">
        <v>1</v>
      </c>
      <c r="T2715" s="167" t="s">
        <v>13210</v>
      </c>
      <c r="U2715" s="167" t="s">
        <v>1453</v>
      </c>
      <c r="V2715" s="167" t="s">
        <v>83</v>
      </c>
      <c r="W2715" s="163"/>
      <c r="X2715" s="163" t="s">
        <v>2125</v>
      </c>
      <c r="Y2715" s="163" t="s">
        <v>7705</v>
      </c>
      <c r="Z2715" s="168">
        <v>42471</v>
      </c>
      <c r="AA2715" s="169" t="s">
        <v>9122</v>
      </c>
      <c r="AB2715" s="169" t="s">
        <v>9123</v>
      </c>
      <c r="AC2715" s="169" t="s">
        <v>69</v>
      </c>
      <c r="AD2715" s="170">
        <v>2017</v>
      </c>
      <c r="AE2715" s="167" t="s">
        <v>1321</v>
      </c>
    </row>
    <row r="2716" spans="1:31" x14ac:dyDescent="0.3">
      <c r="A2716" s="162" t="s">
        <v>989</v>
      </c>
      <c r="B2716" s="162" t="s">
        <v>550</v>
      </c>
      <c r="C2716" s="162">
        <v>1</v>
      </c>
      <c r="D2716" s="162">
        <v>2015</v>
      </c>
      <c r="E2716" s="162" t="s">
        <v>115</v>
      </c>
      <c r="F2716" s="162" t="s">
        <v>28</v>
      </c>
      <c r="G2716" s="162">
        <v>2016</v>
      </c>
      <c r="H2716" s="163" t="s">
        <v>62</v>
      </c>
      <c r="I2716" s="162" t="s">
        <v>550</v>
      </c>
      <c r="J2716" s="177">
        <v>58.826429740000002</v>
      </c>
      <c r="K2716" s="183" t="s">
        <v>1818</v>
      </c>
      <c r="L2716" s="166">
        <v>0.7962267349397586</v>
      </c>
      <c r="M2716" s="166">
        <v>46.839176080043316</v>
      </c>
      <c r="N2716" s="163" t="s">
        <v>62</v>
      </c>
      <c r="O2716" s="167">
        <v>1</v>
      </c>
      <c r="P2716" s="167">
        <v>0</v>
      </c>
      <c r="Q2716" s="167">
        <v>1</v>
      </c>
      <c r="R2716" s="167">
        <v>0</v>
      </c>
      <c r="S2716" s="167">
        <v>1</v>
      </c>
      <c r="T2716" s="167" t="s">
        <v>13210</v>
      </c>
      <c r="U2716" s="167" t="s">
        <v>1360</v>
      </c>
      <c r="V2716" s="167" t="s">
        <v>1383</v>
      </c>
      <c r="W2716" s="163"/>
      <c r="X2716" s="163" t="s">
        <v>2209</v>
      </c>
      <c r="Y2716" s="163" t="s">
        <v>7706</v>
      </c>
      <c r="Z2716" s="168">
        <v>42644</v>
      </c>
      <c r="AA2716" s="169" t="s">
        <v>9124</v>
      </c>
      <c r="AB2716" s="169" t="s">
        <v>9125</v>
      </c>
      <c r="AC2716" s="169" t="s">
        <v>9044</v>
      </c>
      <c r="AD2716" s="170">
        <v>2017</v>
      </c>
      <c r="AE2716" s="167" t="s">
        <v>1321</v>
      </c>
    </row>
    <row r="2717" spans="1:31" x14ac:dyDescent="0.3">
      <c r="A2717" s="162" t="s">
        <v>1032</v>
      </c>
      <c r="B2717" s="162" t="s">
        <v>550</v>
      </c>
      <c r="C2717" s="162">
        <v>2</v>
      </c>
      <c r="D2717" s="162">
        <v>2016</v>
      </c>
      <c r="E2717" s="162" t="s">
        <v>115</v>
      </c>
      <c r="F2717" s="162" t="s">
        <v>28</v>
      </c>
      <c r="G2717" s="162">
        <v>2016</v>
      </c>
      <c r="H2717" s="163" t="s">
        <v>74</v>
      </c>
      <c r="I2717" s="162" t="s">
        <v>550</v>
      </c>
      <c r="J2717" s="177">
        <v>1.0225E-2</v>
      </c>
      <c r="K2717" s="183" t="s">
        <v>1818</v>
      </c>
      <c r="L2717" s="166">
        <v>0.7962267349397586</v>
      </c>
      <c r="M2717" s="166">
        <v>8.1414183647590312E-3</v>
      </c>
      <c r="N2717" s="163" t="s">
        <v>28</v>
      </c>
      <c r="O2717" s="167">
        <v>1</v>
      </c>
      <c r="P2717" s="167">
        <v>1</v>
      </c>
      <c r="Q2717" s="167">
        <v>0</v>
      </c>
      <c r="R2717" s="167">
        <v>1</v>
      </c>
      <c r="S2717" s="167">
        <v>0</v>
      </c>
      <c r="T2717" s="167" t="s">
        <v>13211</v>
      </c>
      <c r="U2717" s="167" t="s">
        <v>1281</v>
      </c>
      <c r="V2717" s="167" t="s">
        <v>86</v>
      </c>
      <c r="W2717" s="163"/>
      <c r="X2717" s="163" t="s">
        <v>2127</v>
      </c>
      <c r="Y2717" s="163" t="s">
        <v>7707</v>
      </c>
      <c r="Z2717" s="168">
        <v>42493</v>
      </c>
      <c r="AA2717" s="169" t="s">
        <v>9108</v>
      </c>
      <c r="AB2717" s="169" t="s">
        <v>8497</v>
      </c>
      <c r="AC2717" s="169" t="s">
        <v>28</v>
      </c>
      <c r="AD2717" s="170">
        <v>2017</v>
      </c>
      <c r="AE2717" s="167" t="s">
        <v>1241</v>
      </c>
    </row>
    <row r="2718" spans="1:31" x14ac:dyDescent="0.3">
      <c r="A2718" s="162" t="s">
        <v>585</v>
      </c>
      <c r="B2718" s="162" t="s">
        <v>550</v>
      </c>
      <c r="C2718" s="162">
        <v>24</v>
      </c>
      <c r="D2718" s="162">
        <v>2011</v>
      </c>
      <c r="E2718" s="162" t="s">
        <v>115</v>
      </c>
      <c r="F2718" s="162" t="s">
        <v>297</v>
      </c>
      <c r="G2718" s="162">
        <v>2016</v>
      </c>
      <c r="H2718" s="163" t="s">
        <v>201</v>
      </c>
      <c r="I2718" s="162" t="s">
        <v>550</v>
      </c>
      <c r="J2718" s="180">
        <v>3.6435000000000002E-2</v>
      </c>
      <c r="K2718" s="183" t="s">
        <v>1818</v>
      </c>
      <c r="L2718" s="166">
        <v>0.7962267349397586</v>
      </c>
      <c r="M2718" s="166">
        <v>2.9010521087530106E-2</v>
      </c>
      <c r="N2718" s="163" t="s">
        <v>201</v>
      </c>
      <c r="O2718" s="167">
        <v>1</v>
      </c>
      <c r="P2718" s="167">
        <v>0</v>
      </c>
      <c r="Q2718" s="167">
        <v>1</v>
      </c>
      <c r="R2718" s="167">
        <v>0</v>
      </c>
      <c r="S2718" s="167">
        <v>1</v>
      </c>
      <c r="T2718" s="167" t="s">
        <v>13210</v>
      </c>
      <c r="U2718" s="167" t="s">
        <v>1512</v>
      </c>
      <c r="V2718" s="167" t="s">
        <v>91</v>
      </c>
      <c r="W2718" s="163"/>
      <c r="X2718" s="163" t="s">
        <v>585</v>
      </c>
      <c r="Y2718" s="163" t="s">
        <v>8353</v>
      </c>
      <c r="Z2718" s="168">
        <v>42403</v>
      </c>
      <c r="AA2718" s="169" t="s">
        <v>9126</v>
      </c>
      <c r="AB2718" s="169">
        <v>0</v>
      </c>
      <c r="AC2718" s="169" t="s">
        <v>201</v>
      </c>
      <c r="AD2718" s="170">
        <v>2017</v>
      </c>
      <c r="AE2718" s="167" t="s">
        <v>1245</v>
      </c>
    </row>
    <row r="2719" spans="1:31" x14ac:dyDescent="0.3">
      <c r="A2719" s="162" t="s">
        <v>585</v>
      </c>
      <c r="B2719" s="162" t="s">
        <v>550</v>
      </c>
      <c r="C2719" s="162">
        <v>25</v>
      </c>
      <c r="D2719" s="162">
        <v>2011</v>
      </c>
      <c r="E2719" s="162" t="s">
        <v>115</v>
      </c>
      <c r="F2719" s="162" t="s">
        <v>297</v>
      </c>
      <c r="G2719" s="162">
        <v>2016</v>
      </c>
      <c r="H2719" s="163" t="s">
        <v>201</v>
      </c>
      <c r="I2719" s="162" t="s">
        <v>550</v>
      </c>
      <c r="J2719" s="180">
        <v>0.14324700000000001</v>
      </c>
      <c r="K2719" s="183" t="s">
        <v>1818</v>
      </c>
      <c r="L2719" s="166">
        <v>0.7962267349397586</v>
      </c>
      <c r="M2719" s="166">
        <v>0.11405709109991562</v>
      </c>
      <c r="N2719" s="163" t="s">
        <v>201</v>
      </c>
      <c r="O2719" s="167">
        <v>1</v>
      </c>
      <c r="P2719" s="167">
        <v>0</v>
      </c>
      <c r="Q2719" s="167">
        <v>1</v>
      </c>
      <c r="R2719" s="167">
        <v>0</v>
      </c>
      <c r="S2719" s="167">
        <v>1</v>
      </c>
      <c r="T2719" s="167" t="s">
        <v>13210</v>
      </c>
      <c r="U2719" s="167" t="s">
        <v>1512</v>
      </c>
      <c r="V2719" s="167" t="s">
        <v>91</v>
      </c>
      <c r="W2719" s="163"/>
      <c r="X2719" s="163" t="s">
        <v>585</v>
      </c>
      <c r="Y2719" s="163" t="s">
        <v>7709</v>
      </c>
      <c r="Z2719" s="168">
        <v>42605</v>
      </c>
      <c r="AA2719" s="169" t="s">
        <v>9127</v>
      </c>
      <c r="AB2719" s="169">
        <v>0</v>
      </c>
      <c r="AC2719" s="169" t="s">
        <v>201</v>
      </c>
      <c r="AD2719" s="170">
        <v>2017</v>
      </c>
      <c r="AE2719" s="167" t="s">
        <v>1245</v>
      </c>
    </row>
    <row r="2720" spans="1:31" x14ac:dyDescent="0.3">
      <c r="A2720" s="162" t="s">
        <v>585</v>
      </c>
      <c r="B2720" s="162" t="s">
        <v>550</v>
      </c>
      <c r="C2720" s="162">
        <v>26</v>
      </c>
      <c r="D2720" s="162">
        <v>2011</v>
      </c>
      <c r="E2720" s="162" t="s">
        <v>115</v>
      </c>
      <c r="F2720" s="162" t="s">
        <v>297</v>
      </c>
      <c r="G2720" s="162">
        <v>2016</v>
      </c>
      <c r="H2720" s="163" t="s">
        <v>201</v>
      </c>
      <c r="I2720" s="162" t="s">
        <v>550</v>
      </c>
      <c r="J2720" s="180">
        <v>1.0328E-2</v>
      </c>
      <c r="K2720" s="183" t="s">
        <v>1818</v>
      </c>
      <c r="L2720" s="166">
        <v>0.7962267349397586</v>
      </c>
      <c r="M2720" s="166">
        <v>8.2234297184578271E-3</v>
      </c>
      <c r="N2720" s="163" t="s">
        <v>201</v>
      </c>
      <c r="O2720" s="167">
        <v>1</v>
      </c>
      <c r="P2720" s="167">
        <v>0</v>
      </c>
      <c r="Q2720" s="167">
        <v>1</v>
      </c>
      <c r="R2720" s="167">
        <v>0</v>
      </c>
      <c r="S2720" s="167">
        <v>1</v>
      </c>
      <c r="T2720" s="167" t="s">
        <v>13210</v>
      </c>
      <c r="U2720" s="167" t="s">
        <v>1512</v>
      </c>
      <c r="V2720" s="167" t="s">
        <v>91</v>
      </c>
      <c r="W2720" s="163"/>
      <c r="X2720" s="163" t="s">
        <v>585</v>
      </c>
      <c r="Y2720" s="163" t="s">
        <v>8292</v>
      </c>
      <c r="Z2720" s="168">
        <v>42635</v>
      </c>
      <c r="AA2720" s="169" t="s">
        <v>9128</v>
      </c>
      <c r="AB2720" s="169">
        <v>0</v>
      </c>
      <c r="AC2720" s="169" t="s">
        <v>201</v>
      </c>
      <c r="AD2720" s="170">
        <v>2017</v>
      </c>
      <c r="AE2720" s="167" t="s">
        <v>1245</v>
      </c>
    </row>
    <row r="2721" spans="1:31" x14ac:dyDescent="0.3">
      <c r="A2721" s="162" t="s">
        <v>585</v>
      </c>
      <c r="B2721" s="162" t="s">
        <v>550</v>
      </c>
      <c r="C2721" s="162">
        <v>27</v>
      </c>
      <c r="D2721" s="162">
        <v>2011</v>
      </c>
      <c r="E2721" s="162" t="s">
        <v>115</v>
      </c>
      <c r="F2721" s="162" t="s">
        <v>297</v>
      </c>
      <c r="G2721" s="162">
        <v>2016</v>
      </c>
      <c r="H2721" s="163" t="s">
        <v>201</v>
      </c>
      <c r="I2721" s="162" t="s">
        <v>550</v>
      </c>
      <c r="J2721" s="180">
        <v>1.2388E-2</v>
      </c>
      <c r="K2721" s="183" t="s">
        <v>1818</v>
      </c>
      <c r="L2721" s="166">
        <v>0.7962267349397586</v>
      </c>
      <c r="M2721" s="166">
        <v>9.8636567924337299E-3</v>
      </c>
      <c r="N2721" s="163" t="s">
        <v>201</v>
      </c>
      <c r="O2721" s="167">
        <v>1</v>
      </c>
      <c r="P2721" s="167">
        <v>0</v>
      </c>
      <c r="Q2721" s="167">
        <v>1</v>
      </c>
      <c r="R2721" s="167">
        <v>0</v>
      </c>
      <c r="S2721" s="167">
        <v>1</v>
      </c>
      <c r="T2721" s="167" t="s">
        <v>13210</v>
      </c>
      <c r="U2721" s="167" t="s">
        <v>1512</v>
      </c>
      <c r="V2721" s="167" t="s">
        <v>91</v>
      </c>
      <c r="W2721" s="163"/>
      <c r="X2721" s="163" t="s">
        <v>585</v>
      </c>
      <c r="Y2721" s="163" t="s">
        <v>8289</v>
      </c>
      <c r="Z2721" s="168">
        <v>42643</v>
      </c>
      <c r="AA2721" s="169" t="s">
        <v>9129</v>
      </c>
      <c r="AB2721" s="169">
        <v>0</v>
      </c>
      <c r="AC2721" s="169" t="s">
        <v>201</v>
      </c>
      <c r="AD2721" s="170">
        <v>2017</v>
      </c>
      <c r="AE2721" s="167" t="s">
        <v>1245</v>
      </c>
    </row>
    <row r="2722" spans="1:31" x14ac:dyDescent="0.3">
      <c r="A2722" s="162" t="s">
        <v>585</v>
      </c>
      <c r="B2722" s="162" t="s">
        <v>550</v>
      </c>
      <c r="C2722" s="162">
        <v>28</v>
      </c>
      <c r="D2722" s="162">
        <v>2011</v>
      </c>
      <c r="E2722" s="162" t="s">
        <v>115</v>
      </c>
      <c r="F2722" s="162" t="s">
        <v>297</v>
      </c>
      <c r="G2722" s="162">
        <v>2016</v>
      </c>
      <c r="H2722" s="163" t="s">
        <v>201</v>
      </c>
      <c r="I2722" s="162" t="s">
        <v>550</v>
      </c>
      <c r="J2722" s="180">
        <v>0.22920699999999999</v>
      </c>
      <c r="K2722" s="183" t="s">
        <v>1818</v>
      </c>
      <c r="L2722" s="166">
        <v>0.7962267349397586</v>
      </c>
      <c r="M2722" s="166">
        <v>0.18250074123533724</v>
      </c>
      <c r="N2722" s="163" t="s">
        <v>201</v>
      </c>
      <c r="O2722" s="167">
        <v>1</v>
      </c>
      <c r="P2722" s="167">
        <v>0</v>
      </c>
      <c r="Q2722" s="167">
        <v>1</v>
      </c>
      <c r="R2722" s="167">
        <v>0</v>
      </c>
      <c r="S2722" s="167">
        <v>1</v>
      </c>
      <c r="T2722" s="167" t="s">
        <v>13210</v>
      </c>
      <c r="U2722" s="167" t="s">
        <v>1512</v>
      </c>
      <c r="V2722" s="167" t="s">
        <v>91</v>
      </c>
      <c r="W2722" s="163"/>
      <c r="X2722" s="163" t="s">
        <v>585</v>
      </c>
      <c r="Y2722" s="163" t="s">
        <v>7710</v>
      </c>
      <c r="Z2722" s="168">
        <v>42691</v>
      </c>
      <c r="AA2722" s="169" t="s">
        <v>9130</v>
      </c>
      <c r="AB2722" s="169">
        <v>0</v>
      </c>
      <c r="AC2722" s="169" t="s">
        <v>201</v>
      </c>
      <c r="AD2722" s="170">
        <v>2017</v>
      </c>
      <c r="AE2722" s="167" t="s">
        <v>1245</v>
      </c>
    </row>
    <row r="2723" spans="1:31" x14ac:dyDescent="0.3">
      <c r="A2723" s="162" t="s">
        <v>585</v>
      </c>
      <c r="B2723" s="162" t="s">
        <v>550</v>
      </c>
      <c r="C2723" s="162">
        <v>29</v>
      </c>
      <c r="D2723" s="162">
        <v>2011</v>
      </c>
      <c r="E2723" s="162" t="s">
        <v>115</v>
      </c>
      <c r="F2723" s="162" t="s">
        <v>297</v>
      </c>
      <c r="G2723" s="162">
        <v>2016</v>
      </c>
      <c r="H2723" s="163" t="s">
        <v>201</v>
      </c>
      <c r="I2723" s="162" t="s">
        <v>550</v>
      </c>
      <c r="J2723" s="180">
        <v>0.64982499999999999</v>
      </c>
      <c r="K2723" s="183" t="s">
        <v>1818</v>
      </c>
      <c r="L2723" s="166">
        <v>0.7962267349397586</v>
      </c>
      <c r="M2723" s="166">
        <v>0.51740803803222857</v>
      </c>
      <c r="N2723" s="163" t="s">
        <v>201</v>
      </c>
      <c r="O2723" s="167">
        <v>1</v>
      </c>
      <c r="P2723" s="167">
        <v>0</v>
      </c>
      <c r="Q2723" s="167">
        <v>1</v>
      </c>
      <c r="R2723" s="167">
        <v>0</v>
      </c>
      <c r="S2723" s="167">
        <v>1</v>
      </c>
      <c r="T2723" s="167" t="s">
        <v>13210</v>
      </c>
      <c r="U2723" s="167" t="s">
        <v>1512</v>
      </c>
      <c r="V2723" s="167" t="s">
        <v>91</v>
      </c>
      <c r="W2723" s="163"/>
      <c r="X2723" s="163" t="s">
        <v>585</v>
      </c>
      <c r="Y2723" s="163" t="s">
        <v>7711</v>
      </c>
      <c r="Z2723" s="168">
        <v>42695</v>
      </c>
      <c r="AA2723" s="169" t="s">
        <v>9131</v>
      </c>
      <c r="AB2723" s="169">
        <v>0</v>
      </c>
      <c r="AC2723" s="169" t="s">
        <v>201</v>
      </c>
      <c r="AD2723" s="170">
        <v>2017</v>
      </c>
      <c r="AE2723" s="167" t="s">
        <v>1245</v>
      </c>
    </row>
    <row r="2724" spans="1:31" x14ac:dyDescent="0.3">
      <c r="A2724" s="162" t="s">
        <v>585</v>
      </c>
      <c r="B2724" s="162" t="s">
        <v>550</v>
      </c>
      <c r="C2724" s="162">
        <v>30</v>
      </c>
      <c r="D2724" s="162">
        <v>2011</v>
      </c>
      <c r="E2724" s="162" t="s">
        <v>115</v>
      </c>
      <c r="F2724" s="162" t="s">
        <v>297</v>
      </c>
      <c r="G2724" s="162">
        <v>2016</v>
      </c>
      <c r="H2724" s="163" t="s">
        <v>201</v>
      </c>
      <c r="I2724" s="162" t="s">
        <v>550</v>
      </c>
      <c r="J2724" s="180">
        <v>0.45063900000000001</v>
      </c>
      <c r="K2724" s="183" t="s">
        <v>1818</v>
      </c>
      <c r="L2724" s="166">
        <v>0.7962267349397586</v>
      </c>
      <c r="M2724" s="166">
        <v>0.35881081960651789</v>
      </c>
      <c r="N2724" s="163" t="s">
        <v>201</v>
      </c>
      <c r="O2724" s="167">
        <v>1</v>
      </c>
      <c r="P2724" s="167">
        <v>0</v>
      </c>
      <c r="Q2724" s="167">
        <v>1</v>
      </c>
      <c r="R2724" s="167">
        <v>0</v>
      </c>
      <c r="S2724" s="167">
        <v>1</v>
      </c>
      <c r="T2724" s="167" t="s">
        <v>13210</v>
      </c>
      <c r="U2724" s="167" t="s">
        <v>1512</v>
      </c>
      <c r="V2724" s="167" t="s">
        <v>91</v>
      </c>
      <c r="W2724" s="163"/>
      <c r="X2724" s="163" t="s">
        <v>585</v>
      </c>
      <c r="Y2724" s="163" t="s">
        <v>7712</v>
      </c>
      <c r="Z2724" s="168">
        <v>42509</v>
      </c>
      <c r="AA2724" s="169" t="s">
        <v>9132</v>
      </c>
      <c r="AB2724" s="169">
        <v>0</v>
      </c>
      <c r="AC2724" s="169" t="s">
        <v>201</v>
      </c>
      <c r="AD2724" s="170">
        <v>2017</v>
      </c>
      <c r="AE2724" s="167" t="s">
        <v>1245</v>
      </c>
    </row>
    <row r="2725" spans="1:31" x14ac:dyDescent="0.3">
      <c r="A2725" s="162" t="s">
        <v>585</v>
      </c>
      <c r="B2725" s="162" t="s">
        <v>550</v>
      </c>
      <c r="C2725" s="162">
        <v>31</v>
      </c>
      <c r="D2725" s="162">
        <v>2011</v>
      </c>
      <c r="E2725" s="162" t="s">
        <v>115</v>
      </c>
      <c r="F2725" s="162" t="s">
        <v>297</v>
      </c>
      <c r="G2725" s="162">
        <v>2016</v>
      </c>
      <c r="H2725" s="163" t="s">
        <v>201</v>
      </c>
      <c r="I2725" s="162" t="s">
        <v>550</v>
      </c>
      <c r="J2725" s="180">
        <v>0.30307299999999998</v>
      </c>
      <c r="K2725" s="183" t="s">
        <v>1818</v>
      </c>
      <c r="L2725" s="166">
        <v>0.7962267349397586</v>
      </c>
      <c r="M2725" s="166">
        <v>0.24131482523839745</v>
      </c>
      <c r="N2725" s="163" t="s">
        <v>201</v>
      </c>
      <c r="O2725" s="167">
        <v>1</v>
      </c>
      <c r="P2725" s="167">
        <v>0</v>
      </c>
      <c r="Q2725" s="167">
        <v>1</v>
      </c>
      <c r="R2725" s="167">
        <v>0</v>
      </c>
      <c r="S2725" s="167">
        <v>1</v>
      </c>
      <c r="T2725" s="167" t="s">
        <v>13210</v>
      </c>
      <c r="U2725" s="167" t="s">
        <v>1512</v>
      </c>
      <c r="V2725" s="167" t="s">
        <v>91</v>
      </c>
      <c r="W2725" s="163"/>
      <c r="X2725" s="163" t="s">
        <v>585</v>
      </c>
      <c r="Y2725" s="163" t="s">
        <v>7713</v>
      </c>
      <c r="Z2725" s="168">
        <v>42674</v>
      </c>
      <c r="AA2725" s="169" t="s">
        <v>9133</v>
      </c>
      <c r="AB2725" s="169">
        <v>0</v>
      </c>
      <c r="AC2725" s="169" t="s">
        <v>201</v>
      </c>
      <c r="AD2725" s="170">
        <v>2017</v>
      </c>
      <c r="AE2725" s="167" t="s">
        <v>1245</v>
      </c>
    </row>
    <row r="2726" spans="1:31" x14ac:dyDescent="0.3">
      <c r="A2726" s="162" t="s">
        <v>585</v>
      </c>
      <c r="B2726" s="162" t="s">
        <v>550</v>
      </c>
      <c r="C2726" s="162">
        <v>32</v>
      </c>
      <c r="D2726" s="162">
        <v>2011</v>
      </c>
      <c r="E2726" s="162" t="s">
        <v>115</v>
      </c>
      <c r="F2726" s="162" t="s">
        <v>297</v>
      </c>
      <c r="G2726" s="162">
        <v>2016</v>
      </c>
      <c r="H2726" s="163" t="s">
        <v>201</v>
      </c>
      <c r="I2726" s="162" t="s">
        <v>550</v>
      </c>
      <c r="J2726" s="180">
        <v>0.47084999999999999</v>
      </c>
      <c r="K2726" s="183" t="s">
        <v>1818</v>
      </c>
      <c r="L2726" s="166">
        <v>0.7962267349397586</v>
      </c>
      <c r="M2726" s="166">
        <v>0.37490335814638531</v>
      </c>
      <c r="N2726" s="163" t="s">
        <v>201</v>
      </c>
      <c r="O2726" s="167">
        <v>1</v>
      </c>
      <c r="P2726" s="167">
        <v>0</v>
      </c>
      <c r="Q2726" s="167">
        <v>1</v>
      </c>
      <c r="R2726" s="167">
        <v>0</v>
      </c>
      <c r="S2726" s="167">
        <v>1</v>
      </c>
      <c r="T2726" s="167" t="s">
        <v>13210</v>
      </c>
      <c r="U2726" s="167" t="s">
        <v>1512</v>
      </c>
      <c r="V2726" s="167" t="s">
        <v>91</v>
      </c>
      <c r="W2726" s="163"/>
      <c r="X2726" s="163" t="s">
        <v>585</v>
      </c>
      <c r="Y2726" s="163" t="s">
        <v>7714</v>
      </c>
      <c r="Z2726" s="168">
        <v>42674</v>
      </c>
      <c r="AA2726" s="169" t="s">
        <v>9134</v>
      </c>
      <c r="AB2726" s="169">
        <v>0</v>
      </c>
      <c r="AC2726" s="169" t="s">
        <v>201</v>
      </c>
      <c r="AD2726" s="170">
        <v>2017</v>
      </c>
      <c r="AE2726" s="167" t="s">
        <v>1245</v>
      </c>
    </row>
    <row r="2727" spans="1:31" x14ac:dyDescent="0.3">
      <c r="A2727" s="162" t="s">
        <v>585</v>
      </c>
      <c r="B2727" s="162" t="s">
        <v>550</v>
      </c>
      <c r="C2727" s="162">
        <v>33</v>
      </c>
      <c r="D2727" s="162">
        <v>2011</v>
      </c>
      <c r="E2727" s="162" t="s">
        <v>115</v>
      </c>
      <c r="F2727" s="162" t="s">
        <v>297</v>
      </c>
      <c r="G2727" s="162">
        <v>2016</v>
      </c>
      <c r="H2727" s="163" t="s">
        <v>201</v>
      </c>
      <c r="I2727" s="162" t="s">
        <v>550</v>
      </c>
      <c r="J2727" s="180">
        <v>0.20516300000000001</v>
      </c>
      <c r="K2727" s="183" t="s">
        <v>1818</v>
      </c>
      <c r="L2727" s="166">
        <v>0.7962267349397586</v>
      </c>
      <c r="M2727" s="166">
        <v>0.1633562656204457</v>
      </c>
      <c r="N2727" s="163" t="s">
        <v>201</v>
      </c>
      <c r="O2727" s="167">
        <v>1</v>
      </c>
      <c r="P2727" s="167">
        <v>0</v>
      </c>
      <c r="Q2727" s="167">
        <v>1</v>
      </c>
      <c r="R2727" s="167">
        <v>0</v>
      </c>
      <c r="S2727" s="167">
        <v>1</v>
      </c>
      <c r="T2727" s="167" t="s">
        <v>13210</v>
      </c>
      <c r="U2727" s="167" t="s">
        <v>1512</v>
      </c>
      <c r="V2727" s="167" t="s">
        <v>91</v>
      </c>
      <c r="W2727" s="163"/>
      <c r="X2727" s="163" t="s">
        <v>585</v>
      </c>
      <c r="Y2727" s="163" t="s">
        <v>7715</v>
      </c>
      <c r="Z2727" s="168">
        <v>42674</v>
      </c>
      <c r="AA2727" s="169" t="s">
        <v>9134</v>
      </c>
      <c r="AB2727" s="169">
        <v>0</v>
      </c>
      <c r="AC2727" s="169" t="s">
        <v>201</v>
      </c>
      <c r="AD2727" s="170">
        <v>2017</v>
      </c>
      <c r="AE2727" s="167" t="s">
        <v>1245</v>
      </c>
    </row>
    <row r="2728" spans="1:31" x14ac:dyDescent="0.3">
      <c r="A2728" s="162" t="s">
        <v>585</v>
      </c>
      <c r="B2728" s="162" t="s">
        <v>550</v>
      </c>
      <c r="C2728" s="162">
        <v>34</v>
      </c>
      <c r="D2728" s="162">
        <v>2011</v>
      </c>
      <c r="E2728" s="162" t="s">
        <v>115</v>
      </c>
      <c r="F2728" s="162" t="s">
        <v>297</v>
      </c>
      <c r="G2728" s="162">
        <v>2016</v>
      </c>
      <c r="H2728" s="163" t="s">
        <v>201</v>
      </c>
      <c r="I2728" s="162" t="s">
        <v>550</v>
      </c>
      <c r="J2728" s="180">
        <v>0.29422700000000002</v>
      </c>
      <c r="K2728" s="183" t="s">
        <v>1818</v>
      </c>
      <c r="L2728" s="166">
        <v>0.7962267349397586</v>
      </c>
      <c r="M2728" s="166">
        <v>0.23427140354112036</v>
      </c>
      <c r="N2728" s="163" t="s">
        <v>201</v>
      </c>
      <c r="O2728" s="167">
        <v>1</v>
      </c>
      <c r="P2728" s="167">
        <v>0</v>
      </c>
      <c r="Q2728" s="167">
        <v>1</v>
      </c>
      <c r="R2728" s="167">
        <v>0</v>
      </c>
      <c r="S2728" s="167">
        <v>1</v>
      </c>
      <c r="T2728" s="167" t="s">
        <v>13210</v>
      </c>
      <c r="U2728" s="167" t="s">
        <v>1512</v>
      </c>
      <c r="V2728" s="167" t="s">
        <v>91</v>
      </c>
      <c r="W2728" s="163"/>
      <c r="X2728" s="163" t="s">
        <v>585</v>
      </c>
      <c r="Y2728" s="163" t="s">
        <v>7716</v>
      </c>
      <c r="Z2728" s="168">
        <v>42674</v>
      </c>
      <c r="AA2728" s="169" t="s">
        <v>9135</v>
      </c>
      <c r="AB2728" s="169">
        <v>0</v>
      </c>
      <c r="AC2728" s="169" t="s">
        <v>201</v>
      </c>
      <c r="AD2728" s="170">
        <v>2017</v>
      </c>
      <c r="AE2728" s="167" t="s">
        <v>1245</v>
      </c>
    </row>
    <row r="2729" spans="1:31" x14ac:dyDescent="0.3">
      <c r="A2729" s="162" t="s">
        <v>878</v>
      </c>
      <c r="B2729" s="162" t="s">
        <v>550</v>
      </c>
      <c r="C2729" s="162">
        <v>1</v>
      </c>
      <c r="D2729" s="162">
        <v>2014</v>
      </c>
      <c r="E2729" s="162" t="s">
        <v>115</v>
      </c>
      <c r="F2729" s="162" t="s">
        <v>297</v>
      </c>
      <c r="G2729" s="162">
        <v>2016</v>
      </c>
      <c r="H2729" s="163" t="s">
        <v>201</v>
      </c>
      <c r="I2729" s="162" t="s">
        <v>550</v>
      </c>
      <c r="J2729" s="180">
        <v>0.190607</v>
      </c>
      <c r="K2729" s="183" t="s">
        <v>1818</v>
      </c>
      <c r="L2729" s="166">
        <v>0.7962267349397586</v>
      </c>
      <c r="M2729" s="166">
        <v>0.15176638926666255</v>
      </c>
      <c r="N2729" s="163" t="s">
        <v>297</v>
      </c>
      <c r="O2729" s="167">
        <v>1</v>
      </c>
      <c r="P2729" s="167">
        <v>1</v>
      </c>
      <c r="Q2729" s="167">
        <v>0</v>
      </c>
      <c r="R2729" s="167">
        <v>1</v>
      </c>
      <c r="S2729" s="167">
        <v>0</v>
      </c>
      <c r="T2729" s="167" t="s">
        <v>13211</v>
      </c>
      <c r="U2729" s="167" t="s">
        <v>1512</v>
      </c>
      <c r="V2729" s="167" t="s">
        <v>178</v>
      </c>
      <c r="W2729" s="163"/>
      <c r="X2729" s="163" t="s">
        <v>2210</v>
      </c>
      <c r="Y2729" s="163" t="s">
        <v>7717</v>
      </c>
      <c r="Z2729" s="168">
        <v>42656</v>
      </c>
      <c r="AA2729" s="169" t="s">
        <v>9136</v>
      </c>
      <c r="AB2729" s="169">
        <v>0</v>
      </c>
      <c r="AC2729" s="169" t="s">
        <v>297</v>
      </c>
      <c r="AD2729" s="170">
        <v>2017</v>
      </c>
      <c r="AE2729" s="167" t="s">
        <v>1245</v>
      </c>
    </row>
    <row r="2730" spans="1:31" x14ac:dyDescent="0.3">
      <c r="A2730" s="162" t="s">
        <v>878</v>
      </c>
      <c r="B2730" s="162" t="s">
        <v>550</v>
      </c>
      <c r="C2730" s="162">
        <v>2</v>
      </c>
      <c r="D2730" s="162">
        <v>2014</v>
      </c>
      <c r="E2730" s="162" t="s">
        <v>115</v>
      </c>
      <c r="F2730" s="162" t="s">
        <v>297</v>
      </c>
      <c r="G2730" s="162">
        <v>2016</v>
      </c>
      <c r="H2730" s="163" t="s">
        <v>201</v>
      </c>
      <c r="I2730" s="162" t="s">
        <v>550</v>
      </c>
      <c r="J2730" s="180">
        <v>3.7639659999999998E-2</v>
      </c>
      <c r="K2730" s="183" t="s">
        <v>1818</v>
      </c>
      <c r="L2730" s="166">
        <v>0.7962267349397586</v>
      </c>
      <c r="M2730" s="166">
        <v>2.9969703586042631E-2</v>
      </c>
      <c r="N2730" s="163" t="s">
        <v>201</v>
      </c>
      <c r="O2730" s="167">
        <v>1</v>
      </c>
      <c r="P2730" s="167">
        <v>0</v>
      </c>
      <c r="Q2730" s="167">
        <v>1</v>
      </c>
      <c r="R2730" s="167">
        <v>0</v>
      </c>
      <c r="S2730" s="167">
        <v>1</v>
      </c>
      <c r="T2730" s="167" t="s">
        <v>13210</v>
      </c>
      <c r="U2730" s="167" t="s">
        <v>1512</v>
      </c>
      <c r="V2730" s="167" t="s">
        <v>178</v>
      </c>
      <c r="W2730" s="163"/>
      <c r="X2730" s="163" t="s">
        <v>2210</v>
      </c>
      <c r="Y2730" s="163" t="s">
        <v>8355</v>
      </c>
      <c r="Z2730" s="168">
        <v>42731</v>
      </c>
      <c r="AA2730" s="169" t="s">
        <v>9137</v>
      </c>
      <c r="AB2730" s="169">
        <v>0</v>
      </c>
      <c r="AC2730" s="169" t="s">
        <v>201</v>
      </c>
      <c r="AD2730" s="170">
        <v>2017</v>
      </c>
      <c r="AE2730" s="167" t="s">
        <v>1245</v>
      </c>
    </row>
    <row r="2731" spans="1:31" x14ac:dyDescent="0.3">
      <c r="A2731" s="162" t="s">
        <v>878</v>
      </c>
      <c r="B2731" s="162" t="s">
        <v>550</v>
      </c>
      <c r="C2731" s="162">
        <v>3</v>
      </c>
      <c r="D2731" s="162">
        <v>2014</v>
      </c>
      <c r="E2731" s="162" t="s">
        <v>115</v>
      </c>
      <c r="F2731" s="162" t="s">
        <v>297</v>
      </c>
      <c r="G2731" s="162">
        <v>2017</v>
      </c>
      <c r="H2731" s="163" t="s">
        <v>201</v>
      </c>
      <c r="I2731" s="162" t="s">
        <v>550</v>
      </c>
      <c r="J2731" s="180">
        <v>4.9338600000000003E-2</v>
      </c>
      <c r="K2731" s="183" t="s">
        <v>1818</v>
      </c>
      <c r="L2731" s="166">
        <v>0.8142454571428569</v>
      </c>
      <c r="M2731" s="166">
        <v>4.0173730911788559E-2</v>
      </c>
      <c r="N2731" s="163" t="s">
        <v>201</v>
      </c>
      <c r="O2731" s="167">
        <v>1</v>
      </c>
      <c r="P2731" s="167">
        <v>0</v>
      </c>
      <c r="Q2731" s="167">
        <v>1</v>
      </c>
      <c r="R2731" s="167">
        <v>0</v>
      </c>
      <c r="S2731" s="167">
        <v>1</v>
      </c>
      <c r="T2731" s="167" t="s">
        <v>13210</v>
      </c>
      <c r="U2731" s="167" t="s">
        <v>1512</v>
      </c>
      <c r="V2731" s="167" t="s">
        <v>178</v>
      </c>
      <c r="W2731" s="163"/>
      <c r="X2731" s="163" t="s">
        <v>2210</v>
      </c>
      <c r="Y2731" s="163" t="s">
        <v>8357</v>
      </c>
      <c r="Z2731" s="168">
        <v>42811</v>
      </c>
      <c r="AA2731" s="169" t="s">
        <v>9138</v>
      </c>
      <c r="AB2731" s="169">
        <v>0</v>
      </c>
      <c r="AC2731" s="169" t="s">
        <v>201</v>
      </c>
      <c r="AD2731" s="170">
        <v>2017</v>
      </c>
      <c r="AE2731" s="167" t="s">
        <v>1245</v>
      </c>
    </row>
    <row r="2732" spans="1:31" x14ac:dyDescent="0.3">
      <c r="A2732" s="162" t="s">
        <v>941</v>
      </c>
      <c r="B2732" s="162" t="s">
        <v>550</v>
      </c>
      <c r="C2732" s="162">
        <v>1</v>
      </c>
      <c r="D2732" s="162">
        <v>2015</v>
      </c>
      <c r="E2732" s="162" t="s">
        <v>115</v>
      </c>
      <c r="F2732" s="162" t="s">
        <v>297</v>
      </c>
      <c r="G2732" s="162">
        <v>2016</v>
      </c>
      <c r="H2732" s="163" t="s">
        <v>777</v>
      </c>
      <c r="I2732" s="162" t="s">
        <v>550</v>
      </c>
      <c r="J2732" s="180">
        <v>0.24965399999999999</v>
      </c>
      <c r="K2732" s="183" t="s">
        <v>1818</v>
      </c>
      <c r="L2732" s="166">
        <v>0.7962267349397586</v>
      </c>
      <c r="M2732" s="166">
        <v>0.19878118928465049</v>
      </c>
      <c r="N2732" s="163" t="s">
        <v>777</v>
      </c>
      <c r="O2732" s="167">
        <v>1</v>
      </c>
      <c r="P2732" s="167">
        <v>0</v>
      </c>
      <c r="Q2732" s="167">
        <v>1</v>
      </c>
      <c r="R2732" s="167">
        <v>0</v>
      </c>
      <c r="S2732" s="167">
        <v>1</v>
      </c>
      <c r="T2732" s="167" t="s">
        <v>13210</v>
      </c>
      <c r="U2732" s="167" t="s">
        <v>1261</v>
      </c>
      <c r="V2732" s="167" t="s">
        <v>102</v>
      </c>
      <c r="W2732" s="163"/>
      <c r="X2732" s="163" t="s">
        <v>2211</v>
      </c>
      <c r="Y2732" s="163" t="s">
        <v>7718</v>
      </c>
      <c r="Z2732" s="168">
        <v>42491</v>
      </c>
      <c r="AA2732" s="169" t="s">
        <v>9139</v>
      </c>
      <c r="AB2732" s="169" t="s">
        <v>9140</v>
      </c>
      <c r="AC2732" s="169" t="s">
        <v>777</v>
      </c>
      <c r="AD2732" s="170">
        <v>2017</v>
      </c>
      <c r="AE2732" s="167" t="s">
        <v>1241</v>
      </c>
    </row>
    <row r="2733" spans="1:31" x14ac:dyDescent="0.3">
      <c r="A2733" s="162" t="s">
        <v>941</v>
      </c>
      <c r="B2733" s="162" t="s">
        <v>550</v>
      </c>
      <c r="C2733" s="162">
        <v>2</v>
      </c>
      <c r="D2733" s="162">
        <v>2015</v>
      </c>
      <c r="E2733" s="162" t="s">
        <v>115</v>
      </c>
      <c r="F2733" s="162" t="s">
        <v>297</v>
      </c>
      <c r="G2733" s="162">
        <v>2016</v>
      </c>
      <c r="H2733" s="163" t="s">
        <v>777</v>
      </c>
      <c r="I2733" s="162" t="s">
        <v>550</v>
      </c>
      <c r="J2733" s="180">
        <v>0.21224100000000001</v>
      </c>
      <c r="K2733" s="183" t="s">
        <v>1818</v>
      </c>
      <c r="L2733" s="166">
        <v>0.7962267349397586</v>
      </c>
      <c r="M2733" s="166">
        <v>0.16899195845034931</v>
      </c>
      <c r="N2733" s="163" t="s">
        <v>777</v>
      </c>
      <c r="O2733" s="167">
        <v>1</v>
      </c>
      <c r="P2733" s="167">
        <v>0</v>
      </c>
      <c r="Q2733" s="167">
        <v>1</v>
      </c>
      <c r="R2733" s="167">
        <v>0</v>
      </c>
      <c r="S2733" s="167">
        <v>1</v>
      </c>
      <c r="T2733" s="167" t="s">
        <v>13210</v>
      </c>
      <c r="U2733" s="167" t="s">
        <v>1261</v>
      </c>
      <c r="V2733" s="167" t="s">
        <v>102</v>
      </c>
      <c r="W2733" s="163"/>
      <c r="X2733" s="163" t="s">
        <v>2211</v>
      </c>
      <c r="Y2733" s="163" t="s">
        <v>7719</v>
      </c>
      <c r="Z2733" s="168">
        <v>42491</v>
      </c>
      <c r="AA2733" s="169" t="s">
        <v>9141</v>
      </c>
      <c r="AB2733" s="169" t="s">
        <v>9142</v>
      </c>
      <c r="AC2733" s="169" t="s">
        <v>777</v>
      </c>
      <c r="AD2733" s="170">
        <v>2017</v>
      </c>
      <c r="AE2733" s="167" t="s">
        <v>1241</v>
      </c>
    </row>
    <row r="2734" spans="1:31" x14ac:dyDescent="0.3">
      <c r="A2734" s="162" t="s">
        <v>970</v>
      </c>
      <c r="B2734" s="162" t="s">
        <v>550</v>
      </c>
      <c r="C2734" s="162">
        <v>1</v>
      </c>
      <c r="D2734" s="162">
        <v>2015</v>
      </c>
      <c r="E2734" s="162" t="s">
        <v>2393</v>
      </c>
      <c r="F2734" s="162" t="s">
        <v>297</v>
      </c>
      <c r="G2734" s="162">
        <v>2017</v>
      </c>
      <c r="H2734" s="163" t="s">
        <v>777</v>
      </c>
      <c r="I2734" s="162" t="s">
        <v>550</v>
      </c>
      <c r="J2734" s="180">
        <v>4.5839999999999999E-2</v>
      </c>
      <c r="K2734" s="183" t="s">
        <v>1818</v>
      </c>
      <c r="L2734" s="166">
        <v>0.8142454571428569</v>
      </c>
      <c r="M2734" s="166">
        <v>3.7325011755428558E-2</v>
      </c>
      <c r="N2734" s="163" t="s">
        <v>777</v>
      </c>
      <c r="O2734" s="167">
        <v>1</v>
      </c>
      <c r="P2734" s="167">
        <v>0</v>
      </c>
      <c r="Q2734" s="167">
        <v>1</v>
      </c>
      <c r="R2734" s="167">
        <v>0</v>
      </c>
      <c r="S2734" s="167">
        <v>1</v>
      </c>
      <c r="T2734" s="167" t="s">
        <v>13210</v>
      </c>
      <c r="U2734" s="167" t="s">
        <v>1350</v>
      </c>
      <c r="V2734" s="167" t="s">
        <v>84</v>
      </c>
      <c r="W2734" s="163"/>
      <c r="X2734" s="163" t="s">
        <v>2212</v>
      </c>
      <c r="Y2734" s="163" t="s">
        <v>7720</v>
      </c>
      <c r="Z2734" s="168">
        <v>42844</v>
      </c>
      <c r="AA2734" s="169" t="s">
        <v>9143</v>
      </c>
      <c r="AB2734" s="169" t="s">
        <v>9144</v>
      </c>
      <c r="AC2734" s="169" t="s">
        <v>777</v>
      </c>
      <c r="AD2734" s="170">
        <v>2017</v>
      </c>
      <c r="AE2734" s="167" t="s">
        <v>1241</v>
      </c>
    </row>
    <row r="2735" spans="1:31" x14ac:dyDescent="0.3">
      <c r="A2735" s="162" t="s">
        <v>970</v>
      </c>
      <c r="B2735" s="162" t="s">
        <v>550</v>
      </c>
      <c r="C2735" s="162">
        <v>2</v>
      </c>
      <c r="D2735" s="162">
        <v>2015</v>
      </c>
      <c r="E2735" s="162" t="s">
        <v>2393</v>
      </c>
      <c r="F2735" s="162" t="s">
        <v>297</v>
      </c>
      <c r="G2735" s="162">
        <v>2017</v>
      </c>
      <c r="H2735" s="163" t="s">
        <v>777</v>
      </c>
      <c r="I2735" s="162" t="s">
        <v>550</v>
      </c>
      <c r="J2735" s="180">
        <v>2.6450000000000001E-2</v>
      </c>
      <c r="K2735" s="183" t="s">
        <v>1818</v>
      </c>
      <c r="L2735" s="166">
        <v>0.8142454571428569</v>
      </c>
      <c r="M2735" s="166">
        <v>2.1536792341428565E-2</v>
      </c>
      <c r="N2735" s="163" t="s">
        <v>777</v>
      </c>
      <c r="O2735" s="167">
        <v>1</v>
      </c>
      <c r="P2735" s="167">
        <v>0</v>
      </c>
      <c r="Q2735" s="167">
        <v>1</v>
      </c>
      <c r="R2735" s="167">
        <v>0</v>
      </c>
      <c r="S2735" s="167">
        <v>1</v>
      </c>
      <c r="T2735" s="167" t="s">
        <v>13210</v>
      </c>
      <c r="U2735" s="167" t="s">
        <v>1350</v>
      </c>
      <c r="V2735" s="167" t="s">
        <v>84</v>
      </c>
      <c r="W2735" s="163"/>
      <c r="X2735" s="163" t="s">
        <v>2212</v>
      </c>
      <c r="Y2735" s="163" t="s">
        <v>7721</v>
      </c>
      <c r="Z2735" s="168">
        <v>42844</v>
      </c>
      <c r="AA2735" s="169" t="s">
        <v>9145</v>
      </c>
      <c r="AB2735" s="169" t="s">
        <v>9144</v>
      </c>
      <c r="AC2735" s="169" t="s">
        <v>777</v>
      </c>
      <c r="AD2735" s="170">
        <v>2017</v>
      </c>
      <c r="AE2735" s="167" t="s">
        <v>1241</v>
      </c>
    </row>
    <row r="2736" spans="1:31" x14ac:dyDescent="0.3">
      <c r="A2736" s="162" t="s">
        <v>970</v>
      </c>
      <c r="B2736" s="162" t="s">
        <v>550</v>
      </c>
      <c r="C2736" s="162">
        <v>3</v>
      </c>
      <c r="D2736" s="162">
        <v>2015</v>
      </c>
      <c r="E2736" s="162" t="s">
        <v>2393</v>
      </c>
      <c r="F2736" s="162" t="s">
        <v>297</v>
      </c>
      <c r="G2736" s="162">
        <v>2017</v>
      </c>
      <c r="H2736" s="163" t="s">
        <v>777</v>
      </c>
      <c r="I2736" s="162" t="s">
        <v>550</v>
      </c>
      <c r="J2736" s="180">
        <v>0.22656799999999999</v>
      </c>
      <c r="K2736" s="183" t="s">
        <v>1818</v>
      </c>
      <c r="L2736" s="166">
        <v>0.8142454571428569</v>
      </c>
      <c r="M2736" s="166">
        <v>0.18448196473394279</v>
      </c>
      <c r="N2736" s="163" t="s">
        <v>777</v>
      </c>
      <c r="O2736" s="167">
        <v>1</v>
      </c>
      <c r="P2736" s="167">
        <v>0</v>
      </c>
      <c r="Q2736" s="167">
        <v>1</v>
      </c>
      <c r="R2736" s="167">
        <v>0</v>
      </c>
      <c r="S2736" s="167">
        <v>1</v>
      </c>
      <c r="T2736" s="167" t="s">
        <v>13210</v>
      </c>
      <c r="U2736" s="167" t="s">
        <v>1350</v>
      </c>
      <c r="V2736" s="167" t="s">
        <v>84</v>
      </c>
      <c r="W2736" s="163"/>
      <c r="X2736" s="163" t="s">
        <v>2212</v>
      </c>
      <c r="Y2736" s="163" t="s">
        <v>7722</v>
      </c>
      <c r="Z2736" s="168">
        <v>42887</v>
      </c>
      <c r="AA2736" s="169" t="s">
        <v>9146</v>
      </c>
      <c r="AB2736" s="169">
        <v>0</v>
      </c>
      <c r="AC2736" s="169" t="s">
        <v>777</v>
      </c>
      <c r="AD2736" s="170">
        <v>2017</v>
      </c>
      <c r="AE2736" s="167" t="s">
        <v>1241</v>
      </c>
    </row>
    <row r="2737" spans="1:31" x14ac:dyDescent="0.3">
      <c r="A2737" s="162" t="s">
        <v>970</v>
      </c>
      <c r="B2737" s="162" t="s">
        <v>550</v>
      </c>
      <c r="C2737" s="162">
        <v>4</v>
      </c>
      <c r="D2737" s="162">
        <v>2015</v>
      </c>
      <c r="E2737" s="162" t="s">
        <v>2393</v>
      </c>
      <c r="F2737" s="162" t="s">
        <v>297</v>
      </c>
      <c r="G2737" s="162">
        <v>2017</v>
      </c>
      <c r="H2737" s="163" t="s">
        <v>777</v>
      </c>
      <c r="I2737" s="162" t="s">
        <v>550</v>
      </c>
      <c r="J2737" s="180">
        <v>0.273395</v>
      </c>
      <c r="K2737" s="183" t="s">
        <v>1818</v>
      </c>
      <c r="L2737" s="166">
        <v>0.8142454571428569</v>
      </c>
      <c r="M2737" s="166">
        <v>0.22261063675557136</v>
      </c>
      <c r="N2737" s="163" t="s">
        <v>777</v>
      </c>
      <c r="O2737" s="167">
        <v>1</v>
      </c>
      <c r="P2737" s="167">
        <v>0</v>
      </c>
      <c r="Q2737" s="167">
        <v>1</v>
      </c>
      <c r="R2737" s="167">
        <v>0</v>
      </c>
      <c r="S2737" s="167">
        <v>1</v>
      </c>
      <c r="T2737" s="167" t="s">
        <v>13210</v>
      </c>
      <c r="U2737" s="167" t="s">
        <v>1350</v>
      </c>
      <c r="V2737" s="167" t="s">
        <v>84</v>
      </c>
      <c r="W2737" s="163"/>
      <c r="X2737" s="163" t="s">
        <v>2212</v>
      </c>
      <c r="Y2737" s="163" t="s">
        <v>7723</v>
      </c>
      <c r="Z2737" s="168">
        <v>42887</v>
      </c>
      <c r="AA2737" s="169" t="s">
        <v>9147</v>
      </c>
      <c r="AB2737" s="169">
        <v>0</v>
      </c>
      <c r="AC2737" s="169" t="s">
        <v>777</v>
      </c>
      <c r="AD2737" s="170">
        <v>2017</v>
      </c>
      <c r="AE2737" s="167" t="s">
        <v>1241</v>
      </c>
    </row>
    <row r="2738" spans="1:31" x14ac:dyDescent="0.3">
      <c r="A2738" s="162" t="s">
        <v>970</v>
      </c>
      <c r="B2738" s="162" t="s">
        <v>550</v>
      </c>
      <c r="C2738" s="162">
        <v>5</v>
      </c>
      <c r="D2738" s="162">
        <v>2015</v>
      </c>
      <c r="E2738" s="162" t="s">
        <v>2393</v>
      </c>
      <c r="F2738" s="162" t="s">
        <v>297</v>
      </c>
      <c r="G2738" s="162">
        <v>2017</v>
      </c>
      <c r="H2738" s="163" t="s">
        <v>777</v>
      </c>
      <c r="I2738" s="162" t="s">
        <v>550</v>
      </c>
      <c r="J2738" s="180">
        <v>0.24412300000000001</v>
      </c>
      <c r="K2738" s="183" t="s">
        <v>1818</v>
      </c>
      <c r="L2738" s="166">
        <v>0.8142454571428569</v>
      </c>
      <c r="M2738" s="166">
        <v>0.19877604373408567</v>
      </c>
      <c r="N2738" s="163" t="s">
        <v>777</v>
      </c>
      <c r="O2738" s="167">
        <v>1</v>
      </c>
      <c r="P2738" s="167">
        <v>0</v>
      </c>
      <c r="Q2738" s="167">
        <v>1</v>
      </c>
      <c r="R2738" s="167">
        <v>0</v>
      </c>
      <c r="S2738" s="167">
        <v>1</v>
      </c>
      <c r="T2738" s="167" t="s">
        <v>13210</v>
      </c>
      <c r="U2738" s="167" t="s">
        <v>1350</v>
      </c>
      <c r="V2738" s="167" t="s">
        <v>84</v>
      </c>
      <c r="W2738" s="163"/>
      <c r="X2738" s="163" t="s">
        <v>2212</v>
      </c>
      <c r="Y2738" s="163" t="s">
        <v>7724</v>
      </c>
      <c r="Z2738" s="168">
        <v>42887</v>
      </c>
      <c r="AA2738" s="169" t="s">
        <v>9148</v>
      </c>
      <c r="AB2738" s="169">
        <v>0</v>
      </c>
      <c r="AC2738" s="169" t="s">
        <v>777</v>
      </c>
      <c r="AD2738" s="170">
        <v>2017</v>
      </c>
      <c r="AE2738" s="167" t="s">
        <v>1241</v>
      </c>
    </row>
    <row r="2739" spans="1:31" x14ac:dyDescent="0.3">
      <c r="A2739" s="162" t="s">
        <v>970</v>
      </c>
      <c r="B2739" s="162" t="s">
        <v>550</v>
      </c>
      <c r="C2739" s="162">
        <v>6</v>
      </c>
      <c r="D2739" s="162">
        <v>2015</v>
      </c>
      <c r="E2739" s="162" t="s">
        <v>2393</v>
      </c>
      <c r="F2739" s="162" t="s">
        <v>297</v>
      </c>
      <c r="G2739" s="162">
        <v>2017</v>
      </c>
      <c r="H2739" s="163" t="s">
        <v>777</v>
      </c>
      <c r="I2739" s="162" t="s">
        <v>550</v>
      </c>
      <c r="J2739" s="180">
        <v>0.25506499999999999</v>
      </c>
      <c r="K2739" s="183" t="s">
        <v>1818</v>
      </c>
      <c r="L2739" s="166">
        <v>0.8142454571428569</v>
      </c>
      <c r="M2739" s="166">
        <v>0.20768551752614278</v>
      </c>
      <c r="N2739" s="163" t="s">
        <v>777</v>
      </c>
      <c r="O2739" s="167">
        <v>1</v>
      </c>
      <c r="P2739" s="167">
        <v>0</v>
      </c>
      <c r="Q2739" s="167">
        <v>1</v>
      </c>
      <c r="R2739" s="167">
        <v>0</v>
      </c>
      <c r="S2739" s="167">
        <v>1</v>
      </c>
      <c r="T2739" s="167" t="s">
        <v>13210</v>
      </c>
      <c r="U2739" s="167" t="s">
        <v>1350</v>
      </c>
      <c r="V2739" s="167" t="s">
        <v>84</v>
      </c>
      <c r="W2739" s="163"/>
      <c r="X2739" s="163" t="s">
        <v>2212</v>
      </c>
      <c r="Y2739" s="163" t="s">
        <v>7725</v>
      </c>
      <c r="Z2739" s="168">
        <v>42887</v>
      </c>
      <c r="AA2739" s="169" t="s">
        <v>9149</v>
      </c>
      <c r="AB2739" s="169">
        <v>0</v>
      </c>
      <c r="AC2739" s="169" t="s">
        <v>777</v>
      </c>
      <c r="AD2739" s="170">
        <v>2017</v>
      </c>
      <c r="AE2739" s="167" t="s">
        <v>1241</v>
      </c>
    </row>
    <row r="2740" spans="1:31" x14ac:dyDescent="0.3">
      <c r="A2740" s="162" t="s">
        <v>10</v>
      </c>
      <c r="B2740" s="162" t="s">
        <v>550</v>
      </c>
      <c r="C2740" s="162">
        <v>5</v>
      </c>
      <c r="D2740" s="162">
        <v>2005</v>
      </c>
      <c r="E2740" s="162" t="s">
        <v>2393</v>
      </c>
      <c r="F2740" s="162" t="s">
        <v>1</v>
      </c>
      <c r="G2740" s="162">
        <v>2015</v>
      </c>
      <c r="H2740" s="163" t="s">
        <v>63</v>
      </c>
      <c r="I2740" s="162" t="s">
        <v>550</v>
      </c>
      <c r="J2740" s="177">
        <v>4182.9411209999998</v>
      </c>
      <c r="K2740" s="183" t="s">
        <v>1817</v>
      </c>
      <c r="L2740" s="166">
        <v>5.9048136016949153E-3</v>
      </c>
      <c r="M2740" s="166">
        <v>24.699487626369777</v>
      </c>
      <c r="N2740" s="163" t="s">
        <v>2054</v>
      </c>
      <c r="O2740" s="167">
        <v>2</v>
      </c>
      <c r="P2740" s="167">
        <v>0</v>
      </c>
      <c r="Q2740" s="167">
        <v>1</v>
      </c>
      <c r="R2740" s="167">
        <v>0</v>
      </c>
      <c r="S2740" s="167">
        <v>1</v>
      </c>
      <c r="T2740" s="167" t="s">
        <v>13210</v>
      </c>
      <c r="U2740" s="167" t="s">
        <v>1281</v>
      </c>
      <c r="V2740" s="167" t="s">
        <v>86</v>
      </c>
      <c r="W2740" s="163" t="s">
        <v>1897</v>
      </c>
      <c r="X2740" s="163" t="s">
        <v>10</v>
      </c>
      <c r="Y2740" s="163" t="s">
        <v>7726</v>
      </c>
      <c r="Z2740" s="168">
        <v>42046</v>
      </c>
      <c r="AA2740" s="169" t="s">
        <v>9150</v>
      </c>
      <c r="AB2740" s="169" t="s">
        <v>9151</v>
      </c>
      <c r="AC2740" s="169">
        <v>0</v>
      </c>
      <c r="AD2740" s="170">
        <v>2017</v>
      </c>
      <c r="AE2740" s="167" t="s">
        <v>1218</v>
      </c>
    </row>
    <row r="2741" spans="1:31" x14ac:dyDescent="0.3">
      <c r="A2741" s="162" t="s">
        <v>10</v>
      </c>
      <c r="B2741" s="162" t="s">
        <v>550</v>
      </c>
      <c r="C2741" s="162">
        <v>6</v>
      </c>
      <c r="D2741" s="162">
        <v>2005</v>
      </c>
      <c r="E2741" s="162" t="s">
        <v>2393</v>
      </c>
      <c r="F2741" s="162" t="s">
        <v>1</v>
      </c>
      <c r="G2741" s="162">
        <v>2016</v>
      </c>
      <c r="H2741" s="163" t="s">
        <v>63</v>
      </c>
      <c r="I2741" s="162" t="s">
        <v>550</v>
      </c>
      <c r="J2741" s="177">
        <v>310.17184300000002</v>
      </c>
      <c r="K2741" s="183" t="s">
        <v>1817</v>
      </c>
      <c r="L2741" s="166">
        <v>6.6353470168067268E-3</v>
      </c>
      <c r="M2741" s="166">
        <v>2.0580978131474947</v>
      </c>
      <c r="N2741" s="163" t="s">
        <v>1</v>
      </c>
      <c r="O2741" s="167">
        <v>1</v>
      </c>
      <c r="P2741" s="167">
        <v>1</v>
      </c>
      <c r="Q2741" s="167">
        <v>0</v>
      </c>
      <c r="R2741" s="167">
        <v>1</v>
      </c>
      <c r="S2741" s="167">
        <v>0</v>
      </c>
      <c r="T2741" s="167" t="s">
        <v>13211</v>
      </c>
      <c r="U2741" s="167" t="s">
        <v>1281</v>
      </c>
      <c r="V2741" s="167" t="s">
        <v>86</v>
      </c>
      <c r="W2741" s="163" t="s">
        <v>114</v>
      </c>
      <c r="X2741" s="163" t="s">
        <v>10</v>
      </c>
      <c r="Y2741" s="163" t="s">
        <v>7727</v>
      </c>
      <c r="Z2741" s="168">
        <v>42565</v>
      </c>
      <c r="AA2741" s="169" t="s">
        <v>9152</v>
      </c>
      <c r="AB2741" s="169" t="s">
        <v>4076</v>
      </c>
      <c r="AC2741" s="169">
        <v>0</v>
      </c>
      <c r="AD2741" s="170">
        <v>2017</v>
      </c>
      <c r="AE2741" s="167" t="s">
        <v>1218</v>
      </c>
    </row>
    <row r="2742" spans="1:31" x14ac:dyDescent="0.3">
      <c r="A2742" s="162" t="s">
        <v>53</v>
      </c>
      <c r="B2742" s="162" t="s">
        <v>550</v>
      </c>
      <c r="C2742" s="162">
        <v>8</v>
      </c>
      <c r="D2742" s="162">
        <v>2005</v>
      </c>
      <c r="E2742" s="162" t="s">
        <v>2393</v>
      </c>
      <c r="F2742" s="162" t="s">
        <v>1</v>
      </c>
      <c r="G2742" s="162">
        <v>2015</v>
      </c>
      <c r="H2742" s="163" t="s">
        <v>70</v>
      </c>
      <c r="I2742" s="162" t="s">
        <v>550</v>
      </c>
      <c r="J2742" s="177">
        <v>393.02943499999998</v>
      </c>
      <c r="K2742" s="183" t="s">
        <v>1817</v>
      </c>
      <c r="L2742" s="166">
        <v>5.9048136016949153E-3</v>
      </c>
      <c r="M2742" s="166">
        <v>2.3207655536544674</v>
      </c>
      <c r="N2742" s="163" t="s">
        <v>70</v>
      </c>
      <c r="O2742" s="167">
        <v>1</v>
      </c>
      <c r="P2742" s="167">
        <v>0</v>
      </c>
      <c r="Q2742" s="167">
        <v>1</v>
      </c>
      <c r="R2742" s="167">
        <v>0</v>
      </c>
      <c r="S2742" s="167">
        <v>1</v>
      </c>
      <c r="T2742" s="167" t="s">
        <v>13210</v>
      </c>
      <c r="U2742" s="167" t="s">
        <v>1281</v>
      </c>
      <c r="V2742" s="167" t="s">
        <v>86</v>
      </c>
      <c r="W2742" s="163" t="s">
        <v>114</v>
      </c>
      <c r="X2742" s="163" t="s">
        <v>53</v>
      </c>
      <c r="Y2742" s="163" t="s">
        <v>7728</v>
      </c>
      <c r="Z2742" s="168">
        <v>42032</v>
      </c>
      <c r="AA2742" s="169" t="s">
        <v>9153</v>
      </c>
      <c r="AB2742" s="169" t="s">
        <v>9154</v>
      </c>
      <c r="AC2742" s="169">
        <v>0</v>
      </c>
      <c r="AD2742" s="170">
        <v>2017</v>
      </c>
      <c r="AE2742" s="167" t="s">
        <v>1241</v>
      </c>
    </row>
    <row r="2743" spans="1:31" x14ac:dyDescent="0.3">
      <c r="A2743" s="162" t="s">
        <v>137</v>
      </c>
      <c r="B2743" s="162" t="s">
        <v>550</v>
      </c>
      <c r="C2743" s="162">
        <v>2</v>
      </c>
      <c r="D2743" s="162">
        <v>2006</v>
      </c>
      <c r="E2743" s="162" t="s">
        <v>2393</v>
      </c>
      <c r="F2743" s="162" t="s">
        <v>1</v>
      </c>
      <c r="G2743" s="162">
        <v>2014</v>
      </c>
      <c r="H2743" s="163" t="s">
        <v>69</v>
      </c>
      <c r="I2743" s="162" t="s">
        <v>550</v>
      </c>
      <c r="J2743" s="177">
        <v>2196.2992549999999</v>
      </c>
      <c r="K2743" s="183" t="s">
        <v>1817</v>
      </c>
      <c r="L2743" s="166">
        <v>6.2391620000000012E-3</v>
      </c>
      <c r="M2743" s="166">
        <v>13.703066852424312</v>
      </c>
      <c r="N2743" s="163" t="s">
        <v>1857</v>
      </c>
      <c r="O2743" s="167">
        <v>2</v>
      </c>
      <c r="P2743" s="167">
        <v>1</v>
      </c>
      <c r="Q2743" s="167">
        <v>1</v>
      </c>
      <c r="R2743" s="167">
        <v>1</v>
      </c>
      <c r="S2743" s="167">
        <v>1</v>
      </c>
      <c r="T2743" s="167" t="s">
        <v>13212</v>
      </c>
      <c r="U2743" s="167" t="s">
        <v>1281</v>
      </c>
      <c r="V2743" s="167" t="s">
        <v>86</v>
      </c>
      <c r="W2743" s="163" t="s">
        <v>1897</v>
      </c>
      <c r="X2743" s="163" t="s">
        <v>137</v>
      </c>
      <c r="Y2743" s="163" t="s">
        <v>7729</v>
      </c>
      <c r="Z2743" s="168">
        <v>41992</v>
      </c>
      <c r="AA2743" s="169" t="s">
        <v>9155</v>
      </c>
      <c r="AB2743" s="169" t="s">
        <v>9156</v>
      </c>
      <c r="AC2743" s="169">
        <v>0</v>
      </c>
      <c r="AD2743" s="170">
        <v>2017</v>
      </c>
      <c r="AE2743" s="167" t="s">
        <v>1321</v>
      </c>
    </row>
    <row r="2744" spans="1:31" x14ac:dyDescent="0.3">
      <c r="A2744" s="162" t="s">
        <v>137</v>
      </c>
      <c r="B2744" s="162" t="s">
        <v>550</v>
      </c>
      <c r="C2744" s="162">
        <v>3</v>
      </c>
      <c r="D2744" s="162">
        <v>2006</v>
      </c>
      <c r="E2744" s="162" t="s">
        <v>2393</v>
      </c>
      <c r="F2744" s="162" t="s">
        <v>1</v>
      </c>
      <c r="G2744" s="162">
        <v>2014</v>
      </c>
      <c r="H2744" s="163" t="s">
        <v>69</v>
      </c>
      <c r="I2744" s="162" t="s">
        <v>550</v>
      </c>
      <c r="J2744" s="177">
        <v>15617.510827</v>
      </c>
      <c r="K2744" s="183" t="s">
        <v>1817</v>
      </c>
      <c r="L2744" s="166">
        <v>6.2391620000000012E-3</v>
      </c>
      <c r="M2744" s="166">
        <v>97.440180086406997</v>
      </c>
      <c r="N2744" s="163" t="s">
        <v>1970</v>
      </c>
      <c r="O2744" s="167">
        <v>2</v>
      </c>
      <c r="P2744" s="167">
        <v>1</v>
      </c>
      <c r="Q2744" s="167">
        <v>0</v>
      </c>
      <c r="R2744" s="167">
        <v>2</v>
      </c>
      <c r="S2744" s="167">
        <v>0</v>
      </c>
      <c r="T2744" s="167" t="s">
        <v>13212</v>
      </c>
      <c r="U2744" s="167" t="s">
        <v>1281</v>
      </c>
      <c r="V2744" s="167" t="s">
        <v>86</v>
      </c>
      <c r="W2744" s="163" t="s">
        <v>1897</v>
      </c>
      <c r="X2744" s="163" t="s">
        <v>137</v>
      </c>
      <c r="Y2744" s="163" t="s">
        <v>7730</v>
      </c>
      <c r="Z2744" s="168">
        <v>41998</v>
      </c>
      <c r="AA2744" s="169" t="s">
        <v>9157</v>
      </c>
      <c r="AB2744" s="169" t="s">
        <v>9158</v>
      </c>
      <c r="AC2744" s="169">
        <v>0</v>
      </c>
      <c r="AD2744" s="170">
        <v>2017</v>
      </c>
      <c r="AE2744" s="167" t="s">
        <v>1321</v>
      </c>
    </row>
    <row r="2745" spans="1:31" x14ac:dyDescent="0.3">
      <c r="A2745" s="162" t="s">
        <v>137</v>
      </c>
      <c r="B2745" s="162" t="s">
        <v>550</v>
      </c>
      <c r="C2745" s="162">
        <v>4</v>
      </c>
      <c r="D2745" s="162">
        <v>2006</v>
      </c>
      <c r="E2745" s="162" t="s">
        <v>2393</v>
      </c>
      <c r="F2745" s="162" t="s">
        <v>1</v>
      </c>
      <c r="G2745" s="162">
        <v>2015</v>
      </c>
      <c r="H2745" s="163" t="s">
        <v>69</v>
      </c>
      <c r="I2745" s="162" t="s">
        <v>550</v>
      </c>
      <c r="J2745" s="177">
        <v>3245.1804809999999</v>
      </c>
      <c r="K2745" s="183" t="s">
        <v>1817</v>
      </c>
      <c r="L2745" s="166">
        <v>5.9048136016949153E-3</v>
      </c>
      <c r="M2745" s="166">
        <v>19.162185844163648</v>
      </c>
      <c r="N2745" s="163" t="s">
        <v>69</v>
      </c>
      <c r="O2745" s="167">
        <v>1</v>
      </c>
      <c r="P2745" s="167">
        <v>0</v>
      </c>
      <c r="Q2745" s="167">
        <v>1</v>
      </c>
      <c r="R2745" s="167">
        <v>0</v>
      </c>
      <c r="S2745" s="167">
        <v>1</v>
      </c>
      <c r="T2745" s="167" t="s">
        <v>13210</v>
      </c>
      <c r="U2745" s="167" t="s">
        <v>1281</v>
      </c>
      <c r="V2745" s="167" t="s">
        <v>86</v>
      </c>
      <c r="W2745" s="163" t="s">
        <v>114</v>
      </c>
      <c r="X2745" s="163" t="s">
        <v>137</v>
      </c>
      <c r="Y2745" s="163" t="s">
        <v>7731</v>
      </c>
      <c r="Z2745" s="168">
        <v>42114</v>
      </c>
      <c r="AA2745" s="169" t="s">
        <v>9159</v>
      </c>
      <c r="AB2745" s="169" t="s">
        <v>4962</v>
      </c>
      <c r="AC2745" s="169">
        <v>0</v>
      </c>
      <c r="AD2745" s="170">
        <v>2017</v>
      </c>
      <c r="AE2745" s="167" t="s">
        <v>1321</v>
      </c>
    </row>
    <row r="2746" spans="1:31" x14ac:dyDescent="0.3">
      <c r="A2746" s="162" t="s">
        <v>137</v>
      </c>
      <c r="B2746" s="162" t="s">
        <v>550</v>
      </c>
      <c r="C2746" s="162">
        <v>5</v>
      </c>
      <c r="D2746" s="162">
        <v>2006</v>
      </c>
      <c r="E2746" s="162" t="s">
        <v>2393</v>
      </c>
      <c r="F2746" s="162" t="s">
        <v>1</v>
      </c>
      <c r="G2746" s="162">
        <v>2015</v>
      </c>
      <c r="H2746" s="163" t="s">
        <v>69</v>
      </c>
      <c r="I2746" s="162" t="s">
        <v>550</v>
      </c>
      <c r="J2746" s="177">
        <v>9344.9183799999992</v>
      </c>
      <c r="K2746" s="183" t="s">
        <v>1817</v>
      </c>
      <c r="L2746" s="166">
        <v>5.9048136016949153E-3</v>
      </c>
      <c r="M2746" s="166">
        <v>55.180001156952805</v>
      </c>
      <c r="N2746" s="163" t="s">
        <v>1970</v>
      </c>
      <c r="O2746" s="167">
        <v>2</v>
      </c>
      <c r="P2746" s="167">
        <v>1</v>
      </c>
      <c r="Q2746" s="167">
        <v>0</v>
      </c>
      <c r="R2746" s="167">
        <v>2</v>
      </c>
      <c r="S2746" s="167">
        <v>0</v>
      </c>
      <c r="T2746" s="167" t="s">
        <v>13212</v>
      </c>
      <c r="U2746" s="167" t="s">
        <v>1281</v>
      </c>
      <c r="V2746" s="167" t="s">
        <v>86</v>
      </c>
      <c r="W2746" s="163" t="s">
        <v>1897</v>
      </c>
      <c r="X2746" s="163" t="s">
        <v>137</v>
      </c>
      <c r="Y2746" s="163" t="s">
        <v>7732</v>
      </c>
      <c r="Z2746" s="168">
        <v>42324</v>
      </c>
      <c r="AA2746" s="169" t="s">
        <v>9160</v>
      </c>
      <c r="AB2746" s="169" t="s">
        <v>9161</v>
      </c>
      <c r="AC2746" s="169">
        <v>0</v>
      </c>
      <c r="AD2746" s="170">
        <v>2017</v>
      </c>
      <c r="AE2746" s="167" t="s">
        <v>1321</v>
      </c>
    </row>
    <row r="2747" spans="1:31" x14ac:dyDescent="0.3">
      <c r="A2747" s="162" t="s">
        <v>137</v>
      </c>
      <c r="B2747" s="162" t="s">
        <v>550</v>
      </c>
      <c r="C2747" s="162">
        <v>6</v>
      </c>
      <c r="D2747" s="162">
        <v>2006</v>
      </c>
      <c r="E2747" s="162" t="s">
        <v>2393</v>
      </c>
      <c r="F2747" s="162" t="s">
        <v>1</v>
      </c>
      <c r="G2747" s="162">
        <v>2016</v>
      </c>
      <c r="H2747" s="163" t="s">
        <v>69</v>
      </c>
      <c r="I2747" s="162" t="s">
        <v>550</v>
      </c>
      <c r="J2747" s="177">
        <v>2986.5333049999999</v>
      </c>
      <c r="K2747" s="183" t="s">
        <v>1817</v>
      </c>
      <c r="L2747" s="166">
        <v>6.6353470168067268E-3</v>
      </c>
      <c r="M2747" s="166">
        <v>19.816684855925683</v>
      </c>
      <c r="N2747" s="163" t="s">
        <v>1932</v>
      </c>
      <c r="O2747" s="167">
        <v>2</v>
      </c>
      <c r="P2747" s="167">
        <v>0</v>
      </c>
      <c r="Q2747" s="167">
        <v>1</v>
      </c>
      <c r="R2747" s="167">
        <v>1</v>
      </c>
      <c r="S2747" s="167">
        <v>1</v>
      </c>
      <c r="T2747" s="167" t="s">
        <v>13210</v>
      </c>
      <c r="U2747" s="167" t="s">
        <v>1281</v>
      </c>
      <c r="V2747" s="167" t="s">
        <v>86</v>
      </c>
      <c r="W2747" s="163" t="s">
        <v>1897</v>
      </c>
      <c r="X2747" s="163" t="s">
        <v>137</v>
      </c>
      <c r="Y2747" s="163" t="s">
        <v>7733</v>
      </c>
      <c r="Z2747" s="168">
        <v>42384</v>
      </c>
      <c r="AA2747" s="169" t="s">
        <v>9162</v>
      </c>
      <c r="AB2747" s="169" t="s">
        <v>4170</v>
      </c>
      <c r="AC2747" s="169">
        <v>0</v>
      </c>
      <c r="AD2747" s="170">
        <v>2017</v>
      </c>
      <c r="AE2747" s="167" t="s">
        <v>1321</v>
      </c>
    </row>
    <row r="2748" spans="1:31" x14ac:dyDescent="0.3">
      <c r="A2748" s="162" t="s">
        <v>137</v>
      </c>
      <c r="B2748" s="162" t="s">
        <v>550</v>
      </c>
      <c r="C2748" s="162">
        <v>7</v>
      </c>
      <c r="D2748" s="162">
        <v>2006</v>
      </c>
      <c r="E2748" s="162" t="s">
        <v>2393</v>
      </c>
      <c r="F2748" s="162" t="s">
        <v>1</v>
      </c>
      <c r="G2748" s="162">
        <v>2016</v>
      </c>
      <c r="H2748" s="163" t="s">
        <v>69</v>
      </c>
      <c r="I2748" s="162" t="s">
        <v>550</v>
      </c>
      <c r="J2748" s="177">
        <v>467.81103200000001</v>
      </c>
      <c r="K2748" s="183" t="s">
        <v>1817</v>
      </c>
      <c r="L2748" s="166">
        <v>6.6353470168067268E-3</v>
      </c>
      <c r="M2748" s="166">
        <v>3.1040885356104764</v>
      </c>
      <c r="N2748" s="163" t="s">
        <v>2213</v>
      </c>
      <c r="O2748" s="167">
        <v>2</v>
      </c>
      <c r="P2748" s="167">
        <v>0</v>
      </c>
      <c r="Q2748" s="167">
        <v>1</v>
      </c>
      <c r="R2748" s="167">
        <v>0</v>
      </c>
      <c r="S2748" s="167">
        <v>1</v>
      </c>
      <c r="T2748" s="167" t="s">
        <v>13210</v>
      </c>
      <c r="U2748" s="167" t="s">
        <v>1281</v>
      </c>
      <c r="V2748" s="167" t="s">
        <v>86</v>
      </c>
      <c r="W2748" s="163" t="s">
        <v>1897</v>
      </c>
      <c r="X2748" s="163" t="s">
        <v>137</v>
      </c>
      <c r="Y2748" s="163" t="s">
        <v>7734</v>
      </c>
      <c r="Z2748" s="168">
        <v>42576</v>
      </c>
      <c r="AA2748" s="169" t="s">
        <v>9163</v>
      </c>
      <c r="AB2748" s="169" t="s">
        <v>9164</v>
      </c>
      <c r="AC2748" s="169">
        <v>0</v>
      </c>
      <c r="AD2748" s="170">
        <v>2017</v>
      </c>
      <c r="AE2748" s="167" t="s">
        <v>1321</v>
      </c>
    </row>
    <row r="2749" spans="1:31" x14ac:dyDescent="0.3">
      <c r="A2749" s="162" t="s">
        <v>145</v>
      </c>
      <c r="B2749" s="162" t="s">
        <v>550</v>
      </c>
      <c r="C2749" s="162">
        <v>7</v>
      </c>
      <c r="D2749" s="162">
        <v>2006</v>
      </c>
      <c r="E2749" s="162" t="s">
        <v>115</v>
      </c>
      <c r="F2749" s="162" t="s">
        <v>1</v>
      </c>
      <c r="G2749" s="162">
        <v>2016</v>
      </c>
      <c r="H2749" s="163" t="s">
        <v>155</v>
      </c>
      <c r="I2749" s="162" t="s">
        <v>550</v>
      </c>
      <c r="J2749" s="177">
        <v>821.89976100000001</v>
      </c>
      <c r="K2749" s="183" t="s">
        <v>1817</v>
      </c>
      <c r="L2749" s="166">
        <v>6.6353470168067268E-3</v>
      </c>
      <c r="M2749" s="166">
        <v>5.4535901272655121</v>
      </c>
      <c r="N2749" s="163" t="s">
        <v>2214</v>
      </c>
      <c r="O2749" s="167">
        <v>2</v>
      </c>
      <c r="P2749" s="167">
        <v>0</v>
      </c>
      <c r="Q2749" s="167">
        <v>1</v>
      </c>
      <c r="R2749" s="167">
        <v>0</v>
      </c>
      <c r="S2749" s="167">
        <v>1</v>
      </c>
      <c r="T2749" s="167" t="s">
        <v>13210</v>
      </c>
      <c r="U2749" s="167" t="s">
        <v>1281</v>
      </c>
      <c r="V2749" s="167" t="s">
        <v>86</v>
      </c>
      <c r="W2749" s="163" t="s">
        <v>1897</v>
      </c>
      <c r="X2749" s="163" t="s">
        <v>145</v>
      </c>
      <c r="Y2749" s="163" t="s">
        <v>7735</v>
      </c>
      <c r="Z2749" s="168">
        <v>42467</v>
      </c>
      <c r="AA2749" s="169" t="s">
        <v>9165</v>
      </c>
      <c r="AB2749" s="169" t="s">
        <v>9166</v>
      </c>
      <c r="AC2749" s="169">
        <v>0</v>
      </c>
      <c r="AD2749" s="170">
        <v>2017</v>
      </c>
      <c r="AE2749" s="167" t="s">
        <v>10573</v>
      </c>
    </row>
    <row r="2750" spans="1:31" x14ac:dyDescent="0.3">
      <c r="A2750" s="162" t="s">
        <v>145</v>
      </c>
      <c r="B2750" s="162" t="s">
        <v>550</v>
      </c>
      <c r="C2750" s="162">
        <v>8</v>
      </c>
      <c r="D2750" s="162">
        <v>2006</v>
      </c>
      <c r="E2750" s="162" t="s">
        <v>115</v>
      </c>
      <c r="F2750" s="162" t="s">
        <v>1</v>
      </c>
      <c r="G2750" s="162">
        <v>2016</v>
      </c>
      <c r="H2750" s="163" t="s">
        <v>155</v>
      </c>
      <c r="I2750" s="162" t="s">
        <v>550</v>
      </c>
      <c r="J2750" s="177">
        <v>694.14559999999994</v>
      </c>
      <c r="K2750" s="183" t="s">
        <v>1817</v>
      </c>
      <c r="L2750" s="166">
        <v>6.6353470168067268E-3</v>
      </c>
      <c r="M2750" s="166">
        <v>4.6058969361895148</v>
      </c>
      <c r="N2750" s="163" t="s">
        <v>2214</v>
      </c>
      <c r="O2750" s="167">
        <v>2</v>
      </c>
      <c r="P2750" s="167">
        <v>0</v>
      </c>
      <c r="Q2750" s="167">
        <v>1</v>
      </c>
      <c r="R2750" s="167">
        <v>0</v>
      </c>
      <c r="S2750" s="167">
        <v>1</v>
      </c>
      <c r="T2750" s="167" t="s">
        <v>13210</v>
      </c>
      <c r="U2750" s="167" t="s">
        <v>1281</v>
      </c>
      <c r="V2750" s="167" t="s">
        <v>86</v>
      </c>
      <c r="W2750" s="163" t="s">
        <v>1897</v>
      </c>
      <c r="X2750" s="163" t="s">
        <v>145</v>
      </c>
      <c r="Y2750" s="163" t="s">
        <v>7736</v>
      </c>
      <c r="Z2750" s="168">
        <v>42668</v>
      </c>
      <c r="AA2750" s="169" t="s">
        <v>9167</v>
      </c>
      <c r="AB2750" s="169" t="s">
        <v>9166</v>
      </c>
      <c r="AC2750" s="169">
        <v>0</v>
      </c>
      <c r="AD2750" s="170">
        <v>2017</v>
      </c>
      <c r="AE2750" s="167" t="s">
        <v>10573</v>
      </c>
    </row>
    <row r="2751" spans="1:31" x14ac:dyDescent="0.3">
      <c r="A2751" s="162" t="s">
        <v>145</v>
      </c>
      <c r="B2751" s="162" t="s">
        <v>550</v>
      </c>
      <c r="C2751" s="162">
        <v>9</v>
      </c>
      <c r="D2751" s="162">
        <v>2006</v>
      </c>
      <c r="E2751" s="162" t="s">
        <v>115</v>
      </c>
      <c r="F2751" s="162" t="s">
        <v>1</v>
      </c>
      <c r="G2751" s="162">
        <v>2016</v>
      </c>
      <c r="H2751" s="163" t="s">
        <v>155</v>
      </c>
      <c r="I2751" s="162" t="s">
        <v>550</v>
      </c>
      <c r="J2751" s="177">
        <v>546.42370100000005</v>
      </c>
      <c r="K2751" s="183" t="s">
        <v>1817</v>
      </c>
      <c r="L2751" s="166">
        <v>6.6353470168067268E-3</v>
      </c>
      <c r="M2751" s="166">
        <v>3.625710874342841</v>
      </c>
      <c r="N2751" s="163" t="s">
        <v>2214</v>
      </c>
      <c r="O2751" s="167">
        <v>2</v>
      </c>
      <c r="P2751" s="167">
        <v>0</v>
      </c>
      <c r="Q2751" s="167">
        <v>1</v>
      </c>
      <c r="R2751" s="167">
        <v>0</v>
      </c>
      <c r="S2751" s="167">
        <v>1</v>
      </c>
      <c r="T2751" s="167" t="s">
        <v>13210</v>
      </c>
      <c r="U2751" s="167" t="s">
        <v>1281</v>
      </c>
      <c r="V2751" s="167" t="s">
        <v>86</v>
      </c>
      <c r="W2751" s="163" t="s">
        <v>1897</v>
      </c>
      <c r="X2751" s="163" t="s">
        <v>145</v>
      </c>
      <c r="Y2751" s="163" t="s">
        <v>7737</v>
      </c>
      <c r="Z2751" s="168">
        <v>42677</v>
      </c>
      <c r="AA2751" s="169" t="s">
        <v>9165</v>
      </c>
      <c r="AB2751" s="169" t="s">
        <v>9166</v>
      </c>
      <c r="AC2751" s="169">
        <v>0</v>
      </c>
      <c r="AD2751" s="170">
        <v>2017</v>
      </c>
      <c r="AE2751" s="167" t="s">
        <v>10573</v>
      </c>
    </row>
    <row r="2752" spans="1:31" x14ac:dyDescent="0.3">
      <c r="A2752" s="162" t="s">
        <v>224</v>
      </c>
      <c r="B2752" s="162" t="s">
        <v>550</v>
      </c>
      <c r="C2752" s="162">
        <v>7</v>
      </c>
      <c r="D2752" s="162">
        <v>2007</v>
      </c>
      <c r="E2752" s="162" t="s">
        <v>115</v>
      </c>
      <c r="F2752" s="162" t="s">
        <v>1</v>
      </c>
      <c r="G2752" s="162">
        <v>2016</v>
      </c>
      <c r="H2752" s="163" t="s">
        <v>228</v>
      </c>
      <c r="I2752" s="162" t="s">
        <v>550</v>
      </c>
      <c r="J2752" s="177">
        <v>561.37911999999994</v>
      </c>
      <c r="K2752" s="183" t="s">
        <v>1817</v>
      </c>
      <c r="L2752" s="166">
        <v>6.6353470168067268E-3</v>
      </c>
      <c r="M2752" s="166">
        <v>3.7249452691895852</v>
      </c>
      <c r="N2752" s="163" t="s">
        <v>1</v>
      </c>
      <c r="O2752" s="167">
        <v>1</v>
      </c>
      <c r="P2752" s="167">
        <v>1</v>
      </c>
      <c r="Q2752" s="167">
        <v>0</v>
      </c>
      <c r="R2752" s="167">
        <v>1</v>
      </c>
      <c r="S2752" s="167">
        <v>0</v>
      </c>
      <c r="T2752" s="167" t="s">
        <v>13211</v>
      </c>
      <c r="U2752" s="167" t="s">
        <v>1512</v>
      </c>
      <c r="V2752" s="167" t="s">
        <v>91</v>
      </c>
      <c r="W2752" s="163" t="s">
        <v>114</v>
      </c>
      <c r="X2752" s="163" t="s">
        <v>224</v>
      </c>
      <c r="Y2752" s="163" t="s">
        <v>7738</v>
      </c>
      <c r="Z2752" s="168">
        <v>42603</v>
      </c>
      <c r="AA2752" s="169" t="s">
        <v>8648</v>
      </c>
      <c r="AB2752" s="169" t="s">
        <v>9168</v>
      </c>
      <c r="AC2752" s="169">
        <v>0</v>
      </c>
      <c r="AD2752" s="170">
        <v>2017</v>
      </c>
      <c r="AE2752" s="167" t="s">
        <v>1241</v>
      </c>
    </row>
    <row r="2753" spans="1:31" x14ac:dyDescent="0.3">
      <c r="A2753" s="162" t="s">
        <v>249</v>
      </c>
      <c r="B2753" s="162" t="s">
        <v>550</v>
      </c>
      <c r="C2753" s="162">
        <v>9</v>
      </c>
      <c r="D2753" s="162">
        <v>2007</v>
      </c>
      <c r="E2753" s="162" t="s">
        <v>2393</v>
      </c>
      <c r="F2753" s="162" t="s">
        <v>1</v>
      </c>
      <c r="G2753" s="162">
        <v>2016</v>
      </c>
      <c r="H2753" s="163" t="s">
        <v>63</v>
      </c>
      <c r="I2753" s="162" t="s">
        <v>550</v>
      </c>
      <c r="J2753" s="177">
        <v>1401.9703320000001</v>
      </c>
      <c r="K2753" s="183" t="s">
        <v>1817</v>
      </c>
      <c r="L2753" s="166">
        <v>6.6353470168067268E-3</v>
      </c>
      <c r="M2753" s="166">
        <v>9.3025596600877378</v>
      </c>
      <c r="N2753" s="163" t="s">
        <v>63</v>
      </c>
      <c r="O2753" s="167">
        <v>1</v>
      </c>
      <c r="P2753" s="167">
        <v>0</v>
      </c>
      <c r="Q2753" s="167">
        <v>1</v>
      </c>
      <c r="R2753" s="167">
        <v>0</v>
      </c>
      <c r="S2753" s="167">
        <v>1</v>
      </c>
      <c r="T2753" s="167" t="s">
        <v>13210</v>
      </c>
      <c r="U2753" s="167" t="s">
        <v>1281</v>
      </c>
      <c r="V2753" s="167" t="s">
        <v>86</v>
      </c>
      <c r="W2753" s="163" t="s">
        <v>114</v>
      </c>
      <c r="X2753" s="163" t="s">
        <v>249</v>
      </c>
      <c r="Y2753" s="163" t="s">
        <v>7739</v>
      </c>
      <c r="Z2753" s="168">
        <v>42647</v>
      </c>
      <c r="AA2753" s="169" t="s">
        <v>4668</v>
      </c>
      <c r="AB2753" s="169" t="s">
        <v>9169</v>
      </c>
      <c r="AC2753" s="169">
        <v>0</v>
      </c>
      <c r="AD2753" s="170">
        <v>2017</v>
      </c>
      <c r="AE2753" s="167" t="s">
        <v>1218</v>
      </c>
    </row>
    <row r="2754" spans="1:31" x14ac:dyDescent="0.3">
      <c r="A2754" s="162" t="s">
        <v>267</v>
      </c>
      <c r="B2754" s="162" t="s">
        <v>550</v>
      </c>
      <c r="C2754" s="162">
        <v>4</v>
      </c>
      <c r="D2754" s="162">
        <v>2007</v>
      </c>
      <c r="E2754" s="162" t="s">
        <v>2393</v>
      </c>
      <c r="F2754" s="162" t="s">
        <v>1</v>
      </c>
      <c r="G2754" s="162">
        <v>2016</v>
      </c>
      <c r="H2754" s="163" t="s">
        <v>70</v>
      </c>
      <c r="I2754" s="162" t="s">
        <v>550</v>
      </c>
      <c r="J2754" s="177">
        <v>73.543800000000005</v>
      </c>
      <c r="K2754" s="183" t="s">
        <v>1817</v>
      </c>
      <c r="L2754" s="166">
        <v>6.6353470168067268E-3</v>
      </c>
      <c r="M2754" s="166">
        <v>0.4879886339346306</v>
      </c>
      <c r="N2754" s="163" t="s">
        <v>70</v>
      </c>
      <c r="O2754" s="167">
        <v>1</v>
      </c>
      <c r="P2754" s="167">
        <v>0</v>
      </c>
      <c r="Q2754" s="167">
        <v>1</v>
      </c>
      <c r="R2754" s="167">
        <v>0</v>
      </c>
      <c r="S2754" s="167">
        <v>1</v>
      </c>
      <c r="T2754" s="167" t="s">
        <v>13210</v>
      </c>
      <c r="U2754" s="167" t="s">
        <v>1281</v>
      </c>
      <c r="V2754" s="167" t="s">
        <v>86</v>
      </c>
      <c r="W2754" s="163" t="s">
        <v>114</v>
      </c>
      <c r="X2754" s="163" t="s">
        <v>267</v>
      </c>
      <c r="Y2754" s="163" t="s">
        <v>7740</v>
      </c>
      <c r="Z2754" s="168">
        <v>42453</v>
      </c>
      <c r="AA2754" s="169" t="s">
        <v>9170</v>
      </c>
      <c r="AB2754" s="169" t="s">
        <v>4990</v>
      </c>
      <c r="AC2754" s="169">
        <v>0</v>
      </c>
      <c r="AD2754" s="170">
        <v>2017</v>
      </c>
      <c r="AE2754" s="167" t="s">
        <v>1241</v>
      </c>
    </row>
    <row r="2755" spans="1:31" x14ac:dyDescent="0.3">
      <c r="A2755" s="162" t="s">
        <v>278</v>
      </c>
      <c r="B2755" s="162" t="s">
        <v>550</v>
      </c>
      <c r="C2755" s="162">
        <v>6</v>
      </c>
      <c r="D2755" s="162">
        <v>2007</v>
      </c>
      <c r="E2755" s="162" t="s">
        <v>115</v>
      </c>
      <c r="F2755" s="162" t="s">
        <v>1</v>
      </c>
      <c r="G2755" s="162">
        <v>2016</v>
      </c>
      <c r="H2755" s="163" t="s">
        <v>64</v>
      </c>
      <c r="I2755" s="162" t="s">
        <v>550</v>
      </c>
      <c r="J2755" s="177">
        <v>1290.9919729999999</v>
      </c>
      <c r="K2755" s="183" t="s">
        <v>1817</v>
      </c>
      <c r="L2755" s="166">
        <v>6.6353470168067268E-3</v>
      </c>
      <c r="M2755" s="166">
        <v>8.5661797367669799</v>
      </c>
      <c r="N2755" s="163" t="s">
        <v>64</v>
      </c>
      <c r="O2755" s="167">
        <v>1</v>
      </c>
      <c r="P2755" s="167">
        <v>0</v>
      </c>
      <c r="Q2755" s="167">
        <v>1</v>
      </c>
      <c r="R2755" s="167">
        <v>0</v>
      </c>
      <c r="S2755" s="167">
        <v>1</v>
      </c>
      <c r="T2755" s="167" t="s">
        <v>13210</v>
      </c>
      <c r="U2755" s="167" t="s">
        <v>1221</v>
      </c>
      <c r="V2755" s="167" t="s">
        <v>108</v>
      </c>
      <c r="W2755" s="163" t="s">
        <v>114</v>
      </c>
      <c r="X2755" s="163" t="s">
        <v>278</v>
      </c>
      <c r="Y2755" s="163" t="s">
        <v>7741</v>
      </c>
      <c r="Z2755" s="168">
        <v>42394</v>
      </c>
      <c r="AA2755" s="169" t="s">
        <v>9171</v>
      </c>
      <c r="AB2755" s="169" t="s">
        <v>4049</v>
      </c>
      <c r="AC2755" s="169">
        <v>0</v>
      </c>
      <c r="AD2755" s="170">
        <v>2017</v>
      </c>
      <c r="AE2755" s="167" t="s">
        <v>1321</v>
      </c>
    </row>
    <row r="2756" spans="1:31" x14ac:dyDescent="0.3">
      <c r="A2756" s="162" t="s">
        <v>286</v>
      </c>
      <c r="B2756" s="162" t="s">
        <v>550</v>
      </c>
      <c r="C2756" s="162">
        <v>5</v>
      </c>
      <c r="D2756" s="162">
        <v>2007</v>
      </c>
      <c r="E2756" s="162" t="s">
        <v>115</v>
      </c>
      <c r="F2756" s="162" t="s">
        <v>1</v>
      </c>
      <c r="G2756" s="162">
        <v>2016</v>
      </c>
      <c r="H2756" s="163" t="s">
        <v>228</v>
      </c>
      <c r="I2756" s="162" t="s">
        <v>550</v>
      </c>
      <c r="J2756" s="177">
        <v>2932.3405309999998</v>
      </c>
      <c r="K2756" s="183" t="s">
        <v>1817</v>
      </c>
      <c r="L2756" s="166">
        <v>6.6353470168067268E-3</v>
      </c>
      <c r="M2756" s="166">
        <v>19.457096994632302</v>
      </c>
      <c r="N2756" s="163" t="s">
        <v>1803</v>
      </c>
      <c r="O2756" s="167">
        <v>1</v>
      </c>
      <c r="P2756" s="167">
        <v>0</v>
      </c>
      <c r="Q2756" s="167">
        <v>0</v>
      </c>
      <c r="R2756" s="167">
        <v>0</v>
      </c>
      <c r="S2756" s="167">
        <v>1</v>
      </c>
      <c r="T2756" s="167" t="s">
        <v>13213</v>
      </c>
      <c r="U2756" s="167" t="s">
        <v>1521</v>
      </c>
      <c r="V2756" s="167" t="s">
        <v>289</v>
      </c>
      <c r="W2756" s="163" t="s">
        <v>1897</v>
      </c>
      <c r="X2756" s="163" t="s">
        <v>286</v>
      </c>
      <c r="Y2756" s="163" t="s">
        <v>7742</v>
      </c>
      <c r="Z2756" s="168">
        <v>42710</v>
      </c>
      <c r="AA2756" s="169" t="s">
        <v>9172</v>
      </c>
      <c r="AB2756" s="169" t="s">
        <v>9173</v>
      </c>
      <c r="AC2756" s="169">
        <v>0</v>
      </c>
      <c r="AD2756" s="170">
        <v>2017</v>
      </c>
      <c r="AE2756" s="167" t="s">
        <v>1241</v>
      </c>
    </row>
    <row r="2757" spans="1:31" x14ac:dyDescent="0.3">
      <c r="A2757" s="162" t="s">
        <v>294</v>
      </c>
      <c r="B2757" s="162" t="s">
        <v>550</v>
      </c>
      <c r="C2757" s="162">
        <v>3</v>
      </c>
      <c r="D2757" s="162">
        <v>2007</v>
      </c>
      <c r="E2757" s="162" t="s">
        <v>115</v>
      </c>
      <c r="F2757" s="162" t="s">
        <v>1</v>
      </c>
      <c r="G2757" s="162">
        <v>2016</v>
      </c>
      <c r="H2757" s="163" t="s">
        <v>228</v>
      </c>
      <c r="I2757" s="162" t="s">
        <v>550</v>
      </c>
      <c r="J2757" s="177">
        <v>8406.7235870000004</v>
      </c>
      <c r="K2757" s="183" t="s">
        <v>1817</v>
      </c>
      <c r="L2757" s="166">
        <v>6.6353470168067268E-3</v>
      </c>
      <c r="M2757" s="166">
        <v>55.781528274119196</v>
      </c>
      <c r="N2757" s="163" t="s">
        <v>74</v>
      </c>
      <c r="O2757" s="167">
        <v>1</v>
      </c>
      <c r="P2757" s="167">
        <v>0</v>
      </c>
      <c r="Q2757" s="167">
        <v>0</v>
      </c>
      <c r="R2757" s="167">
        <v>0</v>
      </c>
      <c r="S2757" s="167">
        <v>1</v>
      </c>
      <c r="T2757" s="167" t="s">
        <v>13213</v>
      </c>
      <c r="U2757" s="167" t="s">
        <v>1281</v>
      </c>
      <c r="V2757" s="167" t="s">
        <v>86</v>
      </c>
      <c r="W2757" s="163" t="s">
        <v>114</v>
      </c>
      <c r="X2757" s="163" t="s">
        <v>294</v>
      </c>
      <c r="Y2757" s="163" t="s">
        <v>7743</v>
      </c>
      <c r="Z2757" s="168">
        <v>42705</v>
      </c>
      <c r="AA2757" s="169" t="s">
        <v>9174</v>
      </c>
      <c r="AB2757" s="169" t="s">
        <v>8650</v>
      </c>
      <c r="AC2757" s="169">
        <v>0</v>
      </c>
      <c r="AD2757" s="170">
        <v>2017</v>
      </c>
      <c r="AE2757" s="167" t="s">
        <v>1241</v>
      </c>
    </row>
    <row r="2758" spans="1:31" x14ac:dyDescent="0.3">
      <c r="A2758" s="162" t="s">
        <v>309</v>
      </c>
      <c r="B2758" s="162" t="s">
        <v>550</v>
      </c>
      <c r="C2758" s="162">
        <v>10</v>
      </c>
      <c r="D2758" s="162">
        <v>2007</v>
      </c>
      <c r="E2758" s="162" t="s">
        <v>2393</v>
      </c>
      <c r="F2758" s="162" t="s">
        <v>1</v>
      </c>
      <c r="G2758" s="162">
        <v>2016</v>
      </c>
      <c r="H2758" s="163" t="s">
        <v>63</v>
      </c>
      <c r="I2758" s="162" t="s">
        <v>550</v>
      </c>
      <c r="J2758" s="177">
        <v>932.5575</v>
      </c>
      <c r="K2758" s="183" t="s">
        <v>1817</v>
      </c>
      <c r="L2758" s="166">
        <v>6.6353470168067268E-3</v>
      </c>
      <c r="M2758" s="166">
        <v>6.1878426256257395</v>
      </c>
      <c r="N2758" s="163" t="s">
        <v>2054</v>
      </c>
      <c r="O2758" s="167">
        <v>2</v>
      </c>
      <c r="P2758" s="167">
        <v>0</v>
      </c>
      <c r="Q2758" s="167">
        <v>1</v>
      </c>
      <c r="R2758" s="167">
        <v>0</v>
      </c>
      <c r="S2758" s="167">
        <v>1</v>
      </c>
      <c r="T2758" s="167" t="s">
        <v>13210</v>
      </c>
      <c r="U2758" s="167" t="s">
        <v>1281</v>
      </c>
      <c r="V2758" s="167" t="s">
        <v>86</v>
      </c>
      <c r="W2758" s="163" t="s">
        <v>1897</v>
      </c>
      <c r="X2758" s="163" t="s">
        <v>309</v>
      </c>
      <c r="Y2758" s="163" t="s">
        <v>7744</v>
      </c>
      <c r="Z2758" s="168">
        <v>42387</v>
      </c>
      <c r="AA2758" s="169" t="s">
        <v>9175</v>
      </c>
      <c r="AB2758" s="169" t="s">
        <v>9176</v>
      </c>
      <c r="AC2758" s="169">
        <v>0</v>
      </c>
      <c r="AD2758" s="170">
        <v>2017</v>
      </c>
      <c r="AE2758" s="167" t="s">
        <v>1218</v>
      </c>
    </row>
    <row r="2759" spans="1:31" x14ac:dyDescent="0.3">
      <c r="A2759" s="162" t="s">
        <v>329</v>
      </c>
      <c r="B2759" s="162" t="s">
        <v>550</v>
      </c>
      <c r="C2759" s="162">
        <v>6</v>
      </c>
      <c r="D2759" s="162">
        <v>2007</v>
      </c>
      <c r="E2759" s="162" t="s">
        <v>115</v>
      </c>
      <c r="F2759" s="162" t="s">
        <v>1</v>
      </c>
      <c r="G2759" s="162">
        <v>2015</v>
      </c>
      <c r="H2759" s="163" t="s">
        <v>69</v>
      </c>
      <c r="I2759" s="162" t="s">
        <v>550</v>
      </c>
      <c r="J2759" s="177">
        <v>4191.4220059999998</v>
      </c>
      <c r="K2759" s="183" t="s">
        <v>1817</v>
      </c>
      <c r="L2759" s="166">
        <v>5.9048136016949153E-3</v>
      </c>
      <c r="M2759" s="166">
        <v>24.749565671472187</v>
      </c>
      <c r="N2759" s="163" t="s">
        <v>1932</v>
      </c>
      <c r="O2759" s="167">
        <v>2</v>
      </c>
      <c r="P2759" s="167">
        <v>0</v>
      </c>
      <c r="Q2759" s="167">
        <v>1</v>
      </c>
      <c r="R2759" s="167">
        <v>1</v>
      </c>
      <c r="S2759" s="167">
        <v>1</v>
      </c>
      <c r="T2759" s="167" t="s">
        <v>13210</v>
      </c>
      <c r="U2759" s="167" t="s">
        <v>1360</v>
      </c>
      <c r="V2759" s="167" t="s">
        <v>1364</v>
      </c>
      <c r="W2759" s="163" t="s">
        <v>1897</v>
      </c>
      <c r="X2759" s="163" t="s">
        <v>329</v>
      </c>
      <c r="Y2759" s="163" t="s">
        <v>7745</v>
      </c>
      <c r="Z2759" s="168">
        <v>42019</v>
      </c>
      <c r="AA2759" s="169" t="s">
        <v>4923</v>
      </c>
      <c r="AB2759" s="169" t="s">
        <v>4924</v>
      </c>
      <c r="AC2759" s="169">
        <v>0</v>
      </c>
      <c r="AD2759" s="170">
        <v>2017</v>
      </c>
      <c r="AE2759" s="167" t="s">
        <v>1321</v>
      </c>
    </row>
    <row r="2760" spans="1:31" x14ac:dyDescent="0.3">
      <c r="A2760" s="162" t="s">
        <v>337</v>
      </c>
      <c r="B2760" s="162" t="s">
        <v>550</v>
      </c>
      <c r="C2760" s="162">
        <v>10</v>
      </c>
      <c r="D2760" s="162">
        <v>2008</v>
      </c>
      <c r="E2760" s="162" t="s">
        <v>115</v>
      </c>
      <c r="F2760" s="162" t="s">
        <v>1</v>
      </c>
      <c r="G2760" s="162">
        <v>2016</v>
      </c>
      <c r="H2760" s="163" t="s">
        <v>71</v>
      </c>
      <c r="I2760" s="162" t="s">
        <v>550</v>
      </c>
      <c r="J2760" s="177">
        <v>1786.4695630000001</v>
      </c>
      <c r="K2760" s="183" t="s">
        <v>1817</v>
      </c>
      <c r="L2760" s="166">
        <v>6.6353470168067268E-3</v>
      </c>
      <c r="M2760" s="166">
        <v>11.853845485468067</v>
      </c>
      <c r="N2760" s="163" t="s">
        <v>71</v>
      </c>
      <c r="O2760" s="167">
        <v>1</v>
      </c>
      <c r="P2760" s="167">
        <v>0</v>
      </c>
      <c r="Q2760" s="167">
        <v>1</v>
      </c>
      <c r="R2760" s="167">
        <v>0</v>
      </c>
      <c r="S2760" s="167">
        <v>1</v>
      </c>
      <c r="T2760" s="167" t="s">
        <v>13210</v>
      </c>
      <c r="U2760" s="167" t="s">
        <v>1281</v>
      </c>
      <c r="V2760" s="167" t="s">
        <v>86</v>
      </c>
      <c r="W2760" s="163" t="s">
        <v>114</v>
      </c>
      <c r="X2760" s="163" t="s">
        <v>337</v>
      </c>
      <c r="Y2760" s="163" t="s">
        <v>7746</v>
      </c>
      <c r="Z2760" s="168">
        <v>42402</v>
      </c>
      <c r="AA2760" s="169" t="s">
        <v>4515</v>
      </c>
      <c r="AB2760" s="169" t="s">
        <v>4514</v>
      </c>
      <c r="AC2760" s="169">
        <v>0</v>
      </c>
      <c r="AD2760" s="170">
        <v>2017</v>
      </c>
      <c r="AE2760" s="167" t="s">
        <v>1232</v>
      </c>
    </row>
    <row r="2761" spans="1:31" x14ac:dyDescent="0.3">
      <c r="A2761" s="162" t="s">
        <v>337</v>
      </c>
      <c r="B2761" s="162" t="s">
        <v>550</v>
      </c>
      <c r="C2761" s="162">
        <v>11</v>
      </c>
      <c r="D2761" s="162">
        <v>2008</v>
      </c>
      <c r="E2761" s="162" t="s">
        <v>115</v>
      </c>
      <c r="F2761" s="162" t="s">
        <v>1</v>
      </c>
      <c r="G2761" s="162">
        <v>2016</v>
      </c>
      <c r="H2761" s="163" t="s">
        <v>71</v>
      </c>
      <c r="I2761" s="162" t="s">
        <v>550</v>
      </c>
      <c r="J2761" s="177">
        <v>2732.0772619999998</v>
      </c>
      <c r="K2761" s="183" t="s">
        <v>1817</v>
      </c>
      <c r="L2761" s="166">
        <v>6.6353470168067268E-3</v>
      </c>
      <c r="M2761" s="166">
        <v>18.12828071009719</v>
      </c>
      <c r="N2761" s="163" t="s">
        <v>71</v>
      </c>
      <c r="O2761" s="167">
        <v>1</v>
      </c>
      <c r="P2761" s="167">
        <v>0</v>
      </c>
      <c r="Q2761" s="167">
        <v>1</v>
      </c>
      <c r="R2761" s="167">
        <v>0</v>
      </c>
      <c r="S2761" s="167">
        <v>1</v>
      </c>
      <c r="T2761" s="167" t="s">
        <v>13210</v>
      </c>
      <c r="U2761" s="167" t="s">
        <v>1281</v>
      </c>
      <c r="V2761" s="167" t="s">
        <v>86</v>
      </c>
      <c r="W2761" s="163" t="s">
        <v>114</v>
      </c>
      <c r="X2761" s="163" t="s">
        <v>337</v>
      </c>
      <c r="Y2761" s="163" t="s">
        <v>7747</v>
      </c>
      <c r="Z2761" s="168">
        <v>42402</v>
      </c>
      <c r="AA2761" s="169" t="s">
        <v>4515</v>
      </c>
      <c r="AB2761" s="169" t="s">
        <v>4514</v>
      </c>
      <c r="AC2761" s="169">
        <v>0</v>
      </c>
      <c r="AD2761" s="170">
        <v>2017</v>
      </c>
      <c r="AE2761" s="167" t="s">
        <v>1232</v>
      </c>
    </row>
    <row r="2762" spans="1:31" x14ac:dyDescent="0.3">
      <c r="A2762" s="162" t="s">
        <v>345</v>
      </c>
      <c r="B2762" s="162" t="s">
        <v>550</v>
      </c>
      <c r="C2762" s="162">
        <v>9</v>
      </c>
      <c r="D2762" s="162">
        <v>2008</v>
      </c>
      <c r="E2762" s="162" t="s">
        <v>2393</v>
      </c>
      <c r="F2762" s="162" t="s">
        <v>1</v>
      </c>
      <c r="G2762" s="162">
        <v>2016</v>
      </c>
      <c r="H2762" s="163" t="s">
        <v>63</v>
      </c>
      <c r="I2762" s="162" t="s">
        <v>550</v>
      </c>
      <c r="J2762" s="177">
        <v>2141.2542490000001</v>
      </c>
      <c r="K2762" s="183" t="s">
        <v>1817</v>
      </c>
      <c r="L2762" s="166">
        <v>6.6353470168067268E-3</v>
      </c>
      <c r="M2762" s="166">
        <v>14.207964993326879</v>
      </c>
      <c r="N2762" s="163" t="s">
        <v>63</v>
      </c>
      <c r="O2762" s="167">
        <v>1</v>
      </c>
      <c r="P2762" s="167">
        <v>0</v>
      </c>
      <c r="Q2762" s="167">
        <v>1</v>
      </c>
      <c r="R2762" s="167">
        <v>0</v>
      </c>
      <c r="S2762" s="167">
        <v>1</v>
      </c>
      <c r="T2762" s="167" t="s">
        <v>13210</v>
      </c>
      <c r="U2762" s="167" t="s">
        <v>1360</v>
      </c>
      <c r="V2762" s="167" t="s">
        <v>1383</v>
      </c>
      <c r="W2762" s="163" t="s">
        <v>114</v>
      </c>
      <c r="X2762" s="163" t="s">
        <v>345</v>
      </c>
      <c r="Y2762" s="163" t="s">
        <v>7748</v>
      </c>
      <c r="Z2762" s="168">
        <v>42429</v>
      </c>
      <c r="AA2762" s="169" t="s">
        <v>8736</v>
      </c>
      <c r="AB2762" s="169" t="s">
        <v>4042</v>
      </c>
      <c r="AC2762" s="169">
        <v>0</v>
      </c>
      <c r="AD2762" s="170">
        <v>2017</v>
      </c>
      <c r="AE2762" s="167" t="s">
        <v>1218</v>
      </c>
    </row>
    <row r="2763" spans="1:31" x14ac:dyDescent="0.3">
      <c r="A2763" s="162" t="s">
        <v>345</v>
      </c>
      <c r="B2763" s="162" t="s">
        <v>550</v>
      </c>
      <c r="C2763" s="162">
        <v>10</v>
      </c>
      <c r="D2763" s="162">
        <v>2008</v>
      </c>
      <c r="E2763" s="162" t="s">
        <v>2393</v>
      </c>
      <c r="F2763" s="162" t="s">
        <v>1</v>
      </c>
      <c r="G2763" s="162">
        <v>2016</v>
      </c>
      <c r="H2763" s="163" t="s">
        <v>63</v>
      </c>
      <c r="I2763" s="162" t="s">
        <v>550</v>
      </c>
      <c r="J2763" s="177">
        <v>13596.500298999999</v>
      </c>
      <c r="K2763" s="183" t="s">
        <v>1817</v>
      </c>
      <c r="L2763" s="166">
        <v>6.6353470168067268E-3</v>
      </c>
      <c r="M2763" s="166">
        <v>90.217497697981415</v>
      </c>
      <c r="N2763" s="163" t="s">
        <v>63</v>
      </c>
      <c r="O2763" s="167">
        <v>1</v>
      </c>
      <c r="P2763" s="167">
        <v>0</v>
      </c>
      <c r="Q2763" s="167">
        <v>1</v>
      </c>
      <c r="R2763" s="167">
        <v>0</v>
      </c>
      <c r="S2763" s="167">
        <v>1</v>
      </c>
      <c r="T2763" s="167" t="s">
        <v>13210</v>
      </c>
      <c r="U2763" s="167" t="s">
        <v>1360</v>
      </c>
      <c r="V2763" s="167" t="s">
        <v>1383</v>
      </c>
      <c r="W2763" s="163" t="s">
        <v>114</v>
      </c>
      <c r="X2763" s="163" t="s">
        <v>345</v>
      </c>
      <c r="Y2763" s="163" t="s">
        <v>7749</v>
      </c>
      <c r="Z2763" s="168">
        <v>42429</v>
      </c>
      <c r="AA2763" s="169" t="s">
        <v>8736</v>
      </c>
      <c r="AB2763" s="169" t="s">
        <v>4042</v>
      </c>
      <c r="AC2763" s="169">
        <v>0</v>
      </c>
      <c r="AD2763" s="170">
        <v>2017</v>
      </c>
      <c r="AE2763" s="167" t="s">
        <v>1218</v>
      </c>
    </row>
    <row r="2764" spans="1:31" x14ac:dyDescent="0.3">
      <c r="A2764" s="162" t="s">
        <v>349</v>
      </c>
      <c r="B2764" s="162" t="s">
        <v>550</v>
      </c>
      <c r="C2764" s="162">
        <v>8</v>
      </c>
      <c r="D2764" s="162">
        <v>2008</v>
      </c>
      <c r="E2764" s="162" t="s">
        <v>2393</v>
      </c>
      <c r="F2764" s="162" t="s">
        <v>1</v>
      </c>
      <c r="G2764" s="162">
        <v>2016</v>
      </c>
      <c r="H2764" s="163" t="s">
        <v>75</v>
      </c>
      <c r="I2764" s="162" t="s">
        <v>550</v>
      </c>
      <c r="J2764" s="177">
        <v>1331.523111</v>
      </c>
      <c r="K2764" s="183" t="s">
        <v>1817</v>
      </c>
      <c r="L2764" s="166">
        <v>6.6353470168067268E-3</v>
      </c>
      <c r="M2764" s="166">
        <v>8.8351179023830628</v>
      </c>
      <c r="N2764" s="163" t="s">
        <v>62</v>
      </c>
      <c r="O2764" s="167">
        <v>1</v>
      </c>
      <c r="P2764" s="167">
        <v>0</v>
      </c>
      <c r="Q2764" s="167">
        <v>0</v>
      </c>
      <c r="R2764" s="167">
        <v>0</v>
      </c>
      <c r="S2764" s="167">
        <v>1</v>
      </c>
      <c r="T2764" s="167" t="s">
        <v>13213</v>
      </c>
      <c r="U2764" s="167" t="s">
        <v>1453</v>
      </c>
      <c r="V2764" s="167" t="s">
        <v>83</v>
      </c>
      <c r="W2764" s="163" t="s">
        <v>114</v>
      </c>
      <c r="X2764" s="163" t="s">
        <v>349</v>
      </c>
      <c r="Y2764" s="163" t="s">
        <v>7750</v>
      </c>
      <c r="Z2764" s="168">
        <v>42496</v>
      </c>
      <c r="AA2764" s="169" t="s">
        <v>9177</v>
      </c>
      <c r="AB2764" s="169" t="s">
        <v>4199</v>
      </c>
      <c r="AC2764" s="169">
        <v>0</v>
      </c>
      <c r="AD2764" s="170">
        <v>2017</v>
      </c>
      <c r="AE2764" s="167" t="s">
        <v>1218</v>
      </c>
    </row>
    <row r="2765" spans="1:31" x14ac:dyDescent="0.3">
      <c r="A2765" s="162" t="s">
        <v>355</v>
      </c>
      <c r="B2765" s="162" t="s">
        <v>550</v>
      </c>
      <c r="C2765" s="162">
        <v>5</v>
      </c>
      <c r="D2765" s="162">
        <v>2008</v>
      </c>
      <c r="E2765" s="162" t="s">
        <v>2393</v>
      </c>
      <c r="F2765" s="162" t="s">
        <v>1</v>
      </c>
      <c r="G2765" s="162">
        <v>2016</v>
      </c>
      <c r="H2765" s="163" t="s">
        <v>64</v>
      </c>
      <c r="I2765" s="162" t="s">
        <v>550</v>
      </c>
      <c r="J2765" s="177">
        <v>3626.3340069999999</v>
      </c>
      <c r="K2765" s="183" t="s">
        <v>1817</v>
      </c>
      <c r="L2765" s="166">
        <v>6.6353470168067268E-3</v>
      </c>
      <c r="M2765" s="166">
        <v>24.061984535292233</v>
      </c>
      <c r="N2765" s="163" t="s">
        <v>1</v>
      </c>
      <c r="O2765" s="167">
        <v>1</v>
      </c>
      <c r="P2765" s="167">
        <v>1</v>
      </c>
      <c r="Q2765" s="167">
        <v>0</v>
      </c>
      <c r="R2765" s="167">
        <v>1</v>
      </c>
      <c r="S2765" s="167">
        <v>0</v>
      </c>
      <c r="T2765" s="167" t="s">
        <v>13211</v>
      </c>
      <c r="U2765" s="167" t="s">
        <v>1261</v>
      </c>
      <c r="V2765" s="167" t="s">
        <v>106</v>
      </c>
      <c r="W2765" s="163" t="s">
        <v>114</v>
      </c>
      <c r="X2765" s="163" t="s">
        <v>355</v>
      </c>
      <c r="Y2765" s="163" t="s">
        <v>7751</v>
      </c>
      <c r="Z2765" s="168">
        <v>42674</v>
      </c>
      <c r="AA2765" s="169" t="s">
        <v>9178</v>
      </c>
      <c r="AB2765" s="169" t="s">
        <v>4076</v>
      </c>
      <c r="AC2765" s="169">
        <v>0</v>
      </c>
      <c r="AD2765" s="170">
        <v>2017</v>
      </c>
      <c r="AE2765" s="167" t="s">
        <v>1321</v>
      </c>
    </row>
    <row r="2766" spans="1:31" x14ac:dyDescent="0.3">
      <c r="A2766" s="162" t="s">
        <v>355</v>
      </c>
      <c r="B2766" s="162" t="s">
        <v>550</v>
      </c>
      <c r="C2766" s="162">
        <v>6</v>
      </c>
      <c r="D2766" s="162">
        <v>2008</v>
      </c>
      <c r="E2766" s="162" t="s">
        <v>2393</v>
      </c>
      <c r="F2766" s="162" t="s">
        <v>1</v>
      </c>
      <c r="G2766" s="162">
        <v>2016</v>
      </c>
      <c r="H2766" s="163" t="s">
        <v>64</v>
      </c>
      <c r="I2766" s="162" t="s">
        <v>550</v>
      </c>
      <c r="J2766" s="177">
        <v>539.39121499999999</v>
      </c>
      <c r="K2766" s="183" t="s">
        <v>1817</v>
      </c>
      <c r="L2766" s="166">
        <v>6.6353470168067268E-3</v>
      </c>
      <c r="M2766" s="166">
        <v>3.5790478893420059</v>
      </c>
      <c r="N2766" s="163" t="s">
        <v>2215</v>
      </c>
      <c r="O2766" s="167">
        <v>2</v>
      </c>
      <c r="P2766" s="167">
        <v>0</v>
      </c>
      <c r="Q2766" s="167">
        <v>1</v>
      </c>
      <c r="R2766" s="167">
        <v>0</v>
      </c>
      <c r="S2766" s="167">
        <v>1</v>
      </c>
      <c r="T2766" s="167" t="s">
        <v>13210</v>
      </c>
      <c r="U2766" s="167" t="s">
        <v>1261</v>
      </c>
      <c r="V2766" s="167" t="s">
        <v>106</v>
      </c>
      <c r="W2766" s="163" t="s">
        <v>1897</v>
      </c>
      <c r="X2766" s="163" t="s">
        <v>355</v>
      </c>
      <c r="Y2766" s="163" t="s">
        <v>7752</v>
      </c>
      <c r="Z2766" s="168">
        <v>42709</v>
      </c>
      <c r="AA2766" s="169" t="s">
        <v>9179</v>
      </c>
      <c r="AB2766" s="169" t="s">
        <v>4492</v>
      </c>
      <c r="AC2766" s="169">
        <v>0</v>
      </c>
      <c r="AD2766" s="170">
        <v>2017</v>
      </c>
      <c r="AE2766" s="167" t="s">
        <v>1321</v>
      </c>
    </row>
    <row r="2767" spans="1:31" x14ac:dyDescent="0.3">
      <c r="A2767" s="162" t="s">
        <v>390</v>
      </c>
      <c r="B2767" s="162" t="s">
        <v>550</v>
      </c>
      <c r="C2767" s="162">
        <v>2</v>
      </c>
      <c r="D2767" s="162">
        <v>2008</v>
      </c>
      <c r="E2767" s="162" t="s">
        <v>115</v>
      </c>
      <c r="F2767" s="162" t="s">
        <v>1</v>
      </c>
      <c r="G2767" s="162">
        <v>2015</v>
      </c>
      <c r="H2767" s="163" t="s">
        <v>375</v>
      </c>
      <c r="I2767" s="162" t="s">
        <v>550</v>
      </c>
      <c r="J2767" s="177">
        <v>3313.7935739999998</v>
      </c>
      <c r="K2767" s="183" t="s">
        <v>1817</v>
      </c>
      <c r="L2767" s="166">
        <v>5.9048136016949153E-3</v>
      </c>
      <c r="M2767" s="166">
        <v>19.567333368964405</v>
      </c>
      <c r="N2767" s="163" t="s">
        <v>375</v>
      </c>
      <c r="O2767" s="167">
        <v>1</v>
      </c>
      <c r="P2767" s="167">
        <v>0</v>
      </c>
      <c r="Q2767" s="167">
        <v>1</v>
      </c>
      <c r="R2767" s="167">
        <v>0</v>
      </c>
      <c r="S2767" s="167">
        <v>1</v>
      </c>
      <c r="T2767" s="167" t="s">
        <v>13210</v>
      </c>
      <c r="U2767" s="167" t="s">
        <v>1281</v>
      </c>
      <c r="V2767" s="167" t="s">
        <v>86</v>
      </c>
      <c r="W2767" s="163" t="s">
        <v>114</v>
      </c>
      <c r="X2767" s="163" t="s">
        <v>390</v>
      </c>
      <c r="Y2767" s="163" t="s">
        <v>7753</v>
      </c>
      <c r="Z2767" s="168">
        <v>42061</v>
      </c>
      <c r="AA2767" s="169" t="s">
        <v>9180</v>
      </c>
      <c r="AB2767" s="169" t="s">
        <v>9181</v>
      </c>
      <c r="AC2767" s="169">
        <v>0</v>
      </c>
      <c r="AD2767" s="170">
        <v>2017</v>
      </c>
      <c r="AE2767" s="167" t="s">
        <v>10573</v>
      </c>
    </row>
    <row r="2768" spans="1:31" x14ac:dyDescent="0.3">
      <c r="A2768" s="162" t="s">
        <v>393</v>
      </c>
      <c r="B2768" s="162" t="s">
        <v>550</v>
      </c>
      <c r="C2768" s="162">
        <v>16</v>
      </c>
      <c r="D2768" s="162">
        <v>2008</v>
      </c>
      <c r="E2768" s="162" t="s">
        <v>115</v>
      </c>
      <c r="F2768" s="162" t="s">
        <v>1</v>
      </c>
      <c r="G2768" s="162">
        <v>2016</v>
      </c>
      <c r="H2768" s="163" t="s">
        <v>63</v>
      </c>
      <c r="I2768" s="162" t="s">
        <v>550</v>
      </c>
      <c r="J2768" s="177">
        <v>5616.1069649999999</v>
      </c>
      <c r="K2768" s="183" t="s">
        <v>1817</v>
      </c>
      <c r="L2768" s="166">
        <v>6.6353470168067268E-3</v>
      </c>
      <c r="M2768" s="166">
        <v>37.264818596280229</v>
      </c>
      <c r="N2768" s="163" t="s">
        <v>63</v>
      </c>
      <c r="O2768" s="167">
        <v>1</v>
      </c>
      <c r="P2768" s="167">
        <v>0</v>
      </c>
      <c r="Q2768" s="167">
        <v>1</v>
      </c>
      <c r="R2768" s="167">
        <v>0</v>
      </c>
      <c r="S2768" s="167">
        <v>1</v>
      </c>
      <c r="T2768" s="167" t="s">
        <v>13210</v>
      </c>
      <c r="U2768" s="167" t="s">
        <v>1360</v>
      </c>
      <c r="V2768" s="167" t="s">
        <v>1383</v>
      </c>
      <c r="W2768" s="163" t="s">
        <v>114</v>
      </c>
      <c r="X2768" s="163" t="s">
        <v>393</v>
      </c>
      <c r="Y2768" s="163" t="s">
        <v>7754</v>
      </c>
      <c r="Z2768" s="168">
        <v>42524</v>
      </c>
      <c r="AA2768" s="169" t="s">
        <v>9182</v>
      </c>
      <c r="AB2768" s="169" t="s">
        <v>9183</v>
      </c>
      <c r="AC2768" s="169">
        <v>0</v>
      </c>
      <c r="AD2768" s="170">
        <v>2017</v>
      </c>
      <c r="AE2768" s="167" t="s">
        <v>1218</v>
      </c>
    </row>
    <row r="2769" spans="1:31" x14ac:dyDescent="0.3">
      <c r="A2769" s="162" t="s">
        <v>393</v>
      </c>
      <c r="B2769" s="162" t="s">
        <v>550</v>
      </c>
      <c r="C2769" s="162">
        <v>17</v>
      </c>
      <c r="D2769" s="162">
        <v>2008</v>
      </c>
      <c r="E2769" s="162" t="s">
        <v>115</v>
      </c>
      <c r="F2769" s="162" t="s">
        <v>1</v>
      </c>
      <c r="G2769" s="162">
        <v>2016</v>
      </c>
      <c r="H2769" s="163" t="s">
        <v>63</v>
      </c>
      <c r="I2769" s="162" t="s">
        <v>550</v>
      </c>
      <c r="J2769" s="177">
        <v>7502.7712000000001</v>
      </c>
      <c r="K2769" s="183" t="s">
        <v>1817</v>
      </c>
      <c r="L2769" s="166">
        <v>6.6353470168067268E-3</v>
      </c>
      <c r="M2769" s="166">
        <v>49.783490499703426</v>
      </c>
      <c r="N2769" s="163" t="s">
        <v>63</v>
      </c>
      <c r="O2769" s="167">
        <v>1</v>
      </c>
      <c r="P2769" s="167">
        <v>0</v>
      </c>
      <c r="Q2769" s="167">
        <v>1</v>
      </c>
      <c r="R2769" s="167">
        <v>0</v>
      </c>
      <c r="S2769" s="167">
        <v>1</v>
      </c>
      <c r="T2769" s="167" t="s">
        <v>13210</v>
      </c>
      <c r="U2769" s="167" t="s">
        <v>1360</v>
      </c>
      <c r="V2769" s="167" t="s">
        <v>1383</v>
      </c>
      <c r="W2769" s="163" t="s">
        <v>114</v>
      </c>
      <c r="X2769" s="163" t="s">
        <v>393</v>
      </c>
      <c r="Y2769" s="163" t="s">
        <v>7755</v>
      </c>
      <c r="Z2769" s="168">
        <v>42612</v>
      </c>
      <c r="AA2769" s="169" t="s">
        <v>4465</v>
      </c>
      <c r="AB2769" s="169" t="s">
        <v>9184</v>
      </c>
      <c r="AC2769" s="169">
        <v>0</v>
      </c>
      <c r="AD2769" s="170">
        <v>2017</v>
      </c>
      <c r="AE2769" s="167" t="s">
        <v>1218</v>
      </c>
    </row>
    <row r="2770" spans="1:31" x14ac:dyDescent="0.3">
      <c r="A2770" s="162" t="s">
        <v>394</v>
      </c>
      <c r="B2770" s="162" t="s">
        <v>550</v>
      </c>
      <c r="C2770" s="162">
        <v>14</v>
      </c>
      <c r="D2770" s="162">
        <v>2008</v>
      </c>
      <c r="E2770" s="162" t="s">
        <v>115</v>
      </c>
      <c r="F2770" s="162" t="s">
        <v>1</v>
      </c>
      <c r="G2770" s="162">
        <v>2016</v>
      </c>
      <c r="H2770" s="163" t="s">
        <v>63</v>
      </c>
      <c r="I2770" s="162" t="s">
        <v>550</v>
      </c>
      <c r="J2770" s="177">
        <v>826.950423</v>
      </c>
      <c r="K2770" s="183" t="s">
        <v>1817</v>
      </c>
      <c r="L2770" s="166">
        <v>6.6353470168067268E-3</v>
      </c>
      <c r="M2770" s="166">
        <v>5.4871030223001105</v>
      </c>
      <c r="N2770" s="163" t="s">
        <v>2081</v>
      </c>
      <c r="O2770" s="167">
        <v>2</v>
      </c>
      <c r="P2770" s="167">
        <v>0</v>
      </c>
      <c r="Q2770" s="167">
        <v>1</v>
      </c>
      <c r="R2770" s="167">
        <v>1</v>
      </c>
      <c r="S2770" s="167">
        <v>2</v>
      </c>
      <c r="T2770" s="167" t="s">
        <v>13210</v>
      </c>
      <c r="U2770" s="167" t="s">
        <v>1360</v>
      </c>
      <c r="V2770" s="167" t="s">
        <v>1364</v>
      </c>
      <c r="W2770" s="163" t="s">
        <v>1897</v>
      </c>
      <c r="X2770" s="163" t="s">
        <v>394</v>
      </c>
      <c r="Y2770" s="163" t="s">
        <v>7756</v>
      </c>
      <c r="Z2770" s="168">
        <v>42635</v>
      </c>
      <c r="AA2770" s="169" t="s">
        <v>9185</v>
      </c>
      <c r="AB2770" s="169" t="s">
        <v>9186</v>
      </c>
      <c r="AC2770" s="169">
        <v>0</v>
      </c>
      <c r="AD2770" s="170">
        <v>2017</v>
      </c>
      <c r="AE2770" s="167" t="s">
        <v>1218</v>
      </c>
    </row>
    <row r="2771" spans="1:31" x14ac:dyDescent="0.3">
      <c r="A2771" s="162" t="s">
        <v>394</v>
      </c>
      <c r="B2771" s="162" t="s">
        <v>550</v>
      </c>
      <c r="C2771" s="162">
        <v>15</v>
      </c>
      <c r="D2771" s="162">
        <v>2008</v>
      </c>
      <c r="E2771" s="162" t="s">
        <v>115</v>
      </c>
      <c r="F2771" s="162" t="s">
        <v>1</v>
      </c>
      <c r="G2771" s="162">
        <v>2016</v>
      </c>
      <c r="H2771" s="163" t="s">
        <v>63</v>
      </c>
      <c r="I2771" s="162" t="s">
        <v>550</v>
      </c>
      <c r="J2771" s="177">
        <v>508.31429900000001</v>
      </c>
      <c r="K2771" s="183" t="s">
        <v>1817</v>
      </c>
      <c r="L2771" s="166">
        <v>6.6353470168067268E-3</v>
      </c>
      <c r="M2771" s="166">
        <v>3.3728417674698528</v>
      </c>
      <c r="N2771" s="163" t="s">
        <v>63</v>
      </c>
      <c r="O2771" s="167">
        <v>1</v>
      </c>
      <c r="P2771" s="167">
        <v>0</v>
      </c>
      <c r="Q2771" s="167">
        <v>1</v>
      </c>
      <c r="R2771" s="167">
        <v>0</v>
      </c>
      <c r="S2771" s="167">
        <v>1</v>
      </c>
      <c r="T2771" s="167" t="s">
        <v>13210</v>
      </c>
      <c r="U2771" s="167" t="s">
        <v>1360</v>
      </c>
      <c r="V2771" s="167" t="s">
        <v>1364</v>
      </c>
      <c r="W2771" s="163" t="s">
        <v>114</v>
      </c>
      <c r="X2771" s="163" t="s">
        <v>394</v>
      </c>
      <c r="Y2771" s="163" t="s">
        <v>7757</v>
      </c>
      <c r="Z2771" s="168">
        <v>42667</v>
      </c>
      <c r="AA2771" s="169" t="s">
        <v>9187</v>
      </c>
      <c r="AB2771" s="169" t="s">
        <v>4038</v>
      </c>
      <c r="AC2771" s="169">
        <v>0</v>
      </c>
      <c r="AD2771" s="170">
        <v>2017</v>
      </c>
      <c r="AE2771" s="167" t="s">
        <v>1218</v>
      </c>
    </row>
    <row r="2772" spans="1:31" x14ac:dyDescent="0.3">
      <c r="A2772" s="162" t="s">
        <v>415</v>
      </c>
      <c r="B2772" s="162" t="s">
        <v>550</v>
      </c>
      <c r="C2772" s="162">
        <v>4</v>
      </c>
      <c r="D2772" s="162">
        <v>2009</v>
      </c>
      <c r="E2772" s="162" t="s">
        <v>2393</v>
      </c>
      <c r="F2772" s="162" t="s">
        <v>1</v>
      </c>
      <c r="G2772" s="162">
        <v>2016</v>
      </c>
      <c r="H2772" s="163" t="s">
        <v>64</v>
      </c>
      <c r="I2772" s="162" t="s">
        <v>550</v>
      </c>
      <c r="J2772" s="177">
        <v>1257.365145</v>
      </c>
      <c r="K2772" s="183" t="s">
        <v>1817</v>
      </c>
      <c r="L2772" s="166">
        <v>6.6353470168067268E-3</v>
      </c>
      <c r="M2772" s="166">
        <v>8.3430540639125077</v>
      </c>
      <c r="N2772" s="163" t="s">
        <v>64</v>
      </c>
      <c r="O2772" s="167">
        <v>1</v>
      </c>
      <c r="P2772" s="167">
        <v>0</v>
      </c>
      <c r="Q2772" s="167">
        <v>1</v>
      </c>
      <c r="R2772" s="167">
        <v>0</v>
      </c>
      <c r="S2772" s="167">
        <v>1</v>
      </c>
      <c r="T2772" s="167" t="s">
        <v>13210</v>
      </c>
      <c r="U2772" s="167" t="s">
        <v>1281</v>
      </c>
      <c r="V2772" s="167" t="s">
        <v>86</v>
      </c>
      <c r="W2772" s="163" t="s">
        <v>114</v>
      </c>
      <c r="X2772" s="163" t="s">
        <v>415</v>
      </c>
      <c r="Y2772" s="163" t="s">
        <v>7758</v>
      </c>
      <c r="Z2772" s="168">
        <v>42654</v>
      </c>
      <c r="AA2772" s="169" t="s">
        <v>9188</v>
      </c>
      <c r="AB2772" s="169" t="s">
        <v>4049</v>
      </c>
      <c r="AC2772" s="169">
        <v>0</v>
      </c>
      <c r="AD2772" s="170">
        <v>2017</v>
      </c>
      <c r="AE2772" s="167" t="s">
        <v>1321</v>
      </c>
    </row>
    <row r="2773" spans="1:31" x14ac:dyDescent="0.3">
      <c r="A2773" s="162" t="s">
        <v>417</v>
      </c>
      <c r="B2773" s="162" t="s">
        <v>550</v>
      </c>
      <c r="C2773" s="162">
        <v>4</v>
      </c>
      <c r="D2773" s="162">
        <v>2009</v>
      </c>
      <c r="E2773" s="162" t="s">
        <v>2393</v>
      </c>
      <c r="F2773" s="162" t="s">
        <v>1</v>
      </c>
      <c r="G2773" s="162">
        <v>2014</v>
      </c>
      <c r="H2773" s="163" t="s">
        <v>64</v>
      </c>
      <c r="I2773" s="162" t="s">
        <v>550</v>
      </c>
      <c r="J2773" s="177">
        <v>354.78109999999998</v>
      </c>
      <c r="K2773" s="183" t="s">
        <v>1817</v>
      </c>
      <c r="L2773" s="166">
        <v>6.2391620000000012E-3</v>
      </c>
      <c r="M2773" s="166">
        <v>2.2135367574382001</v>
      </c>
      <c r="N2773" s="163" t="s">
        <v>64</v>
      </c>
      <c r="O2773" s="167">
        <v>1</v>
      </c>
      <c r="P2773" s="167">
        <v>0</v>
      </c>
      <c r="Q2773" s="167">
        <v>1</v>
      </c>
      <c r="R2773" s="167">
        <v>0</v>
      </c>
      <c r="S2773" s="167">
        <v>1</v>
      </c>
      <c r="T2773" s="167" t="s">
        <v>13210</v>
      </c>
      <c r="U2773" s="167" t="s">
        <v>1221</v>
      </c>
      <c r="V2773" s="167" t="s">
        <v>108</v>
      </c>
      <c r="W2773" s="163" t="s">
        <v>114</v>
      </c>
      <c r="X2773" s="163" t="s">
        <v>417</v>
      </c>
      <c r="Y2773" s="163" t="s">
        <v>7759</v>
      </c>
      <c r="Z2773" s="168">
        <v>41949</v>
      </c>
      <c r="AA2773" s="169" t="s">
        <v>9189</v>
      </c>
      <c r="AB2773" s="169" t="s">
        <v>9190</v>
      </c>
      <c r="AC2773" s="169">
        <v>0</v>
      </c>
      <c r="AD2773" s="170">
        <v>2017</v>
      </c>
      <c r="AE2773" s="167" t="s">
        <v>1321</v>
      </c>
    </row>
    <row r="2774" spans="1:31" x14ac:dyDescent="0.3">
      <c r="A2774" s="162" t="s">
        <v>417</v>
      </c>
      <c r="B2774" s="162" t="s">
        <v>550</v>
      </c>
      <c r="C2774" s="162">
        <v>5</v>
      </c>
      <c r="D2774" s="162">
        <v>2009</v>
      </c>
      <c r="E2774" s="162" t="s">
        <v>2393</v>
      </c>
      <c r="F2774" s="162" t="s">
        <v>1</v>
      </c>
      <c r="G2774" s="162">
        <v>2016</v>
      </c>
      <c r="H2774" s="163" t="s">
        <v>64</v>
      </c>
      <c r="I2774" s="162" t="s">
        <v>550</v>
      </c>
      <c r="J2774" s="177">
        <v>445.06180000000001</v>
      </c>
      <c r="K2774" s="183" t="s">
        <v>1817</v>
      </c>
      <c r="L2774" s="166">
        <v>6.6353470168067268E-3</v>
      </c>
      <c r="M2774" s="166">
        <v>2.9531394869246319</v>
      </c>
      <c r="N2774" s="163" t="s">
        <v>64</v>
      </c>
      <c r="O2774" s="167">
        <v>1</v>
      </c>
      <c r="P2774" s="167">
        <v>0</v>
      </c>
      <c r="Q2774" s="167">
        <v>1</v>
      </c>
      <c r="R2774" s="167">
        <v>0</v>
      </c>
      <c r="S2774" s="167">
        <v>1</v>
      </c>
      <c r="T2774" s="167" t="s">
        <v>13210</v>
      </c>
      <c r="U2774" s="167" t="s">
        <v>1221</v>
      </c>
      <c r="V2774" s="167" t="s">
        <v>108</v>
      </c>
      <c r="W2774" s="163" t="s">
        <v>114</v>
      </c>
      <c r="X2774" s="163" t="s">
        <v>417</v>
      </c>
      <c r="Y2774" s="163" t="s">
        <v>7760</v>
      </c>
      <c r="Z2774" s="168">
        <v>42579</v>
      </c>
      <c r="AA2774" s="169" t="s">
        <v>9189</v>
      </c>
      <c r="AB2774" s="169" t="s">
        <v>4049</v>
      </c>
      <c r="AC2774" s="169">
        <v>0</v>
      </c>
      <c r="AD2774" s="170">
        <v>2017</v>
      </c>
      <c r="AE2774" s="167" t="s">
        <v>1321</v>
      </c>
    </row>
    <row r="2775" spans="1:31" x14ac:dyDescent="0.3">
      <c r="A2775" s="162" t="s">
        <v>418</v>
      </c>
      <c r="B2775" s="162" t="s">
        <v>550</v>
      </c>
      <c r="C2775" s="162">
        <v>6</v>
      </c>
      <c r="D2775" s="162">
        <v>2009</v>
      </c>
      <c r="E2775" s="162" t="s">
        <v>2393</v>
      </c>
      <c r="F2775" s="162" t="s">
        <v>1</v>
      </c>
      <c r="G2775" s="162">
        <v>2016</v>
      </c>
      <c r="H2775" s="163" t="s">
        <v>64</v>
      </c>
      <c r="I2775" s="162" t="s">
        <v>550</v>
      </c>
      <c r="J2775" s="177">
        <v>520.88264800000002</v>
      </c>
      <c r="K2775" s="183" t="s">
        <v>1817</v>
      </c>
      <c r="L2775" s="166">
        <v>6.6353470168067268E-3</v>
      </c>
      <c r="M2775" s="166">
        <v>3.4562371245131884</v>
      </c>
      <c r="N2775" s="163" t="s">
        <v>64</v>
      </c>
      <c r="O2775" s="167">
        <v>1</v>
      </c>
      <c r="P2775" s="167">
        <v>0</v>
      </c>
      <c r="Q2775" s="167">
        <v>1</v>
      </c>
      <c r="R2775" s="167">
        <v>0</v>
      </c>
      <c r="S2775" s="167">
        <v>1</v>
      </c>
      <c r="T2775" s="167" t="s">
        <v>13210</v>
      </c>
      <c r="U2775" s="167" t="s">
        <v>1576</v>
      </c>
      <c r="V2775" s="167" t="s">
        <v>96</v>
      </c>
      <c r="W2775" s="163" t="s">
        <v>114</v>
      </c>
      <c r="X2775" s="163" t="s">
        <v>418</v>
      </c>
      <c r="Y2775" s="163" t="s">
        <v>7761</v>
      </c>
      <c r="Z2775" s="168">
        <v>42433</v>
      </c>
      <c r="AA2775" s="169" t="s">
        <v>4053</v>
      </c>
      <c r="AB2775" s="169" t="s">
        <v>4049</v>
      </c>
      <c r="AC2775" s="169">
        <v>0</v>
      </c>
      <c r="AD2775" s="170">
        <v>2017</v>
      </c>
      <c r="AE2775" s="167" t="s">
        <v>1321</v>
      </c>
    </row>
    <row r="2776" spans="1:31" x14ac:dyDescent="0.3">
      <c r="A2776" s="162" t="s">
        <v>418</v>
      </c>
      <c r="B2776" s="162" t="s">
        <v>550</v>
      </c>
      <c r="C2776" s="162">
        <v>7</v>
      </c>
      <c r="D2776" s="162">
        <v>2009</v>
      </c>
      <c r="E2776" s="162" t="s">
        <v>2393</v>
      </c>
      <c r="F2776" s="162" t="s">
        <v>1</v>
      </c>
      <c r="G2776" s="162">
        <v>2016</v>
      </c>
      <c r="H2776" s="163" t="s">
        <v>64</v>
      </c>
      <c r="I2776" s="162" t="s">
        <v>550</v>
      </c>
      <c r="J2776" s="177">
        <v>643.12036499999999</v>
      </c>
      <c r="K2776" s="183" t="s">
        <v>1817</v>
      </c>
      <c r="L2776" s="166">
        <v>6.6353470168067268E-3</v>
      </c>
      <c r="M2776" s="166">
        <v>4.267326795350403</v>
      </c>
      <c r="N2776" s="163" t="s">
        <v>64</v>
      </c>
      <c r="O2776" s="167">
        <v>1</v>
      </c>
      <c r="P2776" s="167">
        <v>0</v>
      </c>
      <c r="Q2776" s="167">
        <v>1</v>
      </c>
      <c r="R2776" s="167">
        <v>0</v>
      </c>
      <c r="S2776" s="167">
        <v>1</v>
      </c>
      <c r="T2776" s="167" t="s">
        <v>13210</v>
      </c>
      <c r="U2776" s="167" t="s">
        <v>1576</v>
      </c>
      <c r="V2776" s="167" t="s">
        <v>96</v>
      </c>
      <c r="W2776" s="163" t="s">
        <v>114</v>
      </c>
      <c r="X2776" s="163" t="s">
        <v>418</v>
      </c>
      <c r="Y2776" s="163" t="s">
        <v>7762</v>
      </c>
      <c r="Z2776" s="168">
        <v>42433</v>
      </c>
      <c r="AA2776" s="169" t="s">
        <v>9191</v>
      </c>
      <c r="AB2776" s="169" t="s">
        <v>4049</v>
      </c>
      <c r="AC2776" s="169">
        <v>0</v>
      </c>
      <c r="AD2776" s="170">
        <v>2017</v>
      </c>
      <c r="AE2776" s="167" t="s">
        <v>1321</v>
      </c>
    </row>
    <row r="2777" spans="1:31" x14ac:dyDescent="0.3">
      <c r="A2777" s="162" t="s">
        <v>425</v>
      </c>
      <c r="B2777" s="162" t="s">
        <v>550</v>
      </c>
      <c r="C2777" s="162">
        <v>4</v>
      </c>
      <c r="D2777" s="162">
        <v>2009</v>
      </c>
      <c r="E2777" s="162" t="s">
        <v>115</v>
      </c>
      <c r="F2777" s="162" t="s">
        <v>1</v>
      </c>
      <c r="G2777" s="162">
        <v>2016</v>
      </c>
      <c r="H2777" s="163" t="s">
        <v>320</v>
      </c>
      <c r="I2777" s="162" t="s">
        <v>550</v>
      </c>
      <c r="J2777" s="177">
        <v>96950.016040000002</v>
      </c>
      <c r="K2777" s="183" t="s">
        <v>1817</v>
      </c>
      <c r="L2777" s="166">
        <v>6.6353470168067268E-3</v>
      </c>
      <c r="M2777" s="166">
        <v>643.29699971037837</v>
      </c>
      <c r="N2777" s="163" t="s">
        <v>1</v>
      </c>
      <c r="O2777" s="167">
        <v>1</v>
      </c>
      <c r="P2777" s="167">
        <v>1</v>
      </c>
      <c r="Q2777" s="167">
        <v>0</v>
      </c>
      <c r="R2777" s="167">
        <v>1</v>
      </c>
      <c r="S2777" s="167">
        <v>0</v>
      </c>
      <c r="T2777" s="167" t="s">
        <v>13211</v>
      </c>
      <c r="U2777" s="167" t="s">
        <v>1360</v>
      </c>
      <c r="V2777" s="167" t="s">
        <v>1383</v>
      </c>
      <c r="W2777" s="163" t="s">
        <v>1897</v>
      </c>
      <c r="X2777" s="163" t="s">
        <v>425</v>
      </c>
      <c r="Y2777" s="163" t="s">
        <v>7763</v>
      </c>
      <c r="Z2777" s="168">
        <v>42459</v>
      </c>
      <c r="AA2777" s="169" t="s">
        <v>9192</v>
      </c>
      <c r="AB2777" s="169" t="s">
        <v>4210</v>
      </c>
      <c r="AC2777" s="169">
        <v>0</v>
      </c>
      <c r="AD2777" s="170">
        <v>2017</v>
      </c>
      <c r="AE2777" s="167" t="s">
        <v>1321</v>
      </c>
    </row>
    <row r="2778" spans="1:31" x14ac:dyDescent="0.3">
      <c r="A2778" s="162" t="s">
        <v>442</v>
      </c>
      <c r="B2778" s="162" t="s">
        <v>550</v>
      </c>
      <c r="C2778" s="162">
        <v>2</v>
      </c>
      <c r="D2778" s="162">
        <v>2009</v>
      </c>
      <c r="E2778" s="162" t="s">
        <v>115</v>
      </c>
      <c r="F2778" s="162" t="s">
        <v>1</v>
      </c>
      <c r="G2778" s="162">
        <v>2016</v>
      </c>
      <c r="H2778" s="163" t="s">
        <v>256</v>
      </c>
      <c r="I2778" s="162" t="s">
        <v>550</v>
      </c>
      <c r="J2778" s="177">
        <v>9255.6151960000007</v>
      </c>
      <c r="K2778" s="183" t="s">
        <v>1817</v>
      </c>
      <c r="L2778" s="166">
        <v>6.6353470168067268E-3</v>
      </c>
      <c r="M2778" s="166">
        <v>61.414218679489615</v>
      </c>
      <c r="N2778" s="163" t="s">
        <v>2217</v>
      </c>
      <c r="O2778" s="167">
        <v>3</v>
      </c>
      <c r="P2778" s="167">
        <v>1</v>
      </c>
      <c r="Q2778" s="167">
        <v>0</v>
      </c>
      <c r="R2778" s="167">
        <v>3</v>
      </c>
      <c r="S2778" s="167">
        <v>0</v>
      </c>
      <c r="T2778" s="167" t="s">
        <v>13212</v>
      </c>
      <c r="U2778" s="167" t="s">
        <v>1453</v>
      </c>
      <c r="V2778" s="167" t="s">
        <v>90</v>
      </c>
      <c r="W2778" s="163" t="s">
        <v>114</v>
      </c>
      <c r="X2778" s="163" t="s">
        <v>442</v>
      </c>
      <c r="Y2778" s="163" t="s">
        <v>7764</v>
      </c>
      <c r="Z2778" s="168">
        <v>42562</v>
      </c>
      <c r="AA2778" s="169" t="s">
        <v>9193</v>
      </c>
      <c r="AB2778" s="169" t="s">
        <v>9194</v>
      </c>
      <c r="AC2778" s="169">
        <v>0</v>
      </c>
      <c r="AD2778" s="170">
        <v>2017</v>
      </c>
      <c r="AE2778" s="167" t="s">
        <v>1232</v>
      </c>
    </row>
    <row r="2779" spans="1:31" x14ac:dyDescent="0.3">
      <c r="A2779" s="162" t="s">
        <v>448</v>
      </c>
      <c r="B2779" s="162" t="s">
        <v>550</v>
      </c>
      <c r="C2779" s="162">
        <v>14</v>
      </c>
      <c r="D2779" s="162">
        <v>2009</v>
      </c>
      <c r="E2779" s="162" t="s">
        <v>2393</v>
      </c>
      <c r="F2779" s="162" t="s">
        <v>1</v>
      </c>
      <c r="G2779" s="162">
        <v>2014</v>
      </c>
      <c r="H2779" s="163" t="s">
        <v>69</v>
      </c>
      <c r="I2779" s="162" t="s">
        <v>550</v>
      </c>
      <c r="J2779" s="177">
        <v>326.70578699999999</v>
      </c>
      <c r="K2779" s="183" t="s">
        <v>1817</v>
      </c>
      <c r="L2779" s="166">
        <v>6.2391620000000012E-3</v>
      </c>
      <c r="M2779" s="166">
        <v>2.0383703314304942</v>
      </c>
      <c r="N2779" s="163" t="s">
        <v>69</v>
      </c>
      <c r="O2779" s="167">
        <v>1</v>
      </c>
      <c r="P2779" s="167">
        <v>0</v>
      </c>
      <c r="Q2779" s="167">
        <v>1</v>
      </c>
      <c r="R2779" s="167">
        <v>0</v>
      </c>
      <c r="S2779" s="167">
        <v>1</v>
      </c>
      <c r="T2779" s="167" t="s">
        <v>13210</v>
      </c>
      <c r="U2779" s="167" t="s">
        <v>1453</v>
      </c>
      <c r="V2779" s="167" t="s">
        <v>90</v>
      </c>
      <c r="W2779" s="163" t="s">
        <v>114</v>
      </c>
      <c r="X2779" s="163" t="s">
        <v>448</v>
      </c>
      <c r="Y2779" s="163" t="s">
        <v>7765</v>
      </c>
      <c r="Z2779" s="168">
        <v>41829</v>
      </c>
      <c r="AA2779" s="169" t="s">
        <v>9195</v>
      </c>
      <c r="AB2779" s="169" t="s">
        <v>4117</v>
      </c>
      <c r="AC2779" s="169">
        <v>0</v>
      </c>
      <c r="AD2779" s="170">
        <v>2017</v>
      </c>
      <c r="AE2779" s="167" t="s">
        <v>1321</v>
      </c>
    </row>
    <row r="2780" spans="1:31" x14ac:dyDescent="0.3">
      <c r="A2780" s="162" t="s">
        <v>448</v>
      </c>
      <c r="B2780" s="162" t="s">
        <v>550</v>
      </c>
      <c r="C2780" s="162">
        <v>15</v>
      </c>
      <c r="D2780" s="162">
        <v>2009</v>
      </c>
      <c r="E2780" s="162" t="s">
        <v>2393</v>
      </c>
      <c r="F2780" s="162" t="s">
        <v>1</v>
      </c>
      <c r="G2780" s="162">
        <v>2016</v>
      </c>
      <c r="H2780" s="163" t="s">
        <v>69</v>
      </c>
      <c r="I2780" s="162" t="s">
        <v>550</v>
      </c>
      <c r="J2780" s="177">
        <v>475.78349400000002</v>
      </c>
      <c r="K2780" s="183" t="s">
        <v>1817</v>
      </c>
      <c r="L2780" s="166">
        <v>6.6353470168067268E-3</v>
      </c>
      <c r="M2780" s="166">
        <v>3.1569885875587813</v>
      </c>
      <c r="N2780" s="163" t="s">
        <v>69</v>
      </c>
      <c r="O2780" s="167">
        <v>1</v>
      </c>
      <c r="P2780" s="167">
        <v>0</v>
      </c>
      <c r="Q2780" s="167">
        <v>1</v>
      </c>
      <c r="R2780" s="167">
        <v>0</v>
      </c>
      <c r="S2780" s="167">
        <v>1</v>
      </c>
      <c r="T2780" s="167" t="s">
        <v>13210</v>
      </c>
      <c r="U2780" s="167" t="s">
        <v>1453</v>
      </c>
      <c r="V2780" s="167" t="s">
        <v>90</v>
      </c>
      <c r="W2780" s="163" t="s">
        <v>114</v>
      </c>
      <c r="X2780" s="163" t="s">
        <v>448</v>
      </c>
      <c r="Y2780" s="163" t="s">
        <v>7766</v>
      </c>
      <c r="Z2780" s="168">
        <v>42403</v>
      </c>
      <c r="AA2780" s="169" t="s">
        <v>9196</v>
      </c>
      <c r="AB2780" s="169" t="s">
        <v>4117</v>
      </c>
      <c r="AC2780" s="169">
        <v>0</v>
      </c>
      <c r="AD2780" s="170">
        <v>2017</v>
      </c>
      <c r="AE2780" s="167" t="s">
        <v>1321</v>
      </c>
    </row>
    <row r="2781" spans="1:31" x14ac:dyDescent="0.3">
      <c r="A2781" s="162" t="s">
        <v>448</v>
      </c>
      <c r="B2781" s="162" t="s">
        <v>550</v>
      </c>
      <c r="C2781" s="162">
        <v>16</v>
      </c>
      <c r="D2781" s="162">
        <v>2009</v>
      </c>
      <c r="E2781" s="162" t="s">
        <v>2393</v>
      </c>
      <c r="F2781" s="162" t="s">
        <v>1</v>
      </c>
      <c r="G2781" s="162">
        <v>2016</v>
      </c>
      <c r="H2781" s="163" t="s">
        <v>69</v>
      </c>
      <c r="I2781" s="162" t="s">
        <v>550</v>
      </c>
      <c r="J2781" s="177">
        <v>420.84087399999999</v>
      </c>
      <c r="K2781" s="183" t="s">
        <v>1817</v>
      </c>
      <c r="L2781" s="166">
        <v>6.6353470168067268E-3</v>
      </c>
      <c r="M2781" s="166">
        <v>2.7924252378462353</v>
      </c>
      <c r="N2781" s="163" t="s">
        <v>2218</v>
      </c>
      <c r="O2781" s="167">
        <v>2</v>
      </c>
      <c r="P2781" s="167">
        <v>0</v>
      </c>
      <c r="Q2781" s="167">
        <v>1</v>
      </c>
      <c r="R2781" s="167">
        <v>0</v>
      </c>
      <c r="S2781" s="167">
        <v>2</v>
      </c>
      <c r="T2781" s="167" t="s">
        <v>13210</v>
      </c>
      <c r="U2781" s="167" t="s">
        <v>1453</v>
      </c>
      <c r="V2781" s="167" t="s">
        <v>90</v>
      </c>
      <c r="W2781" s="163" t="s">
        <v>1897</v>
      </c>
      <c r="X2781" s="163" t="s">
        <v>448</v>
      </c>
      <c r="Y2781" s="163" t="s">
        <v>7767</v>
      </c>
      <c r="Z2781" s="168">
        <v>42426</v>
      </c>
      <c r="AA2781" s="169" t="s">
        <v>9197</v>
      </c>
      <c r="AB2781" s="169" t="s">
        <v>9198</v>
      </c>
      <c r="AC2781" s="169">
        <v>0</v>
      </c>
      <c r="AD2781" s="170">
        <v>2017</v>
      </c>
      <c r="AE2781" s="167" t="s">
        <v>1321</v>
      </c>
    </row>
    <row r="2782" spans="1:31" x14ac:dyDescent="0.3">
      <c r="A2782" s="162" t="s">
        <v>448</v>
      </c>
      <c r="B2782" s="162" t="s">
        <v>550</v>
      </c>
      <c r="C2782" s="162">
        <v>17</v>
      </c>
      <c r="D2782" s="162">
        <v>2009</v>
      </c>
      <c r="E2782" s="162" t="s">
        <v>2393</v>
      </c>
      <c r="F2782" s="162" t="s">
        <v>1</v>
      </c>
      <c r="G2782" s="162">
        <v>2016</v>
      </c>
      <c r="H2782" s="163" t="s">
        <v>69</v>
      </c>
      <c r="I2782" s="162" t="s">
        <v>550</v>
      </c>
      <c r="J2782" s="177">
        <v>968.67461400000002</v>
      </c>
      <c r="K2782" s="183" t="s">
        <v>1817</v>
      </c>
      <c r="L2782" s="166">
        <v>6.6353470168067268E-3</v>
      </c>
      <c r="M2782" s="166">
        <v>6.4274922102613079</v>
      </c>
      <c r="N2782" s="163" t="s">
        <v>2219</v>
      </c>
      <c r="O2782" s="167">
        <v>3</v>
      </c>
      <c r="P2782" s="167">
        <v>0</v>
      </c>
      <c r="Q2782" s="167">
        <v>1</v>
      </c>
      <c r="R2782" s="167">
        <v>0</v>
      </c>
      <c r="S2782" s="167">
        <v>1</v>
      </c>
      <c r="T2782" s="167" t="s">
        <v>13210</v>
      </c>
      <c r="U2782" s="167" t="s">
        <v>1453</v>
      </c>
      <c r="V2782" s="167" t="s">
        <v>90</v>
      </c>
      <c r="W2782" s="163" t="s">
        <v>1897</v>
      </c>
      <c r="X2782" s="163" t="s">
        <v>448</v>
      </c>
      <c r="Y2782" s="163" t="s">
        <v>7768</v>
      </c>
      <c r="Z2782" s="168">
        <v>42471</v>
      </c>
      <c r="AA2782" s="169" t="s">
        <v>9199</v>
      </c>
      <c r="AB2782" s="169" t="s">
        <v>9200</v>
      </c>
      <c r="AC2782" s="169">
        <v>0</v>
      </c>
      <c r="AD2782" s="170">
        <v>2017</v>
      </c>
      <c r="AE2782" s="167" t="s">
        <v>1321</v>
      </c>
    </row>
    <row r="2783" spans="1:31" x14ac:dyDescent="0.3">
      <c r="A2783" s="162" t="s">
        <v>448</v>
      </c>
      <c r="B2783" s="162" t="s">
        <v>550</v>
      </c>
      <c r="C2783" s="162">
        <v>18</v>
      </c>
      <c r="D2783" s="162">
        <v>2009</v>
      </c>
      <c r="E2783" s="162" t="s">
        <v>2393</v>
      </c>
      <c r="F2783" s="162" t="s">
        <v>1</v>
      </c>
      <c r="G2783" s="162">
        <v>2016</v>
      </c>
      <c r="H2783" s="163" t="s">
        <v>69</v>
      </c>
      <c r="I2783" s="162" t="s">
        <v>550</v>
      </c>
      <c r="J2783" s="177">
        <v>911.00792799999999</v>
      </c>
      <c r="K2783" s="183" t="s">
        <v>1817</v>
      </c>
      <c r="L2783" s="166">
        <v>6.6353470168067268E-3</v>
      </c>
      <c r="M2783" s="166">
        <v>6.044853737342077</v>
      </c>
      <c r="N2783" s="163" t="s">
        <v>2213</v>
      </c>
      <c r="O2783" s="167">
        <v>2</v>
      </c>
      <c r="P2783" s="167">
        <v>0</v>
      </c>
      <c r="Q2783" s="167">
        <v>1</v>
      </c>
      <c r="R2783" s="167">
        <v>0</v>
      </c>
      <c r="S2783" s="167">
        <v>1</v>
      </c>
      <c r="T2783" s="167" t="s">
        <v>13210</v>
      </c>
      <c r="U2783" s="167" t="s">
        <v>1453</v>
      </c>
      <c r="V2783" s="167" t="s">
        <v>90</v>
      </c>
      <c r="W2783" s="163" t="s">
        <v>1897</v>
      </c>
      <c r="X2783" s="163" t="s">
        <v>448</v>
      </c>
      <c r="Y2783" s="163" t="s">
        <v>7769</v>
      </c>
      <c r="Z2783" s="168">
        <v>42572</v>
      </c>
      <c r="AA2783" s="169" t="s">
        <v>9201</v>
      </c>
      <c r="AB2783" s="169" t="s">
        <v>9202</v>
      </c>
      <c r="AC2783" s="169">
        <v>0</v>
      </c>
      <c r="AD2783" s="170">
        <v>2017</v>
      </c>
      <c r="AE2783" s="167" t="s">
        <v>1321</v>
      </c>
    </row>
    <row r="2784" spans="1:31" x14ac:dyDescent="0.3">
      <c r="A2784" s="162" t="s">
        <v>448</v>
      </c>
      <c r="B2784" s="162" t="s">
        <v>550</v>
      </c>
      <c r="C2784" s="162">
        <v>19</v>
      </c>
      <c r="D2784" s="162">
        <v>2009</v>
      </c>
      <c r="E2784" s="162" t="s">
        <v>2393</v>
      </c>
      <c r="F2784" s="162" t="s">
        <v>1</v>
      </c>
      <c r="G2784" s="162">
        <v>2016</v>
      </c>
      <c r="H2784" s="163" t="s">
        <v>69</v>
      </c>
      <c r="I2784" s="162" t="s">
        <v>550</v>
      </c>
      <c r="J2784" s="177">
        <v>537.50333499999999</v>
      </c>
      <c r="K2784" s="183" t="s">
        <v>1817</v>
      </c>
      <c r="L2784" s="166">
        <v>6.6353470168067268E-3</v>
      </c>
      <c r="M2784" s="166">
        <v>3.5665211504159164</v>
      </c>
      <c r="N2784" s="163" t="s">
        <v>2219</v>
      </c>
      <c r="O2784" s="167">
        <v>3</v>
      </c>
      <c r="P2784" s="167">
        <v>0</v>
      </c>
      <c r="Q2784" s="167">
        <v>1</v>
      </c>
      <c r="R2784" s="167">
        <v>0</v>
      </c>
      <c r="S2784" s="167">
        <v>1</v>
      </c>
      <c r="T2784" s="167" t="s">
        <v>13210</v>
      </c>
      <c r="U2784" s="167" t="s">
        <v>1453</v>
      </c>
      <c r="V2784" s="167" t="s">
        <v>90</v>
      </c>
      <c r="W2784" s="163" t="s">
        <v>1897</v>
      </c>
      <c r="X2784" s="163" t="s">
        <v>448</v>
      </c>
      <c r="Y2784" s="163" t="s">
        <v>7770</v>
      </c>
      <c r="Z2784" s="168">
        <v>42627</v>
      </c>
      <c r="AA2784" s="169" t="s">
        <v>9203</v>
      </c>
      <c r="AB2784" s="169" t="s">
        <v>9204</v>
      </c>
      <c r="AC2784" s="169">
        <v>0</v>
      </c>
      <c r="AD2784" s="170">
        <v>2017</v>
      </c>
      <c r="AE2784" s="167" t="s">
        <v>1321</v>
      </c>
    </row>
    <row r="2785" spans="1:31" x14ac:dyDescent="0.3">
      <c r="A2785" s="162" t="s">
        <v>448</v>
      </c>
      <c r="B2785" s="162" t="s">
        <v>550</v>
      </c>
      <c r="C2785" s="162">
        <v>20</v>
      </c>
      <c r="D2785" s="162">
        <v>2009</v>
      </c>
      <c r="E2785" s="162" t="s">
        <v>2393</v>
      </c>
      <c r="F2785" s="162" t="s">
        <v>1</v>
      </c>
      <c r="G2785" s="162">
        <v>2016</v>
      </c>
      <c r="H2785" s="163" t="s">
        <v>69</v>
      </c>
      <c r="I2785" s="162" t="s">
        <v>550</v>
      </c>
      <c r="J2785" s="177">
        <v>1178.22048</v>
      </c>
      <c r="K2785" s="183" t="s">
        <v>1817</v>
      </c>
      <c r="L2785" s="166">
        <v>6.6353470168067268E-3</v>
      </c>
      <c r="M2785" s="166">
        <v>7.8179017471085892</v>
      </c>
      <c r="N2785" s="163" t="s">
        <v>69</v>
      </c>
      <c r="O2785" s="167">
        <v>1</v>
      </c>
      <c r="P2785" s="167">
        <v>0</v>
      </c>
      <c r="Q2785" s="167">
        <v>1</v>
      </c>
      <c r="R2785" s="167">
        <v>0</v>
      </c>
      <c r="S2785" s="167">
        <v>1</v>
      </c>
      <c r="T2785" s="167" t="s">
        <v>13210</v>
      </c>
      <c r="U2785" s="167" t="s">
        <v>1453</v>
      </c>
      <c r="V2785" s="167" t="s">
        <v>90</v>
      </c>
      <c r="W2785" s="163" t="s">
        <v>114</v>
      </c>
      <c r="X2785" s="163" t="s">
        <v>448</v>
      </c>
      <c r="Y2785" s="163" t="s">
        <v>7771</v>
      </c>
      <c r="Z2785" s="168">
        <v>42632</v>
      </c>
      <c r="AA2785" s="169" t="s">
        <v>9205</v>
      </c>
      <c r="AB2785" s="169" t="s">
        <v>9206</v>
      </c>
      <c r="AC2785" s="169">
        <v>0</v>
      </c>
      <c r="AD2785" s="170">
        <v>2017</v>
      </c>
      <c r="AE2785" s="167" t="s">
        <v>1321</v>
      </c>
    </row>
    <row r="2786" spans="1:31" x14ac:dyDescent="0.3">
      <c r="A2786" s="162" t="s">
        <v>465</v>
      </c>
      <c r="B2786" s="162" t="s">
        <v>550</v>
      </c>
      <c r="C2786" s="162">
        <v>4</v>
      </c>
      <c r="D2786" s="162">
        <v>2009</v>
      </c>
      <c r="E2786" s="162" t="s">
        <v>115</v>
      </c>
      <c r="F2786" s="162" t="s">
        <v>1</v>
      </c>
      <c r="G2786" s="162">
        <v>2016</v>
      </c>
      <c r="H2786" s="163" t="s">
        <v>69</v>
      </c>
      <c r="I2786" s="162" t="s">
        <v>550</v>
      </c>
      <c r="J2786" s="177">
        <v>3682.376726</v>
      </c>
      <c r="K2786" s="183" t="s">
        <v>1817</v>
      </c>
      <c r="L2786" s="166">
        <v>6.6353470168067268E-3</v>
      </c>
      <c r="M2786" s="166">
        <v>24.43384742362262</v>
      </c>
      <c r="N2786" s="163" t="s">
        <v>1857</v>
      </c>
      <c r="O2786" s="167">
        <v>2</v>
      </c>
      <c r="P2786" s="167">
        <v>1</v>
      </c>
      <c r="Q2786" s="167">
        <v>1</v>
      </c>
      <c r="R2786" s="167">
        <v>1</v>
      </c>
      <c r="S2786" s="167">
        <v>1</v>
      </c>
      <c r="T2786" s="167" t="s">
        <v>13212</v>
      </c>
      <c r="U2786" s="167" t="s">
        <v>1571</v>
      </c>
      <c r="V2786" s="167" t="s">
        <v>306</v>
      </c>
      <c r="W2786" s="163" t="s">
        <v>1897</v>
      </c>
      <c r="X2786" s="163" t="s">
        <v>465</v>
      </c>
      <c r="Y2786" s="163" t="s">
        <v>7772</v>
      </c>
      <c r="Z2786" s="168">
        <v>42452</v>
      </c>
      <c r="AA2786" s="169" t="s">
        <v>9207</v>
      </c>
      <c r="AB2786" s="169" t="s">
        <v>4716</v>
      </c>
      <c r="AC2786" s="169">
        <v>0</v>
      </c>
      <c r="AD2786" s="170">
        <v>2017</v>
      </c>
      <c r="AE2786" s="167" t="s">
        <v>1321</v>
      </c>
    </row>
    <row r="2787" spans="1:31" x14ac:dyDescent="0.3">
      <c r="A2787" s="162" t="s">
        <v>465</v>
      </c>
      <c r="B2787" s="162" t="s">
        <v>550</v>
      </c>
      <c r="C2787" s="162">
        <v>5</v>
      </c>
      <c r="D2787" s="162">
        <v>2009</v>
      </c>
      <c r="E2787" s="162" t="s">
        <v>115</v>
      </c>
      <c r="F2787" s="162" t="s">
        <v>1</v>
      </c>
      <c r="G2787" s="162">
        <v>2016</v>
      </c>
      <c r="H2787" s="163" t="s">
        <v>69</v>
      </c>
      <c r="I2787" s="162" t="s">
        <v>550</v>
      </c>
      <c r="J2787" s="177">
        <v>2159.5081380000001</v>
      </c>
      <c r="K2787" s="183" t="s">
        <v>1817</v>
      </c>
      <c r="L2787" s="166">
        <v>6.6353470168067268E-3</v>
      </c>
      <c r="M2787" s="166">
        <v>14.329085881248151</v>
      </c>
      <c r="N2787" s="163" t="s">
        <v>2219</v>
      </c>
      <c r="O2787" s="167">
        <v>3</v>
      </c>
      <c r="P2787" s="167">
        <v>0</v>
      </c>
      <c r="Q2787" s="167">
        <v>1</v>
      </c>
      <c r="R2787" s="167">
        <v>0</v>
      </c>
      <c r="S2787" s="167">
        <v>1</v>
      </c>
      <c r="T2787" s="167" t="s">
        <v>13210</v>
      </c>
      <c r="U2787" s="167" t="s">
        <v>1571</v>
      </c>
      <c r="V2787" s="167" t="s">
        <v>306</v>
      </c>
      <c r="W2787" s="163" t="s">
        <v>1897</v>
      </c>
      <c r="X2787" s="163" t="s">
        <v>465</v>
      </c>
      <c r="Y2787" s="163" t="s">
        <v>7773</v>
      </c>
      <c r="Z2787" s="168">
        <v>42542</v>
      </c>
      <c r="AA2787" s="169" t="s">
        <v>9208</v>
      </c>
      <c r="AB2787" s="169" t="s">
        <v>5006</v>
      </c>
      <c r="AC2787" s="169">
        <v>0</v>
      </c>
      <c r="AD2787" s="170">
        <v>2017</v>
      </c>
      <c r="AE2787" s="167" t="s">
        <v>1321</v>
      </c>
    </row>
    <row r="2788" spans="1:31" x14ac:dyDescent="0.3">
      <c r="A2788" s="162" t="s">
        <v>465</v>
      </c>
      <c r="B2788" s="162" t="s">
        <v>550</v>
      </c>
      <c r="C2788" s="162">
        <v>6</v>
      </c>
      <c r="D2788" s="162">
        <v>2009</v>
      </c>
      <c r="E2788" s="162" t="s">
        <v>115</v>
      </c>
      <c r="F2788" s="162" t="s">
        <v>1</v>
      </c>
      <c r="G2788" s="162">
        <v>2016</v>
      </c>
      <c r="H2788" s="163" t="s">
        <v>69</v>
      </c>
      <c r="I2788" s="162" t="s">
        <v>550</v>
      </c>
      <c r="J2788" s="177">
        <v>853.59351500000002</v>
      </c>
      <c r="K2788" s="183" t="s">
        <v>1817</v>
      </c>
      <c r="L2788" s="166">
        <v>6.6353470168067268E-3</v>
      </c>
      <c r="M2788" s="166">
        <v>5.6638891833208183</v>
      </c>
      <c r="N2788" s="163" t="s">
        <v>2213</v>
      </c>
      <c r="O2788" s="167">
        <v>2</v>
      </c>
      <c r="P2788" s="167">
        <v>0</v>
      </c>
      <c r="Q2788" s="167">
        <v>1</v>
      </c>
      <c r="R2788" s="167">
        <v>0</v>
      </c>
      <c r="S2788" s="167">
        <v>1</v>
      </c>
      <c r="T2788" s="167" t="s">
        <v>13210</v>
      </c>
      <c r="U2788" s="167" t="s">
        <v>1571</v>
      </c>
      <c r="V2788" s="167" t="s">
        <v>306</v>
      </c>
      <c r="W2788" s="163" t="s">
        <v>1897</v>
      </c>
      <c r="X2788" s="163" t="s">
        <v>465</v>
      </c>
      <c r="Y2788" s="163" t="s">
        <v>7774</v>
      </c>
      <c r="Z2788" s="168">
        <v>42636</v>
      </c>
      <c r="AA2788" s="169" t="s">
        <v>9209</v>
      </c>
      <c r="AB2788" s="169" t="s">
        <v>9210</v>
      </c>
      <c r="AC2788" s="169">
        <v>0</v>
      </c>
      <c r="AD2788" s="170">
        <v>2017</v>
      </c>
      <c r="AE2788" s="167" t="s">
        <v>1321</v>
      </c>
    </row>
    <row r="2789" spans="1:31" x14ac:dyDescent="0.3">
      <c r="A2789" s="162" t="s">
        <v>469</v>
      </c>
      <c r="B2789" s="162" t="s">
        <v>550</v>
      </c>
      <c r="C2789" s="162">
        <v>21</v>
      </c>
      <c r="D2789" s="162">
        <v>2009</v>
      </c>
      <c r="E2789" s="162" t="s">
        <v>2393</v>
      </c>
      <c r="F2789" s="162" t="s">
        <v>1</v>
      </c>
      <c r="G2789" s="162">
        <v>2016</v>
      </c>
      <c r="H2789" s="163" t="s">
        <v>194</v>
      </c>
      <c r="I2789" s="162" t="s">
        <v>550</v>
      </c>
      <c r="J2789" s="177">
        <v>489.78916400000003</v>
      </c>
      <c r="K2789" s="183" t="s">
        <v>1817</v>
      </c>
      <c r="L2789" s="166">
        <v>6.6353470168067268E-3</v>
      </c>
      <c r="M2789" s="166">
        <v>3.2499210682116608</v>
      </c>
      <c r="N2789" s="163" t="s">
        <v>2220</v>
      </c>
      <c r="O2789" s="167">
        <v>2</v>
      </c>
      <c r="P2789" s="167">
        <v>0</v>
      </c>
      <c r="Q2789" s="167">
        <v>1</v>
      </c>
      <c r="R2789" s="167">
        <v>0</v>
      </c>
      <c r="S2789" s="167">
        <v>1</v>
      </c>
      <c r="T2789" s="167" t="s">
        <v>13210</v>
      </c>
      <c r="U2789" s="167" t="s">
        <v>1360</v>
      </c>
      <c r="V2789" s="167" t="s">
        <v>1364</v>
      </c>
      <c r="W2789" s="163" t="s">
        <v>1897</v>
      </c>
      <c r="X2789" s="163" t="s">
        <v>469</v>
      </c>
      <c r="Y2789" s="163" t="s">
        <v>7775</v>
      </c>
      <c r="Z2789" s="168">
        <v>42395</v>
      </c>
      <c r="AA2789" s="169" t="s">
        <v>9211</v>
      </c>
      <c r="AB2789" s="169" t="s">
        <v>9212</v>
      </c>
      <c r="AC2789" s="169">
        <v>0</v>
      </c>
      <c r="AD2789" s="170">
        <v>2017</v>
      </c>
      <c r="AE2789" s="167" t="s">
        <v>1321</v>
      </c>
    </row>
    <row r="2790" spans="1:31" x14ac:dyDescent="0.3">
      <c r="A2790" s="162" t="s">
        <v>469</v>
      </c>
      <c r="B2790" s="162" t="s">
        <v>550</v>
      </c>
      <c r="C2790" s="162">
        <v>22</v>
      </c>
      <c r="D2790" s="162">
        <v>2009</v>
      </c>
      <c r="E2790" s="162" t="s">
        <v>2393</v>
      </c>
      <c r="F2790" s="162" t="s">
        <v>1</v>
      </c>
      <c r="G2790" s="162">
        <v>2016</v>
      </c>
      <c r="H2790" s="163" t="s">
        <v>194</v>
      </c>
      <c r="I2790" s="162" t="s">
        <v>550</v>
      </c>
      <c r="J2790" s="177">
        <v>2932.6535920000001</v>
      </c>
      <c r="K2790" s="183" t="s">
        <v>1817</v>
      </c>
      <c r="L2790" s="166">
        <v>6.6353470168067268E-3</v>
      </c>
      <c r="M2790" s="166">
        <v>19.459174263004734</v>
      </c>
      <c r="N2790" s="163" t="s">
        <v>194</v>
      </c>
      <c r="O2790" s="167">
        <v>1</v>
      </c>
      <c r="P2790" s="167">
        <v>0</v>
      </c>
      <c r="Q2790" s="167">
        <v>1</v>
      </c>
      <c r="R2790" s="167">
        <v>0</v>
      </c>
      <c r="S2790" s="167">
        <v>1</v>
      </c>
      <c r="T2790" s="167" t="s">
        <v>13210</v>
      </c>
      <c r="U2790" s="167" t="s">
        <v>1360</v>
      </c>
      <c r="V2790" s="167" t="s">
        <v>1364</v>
      </c>
      <c r="W2790" s="163" t="s">
        <v>114</v>
      </c>
      <c r="X2790" s="163" t="s">
        <v>469</v>
      </c>
      <c r="Y2790" s="163" t="s">
        <v>7776</v>
      </c>
      <c r="Z2790" s="168">
        <v>42395</v>
      </c>
      <c r="AA2790" s="169" t="s">
        <v>9213</v>
      </c>
      <c r="AB2790" s="169" t="s">
        <v>4572</v>
      </c>
      <c r="AC2790" s="169">
        <v>0</v>
      </c>
      <c r="AD2790" s="170">
        <v>2017</v>
      </c>
      <c r="AE2790" s="167" t="s">
        <v>1321</v>
      </c>
    </row>
    <row r="2791" spans="1:31" x14ac:dyDescent="0.3">
      <c r="A2791" s="162" t="s">
        <v>474</v>
      </c>
      <c r="B2791" s="162" t="s">
        <v>550</v>
      </c>
      <c r="C2791" s="162">
        <v>3</v>
      </c>
      <c r="D2791" s="162">
        <v>2010</v>
      </c>
      <c r="E2791" s="162" t="s">
        <v>2393</v>
      </c>
      <c r="F2791" s="162" t="s">
        <v>1</v>
      </c>
      <c r="G2791" s="162">
        <v>2015</v>
      </c>
      <c r="H2791" s="163" t="s">
        <v>60</v>
      </c>
      <c r="I2791" s="162" t="s">
        <v>550</v>
      </c>
      <c r="J2791" s="177">
        <v>10017.664945</v>
      </c>
      <c r="K2791" s="183" t="s">
        <v>1817</v>
      </c>
      <c r="L2791" s="166">
        <v>5.9048136016949153E-3</v>
      </c>
      <c r="M2791" s="166">
        <v>59.15244422445835</v>
      </c>
      <c r="N2791" s="163" t="s">
        <v>2221</v>
      </c>
      <c r="O2791" s="167">
        <v>2</v>
      </c>
      <c r="P2791" s="167">
        <v>0</v>
      </c>
      <c r="Q2791" s="167">
        <v>1</v>
      </c>
      <c r="R2791" s="167">
        <v>0</v>
      </c>
      <c r="S2791" s="167">
        <v>2</v>
      </c>
      <c r="T2791" s="167" t="s">
        <v>13210</v>
      </c>
      <c r="U2791" s="167" t="s">
        <v>1360</v>
      </c>
      <c r="V2791" s="167" t="s">
        <v>1364</v>
      </c>
      <c r="W2791" s="163" t="s">
        <v>1897</v>
      </c>
      <c r="X2791" s="163" t="s">
        <v>474</v>
      </c>
      <c r="Y2791" s="163" t="s">
        <v>7777</v>
      </c>
      <c r="Z2791" s="168">
        <v>42082</v>
      </c>
      <c r="AA2791" s="169" t="s">
        <v>9214</v>
      </c>
      <c r="AB2791" s="169" t="s">
        <v>9215</v>
      </c>
      <c r="AC2791" s="169">
        <v>0</v>
      </c>
      <c r="AD2791" s="170">
        <v>2017</v>
      </c>
      <c r="AE2791" s="167" t="s">
        <v>1218</v>
      </c>
    </row>
    <row r="2792" spans="1:31" x14ac:dyDescent="0.3">
      <c r="A2792" s="162" t="s">
        <v>475</v>
      </c>
      <c r="B2792" s="162" t="s">
        <v>550</v>
      </c>
      <c r="C2792" s="162">
        <v>5</v>
      </c>
      <c r="D2792" s="162">
        <v>2010</v>
      </c>
      <c r="E2792" s="162" t="s">
        <v>2393</v>
      </c>
      <c r="F2792" s="162" t="s">
        <v>1</v>
      </c>
      <c r="G2792" s="162">
        <v>2016</v>
      </c>
      <c r="H2792" s="163" t="s">
        <v>60</v>
      </c>
      <c r="I2792" s="162" t="s">
        <v>550</v>
      </c>
      <c r="J2792" s="177">
        <v>1575.808477</v>
      </c>
      <c r="K2792" s="183" t="s">
        <v>1817</v>
      </c>
      <c r="L2792" s="166">
        <v>6.6353470168067268E-3</v>
      </c>
      <c r="M2792" s="166">
        <v>10.456036076920702</v>
      </c>
      <c r="N2792" s="163" t="s">
        <v>63</v>
      </c>
      <c r="O2792" s="167">
        <v>1</v>
      </c>
      <c r="P2792" s="167">
        <v>0</v>
      </c>
      <c r="Q2792" s="167">
        <v>0</v>
      </c>
      <c r="R2792" s="167">
        <v>0</v>
      </c>
      <c r="S2792" s="167">
        <v>1</v>
      </c>
      <c r="T2792" s="167" t="s">
        <v>13213</v>
      </c>
      <c r="U2792" s="167" t="s">
        <v>1453</v>
      </c>
      <c r="V2792" s="167" t="s">
        <v>166</v>
      </c>
      <c r="W2792" s="163" t="s">
        <v>114</v>
      </c>
      <c r="X2792" s="163" t="s">
        <v>475</v>
      </c>
      <c r="Y2792" s="163" t="s">
        <v>7778</v>
      </c>
      <c r="Z2792" s="168">
        <v>42404</v>
      </c>
      <c r="AA2792" s="169" t="s">
        <v>9216</v>
      </c>
      <c r="AB2792" s="169" t="s">
        <v>4042</v>
      </c>
      <c r="AC2792" s="169">
        <v>0</v>
      </c>
      <c r="AD2792" s="170">
        <v>2017</v>
      </c>
      <c r="AE2792" s="167" t="s">
        <v>1218</v>
      </c>
    </row>
    <row r="2793" spans="1:31" x14ac:dyDescent="0.3">
      <c r="A2793" s="162" t="s">
        <v>476</v>
      </c>
      <c r="B2793" s="162" t="s">
        <v>550</v>
      </c>
      <c r="C2793" s="162">
        <v>4</v>
      </c>
      <c r="D2793" s="162">
        <v>2010</v>
      </c>
      <c r="E2793" s="162" t="s">
        <v>2393</v>
      </c>
      <c r="F2793" s="162" t="s">
        <v>1</v>
      </c>
      <c r="G2793" s="162">
        <v>2016</v>
      </c>
      <c r="H2793" s="163" t="s">
        <v>60</v>
      </c>
      <c r="I2793" s="162" t="s">
        <v>550</v>
      </c>
      <c r="J2793" s="177">
        <v>43.964528000000001</v>
      </c>
      <c r="K2793" s="183" t="s">
        <v>1817</v>
      </c>
      <c r="L2793" s="166">
        <v>6.6353470168067268E-3</v>
      </c>
      <c r="M2793" s="166">
        <v>0.2917198997101158</v>
      </c>
      <c r="N2793" s="163" t="s">
        <v>1945</v>
      </c>
      <c r="O2793" s="167">
        <v>3</v>
      </c>
      <c r="P2793" s="167">
        <v>1</v>
      </c>
      <c r="Q2793" s="167">
        <v>1</v>
      </c>
      <c r="R2793" s="167">
        <v>2</v>
      </c>
      <c r="S2793" s="167">
        <v>1</v>
      </c>
      <c r="T2793" s="167" t="s">
        <v>13212</v>
      </c>
      <c r="U2793" s="167" t="s">
        <v>1360</v>
      </c>
      <c r="V2793" s="167" t="s">
        <v>1364</v>
      </c>
      <c r="W2793" s="163" t="s">
        <v>1897</v>
      </c>
      <c r="X2793" s="163" t="s">
        <v>476</v>
      </c>
      <c r="Y2793" s="163" t="s">
        <v>7779</v>
      </c>
      <c r="Z2793" s="168">
        <v>42444</v>
      </c>
      <c r="AA2793" s="169" t="s">
        <v>9217</v>
      </c>
      <c r="AB2793" s="169" t="s">
        <v>4977</v>
      </c>
      <c r="AC2793" s="169">
        <v>0</v>
      </c>
      <c r="AD2793" s="170">
        <v>2017</v>
      </c>
      <c r="AE2793" s="167" t="s">
        <v>1218</v>
      </c>
    </row>
    <row r="2794" spans="1:31" x14ac:dyDescent="0.3">
      <c r="A2794" s="162" t="s">
        <v>480</v>
      </c>
      <c r="B2794" s="162" t="s">
        <v>550</v>
      </c>
      <c r="C2794" s="162">
        <v>3</v>
      </c>
      <c r="D2794" s="162">
        <v>2010</v>
      </c>
      <c r="E2794" s="162" t="s">
        <v>2393</v>
      </c>
      <c r="F2794" s="162" t="s">
        <v>1</v>
      </c>
      <c r="G2794" s="162">
        <v>2016</v>
      </c>
      <c r="H2794" s="163" t="s">
        <v>72</v>
      </c>
      <c r="I2794" s="162" t="s">
        <v>550</v>
      </c>
      <c r="J2794" s="177">
        <v>2418.8650029999999</v>
      </c>
      <c r="K2794" s="183" t="s">
        <v>1817</v>
      </c>
      <c r="L2794" s="166">
        <v>6.6353470168067268E-3</v>
      </c>
      <c r="M2794" s="166">
        <v>16.050008681714242</v>
      </c>
      <c r="N2794" s="163" t="s">
        <v>32</v>
      </c>
      <c r="O2794" s="167">
        <v>1</v>
      </c>
      <c r="P2794" s="167">
        <v>0</v>
      </c>
      <c r="Q2794" s="167">
        <v>0</v>
      </c>
      <c r="R2794" s="167">
        <v>1</v>
      </c>
      <c r="S2794" s="167">
        <v>0</v>
      </c>
      <c r="T2794" s="167" t="s">
        <v>13213</v>
      </c>
      <c r="U2794" s="167" t="s">
        <v>1512</v>
      </c>
      <c r="V2794" s="167" t="s">
        <v>91</v>
      </c>
      <c r="W2794" s="163" t="s">
        <v>114</v>
      </c>
      <c r="X2794" s="163" t="s">
        <v>480</v>
      </c>
      <c r="Y2794" s="163" t="s">
        <v>7780</v>
      </c>
      <c r="Z2794" s="168">
        <v>42608</v>
      </c>
      <c r="AA2794" s="169" t="s">
        <v>9218</v>
      </c>
      <c r="AB2794" s="169" t="s">
        <v>9219</v>
      </c>
      <c r="AC2794" s="169">
        <v>0</v>
      </c>
      <c r="AD2794" s="170">
        <v>2017</v>
      </c>
      <c r="AE2794" s="167" t="s">
        <v>1245</v>
      </c>
    </row>
    <row r="2795" spans="1:31" x14ac:dyDescent="0.3">
      <c r="A2795" s="162" t="s">
        <v>485</v>
      </c>
      <c r="B2795" s="162" t="s">
        <v>550</v>
      </c>
      <c r="C2795" s="162">
        <v>3</v>
      </c>
      <c r="D2795" s="162">
        <v>2010</v>
      </c>
      <c r="E2795" s="162" t="s">
        <v>2393</v>
      </c>
      <c r="F2795" s="162" t="s">
        <v>1</v>
      </c>
      <c r="G2795" s="162">
        <v>2015</v>
      </c>
      <c r="H2795" s="163" t="s">
        <v>58</v>
      </c>
      <c r="I2795" s="162" t="s">
        <v>550</v>
      </c>
      <c r="J2795" s="177">
        <v>4702.0792979999997</v>
      </c>
      <c r="K2795" s="183" t="s">
        <v>1817</v>
      </c>
      <c r="L2795" s="166">
        <v>5.9048136016949153E-3</v>
      </c>
      <c r="M2795" s="166">
        <v>27.764901795078476</v>
      </c>
      <c r="N2795" s="163" t="s">
        <v>1</v>
      </c>
      <c r="O2795" s="167">
        <v>1</v>
      </c>
      <c r="P2795" s="167">
        <v>1</v>
      </c>
      <c r="Q2795" s="167">
        <v>0</v>
      </c>
      <c r="R2795" s="167">
        <v>1</v>
      </c>
      <c r="S2795" s="167">
        <v>0</v>
      </c>
      <c r="T2795" s="167" t="s">
        <v>13211</v>
      </c>
      <c r="U2795" s="167" t="s">
        <v>1281</v>
      </c>
      <c r="V2795" s="167" t="s">
        <v>86</v>
      </c>
      <c r="W2795" s="163" t="s">
        <v>114</v>
      </c>
      <c r="X2795" s="163" t="s">
        <v>485</v>
      </c>
      <c r="Y2795" s="163" t="s">
        <v>7781</v>
      </c>
      <c r="Z2795" s="168">
        <v>42048</v>
      </c>
      <c r="AA2795" s="169" t="s">
        <v>9220</v>
      </c>
      <c r="AB2795" s="169" t="s">
        <v>4076</v>
      </c>
      <c r="AC2795" s="169">
        <v>0</v>
      </c>
      <c r="AD2795" s="170">
        <v>2017</v>
      </c>
      <c r="AE2795" s="167" t="s">
        <v>1218</v>
      </c>
    </row>
    <row r="2796" spans="1:31" x14ac:dyDescent="0.3">
      <c r="A2796" s="162" t="s">
        <v>485</v>
      </c>
      <c r="B2796" s="162" t="s">
        <v>550</v>
      </c>
      <c r="C2796" s="162">
        <v>4</v>
      </c>
      <c r="D2796" s="162">
        <v>2010</v>
      </c>
      <c r="E2796" s="162" t="s">
        <v>2393</v>
      </c>
      <c r="F2796" s="162" t="s">
        <v>1</v>
      </c>
      <c r="G2796" s="162">
        <v>2016</v>
      </c>
      <c r="H2796" s="163" t="s">
        <v>58</v>
      </c>
      <c r="I2796" s="162" t="s">
        <v>550</v>
      </c>
      <c r="J2796" s="177">
        <v>1964.650746</v>
      </c>
      <c r="K2796" s="183" t="s">
        <v>1817</v>
      </c>
      <c r="L2796" s="166">
        <v>6.6353470168067268E-3</v>
      </c>
      <c r="M2796" s="166">
        <v>13.036139466538211</v>
      </c>
      <c r="N2796" s="163" t="s">
        <v>58</v>
      </c>
      <c r="O2796" s="167">
        <v>1</v>
      </c>
      <c r="P2796" s="167">
        <v>0</v>
      </c>
      <c r="Q2796" s="167">
        <v>1</v>
      </c>
      <c r="R2796" s="167">
        <v>0</v>
      </c>
      <c r="S2796" s="167">
        <v>1</v>
      </c>
      <c r="T2796" s="167" t="s">
        <v>13210</v>
      </c>
      <c r="U2796" s="167" t="s">
        <v>1281</v>
      </c>
      <c r="V2796" s="167" t="s">
        <v>86</v>
      </c>
      <c r="W2796" s="163" t="s">
        <v>114</v>
      </c>
      <c r="X2796" s="163" t="s">
        <v>485</v>
      </c>
      <c r="Y2796" s="163" t="s">
        <v>7782</v>
      </c>
      <c r="Z2796" s="168">
        <v>42586</v>
      </c>
      <c r="AA2796" s="169" t="s">
        <v>9221</v>
      </c>
      <c r="AB2796" s="169" t="s">
        <v>4580</v>
      </c>
      <c r="AC2796" s="169">
        <v>0</v>
      </c>
      <c r="AD2796" s="170">
        <v>2017</v>
      </c>
      <c r="AE2796" s="167" t="s">
        <v>1218</v>
      </c>
    </row>
    <row r="2797" spans="1:31" x14ac:dyDescent="0.3">
      <c r="A2797" s="162" t="s">
        <v>489</v>
      </c>
      <c r="B2797" s="162" t="s">
        <v>550</v>
      </c>
      <c r="C2797" s="162">
        <v>3</v>
      </c>
      <c r="D2797" s="162">
        <v>2010</v>
      </c>
      <c r="E2797" s="162" t="s">
        <v>2393</v>
      </c>
      <c r="F2797" s="162" t="s">
        <v>1</v>
      </c>
      <c r="G2797" s="162">
        <v>2015</v>
      </c>
      <c r="H2797" s="163" t="s">
        <v>68</v>
      </c>
      <c r="I2797" s="162" t="s">
        <v>550</v>
      </c>
      <c r="J2797" s="177">
        <v>25596.579637999999</v>
      </c>
      <c r="K2797" s="183" t="s">
        <v>1817</v>
      </c>
      <c r="L2797" s="166">
        <v>5.9048136016949153E-3</v>
      </c>
      <c r="M2797" s="166">
        <v>151.14303160332952</v>
      </c>
      <c r="N2797" s="163" t="s">
        <v>40</v>
      </c>
      <c r="O2797" s="167">
        <v>1</v>
      </c>
      <c r="P2797" s="167">
        <v>0</v>
      </c>
      <c r="Q2797" s="167">
        <v>0</v>
      </c>
      <c r="R2797" s="167">
        <v>1</v>
      </c>
      <c r="S2797" s="167">
        <v>0</v>
      </c>
      <c r="T2797" s="167" t="s">
        <v>13213</v>
      </c>
      <c r="U2797" s="167" t="s">
        <v>1453</v>
      </c>
      <c r="V2797" s="167" t="s">
        <v>107</v>
      </c>
      <c r="W2797" s="163" t="s">
        <v>114</v>
      </c>
      <c r="X2797" s="163" t="s">
        <v>489</v>
      </c>
      <c r="Y2797" s="163" t="s">
        <v>7783</v>
      </c>
      <c r="Z2797" s="168">
        <v>42054</v>
      </c>
      <c r="AA2797" s="169" t="s">
        <v>9222</v>
      </c>
      <c r="AB2797" s="169" t="s">
        <v>9223</v>
      </c>
      <c r="AC2797" s="169">
        <v>0</v>
      </c>
      <c r="AD2797" s="170">
        <v>2017</v>
      </c>
      <c r="AE2797" s="167" t="s">
        <v>1241</v>
      </c>
    </row>
    <row r="2798" spans="1:31" x14ac:dyDescent="0.3">
      <c r="A2798" s="162" t="s">
        <v>520</v>
      </c>
      <c r="B2798" s="162" t="s">
        <v>550</v>
      </c>
      <c r="C2798" s="162">
        <v>1</v>
      </c>
      <c r="D2798" s="162">
        <v>2010</v>
      </c>
      <c r="E2798" s="162" t="s">
        <v>2393</v>
      </c>
      <c r="F2798" s="162" t="s">
        <v>1</v>
      </c>
      <c r="G2798" s="162">
        <v>2016</v>
      </c>
      <c r="H2798" s="163" t="s">
        <v>194</v>
      </c>
      <c r="I2798" s="162" t="s">
        <v>550</v>
      </c>
      <c r="J2798" s="177">
        <v>25.506360000000001</v>
      </c>
      <c r="K2798" s="183" t="s">
        <v>1817</v>
      </c>
      <c r="L2798" s="166">
        <v>6.6353470168067268E-3</v>
      </c>
      <c r="M2798" s="166">
        <v>0.16924354973559844</v>
      </c>
      <c r="N2798" s="163" t="s">
        <v>194</v>
      </c>
      <c r="O2798" s="167">
        <v>1</v>
      </c>
      <c r="P2798" s="167">
        <v>0</v>
      </c>
      <c r="Q2798" s="167">
        <v>1</v>
      </c>
      <c r="R2798" s="167">
        <v>0</v>
      </c>
      <c r="S2798" s="167">
        <v>1</v>
      </c>
      <c r="T2798" s="167" t="s">
        <v>13210</v>
      </c>
      <c r="U2798" s="167" t="s">
        <v>1512</v>
      </c>
      <c r="V2798" s="167" t="s">
        <v>89</v>
      </c>
      <c r="W2798" s="163" t="s">
        <v>114</v>
      </c>
      <c r="X2798" s="163" t="s">
        <v>520</v>
      </c>
      <c r="Y2798" s="163" t="s">
        <v>7784</v>
      </c>
      <c r="Z2798" s="168">
        <v>42551</v>
      </c>
      <c r="AA2798" s="169" t="s">
        <v>9224</v>
      </c>
      <c r="AB2798" s="169" t="s">
        <v>9225</v>
      </c>
      <c r="AC2798" s="169">
        <v>0</v>
      </c>
      <c r="AD2798" s="170">
        <v>2017</v>
      </c>
      <c r="AE2798" s="167" t="s">
        <v>1321</v>
      </c>
    </row>
    <row r="2799" spans="1:31" x14ac:dyDescent="0.3">
      <c r="A2799" s="162" t="s">
        <v>520</v>
      </c>
      <c r="B2799" s="162" t="s">
        <v>550</v>
      </c>
      <c r="C2799" s="162">
        <v>2</v>
      </c>
      <c r="D2799" s="162">
        <v>2010</v>
      </c>
      <c r="E2799" s="162" t="s">
        <v>2393</v>
      </c>
      <c r="F2799" s="162" t="s">
        <v>1</v>
      </c>
      <c r="G2799" s="162">
        <v>2016</v>
      </c>
      <c r="H2799" s="163" t="s">
        <v>194</v>
      </c>
      <c r="I2799" s="162" t="s">
        <v>550</v>
      </c>
      <c r="J2799" s="177">
        <v>30.301154</v>
      </c>
      <c r="K2799" s="183" t="s">
        <v>1817</v>
      </c>
      <c r="L2799" s="166">
        <v>6.6353470168067268E-3</v>
      </c>
      <c r="M2799" s="166">
        <v>0.20105867179970122</v>
      </c>
      <c r="N2799" s="163" t="s">
        <v>194</v>
      </c>
      <c r="O2799" s="167">
        <v>1</v>
      </c>
      <c r="P2799" s="167">
        <v>0</v>
      </c>
      <c r="Q2799" s="167">
        <v>1</v>
      </c>
      <c r="R2799" s="167">
        <v>0</v>
      </c>
      <c r="S2799" s="167">
        <v>1</v>
      </c>
      <c r="T2799" s="167" t="s">
        <v>13210</v>
      </c>
      <c r="U2799" s="167" t="s">
        <v>1512</v>
      </c>
      <c r="V2799" s="167" t="s">
        <v>89</v>
      </c>
      <c r="W2799" s="163" t="s">
        <v>114</v>
      </c>
      <c r="X2799" s="163" t="s">
        <v>520</v>
      </c>
      <c r="Y2799" s="163" t="s">
        <v>7785</v>
      </c>
      <c r="Z2799" s="168">
        <v>42712</v>
      </c>
      <c r="AA2799" s="169" t="s">
        <v>9226</v>
      </c>
      <c r="AB2799" s="169" t="s">
        <v>9227</v>
      </c>
      <c r="AC2799" s="169">
        <v>0</v>
      </c>
      <c r="AD2799" s="170">
        <v>2017</v>
      </c>
      <c r="AE2799" s="167" t="s">
        <v>1321</v>
      </c>
    </row>
    <row r="2800" spans="1:31" x14ac:dyDescent="0.3">
      <c r="A2800" s="162" t="s">
        <v>521</v>
      </c>
      <c r="B2800" s="162" t="s">
        <v>550</v>
      </c>
      <c r="C2800" s="162">
        <v>3</v>
      </c>
      <c r="D2800" s="162">
        <v>2010</v>
      </c>
      <c r="E2800" s="162" t="s">
        <v>115</v>
      </c>
      <c r="F2800" s="162" t="s">
        <v>1</v>
      </c>
      <c r="G2800" s="162">
        <v>2015</v>
      </c>
      <c r="H2800" s="163" t="s">
        <v>72</v>
      </c>
      <c r="I2800" s="162" t="s">
        <v>550</v>
      </c>
      <c r="J2800" s="177">
        <v>6207.5475470000001</v>
      </c>
      <c r="K2800" s="183" t="s">
        <v>1817</v>
      </c>
      <c r="L2800" s="166">
        <v>5.9048136016949153E-3</v>
      </c>
      <c r="M2800" s="166">
        <v>36.654411188693508</v>
      </c>
      <c r="N2800" s="163" t="s">
        <v>1858</v>
      </c>
      <c r="O2800" s="167">
        <v>2</v>
      </c>
      <c r="P2800" s="167">
        <v>1</v>
      </c>
      <c r="Q2800" s="167">
        <v>0</v>
      </c>
      <c r="R2800" s="167">
        <v>1</v>
      </c>
      <c r="S2800" s="167">
        <v>1</v>
      </c>
      <c r="T2800" s="167" t="s">
        <v>13212</v>
      </c>
      <c r="U2800" s="167" t="s">
        <v>1453</v>
      </c>
      <c r="V2800" s="167" t="s">
        <v>83</v>
      </c>
      <c r="W2800" s="163" t="s">
        <v>1897</v>
      </c>
      <c r="X2800" s="163" t="s">
        <v>521</v>
      </c>
      <c r="Y2800" s="163" t="s">
        <v>7786</v>
      </c>
      <c r="Z2800" s="168">
        <v>42073</v>
      </c>
      <c r="AA2800" s="169" t="s">
        <v>9228</v>
      </c>
      <c r="AB2800" s="169" t="s">
        <v>9229</v>
      </c>
      <c r="AC2800" s="169">
        <v>0</v>
      </c>
      <c r="AD2800" s="170">
        <v>2017</v>
      </c>
      <c r="AE2800" s="167" t="s">
        <v>1245</v>
      </c>
    </row>
    <row r="2801" spans="1:31" x14ac:dyDescent="0.3">
      <c r="A2801" s="162" t="s">
        <v>535</v>
      </c>
      <c r="B2801" s="162" t="s">
        <v>550</v>
      </c>
      <c r="C2801" s="162">
        <v>2</v>
      </c>
      <c r="D2801" s="162">
        <v>2010</v>
      </c>
      <c r="E2801" s="162" t="s">
        <v>2393</v>
      </c>
      <c r="F2801" s="162" t="s">
        <v>1</v>
      </c>
      <c r="G2801" s="162">
        <v>2016</v>
      </c>
      <c r="H2801" s="163" t="s">
        <v>212</v>
      </c>
      <c r="I2801" s="162" t="s">
        <v>550</v>
      </c>
      <c r="J2801" s="177">
        <v>1845.618686</v>
      </c>
      <c r="K2801" s="183" t="s">
        <v>1817</v>
      </c>
      <c r="L2801" s="166">
        <v>6.6353470168067268E-3</v>
      </c>
      <c r="M2801" s="166">
        <v>12.246320442312852</v>
      </c>
      <c r="N2801" s="163" t="s">
        <v>1998</v>
      </c>
      <c r="O2801" s="167">
        <v>2</v>
      </c>
      <c r="P2801" s="167">
        <v>0</v>
      </c>
      <c r="Q2801" s="167">
        <v>1</v>
      </c>
      <c r="R2801" s="167">
        <v>1</v>
      </c>
      <c r="S2801" s="167">
        <v>1</v>
      </c>
      <c r="T2801" s="167" t="s">
        <v>13210</v>
      </c>
      <c r="U2801" s="167" t="s">
        <v>1512</v>
      </c>
      <c r="V2801" s="167" t="s">
        <v>91</v>
      </c>
      <c r="W2801" s="163" t="s">
        <v>1897</v>
      </c>
      <c r="X2801" s="163" t="s">
        <v>535</v>
      </c>
      <c r="Y2801" s="163" t="s">
        <v>7787</v>
      </c>
      <c r="Z2801" s="168">
        <v>42418</v>
      </c>
      <c r="AA2801" s="169" t="s">
        <v>9230</v>
      </c>
      <c r="AB2801" s="169" t="s">
        <v>9231</v>
      </c>
      <c r="AC2801" s="169">
        <v>0</v>
      </c>
      <c r="AD2801" s="170">
        <v>2017</v>
      </c>
      <c r="AE2801" s="167" t="s">
        <v>10573</v>
      </c>
    </row>
    <row r="2802" spans="1:31" x14ac:dyDescent="0.3">
      <c r="A2802" s="162" t="s">
        <v>541</v>
      </c>
      <c r="B2802" s="162" t="s">
        <v>550</v>
      </c>
      <c r="C2802" s="162">
        <v>12</v>
      </c>
      <c r="D2802" s="162">
        <v>2010</v>
      </c>
      <c r="E2802" s="162" t="s">
        <v>2393</v>
      </c>
      <c r="F2802" s="162" t="s">
        <v>1</v>
      </c>
      <c r="G2802" s="162">
        <v>2015</v>
      </c>
      <c r="H2802" s="163" t="s">
        <v>70</v>
      </c>
      <c r="I2802" s="162" t="s">
        <v>550</v>
      </c>
      <c r="J2802" s="177">
        <v>571.41004799999996</v>
      </c>
      <c r="K2802" s="183" t="s">
        <v>1817</v>
      </c>
      <c r="L2802" s="166">
        <v>5.9048136016949153E-3</v>
      </c>
      <c r="M2802" s="166">
        <v>3.3740698235755442</v>
      </c>
      <c r="N2802" s="163" t="s">
        <v>70</v>
      </c>
      <c r="O2802" s="167">
        <v>1</v>
      </c>
      <c r="P2802" s="167">
        <v>0</v>
      </c>
      <c r="Q2802" s="167">
        <v>1</v>
      </c>
      <c r="R2802" s="167">
        <v>0</v>
      </c>
      <c r="S2802" s="167">
        <v>1</v>
      </c>
      <c r="T2802" s="167" t="s">
        <v>13210</v>
      </c>
      <c r="U2802" s="167" t="s">
        <v>1281</v>
      </c>
      <c r="V2802" s="167" t="s">
        <v>86</v>
      </c>
      <c r="W2802" s="163" t="s">
        <v>114</v>
      </c>
      <c r="X2802" s="163" t="s">
        <v>541</v>
      </c>
      <c r="Y2802" s="163" t="s">
        <v>7788</v>
      </c>
      <c r="Z2802" s="168">
        <v>42075</v>
      </c>
      <c r="AA2802" s="169" t="s">
        <v>4552</v>
      </c>
      <c r="AB2802" s="169" t="s">
        <v>3029</v>
      </c>
      <c r="AC2802" s="169">
        <v>0</v>
      </c>
      <c r="AD2802" s="170">
        <v>2017</v>
      </c>
      <c r="AE2802" s="167" t="s">
        <v>1241</v>
      </c>
    </row>
    <row r="2803" spans="1:31" x14ac:dyDescent="0.3">
      <c r="A2803" s="162" t="s">
        <v>548</v>
      </c>
      <c r="B2803" s="162" t="s">
        <v>550</v>
      </c>
      <c r="C2803" s="162">
        <v>1</v>
      </c>
      <c r="D2803" s="162">
        <v>2010</v>
      </c>
      <c r="E2803" s="162" t="s">
        <v>115</v>
      </c>
      <c r="F2803" s="162" t="s">
        <v>1</v>
      </c>
      <c r="G2803" s="162">
        <v>2016</v>
      </c>
      <c r="H2803" s="163" t="s">
        <v>549</v>
      </c>
      <c r="I2803" s="162" t="s">
        <v>550</v>
      </c>
      <c r="J2803" s="177">
        <v>565.16290000000004</v>
      </c>
      <c r="K2803" s="183" t="s">
        <v>1817</v>
      </c>
      <c r="L2803" s="166">
        <v>6.6353470168067268E-3</v>
      </c>
      <c r="M2803" s="166">
        <v>3.7500519625248385</v>
      </c>
      <c r="N2803" s="163" t="s">
        <v>1</v>
      </c>
      <c r="O2803" s="167">
        <v>1</v>
      </c>
      <c r="P2803" s="167">
        <v>1</v>
      </c>
      <c r="Q2803" s="167">
        <v>0</v>
      </c>
      <c r="R2803" s="167">
        <v>1</v>
      </c>
      <c r="S2803" s="167">
        <v>0</v>
      </c>
      <c r="T2803" s="167" t="s">
        <v>13211</v>
      </c>
      <c r="U2803" s="167" t="s">
        <v>1453</v>
      </c>
      <c r="V2803" s="167" t="s">
        <v>97</v>
      </c>
      <c r="W2803" s="163" t="s">
        <v>1897</v>
      </c>
      <c r="X2803" s="174" t="s">
        <v>548</v>
      </c>
      <c r="Y2803" s="163" t="s">
        <v>7789</v>
      </c>
      <c r="Z2803" s="168">
        <v>42436</v>
      </c>
      <c r="AA2803" s="169" t="s">
        <v>4561</v>
      </c>
      <c r="AB2803" s="169" t="s">
        <v>4237</v>
      </c>
      <c r="AC2803" s="169">
        <v>0</v>
      </c>
      <c r="AD2803" s="170">
        <v>2017</v>
      </c>
      <c r="AE2803" s="167" t="s">
        <v>10573</v>
      </c>
    </row>
    <row r="2804" spans="1:31" x14ac:dyDescent="0.3">
      <c r="A2804" s="162" t="s">
        <v>551</v>
      </c>
      <c r="B2804" s="162" t="s">
        <v>550</v>
      </c>
      <c r="C2804" s="162">
        <v>10</v>
      </c>
      <c r="D2804" s="162">
        <v>2010</v>
      </c>
      <c r="E2804" s="162" t="s">
        <v>115</v>
      </c>
      <c r="F2804" s="162" t="s">
        <v>1</v>
      </c>
      <c r="G2804" s="162">
        <v>2016</v>
      </c>
      <c r="H2804" s="163" t="s">
        <v>69</v>
      </c>
      <c r="I2804" s="162" t="s">
        <v>550</v>
      </c>
      <c r="J2804" s="177">
        <v>1279.224185</v>
      </c>
      <c r="K2804" s="183" t="s">
        <v>1817</v>
      </c>
      <c r="L2804" s="166">
        <v>6.6353470168067268E-3</v>
      </c>
      <c r="M2804" s="166">
        <v>8.4880963797667661</v>
      </c>
      <c r="N2804" s="163" t="s">
        <v>2213</v>
      </c>
      <c r="O2804" s="167">
        <v>2</v>
      </c>
      <c r="P2804" s="167">
        <v>0</v>
      </c>
      <c r="Q2804" s="167">
        <v>1</v>
      </c>
      <c r="R2804" s="167">
        <v>0</v>
      </c>
      <c r="S2804" s="167">
        <v>1</v>
      </c>
      <c r="T2804" s="167" t="s">
        <v>13210</v>
      </c>
      <c r="U2804" s="167" t="s">
        <v>1360</v>
      </c>
      <c r="V2804" s="167" t="s">
        <v>1364</v>
      </c>
      <c r="W2804" s="163" t="s">
        <v>1897</v>
      </c>
      <c r="X2804" s="163" t="s">
        <v>551</v>
      </c>
      <c r="Y2804" s="163" t="s">
        <v>7790</v>
      </c>
      <c r="Z2804" s="168">
        <v>42570</v>
      </c>
      <c r="AA2804" s="169" t="s">
        <v>9232</v>
      </c>
      <c r="AB2804" s="169" t="s">
        <v>4610</v>
      </c>
      <c r="AC2804" s="169">
        <v>0</v>
      </c>
      <c r="AD2804" s="170">
        <v>2017</v>
      </c>
      <c r="AE2804" s="167" t="s">
        <v>1321</v>
      </c>
    </row>
    <row r="2805" spans="1:31" x14ac:dyDescent="0.3">
      <c r="A2805" s="162" t="s">
        <v>551</v>
      </c>
      <c r="B2805" s="162" t="s">
        <v>550</v>
      </c>
      <c r="C2805" s="162">
        <v>11</v>
      </c>
      <c r="D2805" s="162">
        <v>2010</v>
      </c>
      <c r="E2805" s="162" t="s">
        <v>115</v>
      </c>
      <c r="F2805" s="162" t="s">
        <v>1</v>
      </c>
      <c r="G2805" s="162">
        <v>2016</v>
      </c>
      <c r="H2805" s="163" t="s">
        <v>69</v>
      </c>
      <c r="I2805" s="162" t="s">
        <v>550</v>
      </c>
      <c r="J2805" s="177">
        <v>1318.5548060000001</v>
      </c>
      <c r="K2805" s="183" t="s">
        <v>1817</v>
      </c>
      <c r="L2805" s="166">
        <v>6.6353470168067268E-3</v>
      </c>
      <c r="M2805" s="166">
        <v>8.7490686984882728</v>
      </c>
      <c r="N2805" s="163" t="s">
        <v>2213</v>
      </c>
      <c r="O2805" s="167">
        <v>2</v>
      </c>
      <c r="P2805" s="167">
        <v>0</v>
      </c>
      <c r="Q2805" s="167">
        <v>1</v>
      </c>
      <c r="R2805" s="167">
        <v>0</v>
      </c>
      <c r="S2805" s="167">
        <v>1</v>
      </c>
      <c r="T2805" s="167" t="s">
        <v>13210</v>
      </c>
      <c r="U2805" s="167" t="s">
        <v>1360</v>
      </c>
      <c r="V2805" s="167" t="s">
        <v>1364</v>
      </c>
      <c r="W2805" s="163" t="s">
        <v>1897</v>
      </c>
      <c r="X2805" s="163" t="s">
        <v>551</v>
      </c>
      <c r="Y2805" s="163" t="s">
        <v>7791</v>
      </c>
      <c r="Z2805" s="168">
        <v>42570</v>
      </c>
      <c r="AA2805" s="169" t="s">
        <v>9232</v>
      </c>
      <c r="AB2805" s="169" t="s">
        <v>4610</v>
      </c>
      <c r="AC2805" s="169">
        <v>0</v>
      </c>
      <c r="AD2805" s="170">
        <v>2017</v>
      </c>
      <c r="AE2805" s="167" t="s">
        <v>1321</v>
      </c>
    </row>
    <row r="2806" spans="1:31" x14ac:dyDescent="0.3">
      <c r="A2806" s="162" t="s">
        <v>552</v>
      </c>
      <c r="B2806" s="162" t="s">
        <v>550</v>
      </c>
      <c r="C2806" s="162">
        <v>3</v>
      </c>
      <c r="D2806" s="162">
        <v>2010</v>
      </c>
      <c r="E2806" s="162" t="s">
        <v>2393</v>
      </c>
      <c r="F2806" s="162" t="s">
        <v>1</v>
      </c>
      <c r="G2806" s="162">
        <v>2016</v>
      </c>
      <c r="H2806" s="163" t="s">
        <v>61</v>
      </c>
      <c r="I2806" s="162" t="s">
        <v>550</v>
      </c>
      <c r="J2806" s="177">
        <v>1177.6668810000001</v>
      </c>
      <c r="K2806" s="183" t="s">
        <v>1817</v>
      </c>
      <c r="L2806" s="166">
        <v>6.6353470168067268E-3</v>
      </c>
      <c r="M2806" s="166">
        <v>7.8142284256354335</v>
      </c>
      <c r="N2806" s="163" t="s">
        <v>156</v>
      </c>
      <c r="O2806" s="167">
        <v>1</v>
      </c>
      <c r="P2806" s="167">
        <v>0</v>
      </c>
      <c r="Q2806" s="167">
        <v>0</v>
      </c>
      <c r="R2806" s="167">
        <v>0</v>
      </c>
      <c r="S2806" s="167">
        <v>1</v>
      </c>
      <c r="T2806" s="167" t="s">
        <v>13213</v>
      </c>
      <c r="U2806" s="167" t="s">
        <v>1512</v>
      </c>
      <c r="V2806" s="167" t="s">
        <v>91</v>
      </c>
      <c r="W2806" s="163" t="s">
        <v>114</v>
      </c>
      <c r="X2806" s="163" t="s">
        <v>552</v>
      </c>
      <c r="Y2806" s="163" t="s">
        <v>7792</v>
      </c>
      <c r="Z2806" s="168">
        <v>42439</v>
      </c>
      <c r="AA2806" s="169" t="s">
        <v>9233</v>
      </c>
      <c r="AB2806" s="169" t="s">
        <v>9234</v>
      </c>
      <c r="AC2806" s="169">
        <v>0</v>
      </c>
      <c r="AD2806" s="170">
        <v>2017</v>
      </c>
      <c r="AE2806" s="167" t="s">
        <v>1321</v>
      </c>
    </row>
    <row r="2807" spans="1:31" x14ac:dyDescent="0.3">
      <c r="A2807" s="162" t="s">
        <v>552</v>
      </c>
      <c r="B2807" s="162" t="s">
        <v>550</v>
      </c>
      <c r="C2807" s="162">
        <v>4</v>
      </c>
      <c r="D2807" s="162">
        <v>2010</v>
      </c>
      <c r="E2807" s="162" t="s">
        <v>2393</v>
      </c>
      <c r="F2807" s="162" t="s">
        <v>1</v>
      </c>
      <c r="G2807" s="162">
        <v>2016</v>
      </c>
      <c r="H2807" s="163" t="s">
        <v>61</v>
      </c>
      <c r="I2807" s="162" t="s">
        <v>550</v>
      </c>
      <c r="J2807" s="177">
        <v>1260.698439</v>
      </c>
      <c r="K2807" s="183" t="s">
        <v>1817</v>
      </c>
      <c r="L2807" s="166">
        <v>6.6353470168067268E-3</v>
      </c>
      <c r="M2807" s="166">
        <v>8.3651716263115468</v>
      </c>
      <c r="N2807" s="163" t="s">
        <v>156</v>
      </c>
      <c r="O2807" s="167">
        <v>1</v>
      </c>
      <c r="P2807" s="167">
        <v>0</v>
      </c>
      <c r="Q2807" s="167">
        <v>0</v>
      </c>
      <c r="R2807" s="167">
        <v>0</v>
      </c>
      <c r="S2807" s="167">
        <v>1</v>
      </c>
      <c r="T2807" s="167" t="s">
        <v>13213</v>
      </c>
      <c r="U2807" s="167" t="s">
        <v>1512</v>
      </c>
      <c r="V2807" s="167" t="s">
        <v>91</v>
      </c>
      <c r="W2807" s="163" t="s">
        <v>114</v>
      </c>
      <c r="X2807" s="163" t="s">
        <v>552</v>
      </c>
      <c r="Y2807" s="163" t="s">
        <v>7793</v>
      </c>
      <c r="Z2807" s="168">
        <v>42439</v>
      </c>
      <c r="AA2807" s="169" t="s">
        <v>9233</v>
      </c>
      <c r="AB2807" s="169" t="s">
        <v>9234</v>
      </c>
      <c r="AC2807" s="169">
        <v>0</v>
      </c>
      <c r="AD2807" s="170">
        <v>2017</v>
      </c>
      <c r="AE2807" s="167" t="s">
        <v>1321</v>
      </c>
    </row>
    <row r="2808" spans="1:31" x14ac:dyDescent="0.3">
      <c r="A2808" s="162" t="s">
        <v>552</v>
      </c>
      <c r="B2808" s="162" t="s">
        <v>550</v>
      </c>
      <c r="C2808" s="162">
        <v>5</v>
      </c>
      <c r="D2808" s="162">
        <v>2010</v>
      </c>
      <c r="E2808" s="162" t="s">
        <v>2393</v>
      </c>
      <c r="F2808" s="162" t="s">
        <v>1</v>
      </c>
      <c r="G2808" s="162">
        <v>2016</v>
      </c>
      <c r="H2808" s="163" t="s">
        <v>61</v>
      </c>
      <c r="I2808" s="162" t="s">
        <v>550</v>
      </c>
      <c r="J2808" s="177">
        <v>1486.480855</v>
      </c>
      <c r="K2808" s="183" t="s">
        <v>1817</v>
      </c>
      <c r="L2808" s="166">
        <v>6.6353470168067268E-3</v>
      </c>
      <c r="M2808" s="166">
        <v>9.8633163067645633</v>
      </c>
      <c r="N2808" s="163" t="s">
        <v>156</v>
      </c>
      <c r="O2808" s="167">
        <v>1</v>
      </c>
      <c r="P2808" s="167">
        <v>0</v>
      </c>
      <c r="Q2808" s="167">
        <v>0</v>
      </c>
      <c r="R2808" s="167">
        <v>0</v>
      </c>
      <c r="S2808" s="167">
        <v>1</v>
      </c>
      <c r="T2808" s="167" t="s">
        <v>13213</v>
      </c>
      <c r="U2808" s="167" t="s">
        <v>1512</v>
      </c>
      <c r="V2808" s="167" t="s">
        <v>91</v>
      </c>
      <c r="W2808" s="163" t="s">
        <v>114</v>
      </c>
      <c r="X2808" s="163" t="s">
        <v>552</v>
      </c>
      <c r="Y2808" s="163" t="s">
        <v>7794</v>
      </c>
      <c r="Z2808" s="168">
        <v>42439</v>
      </c>
      <c r="AA2808" s="169" t="s">
        <v>9233</v>
      </c>
      <c r="AB2808" s="169" t="s">
        <v>9234</v>
      </c>
      <c r="AC2808" s="169">
        <v>0</v>
      </c>
      <c r="AD2808" s="170">
        <v>2017</v>
      </c>
      <c r="AE2808" s="167" t="s">
        <v>1321</v>
      </c>
    </row>
    <row r="2809" spans="1:31" x14ac:dyDescent="0.3">
      <c r="A2809" s="162" t="s">
        <v>561</v>
      </c>
      <c r="B2809" s="162" t="s">
        <v>550</v>
      </c>
      <c r="C2809" s="162">
        <v>2</v>
      </c>
      <c r="D2809" s="162">
        <v>2011</v>
      </c>
      <c r="E2809" s="162" t="s">
        <v>2393</v>
      </c>
      <c r="F2809" s="162" t="s">
        <v>1</v>
      </c>
      <c r="G2809" s="162">
        <v>2016</v>
      </c>
      <c r="H2809" s="163" t="s">
        <v>64</v>
      </c>
      <c r="I2809" s="162" t="s">
        <v>550</v>
      </c>
      <c r="J2809" s="177">
        <v>410.50142199999999</v>
      </c>
      <c r="K2809" s="183" t="s">
        <v>1817</v>
      </c>
      <c r="L2809" s="166">
        <v>6.6353470168067268E-3</v>
      </c>
      <c r="M2809" s="166">
        <v>2.7238193858626194</v>
      </c>
      <c r="N2809" s="163" t="s">
        <v>64</v>
      </c>
      <c r="O2809" s="167">
        <v>1</v>
      </c>
      <c r="P2809" s="167">
        <v>0</v>
      </c>
      <c r="Q2809" s="167">
        <v>1</v>
      </c>
      <c r="R2809" s="167">
        <v>0</v>
      </c>
      <c r="S2809" s="167">
        <v>1</v>
      </c>
      <c r="T2809" s="167" t="s">
        <v>13210</v>
      </c>
      <c r="U2809" s="167" t="s">
        <v>1576</v>
      </c>
      <c r="V2809" s="167" t="s">
        <v>96</v>
      </c>
      <c r="W2809" s="163" t="s">
        <v>114</v>
      </c>
      <c r="X2809" s="163" t="s">
        <v>561</v>
      </c>
      <c r="Y2809" s="163" t="s">
        <v>7795</v>
      </c>
      <c r="Z2809" s="168">
        <v>42592</v>
      </c>
      <c r="AA2809" s="169" t="s">
        <v>9235</v>
      </c>
      <c r="AB2809" s="169" t="s">
        <v>4049</v>
      </c>
      <c r="AC2809" s="169">
        <v>0</v>
      </c>
      <c r="AD2809" s="170">
        <v>2017</v>
      </c>
      <c r="AE2809" s="167" t="s">
        <v>1321</v>
      </c>
    </row>
    <row r="2810" spans="1:31" x14ac:dyDescent="0.3">
      <c r="A2810" s="162" t="s">
        <v>561</v>
      </c>
      <c r="B2810" s="162" t="s">
        <v>550</v>
      </c>
      <c r="C2810" s="162">
        <v>3</v>
      </c>
      <c r="D2810" s="162">
        <v>2011</v>
      </c>
      <c r="E2810" s="162" t="s">
        <v>2393</v>
      </c>
      <c r="F2810" s="162" t="s">
        <v>1</v>
      </c>
      <c r="G2810" s="162">
        <v>2016</v>
      </c>
      <c r="H2810" s="163" t="s">
        <v>64</v>
      </c>
      <c r="I2810" s="162" t="s">
        <v>550</v>
      </c>
      <c r="J2810" s="177">
        <v>717.29488600000002</v>
      </c>
      <c r="K2810" s="183" t="s">
        <v>1817</v>
      </c>
      <c r="L2810" s="166">
        <v>6.6353470168067268E-3</v>
      </c>
      <c r="M2810" s="166">
        <v>4.7595004819908215</v>
      </c>
      <c r="N2810" s="163" t="s">
        <v>2215</v>
      </c>
      <c r="O2810" s="167">
        <v>2</v>
      </c>
      <c r="P2810" s="167">
        <v>0</v>
      </c>
      <c r="Q2810" s="167">
        <v>1</v>
      </c>
      <c r="R2810" s="167">
        <v>0</v>
      </c>
      <c r="S2810" s="167">
        <v>1</v>
      </c>
      <c r="T2810" s="167" t="s">
        <v>13210</v>
      </c>
      <c r="U2810" s="167" t="s">
        <v>1576</v>
      </c>
      <c r="V2810" s="167" t="s">
        <v>96</v>
      </c>
      <c r="W2810" s="163" t="s">
        <v>1897</v>
      </c>
      <c r="X2810" s="163" t="s">
        <v>561</v>
      </c>
      <c r="Y2810" s="163" t="s">
        <v>7796</v>
      </c>
      <c r="Z2810" s="168">
        <v>42592</v>
      </c>
      <c r="AA2810" s="169" t="s">
        <v>9236</v>
      </c>
      <c r="AB2810" s="169" t="s">
        <v>9237</v>
      </c>
      <c r="AC2810" s="169">
        <v>0</v>
      </c>
      <c r="AD2810" s="170">
        <v>2017</v>
      </c>
      <c r="AE2810" s="167" t="s">
        <v>1321</v>
      </c>
    </row>
    <row r="2811" spans="1:31" x14ac:dyDescent="0.3">
      <c r="A2811" s="162" t="s">
        <v>561</v>
      </c>
      <c r="B2811" s="162" t="s">
        <v>550</v>
      </c>
      <c r="C2811" s="162">
        <v>4</v>
      </c>
      <c r="D2811" s="162">
        <v>2011</v>
      </c>
      <c r="E2811" s="162" t="s">
        <v>2393</v>
      </c>
      <c r="F2811" s="162" t="s">
        <v>1</v>
      </c>
      <c r="G2811" s="162">
        <v>2016</v>
      </c>
      <c r="H2811" s="163" t="s">
        <v>64</v>
      </c>
      <c r="I2811" s="162" t="s">
        <v>550</v>
      </c>
      <c r="J2811" s="177">
        <v>740.55119999999999</v>
      </c>
      <c r="K2811" s="183" t="s">
        <v>1817</v>
      </c>
      <c r="L2811" s="166">
        <v>6.6353470168067268E-3</v>
      </c>
      <c r="M2811" s="166">
        <v>4.913814195712642</v>
      </c>
      <c r="N2811" s="163" t="s">
        <v>2215</v>
      </c>
      <c r="O2811" s="167">
        <v>2</v>
      </c>
      <c r="P2811" s="167">
        <v>0</v>
      </c>
      <c r="Q2811" s="167">
        <v>1</v>
      </c>
      <c r="R2811" s="167">
        <v>0</v>
      </c>
      <c r="S2811" s="167">
        <v>1</v>
      </c>
      <c r="T2811" s="167" t="s">
        <v>13210</v>
      </c>
      <c r="U2811" s="167" t="s">
        <v>1576</v>
      </c>
      <c r="V2811" s="167" t="s">
        <v>96</v>
      </c>
      <c r="W2811" s="163" t="s">
        <v>1897</v>
      </c>
      <c r="X2811" s="163" t="s">
        <v>561</v>
      </c>
      <c r="Y2811" s="163" t="s">
        <v>7797</v>
      </c>
      <c r="Z2811" s="168">
        <v>42592</v>
      </c>
      <c r="AA2811" s="169" t="s">
        <v>9238</v>
      </c>
      <c r="AB2811" s="169" t="s">
        <v>4492</v>
      </c>
      <c r="AC2811" s="169">
        <v>0</v>
      </c>
      <c r="AD2811" s="170">
        <v>2017</v>
      </c>
      <c r="AE2811" s="167" t="s">
        <v>1321</v>
      </c>
    </row>
    <row r="2812" spans="1:31" x14ac:dyDescent="0.3">
      <c r="A2812" s="162" t="s">
        <v>563</v>
      </c>
      <c r="B2812" s="162" t="s">
        <v>550</v>
      </c>
      <c r="C2812" s="162">
        <v>1</v>
      </c>
      <c r="D2812" s="162">
        <v>2011</v>
      </c>
      <c r="E2812" s="162" t="s">
        <v>115</v>
      </c>
      <c r="F2812" s="162" t="s">
        <v>1</v>
      </c>
      <c r="G2812" s="162">
        <v>2016</v>
      </c>
      <c r="H2812" s="163" t="s">
        <v>64</v>
      </c>
      <c r="I2812" s="162" t="s">
        <v>550</v>
      </c>
      <c r="J2812" s="177">
        <v>569.84451300000001</v>
      </c>
      <c r="K2812" s="183" t="s">
        <v>1817</v>
      </c>
      <c r="L2812" s="166">
        <v>6.6353470168067268E-3</v>
      </c>
      <c r="M2812" s="166">
        <v>3.7811160893782323</v>
      </c>
      <c r="N2812" s="163" t="s">
        <v>2222</v>
      </c>
      <c r="O2812" s="167">
        <v>3</v>
      </c>
      <c r="P2812" s="167">
        <v>1</v>
      </c>
      <c r="Q2812" s="167">
        <v>1</v>
      </c>
      <c r="R2812" s="167">
        <v>2</v>
      </c>
      <c r="S2812" s="167">
        <v>1</v>
      </c>
      <c r="T2812" s="167" t="s">
        <v>13212</v>
      </c>
      <c r="U2812" s="167" t="s">
        <v>1453</v>
      </c>
      <c r="V2812" s="167" t="s">
        <v>97</v>
      </c>
      <c r="W2812" s="163" t="s">
        <v>1897</v>
      </c>
      <c r="X2812" s="163" t="s">
        <v>563</v>
      </c>
      <c r="Y2812" s="163" t="s">
        <v>7798</v>
      </c>
      <c r="Z2812" s="168">
        <v>42685</v>
      </c>
      <c r="AA2812" s="169" t="s">
        <v>9239</v>
      </c>
      <c r="AB2812" s="169" t="s">
        <v>9240</v>
      </c>
      <c r="AC2812" s="169">
        <v>0</v>
      </c>
      <c r="AD2812" s="170">
        <v>2017</v>
      </c>
      <c r="AE2812" s="167" t="s">
        <v>1321</v>
      </c>
    </row>
    <row r="2813" spans="1:31" x14ac:dyDescent="0.3">
      <c r="A2813" s="162" t="s">
        <v>564</v>
      </c>
      <c r="B2813" s="162" t="s">
        <v>550</v>
      </c>
      <c r="C2813" s="162">
        <v>4</v>
      </c>
      <c r="D2813" s="162">
        <v>2011</v>
      </c>
      <c r="E2813" s="162" t="s">
        <v>115</v>
      </c>
      <c r="F2813" s="162" t="s">
        <v>1</v>
      </c>
      <c r="G2813" s="162">
        <v>2014</v>
      </c>
      <c r="H2813" s="163" t="s">
        <v>566</v>
      </c>
      <c r="I2813" s="162" t="s">
        <v>550</v>
      </c>
      <c r="J2813" s="177">
        <v>4961.797579</v>
      </c>
      <c r="K2813" s="183" t="s">
        <v>1817</v>
      </c>
      <c r="L2813" s="166">
        <v>6.2391620000000012E-3</v>
      </c>
      <c r="M2813" s="166">
        <v>30.957458906588805</v>
      </c>
      <c r="N2813" s="163" t="s">
        <v>2223</v>
      </c>
      <c r="O2813" s="167">
        <v>2</v>
      </c>
      <c r="P2813" s="167">
        <v>0</v>
      </c>
      <c r="Q2813" s="167">
        <v>0</v>
      </c>
      <c r="R2813" s="167">
        <v>2</v>
      </c>
      <c r="S2813" s="167">
        <v>0</v>
      </c>
      <c r="T2813" s="167" t="s">
        <v>13213</v>
      </c>
      <c r="U2813" s="167" t="s">
        <v>1360</v>
      </c>
      <c r="V2813" s="167" t="s">
        <v>1383</v>
      </c>
      <c r="W2813" s="163" t="s">
        <v>1897</v>
      </c>
      <c r="X2813" s="163" t="s">
        <v>564</v>
      </c>
      <c r="Y2813" s="163" t="s">
        <v>7799</v>
      </c>
      <c r="Z2813" s="168">
        <v>41675</v>
      </c>
      <c r="AA2813" s="169" t="s">
        <v>9241</v>
      </c>
      <c r="AB2813" s="169" t="s">
        <v>9242</v>
      </c>
      <c r="AC2813" s="169">
        <v>0</v>
      </c>
      <c r="AD2813" s="170">
        <v>2017</v>
      </c>
      <c r="AE2813" s="167" t="s">
        <v>1232</v>
      </c>
    </row>
    <row r="2814" spans="1:31" x14ac:dyDescent="0.3">
      <c r="A2814" s="162" t="s">
        <v>564</v>
      </c>
      <c r="B2814" s="162" t="s">
        <v>550</v>
      </c>
      <c r="C2814" s="162">
        <v>5</v>
      </c>
      <c r="D2814" s="162">
        <v>2011</v>
      </c>
      <c r="E2814" s="162" t="s">
        <v>115</v>
      </c>
      <c r="F2814" s="162" t="s">
        <v>1</v>
      </c>
      <c r="G2814" s="162">
        <v>2014</v>
      </c>
      <c r="H2814" s="163" t="s">
        <v>566</v>
      </c>
      <c r="I2814" s="162" t="s">
        <v>550</v>
      </c>
      <c r="J2814" s="177">
        <v>7124.3313680000001</v>
      </c>
      <c r="K2814" s="183" t="s">
        <v>1817</v>
      </c>
      <c r="L2814" s="166">
        <v>6.2391620000000012E-3</v>
      </c>
      <c r="M2814" s="166">
        <v>44.449857546633623</v>
      </c>
      <c r="N2814" s="163" t="s">
        <v>2008</v>
      </c>
      <c r="O2814" s="167">
        <v>2</v>
      </c>
      <c r="P2814" s="167">
        <v>0</v>
      </c>
      <c r="Q2814" s="167">
        <v>0</v>
      </c>
      <c r="R2814" s="167">
        <v>0</v>
      </c>
      <c r="S2814" s="167">
        <v>1</v>
      </c>
      <c r="T2814" s="167" t="s">
        <v>13213</v>
      </c>
      <c r="U2814" s="167" t="s">
        <v>1360</v>
      </c>
      <c r="V2814" s="167" t="s">
        <v>1383</v>
      </c>
      <c r="W2814" s="163" t="s">
        <v>1897</v>
      </c>
      <c r="X2814" s="163" t="s">
        <v>564</v>
      </c>
      <c r="Y2814" s="163" t="s">
        <v>7800</v>
      </c>
      <c r="Z2814" s="168">
        <v>41680</v>
      </c>
      <c r="AA2814" s="169" t="s">
        <v>9243</v>
      </c>
      <c r="AB2814" s="169" t="s">
        <v>9244</v>
      </c>
      <c r="AC2814" s="169">
        <v>0</v>
      </c>
      <c r="AD2814" s="170">
        <v>2017</v>
      </c>
      <c r="AE2814" s="167" t="s">
        <v>1232</v>
      </c>
    </row>
    <row r="2815" spans="1:31" x14ac:dyDescent="0.3">
      <c r="A2815" s="162" t="s">
        <v>564</v>
      </c>
      <c r="B2815" s="162" t="s">
        <v>550</v>
      </c>
      <c r="C2815" s="162">
        <v>6</v>
      </c>
      <c r="D2815" s="162">
        <v>2011</v>
      </c>
      <c r="E2815" s="162" t="s">
        <v>115</v>
      </c>
      <c r="F2815" s="162" t="s">
        <v>1</v>
      </c>
      <c r="G2815" s="162">
        <v>2016</v>
      </c>
      <c r="H2815" s="163" t="s">
        <v>566</v>
      </c>
      <c r="I2815" s="162" t="s">
        <v>550</v>
      </c>
      <c r="J2815" s="177">
        <v>722.57787099999996</v>
      </c>
      <c r="K2815" s="183" t="s">
        <v>1817</v>
      </c>
      <c r="L2815" s="166">
        <v>6.6353470168067268E-3</v>
      </c>
      <c r="M2815" s="166">
        <v>4.7945549207504055</v>
      </c>
      <c r="N2815" s="163" t="s">
        <v>62</v>
      </c>
      <c r="O2815" s="167">
        <v>1</v>
      </c>
      <c r="P2815" s="167">
        <v>0</v>
      </c>
      <c r="Q2815" s="167">
        <v>0</v>
      </c>
      <c r="R2815" s="167">
        <v>0</v>
      </c>
      <c r="S2815" s="167">
        <v>1</v>
      </c>
      <c r="T2815" s="167" t="s">
        <v>13213</v>
      </c>
      <c r="U2815" s="167" t="s">
        <v>1360</v>
      </c>
      <c r="V2815" s="167" t="s">
        <v>1383</v>
      </c>
      <c r="W2815" s="163" t="s">
        <v>114</v>
      </c>
      <c r="X2815" s="163" t="s">
        <v>564</v>
      </c>
      <c r="Y2815" s="163" t="s">
        <v>7801</v>
      </c>
      <c r="Z2815" s="168">
        <v>42590</v>
      </c>
      <c r="AA2815" s="169" t="s">
        <v>9245</v>
      </c>
      <c r="AB2815" s="169" t="s">
        <v>3055</v>
      </c>
      <c r="AC2815" s="169">
        <v>0</v>
      </c>
      <c r="AD2815" s="170">
        <v>2017</v>
      </c>
      <c r="AE2815" s="167" t="s">
        <v>1232</v>
      </c>
    </row>
    <row r="2816" spans="1:31" x14ac:dyDescent="0.3">
      <c r="A2816" s="162" t="s">
        <v>565</v>
      </c>
      <c r="B2816" s="162" t="s">
        <v>550</v>
      </c>
      <c r="C2816" s="162">
        <v>2</v>
      </c>
      <c r="D2816" s="162">
        <v>2011</v>
      </c>
      <c r="E2816" s="162" t="s">
        <v>115</v>
      </c>
      <c r="F2816" s="162" t="s">
        <v>1</v>
      </c>
      <c r="G2816" s="162">
        <v>2015</v>
      </c>
      <c r="H2816" s="163" t="s">
        <v>60</v>
      </c>
      <c r="I2816" s="162" t="s">
        <v>550</v>
      </c>
      <c r="J2816" s="177">
        <v>7505.5041899999997</v>
      </c>
      <c r="K2816" s="183" t="s">
        <v>1817</v>
      </c>
      <c r="L2816" s="166">
        <v>5.9048136016949153E-3</v>
      </c>
      <c r="M2816" s="166">
        <v>44.318603228690179</v>
      </c>
      <c r="N2816" s="163" t="s">
        <v>62</v>
      </c>
      <c r="O2816" s="167">
        <v>1</v>
      </c>
      <c r="P2816" s="167">
        <v>0</v>
      </c>
      <c r="Q2816" s="167">
        <v>0</v>
      </c>
      <c r="R2816" s="167">
        <v>0</v>
      </c>
      <c r="S2816" s="167">
        <v>1</v>
      </c>
      <c r="T2816" s="167" t="s">
        <v>13213</v>
      </c>
      <c r="U2816" s="167" t="s">
        <v>1281</v>
      </c>
      <c r="V2816" s="167" t="s">
        <v>86</v>
      </c>
      <c r="W2816" s="163" t="s">
        <v>114</v>
      </c>
      <c r="X2816" s="163" t="s">
        <v>565</v>
      </c>
      <c r="Y2816" s="163" t="s">
        <v>7802</v>
      </c>
      <c r="Z2816" s="168">
        <v>42066</v>
      </c>
      <c r="AA2816" s="169" t="s">
        <v>9246</v>
      </c>
      <c r="AB2816" s="169" t="s">
        <v>2747</v>
      </c>
      <c r="AC2816" s="169">
        <v>0</v>
      </c>
      <c r="AD2816" s="170">
        <v>2017</v>
      </c>
      <c r="AE2816" s="167" t="s">
        <v>1218</v>
      </c>
    </row>
    <row r="2817" spans="1:31" x14ac:dyDescent="0.3">
      <c r="A2817" s="162" t="s">
        <v>565</v>
      </c>
      <c r="B2817" s="162" t="s">
        <v>550</v>
      </c>
      <c r="C2817" s="162">
        <v>3</v>
      </c>
      <c r="D2817" s="162">
        <v>2011</v>
      </c>
      <c r="E2817" s="162" t="s">
        <v>115</v>
      </c>
      <c r="F2817" s="162" t="s">
        <v>1</v>
      </c>
      <c r="G2817" s="162">
        <v>2016</v>
      </c>
      <c r="H2817" s="163" t="s">
        <v>60</v>
      </c>
      <c r="I2817" s="162" t="s">
        <v>550</v>
      </c>
      <c r="J2817" s="177">
        <v>10214.800416</v>
      </c>
      <c r="K2817" s="183" t="s">
        <v>1817</v>
      </c>
      <c r="L2817" s="166">
        <v>6.6353470168067268E-3</v>
      </c>
      <c r="M2817" s="166">
        <v>67.778745467581714</v>
      </c>
      <c r="N2817" s="163" t="s">
        <v>62</v>
      </c>
      <c r="O2817" s="167">
        <v>1</v>
      </c>
      <c r="P2817" s="167">
        <v>0</v>
      </c>
      <c r="Q2817" s="167">
        <v>0</v>
      </c>
      <c r="R2817" s="167">
        <v>0</v>
      </c>
      <c r="S2817" s="167">
        <v>1</v>
      </c>
      <c r="T2817" s="167" t="s">
        <v>13213</v>
      </c>
      <c r="U2817" s="167" t="s">
        <v>1281</v>
      </c>
      <c r="V2817" s="167" t="s">
        <v>86</v>
      </c>
      <c r="W2817" s="163" t="s">
        <v>114</v>
      </c>
      <c r="X2817" s="163" t="s">
        <v>565</v>
      </c>
      <c r="Y2817" s="163" t="s">
        <v>7803</v>
      </c>
      <c r="Z2817" s="168">
        <v>42438</v>
      </c>
      <c r="AA2817" s="169" t="s">
        <v>9247</v>
      </c>
      <c r="AB2817" s="169" t="s">
        <v>2747</v>
      </c>
      <c r="AC2817" s="169">
        <v>0</v>
      </c>
      <c r="AD2817" s="170">
        <v>2017</v>
      </c>
      <c r="AE2817" s="167" t="s">
        <v>1218</v>
      </c>
    </row>
    <row r="2818" spans="1:31" x14ac:dyDescent="0.3">
      <c r="A2818" s="162" t="s">
        <v>567</v>
      </c>
      <c r="B2818" s="162" t="s">
        <v>550</v>
      </c>
      <c r="C2818" s="162">
        <v>1</v>
      </c>
      <c r="D2818" s="162">
        <v>2011</v>
      </c>
      <c r="E2818" s="162" t="s">
        <v>2393</v>
      </c>
      <c r="F2818" s="162" t="s">
        <v>1</v>
      </c>
      <c r="G2818" s="162">
        <v>2016</v>
      </c>
      <c r="H2818" s="163" t="s">
        <v>64</v>
      </c>
      <c r="I2818" s="162" t="s">
        <v>550</v>
      </c>
      <c r="J2818" s="177">
        <v>1851.6901250000001</v>
      </c>
      <c r="K2818" s="183" t="s">
        <v>1817</v>
      </c>
      <c r="L2818" s="166">
        <v>6.6353470168067268E-3</v>
      </c>
      <c r="M2818" s="166">
        <v>12.286606546969226</v>
      </c>
      <c r="N2818" s="163" t="s">
        <v>1907</v>
      </c>
      <c r="O2818" s="167">
        <v>2</v>
      </c>
      <c r="P2818" s="167">
        <v>1</v>
      </c>
      <c r="Q2818" s="167">
        <v>0</v>
      </c>
      <c r="R2818" s="167">
        <v>2</v>
      </c>
      <c r="S2818" s="167">
        <v>0</v>
      </c>
      <c r="T2818" s="167" t="s">
        <v>13212</v>
      </c>
      <c r="U2818" s="167" t="s">
        <v>1453</v>
      </c>
      <c r="V2818" s="167" t="s">
        <v>90</v>
      </c>
      <c r="W2818" s="163" t="s">
        <v>1897</v>
      </c>
      <c r="X2818" s="163" t="s">
        <v>567</v>
      </c>
      <c r="Y2818" s="163" t="s">
        <v>7804</v>
      </c>
      <c r="Z2818" s="168">
        <v>42397</v>
      </c>
      <c r="AA2818" s="169" t="s">
        <v>9248</v>
      </c>
      <c r="AB2818" s="169" t="s">
        <v>9249</v>
      </c>
      <c r="AC2818" s="169">
        <v>0</v>
      </c>
      <c r="AD2818" s="170">
        <v>2017</v>
      </c>
      <c r="AE2818" s="167" t="s">
        <v>1321</v>
      </c>
    </row>
    <row r="2819" spans="1:31" x14ac:dyDescent="0.3">
      <c r="A2819" s="162" t="s">
        <v>572</v>
      </c>
      <c r="B2819" s="162" t="s">
        <v>550</v>
      </c>
      <c r="C2819" s="162">
        <v>20</v>
      </c>
      <c r="D2819" s="162">
        <v>2011</v>
      </c>
      <c r="E2819" s="162" t="s">
        <v>115</v>
      </c>
      <c r="F2819" s="162" t="s">
        <v>1</v>
      </c>
      <c r="G2819" s="162">
        <v>2016</v>
      </c>
      <c r="H2819" s="163" t="s">
        <v>63</v>
      </c>
      <c r="I2819" s="162" t="s">
        <v>550</v>
      </c>
      <c r="J2819" s="177">
        <v>376.19668300000001</v>
      </c>
      <c r="K2819" s="183" t="s">
        <v>1817</v>
      </c>
      <c r="L2819" s="166">
        <v>6.6353470168067268E-3</v>
      </c>
      <c r="M2819" s="166">
        <v>2.4961955382766359</v>
      </c>
      <c r="N2819" s="163" t="s">
        <v>63</v>
      </c>
      <c r="O2819" s="167">
        <v>1</v>
      </c>
      <c r="P2819" s="167">
        <v>0</v>
      </c>
      <c r="Q2819" s="167">
        <v>1</v>
      </c>
      <c r="R2819" s="167">
        <v>0</v>
      </c>
      <c r="S2819" s="167">
        <v>1</v>
      </c>
      <c r="T2819" s="167" t="s">
        <v>13210</v>
      </c>
      <c r="U2819" s="167" t="s">
        <v>1360</v>
      </c>
      <c r="V2819" s="167" t="s">
        <v>1364</v>
      </c>
      <c r="W2819" s="163" t="s">
        <v>114</v>
      </c>
      <c r="X2819" s="163" t="s">
        <v>572</v>
      </c>
      <c r="Y2819" s="163" t="s">
        <v>7805</v>
      </c>
      <c r="Z2819" s="168">
        <v>42420</v>
      </c>
      <c r="AA2819" s="169" t="s">
        <v>9250</v>
      </c>
      <c r="AB2819" s="169" t="s">
        <v>9251</v>
      </c>
      <c r="AC2819" s="169">
        <v>0</v>
      </c>
      <c r="AD2819" s="170">
        <v>2017</v>
      </c>
      <c r="AE2819" s="167" t="s">
        <v>1218</v>
      </c>
    </row>
    <row r="2820" spans="1:31" x14ac:dyDescent="0.3">
      <c r="A2820" s="162" t="s">
        <v>587</v>
      </c>
      <c r="B2820" s="162" t="s">
        <v>550</v>
      </c>
      <c r="C2820" s="162">
        <v>1</v>
      </c>
      <c r="D2820" s="162">
        <v>2011</v>
      </c>
      <c r="E2820" s="162" t="s">
        <v>2393</v>
      </c>
      <c r="F2820" s="162" t="s">
        <v>1</v>
      </c>
      <c r="G2820" s="162">
        <v>2016</v>
      </c>
      <c r="H2820" s="163" t="s">
        <v>156</v>
      </c>
      <c r="I2820" s="162" t="s">
        <v>550</v>
      </c>
      <c r="J2820" s="177">
        <v>320.06972999999999</v>
      </c>
      <c r="K2820" s="183" t="s">
        <v>1817</v>
      </c>
      <c r="L2820" s="166">
        <v>6.6353470168067268E-3</v>
      </c>
      <c r="M2820" s="166">
        <v>2.1237737281256344</v>
      </c>
      <c r="N2820" s="163" t="s">
        <v>156</v>
      </c>
      <c r="O2820" s="167">
        <v>1</v>
      </c>
      <c r="P2820" s="167">
        <v>0</v>
      </c>
      <c r="Q2820" s="167">
        <v>1</v>
      </c>
      <c r="R2820" s="167">
        <v>0</v>
      </c>
      <c r="S2820" s="167">
        <v>1</v>
      </c>
      <c r="T2820" s="167" t="s">
        <v>13210</v>
      </c>
      <c r="U2820" s="167" t="s">
        <v>1221</v>
      </c>
      <c r="V2820" s="167" t="s">
        <v>108</v>
      </c>
      <c r="W2820" s="163" t="s">
        <v>114</v>
      </c>
      <c r="X2820" s="163" t="s">
        <v>587</v>
      </c>
      <c r="Y2820" s="163" t="s">
        <v>7806</v>
      </c>
      <c r="Z2820" s="168">
        <v>42477</v>
      </c>
      <c r="AA2820" s="169" t="s">
        <v>9252</v>
      </c>
      <c r="AB2820" s="169" t="s">
        <v>9253</v>
      </c>
      <c r="AC2820" s="169">
        <v>0</v>
      </c>
      <c r="AD2820" s="170">
        <v>2017</v>
      </c>
      <c r="AE2820" s="167" t="s">
        <v>1321</v>
      </c>
    </row>
    <row r="2821" spans="1:31" x14ac:dyDescent="0.3">
      <c r="A2821" s="162" t="s">
        <v>610</v>
      </c>
      <c r="B2821" s="162" t="s">
        <v>550</v>
      </c>
      <c r="C2821" s="162">
        <v>1</v>
      </c>
      <c r="D2821" s="162">
        <v>2011</v>
      </c>
      <c r="E2821" s="162" t="s">
        <v>115</v>
      </c>
      <c r="F2821" s="162" t="s">
        <v>1</v>
      </c>
      <c r="G2821" s="162">
        <v>2016</v>
      </c>
      <c r="H2821" s="163" t="s">
        <v>61</v>
      </c>
      <c r="I2821" s="162" t="s">
        <v>550</v>
      </c>
      <c r="J2821" s="177">
        <v>806.61021000000005</v>
      </c>
      <c r="K2821" s="183" t="s">
        <v>1817</v>
      </c>
      <c r="L2821" s="166">
        <v>6.6353470168067268E-3</v>
      </c>
      <c r="M2821" s="166">
        <v>5.3521386506493478</v>
      </c>
      <c r="N2821" s="163" t="s">
        <v>1</v>
      </c>
      <c r="O2821" s="167">
        <v>1</v>
      </c>
      <c r="P2821" s="167">
        <v>1</v>
      </c>
      <c r="Q2821" s="167">
        <v>0</v>
      </c>
      <c r="R2821" s="167">
        <v>1</v>
      </c>
      <c r="S2821" s="167">
        <v>0</v>
      </c>
      <c r="T2821" s="167" t="s">
        <v>13211</v>
      </c>
      <c r="U2821" s="167" t="s">
        <v>1281</v>
      </c>
      <c r="V2821" s="167" t="s">
        <v>86</v>
      </c>
      <c r="W2821" s="163" t="s">
        <v>1897</v>
      </c>
      <c r="X2821" s="163" t="s">
        <v>610</v>
      </c>
      <c r="Y2821" s="163" t="s">
        <v>7807</v>
      </c>
      <c r="Z2821" s="168">
        <v>42384</v>
      </c>
      <c r="AA2821" s="169" t="s">
        <v>9254</v>
      </c>
      <c r="AB2821" s="169" t="s">
        <v>9255</v>
      </c>
      <c r="AC2821" s="169">
        <v>0</v>
      </c>
      <c r="AD2821" s="170">
        <v>2017</v>
      </c>
      <c r="AE2821" s="167" t="s">
        <v>1321</v>
      </c>
    </row>
    <row r="2822" spans="1:31" x14ac:dyDescent="0.3">
      <c r="A2822" s="162" t="s">
        <v>611</v>
      </c>
      <c r="B2822" s="162" t="s">
        <v>550</v>
      </c>
      <c r="C2822" s="162">
        <v>3</v>
      </c>
      <c r="D2822" s="162">
        <v>2011</v>
      </c>
      <c r="E2822" s="162" t="s">
        <v>115</v>
      </c>
      <c r="F2822" s="162" t="s">
        <v>1</v>
      </c>
      <c r="G2822" s="162">
        <v>2016</v>
      </c>
      <c r="H2822" s="163" t="s">
        <v>194</v>
      </c>
      <c r="I2822" s="162" t="s">
        <v>550</v>
      </c>
      <c r="J2822" s="177">
        <v>1337.2084400000001</v>
      </c>
      <c r="K2822" s="183" t="s">
        <v>1817</v>
      </c>
      <c r="L2822" s="166">
        <v>6.6353470168067268E-3</v>
      </c>
      <c r="M2822" s="166">
        <v>8.8728420332027778</v>
      </c>
      <c r="N2822" s="163" t="s">
        <v>194</v>
      </c>
      <c r="O2822" s="167">
        <v>1</v>
      </c>
      <c r="P2822" s="167">
        <v>0</v>
      </c>
      <c r="Q2822" s="167">
        <v>1</v>
      </c>
      <c r="R2822" s="167">
        <v>0</v>
      </c>
      <c r="S2822" s="167">
        <v>1</v>
      </c>
      <c r="T2822" s="167" t="s">
        <v>13210</v>
      </c>
      <c r="U2822" s="167" t="s">
        <v>1360</v>
      </c>
      <c r="V2822" s="167" t="s">
        <v>1364</v>
      </c>
      <c r="W2822" s="163" t="s">
        <v>114</v>
      </c>
      <c r="X2822" s="163" t="s">
        <v>611</v>
      </c>
      <c r="Y2822" s="163" t="s">
        <v>7808</v>
      </c>
      <c r="Z2822" s="168">
        <v>42460</v>
      </c>
      <c r="AA2822" s="169" t="s">
        <v>9256</v>
      </c>
      <c r="AB2822" s="169" t="s">
        <v>9225</v>
      </c>
      <c r="AC2822" s="169">
        <v>0</v>
      </c>
      <c r="AD2822" s="170">
        <v>2017</v>
      </c>
      <c r="AE2822" s="167" t="s">
        <v>1321</v>
      </c>
    </row>
    <row r="2823" spans="1:31" x14ac:dyDescent="0.3">
      <c r="A2823" s="162" t="s">
        <v>612</v>
      </c>
      <c r="B2823" s="162" t="s">
        <v>550</v>
      </c>
      <c r="C2823" s="162">
        <v>3</v>
      </c>
      <c r="D2823" s="162">
        <v>2011</v>
      </c>
      <c r="E2823" s="162" t="s">
        <v>115</v>
      </c>
      <c r="F2823" s="162" t="s">
        <v>1</v>
      </c>
      <c r="G2823" s="162">
        <v>2016</v>
      </c>
      <c r="H2823" s="163" t="s">
        <v>194</v>
      </c>
      <c r="I2823" s="162" t="s">
        <v>550</v>
      </c>
      <c r="J2823" s="177">
        <v>3809.3121080000001</v>
      </c>
      <c r="K2823" s="183" t="s">
        <v>1817</v>
      </c>
      <c r="L2823" s="166">
        <v>6.6353470168067268E-3</v>
      </c>
      <c r="M2823" s="166">
        <v>25.276107731903544</v>
      </c>
      <c r="N2823" s="163" t="s">
        <v>62</v>
      </c>
      <c r="O2823" s="167">
        <v>1</v>
      </c>
      <c r="P2823" s="167">
        <v>0</v>
      </c>
      <c r="Q2823" s="167">
        <v>0</v>
      </c>
      <c r="R2823" s="167">
        <v>0</v>
      </c>
      <c r="S2823" s="167">
        <v>1</v>
      </c>
      <c r="T2823" s="167" t="s">
        <v>13213</v>
      </c>
      <c r="U2823" s="167" t="s">
        <v>1360</v>
      </c>
      <c r="V2823" s="167" t="s">
        <v>1364</v>
      </c>
      <c r="W2823" s="163" t="s">
        <v>114</v>
      </c>
      <c r="X2823" s="163" t="s">
        <v>612</v>
      </c>
      <c r="Y2823" s="163" t="s">
        <v>7809</v>
      </c>
      <c r="Z2823" s="168">
        <v>42472</v>
      </c>
      <c r="AA2823" s="169" t="s">
        <v>9257</v>
      </c>
      <c r="AB2823" s="169" t="s">
        <v>9258</v>
      </c>
      <c r="AC2823" s="169">
        <v>0</v>
      </c>
      <c r="AD2823" s="170">
        <v>2017</v>
      </c>
      <c r="AE2823" s="167" t="s">
        <v>1321</v>
      </c>
    </row>
    <row r="2824" spans="1:31" x14ac:dyDescent="0.3">
      <c r="A2824" s="162" t="s">
        <v>612</v>
      </c>
      <c r="B2824" s="162" t="s">
        <v>550</v>
      </c>
      <c r="C2824" s="162">
        <v>4</v>
      </c>
      <c r="D2824" s="162">
        <v>2011</v>
      </c>
      <c r="E2824" s="162" t="s">
        <v>115</v>
      </c>
      <c r="F2824" s="162" t="s">
        <v>1</v>
      </c>
      <c r="G2824" s="162">
        <v>2016</v>
      </c>
      <c r="H2824" s="163" t="s">
        <v>194</v>
      </c>
      <c r="I2824" s="162" t="s">
        <v>550</v>
      </c>
      <c r="J2824" s="177">
        <v>5502.3483699999997</v>
      </c>
      <c r="K2824" s="183" t="s">
        <v>1817</v>
      </c>
      <c r="L2824" s="166">
        <v>6.6353470168067268E-3</v>
      </c>
      <c r="M2824" s="166">
        <v>36.509990842310856</v>
      </c>
      <c r="N2824" s="163" t="s">
        <v>62</v>
      </c>
      <c r="O2824" s="167">
        <v>1</v>
      </c>
      <c r="P2824" s="167">
        <v>0</v>
      </c>
      <c r="Q2824" s="167">
        <v>0</v>
      </c>
      <c r="R2824" s="167">
        <v>0</v>
      </c>
      <c r="S2824" s="167">
        <v>1</v>
      </c>
      <c r="T2824" s="167" t="s">
        <v>13213</v>
      </c>
      <c r="U2824" s="167" t="s">
        <v>1360</v>
      </c>
      <c r="V2824" s="167" t="s">
        <v>1364</v>
      </c>
      <c r="W2824" s="163" t="s">
        <v>114</v>
      </c>
      <c r="X2824" s="163" t="s">
        <v>612</v>
      </c>
      <c r="Y2824" s="163" t="s">
        <v>7810</v>
      </c>
      <c r="Z2824" s="168">
        <v>42583</v>
      </c>
      <c r="AA2824" s="169" t="s">
        <v>9259</v>
      </c>
      <c r="AB2824" s="169" t="s">
        <v>9260</v>
      </c>
      <c r="AC2824" s="169">
        <v>0</v>
      </c>
      <c r="AD2824" s="170">
        <v>2017</v>
      </c>
      <c r="AE2824" s="167" t="s">
        <v>1321</v>
      </c>
    </row>
    <row r="2825" spans="1:31" x14ac:dyDescent="0.3">
      <c r="A2825" s="162" t="s">
        <v>612</v>
      </c>
      <c r="B2825" s="162" t="s">
        <v>550</v>
      </c>
      <c r="C2825" s="162">
        <v>5</v>
      </c>
      <c r="D2825" s="162">
        <v>2011</v>
      </c>
      <c r="E2825" s="162" t="s">
        <v>115</v>
      </c>
      <c r="F2825" s="162" t="s">
        <v>1</v>
      </c>
      <c r="G2825" s="162">
        <v>2016</v>
      </c>
      <c r="H2825" s="163" t="s">
        <v>194</v>
      </c>
      <c r="I2825" s="162" t="s">
        <v>550</v>
      </c>
      <c r="J2825" s="177">
        <v>5824.4928360000004</v>
      </c>
      <c r="K2825" s="183" t="s">
        <v>1817</v>
      </c>
      <c r="L2825" s="166">
        <v>6.6353470168067268E-3</v>
      </c>
      <c r="M2825" s="166">
        <v>38.647531163764754</v>
      </c>
      <c r="N2825" s="163" t="s">
        <v>2144</v>
      </c>
      <c r="O2825" s="167">
        <v>2</v>
      </c>
      <c r="P2825" s="167">
        <v>0</v>
      </c>
      <c r="Q2825" s="167">
        <v>1</v>
      </c>
      <c r="R2825" s="167">
        <v>1</v>
      </c>
      <c r="S2825" s="167">
        <v>1</v>
      </c>
      <c r="T2825" s="167" t="s">
        <v>13210</v>
      </c>
      <c r="U2825" s="167" t="s">
        <v>1360</v>
      </c>
      <c r="V2825" s="167" t="s">
        <v>1364</v>
      </c>
      <c r="W2825" s="163" t="s">
        <v>1897</v>
      </c>
      <c r="X2825" s="163" t="s">
        <v>612</v>
      </c>
      <c r="Y2825" s="163" t="s">
        <v>7811</v>
      </c>
      <c r="Z2825" s="168">
        <v>42661</v>
      </c>
      <c r="AA2825" s="169" t="s">
        <v>9261</v>
      </c>
      <c r="AB2825" s="169" t="s">
        <v>9262</v>
      </c>
      <c r="AC2825" s="169">
        <v>0</v>
      </c>
      <c r="AD2825" s="170">
        <v>2017</v>
      </c>
      <c r="AE2825" s="167" t="s">
        <v>1321</v>
      </c>
    </row>
    <row r="2826" spans="1:31" x14ac:dyDescent="0.3">
      <c r="A2826" s="162" t="s">
        <v>612</v>
      </c>
      <c r="B2826" s="162" t="s">
        <v>550</v>
      </c>
      <c r="C2826" s="162">
        <v>6</v>
      </c>
      <c r="D2826" s="162">
        <v>2011</v>
      </c>
      <c r="E2826" s="162" t="s">
        <v>115</v>
      </c>
      <c r="F2826" s="162" t="s">
        <v>1</v>
      </c>
      <c r="G2826" s="162">
        <v>2016</v>
      </c>
      <c r="H2826" s="163" t="s">
        <v>194</v>
      </c>
      <c r="I2826" s="162" t="s">
        <v>550</v>
      </c>
      <c r="J2826" s="177">
        <v>8959.6476129999992</v>
      </c>
      <c r="K2826" s="183" t="s">
        <v>1817</v>
      </c>
      <c r="L2826" s="166">
        <v>6.6353470168067268E-3</v>
      </c>
      <c r="M2826" s="166">
        <v>59.450371060559057</v>
      </c>
      <c r="N2826" s="163" t="s">
        <v>62</v>
      </c>
      <c r="O2826" s="167">
        <v>1</v>
      </c>
      <c r="P2826" s="167">
        <v>0</v>
      </c>
      <c r="Q2826" s="167">
        <v>0</v>
      </c>
      <c r="R2826" s="167">
        <v>0</v>
      </c>
      <c r="S2826" s="167">
        <v>1</v>
      </c>
      <c r="T2826" s="167" t="s">
        <v>13213</v>
      </c>
      <c r="U2826" s="167" t="s">
        <v>1360</v>
      </c>
      <c r="V2826" s="167" t="s">
        <v>1364</v>
      </c>
      <c r="W2826" s="163" t="s">
        <v>114</v>
      </c>
      <c r="X2826" s="163" t="s">
        <v>612</v>
      </c>
      <c r="Y2826" s="163" t="s">
        <v>7812</v>
      </c>
      <c r="Z2826" s="168">
        <v>42724</v>
      </c>
      <c r="AA2826" s="169" t="s">
        <v>9263</v>
      </c>
      <c r="AB2826" s="169" t="s">
        <v>2747</v>
      </c>
      <c r="AC2826" s="169">
        <v>0</v>
      </c>
      <c r="AD2826" s="170">
        <v>2017</v>
      </c>
      <c r="AE2826" s="167" t="s">
        <v>1321</v>
      </c>
    </row>
    <row r="2827" spans="1:31" x14ac:dyDescent="0.3">
      <c r="A2827" s="162" t="s">
        <v>613</v>
      </c>
      <c r="B2827" s="162" t="s">
        <v>550</v>
      </c>
      <c r="C2827" s="162">
        <v>2</v>
      </c>
      <c r="D2827" s="162">
        <v>2011</v>
      </c>
      <c r="E2827" s="162" t="s">
        <v>115</v>
      </c>
      <c r="F2827" s="162" t="s">
        <v>1</v>
      </c>
      <c r="G2827" s="162">
        <v>2015</v>
      </c>
      <c r="H2827" s="163" t="s">
        <v>194</v>
      </c>
      <c r="I2827" s="162" t="s">
        <v>550</v>
      </c>
      <c r="J2827" s="177">
        <v>926.55681800000002</v>
      </c>
      <c r="K2827" s="183" t="s">
        <v>1817</v>
      </c>
      <c r="L2827" s="166">
        <v>5.9048136016949153E-3</v>
      </c>
      <c r="M2827" s="166">
        <v>5.4711453016695604</v>
      </c>
      <c r="N2827" s="163" t="s">
        <v>1</v>
      </c>
      <c r="O2827" s="167">
        <v>1</v>
      </c>
      <c r="P2827" s="167">
        <v>1</v>
      </c>
      <c r="Q2827" s="167">
        <v>0</v>
      </c>
      <c r="R2827" s="167">
        <v>1</v>
      </c>
      <c r="S2827" s="167">
        <v>0</v>
      </c>
      <c r="T2827" s="167" t="s">
        <v>13211</v>
      </c>
      <c r="U2827" s="167" t="s">
        <v>1576</v>
      </c>
      <c r="V2827" s="167" t="s">
        <v>96</v>
      </c>
      <c r="W2827" s="163" t="s">
        <v>114</v>
      </c>
      <c r="X2827" s="163" t="s">
        <v>613</v>
      </c>
      <c r="Y2827" s="163" t="s">
        <v>7813</v>
      </c>
      <c r="Z2827" s="168">
        <v>42074</v>
      </c>
      <c r="AA2827" s="169" t="s">
        <v>9264</v>
      </c>
      <c r="AB2827" s="169" t="s">
        <v>4076</v>
      </c>
      <c r="AC2827" s="169">
        <v>0</v>
      </c>
      <c r="AD2827" s="170">
        <v>2017</v>
      </c>
      <c r="AE2827" s="167" t="s">
        <v>1321</v>
      </c>
    </row>
    <row r="2828" spans="1:31" x14ac:dyDescent="0.3">
      <c r="A2828" s="162" t="s">
        <v>613</v>
      </c>
      <c r="B2828" s="162" t="s">
        <v>550</v>
      </c>
      <c r="C2828" s="162">
        <v>3</v>
      </c>
      <c r="D2828" s="162">
        <v>2011</v>
      </c>
      <c r="E2828" s="162" t="s">
        <v>115</v>
      </c>
      <c r="F2828" s="162" t="s">
        <v>1</v>
      </c>
      <c r="G2828" s="162">
        <v>2016</v>
      </c>
      <c r="H2828" s="163" t="s">
        <v>194</v>
      </c>
      <c r="I2828" s="162" t="s">
        <v>550</v>
      </c>
      <c r="J2828" s="177">
        <v>319.11324000000002</v>
      </c>
      <c r="K2828" s="183" t="s">
        <v>1817</v>
      </c>
      <c r="L2828" s="166">
        <v>6.6353470168067268E-3</v>
      </c>
      <c r="M2828" s="166">
        <v>2.1174270850575292</v>
      </c>
      <c r="N2828" s="163" t="s">
        <v>194</v>
      </c>
      <c r="O2828" s="167">
        <v>1</v>
      </c>
      <c r="P2828" s="167">
        <v>0</v>
      </c>
      <c r="Q2828" s="167">
        <v>1</v>
      </c>
      <c r="R2828" s="167">
        <v>0</v>
      </c>
      <c r="S2828" s="167">
        <v>1</v>
      </c>
      <c r="T2828" s="167" t="s">
        <v>13210</v>
      </c>
      <c r="U2828" s="167" t="s">
        <v>1576</v>
      </c>
      <c r="V2828" s="167" t="s">
        <v>96</v>
      </c>
      <c r="W2828" s="163" t="s">
        <v>114</v>
      </c>
      <c r="X2828" s="163" t="s">
        <v>613</v>
      </c>
      <c r="Y2828" s="163" t="s">
        <v>7814</v>
      </c>
      <c r="Z2828" s="168">
        <v>42423</v>
      </c>
      <c r="AA2828" s="169" t="s">
        <v>9265</v>
      </c>
      <c r="AB2828" s="169" t="s">
        <v>9266</v>
      </c>
      <c r="AC2828" s="169">
        <v>0</v>
      </c>
      <c r="AD2828" s="170">
        <v>2017</v>
      </c>
      <c r="AE2828" s="167" t="s">
        <v>1321</v>
      </c>
    </row>
    <row r="2829" spans="1:31" x14ac:dyDescent="0.3">
      <c r="A2829" s="162" t="s">
        <v>613</v>
      </c>
      <c r="B2829" s="162" t="s">
        <v>550</v>
      </c>
      <c r="C2829" s="162">
        <v>4</v>
      </c>
      <c r="D2829" s="162">
        <v>2011</v>
      </c>
      <c r="E2829" s="162" t="s">
        <v>115</v>
      </c>
      <c r="F2829" s="162" t="s">
        <v>1</v>
      </c>
      <c r="G2829" s="162">
        <v>2016</v>
      </c>
      <c r="H2829" s="163" t="s">
        <v>194</v>
      </c>
      <c r="I2829" s="162" t="s">
        <v>550</v>
      </c>
      <c r="J2829" s="177">
        <v>3196.898373</v>
      </c>
      <c r="K2829" s="183" t="s">
        <v>1817</v>
      </c>
      <c r="L2829" s="166">
        <v>6.6353470168067268E-3</v>
      </c>
      <c r="M2829" s="166">
        <v>21.21253008231983</v>
      </c>
      <c r="N2829" s="163" t="s">
        <v>194</v>
      </c>
      <c r="O2829" s="167">
        <v>1</v>
      </c>
      <c r="P2829" s="167">
        <v>0</v>
      </c>
      <c r="Q2829" s="167">
        <v>1</v>
      </c>
      <c r="R2829" s="167">
        <v>0</v>
      </c>
      <c r="S2829" s="167">
        <v>1</v>
      </c>
      <c r="T2829" s="167" t="s">
        <v>13210</v>
      </c>
      <c r="U2829" s="167" t="s">
        <v>1576</v>
      </c>
      <c r="V2829" s="167" t="s">
        <v>96</v>
      </c>
      <c r="W2829" s="163" t="s">
        <v>114</v>
      </c>
      <c r="X2829" s="163" t="s">
        <v>613</v>
      </c>
      <c r="Y2829" s="163" t="s">
        <v>7815</v>
      </c>
      <c r="Z2829" s="168">
        <v>42550</v>
      </c>
      <c r="AA2829" s="169" t="s">
        <v>9267</v>
      </c>
      <c r="AB2829" s="169" t="s">
        <v>9268</v>
      </c>
      <c r="AC2829" s="169">
        <v>0</v>
      </c>
      <c r="AD2829" s="170">
        <v>2017</v>
      </c>
      <c r="AE2829" s="167" t="s">
        <v>1321</v>
      </c>
    </row>
    <row r="2830" spans="1:31" x14ac:dyDescent="0.3">
      <c r="A2830" s="162" t="s">
        <v>613</v>
      </c>
      <c r="B2830" s="162" t="s">
        <v>550</v>
      </c>
      <c r="C2830" s="162">
        <v>5</v>
      </c>
      <c r="D2830" s="162">
        <v>2011</v>
      </c>
      <c r="E2830" s="162" t="s">
        <v>115</v>
      </c>
      <c r="F2830" s="162" t="s">
        <v>1</v>
      </c>
      <c r="G2830" s="162">
        <v>2016</v>
      </c>
      <c r="H2830" s="163" t="s">
        <v>194</v>
      </c>
      <c r="I2830" s="162" t="s">
        <v>550</v>
      </c>
      <c r="J2830" s="177">
        <v>5131.3786970000001</v>
      </c>
      <c r="K2830" s="183" t="s">
        <v>1817</v>
      </c>
      <c r="L2830" s="166">
        <v>6.6353470168067268E-3</v>
      </c>
      <c r="M2830" s="166">
        <v>34.048478329244539</v>
      </c>
      <c r="N2830" s="163" t="s">
        <v>194</v>
      </c>
      <c r="O2830" s="167">
        <v>1</v>
      </c>
      <c r="P2830" s="167">
        <v>0</v>
      </c>
      <c r="Q2830" s="167">
        <v>1</v>
      </c>
      <c r="R2830" s="167">
        <v>0</v>
      </c>
      <c r="S2830" s="167">
        <v>1</v>
      </c>
      <c r="T2830" s="167" t="s">
        <v>13210</v>
      </c>
      <c r="U2830" s="167" t="s">
        <v>1576</v>
      </c>
      <c r="V2830" s="167" t="s">
        <v>96</v>
      </c>
      <c r="W2830" s="163" t="s">
        <v>114</v>
      </c>
      <c r="X2830" s="163" t="s">
        <v>613</v>
      </c>
      <c r="Y2830" s="163" t="s">
        <v>7816</v>
      </c>
      <c r="Z2830" s="168">
        <v>42550</v>
      </c>
      <c r="AA2830" s="169" t="s">
        <v>9269</v>
      </c>
      <c r="AB2830" s="169" t="s">
        <v>9268</v>
      </c>
      <c r="AC2830" s="169">
        <v>0</v>
      </c>
      <c r="AD2830" s="170">
        <v>2017</v>
      </c>
      <c r="AE2830" s="167" t="s">
        <v>1321</v>
      </c>
    </row>
    <row r="2831" spans="1:31" x14ac:dyDescent="0.3">
      <c r="A2831" s="162" t="s">
        <v>613</v>
      </c>
      <c r="B2831" s="162" t="s">
        <v>550</v>
      </c>
      <c r="C2831" s="162">
        <v>6</v>
      </c>
      <c r="D2831" s="162">
        <v>2011</v>
      </c>
      <c r="E2831" s="162" t="s">
        <v>115</v>
      </c>
      <c r="F2831" s="162" t="s">
        <v>1</v>
      </c>
      <c r="G2831" s="162">
        <v>2016</v>
      </c>
      <c r="H2831" s="163" t="s">
        <v>194</v>
      </c>
      <c r="I2831" s="162" t="s">
        <v>550</v>
      </c>
      <c r="J2831" s="177">
        <v>1196.8397849999999</v>
      </c>
      <c r="K2831" s="183" t="s">
        <v>1817</v>
      </c>
      <c r="L2831" s="166">
        <v>6.6353470168067268E-3</v>
      </c>
      <c r="M2831" s="166">
        <v>7.9414472969953538</v>
      </c>
      <c r="N2831" s="163" t="s">
        <v>194</v>
      </c>
      <c r="O2831" s="167">
        <v>1</v>
      </c>
      <c r="P2831" s="167">
        <v>0</v>
      </c>
      <c r="Q2831" s="167">
        <v>1</v>
      </c>
      <c r="R2831" s="167">
        <v>0</v>
      </c>
      <c r="S2831" s="167">
        <v>1</v>
      </c>
      <c r="T2831" s="167" t="s">
        <v>13210</v>
      </c>
      <c r="U2831" s="167" t="s">
        <v>1576</v>
      </c>
      <c r="V2831" s="167" t="s">
        <v>96</v>
      </c>
      <c r="W2831" s="163" t="s">
        <v>114</v>
      </c>
      <c r="X2831" s="163" t="s">
        <v>613</v>
      </c>
      <c r="Y2831" s="163" t="s">
        <v>7817</v>
      </c>
      <c r="Z2831" s="168">
        <v>42578</v>
      </c>
      <c r="AA2831" s="169" t="s">
        <v>9270</v>
      </c>
      <c r="AB2831" s="169" t="s">
        <v>9268</v>
      </c>
      <c r="AC2831" s="169">
        <v>0</v>
      </c>
      <c r="AD2831" s="170">
        <v>2017</v>
      </c>
      <c r="AE2831" s="167" t="s">
        <v>1321</v>
      </c>
    </row>
    <row r="2832" spans="1:31" x14ac:dyDescent="0.3">
      <c r="A2832" s="162" t="s">
        <v>614</v>
      </c>
      <c r="B2832" s="162" t="s">
        <v>550</v>
      </c>
      <c r="C2832" s="162">
        <v>6</v>
      </c>
      <c r="D2832" s="162">
        <v>2011</v>
      </c>
      <c r="E2832" s="162" t="s">
        <v>2393</v>
      </c>
      <c r="F2832" s="162" t="s">
        <v>1</v>
      </c>
      <c r="G2832" s="162">
        <v>2016</v>
      </c>
      <c r="H2832" s="163" t="s">
        <v>194</v>
      </c>
      <c r="I2832" s="162" t="s">
        <v>550</v>
      </c>
      <c r="J2832" s="177">
        <v>357.36460099999999</v>
      </c>
      <c r="K2832" s="183" t="s">
        <v>1817</v>
      </c>
      <c r="L2832" s="166">
        <v>6.6353470168067268E-3</v>
      </c>
      <c r="M2832" s="166">
        <v>2.371238139157676</v>
      </c>
      <c r="N2832" s="163" t="s">
        <v>2220</v>
      </c>
      <c r="O2832" s="167">
        <v>2</v>
      </c>
      <c r="P2832" s="167">
        <v>0</v>
      </c>
      <c r="Q2832" s="167">
        <v>1</v>
      </c>
      <c r="R2832" s="167">
        <v>0</v>
      </c>
      <c r="S2832" s="167">
        <v>1</v>
      </c>
      <c r="T2832" s="167" t="s">
        <v>13210</v>
      </c>
      <c r="U2832" s="167" t="s">
        <v>1512</v>
      </c>
      <c r="V2832" s="167" t="s">
        <v>91</v>
      </c>
      <c r="W2832" s="163" t="s">
        <v>1897</v>
      </c>
      <c r="X2832" s="163" t="s">
        <v>614</v>
      </c>
      <c r="Y2832" s="163" t="s">
        <v>7818</v>
      </c>
      <c r="Z2832" s="168">
        <v>42381</v>
      </c>
      <c r="AA2832" s="169" t="s">
        <v>9271</v>
      </c>
      <c r="AB2832" s="169" t="s">
        <v>9272</v>
      </c>
      <c r="AC2832" s="169">
        <v>0</v>
      </c>
      <c r="AD2832" s="170">
        <v>2017</v>
      </c>
      <c r="AE2832" s="167" t="s">
        <v>1321</v>
      </c>
    </row>
    <row r="2833" spans="1:31" x14ac:dyDescent="0.3">
      <c r="A2833" s="162" t="s">
        <v>614</v>
      </c>
      <c r="B2833" s="162" t="s">
        <v>550</v>
      </c>
      <c r="C2833" s="162">
        <v>7</v>
      </c>
      <c r="D2833" s="162">
        <v>2011</v>
      </c>
      <c r="E2833" s="162" t="s">
        <v>2393</v>
      </c>
      <c r="F2833" s="162" t="s">
        <v>1</v>
      </c>
      <c r="G2833" s="162">
        <v>2016</v>
      </c>
      <c r="H2833" s="163" t="s">
        <v>194</v>
      </c>
      <c r="I2833" s="162" t="s">
        <v>550</v>
      </c>
      <c r="J2833" s="177">
        <v>383.44376399999999</v>
      </c>
      <c r="K2833" s="183" t="s">
        <v>1817</v>
      </c>
      <c r="L2833" s="166">
        <v>6.6353470168067268E-3</v>
      </c>
      <c r="M2833" s="166">
        <v>2.5442824355705427</v>
      </c>
      <c r="N2833" s="163" t="s">
        <v>194</v>
      </c>
      <c r="O2833" s="167">
        <v>1</v>
      </c>
      <c r="P2833" s="167">
        <v>0</v>
      </c>
      <c r="Q2833" s="167">
        <v>1</v>
      </c>
      <c r="R2833" s="167">
        <v>0</v>
      </c>
      <c r="S2833" s="167">
        <v>1</v>
      </c>
      <c r="T2833" s="167" t="s">
        <v>13210</v>
      </c>
      <c r="U2833" s="167" t="s">
        <v>1512</v>
      </c>
      <c r="V2833" s="167" t="s">
        <v>91</v>
      </c>
      <c r="W2833" s="163" t="s">
        <v>114</v>
      </c>
      <c r="X2833" s="163" t="s">
        <v>614</v>
      </c>
      <c r="Y2833" s="163" t="s">
        <v>7819</v>
      </c>
      <c r="Z2833" s="168">
        <v>42488</v>
      </c>
      <c r="AA2833" s="169" t="s">
        <v>9273</v>
      </c>
      <c r="AB2833" s="169" t="s">
        <v>9274</v>
      </c>
      <c r="AC2833" s="169">
        <v>0</v>
      </c>
      <c r="AD2833" s="170">
        <v>2017</v>
      </c>
      <c r="AE2833" s="167" t="s">
        <v>1321</v>
      </c>
    </row>
    <row r="2834" spans="1:31" x14ac:dyDescent="0.3">
      <c r="A2834" s="162" t="s">
        <v>614</v>
      </c>
      <c r="B2834" s="162" t="s">
        <v>550</v>
      </c>
      <c r="C2834" s="162">
        <v>8</v>
      </c>
      <c r="D2834" s="162">
        <v>2011</v>
      </c>
      <c r="E2834" s="162" t="s">
        <v>2393</v>
      </c>
      <c r="F2834" s="162" t="s">
        <v>1</v>
      </c>
      <c r="G2834" s="162">
        <v>2016</v>
      </c>
      <c r="H2834" s="163" t="s">
        <v>194</v>
      </c>
      <c r="I2834" s="162" t="s">
        <v>550</v>
      </c>
      <c r="J2834" s="177">
        <v>413.64497499999999</v>
      </c>
      <c r="K2834" s="183" t="s">
        <v>1817</v>
      </c>
      <c r="L2834" s="166">
        <v>6.6353470168067268E-3</v>
      </c>
      <c r="M2834" s="166">
        <v>2.744677950883343</v>
      </c>
      <c r="N2834" s="163" t="s">
        <v>194</v>
      </c>
      <c r="O2834" s="167">
        <v>1</v>
      </c>
      <c r="P2834" s="167">
        <v>0</v>
      </c>
      <c r="Q2834" s="167">
        <v>1</v>
      </c>
      <c r="R2834" s="167">
        <v>0</v>
      </c>
      <c r="S2834" s="167">
        <v>1</v>
      </c>
      <c r="T2834" s="167" t="s">
        <v>13210</v>
      </c>
      <c r="U2834" s="167" t="s">
        <v>1512</v>
      </c>
      <c r="V2834" s="167" t="s">
        <v>91</v>
      </c>
      <c r="W2834" s="163" t="s">
        <v>114</v>
      </c>
      <c r="X2834" s="163" t="s">
        <v>614</v>
      </c>
      <c r="Y2834" s="163" t="s">
        <v>7820</v>
      </c>
      <c r="Z2834" s="168">
        <v>42537</v>
      </c>
      <c r="AA2834" s="169" t="s">
        <v>9275</v>
      </c>
      <c r="AB2834" s="169" t="s">
        <v>9276</v>
      </c>
      <c r="AC2834" s="169">
        <v>0</v>
      </c>
      <c r="AD2834" s="170">
        <v>2017</v>
      </c>
      <c r="AE2834" s="167" t="s">
        <v>1321</v>
      </c>
    </row>
    <row r="2835" spans="1:31" x14ac:dyDescent="0.3">
      <c r="A2835" s="162" t="s">
        <v>615</v>
      </c>
      <c r="B2835" s="162" t="s">
        <v>550</v>
      </c>
      <c r="C2835" s="162">
        <v>2</v>
      </c>
      <c r="D2835" s="162">
        <v>2011</v>
      </c>
      <c r="E2835" s="162" t="s">
        <v>2393</v>
      </c>
      <c r="F2835" s="162" t="s">
        <v>1</v>
      </c>
      <c r="G2835" s="162">
        <v>2016</v>
      </c>
      <c r="H2835" s="163" t="s">
        <v>194</v>
      </c>
      <c r="I2835" s="162" t="s">
        <v>550</v>
      </c>
      <c r="J2835" s="177">
        <v>264.59513299999998</v>
      </c>
      <c r="K2835" s="183" t="s">
        <v>1817</v>
      </c>
      <c r="L2835" s="166">
        <v>6.6353470168067268E-3</v>
      </c>
      <c r="M2835" s="166">
        <v>1.755680526413129</v>
      </c>
      <c r="N2835" s="163" t="s">
        <v>1</v>
      </c>
      <c r="O2835" s="167">
        <v>1</v>
      </c>
      <c r="P2835" s="167">
        <v>1</v>
      </c>
      <c r="Q2835" s="167">
        <v>0</v>
      </c>
      <c r="R2835" s="167">
        <v>1</v>
      </c>
      <c r="S2835" s="167">
        <v>0</v>
      </c>
      <c r="T2835" s="167" t="s">
        <v>13211</v>
      </c>
      <c r="U2835" s="167" t="s">
        <v>1512</v>
      </c>
      <c r="V2835" s="167" t="s">
        <v>178</v>
      </c>
      <c r="W2835" s="163" t="s">
        <v>1897</v>
      </c>
      <c r="X2835" s="163" t="s">
        <v>615</v>
      </c>
      <c r="Y2835" s="163" t="s">
        <v>7821</v>
      </c>
      <c r="Z2835" s="168">
        <v>42724</v>
      </c>
      <c r="AA2835" s="169" t="s">
        <v>4697</v>
      </c>
      <c r="AB2835" s="169" t="s">
        <v>9277</v>
      </c>
      <c r="AC2835" s="169">
        <v>0</v>
      </c>
      <c r="AD2835" s="170">
        <v>2017</v>
      </c>
      <c r="AE2835" s="167" t="s">
        <v>1321</v>
      </c>
    </row>
    <row r="2836" spans="1:31" x14ac:dyDescent="0.3">
      <c r="A2836" s="162" t="s">
        <v>620</v>
      </c>
      <c r="B2836" s="162" t="s">
        <v>550</v>
      </c>
      <c r="C2836" s="162">
        <v>3</v>
      </c>
      <c r="D2836" s="162">
        <v>2011</v>
      </c>
      <c r="E2836" s="162" t="s">
        <v>115</v>
      </c>
      <c r="F2836" s="162" t="s">
        <v>1</v>
      </c>
      <c r="G2836" s="162">
        <v>2016</v>
      </c>
      <c r="H2836" s="163" t="s">
        <v>58</v>
      </c>
      <c r="I2836" s="162" t="s">
        <v>550</v>
      </c>
      <c r="J2836" s="177">
        <v>5649.4700009999997</v>
      </c>
      <c r="K2836" s="183" t="s">
        <v>1817</v>
      </c>
      <c r="L2836" s="166">
        <v>6.6353470168067268E-3</v>
      </c>
      <c r="M2836" s="166">
        <v>37.486193917674441</v>
      </c>
      <c r="N2836" s="163" t="s">
        <v>1924</v>
      </c>
      <c r="O2836" s="167">
        <v>2</v>
      </c>
      <c r="P2836" s="167">
        <v>1</v>
      </c>
      <c r="Q2836" s="167">
        <v>1</v>
      </c>
      <c r="R2836" s="167">
        <v>1</v>
      </c>
      <c r="S2836" s="167">
        <v>1</v>
      </c>
      <c r="T2836" s="167" t="s">
        <v>13212</v>
      </c>
      <c r="U2836" s="167" t="s">
        <v>1453</v>
      </c>
      <c r="V2836" s="167" t="s">
        <v>83</v>
      </c>
      <c r="W2836" s="163" t="s">
        <v>1897</v>
      </c>
      <c r="X2836" s="163" t="s">
        <v>620</v>
      </c>
      <c r="Y2836" s="163" t="s">
        <v>7822</v>
      </c>
      <c r="Z2836" s="168">
        <v>42678</v>
      </c>
      <c r="AA2836" s="169" t="s">
        <v>9278</v>
      </c>
      <c r="AB2836" s="169" t="s">
        <v>9279</v>
      </c>
      <c r="AC2836" s="169">
        <v>0</v>
      </c>
      <c r="AD2836" s="170">
        <v>2017</v>
      </c>
      <c r="AE2836" s="167" t="s">
        <v>1218</v>
      </c>
    </row>
    <row r="2837" spans="1:31" x14ac:dyDescent="0.3">
      <c r="A2837" s="162" t="s">
        <v>622</v>
      </c>
      <c r="B2837" s="162" t="s">
        <v>550</v>
      </c>
      <c r="C2837" s="162">
        <v>3</v>
      </c>
      <c r="D2837" s="162">
        <v>2011</v>
      </c>
      <c r="E2837" s="162" t="s">
        <v>115</v>
      </c>
      <c r="F2837" s="162" t="s">
        <v>1</v>
      </c>
      <c r="G2837" s="162">
        <v>2016</v>
      </c>
      <c r="H2837" s="163" t="s">
        <v>623</v>
      </c>
      <c r="I2837" s="162" t="s">
        <v>550</v>
      </c>
      <c r="J2837" s="177">
        <v>5684.3535410000004</v>
      </c>
      <c r="K2837" s="183" t="s">
        <v>1817</v>
      </c>
      <c r="L2837" s="166">
        <v>6.6353470168067268E-3</v>
      </c>
      <c r="M2837" s="166">
        <v>37.717658310749108</v>
      </c>
      <c r="N2837" s="163" t="s">
        <v>62</v>
      </c>
      <c r="O2837" s="167">
        <v>1</v>
      </c>
      <c r="P2837" s="167">
        <v>0</v>
      </c>
      <c r="Q2837" s="167">
        <v>0</v>
      </c>
      <c r="R2837" s="167">
        <v>0</v>
      </c>
      <c r="S2837" s="167">
        <v>1</v>
      </c>
      <c r="T2837" s="167" t="s">
        <v>13213</v>
      </c>
      <c r="U2837" s="167" t="s">
        <v>1360</v>
      </c>
      <c r="V2837" s="167" t="s">
        <v>1364</v>
      </c>
      <c r="W2837" s="163" t="s">
        <v>114</v>
      </c>
      <c r="X2837" s="163" t="s">
        <v>622</v>
      </c>
      <c r="Y2837" s="163" t="s">
        <v>7823</v>
      </c>
      <c r="Z2837" s="168">
        <v>42432</v>
      </c>
      <c r="AA2837" s="169" t="s">
        <v>9280</v>
      </c>
      <c r="AB2837" s="169" t="s">
        <v>2747</v>
      </c>
      <c r="AC2837" s="169">
        <v>0</v>
      </c>
      <c r="AD2837" s="170">
        <v>2017</v>
      </c>
      <c r="AE2837" s="167" t="s">
        <v>1321</v>
      </c>
    </row>
    <row r="2838" spans="1:31" x14ac:dyDescent="0.3">
      <c r="A2838" s="162" t="s">
        <v>640</v>
      </c>
      <c r="B2838" s="162" t="s">
        <v>550</v>
      </c>
      <c r="C2838" s="162">
        <v>3</v>
      </c>
      <c r="D2838" s="162">
        <v>2012</v>
      </c>
      <c r="E2838" s="162" t="s">
        <v>115</v>
      </c>
      <c r="F2838" s="162" t="s">
        <v>1</v>
      </c>
      <c r="G2838" s="162">
        <v>2016</v>
      </c>
      <c r="H2838" s="163" t="s">
        <v>302</v>
      </c>
      <c r="I2838" s="162" t="s">
        <v>550</v>
      </c>
      <c r="J2838" s="177">
        <v>1054.655315</v>
      </c>
      <c r="K2838" s="183" t="s">
        <v>1817</v>
      </c>
      <c r="L2838" s="166">
        <v>6.6353470168067268E-3</v>
      </c>
      <c r="M2838" s="166">
        <v>6.9980039981446085</v>
      </c>
      <c r="N2838" s="163" t="s">
        <v>2224</v>
      </c>
      <c r="O2838" s="167">
        <v>2</v>
      </c>
      <c r="P2838" s="167">
        <v>0</v>
      </c>
      <c r="Q2838" s="167">
        <v>0</v>
      </c>
      <c r="R2838" s="167">
        <v>1</v>
      </c>
      <c r="S2838" s="167">
        <v>0</v>
      </c>
      <c r="T2838" s="167" t="s">
        <v>13213</v>
      </c>
      <c r="U2838" s="167" t="s">
        <v>1453</v>
      </c>
      <c r="V2838" s="167" t="s">
        <v>83</v>
      </c>
      <c r="W2838" s="163" t="s">
        <v>1897</v>
      </c>
      <c r="X2838" s="163" t="s">
        <v>640</v>
      </c>
      <c r="Y2838" s="163" t="s">
        <v>7824</v>
      </c>
      <c r="Z2838" s="168">
        <v>42416</v>
      </c>
      <c r="AA2838" s="169" t="s">
        <v>9281</v>
      </c>
      <c r="AB2838" s="169" t="s">
        <v>9282</v>
      </c>
      <c r="AC2838" s="169">
        <v>0</v>
      </c>
      <c r="AD2838" s="170">
        <v>2017</v>
      </c>
      <c r="AE2838" s="167" t="s">
        <v>1245</v>
      </c>
    </row>
    <row r="2839" spans="1:31" x14ac:dyDescent="0.3">
      <c r="A2839" s="162" t="s">
        <v>646</v>
      </c>
      <c r="B2839" s="162" t="s">
        <v>550</v>
      </c>
      <c r="C2839" s="162">
        <v>8</v>
      </c>
      <c r="D2839" s="162">
        <v>2012</v>
      </c>
      <c r="E2839" s="162" t="s">
        <v>2393</v>
      </c>
      <c r="F2839" s="162" t="s">
        <v>1</v>
      </c>
      <c r="G2839" s="162">
        <v>2015</v>
      </c>
      <c r="H2839" s="163" t="s">
        <v>70</v>
      </c>
      <c r="I2839" s="162" t="s">
        <v>550</v>
      </c>
      <c r="J2839" s="177">
        <v>321.88968199999999</v>
      </c>
      <c r="K2839" s="183" t="s">
        <v>1817</v>
      </c>
      <c r="L2839" s="166">
        <v>5.9048136016949153E-3</v>
      </c>
      <c r="M2839" s="166">
        <v>1.900698572518851</v>
      </c>
      <c r="N2839" s="163" t="s">
        <v>70</v>
      </c>
      <c r="O2839" s="167">
        <v>1</v>
      </c>
      <c r="P2839" s="167">
        <v>0</v>
      </c>
      <c r="Q2839" s="167">
        <v>1</v>
      </c>
      <c r="R2839" s="167">
        <v>0</v>
      </c>
      <c r="S2839" s="167">
        <v>1</v>
      </c>
      <c r="T2839" s="167" t="s">
        <v>13210</v>
      </c>
      <c r="U2839" s="167" t="s">
        <v>1281</v>
      </c>
      <c r="V2839" s="167" t="s">
        <v>86</v>
      </c>
      <c r="W2839" s="163" t="s">
        <v>114</v>
      </c>
      <c r="X2839" s="163" t="s">
        <v>646</v>
      </c>
      <c r="Y2839" s="163" t="s">
        <v>7825</v>
      </c>
      <c r="Z2839" s="168">
        <v>42052</v>
      </c>
      <c r="AA2839" s="169" t="s">
        <v>9283</v>
      </c>
      <c r="AB2839" s="169" t="s">
        <v>9284</v>
      </c>
      <c r="AC2839" s="169">
        <v>0</v>
      </c>
      <c r="AD2839" s="170">
        <v>2017</v>
      </c>
      <c r="AE2839" s="167" t="s">
        <v>1241</v>
      </c>
    </row>
    <row r="2840" spans="1:31" x14ac:dyDescent="0.3">
      <c r="A2840" s="162" t="s">
        <v>646</v>
      </c>
      <c r="B2840" s="162" t="s">
        <v>550</v>
      </c>
      <c r="C2840" s="162">
        <v>9</v>
      </c>
      <c r="D2840" s="162">
        <v>2012</v>
      </c>
      <c r="E2840" s="162" t="s">
        <v>2393</v>
      </c>
      <c r="F2840" s="162" t="s">
        <v>1</v>
      </c>
      <c r="G2840" s="162">
        <v>2016</v>
      </c>
      <c r="H2840" s="163" t="s">
        <v>70</v>
      </c>
      <c r="I2840" s="162" t="s">
        <v>550</v>
      </c>
      <c r="J2840" s="177">
        <v>380.93033000000003</v>
      </c>
      <c r="K2840" s="183" t="s">
        <v>1817</v>
      </c>
      <c r="L2840" s="166">
        <v>6.6353470168067268E-3</v>
      </c>
      <c r="M2840" s="166">
        <v>2.527604928776702</v>
      </c>
      <c r="N2840" s="163" t="s">
        <v>70</v>
      </c>
      <c r="O2840" s="167">
        <v>1</v>
      </c>
      <c r="P2840" s="167">
        <v>0</v>
      </c>
      <c r="Q2840" s="167">
        <v>1</v>
      </c>
      <c r="R2840" s="167">
        <v>0</v>
      </c>
      <c r="S2840" s="167">
        <v>1</v>
      </c>
      <c r="T2840" s="167" t="s">
        <v>13210</v>
      </c>
      <c r="U2840" s="167" t="s">
        <v>1281</v>
      </c>
      <c r="V2840" s="167" t="s">
        <v>86</v>
      </c>
      <c r="W2840" s="163" t="s">
        <v>114</v>
      </c>
      <c r="X2840" s="163" t="s">
        <v>646</v>
      </c>
      <c r="Y2840" s="163" t="s">
        <v>7826</v>
      </c>
      <c r="Z2840" s="168">
        <v>42453</v>
      </c>
      <c r="AA2840" s="169" t="s">
        <v>9285</v>
      </c>
      <c r="AB2840" s="169" t="s">
        <v>4914</v>
      </c>
      <c r="AC2840" s="169">
        <v>0</v>
      </c>
      <c r="AD2840" s="170">
        <v>2017</v>
      </c>
      <c r="AE2840" s="167" t="s">
        <v>1241</v>
      </c>
    </row>
    <row r="2841" spans="1:31" x14ac:dyDescent="0.3">
      <c r="A2841" s="162" t="s">
        <v>647</v>
      </c>
      <c r="B2841" s="162" t="s">
        <v>550</v>
      </c>
      <c r="C2841" s="162">
        <v>3</v>
      </c>
      <c r="D2841" s="162">
        <v>2012</v>
      </c>
      <c r="E2841" s="162" t="s">
        <v>115</v>
      </c>
      <c r="F2841" s="162" t="s">
        <v>1</v>
      </c>
      <c r="G2841" s="162">
        <v>2015</v>
      </c>
      <c r="H2841" s="163" t="s">
        <v>72</v>
      </c>
      <c r="I2841" s="162" t="s">
        <v>550</v>
      </c>
      <c r="J2841" s="177">
        <v>15318.140443</v>
      </c>
      <c r="K2841" s="183" t="s">
        <v>1817</v>
      </c>
      <c r="L2841" s="166">
        <v>5.9048136016949153E-3</v>
      </c>
      <c r="M2841" s="166">
        <v>90.450764040499379</v>
      </c>
      <c r="N2841" s="163" t="s">
        <v>2008</v>
      </c>
      <c r="O2841" s="167">
        <v>2</v>
      </c>
      <c r="P2841" s="167">
        <v>0</v>
      </c>
      <c r="Q2841" s="167">
        <v>0</v>
      </c>
      <c r="R2841" s="167">
        <v>0</v>
      </c>
      <c r="S2841" s="167">
        <v>1</v>
      </c>
      <c r="T2841" s="167" t="s">
        <v>13213</v>
      </c>
      <c r="U2841" s="167" t="s">
        <v>1360</v>
      </c>
      <c r="V2841" s="167" t="s">
        <v>1401</v>
      </c>
      <c r="W2841" s="163" t="s">
        <v>1897</v>
      </c>
      <c r="X2841" s="163" t="s">
        <v>647</v>
      </c>
      <c r="Y2841" s="163" t="s">
        <v>7827</v>
      </c>
      <c r="Z2841" s="168">
        <v>42032</v>
      </c>
      <c r="AA2841" s="169" t="s">
        <v>9286</v>
      </c>
      <c r="AB2841" s="169" t="s">
        <v>9287</v>
      </c>
      <c r="AC2841" s="169">
        <v>0</v>
      </c>
      <c r="AD2841" s="170">
        <v>2017</v>
      </c>
      <c r="AE2841" s="167" t="s">
        <v>1245</v>
      </c>
    </row>
    <row r="2842" spans="1:31" x14ac:dyDescent="0.3">
      <c r="A2842" s="162" t="s">
        <v>651</v>
      </c>
      <c r="B2842" s="162" t="s">
        <v>550</v>
      </c>
      <c r="C2842" s="162">
        <v>2</v>
      </c>
      <c r="D2842" s="162">
        <v>2012</v>
      </c>
      <c r="E2842" s="162" t="s">
        <v>2393</v>
      </c>
      <c r="F2842" s="162" t="s">
        <v>1</v>
      </c>
      <c r="G2842" s="162">
        <v>2016</v>
      </c>
      <c r="H2842" s="163" t="s">
        <v>212</v>
      </c>
      <c r="I2842" s="162" t="s">
        <v>550</v>
      </c>
      <c r="J2842" s="177">
        <v>539.16494699999998</v>
      </c>
      <c r="K2842" s="183" t="s">
        <v>1817</v>
      </c>
      <c r="L2842" s="166">
        <v>6.6353470168067268E-3</v>
      </c>
      <c r="M2842" s="166">
        <v>3.5775465226432068</v>
      </c>
      <c r="N2842" s="163" t="s">
        <v>51</v>
      </c>
      <c r="O2842" s="167">
        <v>1</v>
      </c>
      <c r="P2842" s="167">
        <v>0</v>
      </c>
      <c r="Q2842" s="167">
        <v>0</v>
      </c>
      <c r="R2842" s="167">
        <v>1</v>
      </c>
      <c r="S2842" s="167">
        <v>1</v>
      </c>
      <c r="T2842" s="167" t="s">
        <v>13213</v>
      </c>
      <c r="U2842" s="167" t="s">
        <v>1350</v>
      </c>
      <c r="V2842" s="167" t="s">
        <v>84</v>
      </c>
      <c r="W2842" s="163" t="s">
        <v>114</v>
      </c>
      <c r="X2842" s="163" t="s">
        <v>651</v>
      </c>
      <c r="Y2842" s="163" t="s">
        <v>7828</v>
      </c>
      <c r="Z2842" s="168">
        <v>42671</v>
      </c>
      <c r="AA2842" s="169" t="s">
        <v>9288</v>
      </c>
      <c r="AB2842" s="169" t="s">
        <v>9289</v>
      </c>
      <c r="AC2842" s="169">
        <v>0</v>
      </c>
      <c r="AD2842" s="170">
        <v>2017</v>
      </c>
      <c r="AE2842" s="167" t="s">
        <v>10573</v>
      </c>
    </row>
    <row r="2843" spans="1:31" x14ac:dyDescent="0.3">
      <c r="A2843" s="162" t="s">
        <v>653</v>
      </c>
      <c r="B2843" s="162" t="s">
        <v>550</v>
      </c>
      <c r="C2843" s="162">
        <v>3</v>
      </c>
      <c r="D2843" s="162">
        <v>2012</v>
      </c>
      <c r="E2843" s="162" t="s">
        <v>115</v>
      </c>
      <c r="F2843" s="162" t="s">
        <v>1</v>
      </c>
      <c r="G2843" s="162">
        <v>2016</v>
      </c>
      <c r="H2843" s="163" t="s">
        <v>212</v>
      </c>
      <c r="I2843" s="162" t="s">
        <v>550</v>
      </c>
      <c r="J2843" s="177">
        <v>1104.5414559999999</v>
      </c>
      <c r="K2843" s="183" t="s">
        <v>1817</v>
      </c>
      <c r="L2843" s="166">
        <v>6.6353470168067268E-3</v>
      </c>
      <c r="M2843" s="166">
        <v>7.3290158550089579</v>
      </c>
      <c r="N2843" s="163" t="s">
        <v>212</v>
      </c>
      <c r="O2843" s="167">
        <v>1</v>
      </c>
      <c r="P2843" s="167">
        <v>0</v>
      </c>
      <c r="Q2843" s="167">
        <v>1</v>
      </c>
      <c r="R2843" s="167">
        <v>0</v>
      </c>
      <c r="S2843" s="167">
        <v>1</v>
      </c>
      <c r="T2843" s="167" t="s">
        <v>13210</v>
      </c>
      <c r="U2843" s="167" t="s">
        <v>1281</v>
      </c>
      <c r="V2843" s="167" t="s">
        <v>99</v>
      </c>
      <c r="W2843" s="163" t="s">
        <v>114</v>
      </c>
      <c r="X2843" s="163" t="s">
        <v>653</v>
      </c>
      <c r="Y2843" s="163" t="s">
        <v>7829</v>
      </c>
      <c r="Z2843" s="168">
        <v>42524</v>
      </c>
      <c r="AA2843" s="169" t="s">
        <v>9290</v>
      </c>
      <c r="AB2843" s="169" t="s">
        <v>4069</v>
      </c>
      <c r="AC2843" s="169">
        <v>0</v>
      </c>
      <c r="AD2843" s="170">
        <v>2017</v>
      </c>
      <c r="AE2843" s="167" t="s">
        <v>10573</v>
      </c>
    </row>
    <row r="2844" spans="1:31" x14ac:dyDescent="0.3">
      <c r="A2844" s="162" t="s">
        <v>665</v>
      </c>
      <c r="B2844" s="162" t="s">
        <v>550</v>
      </c>
      <c r="C2844" s="162">
        <v>1</v>
      </c>
      <c r="D2844" s="162">
        <v>2012</v>
      </c>
      <c r="E2844" s="162" t="s">
        <v>2393</v>
      </c>
      <c r="F2844" s="162" t="s">
        <v>1</v>
      </c>
      <c r="G2844" s="162">
        <v>2016</v>
      </c>
      <c r="H2844" s="163" t="s">
        <v>73</v>
      </c>
      <c r="I2844" s="162" t="s">
        <v>550</v>
      </c>
      <c r="J2844" s="177">
        <v>100.427302031</v>
      </c>
      <c r="K2844" s="183" t="s">
        <v>1817</v>
      </c>
      <c r="L2844" s="166">
        <v>6.6353470168067268E-3</v>
      </c>
      <c r="M2844" s="166">
        <v>0.66636999893734394</v>
      </c>
      <c r="N2844" s="163" t="s">
        <v>2225</v>
      </c>
      <c r="O2844" s="167">
        <v>2</v>
      </c>
      <c r="P2844" s="167">
        <v>0</v>
      </c>
      <c r="Q2844" s="167">
        <v>1</v>
      </c>
      <c r="R2844" s="167">
        <v>1</v>
      </c>
      <c r="S2844" s="167">
        <v>1</v>
      </c>
      <c r="T2844" s="167" t="s">
        <v>13210</v>
      </c>
      <c r="U2844" s="167" t="s">
        <v>1281</v>
      </c>
      <c r="V2844" s="167" t="s">
        <v>157</v>
      </c>
      <c r="W2844" s="163" t="s">
        <v>1897</v>
      </c>
      <c r="X2844" s="163" t="s">
        <v>665</v>
      </c>
      <c r="Y2844" s="163" t="s">
        <v>7830</v>
      </c>
      <c r="Z2844" s="168">
        <v>42429</v>
      </c>
      <c r="AA2844" s="169" t="s">
        <v>9291</v>
      </c>
      <c r="AB2844" s="169" t="s">
        <v>9292</v>
      </c>
      <c r="AC2844" s="169">
        <v>0</v>
      </c>
      <c r="AD2844" s="170">
        <v>2017</v>
      </c>
      <c r="AE2844" s="167" t="s">
        <v>1241</v>
      </c>
    </row>
    <row r="2845" spans="1:31" x14ac:dyDescent="0.3">
      <c r="A2845" s="162" t="s">
        <v>666</v>
      </c>
      <c r="B2845" s="162" t="s">
        <v>550</v>
      </c>
      <c r="C2845" s="162">
        <v>7</v>
      </c>
      <c r="D2845" s="162">
        <v>2012</v>
      </c>
      <c r="E2845" s="162" t="s">
        <v>2393</v>
      </c>
      <c r="F2845" s="162" t="s">
        <v>1</v>
      </c>
      <c r="G2845" s="162">
        <v>2016</v>
      </c>
      <c r="H2845" s="163" t="s">
        <v>69</v>
      </c>
      <c r="I2845" s="162" t="s">
        <v>550</v>
      </c>
      <c r="J2845" s="177">
        <v>414.00491499999998</v>
      </c>
      <c r="K2845" s="183" t="s">
        <v>1817</v>
      </c>
      <c r="L2845" s="166">
        <v>6.6353470168067268E-3</v>
      </c>
      <c r="M2845" s="166">
        <v>2.7470662776885724</v>
      </c>
      <c r="N2845" s="163" t="s">
        <v>2219</v>
      </c>
      <c r="O2845" s="167">
        <v>3</v>
      </c>
      <c r="P2845" s="167">
        <v>0</v>
      </c>
      <c r="Q2845" s="167">
        <v>1</v>
      </c>
      <c r="R2845" s="167">
        <v>0</v>
      </c>
      <c r="S2845" s="167">
        <v>1</v>
      </c>
      <c r="T2845" s="167" t="s">
        <v>13210</v>
      </c>
      <c r="U2845" s="167" t="s">
        <v>1512</v>
      </c>
      <c r="V2845" s="167" t="s">
        <v>91</v>
      </c>
      <c r="W2845" s="163" t="s">
        <v>1897</v>
      </c>
      <c r="X2845" s="163" t="s">
        <v>666</v>
      </c>
      <c r="Y2845" s="163" t="s">
        <v>7831</v>
      </c>
      <c r="Z2845" s="168">
        <v>42717</v>
      </c>
      <c r="AA2845" s="169" t="s">
        <v>9293</v>
      </c>
      <c r="AB2845" s="169" t="s">
        <v>8776</v>
      </c>
      <c r="AC2845" s="169">
        <v>0</v>
      </c>
      <c r="AD2845" s="170">
        <v>2017</v>
      </c>
      <c r="AE2845" s="167" t="s">
        <v>1321</v>
      </c>
    </row>
    <row r="2846" spans="1:31" x14ac:dyDescent="0.3">
      <c r="A2846" s="162" t="s">
        <v>666</v>
      </c>
      <c r="B2846" s="162" t="s">
        <v>550</v>
      </c>
      <c r="C2846" s="162">
        <v>8</v>
      </c>
      <c r="D2846" s="162">
        <v>2012</v>
      </c>
      <c r="E2846" s="162" t="s">
        <v>2393</v>
      </c>
      <c r="F2846" s="162" t="s">
        <v>1</v>
      </c>
      <c r="G2846" s="162">
        <v>2016</v>
      </c>
      <c r="H2846" s="163" t="s">
        <v>69</v>
      </c>
      <c r="I2846" s="162" t="s">
        <v>550</v>
      </c>
      <c r="J2846" s="177">
        <v>450.46137399999998</v>
      </c>
      <c r="K2846" s="183" t="s">
        <v>1817</v>
      </c>
      <c r="L2846" s="166">
        <v>6.6353470168067268E-3</v>
      </c>
      <c r="M2846" s="166">
        <v>2.9889675341575592</v>
      </c>
      <c r="N2846" s="163" t="s">
        <v>2226</v>
      </c>
      <c r="O2846" s="167">
        <v>4</v>
      </c>
      <c r="P2846" s="167">
        <v>0</v>
      </c>
      <c r="Q2846" s="167">
        <v>1</v>
      </c>
      <c r="R2846" s="167">
        <v>0</v>
      </c>
      <c r="S2846" s="167">
        <v>1</v>
      </c>
      <c r="T2846" s="167" t="s">
        <v>13210</v>
      </c>
      <c r="U2846" s="167" t="s">
        <v>1512</v>
      </c>
      <c r="V2846" s="167" t="s">
        <v>91</v>
      </c>
      <c r="W2846" s="163" t="s">
        <v>1897</v>
      </c>
      <c r="X2846" s="163" t="s">
        <v>666</v>
      </c>
      <c r="Y2846" s="163" t="s">
        <v>7832</v>
      </c>
      <c r="Z2846" s="168">
        <v>42717</v>
      </c>
      <c r="AA2846" s="169" t="s">
        <v>9294</v>
      </c>
      <c r="AB2846" s="169" t="s">
        <v>9295</v>
      </c>
      <c r="AC2846" s="169">
        <v>0</v>
      </c>
      <c r="AD2846" s="170">
        <v>2017</v>
      </c>
      <c r="AE2846" s="167" t="s">
        <v>1321</v>
      </c>
    </row>
    <row r="2847" spans="1:31" x14ac:dyDescent="0.3">
      <c r="A2847" s="162" t="s">
        <v>666</v>
      </c>
      <c r="B2847" s="162" t="s">
        <v>550</v>
      </c>
      <c r="C2847" s="162">
        <v>9</v>
      </c>
      <c r="D2847" s="162">
        <v>2012</v>
      </c>
      <c r="E2847" s="162" t="s">
        <v>2393</v>
      </c>
      <c r="F2847" s="162" t="s">
        <v>1</v>
      </c>
      <c r="G2847" s="162">
        <v>2016</v>
      </c>
      <c r="H2847" s="163" t="s">
        <v>69</v>
      </c>
      <c r="I2847" s="162" t="s">
        <v>550</v>
      </c>
      <c r="J2847" s="177">
        <v>664.31856700000003</v>
      </c>
      <c r="K2847" s="183" t="s">
        <v>1817</v>
      </c>
      <c r="L2847" s="166">
        <v>6.6353470168067268E-3</v>
      </c>
      <c r="M2847" s="166">
        <v>4.4079842217527698</v>
      </c>
      <c r="N2847" s="163" t="s">
        <v>69</v>
      </c>
      <c r="O2847" s="167">
        <v>1</v>
      </c>
      <c r="P2847" s="167">
        <v>0</v>
      </c>
      <c r="Q2847" s="167">
        <v>1</v>
      </c>
      <c r="R2847" s="167">
        <v>0</v>
      </c>
      <c r="S2847" s="167">
        <v>1</v>
      </c>
      <c r="T2847" s="167" t="s">
        <v>13210</v>
      </c>
      <c r="U2847" s="167" t="s">
        <v>1512</v>
      </c>
      <c r="V2847" s="167" t="s">
        <v>91</v>
      </c>
      <c r="W2847" s="163" t="s">
        <v>114</v>
      </c>
      <c r="X2847" s="163" t="s">
        <v>666</v>
      </c>
      <c r="Y2847" s="163" t="s">
        <v>7833</v>
      </c>
      <c r="Z2847" s="168">
        <v>42717</v>
      </c>
      <c r="AA2847" s="169" t="s">
        <v>9296</v>
      </c>
      <c r="AB2847" s="169" t="s">
        <v>9297</v>
      </c>
      <c r="AC2847" s="169">
        <v>0</v>
      </c>
      <c r="AD2847" s="170">
        <v>2017</v>
      </c>
      <c r="AE2847" s="167" t="s">
        <v>1321</v>
      </c>
    </row>
    <row r="2848" spans="1:31" x14ac:dyDescent="0.3">
      <c r="A2848" s="162" t="s">
        <v>666</v>
      </c>
      <c r="B2848" s="162" t="s">
        <v>550</v>
      </c>
      <c r="C2848" s="162">
        <v>10</v>
      </c>
      <c r="D2848" s="162">
        <v>2012</v>
      </c>
      <c r="E2848" s="162" t="s">
        <v>2393</v>
      </c>
      <c r="F2848" s="162" t="s">
        <v>1</v>
      </c>
      <c r="G2848" s="162">
        <v>2016</v>
      </c>
      <c r="H2848" s="163" t="s">
        <v>69</v>
      </c>
      <c r="I2848" s="162" t="s">
        <v>550</v>
      </c>
      <c r="J2848" s="177">
        <v>494.02757200000002</v>
      </c>
      <c r="K2848" s="183" t="s">
        <v>1817</v>
      </c>
      <c r="L2848" s="166">
        <v>6.6353470168067268E-3</v>
      </c>
      <c r="M2848" s="166">
        <v>3.2780443760904707</v>
      </c>
      <c r="N2848" s="163" t="s">
        <v>2219</v>
      </c>
      <c r="O2848" s="167">
        <v>3</v>
      </c>
      <c r="P2848" s="167">
        <v>0</v>
      </c>
      <c r="Q2848" s="167">
        <v>1</v>
      </c>
      <c r="R2848" s="167">
        <v>0</v>
      </c>
      <c r="S2848" s="167">
        <v>1</v>
      </c>
      <c r="T2848" s="167" t="s">
        <v>13210</v>
      </c>
      <c r="U2848" s="167" t="s">
        <v>1512</v>
      </c>
      <c r="V2848" s="167" t="s">
        <v>91</v>
      </c>
      <c r="W2848" s="163" t="s">
        <v>1897</v>
      </c>
      <c r="X2848" s="163" t="s">
        <v>666</v>
      </c>
      <c r="Y2848" s="163" t="s">
        <v>7834</v>
      </c>
      <c r="Z2848" s="168">
        <v>42720</v>
      </c>
      <c r="AA2848" s="169" t="s">
        <v>9298</v>
      </c>
      <c r="AB2848" s="169" t="s">
        <v>9299</v>
      </c>
      <c r="AC2848" s="169">
        <v>0</v>
      </c>
      <c r="AD2848" s="170">
        <v>2017</v>
      </c>
      <c r="AE2848" s="167" t="s">
        <v>1321</v>
      </c>
    </row>
    <row r="2849" spans="1:31" x14ac:dyDescent="0.3">
      <c r="A2849" s="162" t="s">
        <v>666</v>
      </c>
      <c r="B2849" s="162" t="s">
        <v>550</v>
      </c>
      <c r="C2849" s="162">
        <v>11</v>
      </c>
      <c r="D2849" s="162">
        <v>2012</v>
      </c>
      <c r="E2849" s="162" t="s">
        <v>2393</v>
      </c>
      <c r="F2849" s="162" t="s">
        <v>1</v>
      </c>
      <c r="G2849" s="162">
        <v>2016</v>
      </c>
      <c r="H2849" s="163" t="s">
        <v>69</v>
      </c>
      <c r="I2849" s="162" t="s">
        <v>550</v>
      </c>
      <c r="J2849" s="177">
        <v>495.24922700000002</v>
      </c>
      <c r="K2849" s="183" t="s">
        <v>1817</v>
      </c>
      <c r="L2849" s="166">
        <v>6.6353470168067268E-3</v>
      </c>
      <c r="M2849" s="166">
        <v>3.2861504809502877</v>
      </c>
      <c r="N2849" s="163" t="s">
        <v>2213</v>
      </c>
      <c r="O2849" s="167">
        <v>2</v>
      </c>
      <c r="P2849" s="167">
        <v>0</v>
      </c>
      <c r="Q2849" s="167">
        <v>1</v>
      </c>
      <c r="R2849" s="167">
        <v>0</v>
      </c>
      <c r="S2849" s="167">
        <v>1</v>
      </c>
      <c r="T2849" s="167" t="s">
        <v>13210</v>
      </c>
      <c r="U2849" s="167" t="s">
        <v>1512</v>
      </c>
      <c r="V2849" s="167" t="s">
        <v>91</v>
      </c>
      <c r="W2849" s="163" t="s">
        <v>1897</v>
      </c>
      <c r="X2849" s="163" t="s">
        <v>666</v>
      </c>
      <c r="Y2849" s="163" t="s">
        <v>7835</v>
      </c>
      <c r="Z2849" s="168">
        <v>42723</v>
      </c>
      <c r="AA2849" s="169" t="s">
        <v>9300</v>
      </c>
      <c r="AB2849" s="169" t="s">
        <v>9301</v>
      </c>
      <c r="AC2849" s="169">
        <v>0</v>
      </c>
      <c r="AD2849" s="170">
        <v>2017</v>
      </c>
      <c r="AE2849" s="167" t="s">
        <v>1321</v>
      </c>
    </row>
    <row r="2850" spans="1:31" x14ac:dyDescent="0.3">
      <c r="A2850" s="162" t="s">
        <v>666</v>
      </c>
      <c r="B2850" s="162" t="s">
        <v>550</v>
      </c>
      <c r="C2850" s="162">
        <v>12</v>
      </c>
      <c r="D2850" s="162">
        <v>2012</v>
      </c>
      <c r="E2850" s="162" t="s">
        <v>2393</v>
      </c>
      <c r="F2850" s="162" t="s">
        <v>1</v>
      </c>
      <c r="G2850" s="162">
        <v>2016</v>
      </c>
      <c r="H2850" s="163" t="s">
        <v>69</v>
      </c>
      <c r="I2850" s="162" t="s">
        <v>550</v>
      </c>
      <c r="J2850" s="177">
        <v>852.77761799999996</v>
      </c>
      <c r="K2850" s="183" t="s">
        <v>1817</v>
      </c>
      <c r="L2850" s="166">
        <v>6.6353470168067268E-3</v>
      </c>
      <c r="M2850" s="166">
        <v>5.6584754235958465</v>
      </c>
      <c r="N2850" s="163" t="s">
        <v>2226</v>
      </c>
      <c r="O2850" s="167">
        <v>4</v>
      </c>
      <c r="P2850" s="167">
        <v>0</v>
      </c>
      <c r="Q2850" s="167">
        <v>1</v>
      </c>
      <c r="R2850" s="167">
        <v>0</v>
      </c>
      <c r="S2850" s="167">
        <v>1</v>
      </c>
      <c r="T2850" s="167" t="s">
        <v>13210</v>
      </c>
      <c r="U2850" s="167" t="s">
        <v>1512</v>
      </c>
      <c r="V2850" s="167" t="s">
        <v>91</v>
      </c>
      <c r="W2850" s="163" t="s">
        <v>1897</v>
      </c>
      <c r="X2850" s="163" t="s">
        <v>666</v>
      </c>
      <c r="Y2850" s="163" t="s">
        <v>7836</v>
      </c>
      <c r="Z2850" s="168">
        <v>42723</v>
      </c>
      <c r="AA2850" s="169" t="s">
        <v>9302</v>
      </c>
      <c r="AB2850" s="169" t="s">
        <v>9303</v>
      </c>
      <c r="AC2850" s="169">
        <v>0</v>
      </c>
      <c r="AD2850" s="170">
        <v>2017</v>
      </c>
      <c r="AE2850" s="167" t="s">
        <v>1321</v>
      </c>
    </row>
    <row r="2851" spans="1:31" x14ac:dyDescent="0.3">
      <c r="A2851" s="162" t="s">
        <v>666</v>
      </c>
      <c r="B2851" s="162" t="s">
        <v>550</v>
      </c>
      <c r="C2851" s="162">
        <v>13</v>
      </c>
      <c r="D2851" s="162">
        <v>2012</v>
      </c>
      <c r="E2851" s="162" t="s">
        <v>2393</v>
      </c>
      <c r="F2851" s="162" t="s">
        <v>1</v>
      </c>
      <c r="G2851" s="162">
        <v>2016</v>
      </c>
      <c r="H2851" s="163" t="s">
        <v>69</v>
      </c>
      <c r="I2851" s="162" t="s">
        <v>550</v>
      </c>
      <c r="J2851" s="177">
        <v>544.10728900000004</v>
      </c>
      <c r="K2851" s="183" t="s">
        <v>1817</v>
      </c>
      <c r="L2851" s="166">
        <v>6.6353470168067268E-3</v>
      </c>
      <c r="M2851" s="166">
        <v>3.6103406768889457</v>
      </c>
      <c r="N2851" s="163" t="s">
        <v>2219</v>
      </c>
      <c r="O2851" s="167">
        <v>3</v>
      </c>
      <c r="P2851" s="167">
        <v>0</v>
      </c>
      <c r="Q2851" s="167">
        <v>1</v>
      </c>
      <c r="R2851" s="167">
        <v>0</v>
      </c>
      <c r="S2851" s="167">
        <v>1</v>
      </c>
      <c r="T2851" s="167" t="s">
        <v>13210</v>
      </c>
      <c r="U2851" s="167" t="s">
        <v>1512</v>
      </c>
      <c r="V2851" s="167" t="s">
        <v>91</v>
      </c>
      <c r="W2851" s="163" t="s">
        <v>1897</v>
      </c>
      <c r="X2851" s="163" t="s">
        <v>666</v>
      </c>
      <c r="Y2851" s="163" t="s">
        <v>7837</v>
      </c>
      <c r="Z2851" s="168">
        <v>42724</v>
      </c>
      <c r="AA2851" s="169" t="s">
        <v>9304</v>
      </c>
      <c r="AB2851" s="169" t="s">
        <v>9305</v>
      </c>
      <c r="AC2851" s="169">
        <v>0</v>
      </c>
      <c r="AD2851" s="170">
        <v>2017</v>
      </c>
      <c r="AE2851" s="167" t="s">
        <v>1321</v>
      </c>
    </row>
    <row r="2852" spans="1:31" x14ac:dyDescent="0.3">
      <c r="A2852" s="162" t="s">
        <v>666</v>
      </c>
      <c r="B2852" s="162" t="s">
        <v>550</v>
      </c>
      <c r="C2852" s="162">
        <v>14</v>
      </c>
      <c r="D2852" s="162">
        <v>2012</v>
      </c>
      <c r="E2852" s="162" t="s">
        <v>2393</v>
      </c>
      <c r="F2852" s="162" t="s">
        <v>1</v>
      </c>
      <c r="G2852" s="162">
        <v>2016</v>
      </c>
      <c r="H2852" s="163" t="s">
        <v>69</v>
      </c>
      <c r="I2852" s="162" t="s">
        <v>550</v>
      </c>
      <c r="J2852" s="177">
        <v>462.54105700000002</v>
      </c>
      <c r="K2852" s="183" t="s">
        <v>1817</v>
      </c>
      <c r="L2852" s="166">
        <v>6.6353470168067268E-3</v>
      </c>
      <c r="M2852" s="166">
        <v>3.0691204227155802</v>
      </c>
      <c r="N2852" s="163" t="s">
        <v>2213</v>
      </c>
      <c r="O2852" s="167">
        <v>2</v>
      </c>
      <c r="P2852" s="167">
        <v>0</v>
      </c>
      <c r="Q2852" s="167">
        <v>1</v>
      </c>
      <c r="R2852" s="167">
        <v>0</v>
      </c>
      <c r="S2852" s="167">
        <v>1</v>
      </c>
      <c r="T2852" s="167" t="s">
        <v>13210</v>
      </c>
      <c r="U2852" s="167" t="s">
        <v>1512</v>
      </c>
      <c r="V2852" s="167" t="s">
        <v>91</v>
      </c>
      <c r="W2852" s="163" t="s">
        <v>1897</v>
      </c>
      <c r="X2852" s="163" t="s">
        <v>666</v>
      </c>
      <c r="Y2852" s="163" t="s">
        <v>7838</v>
      </c>
      <c r="Z2852" s="168">
        <v>42725</v>
      </c>
      <c r="AA2852" s="169" t="s">
        <v>9306</v>
      </c>
      <c r="AB2852" s="169" t="s">
        <v>9301</v>
      </c>
      <c r="AC2852" s="169">
        <v>0</v>
      </c>
      <c r="AD2852" s="170">
        <v>2017</v>
      </c>
      <c r="AE2852" s="167" t="s">
        <v>1321</v>
      </c>
    </row>
    <row r="2853" spans="1:31" x14ac:dyDescent="0.3">
      <c r="A2853" s="162" t="s">
        <v>673</v>
      </c>
      <c r="B2853" s="162" t="s">
        <v>550</v>
      </c>
      <c r="C2853" s="162">
        <v>1</v>
      </c>
      <c r="D2853" s="162">
        <v>2012</v>
      </c>
      <c r="E2853" s="162" t="s">
        <v>2393</v>
      </c>
      <c r="F2853" s="162" t="s">
        <v>1</v>
      </c>
      <c r="G2853" s="162">
        <v>2016</v>
      </c>
      <c r="H2853" s="163" t="s">
        <v>63</v>
      </c>
      <c r="I2853" s="162" t="s">
        <v>550</v>
      </c>
      <c r="J2853" s="177">
        <v>271.65793300000001</v>
      </c>
      <c r="K2853" s="183" t="s">
        <v>1817</v>
      </c>
      <c r="L2853" s="166">
        <v>6.6353470168067268E-3</v>
      </c>
      <c r="M2853" s="166">
        <v>1.8025446553234317</v>
      </c>
      <c r="N2853" s="163" t="s">
        <v>63</v>
      </c>
      <c r="O2853" s="167">
        <v>1</v>
      </c>
      <c r="P2853" s="167">
        <v>0</v>
      </c>
      <c r="Q2853" s="167">
        <v>1</v>
      </c>
      <c r="R2853" s="167">
        <v>0</v>
      </c>
      <c r="S2853" s="167">
        <v>1</v>
      </c>
      <c r="T2853" s="167" t="s">
        <v>13210</v>
      </c>
      <c r="U2853" s="167" t="s">
        <v>1221</v>
      </c>
      <c r="V2853" s="167" t="s">
        <v>108</v>
      </c>
      <c r="W2853" s="163" t="s">
        <v>114</v>
      </c>
      <c r="X2853" s="163" t="s">
        <v>673</v>
      </c>
      <c r="Y2853" s="163" t="s">
        <v>7839</v>
      </c>
      <c r="Z2853" s="168">
        <v>42629</v>
      </c>
      <c r="AA2853" s="169" t="s">
        <v>9307</v>
      </c>
      <c r="AB2853" s="169" t="s">
        <v>4620</v>
      </c>
      <c r="AC2853" s="169">
        <v>0</v>
      </c>
      <c r="AD2853" s="170">
        <v>2017</v>
      </c>
      <c r="AE2853" s="167" t="s">
        <v>1218</v>
      </c>
    </row>
    <row r="2854" spans="1:31" x14ac:dyDescent="0.3">
      <c r="A2854" s="162" t="s">
        <v>674</v>
      </c>
      <c r="B2854" s="162" t="s">
        <v>550</v>
      </c>
      <c r="C2854" s="162">
        <v>20</v>
      </c>
      <c r="D2854" s="162">
        <v>2012</v>
      </c>
      <c r="E2854" s="162" t="s">
        <v>115</v>
      </c>
      <c r="F2854" s="162" t="s">
        <v>1</v>
      </c>
      <c r="G2854" s="162">
        <v>2016</v>
      </c>
      <c r="H2854" s="163" t="s">
        <v>63</v>
      </c>
      <c r="I2854" s="162" t="s">
        <v>550</v>
      </c>
      <c r="J2854" s="177">
        <v>699.98487</v>
      </c>
      <c r="K2854" s="183" t="s">
        <v>1817</v>
      </c>
      <c r="L2854" s="166">
        <v>6.6353470168067268E-3</v>
      </c>
      <c r="M2854" s="166">
        <v>4.6446425189643445</v>
      </c>
      <c r="N2854" s="163" t="s">
        <v>2054</v>
      </c>
      <c r="O2854" s="167">
        <v>2</v>
      </c>
      <c r="P2854" s="167">
        <v>0</v>
      </c>
      <c r="Q2854" s="167">
        <v>1</v>
      </c>
      <c r="R2854" s="167">
        <v>0</v>
      </c>
      <c r="S2854" s="167">
        <v>1</v>
      </c>
      <c r="T2854" s="167" t="s">
        <v>13210</v>
      </c>
      <c r="U2854" s="167" t="s">
        <v>1453</v>
      </c>
      <c r="V2854" s="167" t="s">
        <v>83</v>
      </c>
      <c r="W2854" s="163" t="s">
        <v>1897</v>
      </c>
      <c r="X2854" s="163" t="s">
        <v>674</v>
      </c>
      <c r="Y2854" s="163" t="s">
        <v>7840</v>
      </c>
      <c r="Z2854" s="168">
        <v>42531</v>
      </c>
      <c r="AA2854" s="169" t="s">
        <v>9308</v>
      </c>
      <c r="AB2854" s="169" t="s">
        <v>9309</v>
      </c>
      <c r="AC2854" s="169">
        <v>0</v>
      </c>
      <c r="AD2854" s="170">
        <v>2017</v>
      </c>
      <c r="AE2854" s="167" t="s">
        <v>1218</v>
      </c>
    </row>
    <row r="2855" spans="1:31" x14ac:dyDescent="0.3">
      <c r="A2855" s="162" t="s">
        <v>684</v>
      </c>
      <c r="B2855" s="162" t="s">
        <v>550</v>
      </c>
      <c r="C2855" s="162">
        <v>2</v>
      </c>
      <c r="D2855" s="162">
        <v>2012</v>
      </c>
      <c r="E2855" s="162" t="s">
        <v>115</v>
      </c>
      <c r="F2855" s="162" t="s">
        <v>1</v>
      </c>
      <c r="G2855" s="162">
        <v>2016</v>
      </c>
      <c r="H2855" s="163" t="s">
        <v>58</v>
      </c>
      <c r="I2855" s="162" t="s">
        <v>550</v>
      </c>
      <c r="J2855" s="177">
        <v>5814.0346250000002</v>
      </c>
      <c r="K2855" s="183" t="s">
        <v>1817</v>
      </c>
      <c r="L2855" s="166">
        <v>6.6353470168067268E-3</v>
      </c>
      <c r="M2855" s="166">
        <v>38.578137304604766</v>
      </c>
      <c r="N2855" s="163" t="s">
        <v>433</v>
      </c>
      <c r="O2855" s="167">
        <v>1</v>
      </c>
      <c r="P2855" s="167">
        <v>0</v>
      </c>
      <c r="Q2855" s="167">
        <v>0</v>
      </c>
      <c r="R2855" s="167">
        <v>1</v>
      </c>
      <c r="S2855" s="167">
        <v>0</v>
      </c>
      <c r="T2855" s="167" t="s">
        <v>13213</v>
      </c>
      <c r="U2855" s="167" t="s">
        <v>1453</v>
      </c>
      <c r="V2855" s="167" t="s">
        <v>83</v>
      </c>
      <c r="W2855" s="163" t="s">
        <v>114</v>
      </c>
      <c r="X2855" s="163" t="s">
        <v>684</v>
      </c>
      <c r="Y2855" s="163" t="s">
        <v>7841</v>
      </c>
      <c r="Z2855" s="168">
        <v>42443</v>
      </c>
      <c r="AA2855" s="169" t="s">
        <v>9310</v>
      </c>
      <c r="AB2855" s="169" t="s">
        <v>4055</v>
      </c>
      <c r="AC2855" s="169">
        <v>0</v>
      </c>
      <c r="AD2855" s="170">
        <v>2017</v>
      </c>
      <c r="AE2855" s="167" t="s">
        <v>1218</v>
      </c>
    </row>
    <row r="2856" spans="1:31" x14ac:dyDescent="0.3">
      <c r="A2856" s="162" t="s">
        <v>684</v>
      </c>
      <c r="B2856" s="162" t="s">
        <v>550</v>
      </c>
      <c r="C2856" s="162">
        <v>3</v>
      </c>
      <c r="D2856" s="162">
        <v>2012</v>
      </c>
      <c r="E2856" s="162" t="s">
        <v>115</v>
      </c>
      <c r="F2856" s="162" t="s">
        <v>1</v>
      </c>
      <c r="G2856" s="162">
        <v>2016</v>
      </c>
      <c r="H2856" s="163" t="s">
        <v>58</v>
      </c>
      <c r="I2856" s="162" t="s">
        <v>550</v>
      </c>
      <c r="J2856" s="177">
        <v>7346.2025569999996</v>
      </c>
      <c r="K2856" s="183" t="s">
        <v>1817</v>
      </c>
      <c r="L2856" s="166">
        <v>6.6353470168067268E-3</v>
      </c>
      <c r="M2856" s="166">
        <v>48.744603221447896</v>
      </c>
      <c r="N2856" s="163" t="s">
        <v>1924</v>
      </c>
      <c r="O2856" s="167">
        <v>2</v>
      </c>
      <c r="P2856" s="167">
        <v>1</v>
      </c>
      <c r="Q2856" s="167">
        <v>1</v>
      </c>
      <c r="R2856" s="167">
        <v>1</v>
      </c>
      <c r="S2856" s="167">
        <v>1</v>
      </c>
      <c r="T2856" s="167" t="s">
        <v>13212</v>
      </c>
      <c r="U2856" s="167" t="s">
        <v>1453</v>
      </c>
      <c r="V2856" s="167" t="s">
        <v>83</v>
      </c>
      <c r="W2856" s="163" t="s">
        <v>1897</v>
      </c>
      <c r="X2856" s="163" t="s">
        <v>684</v>
      </c>
      <c r="Y2856" s="163" t="s">
        <v>7842</v>
      </c>
      <c r="Z2856" s="168">
        <v>42445</v>
      </c>
      <c r="AA2856" s="169" t="s">
        <v>9311</v>
      </c>
      <c r="AB2856" s="169" t="s">
        <v>9312</v>
      </c>
      <c r="AC2856" s="169">
        <v>0</v>
      </c>
      <c r="AD2856" s="170">
        <v>2017</v>
      </c>
      <c r="AE2856" s="167" t="s">
        <v>1218</v>
      </c>
    </row>
    <row r="2857" spans="1:31" x14ac:dyDescent="0.3">
      <c r="A2857" s="162" t="s">
        <v>684</v>
      </c>
      <c r="B2857" s="162" t="s">
        <v>550</v>
      </c>
      <c r="C2857" s="162">
        <v>4</v>
      </c>
      <c r="D2857" s="162">
        <v>2012</v>
      </c>
      <c r="E2857" s="162" t="s">
        <v>115</v>
      </c>
      <c r="F2857" s="162" t="s">
        <v>1</v>
      </c>
      <c r="G2857" s="162">
        <v>2016</v>
      </c>
      <c r="H2857" s="163" t="s">
        <v>58</v>
      </c>
      <c r="I2857" s="162" t="s">
        <v>550</v>
      </c>
      <c r="J2857" s="177">
        <v>1034.5963039999999</v>
      </c>
      <c r="K2857" s="183" t="s">
        <v>1817</v>
      </c>
      <c r="L2857" s="166">
        <v>6.6353470168067268E-3</v>
      </c>
      <c r="M2857" s="166">
        <v>6.8649054993456646</v>
      </c>
      <c r="N2857" s="163" t="s">
        <v>28</v>
      </c>
      <c r="O2857" s="167">
        <v>1</v>
      </c>
      <c r="P2857" s="167">
        <v>0</v>
      </c>
      <c r="Q2857" s="167">
        <v>0</v>
      </c>
      <c r="R2857" s="167">
        <v>1</v>
      </c>
      <c r="S2857" s="167">
        <v>0</v>
      </c>
      <c r="T2857" s="167" t="s">
        <v>13213</v>
      </c>
      <c r="U2857" s="167" t="s">
        <v>1453</v>
      </c>
      <c r="V2857" s="167" t="s">
        <v>83</v>
      </c>
      <c r="W2857" s="163" t="s">
        <v>114</v>
      </c>
      <c r="X2857" s="163" t="s">
        <v>684</v>
      </c>
      <c r="Y2857" s="163" t="s">
        <v>7843</v>
      </c>
      <c r="Z2857" s="168">
        <v>42634</v>
      </c>
      <c r="AA2857" s="169" t="s">
        <v>9313</v>
      </c>
      <c r="AB2857" s="169" t="s">
        <v>9314</v>
      </c>
      <c r="AC2857" s="169">
        <v>0</v>
      </c>
      <c r="AD2857" s="170">
        <v>2017</v>
      </c>
      <c r="AE2857" s="167" t="s">
        <v>1218</v>
      </c>
    </row>
    <row r="2858" spans="1:31" x14ac:dyDescent="0.3">
      <c r="A2858" s="162" t="s">
        <v>684</v>
      </c>
      <c r="B2858" s="162" t="s">
        <v>550</v>
      </c>
      <c r="C2858" s="162">
        <v>5</v>
      </c>
      <c r="D2858" s="162">
        <v>2012</v>
      </c>
      <c r="E2858" s="162" t="s">
        <v>115</v>
      </c>
      <c r="F2858" s="162" t="s">
        <v>1</v>
      </c>
      <c r="G2858" s="162">
        <v>2016</v>
      </c>
      <c r="H2858" s="163" t="s">
        <v>58</v>
      </c>
      <c r="I2858" s="162" t="s">
        <v>550</v>
      </c>
      <c r="J2858" s="177">
        <v>514.97711200000003</v>
      </c>
      <c r="K2858" s="183" t="s">
        <v>1817</v>
      </c>
      <c r="L2858" s="166">
        <v>6.6353470168067268E-3</v>
      </c>
      <c r="M2858" s="166">
        <v>3.4170518438329438</v>
      </c>
      <c r="N2858" s="163" t="s">
        <v>1927</v>
      </c>
      <c r="O2858" s="167">
        <v>2</v>
      </c>
      <c r="P2858" s="167">
        <v>0</v>
      </c>
      <c r="Q2858" s="167">
        <v>0</v>
      </c>
      <c r="R2858" s="167">
        <v>1</v>
      </c>
      <c r="S2858" s="167">
        <v>1</v>
      </c>
      <c r="T2858" s="167" t="s">
        <v>13213</v>
      </c>
      <c r="U2858" s="167" t="s">
        <v>1453</v>
      </c>
      <c r="V2858" s="167" t="s">
        <v>83</v>
      </c>
      <c r="W2858" s="163" t="s">
        <v>1897</v>
      </c>
      <c r="X2858" s="163" t="s">
        <v>684</v>
      </c>
      <c r="Y2858" s="163" t="s">
        <v>7844</v>
      </c>
      <c r="Z2858" s="168">
        <v>42667</v>
      </c>
      <c r="AA2858" s="169" t="s">
        <v>4652</v>
      </c>
      <c r="AB2858" s="169" t="s">
        <v>9315</v>
      </c>
      <c r="AC2858" s="169">
        <v>0</v>
      </c>
      <c r="AD2858" s="170">
        <v>2017</v>
      </c>
      <c r="AE2858" s="167" t="s">
        <v>1218</v>
      </c>
    </row>
    <row r="2859" spans="1:31" x14ac:dyDescent="0.3">
      <c r="A2859" s="162" t="s">
        <v>689</v>
      </c>
      <c r="B2859" s="162" t="s">
        <v>550</v>
      </c>
      <c r="C2859" s="162">
        <v>2</v>
      </c>
      <c r="D2859" s="162">
        <v>2012</v>
      </c>
      <c r="E2859" s="162" t="s">
        <v>115</v>
      </c>
      <c r="F2859" s="162" t="s">
        <v>1</v>
      </c>
      <c r="G2859" s="162">
        <v>2016</v>
      </c>
      <c r="H2859" s="163" t="s">
        <v>61</v>
      </c>
      <c r="I2859" s="162" t="s">
        <v>550</v>
      </c>
      <c r="J2859" s="177">
        <v>8286.5408509999997</v>
      </c>
      <c r="K2859" s="183" t="s">
        <v>1817</v>
      </c>
      <c r="L2859" s="166">
        <v>6.6353470168067268E-3</v>
      </c>
      <c r="M2859" s="166">
        <v>54.984074115329925</v>
      </c>
      <c r="N2859" s="163" t="s">
        <v>2216</v>
      </c>
      <c r="O2859" s="167">
        <v>2</v>
      </c>
      <c r="P2859" s="167">
        <v>1</v>
      </c>
      <c r="Q2859" s="167">
        <v>0</v>
      </c>
      <c r="R2859" s="167">
        <v>1</v>
      </c>
      <c r="S2859" s="167">
        <v>0</v>
      </c>
      <c r="T2859" s="167" t="s">
        <v>13212</v>
      </c>
      <c r="U2859" s="167" t="s">
        <v>1360</v>
      </c>
      <c r="V2859" s="167" t="s">
        <v>1364</v>
      </c>
      <c r="W2859" s="163" t="s">
        <v>1897</v>
      </c>
      <c r="X2859" s="163" t="s">
        <v>689</v>
      </c>
      <c r="Y2859" s="163" t="s">
        <v>7845</v>
      </c>
      <c r="Z2859" s="168">
        <v>42726</v>
      </c>
      <c r="AA2859" s="169" t="s">
        <v>9316</v>
      </c>
      <c r="AB2859" s="169" t="s">
        <v>4237</v>
      </c>
      <c r="AC2859" s="169">
        <v>0</v>
      </c>
      <c r="AD2859" s="170">
        <v>2017</v>
      </c>
      <c r="AE2859" s="167" t="s">
        <v>1321</v>
      </c>
    </row>
    <row r="2860" spans="1:31" x14ac:dyDescent="0.3">
      <c r="A2860" s="162" t="s">
        <v>690</v>
      </c>
      <c r="B2860" s="162" t="s">
        <v>550</v>
      </c>
      <c r="C2860" s="162">
        <v>1</v>
      </c>
      <c r="D2860" s="162">
        <v>2012</v>
      </c>
      <c r="E2860" s="162" t="s">
        <v>2393</v>
      </c>
      <c r="F2860" s="162" t="s">
        <v>1</v>
      </c>
      <c r="G2860" s="162">
        <v>2016</v>
      </c>
      <c r="H2860" s="163" t="s">
        <v>61</v>
      </c>
      <c r="I2860" s="162" t="s">
        <v>550</v>
      </c>
      <c r="J2860" s="177">
        <v>352.893686</v>
      </c>
      <c r="K2860" s="183" t="s">
        <v>1817</v>
      </c>
      <c r="L2860" s="166">
        <v>6.6353470168067268E-3</v>
      </c>
      <c r="M2860" s="166">
        <v>2.3415720666500297</v>
      </c>
      <c r="N2860" s="163" t="s">
        <v>2004</v>
      </c>
      <c r="O2860" s="167">
        <v>2</v>
      </c>
      <c r="P2860" s="167">
        <v>1</v>
      </c>
      <c r="Q2860" s="167">
        <v>0</v>
      </c>
      <c r="R2860" s="167">
        <v>1</v>
      </c>
      <c r="S2860" s="167">
        <v>1</v>
      </c>
      <c r="T2860" s="167" t="s">
        <v>13212</v>
      </c>
      <c r="U2860" s="167" t="s">
        <v>1512</v>
      </c>
      <c r="V2860" s="167" t="s">
        <v>91</v>
      </c>
      <c r="W2860" s="163" t="s">
        <v>1897</v>
      </c>
      <c r="X2860" s="163" t="s">
        <v>690</v>
      </c>
      <c r="Y2860" s="163" t="s">
        <v>7846</v>
      </c>
      <c r="Z2860" s="168">
        <v>42495</v>
      </c>
      <c r="AA2860" s="169" t="s">
        <v>9317</v>
      </c>
      <c r="AB2860" s="169" t="s">
        <v>9318</v>
      </c>
      <c r="AC2860" s="169">
        <v>0</v>
      </c>
      <c r="AD2860" s="170">
        <v>2017</v>
      </c>
      <c r="AE2860" s="167" t="s">
        <v>1321</v>
      </c>
    </row>
    <row r="2861" spans="1:31" x14ac:dyDescent="0.3">
      <c r="A2861" s="162" t="s">
        <v>702</v>
      </c>
      <c r="B2861" s="162" t="s">
        <v>550</v>
      </c>
      <c r="C2861" s="162">
        <v>4</v>
      </c>
      <c r="D2861" s="162">
        <v>2012</v>
      </c>
      <c r="E2861" s="162" t="s">
        <v>115</v>
      </c>
      <c r="F2861" s="162" t="s">
        <v>1</v>
      </c>
      <c r="G2861" s="162">
        <v>2016</v>
      </c>
      <c r="H2861" s="163" t="s">
        <v>60</v>
      </c>
      <c r="I2861" s="162" t="s">
        <v>550</v>
      </c>
      <c r="J2861" s="177">
        <v>7719.980082</v>
      </c>
      <c r="K2861" s="183" t="s">
        <v>1817</v>
      </c>
      <c r="L2861" s="166">
        <v>6.6353470168067268E-3</v>
      </c>
      <c r="M2861" s="166">
        <v>51.224746806906047</v>
      </c>
      <c r="N2861" s="163" t="s">
        <v>1</v>
      </c>
      <c r="O2861" s="167">
        <v>1</v>
      </c>
      <c r="P2861" s="167">
        <v>1</v>
      </c>
      <c r="Q2861" s="167">
        <v>0</v>
      </c>
      <c r="R2861" s="167">
        <v>1</v>
      </c>
      <c r="S2861" s="167">
        <v>0</v>
      </c>
      <c r="T2861" s="167" t="s">
        <v>13211</v>
      </c>
      <c r="U2861" s="167" t="s">
        <v>1360</v>
      </c>
      <c r="V2861" s="167" t="s">
        <v>1383</v>
      </c>
      <c r="W2861" s="163" t="s">
        <v>114</v>
      </c>
      <c r="X2861" s="163" t="s">
        <v>702</v>
      </c>
      <c r="Y2861" s="163" t="s">
        <v>7847</v>
      </c>
      <c r="Z2861" s="168">
        <v>42456</v>
      </c>
      <c r="AA2861" s="169" t="s">
        <v>9319</v>
      </c>
      <c r="AB2861" s="169" t="s">
        <v>4076</v>
      </c>
      <c r="AC2861" s="169">
        <v>0</v>
      </c>
      <c r="AD2861" s="170">
        <v>2017</v>
      </c>
      <c r="AE2861" s="167" t="s">
        <v>1218</v>
      </c>
    </row>
    <row r="2862" spans="1:31" x14ac:dyDescent="0.3">
      <c r="A2862" s="162" t="s">
        <v>703</v>
      </c>
      <c r="B2862" s="162" t="s">
        <v>550</v>
      </c>
      <c r="C2862" s="162">
        <v>4</v>
      </c>
      <c r="D2862" s="162">
        <v>2012</v>
      </c>
      <c r="E2862" s="162" t="s">
        <v>115</v>
      </c>
      <c r="F2862" s="162" t="s">
        <v>1</v>
      </c>
      <c r="G2862" s="162">
        <v>2016</v>
      </c>
      <c r="H2862" s="163" t="s">
        <v>60</v>
      </c>
      <c r="I2862" s="162" t="s">
        <v>550</v>
      </c>
      <c r="J2862" s="177">
        <v>839.29489699999999</v>
      </c>
      <c r="K2862" s="183" t="s">
        <v>1817</v>
      </c>
      <c r="L2862" s="166">
        <v>6.6353470168067268E-3</v>
      </c>
      <c r="M2862" s="166">
        <v>5.5690128910300594</v>
      </c>
      <c r="N2862" s="163" t="s">
        <v>2008</v>
      </c>
      <c r="O2862" s="167">
        <v>2</v>
      </c>
      <c r="P2862" s="167">
        <v>0</v>
      </c>
      <c r="Q2862" s="167">
        <v>0</v>
      </c>
      <c r="R2862" s="167">
        <v>0</v>
      </c>
      <c r="S2862" s="167">
        <v>1</v>
      </c>
      <c r="T2862" s="167" t="s">
        <v>13213</v>
      </c>
      <c r="U2862" s="167" t="s">
        <v>1453</v>
      </c>
      <c r="V2862" s="167" t="s">
        <v>83</v>
      </c>
      <c r="W2862" s="163" t="s">
        <v>1897</v>
      </c>
      <c r="X2862" s="163" t="s">
        <v>703</v>
      </c>
      <c r="Y2862" s="163" t="s">
        <v>7848</v>
      </c>
      <c r="Z2862" s="168">
        <v>42393</v>
      </c>
      <c r="AA2862" s="169" t="s">
        <v>9320</v>
      </c>
      <c r="AB2862" s="169" t="s">
        <v>9321</v>
      </c>
      <c r="AC2862" s="169">
        <v>0</v>
      </c>
      <c r="AD2862" s="170">
        <v>2017</v>
      </c>
      <c r="AE2862" s="167" t="s">
        <v>1218</v>
      </c>
    </row>
    <row r="2863" spans="1:31" x14ac:dyDescent="0.3">
      <c r="A2863" s="162" t="s">
        <v>703</v>
      </c>
      <c r="B2863" s="162" t="s">
        <v>550</v>
      </c>
      <c r="C2863" s="162">
        <v>5</v>
      </c>
      <c r="D2863" s="162">
        <v>2012</v>
      </c>
      <c r="E2863" s="162" t="s">
        <v>115</v>
      </c>
      <c r="F2863" s="162" t="s">
        <v>1</v>
      </c>
      <c r="G2863" s="162">
        <v>2016</v>
      </c>
      <c r="H2863" s="163" t="s">
        <v>60</v>
      </c>
      <c r="I2863" s="162" t="s">
        <v>550</v>
      </c>
      <c r="J2863" s="177">
        <v>1528.574484</v>
      </c>
      <c r="K2863" s="183" t="s">
        <v>1817</v>
      </c>
      <c r="L2863" s="166">
        <v>6.6353470168067268E-3</v>
      </c>
      <c r="M2863" s="166">
        <v>10.142622142376281</v>
      </c>
      <c r="N2863" s="163" t="s">
        <v>2227</v>
      </c>
      <c r="O2863" s="167">
        <v>2</v>
      </c>
      <c r="P2863" s="167">
        <v>0</v>
      </c>
      <c r="Q2863" s="167">
        <v>1</v>
      </c>
      <c r="R2863" s="167">
        <v>1</v>
      </c>
      <c r="S2863" s="167">
        <v>1</v>
      </c>
      <c r="T2863" s="167" t="s">
        <v>13210</v>
      </c>
      <c r="U2863" s="167" t="s">
        <v>1453</v>
      </c>
      <c r="V2863" s="167" t="s">
        <v>83</v>
      </c>
      <c r="W2863" s="163" t="s">
        <v>1897</v>
      </c>
      <c r="X2863" s="163" t="s">
        <v>703</v>
      </c>
      <c r="Y2863" s="163" t="s">
        <v>7849</v>
      </c>
      <c r="Z2863" s="168">
        <v>42437</v>
      </c>
      <c r="AA2863" s="169" t="s">
        <v>9322</v>
      </c>
      <c r="AB2863" s="169" t="s">
        <v>9323</v>
      </c>
      <c r="AC2863" s="169">
        <v>0</v>
      </c>
      <c r="AD2863" s="170">
        <v>2017</v>
      </c>
      <c r="AE2863" s="167" t="s">
        <v>1218</v>
      </c>
    </row>
    <row r="2864" spans="1:31" x14ac:dyDescent="0.3">
      <c r="A2864" s="162" t="s">
        <v>703</v>
      </c>
      <c r="B2864" s="162" t="s">
        <v>550</v>
      </c>
      <c r="C2864" s="162">
        <v>6</v>
      </c>
      <c r="D2864" s="162">
        <v>2012</v>
      </c>
      <c r="E2864" s="162" t="s">
        <v>115</v>
      </c>
      <c r="F2864" s="162" t="s">
        <v>1</v>
      </c>
      <c r="G2864" s="162">
        <v>2016</v>
      </c>
      <c r="H2864" s="163" t="s">
        <v>60</v>
      </c>
      <c r="I2864" s="162" t="s">
        <v>550</v>
      </c>
      <c r="J2864" s="177">
        <v>3757.6586630000002</v>
      </c>
      <c r="K2864" s="183" t="s">
        <v>1817</v>
      </c>
      <c r="L2864" s="166">
        <v>6.6353470168067268E-3</v>
      </c>
      <c r="M2864" s="166">
        <v>24.933369199715006</v>
      </c>
      <c r="N2864" s="163" t="s">
        <v>2228</v>
      </c>
      <c r="O2864" s="167">
        <v>3</v>
      </c>
      <c r="P2864" s="167">
        <v>0</v>
      </c>
      <c r="Q2864" s="167">
        <v>0</v>
      </c>
      <c r="R2864" s="167">
        <v>0</v>
      </c>
      <c r="S2864" s="167">
        <v>1</v>
      </c>
      <c r="T2864" s="167" t="s">
        <v>13213</v>
      </c>
      <c r="U2864" s="167" t="s">
        <v>1453</v>
      </c>
      <c r="V2864" s="167" t="s">
        <v>83</v>
      </c>
      <c r="W2864" s="163" t="s">
        <v>1897</v>
      </c>
      <c r="X2864" s="163" t="s">
        <v>703</v>
      </c>
      <c r="Y2864" s="163" t="s">
        <v>7850</v>
      </c>
      <c r="Z2864" s="168">
        <v>42443</v>
      </c>
      <c r="AA2864" s="169" t="s">
        <v>8791</v>
      </c>
      <c r="AB2864" s="169" t="s">
        <v>8792</v>
      </c>
      <c r="AC2864" s="169">
        <v>0</v>
      </c>
      <c r="AD2864" s="170">
        <v>2017</v>
      </c>
      <c r="AE2864" s="167" t="s">
        <v>1218</v>
      </c>
    </row>
    <row r="2865" spans="1:31" x14ac:dyDescent="0.3">
      <c r="A2865" s="162" t="s">
        <v>703</v>
      </c>
      <c r="B2865" s="162" t="s">
        <v>550</v>
      </c>
      <c r="C2865" s="162">
        <v>7</v>
      </c>
      <c r="D2865" s="162">
        <v>2012</v>
      </c>
      <c r="E2865" s="162" t="s">
        <v>115</v>
      </c>
      <c r="F2865" s="162" t="s">
        <v>1</v>
      </c>
      <c r="G2865" s="162">
        <v>2016</v>
      </c>
      <c r="H2865" s="163" t="s">
        <v>60</v>
      </c>
      <c r="I2865" s="162" t="s">
        <v>550</v>
      </c>
      <c r="J2865" s="177">
        <v>1439.7066400000001</v>
      </c>
      <c r="K2865" s="183" t="s">
        <v>1817</v>
      </c>
      <c r="L2865" s="166">
        <v>6.6353470168067268E-3</v>
      </c>
      <c r="M2865" s="166">
        <v>9.5529531588008361</v>
      </c>
      <c r="N2865" s="163" t="s">
        <v>2227</v>
      </c>
      <c r="O2865" s="167">
        <v>2</v>
      </c>
      <c r="P2865" s="167">
        <v>0</v>
      </c>
      <c r="Q2865" s="167">
        <v>1</v>
      </c>
      <c r="R2865" s="167">
        <v>1</v>
      </c>
      <c r="S2865" s="167">
        <v>1</v>
      </c>
      <c r="T2865" s="167" t="s">
        <v>13210</v>
      </c>
      <c r="U2865" s="167" t="s">
        <v>1453</v>
      </c>
      <c r="V2865" s="167" t="s">
        <v>83</v>
      </c>
      <c r="W2865" s="163" t="s">
        <v>1897</v>
      </c>
      <c r="X2865" s="163" t="s">
        <v>703</v>
      </c>
      <c r="Y2865" s="163" t="s">
        <v>7851</v>
      </c>
      <c r="Z2865" s="168">
        <v>42525</v>
      </c>
      <c r="AA2865" s="169" t="s">
        <v>9324</v>
      </c>
      <c r="AB2865" s="169" t="s">
        <v>9323</v>
      </c>
      <c r="AC2865" s="169">
        <v>0</v>
      </c>
      <c r="AD2865" s="170">
        <v>2017</v>
      </c>
      <c r="AE2865" s="167" t="s">
        <v>1218</v>
      </c>
    </row>
    <row r="2866" spans="1:31" x14ac:dyDescent="0.3">
      <c r="A2866" s="162" t="s">
        <v>703</v>
      </c>
      <c r="B2866" s="162" t="s">
        <v>550</v>
      </c>
      <c r="C2866" s="162">
        <v>8</v>
      </c>
      <c r="D2866" s="162">
        <v>2012</v>
      </c>
      <c r="E2866" s="162" t="s">
        <v>115</v>
      </c>
      <c r="F2866" s="162" t="s">
        <v>1</v>
      </c>
      <c r="G2866" s="162">
        <v>2016</v>
      </c>
      <c r="H2866" s="163" t="s">
        <v>60</v>
      </c>
      <c r="I2866" s="162" t="s">
        <v>550</v>
      </c>
      <c r="J2866" s="177">
        <v>455.94764400000003</v>
      </c>
      <c r="K2866" s="183" t="s">
        <v>1817</v>
      </c>
      <c r="L2866" s="166">
        <v>6.6353470168067268E-3</v>
      </c>
      <c r="M2866" s="166">
        <v>3.0253708394354555</v>
      </c>
      <c r="N2866" s="163" t="s">
        <v>156</v>
      </c>
      <c r="O2866" s="167">
        <v>1</v>
      </c>
      <c r="P2866" s="167">
        <v>0</v>
      </c>
      <c r="Q2866" s="167">
        <v>0</v>
      </c>
      <c r="R2866" s="167">
        <v>0</v>
      </c>
      <c r="S2866" s="167">
        <v>1</v>
      </c>
      <c r="T2866" s="167" t="s">
        <v>13213</v>
      </c>
      <c r="U2866" s="167" t="s">
        <v>1453</v>
      </c>
      <c r="V2866" s="167" t="s">
        <v>83</v>
      </c>
      <c r="W2866" s="163" t="s">
        <v>114</v>
      </c>
      <c r="X2866" s="163" t="s">
        <v>703</v>
      </c>
      <c r="Y2866" s="163" t="s">
        <v>7852</v>
      </c>
      <c r="Z2866" s="168">
        <v>42612</v>
      </c>
      <c r="AA2866" s="169" t="s">
        <v>9325</v>
      </c>
      <c r="AB2866" s="169" t="s">
        <v>9326</v>
      </c>
      <c r="AC2866" s="169">
        <v>0</v>
      </c>
      <c r="AD2866" s="170">
        <v>2017</v>
      </c>
      <c r="AE2866" s="167" t="s">
        <v>1218</v>
      </c>
    </row>
    <row r="2867" spans="1:31" x14ac:dyDescent="0.3">
      <c r="A2867" s="162" t="s">
        <v>703</v>
      </c>
      <c r="B2867" s="162" t="s">
        <v>550</v>
      </c>
      <c r="C2867" s="162">
        <v>9</v>
      </c>
      <c r="D2867" s="162">
        <v>2012</v>
      </c>
      <c r="E2867" s="162" t="s">
        <v>115</v>
      </c>
      <c r="F2867" s="162" t="s">
        <v>1</v>
      </c>
      <c r="G2867" s="162">
        <v>2016</v>
      </c>
      <c r="H2867" s="163" t="s">
        <v>60</v>
      </c>
      <c r="I2867" s="162" t="s">
        <v>550</v>
      </c>
      <c r="J2867" s="177">
        <v>734.49767999999995</v>
      </c>
      <c r="K2867" s="183" t="s">
        <v>1817</v>
      </c>
      <c r="L2867" s="166">
        <v>6.6353470168067268E-3</v>
      </c>
      <c r="M2867" s="166">
        <v>4.8736469898394619</v>
      </c>
      <c r="N2867" s="163" t="s">
        <v>63</v>
      </c>
      <c r="O2867" s="167">
        <v>1</v>
      </c>
      <c r="P2867" s="167">
        <v>0</v>
      </c>
      <c r="Q2867" s="167">
        <v>0</v>
      </c>
      <c r="R2867" s="167">
        <v>0</v>
      </c>
      <c r="S2867" s="167">
        <v>1</v>
      </c>
      <c r="T2867" s="167" t="s">
        <v>13213</v>
      </c>
      <c r="U2867" s="167" t="s">
        <v>1453</v>
      </c>
      <c r="V2867" s="167" t="s">
        <v>83</v>
      </c>
      <c r="W2867" s="163" t="s">
        <v>114</v>
      </c>
      <c r="X2867" s="163" t="s">
        <v>703</v>
      </c>
      <c r="Y2867" s="163" t="s">
        <v>7853</v>
      </c>
      <c r="Z2867" s="168">
        <v>42642</v>
      </c>
      <c r="AA2867" s="169" t="s">
        <v>9327</v>
      </c>
      <c r="AB2867" s="169" t="s">
        <v>4044</v>
      </c>
      <c r="AC2867" s="169">
        <v>0</v>
      </c>
      <c r="AD2867" s="170">
        <v>2017</v>
      </c>
      <c r="AE2867" s="167" t="s">
        <v>1218</v>
      </c>
    </row>
    <row r="2868" spans="1:31" x14ac:dyDescent="0.3">
      <c r="A2868" s="162" t="s">
        <v>703</v>
      </c>
      <c r="B2868" s="162" t="s">
        <v>550</v>
      </c>
      <c r="C2868" s="162">
        <v>10</v>
      </c>
      <c r="D2868" s="162">
        <v>2012</v>
      </c>
      <c r="E2868" s="162" t="s">
        <v>115</v>
      </c>
      <c r="F2868" s="162" t="s">
        <v>1</v>
      </c>
      <c r="G2868" s="162">
        <v>2016</v>
      </c>
      <c r="H2868" s="163" t="s">
        <v>60</v>
      </c>
      <c r="I2868" s="162" t="s">
        <v>550</v>
      </c>
      <c r="J2868" s="177">
        <v>7843.9526370000003</v>
      </c>
      <c r="K2868" s="183" t="s">
        <v>1817</v>
      </c>
      <c r="L2868" s="166">
        <v>6.6353470168067268E-3</v>
      </c>
      <c r="M2868" s="166">
        <v>52.047347729891207</v>
      </c>
      <c r="N2868" s="163" t="s">
        <v>1970</v>
      </c>
      <c r="O2868" s="167">
        <v>2</v>
      </c>
      <c r="P2868" s="167">
        <v>1</v>
      </c>
      <c r="Q2868" s="167">
        <v>0</v>
      </c>
      <c r="R2868" s="167">
        <v>2</v>
      </c>
      <c r="S2868" s="167">
        <v>0</v>
      </c>
      <c r="T2868" s="167" t="s">
        <v>13212</v>
      </c>
      <c r="U2868" s="167" t="s">
        <v>1453</v>
      </c>
      <c r="V2868" s="167" t="s">
        <v>83</v>
      </c>
      <c r="W2868" s="163" t="s">
        <v>1897</v>
      </c>
      <c r="X2868" s="163" t="s">
        <v>703</v>
      </c>
      <c r="Y2868" s="163" t="s">
        <v>7854</v>
      </c>
      <c r="Z2868" s="168">
        <v>42668</v>
      </c>
      <c r="AA2868" s="169" t="s">
        <v>9328</v>
      </c>
      <c r="AB2868" s="169" t="s">
        <v>9329</v>
      </c>
      <c r="AC2868" s="169">
        <v>0</v>
      </c>
      <c r="AD2868" s="170">
        <v>2017</v>
      </c>
      <c r="AE2868" s="167" t="s">
        <v>1218</v>
      </c>
    </row>
    <row r="2869" spans="1:31" x14ac:dyDescent="0.3">
      <c r="A2869" s="162" t="s">
        <v>730</v>
      </c>
      <c r="B2869" s="162" t="s">
        <v>550</v>
      </c>
      <c r="C2869" s="162">
        <v>2</v>
      </c>
      <c r="D2869" s="162">
        <v>2013</v>
      </c>
      <c r="E2869" s="162" t="s">
        <v>2393</v>
      </c>
      <c r="F2869" s="162" t="s">
        <v>1</v>
      </c>
      <c r="G2869" s="162">
        <v>2016</v>
      </c>
      <c r="H2869" s="163" t="s">
        <v>60</v>
      </c>
      <c r="I2869" s="162" t="s">
        <v>550</v>
      </c>
      <c r="J2869" s="177">
        <v>7136.0245240000004</v>
      </c>
      <c r="K2869" s="183" t="s">
        <v>1817</v>
      </c>
      <c r="L2869" s="166">
        <v>6.6353470168067268E-3</v>
      </c>
      <c r="M2869" s="166">
        <v>47.349999037183046</v>
      </c>
      <c r="N2869" s="163" t="s">
        <v>2084</v>
      </c>
      <c r="O2869" s="167">
        <v>2</v>
      </c>
      <c r="P2869" s="167">
        <v>1</v>
      </c>
      <c r="Q2869" s="167">
        <v>0</v>
      </c>
      <c r="R2869" s="167">
        <v>2</v>
      </c>
      <c r="S2869" s="167">
        <v>0</v>
      </c>
      <c r="T2869" s="167" t="s">
        <v>13212</v>
      </c>
      <c r="U2869" s="167" t="s">
        <v>1281</v>
      </c>
      <c r="V2869" s="167" t="s">
        <v>86</v>
      </c>
      <c r="W2869" s="163" t="s">
        <v>1897</v>
      </c>
      <c r="X2869" s="163" t="s">
        <v>730</v>
      </c>
      <c r="Y2869" s="163" t="s">
        <v>7855</v>
      </c>
      <c r="Z2869" s="168">
        <v>42429</v>
      </c>
      <c r="AA2869" s="169" t="s">
        <v>9330</v>
      </c>
      <c r="AB2869" s="169" t="s">
        <v>9331</v>
      </c>
      <c r="AC2869" s="169">
        <v>0</v>
      </c>
      <c r="AD2869" s="170">
        <v>2017</v>
      </c>
      <c r="AE2869" s="167" t="s">
        <v>1218</v>
      </c>
    </row>
    <row r="2870" spans="1:31" x14ac:dyDescent="0.3">
      <c r="A2870" s="162" t="s">
        <v>730</v>
      </c>
      <c r="B2870" s="162" t="s">
        <v>550</v>
      </c>
      <c r="C2870" s="162">
        <v>3</v>
      </c>
      <c r="D2870" s="162">
        <v>2013</v>
      </c>
      <c r="E2870" s="162" t="s">
        <v>2393</v>
      </c>
      <c r="F2870" s="162" t="s">
        <v>1</v>
      </c>
      <c r="G2870" s="162">
        <v>2016</v>
      </c>
      <c r="H2870" s="163" t="s">
        <v>60</v>
      </c>
      <c r="I2870" s="162" t="s">
        <v>550</v>
      </c>
      <c r="J2870" s="177">
        <v>10827.635339</v>
      </c>
      <c r="K2870" s="183" t="s">
        <v>1817</v>
      </c>
      <c r="L2870" s="166">
        <v>6.6353470168067268E-3</v>
      </c>
      <c r="M2870" s="166">
        <v>71.845117845704749</v>
      </c>
      <c r="N2870" s="163" t="s">
        <v>1970</v>
      </c>
      <c r="O2870" s="167">
        <v>2</v>
      </c>
      <c r="P2870" s="167">
        <v>1</v>
      </c>
      <c r="Q2870" s="167">
        <v>0</v>
      </c>
      <c r="R2870" s="167">
        <v>2</v>
      </c>
      <c r="S2870" s="167">
        <v>0</v>
      </c>
      <c r="T2870" s="167" t="s">
        <v>13212</v>
      </c>
      <c r="U2870" s="167" t="s">
        <v>1281</v>
      </c>
      <c r="V2870" s="167" t="s">
        <v>86</v>
      </c>
      <c r="W2870" s="163" t="s">
        <v>1897</v>
      </c>
      <c r="X2870" s="163" t="s">
        <v>730</v>
      </c>
      <c r="Y2870" s="163" t="s">
        <v>7856</v>
      </c>
      <c r="Z2870" s="168">
        <v>42540</v>
      </c>
      <c r="AA2870" s="169" t="s">
        <v>9332</v>
      </c>
      <c r="AB2870" s="169" t="s">
        <v>8670</v>
      </c>
      <c r="AC2870" s="169">
        <v>0</v>
      </c>
      <c r="AD2870" s="170">
        <v>2017</v>
      </c>
      <c r="AE2870" s="167" t="s">
        <v>1218</v>
      </c>
    </row>
    <row r="2871" spans="1:31" x14ac:dyDescent="0.3">
      <c r="A2871" s="162" t="s">
        <v>730</v>
      </c>
      <c r="B2871" s="162" t="s">
        <v>550</v>
      </c>
      <c r="C2871" s="162">
        <v>4</v>
      </c>
      <c r="D2871" s="162">
        <v>2013</v>
      </c>
      <c r="E2871" s="162" t="s">
        <v>2393</v>
      </c>
      <c r="F2871" s="162" t="s">
        <v>1</v>
      </c>
      <c r="G2871" s="162">
        <v>2016</v>
      </c>
      <c r="H2871" s="163" t="s">
        <v>60</v>
      </c>
      <c r="I2871" s="162" t="s">
        <v>550</v>
      </c>
      <c r="J2871" s="177">
        <v>5637.6080739999998</v>
      </c>
      <c r="K2871" s="183" t="s">
        <v>1817</v>
      </c>
      <c r="L2871" s="166">
        <v>6.6353470168067268E-3</v>
      </c>
      <c r="M2871" s="166">
        <v>37.407485915741418</v>
      </c>
      <c r="N2871" s="163" t="s">
        <v>62</v>
      </c>
      <c r="O2871" s="167">
        <v>1</v>
      </c>
      <c r="P2871" s="167">
        <v>0</v>
      </c>
      <c r="Q2871" s="167">
        <v>0</v>
      </c>
      <c r="R2871" s="167">
        <v>0</v>
      </c>
      <c r="S2871" s="167">
        <v>1</v>
      </c>
      <c r="T2871" s="167" t="s">
        <v>13213</v>
      </c>
      <c r="U2871" s="167" t="s">
        <v>1281</v>
      </c>
      <c r="V2871" s="167" t="s">
        <v>86</v>
      </c>
      <c r="W2871" s="163" t="s">
        <v>114</v>
      </c>
      <c r="X2871" s="163" t="s">
        <v>730</v>
      </c>
      <c r="Y2871" s="163" t="s">
        <v>7857</v>
      </c>
      <c r="Z2871" s="168">
        <v>42694</v>
      </c>
      <c r="AA2871" s="169" t="s">
        <v>9247</v>
      </c>
      <c r="AB2871" s="169" t="s">
        <v>2747</v>
      </c>
      <c r="AC2871" s="169">
        <v>0</v>
      </c>
      <c r="AD2871" s="170">
        <v>2017</v>
      </c>
      <c r="AE2871" s="167" t="s">
        <v>1218</v>
      </c>
    </row>
    <row r="2872" spans="1:31" x14ac:dyDescent="0.3">
      <c r="A2872" s="162" t="s">
        <v>730</v>
      </c>
      <c r="B2872" s="162" t="s">
        <v>550</v>
      </c>
      <c r="C2872" s="162">
        <v>5</v>
      </c>
      <c r="D2872" s="162">
        <v>2013</v>
      </c>
      <c r="E2872" s="162" t="s">
        <v>2393</v>
      </c>
      <c r="F2872" s="162" t="s">
        <v>1</v>
      </c>
      <c r="G2872" s="162">
        <v>2016</v>
      </c>
      <c r="H2872" s="163" t="s">
        <v>60</v>
      </c>
      <c r="I2872" s="162" t="s">
        <v>550</v>
      </c>
      <c r="J2872" s="177">
        <v>7657.0022220000001</v>
      </c>
      <c r="K2872" s="183" t="s">
        <v>1817</v>
      </c>
      <c r="L2872" s="166">
        <v>6.6353470168067268E-3</v>
      </c>
      <c r="M2872" s="166">
        <v>50.806866851430179</v>
      </c>
      <c r="N2872" s="163" t="s">
        <v>62</v>
      </c>
      <c r="O2872" s="167">
        <v>1</v>
      </c>
      <c r="P2872" s="167">
        <v>0</v>
      </c>
      <c r="Q2872" s="167">
        <v>0</v>
      </c>
      <c r="R2872" s="167">
        <v>0</v>
      </c>
      <c r="S2872" s="167">
        <v>1</v>
      </c>
      <c r="T2872" s="167" t="s">
        <v>13213</v>
      </c>
      <c r="U2872" s="167" t="s">
        <v>1281</v>
      </c>
      <c r="V2872" s="167" t="s">
        <v>86</v>
      </c>
      <c r="W2872" s="163" t="s">
        <v>114</v>
      </c>
      <c r="X2872" s="163" t="s">
        <v>730</v>
      </c>
      <c r="Y2872" s="163" t="s">
        <v>7858</v>
      </c>
      <c r="Z2872" s="168">
        <v>42694</v>
      </c>
      <c r="AA2872" s="169" t="s">
        <v>9247</v>
      </c>
      <c r="AB2872" s="169" t="s">
        <v>2747</v>
      </c>
      <c r="AC2872" s="169">
        <v>0</v>
      </c>
      <c r="AD2872" s="170">
        <v>2017</v>
      </c>
      <c r="AE2872" s="167" t="s">
        <v>1218</v>
      </c>
    </row>
    <row r="2873" spans="1:31" x14ac:dyDescent="0.3">
      <c r="A2873" s="162" t="s">
        <v>732</v>
      </c>
      <c r="B2873" s="162" t="s">
        <v>550</v>
      </c>
      <c r="C2873" s="162">
        <v>3</v>
      </c>
      <c r="D2873" s="162">
        <v>2013</v>
      </c>
      <c r="E2873" s="162" t="s">
        <v>2396</v>
      </c>
      <c r="F2873" s="162" t="s">
        <v>1</v>
      </c>
      <c r="G2873" s="162">
        <v>2014</v>
      </c>
      <c r="H2873" s="163" t="s">
        <v>60</v>
      </c>
      <c r="I2873" s="162" t="s">
        <v>550</v>
      </c>
      <c r="J2873" s="177">
        <v>335.45817899999997</v>
      </c>
      <c r="K2873" s="183" t="s">
        <v>1817</v>
      </c>
      <c r="L2873" s="166">
        <v>6.2391620000000012E-3</v>
      </c>
      <c r="M2873" s="166">
        <v>2.0929779230059982</v>
      </c>
      <c r="N2873" s="163" t="s">
        <v>60</v>
      </c>
      <c r="O2873" s="167">
        <v>1</v>
      </c>
      <c r="P2873" s="167">
        <v>0</v>
      </c>
      <c r="Q2873" s="167">
        <v>1</v>
      </c>
      <c r="R2873" s="167">
        <v>0</v>
      </c>
      <c r="S2873" s="167">
        <v>1</v>
      </c>
      <c r="T2873" s="167" t="s">
        <v>13210</v>
      </c>
      <c r="U2873" s="167" t="s">
        <v>1350</v>
      </c>
      <c r="V2873" s="167" t="s">
        <v>84</v>
      </c>
      <c r="W2873" s="163" t="s">
        <v>114</v>
      </c>
      <c r="X2873" s="163" t="s">
        <v>732</v>
      </c>
      <c r="Y2873" s="163" t="s">
        <v>7859</v>
      </c>
      <c r="Z2873" s="168">
        <v>41988</v>
      </c>
      <c r="AA2873" s="169" t="s">
        <v>9333</v>
      </c>
      <c r="AB2873" s="169" t="s">
        <v>4140</v>
      </c>
      <c r="AC2873" s="169">
        <v>0</v>
      </c>
      <c r="AD2873" s="170">
        <v>2017</v>
      </c>
      <c r="AE2873" s="167" t="s">
        <v>1218</v>
      </c>
    </row>
    <row r="2874" spans="1:31" x14ac:dyDescent="0.3">
      <c r="A2874" s="162" t="s">
        <v>732</v>
      </c>
      <c r="B2874" s="162" t="s">
        <v>550</v>
      </c>
      <c r="C2874" s="162">
        <v>4</v>
      </c>
      <c r="D2874" s="162">
        <v>2013</v>
      </c>
      <c r="E2874" s="162" t="s">
        <v>2396</v>
      </c>
      <c r="F2874" s="162" t="s">
        <v>1</v>
      </c>
      <c r="G2874" s="162">
        <v>2015</v>
      </c>
      <c r="H2874" s="163" t="s">
        <v>60</v>
      </c>
      <c r="I2874" s="162" t="s">
        <v>550</v>
      </c>
      <c r="J2874" s="177">
        <v>784.61028899999997</v>
      </c>
      <c r="K2874" s="183" t="s">
        <v>1817</v>
      </c>
      <c r="L2874" s="166">
        <v>5.9048136016949153E-3</v>
      </c>
      <c r="M2874" s="166">
        <v>4.632977506516978</v>
      </c>
      <c r="N2874" s="163" t="s">
        <v>2229</v>
      </c>
      <c r="O2874" s="167">
        <v>3</v>
      </c>
      <c r="P2874" s="167">
        <v>0</v>
      </c>
      <c r="Q2874" s="167">
        <v>1</v>
      </c>
      <c r="R2874" s="167">
        <v>0</v>
      </c>
      <c r="S2874" s="167">
        <v>1</v>
      </c>
      <c r="T2874" s="167" t="s">
        <v>13210</v>
      </c>
      <c r="U2874" s="167" t="s">
        <v>1350</v>
      </c>
      <c r="V2874" s="167" t="s">
        <v>84</v>
      </c>
      <c r="W2874" s="163" t="s">
        <v>1897</v>
      </c>
      <c r="X2874" s="163" t="s">
        <v>732</v>
      </c>
      <c r="Y2874" s="163" t="s">
        <v>7860</v>
      </c>
      <c r="Z2874" s="168">
        <v>42032</v>
      </c>
      <c r="AA2874" s="169" t="s">
        <v>9334</v>
      </c>
      <c r="AB2874" s="169" t="s">
        <v>9335</v>
      </c>
      <c r="AC2874" s="169">
        <v>0</v>
      </c>
      <c r="AD2874" s="170">
        <v>2017</v>
      </c>
      <c r="AE2874" s="167" t="s">
        <v>1218</v>
      </c>
    </row>
    <row r="2875" spans="1:31" x14ac:dyDescent="0.3">
      <c r="A2875" s="162" t="s">
        <v>735</v>
      </c>
      <c r="B2875" s="162" t="s">
        <v>550</v>
      </c>
      <c r="C2875" s="162">
        <v>1</v>
      </c>
      <c r="D2875" s="162">
        <v>2013</v>
      </c>
      <c r="E2875" s="162" t="s">
        <v>2393</v>
      </c>
      <c r="F2875" s="162" t="s">
        <v>1</v>
      </c>
      <c r="G2875" s="162">
        <v>2016</v>
      </c>
      <c r="H2875" s="163" t="s">
        <v>737</v>
      </c>
      <c r="I2875" s="162" t="s">
        <v>550</v>
      </c>
      <c r="J2875" s="177">
        <v>770.28499999999997</v>
      </c>
      <c r="K2875" s="183" t="s">
        <v>1817</v>
      </c>
      <c r="L2875" s="166">
        <v>6.6353470168067268E-3</v>
      </c>
      <c r="M2875" s="166">
        <v>5.1111082768409695</v>
      </c>
      <c r="N2875" s="163" t="s">
        <v>1</v>
      </c>
      <c r="O2875" s="167">
        <v>1</v>
      </c>
      <c r="P2875" s="167">
        <v>1</v>
      </c>
      <c r="Q2875" s="167">
        <v>0</v>
      </c>
      <c r="R2875" s="167">
        <v>1</v>
      </c>
      <c r="S2875" s="167">
        <v>0</v>
      </c>
      <c r="T2875" s="167" t="s">
        <v>13211</v>
      </c>
      <c r="U2875" s="167" t="s">
        <v>1453</v>
      </c>
      <c r="V2875" s="167" t="s">
        <v>83</v>
      </c>
      <c r="W2875" s="163" t="s">
        <v>1897</v>
      </c>
      <c r="X2875" s="163" t="s">
        <v>735</v>
      </c>
      <c r="Y2875" s="163" t="s">
        <v>7861</v>
      </c>
      <c r="Z2875" s="168">
        <v>42381</v>
      </c>
      <c r="AA2875" s="169" t="s">
        <v>9336</v>
      </c>
      <c r="AB2875" s="169" t="s">
        <v>4237</v>
      </c>
      <c r="AC2875" s="169">
        <v>0</v>
      </c>
      <c r="AD2875" s="170">
        <v>2017</v>
      </c>
      <c r="AE2875" s="167" t="s">
        <v>1321</v>
      </c>
    </row>
    <row r="2876" spans="1:31" x14ac:dyDescent="0.3">
      <c r="A2876" s="162" t="s">
        <v>736</v>
      </c>
      <c r="B2876" s="162" t="s">
        <v>550</v>
      </c>
      <c r="C2876" s="162">
        <v>5</v>
      </c>
      <c r="D2876" s="162">
        <v>2013</v>
      </c>
      <c r="E2876" s="162" t="s">
        <v>2393</v>
      </c>
      <c r="F2876" s="162" t="s">
        <v>1</v>
      </c>
      <c r="G2876" s="162">
        <v>2015</v>
      </c>
      <c r="H2876" s="163" t="s">
        <v>737</v>
      </c>
      <c r="I2876" s="162" t="s">
        <v>550</v>
      </c>
      <c r="J2876" s="177">
        <v>1879.41</v>
      </c>
      <c r="K2876" s="183" t="s">
        <v>1817</v>
      </c>
      <c r="L2876" s="166">
        <v>5.9048136016949153E-3</v>
      </c>
      <c r="M2876" s="166">
        <v>11.097565731161442</v>
      </c>
      <c r="N2876" s="163" t="s">
        <v>62</v>
      </c>
      <c r="O2876" s="167">
        <v>1</v>
      </c>
      <c r="P2876" s="167">
        <v>0</v>
      </c>
      <c r="Q2876" s="167">
        <v>0</v>
      </c>
      <c r="R2876" s="167">
        <v>0</v>
      </c>
      <c r="S2876" s="167">
        <v>1</v>
      </c>
      <c r="T2876" s="167" t="s">
        <v>13213</v>
      </c>
      <c r="U2876" s="167" t="s">
        <v>1350</v>
      </c>
      <c r="V2876" s="167" t="s">
        <v>84</v>
      </c>
      <c r="W2876" s="163" t="s">
        <v>114</v>
      </c>
      <c r="X2876" s="163" t="s">
        <v>736</v>
      </c>
      <c r="Y2876" s="163" t="s">
        <v>7862</v>
      </c>
      <c r="Z2876" s="168">
        <v>42039</v>
      </c>
      <c r="AA2876" s="169" t="s">
        <v>9337</v>
      </c>
      <c r="AB2876" s="169" t="s">
        <v>9338</v>
      </c>
      <c r="AC2876" s="169">
        <v>0</v>
      </c>
      <c r="AD2876" s="170">
        <v>2017</v>
      </c>
      <c r="AE2876" s="167" t="s">
        <v>1321</v>
      </c>
    </row>
    <row r="2877" spans="1:31" x14ac:dyDescent="0.3">
      <c r="A2877" s="162" t="s">
        <v>736</v>
      </c>
      <c r="B2877" s="162" t="s">
        <v>550</v>
      </c>
      <c r="C2877" s="162">
        <v>6</v>
      </c>
      <c r="D2877" s="162">
        <v>2013</v>
      </c>
      <c r="E2877" s="162" t="s">
        <v>2393</v>
      </c>
      <c r="F2877" s="162" t="s">
        <v>1</v>
      </c>
      <c r="G2877" s="162">
        <v>2015</v>
      </c>
      <c r="H2877" s="163" t="s">
        <v>737</v>
      </c>
      <c r="I2877" s="162" t="s">
        <v>550</v>
      </c>
      <c r="J2877" s="177">
        <v>511</v>
      </c>
      <c r="K2877" s="183" t="s">
        <v>1817</v>
      </c>
      <c r="L2877" s="166">
        <v>5.9048136016949153E-3</v>
      </c>
      <c r="M2877" s="166">
        <v>3.0173597504661016</v>
      </c>
      <c r="N2877" s="163" t="s">
        <v>2230</v>
      </c>
      <c r="O2877" s="167">
        <v>2</v>
      </c>
      <c r="P2877" s="167">
        <v>1</v>
      </c>
      <c r="Q2877" s="167">
        <v>1</v>
      </c>
      <c r="R2877" s="167">
        <v>1</v>
      </c>
      <c r="S2877" s="167">
        <v>1</v>
      </c>
      <c r="T2877" s="167" t="s">
        <v>13212</v>
      </c>
      <c r="U2877" s="167" t="s">
        <v>1350</v>
      </c>
      <c r="V2877" s="167" t="s">
        <v>84</v>
      </c>
      <c r="W2877" s="163" t="s">
        <v>1897</v>
      </c>
      <c r="X2877" s="163" t="s">
        <v>736</v>
      </c>
      <c r="Y2877" s="163" t="s">
        <v>7863</v>
      </c>
      <c r="Z2877" s="168">
        <v>42075</v>
      </c>
      <c r="AA2877" s="169" t="s">
        <v>9339</v>
      </c>
      <c r="AB2877" s="169" t="s">
        <v>9340</v>
      </c>
      <c r="AC2877" s="169">
        <v>0</v>
      </c>
      <c r="AD2877" s="170">
        <v>2017</v>
      </c>
      <c r="AE2877" s="167" t="s">
        <v>1321</v>
      </c>
    </row>
    <row r="2878" spans="1:31" x14ac:dyDescent="0.3">
      <c r="A2878" s="162" t="s">
        <v>736</v>
      </c>
      <c r="B2878" s="162" t="s">
        <v>550</v>
      </c>
      <c r="C2878" s="162">
        <v>7</v>
      </c>
      <c r="D2878" s="162">
        <v>2013</v>
      </c>
      <c r="E2878" s="162" t="s">
        <v>2393</v>
      </c>
      <c r="F2878" s="162" t="s">
        <v>1</v>
      </c>
      <c r="G2878" s="162">
        <v>2016</v>
      </c>
      <c r="H2878" s="163" t="s">
        <v>737</v>
      </c>
      <c r="I2878" s="162" t="s">
        <v>550</v>
      </c>
      <c r="J2878" s="177">
        <v>3147</v>
      </c>
      <c r="K2878" s="183" t="s">
        <v>1817</v>
      </c>
      <c r="L2878" s="166">
        <v>6.6353470168067268E-3</v>
      </c>
      <c r="M2878" s="166">
        <v>20.881437061890768</v>
      </c>
      <c r="N2878" s="163" t="s">
        <v>1</v>
      </c>
      <c r="O2878" s="167">
        <v>1</v>
      </c>
      <c r="P2878" s="167">
        <v>1</v>
      </c>
      <c r="Q2878" s="167">
        <v>0</v>
      </c>
      <c r="R2878" s="167">
        <v>1</v>
      </c>
      <c r="S2878" s="167">
        <v>0</v>
      </c>
      <c r="T2878" s="167" t="s">
        <v>13211</v>
      </c>
      <c r="U2878" s="167" t="s">
        <v>1350</v>
      </c>
      <c r="V2878" s="167" t="s">
        <v>84</v>
      </c>
      <c r="W2878" s="163" t="s">
        <v>114</v>
      </c>
      <c r="X2878" s="163" t="s">
        <v>736</v>
      </c>
      <c r="Y2878" s="163" t="s">
        <v>7864</v>
      </c>
      <c r="Z2878" s="168">
        <v>42438</v>
      </c>
      <c r="AA2878" s="169" t="s">
        <v>9341</v>
      </c>
      <c r="AB2878" s="169" t="s">
        <v>9168</v>
      </c>
      <c r="AC2878" s="169">
        <v>0</v>
      </c>
      <c r="AD2878" s="170">
        <v>2017</v>
      </c>
      <c r="AE2878" s="167" t="s">
        <v>1321</v>
      </c>
    </row>
    <row r="2879" spans="1:31" x14ac:dyDescent="0.3">
      <c r="A2879" s="162" t="s">
        <v>739</v>
      </c>
      <c r="B2879" s="162" t="s">
        <v>550</v>
      </c>
      <c r="C2879" s="162">
        <v>1</v>
      </c>
      <c r="D2879" s="162">
        <v>2013</v>
      </c>
      <c r="E2879" s="162" t="s">
        <v>115</v>
      </c>
      <c r="F2879" s="162" t="s">
        <v>1</v>
      </c>
      <c r="G2879" s="162">
        <v>2016</v>
      </c>
      <c r="H2879" s="163" t="s">
        <v>63</v>
      </c>
      <c r="I2879" s="162" t="s">
        <v>550</v>
      </c>
      <c r="J2879" s="177">
        <v>15483.392212999999</v>
      </c>
      <c r="K2879" s="183" t="s">
        <v>1817</v>
      </c>
      <c r="L2879" s="166">
        <v>6.6353470168067268E-3</v>
      </c>
      <c r="M2879" s="166">
        <v>102.73768033057804</v>
      </c>
      <c r="N2879" s="163" t="s">
        <v>63</v>
      </c>
      <c r="O2879" s="167">
        <v>1</v>
      </c>
      <c r="P2879" s="167">
        <v>0</v>
      </c>
      <c r="Q2879" s="167">
        <v>1</v>
      </c>
      <c r="R2879" s="167">
        <v>0</v>
      </c>
      <c r="S2879" s="167">
        <v>1</v>
      </c>
      <c r="T2879" s="167" t="s">
        <v>13210</v>
      </c>
      <c r="U2879" s="167" t="s">
        <v>1360</v>
      </c>
      <c r="V2879" s="167" t="s">
        <v>1364</v>
      </c>
      <c r="W2879" s="163" t="s">
        <v>114</v>
      </c>
      <c r="X2879" s="163" t="s">
        <v>739</v>
      </c>
      <c r="Y2879" s="163" t="s">
        <v>7865</v>
      </c>
      <c r="Z2879" s="168">
        <v>42663</v>
      </c>
      <c r="AA2879" s="169" t="s">
        <v>9342</v>
      </c>
      <c r="AB2879" s="169" t="s">
        <v>4038</v>
      </c>
      <c r="AC2879" s="169">
        <v>0</v>
      </c>
      <c r="AD2879" s="170">
        <v>2017</v>
      </c>
      <c r="AE2879" s="167" t="s">
        <v>1218</v>
      </c>
    </row>
    <row r="2880" spans="1:31" x14ac:dyDescent="0.3">
      <c r="A2880" s="162" t="s">
        <v>741</v>
      </c>
      <c r="B2880" s="162" t="s">
        <v>550</v>
      </c>
      <c r="C2880" s="162">
        <v>2</v>
      </c>
      <c r="D2880" s="162">
        <v>2013</v>
      </c>
      <c r="E2880" s="162" t="s">
        <v>115</v>
      </c>
      <c r="F2880" s="162" t="s">
        <v>1</v>
      </c>
      <c r="G2880" s="162">
        <v>2016</v>
      </c>
      <c r="H2880" s="163" t="s">
        <v>566</v>
      </c>
      <c r="I2880" s="162" t="s">
        <v>550</v>
      </c>
      <c r="J2880" s="177">
        <v>46915.481542000001</v>
      </c>
      <c r="K2880" s="183" t="s">
        <v>1817</v>
      </c>
      <c r="L2880" s="166">
        <v>6.6353470168067268E-3</v>
      </c>
      <c r="M2880" s="166">
        <v>311.30050049176077</v>
      </c>
      <c r="N2880" s="163" t="s">
        <v>1</v>
      </c>
      <c r="O2880" s="167">
        <v>1</v>
      </c>
      <c r="P2880" s="167">
        <v>1</v>
      </c>
      <c r="Q2880" s="167">
        <v>0</v>
      </c>
      <c r="R2880" s="167">
        <v>1</v>
      </c>
      <c r="S2880" s="167">
        <v>0</v>
      </c>
      <c r="T2880" s="167" t="s">
        <v>13211</v>
      </c>
      <c r="U2880" s="167" t="s">
        <v>1453</v>
      </c>
      <c r="V2880" s="167" t="s">
        <v>166</v>
      </c>
      <c r="W2880" s="163" t="s">
        <v>1897</v>
      </c>
      <c r="X2880" s="163" t="s">
        <v>741</v>
      </c>
      <c r="Y2880" s="163" t="s">
        <v>7866</v>
      </c>
      <c r="Z2880" s="168">
        <v>42654</v>
      </c>
      <c r="AA2880" s="169" t="s">
        <v>9343</v>
      </c>
      <c r="AB2880" s="169" t="s">
        <v>4718</v>
      </c>
      <c r="AC2880" s="169">
        <v>0</v>
      </c>
      <c r="AD2880" s="170">
        <v>2017</v>
      </c>
      <c r="AE2880" s="167" t="s">
        <v>1232</v>
      </c>
    </row>
    <row r="2881" spans="1:31" x14ac:dyDescent="0.3">
      <c r="A2881" s="162" t="s">
        <v>746</v>
      </c>
      <c r="B2881" s="162" t="s">
        <v>550</v>
      </c>
      <c r="C2881" s="162">
        <v>2</v>
      </c>
      <c r="D2881" s="162">
        <v>2013</v>
      </c>
      <c r="E2881" s="162" t="s">
        <v>2393</v>
      </c>
      <c r="F2881" s="162" t="s">
        <v>1</v>
      </c>
      <c r="G2881" s="162">
        <v>2016</v>
      </c>
      <c r="H2881" s="163" t="s">
        <v>155</v>
      </c>
      <c r="I2881" s="162" t="s">
        <v>550</v>
      </c>
      <c r="J2881" s="177">
        <v>6415.5001519999996</v>
      </c>
      <c r="K2881" s="183" t="s">
        <v>1817</v>
      </c>
      <c r="L2881" s="166">
        <v>6.6353470168067268E-3</v>
      </c>
      <c r="M2881" s="166">
        <v>42.569069794896301</v>
      </c>
      <c r="N2881" s="163" t="s">
        <v>40</v>
      </c>
      <c r="O2881" s="167">
        <v>1</v>
      </c>
      <c r="P2881" s="167">
        <v>0</v>
      </c>
      <c r="Q2881" s="167">
        <v>0</v>
      </c>
      <c r="R2881" s="167">
        <v>1</v>
      </c>
      <c r="S2881" s="167">
        <v>0</v>
      </c>
      <c r="T2881" s="167" t="s">
        <v>13213</v>
      </c>
      <c r="U2881" s="167" t="s">
        <v>1453</v>
      </c>
      <c r="V2881" s="167" t="s">
        <v>97</v>
      </c>
      <c r="W2881" s="163" t="s">
        <v>114</v>
      </c>
      <c r="X2881" s="163" t="s">
        <v>746</v>
      </c>
      <c r="Y2881" s="163" t="s">
        <v>7867</v>
      </c>
      <c r="Z2881" s="168">
        <v>42544</v>
      </c>
      <c r="AA2881" s="169" t="s">
        <v>9344</v>
      </c>
      <c r="AB2881" s="169" t="s">
        <v>4057</v>
      </c>
      <c r="AC2881" s="169">
        <v>0</v>
      </c>
      <c r="AD2881" s="170">
        <v>2017</v>
      </c>
      <c r="AE2881" s="167" t="s">
        <v>10573</v>
      </c>
    </row>
    <row r="2882" spans="1:31" x14ac:dyDescent="0.3">
      <c r="A2882" s="162" t="s">
        <v>750</v>
      </c>
      <c r="B2882" s="162" t="s">
        <v>550</v>
      </c>
      <c r="C2882" s="162">
        <v>2</v>
      </c>
      <c r="D2882" s="162">
        <v>2013</v>
      </c>
      <c r="E2882" s="162" t="s">
        <v>2393</v>
      </c>
      <c r="F2882" s="162" t="s">
        <v>1</v>
      </c>
      <c r="G2882" s="162">
        <v>2016</v>
      </c>
      <c r="H2882" s="163" t="s">
        <v>63</v>
      </c>
      <c r="I2882" s="162" t="s">
        <v>550</v>
      </c>
      <c r="J2882" s="177">
        <v>33425.211410999997</v>
      </c>
      <c r="K2882" s="183" t="s">
        <v>1817</v>
      </c>
      <c r="L2882" s="166">
        <v>6.6353470168067268E-3</v>
      </c>
      <c r="M2882" s="166">
        <v>221.78787682211299</v>
      </c>
      <c r="N2882" s="163" t="s">
        <v>1877</v>
      </c>
      <c r="O2882" s="167">
        <v>2</v>
      </c>
      <c r="P2882" s="167">
        <v>0</v>
      </c>
      <c r="Q2882" s="167">
        <v>1</v>
      </c>
      <c r="R2882" s="167">
        <v>0</v>
      </c>
      <c r="S2882" s="167">
        <v>2</v>
      </c>
      <c r="T2882" s="167" t="s">
        <v>13210</v>
      </c>
      <c r="U2882" s="167" t="s">
        <v>1360</v>
      </c>
      <c r="V2882" s="167" t="s">
        <v>1383</v>
      </c>
      <c r="W2882" s="163" t="s">
        <v>1897</v>
      </c>
      <c r="X2882" s="163" t="s">
        <v>750</v>
      </c>
      <c r="Y2882" s="163" t="s">
        <v>7868</v>
      </c>
      <c r="Z2882" s="168">
        <v>42606</v>
      </c>
      <c r="AA2882" s="169" t="s">
        <v>9345</v>
      </c>
      <c r="AB2882" s="169" t="s">
        <v>9346</v>
      </c>
      <c r="AC2882" s="169">
        <v>0</v>
      </c>
      <c r="AD2882" s="170">
        <v>2017</v>
      </c>
      <c r="AE2882" s="167" t="s">
        <v>1218</v>
      </c>
    </row>
    <row r="2883" spans="1:31" x14ac:dyDescent="0.3">
      <c r="A2883" s="162" t="s">
        <v>750</v>
      </c>
      <c r="B2883" s="162" t="s">
        <v>550</v>
      </c>
      <c r="C2883" s="162">
        <v>3</v>
      </c>
      <c r="D2883" s="162">
        <v>2013</v>
      </c>
      <c r="E2883" s="162" t="s">
        <v>2393</v>
      </c>
      <c r="F2883" s="162" t="s">
        <v>1</v>
      </c>
      <c r="G2883" s="162">
        <v>2016</v>
      </c>
      <c r="H2883" s="163" t="s">
        <v>63</v>
      </c>
      <c r="I2883" s="162" t="s">
        <v>550</v>
      </c>
      <c r="J2883" s="177">
        <v>36251.759739000001</v>
      </c>
      <c r="K2883" s="183" t="s">
        <v>1817</v>
      </c>
      <c r="L2883" s="166">
        <v>6.6353470168067268E-3</v>
      </c>
      <c r="M2883" s="166">
        <v>240.54300583816786</v>
      </c>
      <c r="N2883" s="163" t="s">
        <v>1877</v>
      </c>
      <c r="O2883" s="167">
        <v>2</v>
      </c>
      <c r="P2883" s="167">
        <v>0</v>
      </c>
      <c r="Q2883" s="167">
        <v>1</v>
      </c>
      <c r="R2883" s="167">
        <v>0</v>
      </c>
      <c r="S2883" s="167">
        <v>2</v>
      </c>
      <c r="T2883" s="167" t="s">
        <v>13210</v>
      </c>
      <c r="U2883" s="167" t="s">
        <v>1360</v>
      </c>
      <c r="V2883" s="167" t="s">
        <v>1383</v>
      </c>
      <c r="W2883" s="163" t="s">
        <v>1897</v>
      </c>
      <c r="X2883" s="163" t="s">
        <v>750</v>
      </c>
      <c r="Y2883" s="163" t="s">
        <v>7869</v>
      </c>
      <c r="Z2883" s="168">
        <v>42606</v>
      </c>
      <c r="AA2883" s="169" t="s">
        <v>9347</v>
      </c>
      <c r="AB2883" s="169" t="s">
        <v>9348</v>
      </c>
      <c r="AC2883" s="169">
        <v>0</v>
      </c>
      <c r="AD2883" s="170">
        <v>2017</v>
      </c>
      <c r="AE2883" s="167" t="s">
        <v>1218</v>
      </c>
    </row>
    <row r="2884" spans="1:31" x14ac:dyDescent="0.3">
      <c r="A2884" s="162" t="s">
        <v>750</v>
      </c>
      <c r="B2884" s="162" t="s">
        <v>550</v>
      </c>
      <c r="C2884" s="162">
        <v>4</v>
      </c>
      <c r="D2884" s="162">
        <v>2013</v>
      </c>
      <c r="E2884" s="162" t="s">
        <v>2393</v>
      </c>
      <c r="F2884" s="162" t="s">
        <v>1</v>
      </c>
      <c r="G2884" s="162">
        <v>2016</v>
      </c>
      <c r="H2884" s="163" t="s">
        <v>63</v>
      </c>
      <c r="I2884" s="162" t="s">
        <v>550</v>
      </c>
      <c r="J2884" s="177">
        <v>39674.842542999999</v>
      </c>
      <c r="K2884" s="183" t="s">
        <v>1817</v>
      </c>
      <c r="L2884" s="166">
        <v>6.6353470168067268E-3</v>
      </c>
      <c r="M2884" s="166">
        <v>263.25634810997167</v>
      </c>
      <c r="N2884" s="163" t="s">
        <v>1954</v>
      </c>
      <c r="O2884" s="167">
        <v>2</v>
      </c>
      <c r="P2884" s="167">
        <v>0</v>
      </c>
      <c r="Q2884" s="167">
        <v>1</v>
      </c>
      <c r="R2884" s="167">
        <v>0</v>
      </c>
      <c r="S2884" s="167">
        <v>2</v>
      </c>
      <c r="T2884" s="167" t="s">
        <v>13210</v>
      </c>
      <c r="U2884" s="167" t="s">
        <v>1360</v>
      </c>
      <c r="V2884" s="167" t="s">
        <v>1383</v>
      </c>
      <c r="W2884" s="163" t="s">
        <v>1897</v>
      </c>
      <c r="X2884" s="163" t="s">
        <v>750</v>
      </c>
      <c r="Y2884" s="163" t="s">
        <v>7870</v>
      </c>
      <c r="Z2884" s="168">
        <v>42606</v>
      </c>
      <c r="AA2884" s="169" t="s">
        <v>9349</v>
      </c>
      <c r="AB2884" s="169" t="s">
        <v>9350</v>
      </c>
      <c r="AC2884" s="169">
        <v>0</v>
      </c>
      <c r="AD2884" s="170">
        <v>2017</v>
      </c>
      <c r="AE2884" s="167" t="s">
        <v>1218</v>
      </c>
    </row>
    <row r="2885" spans="1:31" x14ac:dyDescent="0.3">
      <c r="A2885" s="162" t="s">
        <v>750</v>
      </c>
      <c r="B2885" s="162" t="s">
        <v>550</v>
      </c>
      <c r="C2885" s="162">
        <v>5</v>
      </c>
      <c r="D2885" s="162">
        <v>2013</v>
      </c>
      <c r="E2885" s="162" t="s">
        <v>2393</v>
      </c>
      <c r="F2885" s="162" t="s">
        <v>1</v>
      </c>
      <c r="G2885" s="162">
        <v>2016</v>
      </c>
      <c r="H2885" s="163" t="s">
        <v>63</v>
      </c>
      <c r="I2885" s="162" t="s">
        <v>550</v>
      </c>
      <c r="J2885" s="177">
        <v>43991.074399999998</v>
      </c>
      <c r="K2885" s="183" t="s">
        <v>1817</v>
      </c>
      <c r="L2885" s="166">
        <v>6.6353470168067268E-3</v>
      </c>
      <c r="M2885" s="166">
        <v>291.89604428616275</v>
      </c>
      <c r="N2885" s="163" t="s">
        <v>1926</v>
      </c>
      <c r="O2885" s="167">
        <v>2</v>
      </c>
      <c r="P2885" s="167">
        <v>0</v>
      </c>
      <c r="Q2885" s="167">
        <v>1</v>
      </c>
      <c r="R2885" s="167">
        <v>0</v>
      </c>
      <c r="S2885" s="167">
        <v>2</v>
      </c>
      <c r="T2885" s="167" t="s">
        <v>13210</v>
      </c>
      <c r="U2885" s="167" t="s">
        <v>1360</v>
      </c>
      <c r="V2885" s="167" t="s">
        <v>1383</v>
      </c>
      <c r="W2885" s="163" t="s">
        <v>1897</v>
      </c>
      <c r="X2885" s="163" t="s">
        <v>750</v>
      </c>
      <c r="Y2885" s="163" t="s">
        <v>7871</v>
      </c>
      <c r="Z2885" s="168">
        <v>42606</v>
      </c>
      <c r="AA2885" s="169" t="s">
        <v>9351</v>
      </c>
      <c r="AB2885" s="169" t="s">
        <v>9352</v>
      </c>
      <c r="AC2885" s="169">
        <v>0</v>
      </c>
      <c r="AD2885" s="170">
        <v>2017</v>
      </c>
      <c r="AE2885" s="167" t="s">
        <v>1218</v>
      </c>
    </row>
    <row r="2886" spans="1:31" x14ac:dyDescent="0.3">
      <c r="A2886" s="162" t="s">
        <v>750</v>
      </c>
      <c r="B2886" s="162" t="s">
        <v>550</v>
      </c>
      <c r="C2886" s="162">
        <v>6</v>
      </c>
      <c r="D2886" s="162">
        <v>2013</v>
      </c>
      <c r="E2886" s="162" t="s">
        <v>2393</v>
      </c>
      <c r="F2886" s="162" t="s">
        <v>1</v>
      </c>
      <c r="G2886" s="162">
        <v>2016</v>
      </c>
      <c r="H2886" s="163" t="s">
        <v>63</v>
      </c>
      <c r="I2886" s="162" t="s">
        <v>550</v>
      </c>
      <c r="J2886" s="177">
        <v>44366.013326</v>
      </c>
      <c r="K2886" s="183" t="s">
        <v>1817</v>
      </c>
      <c r="L2886" s="166">
        <v>6.6353470168067268E-3</v>
      </c>
      <c r="M2886" s="166">
        <v>294.38389417028156</v>
      </c>
      <c r="N2886" s="163" t="s">
        <v>1877</v>
      </c>
      <c r="O2886" s="167">
        <v>2</v>
      </c>
      <c r="P2886" s="167">
        <v>0</v>
      </c>
      <c r="Q2886" s="167">
        <v>1</v>
      </c>
      <c r="R2886" s="167">
        <v>0</v>
      </c>
      <c r="S2886" s="167">
        <v>2</v>
      </c>
      <c r="T2886" s="167" t="s">
        <v>13210</v>
      </c>
      <c r="U2886" s="167" t="s">
        <v>1360</v>
      </c>
      <c r="V2886" s="167" t="s">
        <v>1383</v>
      </c>
      <c r="W2886" s="163" t="s">
        <v>1897</v>
      </c>
      <c r="X2886" s="163" t="s">
        <v>750</v>
      </c>
      <c r="Y2886" s="163" t="s">
        <v>7872</v>
      </c>
      <c r="Z2886" s="168">
        <v>42606</v>
      </c>
      <c r="AA2886" s="169" t="s">
        <v>9345</v>
      </c>
      <c r="AB2886" s="169" t="s">
        <v>9353</v>
      </c>
      <c r="AC2886" s="169">
        <v>0</v>
      </c>
      <c r="AD2886" s="170">
        <v>2017</v>
      </c>
      <c r="AE2886" s="167" t="s">
        <v>1218</v>
      </c>
    </row>
    <row r="2887" spans="1:31" x14ac:dyDescent="0.3">
      <c r="A2887" s="162" t="s">
        <v>750</v>
      </c>
      <c r="B2887" s="162" t="s">
        <v>550</v>
      </c>
      <c r="C2887" s="162">
        <v>7</v>
      </c>
      <c r="D2887" s="162">
        <v>2013</v>
      </c>
      <c r="E2887" s="162" t="s">
        <v>2393</v>
      </c>
      <c r="F2887" s="162" t="s">
        <v>1</v>
      </c>
      <c r="G2887" s="162">
        <v>2016</v>
      </c>
      <c r="H2887" s="163" t="s">
        <v>63</v>
      </c>
      <c r="I2887" s="162" t="s">
        <v>550</v>
      </c>
      <c r="J2887" s="177">
        <v>47426.622764</v>
      </c>
      <c r="K2887" s="183" t="s">
        <v>1817</v>
      </c>
      <c r="L2887" s="166">
        <v>6.6353470168067268E-3</v>
      </c>
      <c r="M2887" s="166">
        <v>314.69209987432538</v>
      </c>
      <c r="N2887" s="163" t="s">
        <v>1877</v>
      </c>
      <c r="O2887" s="167">
        <v>2</v>
      </c>
      <c r="P2887" s="167">
        <v>0</v>
      </c>
      <c r="Q2887" s="167">
        <v>1</v>
      </c>
      <c r="R2887" s="167">
        <v>0</v>
      </c>
      <c r="S2887" s="167">
        <v>2</v>
      </c>
      <c r="T2887" s="167" t="s">
        <v>13210</v>
      </c>
      <c r="U2887" s="167" t="s">
        <v>1360</v>
      </c>
      <c r="V2887" s="167" t="s">
        <v>1383</v>
      </c>
      <c r="W2887" s="163" t="s">
        <v>1897</v>
      </c>
      <c r="X2887" s="163" t="s">
        <v>750</v>
      </c>
      <c r="Y2887" s="163" t="s">
        <v>7873</v>
      </c>
      <c r="Z2887" s="168">
        <v>42606</v>
      </c>
      <c r="AA2887" s="169" t="s">
        <v>9347</v>
      </c>
      <c r="AB2887" s="169" t="s">
        <v>9348</v>
      </c>
      <c r="AC2887" s="169">
        <v>0</v>
      </c>
      <c r="AD2887" s="170">
        <v>2017</v>
      </c>
      <c r="AE2887" s="167" t="s">
        <v>1218</v>
      </c>
    </row>
    <row r="2888" spans="1:31" x14ac:dyDescent="0.3">
      <c r="A2888" s="162" t="s">
        <v>750</v>
      </c>
      <c r="B2888" s="162" t="s">
        <v>550</v>
      </c>
      <c r="C2888" s="162">
        <v>8</v>
      </c>
      <c r="D2888" s="162">
        <v>2013</v>
      </c>
      <c r="E2888" s="162" t="s">
        <v>2393</v>
      </c>
      <c r="F2888" s="162" t="s">
        <v>1</v>
      </c>
      <c r="G2888" s="162">
        <v>2016</v>
      </c>
      <c r="H2888" s="163" t="s">
        <v>63</v>
      </c>
      <c r="I2888" s="162" t="s">
        <v>550</v>
      </c>
      <c r="J2888" s="177">
        <v>40634.033181999999</v>
      </c>
      <c r="K2888" s="183" t="s">
        <v>1817</v>
      </c>
      <c r="L2888" s="166">
        <v>6.6353470168067268E-3</v>
      </c>
      <c r="M2888" s="166">
        <v>269.62091085500924</v>
      </c>
      <c r="N2888" s="163" t="s">
        <v>2231</v>
      </c>
      <c r="O2888" s="167">
        <v>2</v>
      </c>
      <c r="P2888" s="167">
        <v>0</v>
      </c>
      <c r="Q2888" s="167">
        <v>1</v>
      </c>
      <c r="R2888" s="167">
        <v>1</v>
      </c>
      <c r="S2888" s="167">
        <v>2</v>
      </c>
      <c r="T2888" s="167" t="s">
        <v>13210</v>
      </c>
      <c r="U2888" s="167" t="s">
        <v>1360</v>
      </c>
      <c r="V2888" s="167" t="s">
        <v>1383</v>
      </c>
      <c r="W2888" s="163" t="s">
        <v>1897</v>
      </c>
      <c r="X2888" s="163" t="s">
        <v>750</v>
      </c>
      <c r="Y2888" s="163" t="s">
        <v>7874</v>
      </c>
      <c r="Z2888" s="168">
        <v>42646</v>
      </c>
      <c r="AA2888" s="169" t="s">
        <v>9354</v>
      </c>
      <c r="AB2888" s="169" t="s">
        <v>9355</v>
      </c>
      <c r="AC2888" s="169">
        <v>0</v>
      </c>
      <c r="AD2888" s="170">
        <v>2017</v>
      </c>
      <c r="AE2888" s="167" t="s">
        <v>1218</v>
      </c>
    </row>
    <row r="2889" spans="1:31" x14ac:dyDescent="0.3">
      <c r="A2889" s="162" t="s">
        <v>753</v>
      </c>
      <c r="B2889" s="162" t="s">
        <v>550</v>
      </c>
      <c r="C2889" s="162">
        <v>3</v>
      </c>
      <c r="D2889" s="162">
        <v>2013</v>
      </c>
      <c r="E2889" s="162" t="s">
        <v>115</v>
      </c>
      <c r="F2889" s="162" t="s">
        <v>1</v>
      </c>
      <c r="G2889" s="162">
        <v>2016</v>
      </c>
      <c r="H2889" s="163" t="s">
        <v>64</v>
      </c>
      <c r="I2889" s="162" t="s">
        <v>550</v>
      </c>
      <c r="J2889" s="177">
        <v>1219.5779090000001</v>
      </c>
      <c r="K2889" s="183" t="s">
        <v>1817</v>
      </c>
      <c r="L2889" s="166">
        <v>6.6353470168067268E-3</v>
      </c>
      <c r="M2889" s="166">
        <v>8.092322640246536</v>
      </c>
      <c r="N2889" s="163" t="s">
        <v>2215</v>
      </c>
      <c r="O2889" s="167">
        <v>2</v>
      </c>
      <c r="P2889" s="167">
        <v>0</v>
      </c>
      <c r="Q2889" s="167">
        <v>1</v>
      </c>
      <c r="R2889" s="167">
        <v>0</v>
      </c>
      <c r="S2889" s="167">
        <v>1</v>
      </c>
      <c r="T2889" s="167" t="s">
        <v>13210</v>
      </c>
      <c r="U2889" s="167" t="s">
        <v>1576</v>
      </c>
      <c r="V2889" s="167" t="s">
        <v>96</v>
      </c>
      <c r="W2889" s="163" t="s">
        <v>1897</v>
      </c>
      <c r="X2889" s="163" t="s">
        <v>753</v>
      </c>
      <c r="Y2889" s="163" t="s">
        <v>7875</v>
      </c>
      <c r="Z2889" s="168">
        <v>42424</v>
      </c>
      <c r="AA2889" s="169" t="s">
        <v>9356</v>
      </c>
      <c r="AB2889" s="169" t="s">
        <v>4492</v>
      </c>
      <c r="AC2889" s="169">
        <v>0</v>
      </c>
      <c r="AD2889" s="170">
        <v>2017</v>
      </c>
      <c r="AE2889" s="167" t="s">
        <v>1321</v>
      </c>
    </row>
    <row r="2890" spans="1:31" x14ac:dyDescent="0.3">
      <c r="A2890" s="162" t="s">
        <v>754</v>
      </c>
      <c r="B2890" s="162" t="s">
        <v>550</v>
      </c>
      <c r="C2890" s="162">
        <v>1</v>
      </c>
      <c r="D2890" s="162">
        <v>2013</v>
      </c>
      <c r="E2890" s="162" t="s">
        <v>115</v>
      </c>
      <c r="F2890" s="162" t="s">
        <v>1</v>
      </c>
      <c r="G2890" s="162">
        <v>2016</v>
      </c>
      <c r="H2890" s="163" t="s">
        <v>64</v>
      </c>
      <c r="I2890" s="162" t="s">
        <v>550</v>
      </c>
      <c r="J2890" s="177">
        <v>1669.0371029999999</v>
      </c>
      <c r="K2890" s="183" t="s">
        <v>1817</v>
      </c>
      <c r="L2890" s="166">
        <v>6.6353470168067268E-3</v>
      </c>
      <c r="M2890" s="166">
        <v>11.074640362330792</v>
      </c>
      <c r="N2890" s="163" t="s">
        <v>1834</v>
      </c>
      <c r="O2890" s="167">
        <v>2</v>
      </c>
      <c r="P2890" s="167">
        <v>1</v>
      </c>
      <c r="Q2890" s="167">
        <v>1</v>
      </c>
      <c r="R2890" s="167">
        <v>1</v>
      </c>
      <c r="S2890" s="167">
        <v>1</v>
      </c>
      <c r="T2890" s="167" t="s">
        <v>13212</v>
      </c>
      <c r="U2890" s="167" t="s">
        <v>1576</v>
      </c>
      <c r="V2890" s="167" t="s">
        <v>96</v>
      </c>
      <c r="W2890" s="163" t="s">
        <v>1897</v>
      </c>
      <c r="X2890" s="163" t="s">
        <v>754</v>
      </c>
      <c r="Y2890" s="163" t="s">
        <v>7876</v>
      </c>
      <c r="Z2890" s="168">
        <v>42538</v>
      </c>
      <c r="AA2890" s="169" t="s">
        <v>9357</v>
      </c>
      <c r="AB2890" s="169" t="s">
        <v>9358</v>
      </c>
      <c r="AC2890" s="169">
        <v>0</v>
      </c>
      <c r="AD2890" s="170">
        <v>2017</v>
      </c>
      <c r="AE2890" s="167" t="s">
        <v>1321</v>
      </c>
    </row>
    <row r="2891" spans="1:31" x14ac:dyDescent="0.3">
      <c r="A2891" s="162" t="s">
        <v>754</v>
      </c>
      <c r="B2891" s="162" t="s">
        <v>550</v>
      </c>
      <c r="C2891" s="162">
        <v>2</v>
      </c>
      <c r="D2891" s="162">
        <v>2013</v>
      </c>
      <c r="E2891" s="162" t="s">
        <v>115</v>
      </c>
      <c r="F2891" s="162" t="s">
        <v>1</v>
      </c>
      <c r="G2891" s="162">
        <v>2016</v>
      </c>
      <c r="H2891" s="163" t="s">
        <v>64</v>
      </c>
      <c r="I2891" s="162" t="s">
        <v>550</v>
      </c>
      <c r="J2891" s="177">
        <v>477.27251000000001</v>
      </c>
      <c r="K2891" s="183" t="s">
        <v>1817</v>
      </c>
      <c r="L2891" s="166">
        <v>6.6353470168067268E-3</v>
      </c>
      <c r="M2891" s="166">
        <v>3.1668687254323586</v>
      </c>
      <c r="N2891" s="163" t="s">
        <v>1834</v>
      </c>
      <c r="O2891" s="167">
        <v>2</v>
      </c>
      <c r="P2891" s="167">
        <v>1</v>
      </c>
      <c r="Q2891" s="167">
        <v>1</v>
      </c>
      <c r="R2891" s="167">
        <v>1</v>
      </c>
      <c r="S2891" s="167">
        <v>1</v>
      </c>
      <c r="T2891" s="167" t="s">
        <v>13212</v>
      </c>
      <c r="U2891" s="167" t="s">
        <v>1576</v>
      </c>
      <c r="V2891" s="167" t="s">
        <v>96</v>
      </c>
      <c r="W2891" s="163" t="s">
        <v>1897</v>
      </c>
      <c r="X2891" s="163" t="s">
        <v>754</v>
      </c>
      <c r="Y2891" s="163" t="s">
        <v>7877</v>
      </c>
      <c r="Z2891" s="168">
        <v>42628</v>
      </c>
      <c r="AA2891" s="169" t="s">
        <v>9359</v>
      </c>
      <c r="AB2891" s="169" t="s">
        <v>9360</v>
      </c>
      <c r="AC2891" s="169">
        <v>0</v>
      </c>
      <c r="AD2891" s="170">
        <v>2017</v>
      </c>
      <c r="AE2891" s="167" t="s">
        <v>1321</v>
      </c>
    </row>
    <row r="2892" spans="1:31" x14ac:dyDescent="0.3">
      <c r="A2892" s="162" t="s">
        <v>755</v>
      </c>
      <c r="B2892" s="162" t="s">
        <v>550</v>
      </c>
      <c r="C2892" s="162">
        <v>1</v>
      </c>
      <c r="D2892" s="162">
        <v>2013</v>
      </c>
      <c r="E2892" s="162" t="s">
        <v>2394</v>
      </c>
      <c r="F2892" s="162" t="s">
        <v>1</v>
      </c>
      <c r="G2892" s="162">
        <v>2016</v>
      </c>
      <c r="H2892" s="163" t="s">
        <v>64</v>
      </c>
      <c r="I2892" s="162" t="s">
        <v>550</v>
      </c>
      <c r="J2892" s="177">
        <v>598.39493500000003</v>
      </c>
      <c r="K2892" s="183" t="s">
        <v>1817</v>
      </c>
      <c r="L2892" s="166">
        <v>6.6353470168067268E-3</v>
      </c>
      <c r="M2892" s="166">
        <v>3.9705580468245052</v>
      </c>
      <c r="N2892" s="163" t="s">
        <v>2232</v>
      </c>
      <c r="O2892" s="167">
        <v>4</v>
      </c>
      <c r="P2892" s="167">
        <v>0</v>
      </c>
      <c r="Q2892" s="167">
        <v>1</v>
      </c>
      <c r="R2892" s="167">
        <v>0</v>
      </c>
      <c r="S2892" s="167">
        <v>1</v>
      </c>
      <c r="T2892" s="167" t="s">
        <v>13210</v>
      </c>
      <c r="U2892" s="167" t="s">
        <v>1327</v>
      </c>
      <c r="V2892" s="167" t="s">
        <v>121</v>
      </c>
      <c r="W2892" s="163" t="s">
        <v>1897</v>
      </c>
      <c r="X2892" s="163" t="s">
        <v>755</v>
      </c>
      <c r="Y2892" s="163" t="s">
        <v>7878</v>
      </c>
      <c r="Z2892" s="168">
        <v>42544</v>
      </c>
      <c r="AA2892" s="169" t="s">
        <v>9361</v>
      </c>
      <c r="AB2892" s="169" t="s">
        <v>9362</v>
      </c>
      <c r="AC2892" s="169">
        <v>0</v>
      </c>
      <c r="AD2892" s="170">
        <v>2017</v>
      </c>
      <c r="AE2892" s="167" t="s">
        <v>1321</v>
      </c>
    </row>
    <row r="2893" spans="1:31" x14ac:dyDescent="0.3">
      <c r="A2893" s="162" t="s">
        <v>767</v>
      </c>
      <c r="B2893" s="162" t="s">
        <v>550</v>
      </c>
      <c r="C2893" s="162">
        <v>3</v>
      </c>
      <c r="D2893" s="162">
        <v>2013</v>
      </c>
      <c r="E2893" s="162" t="s">
        <v>2393</v>
      </c>
      <c r="F2893" s="162" t="s">
        <v>1</v>
      </c>
      <c r="G2893" s="162">
        <v>2016</v>
      </c>
      <c r="H2893" s="163" t="s">
        <v>69</v>
      </c>
      <c r="I2893" s="162" t="s">
        <v>550</v>
      </c>
      <c r="J2893" s="177">
        <v>939.76213399999995</v>
      </c>
      <c r="K2893" s="183" t="s">
        <v>1817</v>
      </c>
      <c r="L2893" s="166">
        <v>6.6353470168067268E-3</v>
      </c>
      <c r="M2893" s="166">
        <v>6.2356478723448232</v>
      </c>
      <c r="N2893" s="163" t="s">
        <v>2213</v>
      </c>
      <c r="O2893" s="167">
        <v>2</v>
      </c>
      <c r="P2893" s="167">
        <v>0</v>
      </c>
      <c r="Q2893" s="167">
        <v>1</v>
      </c>
      <c r="R2893" s="167">
        <v>0</v>
      </c>
      <c r="S2893" s="167">
        <v>1</v>
      </c>
      <c r="T2893" s="167" t="s">
        <v>13210</v>
      </c>
      <c r="U2893" s="167" t="s">
        <v>1453</v>
      </c>
      <c r="V2893" s="167" t="s">
        <v>105</v>
      </c>
      <c r="W2893" s="163" t="s">
        <v>1897</v>
      </c>
      <c r="X2893" s="163" t="s">
        <v>767</v>
      </c>
      <c r="Y2893" s="163" t="s">
        <v>7879</v>
      </c>
      <c r="Z2893" s="168">
        <v>42384</v>
      </c>
      <c r="AA2893" s="169" t="s">
        <v>9363</v>
      </c>
      <c r="AB2893" s="169" t="s">
        <v>9364</v>
      </c>
      <c r="AC2893" s="169">
        <v>0</v>
      </c>
      <c r="AD2893" s="170">
        <v>2017</v>
      </c>
      <c r="AE2893" s="167" t="s">
        <v>1321</v>
      </c>
    </row>
    <row r="2894" spans="1:31" x14ac:dyDescent="0.3">
      <c r="A2894" s="162" t="s">
        <v>767</v>
      </c>
      <c r="B2894" s="162" t="s">
        <v>550</v>
      </c>
      <c r="C2894" s="162">
        <v>4</v>
      </c>
      <c r="D2894" s="162">
        <v>2013</v>
      </c>
      <c r="E2894" s="162" t="s">
        <v>2393</v>
      </c>
      <c r="F2894" s="162" t="s">
        <v>1</v>
      </c>
      <c r="G2894" s="162">
        <v>2016</v>
      </c>
      <c r="H2894" s="163" t="s">
        <v>69</v>
      </c>
      <c r="I2894" s="162" t="s">
        <v>550</v>
      </c>
      <c r="J2894" s="177">
        <v>1816.109269</v>
      </c>
      <c r="K2894" s="183" t="s">
        <v>1817</v>
      </c>
      <c r="L2894" s="166">
        <v>6.6353470168067268E-3</v>
      </c>
      <c r="M2894" s="166">
        <v>12.050515220254196</v>
      </c>
      <c r="N2894" s="163" t="s">
        <v>2233</v>
      </c>
      <c r="O2894" s="167">
        <v>2</v>
      </c>
      <c r="P2894" s="167">
        <v>1</v>
      </c>
      <c r="Q2894" s="167">
        <v>0</v>
      </c>
      <c r="R2894" s="167">
        <v>2</v>
      </c>
      <c r="S2894" s="167">
        <v>0</v>
      </c>
      <c r="T2894" s="167" t="s">
        <v>13212</v>
      </c>
      <c r="U2894" s="167" t="s">
        <v>1453</v>
      </c>
      <c r="V2894" s="167" t="s">
        <v>105</v>
      </c>
      <c r="W2894" s="163" t="s">
        <v>1897</v>
      </c>
      <c r="X2894" s="163" t="s">
        <v>767</v>
      </c>
      <c r="Y2894" s="163" t="s">
        <v>7880</v>
      </c>
      <c r="Z2894" s="168">
        <v>42695</v>
      </c>
      <c r="AA2894" s="169" t="s">
        <v>9365</v>
      </c>
      <c r="AB2894" s="169" t="s">
        <v>9366</v>
      </c>
      <c r="AC2894" s="169">
        <v>0</v>
      </c>
      <c r="AD2894" s="170">
        <v>2017</v>
      </c>
      <c r="AE2894" s="167" t="s">
        <v>1321</v>
      </c>
    </row>
    <row r="2895" spans="1:31" x14ac:dyDescent="0.3">
      <c r="A2895" s="162" t="s">
        <v>785</v>
      </c>
      <c r="B2895" s="162" t="s">
        <v>550</v>
      </c>
      <c r="C2895" s="162">
        <v>2</v>
      </c>
      <c r="D2895" s="162">
        <v>2013</v>
      </c>
      <c r="E2895" s="162" t="s">
        <v>115</v>
      </c>
      <c r="F2895" s="162" t="s">
        <v>1</v>
      </c>
      <c r="G2895" s="162">
        <v>2016</v>
      </c>
      <c r="H2895" s="163" t="s">
        <v>159</v>
      </c>
      <c r="I2895" s="162" t="s">
        <v>550</v>
      </c>
      <c r="J2895" s="177">
        <v>15989.802782999999</v>
      </c>
      <c r="K2895" s="183" t="s">
        <v>1817</v>
      </c>
      <c r="L2895" s="166">
        <v>6.6353470168067268E-3</v>
      </c>
      <c r="M2895" s="166">
        <v>106.09789019550695</v>
      </c>
      <c r="N2895" s="163" t="s">
        <v>1</v>
      </c>
      <c r="O2895" s="167">
        <v>1</v>
      </c>
      <c r="P2895" s="167">
        <v>1</v>
      </c>
      <c r="Q2895" s="167">
        <v>0</v>
      </c>
      <c r="R2895" s="167">
        <v>1</v>
      </c>
      <c r="S2895" s="167">
        <v>0</v>
      </c>
      <c r="T2895" s="167" t="s">
        <v>13211</v>
      </c>
      <c r="U2895" s="167" t="s">
        <v>1453</v>
      </c>
      <c r="V2895" s="167" t="s">
        <v>166</v>
      </c>
      <c r="W2895" s="163" t="s">
        <v>1897</v>
      </c>
      <c r="X2895" s="163" t="s">
        <v>785</v>
      </c>
      <c r="Y2895" s="163" t="s">
        <v>7881</v>
      </c>
      <c r="Z2895" s="168">
        <v>42417</v>
      </c>
      <c r="AA2895" s="169" t="s">
        <v>9367</v>
      </c>
      <c r="AB2895" s="169" t="s">
        <v>4237</v>
      </c>
      <c r="AC2895" s="169">
        <v>0</v>
      </c>
      <c r="AD2895" s="170">
        <v>2017</v>
      </c>
      <c r="AE2895" s="167" t="s">
        <v>1245</v>
      </c>
    </row>
    <row r="2896" spans="1:31" x14ac:dyDescent="0.3">
      <c r="A2896" s="162" t="s">
        <v>786</v>
      </c>
      <c r="B2896" s="162" t="s">
        <v>550</v>
      </c>
      <c r="C2896" s="162">
        <v>1</v>
      </c>
      <c r="D2896" s="162">
        <v>2013</v>
      </c>
      <c r="E2896" s="162" t="s">
        <v>2393</v>
      </c>
      <c r="F2896" s="162" t="s">
        <v>1</v>
      </c>
      <c r="G2896" s="162">
        <v>2016</v>
      </c>
      <c r="H2896" s="163" t="s">
        <v>63</v>
      </c>
      <c r="I2896" s="162" t="s">
        <v>550</v>
      </c>
      <c r="J2896" s="177">
        <v>185.704927</v>
      </c>
      <c r="K2896" s="183" t="s">
        <v>1817</v>
      </c>
      <c r="L2896" s="166">
        <v>6.6353470168067268E-3</v>
      </c>
      <c r="M2896" s="166">
        <v>1.2322166333757609</v>
      </c>
      <c r="N2896" s="163" t="s">
        <v>1927</v>
      </c>
      <c r="O2896" s="167">
        <v>2</v>
      </c>
      <c r="P2896" s="167">
        <v>0</v>
      </c>
      <c r="Q2896" s="167">
        <v>1</v>
      </c>
      <c r="R2896" s="167">
        <v>1</v>
      </c>
      <c r="S2896" s="167">
        <v>1</v>
      </c>
      <c r="T2896" s="167" t="s">
        <v>13210</v>
      </c>
      <c r="U2896" s="167" t="s">
        <v>1512</v>
      </c>
      <c r="V2896" s="167" t="s">
        <v>89</v>
      </c>
      <c r="W2896" s="163" t="s">
        <v>1897</v>
      </c>
      <c r="X2896" s="163" t="s">
        <v>786</v>
      </c>
      <c r="Y2896" s="163" t="s">
        <v>7882</v>
      </c>
      <c r="Z2896" s="168">
        <v>42593</v>
      </c>
      <c r="AA2896" s="169" t="s">
        <v>9368</v>
      </c>
      <c r="AB2896" s="169" t="s">
        <v>9369</v>
      </c>
      <c r="AC2896" s="169">
        <v>0</v>
      </c>
      <c r="AD2896" s="170">
        <v>2017</v>
      </c>
      <c r="AE2896" s="167" t="s">
        <v>1218</v>
      </c>
    </row>
    <row r="2897" spans="1:31" x14ac:dyDescent="0.3">
      <c r="A2897" s="162" t="s">
        <v>810</v>
      </c>
      <c r="B2897" s="162" t="s">
        <v>550</v>
      </c>
      <c r="C2897" s="162">
        <v>1</v>
      </c>
      <c r="D2897" s="162">
        <v>2013</v>
      </c>
      <c r="E2897" s="162" t="s">
        <v>115</v>
      </c>
      <c r="F2897" s="162" t="s">
        <v>1</v>
      </c>
      <c r="G2897" s="162">
        <v>2016</v>
      </c>
      <c r="H2897" s="163" t="s">
        <v>737</v>
      </c>
      <c r="I2897" s="162" t="s">
        <v>550</v>
      </c>
      <c r="J2897" s="177">
        <v>3359.993524</v>
      </c>
      <c r="K2897" s="183" t="s">
        <v>1817</v>
      </c>
      <c r="L2897" s="166">
        <v>6.6353470168067268E-3</v>
      </c>
      <c r="M2897" s="166">
        <v>22.29472300596332</v>
      </c>
      <c r="N2897" s="163" t="s">
        <v>1</v>
      </c>
      <c r="O2897" s="167">
        <v>1</v>
      </c>
      <c r="P2897" s="167">
        <v>1</v>
      </c>
      <c r="Q2897" s="167">
        <v>0</v>
      </c>
      <c r="R2897" s="167">
        <v>1</v>
      </c>
      <c r="S2897" s="167">
        <v>0</v>
      </c>
      <c r="T2897" s="167" t="s">
        <v>13211</v>
      </c>
      <c r="U2897" s="167" t="s">
        <v>1360</v>
      </c>
      <c r="V2897" s="167" t="s">
        <v>1383</v>
      </c>
      <c r="W2897" s="163" t="s">
        <v>1897</v>
      </c>
      <c r="X2897" s="163" t="s">
        <v>810</v>
      </c>
      <c r="Y2897" s="163" t="s">
        <v>7883</v>
      </c>
      <c r="Z2897" s="168">
        <v>42706</v>
      </c>
      <c r="AA2897" s="169" t="s">
        <v>9370</v>
      </c>
      <c r="AB2897" s="169" t="s">
        <v>9371</v>
      </c>
      <c r="AC2897" s="169">
        <v>0</v>
      </c>
      <c r="AD2897" s="170">
        <v>2017</v>
      </c>
      <c r="AE2897" s="167" t="s">
        <v>1321</v>
      </c>
    </row>
    <row r="2898" spans="1:31" x14ac:dyDescent="0.3">
      <c r="A2898" s="162" t="s">
        <v>811</v>
      </c>
      <c r="B2898" s="162" t="s">
        <v>550</v>
      </c>
      <c r="C2898" s="162">
        <v>3</v>
      </c>
      <c r="D2898" s="162">
        <v>2013</v>
      </c>
      <c r="E2898" s="162" t="s">
        <v>2393</v>
      </c>
      <c r="F2898" s="162" t="s">
        <v>1</v>
      </c>
      <c r="G2898" s="162">
        <v>2016</v>
      </c>
      <c r="H2898" s="163" t="s">
        <v>737</v>
      </c>
      <c r="I2898" s="162" t="s">
        <v>550</v>
      </c>
      <c r="J2898" s="177">
        <v>600.74465299999997</v>
      </c>
      <c r="K2898" s="183" t="s">
        <v>1817</v>
      </c>
      <c r="L2898" s="166">
        <v>6.6353470168067268E-3</v>
      </c>
      <c r="M2898" s="166">
        <v>3.9861492411461419</v>
      </c>
      <c r="N2898" s="163" t="s">
        <v>1</v>
      </c>
      <c r="O2898" s="167">
        <v>1</v>
      </c>
      <c r="P2898" s="167">
        <v>1</v>
      </c>
      <c r="Q2898" s="167">
        <v>0</v>
      </c>
      <c r="R2898" s="167">
        <v>1</v>
      </c>
      <c r="S2898" s="167">
        <v>0</v>
      </c>
      <c r="T2898" s="167" t="s">
        <v>13211</v>
      </c>
      <c r="U2898" s="167" t="s">
        <v>1512</v>
      </c>
      <c r="V2898" s="167" t="s">
        <v>91</v>
      </c>
      <c r="W2898" s="163" t="s">
        <v>1897</v>
      </c>
      <c r="X2898" s="163" t="s">
        <v>811</v>
      </c>
      <c r="Y2898" s="163" t="s">
        <v>7884</v>
      </c>
      <c r="Z2898" s="168">
        <v>42401</v>
      </c>
      <c r="AA2898" s="169" t="s">
        <v>4697</v>
      </c>
      <c r="AB2898" s="169" t="s">
        <v>4698</v>
      </c>
      <c r="AC2898" s="169">
        <v>0</v>
      </c>
      <c r="AD2898" s="170">
        <v>2017</v>
      </c>
      <c r="AE2898" s="167" t="s">
        <v>1321</v>
      </c>
    </row>
    <row r="2899" spans="1:31" x14ac:dyDescent="0.3">
      <c r="A2899" s="162" t="s">
        <v>813</v>
      </c>
      <c r="B2899" s="162" t="s">
        <v>550</v>
      </c>
      <c r="C2899" s="162">
        <v>1</v>
      </c>
      <c r="D2899" s="162">
        <v>2013</v>
      </c>
      <c r="E2899" s="162" t="s">
        <v>115</v>
      </c>
      <c r="F2899" s="162" t="s">
        <v>1</v>
      </c>
      <c r="G2899" s="162">
        <v>2016</v>
      </c>
      <c r="H2899" s="163" t="s">
        <v>737</v>
      </c>
      <c r="I2899" s="162" t="s">
        <v>550</v>
      </c>
      <c r="J2899" s="177">
        <v>307.41415499999999</v>
      </c>
      <c r="K2899" s="183" t="s">
        <v>1817</v>
      </c>
      <c r="L2899" s="166">
        <v>6.6353470168067268E-3</v>
      </c>
      <c r="M2899" s="166">
        <v>2.0397995963034106</v>
      </c>
      <c r="N2899" s="163" t="s">
        <v>1</v>
      </c>
      <c r="O2899" s="167">
        <v>1</v>
      </c>
      <c r="P2899" s="167">
        <v>1</v>
      </c>
      <c r="Q2899" s="167">
        <v>0</v>
      </c>
      <c r="R2899" s="167">
        <v>1</v>
      </c>
      <c r="S2899" s="167">
        <v>0</v>
      </c>
      <c r="T2899" s="167" t="s">
        <v>13211</v>
      </c>
      <c r="U2899" s="167" t="s">
        <v>1360</v>
      </c>
      <c r="V2899" s="167" t="s">
        <v>1364</v>
      </c>
      <c r="W2899" s="163" t="s">
        <v>114</v>
      </c>
      <c r="X2899" s="163" t="s">
        <v>813</v>
      </c>
      <c r="Y2899" s="163" t="s">
        <v>7885</v>
      </c>
      <c r="Z2899" s="168">
        <v>42443</v>
      </c>
      <c r="AA2899" s="169" t="s">
        <v>4208</v>
      </c>
      <c r="AB2899" s="169" t="s">
        <v>4076</v>
      </c>
      <c r="AC2899" s="169">
        <v>0</v>
      </c>
      <c r="AD2899" s="170">
        <v>2017</v>
      </c>
      <c r="AE2899" s="167" t="s">
        <v>1321</v>
      </c>
    </row>
    <row r="2900" spans="1:31" x14ac:dyDescent="0.3">
      <c r="A2900" s="162" t="s">
        <v>831</v>
      </c>
      <c r="B2900" s="162" t="s">
        <v>550</v>
      </c>
      <c r="C2900" s="162">
        <v>1</v>
      </c>
      <c r="D2900" s="162">
        <v>2014</v>
      </c>
      <c r="E2900" s="162" t="s">
        <v>2393</v>
      </c>
      <c r="F2900" s="162" t="s">
        <v>1</v>
      </c>
      <c r="G2900" s="162">
        <v>2015</v>
      </c>
      <c r="H2900" s="163" t="s">
        <v>60</v>
      </c>
      <c r="I2900" s="162" t="s">
        <v>550</v>
      </c>
      <c r="J2900" s="177">
        <v>9091.6334900000002</v>
      </c>
      <c r="K2900" s="183" t="s">
        <v>1817</v>
      </c>
      <c r="L2900" s="166">
        <v>5.9048136016949153E-3</v>
      </c>
      <c r="M2900" s="166">
        <v>53.684401093377012</v>
      </c>
      <c r="N2900" s="163" t="s">
        <v>2235</v>
      </c>
      <c r="O2900" s="167">
        <v>3</v>
      </c>
      <c r="P2900" s="167">
        <v>1</v>
      </c>
      <c r="Q2900" s="167">
        <v>0</v>
      </c>
      <c r="R2900" s="167">
        <v>3</v>
      </c>
      <c r="S2900" s="167">
        <v>0</v>
      </c>
      <c r="T2900" s="167" t="s">
        <v>13212</v>
      </c>
      <c r="U2900" s="167" t="s">
        <v>1453</v>
      </c>
      <c r="V2900" s="167" t="s">
        <v>90</v>
      </c>
      <c r="W2900" s="163" t="s">
        <v>1897</v>
      </c>
      <c r="X2900" s="163" t="s">
        <v>2234</v>
      </c>
      <c r="Y2900" s="163" t="s">
        <v>7886</v>
      </c>
      <c r="Z2900" s="168">
        <v>42011</v>
      </c>
      <c r="AA2900" s="169" t="s">
        <v>9372</v>
      </c>
      <c r="AB2900" s="169" t="s">
        <v>9373</v>
      </c>
      <c r="AC2900" s="169">
        <v>0</v>
      </c>
      <c r="AD2900" s="170">
        <v>2017</v>
      </c>
      <c r="AE2900" s="167" t="s">
        <v>1218</v>
      </c>
    </row>
    <row r="2901" spans="1:31" x14ac:dyDescent="0.3">
      <c r="A2901" s="162" t="s">
        <v>831</v>
      </c>
      <c r="B2901" s="162" t="s">
        <v>550</v>
      </c>
      <c r="C2901" s="162">
        <v>2</v>
      </c>
      <c r="D2901" s="162">
        <v>2014</v>
      </c>
      <c r="E2901" s="162" t="s">
        <v>2393</v>
      </c>
      <c r="F2901" s="162" t="s">
        <v>1</v>
      </c>
      <c r="G2901" s="162">
        <v>2016</v>
      </c>
      <c r="H2901" s="163" t="s">
        <v>60</v>
      </c>
      <c r="I2901" s="162" t="s">
        <v>550</v>
      </c>
      <c r="J2901" s="177">
        <v>7777.7159819999997</v>
      </c>
      <c r="K2901" s="183" t="s">
        <v>1817</v>
      </c>
      <c r="L2901" s="166">
        <v>6.6353470168067268E-3</v>
      </c>
      <c r="M2901" s="166">
        <v>51.607844538733701</v>
      </c>
      <c r="N2901" s="163" t="s">
        <v>1</v>
      </c>
      <c r="O2901" s="167">
        <v>1</v>
      </c>
      <c r="P2901" s="167">
        <v>1</v>
      </c>
      <c r="Q2901" s="167">
        <v>0</v>
      </c>
      <c r="R2901" s="167">
        <v>1</v>
      </c>
      <c r="S2901" s="167">
        <v>0</v>
      </c>
      <c r="T2901" s="167" t="s">
        <v>13211</v>
      </c>
      <c r="U2901" s="167" t="s">
        <v>1453</v>
      </c>
      <c r="V2901" s="167" t="s">
        <v>90</v>
      </c>
      <c r="W2901" s="163" t="s">
        <v>114</v>
      </c>
      <c r="X2901" s="163" t="s">
        <v>2234</v>
      </c>
      <c r="Y2901" s="163" t="s">
        <v>7887</v>
      </c>
      <c r="Z2901" s="168">
        <v>42414</v>
      </c>
      <c r="AA2901" s="169" t="s">
        <v>9374</v>
      </c>
      <c r="AB2901" s="169" t="s">
        <v>4076</v>
      </c>
      <c r="AC2901" s="169">
        <v>0</v>
      </c>
      <c r="AD2901" s="170">
        <v>2017</v>
      </c>
      <c r="AE2901" s="167" t="s">
        <v>1218</v>
      </c>
    </row>
    <row r="2902" spans="1:31" x14ac:dyDescent="0.3">
      <c r="A2902" s="162" t="s">
        <v>831</v>
      </c>
      <c r="B2902" s="162" t="s">
        <v>550</v>
      </c>
      <c r="C2902" s="162">
        <v>3</v>
      </c>
      <c r="D2902" s="162">
        <v>2014</v>
      </c>
      <c r="E2902" s="162" t="s">
        <v>2393</v>
      </c>
      <c r="F2902" s="162" t="s">
        <v>1</v>
      </c>
      <c r="G2902" s="162">
        <v>2016</v>
      </c>
      <c r="H2902" s="163" t="s">
        <v>60</v>
      </c>
      <c r="I2902" s="162" t="s">
        <v>550</v>
      </c>
      <c r="J2902" s="177">
        <v>647.06988100000001</v>
      </c>
      <c r="K2902" s="183" t="s">
        <v>1817</v>
      </c>
      <c r="L2902" s="166">
        <v>6.6353470168067268E-3</v>
      </c>
      <c r="M2902" s="166">
        <v>4.2935332045588339</v>
      </c>
      <c r="N2902" s="163" t="s">
        <v>1307</v>
      </c>
      <c r="O2902" s="167">
        <v>1</v>
      </c>
      <c r="P2902" s="167">
        <v>0</v>
      </c>
      <c r="Q2902" s="167">
        <v>0</v>
      </c>
      <c r="R2902" s="167">
        <v>1</v>
      </c>
      <c r="S2902" s="167">
        <v>0</v>
      </c>
      <c r="T2902" s="167" t="s">
        <v>13213</v>
      </c>
      <c r="U2902" s="167" t="s">
        <v>1453</v>
      </c>
      <c r="V2902" s="167" t="s">
        <v>90</v>
      </c>
      <c r="W2902" s="163" t="s">
        <v>114</v>
      </c>
      <c r="X2902" s="163" t="s">
        <v>2234</v>
      </c>
      <c r="Y2902" s="163" t="s">
        <v>7888</v>
      </c>
      <c r="Z2902" s="168">
        <v>42431</v>
      </c>
      <c r="AA2902" s="169" t="s">
        <v>9375</v>
      </c>
      <c r="AB2902" s="169" t="s">
        <v>9376</v>
      </c>
      <c r="AC2902" s="169">
        <v>0</v>
      </c>
      <c r="AD2902" s="170">
        <v>2017</v>
      </c>
      <c r="AE2902" s="167" t="s">
        <v>1218</v>
      </c>
    </row>
    <row r="2903" spans="1:31" x14ac:dyDescent="0.3">
      <c r="A2903" s="162" t="s">
        <v>831</v>
      </c>
      <c r="B2903" s="162" t="s">
        <v>550</v>
      </c>
      <c r="C2903" s="162">
        <v>4</v>
      </c>
      <c r="D2903" s="162">
        <v>2014</v>
      </c>
      <c r="E2903" s="162" t="s">
        <v>2393</v>
      </c>
      <c r="F2903" s="162" t="s">
        <v>1</v>
      </c>
      <c r="G2903" s="162">
        <v>2016</v>
      </c>
      <c r="H2903" s="163" t="s">
        <v>60</v>
      </c>
      <c r="I2903" s="162" t="s">
        <v>550</v>
      </c>
      <c r="J2903" s="177">
        <v>713.847127</v>
      </c>
      <c r="K2903" s="183" t="s">
        <v>1817</v>
      </c>
      <c r="L2903" s="166">
        <v>6.6353470168067268E-3</v>
      </c>
      <c r="M2903" s="166">
        <v>4.7366234045955027</v>
      </c>
      <c r="N2903" s="163" t="s">
        <v>60</v>
      </c>
      <c r="O2903" s="167">
        <v>1</v>
      </c>
      <c r="P2903" s="167">
        <v>0</v>
      </c>
      <c r="Q2903" s="167">
        <v>1</v>
      </c>
      <c r="R2903" s="167">
        <v>0</v>
      </c>
      <c r="S2903" s="167">
        <v>1</v>
      </c>
      <c r="T2903" s="167" t="s">
        <v>13210</v>
      </c>
      <c r="U2903" s="167" t="s">
        <v>1453</v>
      </c>
      <c r="V2903" s="167" t="s">
        <v>90</v>
      </c>
      <c r="W2903" s="163" t="s">
        <v>114</v>
      </c>
      <c r="X2903" s="163" t="s">
        <v>2234</v>
      </c>
      <c r="Y2903" s="163" t="s">
        <v>7889</v>
      </c>
      <c r="Z2903" s="168">
        <v>42444</v>
      </c>
      <c r="AA2903" s="169" t="s">
        <v>4531</v>
      </c>
      <c r="AB2903" s="169" t="s">
        <v>4140</v>
      </c>
      <c r="AC2903" s="169">
        <v>0</v>
      </c>
      <c r="AD2903" s="170">
        <v>2017</v>
      </c>
      <c r="AE2903" s="167" t="s">
        <v>1218</v>
      </c>
    </row>
    <row r="2904" spans="1:31" x14ac:dyDescent="0.3">
      <c r="A2904" s="162" t="s">
        <v>831</v>
      </c>
      <c r="B2904" s="162" t="s">
        <v>550</v>
      </c>
      <c r="C2904" s="162">
        <v>5</v>
      </c>
      <c r="D2904" s="162">
        <v>2014</v>
      </c>
      <c r="E2904" s="162" t="s">
        <v>2393</v>
      </c>
      <c r="F2904" s="162" t="s">
        <v>1</v>
      </c>
      <c r="G2904" s="162">
        <v>2016</v>
      </c>
      <c r="H2904" s="163" t="s">
        <v>60</v>
      </c>
      <c r="I2904" s="162" t="s">
        <v>550</v>
      </c>
      <c r="J2904" s="177">
        <v>471.326278</v>
      </c>
      <c r="K2904" s="183" t="s">
        <v>1817</v>
      </c>
      <c r="L2904" s="166">
        <v>6.6353470168067268E-3</v>
      </c>
      <c r="M2904" s="166">
        <v>3.127413412669918</v>
      </c>
      <c r="N2904" s="163" t="s">
        <v>63</v>
      </c>
      <c r="O2904" s="167">
        <v>1</v>
      </c>
      <c r="P2904" s="167">
        <v>0</v>
      </c>
      <c r="Q2904" s="167">
        <v>0</v>
      </c>
      <c r="R2904" s="167">
        <v>0</v>
      </c>
      <c r="S2904" s="167">
        <v>1</v>
      </c>
      <c r="T2904" s="167" t="s">
        <v>13213</v>
      </c>
      <c r="U2904" s="167" t="s">
        <v>1453</v>
      </c>
      <c r="V2904" s="167" t="s">
        <v>90</v>
      </c>
      <c r="W2904" s="163" t="s">
        <v>114</v>
      </c>
      <c r="X2904" s="163" t="s">
        <v>2234</v>
      </c>
      <c r="Y2904" s="163" t="s">
        <v>7890</v>
      </c>
      <c r="Z2904" s="168">
        <v>42467</v>
      </c>
      <c r="AA2904" s="169" t="s">
        <v>9377</v>
      </c>
      <c r="AB2904" s="169" t="s">
        <v>4565</v>
      </c>
      <c r="AC2904" s="169">
        <v>0</v>
      </c>
      <c r="AD2904" s="170">
        <v>2017</v>
      </c>
      <c r="AE2904" s="167" t="s">
        <v>1218</v>
      </c>
    </row>
    <row r="2905" spans="1:31" x14ac:dyDescent="0.3">
      <c r="A2905" s="162" t="s">
        <v>835</v>
      </c>
      <c r="B2905" s="162" t="s">
        <v>550</v>
      </c>
      <c r="C2905" s="162">
        <v>5</v>
      </c>
      <c r="D2905" s="162">
        <v>2014</v>
      </c>
      <c r="E2905" s="162" t="s">
        <v>115</v>
      </c>
      <c r="F2905" s="162" t="s">
        <v>1</v>
      </c>
      <c r="G2905" s="162">
        <v>2016</v>
      </c>
      <c r="H2905" s="163" t="s">
        <v>60</v>
      </c>
      <c r="I2905" s="162" t="s">
        <v>550</v>
      </c>
      <c r="J2905" s="177">
        <v>1968.0303859999999</v>
      </c>
      <c r="K2905" s="183" t="s">
        <v>1817</v>
      </c>
      <c r="L2905" s="166">
        <v>6.6353470168067268E-3</v>
      </c>
      <c r="M2905" s="166">
        <v>13.05856455073009</v>
      </c>
      <c r="N2905" s="163" t="s">
        <v>63</v>
      </c>
      <c r="O2905" s="167">
        <v>1</v>
      </c>
      <c r="P2905" s="167">
        <v>0</v>
      </c>
      <c r="Q2905" s="167">
        <v>0</v>
      </c>
      <c r="R2905" s="167">
        <v>0</v>
      </c>
      <c r="S2905" s="167">
        <v>1</v>
      </c>
      <c r="T2905" s="167" t="s">
        <v>13213</v>
      </c>
      <c r="U2905" s="167" t="s">
        <v>1453</v>
      </c>
      <c r="V2905" s="167" t="s">
        <v>88</v>
      </c>
      <c r="W2905" s="163" t="s">
        <v>114</v>
      </c>
      <c r="X2905" s="163" t="s">
        <v>2159</v>
      </c>
      <c r="Y2905" s="163" t="s">
        <v>7891</v>
      </c>
      <c r="Z2905" s="168">
        <v>42704</v>
      </c>
      <c r="AA2905" s="169" t="s">
        <v>9378</v>
      </c>
      <c r="AB2905" s="169" t="s">
        <v>4044</v>
      </c>
      <c r="AC2905" s="169">
        <v>0</v>
      </c>
      <c r="AD2905" s="170">
        <v>2017</v>
      </c>
      <c r="AE2905" s="167" t="s">
        <v>1218</v>
      </c>
    </row>
    <row r="2906" spans="1:31" x14ac:dyDescent="0.3">
      <c r="A2906" s="162" t="s">
        <v>836</v>
      </c>
      <c r="B2906" s="162" t="s">
        <v>550</v>
      </c>
      <c r="C2906" s="162">
        <v>2</v>
      </c>
      <c r="D2906" s="162">
        <v>2014</v>
      </c>
      <c r="E2906" s="162" t="s">
        <v>115</v>
      </c>
      <c r="F2906" s="162" t="s">
        <v>1</v>
      </c>
      <c r="G2906" s="162">
        <v>2015</v>
      </c>
      <c r="H2906" s="163" t="s">
        <v>228</v>
      </c>
      <c r="I2906" s="162" t="s">
        <v>550</v>
      </c>
      <c r="J2906" s="177">
        <v>1412.1333400000001</v>
      </c>
      <c r="K2906" s="183" t="s">
        <v>1817</v>
      </c>
      <c r="L2906" s="166">
        <v>5.9048136016949153E-3</v>
      </c>
      <c r="M2906" s="166">
        <v>8.3383841534388718</v>
      </c>
      <c r="N2906" s="163" t="s">
        <v>1</v>
      </c>
      <c r="O2906" s="167">
        <v>1</v>
      </c>
      <c r="P2906" s="167">
        <v>1</v>
      </c>
      <c r="Q2906" s="167">
        <v>0</v>
      </c>
      <c r="R2906" s="167">
        <v>1</v>
      </c>
      <c r="S2906" s="167">
        <v>0</v>
      </c>
      <c r="T2906" s="167" t="s">
        <v>13211</v>
      </c>
      <c r="U2906" s="167" t="s">
        <v>1453</v>
      </c>
      <c r="V2906" s="167" t="s">
        <v>83</v>
      </c>
      <c r="W2906" s="163" t="s">
        <v>114</v>
      </c>
      <c r="X2906" s="163" t="s">
        <v>2162</v>
      </c>
      <c r="Y2906" s="163" t="s">
        <v>7892</v>
      </c>
      <c r="Z2906" s="168">
        <v>42058</v>
      </c>
      <c r="AA2906" s="169" t="s">
        <v>4208</v>
      </c>
      <c r="AB2906" s="169" t="s">
        <v>4076</v>
      </c>
      <c r="AC2906" s="169">
        <v>0</v>
      </c>
      <c r="AD2906" s="170">
        <v>2017</v>
      </c>
      <c r="AE2906" s="167" t="s">
        <v>1241</v>
      </c>
    </row>
    <row r="2907" spans="1:31" x14ac:dyDescent="0.3">
      <c r="A2907" s="162" t="s">
        <v>837</v>
      </c>
      <c r="B2907" s="162" t="s">
        <v>550</v>
      </c>
      <c r="C2907" s="162">
        <v>1</v>
      </c>
      <c r="D2907" s="162">
        <v>2014</v>
      </c>
      <c r="E2907" s="162" t="s">
        <v>115</v>
      </c>
      <c r="F2907" s="162" t="s">
        <v>1</v>
      </c>
      <c r="G2907" s="162">
        <v>2016</v>
      </c>
      <c r="H2907" s="163" t="s">
        <v>737</v>
      </c>
      <c r="I2907" s="162" t="s">
        <v>550</v>
      </c>
      <c r="J2907" s="177">
        <v>1015.224201</v>
      </c>
      <c r="K2907" s="183" t="s">
        <v>1817</v>
      </c>
      <c r="L2907" s="166">
        <v>6.6353470168067268E-3</v>
      </c>
      <c r="M2907" s="166">
        <v>6.7363648734953427</v>
      </c>
      <c r="N2907" s="163" t="s">
        <v>1</v>
      </c>
      <c r="O2907" s="167">
        <v>1</v>
      </c>
      <c r="P2907" s="167">
        <v>1</v>
      </c>
      <c r="Q2907" s="167">
        <v>0</v>
      </c>
      <c r="R2907" s="167">
        <v>1</v>
      </c>
      <c r="S2907" s="167">
        <v>0</v>
      </c>
      <c r="T2907" s="167" t="s">
        <v>13211</v>
      </c>
      <c r="U2907" s="167" t="s">
        <v>1437</v>
      </c>
      <c r="V2907" s="167" t="s">
        <v>85</v>
      </c>
      <c r="W2907" s="163" t="s">
        <v>1897</v>
      </c>
      <c r="X2907" s="163" t="s">
        <v>2236</v>
      </c>
      <c r="Y2907" s="163" t="s">
        <v>7893</v>
      </c>
      <c r="Z2907" s="168">
        <v>42423</v>
      </c>
      <c r="AA2907" s="169" t="s">
        <v>9379</v>
      </c>
      <c r="AB2907" s="169" t="s">
        <v>4705</v>
      </c>
      <c r="AC2907" s="169">
        <v>0</v>
      </c>
      <c r="AD2907" s="170">
        <v>2017</v>
      </c>
      <c r="AE2907" s="167" t="s">
        <v>1321</v>
      </c>
    </row>
    <row r="2908" spans="1:31" x14ac:dyDescent="0.3">
      <c r="A2908" s="162" t="s">
        <v>838</v>
      </c>
      <c r="B2908" s="162" t="s">
        <v>550</v>
      </c>
      <c r="C2908" s="162">
        <v>1</v>
      </c>
      <c r="D2908" s="162">
        <v>2014</v>
      </c>
      <c r="E2908" s="162" t="s">
        <v>2393</v>
      </c>
      <c r="F2908" s="162" t="s">
        <v>1</v>
      </c>
      <c r="G2908" s="162">
        <v>2016</v>
      </c>
      <c r="H2908" s="163" t="s">
        <v>737</v>
      </c>
      <c r="I2908" s="162" t="s">
        <v>550</v>
      </c>
      <c r="J2908" s="177">
        <v>1071.829328</v>
      </c>
      <c r="K2908" s="183" t="s">
        <v>1817</v>
      </c>
      <c r="L2908" s="166">
        <v>6.6353470168067268E-3</v>
      </c>
      <c r="M2908" s="166">
        <v>7.1119595340707589</v>
      </c>
      <c r="N2908" s="163" t="s">
        <v>1</v>
      </c>
      <c r="O2908" s="167">
        <v>1</v>
      </c>
      <c r="P2908" s="167">
        <v>1</v>
      </c>
      <c r="Q2908" s="167">
        <v>0</v>
      </c>
      <c r="R2908" s="167">
        <v>1</v>
      </c>
      <c r="S2908" s="167">
        <v>0</v>
      </c>
      <c r="T2908" s="167" t="s">
        <v>13211</v>
      </c>
      <c r="U2908" s="167" t="s">
        <v>1453</v>
      </c>
      <c r="V2908" s="167" t="s">
        <v>83</v>
      </c>
      <c r="W2908" s="163" t="s">
        <v>1897</v>
      </c>
      <c r="X2908" s="163" t="s">
        <v>2237</v>
      </c>
      <c r="Y2908" s="163" t="s">
        <v>7894</v>
      </c>
      <c r="Z2908" s="168">
        <v>42419</v>
      </c>
      <c r="AA2908" s="169" t="s">
        <v>9380</v>
      </c>
      <c r="AB2908" s="169" t="s">
        <v>4237</v>
      </c>
      <c r="AC2908" s="169">
        <v>0</v>
      </c>
      <c r="AD2908" s="170">
        <v>2017</v>
      </c>
      <c r="AE2908" s="167" t="s">
        <v>1321</v>
      </c>
    </row>
    <row r="2909" spans="1:31" x14ac:dyDescent="0.3">
      <c r="A2909" s="162" t="s">
        <v>856</v>
      </c>
      <c r="B2909" s="162" t="s">
        <v>550</v>
      </c>
      <c r="C2909" s="162">
        <v>3</v>
      </c>
      <c r="D2909" s="162">
        <v>2014</v>
      </c>
      <c r="E2909" s="162" t="s">
        <v>2393</v>
      </c>
      <c r="F2909" s="162" t="s">
        <v>1</v>
      </c>
      <c r="G2909" s="162">
        <v>2016</v>
      </c>
      <c r="H2909" s="163" t="s">
        <v>566</v>
      </c>
      <c r="I2909" s="162" t="s">
        <v>550</v>
      </c>
      <c r="J2909" s="177">
        <v>83010.743461000005</v>
      </c>
      <c r="K2909" s="183" t="s">
        <v>1817</v>
      </c>
      <c r="L2909" s="166">
        <v>6.6353470168067268E-3</v>
      </c>
      <c r="M2909" s="166">
        <v>550.80508898685491</v>
      </c>
      <c r="N2909" s="163" t="s">
        <v>1</v>
      </c>
      <c r="O2909" s="167">
        <v>1</v>
      </c>
      <c r="P2909" s="167">
        <v>1</v>
      </c>
      <c r="Q2909" s="167">
        <v>0</v>
      </c>
      <c r="R2909" s="167">
        <v>1</v>
      </c>
      <c r="S2909" s="167">
        <v>0</v>
      </c>
      <c r="T2909" s="167" t="s">
        <v>13211</v>
      </c>
      <c r="U2909" s="167" t="s">
        <v>1453</v>
      </c>
      <c r="V2909" s="167" t="s">
        <v>98</v>
      </c>
      <c r="W2909" s="163" t="s">
        <v>1897</v>
      </c>
      <c r="X2909" s="163" t="s">
        <v>2165</v>
      </c>
      <c r="Y2909" s="163" t="s">
        <v>7895</v>
      </c>
      <c r="Z2909" s="168">
        <v>42684</v>
      </c>
      <c r="AA2909" s="169" t="s">
        <v>9343</v>
      </c>
      <c r="AB2909" s="169" t="s">
        <v>4718</v>
      </c>
      <c r="AC2909" s="169">
        <v>0</v>
      </c>
      <c r="AD2909" s="170">
        <v>2017</v>
      </c>
      <c r="AE2909" s="167" t="s">
        <v>1232</v>
      </c>
    </row>
    <row r="2910" spans="1:31" x14ac:dyDescent="0.3">
      <c r="A2910" s="162" t="s">
        <v>869</v>
      </c>
      <c r="B2910" s="162" t="s">
        <v>550</v>
      </c>
      <c r="C2910" s="162">
        <v>1</v>
      </c>
      <c r="D2910" s="162">
        <v>2014</v>
      </c>
      <c r="E2910" s="162" t="s">
        <v>115</v>
      </c>
      <c r="F2910" s="162" t="s">
        <v>1</v>
      </c>
      <c r="G2910" s="162">
        <v>2016</v>
      </c>
      <c r="H2910" s="163" t="s">
        <v>68</v>
      </c>
      <c r="I2910" s="162" t="s">
        <v>550</v>
      </c>
      <c r="J2910" s="177">
        <v>1544.047006</v>
      </c>
      <c r="K2910" s="183" t="s">
        <v>1817</v>
      </c>
      <c r="L2910" s="166">
        <v>6.6353470168067268E-3</v>
      </c>
      <c r="M2910" s="166">
        <v>10.245287695071458</v>
      </c>
      <c r="N2910" s="163" t="s">
        <v>2239</v>
      </c>
      <c r="O2910" s="167">
        <v>2</v>
      </c>
      <c r="P2910" s="167">
        <v>1</v>
      </c>
      <c r="Q2910" s="167">
        <v>1</v>
      </c>
      <c r="R2910" s="167">
        <v>1</v>
      </c>
      <c r="S2910" s="167">
        <v>1</v>
      </c>
      <c r="T2910" s="167" t="s">
        <v>13212</v>
      </c>
      <c r="U2910" s="167" t="s">
        <v>1453</v>
      </c>
      <c r="V2910" s="167" t="s">
        <v>83</v>
      </c>
      <c r="W2910" s="163" t="s">
        <v>1897</v>
      </c>
      <c r="X2910" s="163" t="s">
        <v>2238</v>
      </c>
      <c r="Y2910" s="163" t="s">
        <v>7896</v>
      </c>
      <c r="Z2910" s="168">
        <v>42525</v>
      </c>
      <c r="AA2910" s="169" t="s">
        <v>9381</v>
      </c>
      <c r="AB2910" s="169" t="s">
        <v>9382</v>
      </c>
      <c r="AC2910" s="169">
        <v>0</v>
      </c>
      <c r="AD2910" s="170">
        <v>2017</v>
      </c>
      <c r="AE2910" s="167" t="s">
        <v>1241</v>
      </c>
    </row>
    <row r="2911" spans="1:31" x14ac:dyDescent="0.3">
      <c r="A2911" s="162" t="s">
        <v>872</v>
      </c>
      <c r="B2911" s="162" t="s">
        <v>550</v>
      </c>
      <c r="C2911" s="162">
        <v>1</v>
      </c>
      <c r="D2911" s="162">
        <v>2014</v>
      </c>
      <c r="E2911" s="162" t="s">
        <v>115</v>
      </c>
      <c r="F2911" s="162" t="s">
        <v>1</v>
      </c>
      <c r="G2911" s="162">
        <v>2016</v>
      </c>
      <c r="H2911" s="163" t="s">
        <v>61</v>
      </c>
      <c r="I2911" s="162" t="s">
        <v>550</v>
      </c>
      <c r="J2911" s="177">
        <v>1697.350584</v>
      </c>
      <c r="K2911" s="183" t="s">
        <v>1817</v>
      </c>
      <c r="L2911" s="166">
        <v>6.6353470168067268E-3</v>
      </c>
      <c r="M2911" s="166">
        <v>11.262510134019555</v>
      </c>
      <c r="N2911" s="163" t="s">
        <v>2216</v>
      </c>
      <c r="O2911" s="167">
        <v>2</v>
      </c>
      <c r="P2911" s="167">
        <v>1</v>
      </c>
      <c r="Q2911" s="167">
        <v>0</v>
      </c>
      <c r="R2911" s="167">
        <v>1</v>
      </c>
      <c r="S2911" s="167">
        <v>0</v>
      </c>
      <c r="T2911" s="167" t="s">
        <v>13212</v>
      </c>
      <c r="U2911" s="167" t="s">
        <v>1360</v>
      </c>
      <c r="V2911" s="167" t="s">
        <v>1364</v>
      </c>
      <c r="W2911" s="163" t="s">
        <v>1897</v>
      </c>
      <c r="X2911" s="163" t="s">
        <v>2240</v>
      </c>
      <c r="Y2911" s="163" t="s">
        <v>7897</v>
      </c>
      <c r="Z2911" s="168">
        <v>42578</v>
      </c>
      <c r="AA2911" s="169" t="s">
        <v>9383</v>
      </c>
      <c r="AB2911" s="169" t="s">
        <v>4237</v>
      </c>
      <c r="AC2911" s="169">
        <v>0</v>
      </c>
      <c r="AD2911" s="170">
        <v>2017</v>
      </c>
      <c r="AE2911" s="167" t="s">
        <v>1321</v>
      </c>
    </row>
    <row r="2912" spans="1:31" x14ac:dyDescent="0.3">
      <c r="A2912" s="162" t="s">
        <v>875</v>
      </c>
      <c r="B2912" s="162" t="s">
        <v>550</v>
      </c>
      <c r="C2912" s="162">
        <v>1</v>
      </c>
      <c r="D2912" s="162">
        <v>2014</v>
      </c>
      <c r="E2912" s="162" t="s">
        <v>2393</v>
      </c>
      <c r="F2912" s="162" t="s">
        <v>1</v>
      </c>
      <c r="G2912" s="162">
        <v>2016</v>
      </c>
      <c r="H2912" s="163" t="s">
        <v>194</v>
      </c>
      <c r="I2912" s="162" t="s">
        <v>550</v>
      </c>
      <c r="J2912" s="177">
        <v>345.67855700000001</v>
      </c>
      <c r="K2912" s="183" t="s">
        <v>1817</v>
      </c>
      <c r="L2912" s="166">
        <v>6.6353470168067268E-3</v>
      </c>
      <c r="M2912" s="166">
        <v>2.2936971819640042</v>
      </c>
      <c r="N2912" s="163" t="s">
        <v>2242</v>
      </c>
      <c r="O2912" s="167">
        <v>2</v>
      </c>
      <c r="P2912" s="167">
        <v>1</v>
      </c>
      <c r="Q2912" s="167">
        <v>0</v>
      </c>
      <c r="R2912" s="167">
        <v>1</v>
      </c>
      <c r="S2912" s="167">
        <v>1</v>
      </c>
      <c r="T2912" s="167" t="s">
        <v>13212</v>
      </c>
      <c r="U2912" s="167" t="s">
        <v>1576</v>
      </c>
      <c r="V2912" s="167" t="s">
        <v>96</v>
      </c>
      <c r="W2912" s="163" t="s">
        <v>1897</v>
      </c>
      <c r="X2912" s="163" t="s">
        <v>2241</v>
      </c>
      <c r="Y2912" s="163" t="s">
        <v>7898</v>
      </c>
      <c r="Z2912" s="168">
        <v>42506</v>
      </c>
      <c r="AA2912" s="169" t="s">
        <v>9384</v>
      </c>
      <c r="AB2912" s="169" t="s">
        <v>9385</v>
      </c>
      <c r="AC2912" s="169">
        <v>0</v>
      </c>
      <c r="AD2912" s="170">
        <v>2017</v>
      </c>
      <c r="AE2912" s="167" t="s">
        <v>1321</v>
      </c>
    </row>
    <row r="2913" spans="1:31" x14ac:dyDescent="0.3">
      <c r="A2913" s="162" t="s">
        <v>888</v>
      </c>
      <c r="B2913" s="162" t="s">
        <v>550</v>
      </c>
      <c r="C2913" s="162">
        <v>1</v>
      </c>
      <c r="D2913" s="162">
        <v>2014</v>
      </c>
      <c r="E2913" s="162" t="s">
        <v>115</v>
      </c>
      <c r="F2913" s="162" t="s">
        <v>1</v>
      </c>
      <c r="G2913" s="162">
        <v>2016</v>
      </c>
      <c r="H2913" s="163" t="s">
        <v>566</v>
      </c>
      <c r="I2913" s="162" t="s">
        <v>550</v>
      </c>
      <c r="J2913" s="177">
        <v>263.51037600000001</v>
      </c>
      <c r="K2913" s="183" t="s">
        <v>1817</v>
      </c>
      <c r="L2913" s="166">
        <v>6.6353470168067268E-3</v>
      </c>
      <c r="M2913" s="166">
        <v>1.748482787289219</v>
      </c>
      <c r="N2913" s="163" t="s">
        <v>80</v>
      </c>
      <c r="O2913" s="167">
        <v>1</v>
      </c>
      <c r="P2913" s="167">
        <v>0</v>
      </c>
      <c r="Q2913" s="167">
        <v>0</v>
      </c>
      <c r="R2913" s="167">
        <v>1</v>
      </c>
      <c r="S2913" s="167">
        <v>1</v>
      </c>
      <c r="T2913" s="167" t="s">
        <v>13213</v>
      </c>
      <c r="U2913" s="167" t="s">
        <v>1512</v>
      </c>
      <c r="V2913" s="167" t="s">
        <v>91</v>
      </c>
      <c r="W2913" s="163" t="s">
        <v>114</v>
      </c>
      <c r="X2913" s="163" t="s">
        <v>2243</v>
      </c>
      <c r="Y2913" s="163" t="s">
        <v>7899</v>
      </c>
      <c r="Z2913" s="168">
        <v>42543</v>
      </c>
      <c r="AA2913" s="169" t="s">
        <v>9386</v>
      </c>
      <c r="AB2913" s="169" t="s">
        <v>9387</v>
      </c>
      <c r="AC2913" s="169">
        <v>0</v>
      </c>
      <c r="AD2913" s="170">
        <v>2017</v>
      </c>
      <c r="AE2913" s="167" t="s">
        <v>1232</v>
      </c>
    </row>
    <row r="2914" spans="1:31" x14ac:dyDescent="0.3">
      <c r="A2914" s="162" t="s">
        <v>890</v>
      </c>
      <c r="B2914" s="162" t="s">
        <v>550</v>
      </c>
      <c r="C2914" s="162">
        <v>1</v>
      </c>
      <c r="D2914" s="162">
        <v>2014</v>
      </c>
      <c r="E2914" s="162" t="s">
        <v>115</v>
      </c>
      <c r="F2914" s="162" t="s">
        <v>1</v>
      </c>
      <c r="G2914" s="162">
        <v>2016</v>
      </c>
      <c r="H2914" s="163" t="s">
        <v>58</v>
      </c>
      <c r="I2914" s="162" t="s">
        <v>550</v>
      </c>
      <c r="J2914" s="177">
        <v>360.26181800000001</v>
      </c>
      <c r="K2914" s="183" t="s">
        <v>1817</v>
      </c>
      <c r="L2914" s="166">
        <v>6.6353470168067268E-3</v>
      </c>
      <c r="M2914" s="166">
        <v>2.390462179335668</v>
      </c>
      <c r="N2914" s="163" t="s">
        <v>28</v>
      </c>
      <c r="O2914" s="167">
        <v>1</v>
      </c>
      <c r="P2914" s="167">
        <v>0</v>
      </c>
      <c r="Q2914" s="167">
        <v>0</v>
      </c>
      <c r="R2914" s="167">
        <v>1</v>
      </c>
      <c r="S2914" s="167">
        <v>0</v>
      </c>
      <c r="T2914" s="167" t="s">
        <v>13213</v>
      </c>
      <c r="U2914" s="167" t="s">
        <v>1453</v>
      </c>
      <c r="V2914" s="167" t="s">
        <v>83</v>
      </c>
      <c r="W2914" s="163" t="s">
        <v>114</v>
      </c>
      <c r="X2914" s="163" t="s">
        <v>2244</v>
      </c>
      <c r="Y2914" s="163" t="s">
        <v>7900</v>
      </c>
      <c r="Z2914" s="168">
        <v>42528</v>
      </c>
      <c r="AA2914" s="169" t="s">
        <v>8845</v>
      </c>
      <c r="AB2914" s="169" t="s">
        <v>3302</v>
      </c>
      <c r="AC2914" s="169">
        <v>0</v>
      </c>
      <c r="AD2914" s="170">
        <v>2017</v>
      </c>
      <c r="AE2914" s="167" t="s">
        <v>1218</v>
      </c>
    </row>
    <row r="2915" spans="1:31" x14ac:dyDescent="0.3">
      <c r="A2915" s="162" t="s">
        <v>907</v>
      </c>
      <c r="B2915" s="162" t="s">
        <v>550</v>
      </c>
      <c r="C2915" s="162">
        <v>1</v>
      </c>
      <c r="D2915" s="162">
        <v>2015</v>
      </c>
      <c r="E2915" s="162" t="s">
        <v>2393</v>
      </c>
      <c r="F2915" s="162" t="s">
        <v>1</v>
      </c>
      <c r="G2915" s="162">
        <v>2016</v>
      </c>
      <c r="H2915" s="163" t="s">
        <v>823</v>
      </c>
      <c r="I2915" s="162" t="s">
        <v>550</v>
      </c>
      <c r="J2915" s="177">
        <v>723.1671</v>
      </c>
      <c r="K2915" s="183" t="s">
        <v>1817</v>
      </c>
      <c r="L2915" s="166">
        <v>6.6353470168067268E-3</v>
      </c>
      <c r="M2915" s="166">
        <v>4.798464659637772</v>
      </c>
      <c r="N2915" s="163" t="s">
        <v>1</v>
      </c>
      <c r="O2915" s="167">
        <v>1</v>
      </c>
      <c r="P2915" s="167">
        <v>1</v>
      </c>
      <c r="Q2915" s="167">
        <v>0</v>
      </c>
      <c r="R2915" s="167">
        <v>1</v>
      </c>
      <c r="S2915" s="167">
        <v>0</v>
      </c>
      <c r="T2915" s="167" t="s">
        <v>13211</v>
      </c>
      <c r="U2915" s="167" t="s">
        <v>1453</v>
      </c>
      <c r="V2915" s="167" t="s">
        <v>105</v>
      </c>
      <c r="W2915" s="163" t="s">
        <v>114</v>
      </c>
      <c r="X2915" s="163" t="s">
        <v>2245</v>
      </c>
      <c r="Y2915" s="163" t="s">
        <v>7901</v>
      </c>
      <c r="Z2915" s="168">
        <v>42551</v>
      </c>
      <c r="AA2915" s="169" t="s">
        <v>8793</v>
      </c>
      <c r="AB2915" s="169" t="s">
        <v>8794</v>
      </c>
      <c r="AC2915" s="169">
        <v>0</v>
      </c>
      <c r="AD2915" s="170">
        <v>2017</v>
      </c>
      <c r="AE2915" s="167" t="s">
        <v>10573</v>
      </c>
    </row>
    <row r="2916" spans="1:31" x14ac:dyDescent="0.3">
      <c r="A2916" s="162" t="s">
        <v>921</v>
      </c>
      <c r="B2916" s="162" t="s">
        <v>550</v>
      </c>
      <c r="C2916" s="162">
        <v>1</v>
      </c>
      <c r="D2916" s="162">
        <v>2015</v>
      </c>
      <c r="E2916" s="162" t="s">
        <v>2393</v>
      </c>
      <c r="F2916" s="162" t="s">
        <v>1</v>
      </c>
      <c r="G2916" s="162">
        <v>2016</v>
      </c>
      <c r="H2916" s="163" t="s">
        <v>63</v>
      </c>
      <c r="I2916" s="162" t="s">
        <v>550</v>
      </c>
      <c r="J2916" s="177">
        <v>1256.958498</v>
      </c>
      <c r="K2916" s="183" t="s">
        <v>1817</v>
      </c>
      <c r="L2916" s="166">
        <v>6.6353470168067268E-3</v>
      </c>
      <c r="M2916" s="166">
        <v>8.3403558199541639</v>
      </c>
      <c r="N2916" s="163" t="s">
        <v>1942</v>
      </c>
      <c r="O2916" s="167">
        <v>2</v>
      </c>
      <c r="P2916" s="167">
        <v>1</v>
      </c>
      <c r="Q2916" s="167">
        <v>1</v>
      </c>
      <c r="R2916" s="167">
        <v>1</v>
      </c>
      <c r="S2916" s="167">
        <v>1</v>
      </c>
      <c r="T2916" s="167" t="s">
        <v>13212</v>
      </c>
      <c r="U2916" s="167" t="s">
        <v>1512</v>
      </c>
      <c r="V2916" s="167" t="s">
        <v>91</v>
      </c>
      <c r="W2916" s="163" t="s">
        <v>1897</v>
      </c>
      <c r="X2916" s="163" t="s">
        <v>2246</v>
      </c>
      <c r="Y2916" s="163" t="s">
        <v>7902</v>
      </c>
      <c r="Z2916" s="168">
        <v>42573</v>
      </c>
      <c r="AA2916" s="169" t="s">
        <v>9388</v>
      </c>
      <c r="AB2916" s="169" t="s">
        <v>9389</v>
      </c>
      <c r="AC2916" s="169">
        <v>0</v>
      </c>
      <c r="AD2916" s="170">
        <v>2017</v>
      </c>
      <c r="AE2916" s="167" t="s">
        <v>1218</v>
      </c>
    </row>
    <row r="2917" spans="1:31" x14ac:dyDescent="0.3">
      <c r="A2917" s="162" t="s">
        <v>928</v>
      </c>
      <c r="B2917" s="162" t="s">
        <v>550</v>
      </c>
      <c r="C2917" s="162">
        <v>1</v>
      </c>
      <c r="D2917" s="162">
        <v>2015</v>
      </c>
      <c r="E2917" s="162" t="s">
        <v>115</v>
      </c>
      <c r="F2917" s="162" t="s">
        <v>1</v>
      </c>
      <c r="G2917" s="162">
        <v>2016</v>
      </c>
      <c r="H2917" s="163" t="s">
        <v>69</v>
      </c>
      <c r="I2917" s="162" t="s">
        <v>550</v>
      </c>
      <c r="J2917" s="177">
        <v>808.83039299999996</v>
      </c>
      <c r="K2917" s="183" t="s">
        <v>1817</v>
      </c>
      <c r="L2917" s="166">
        <v>6.6353470168067268E-3</v>
      </c>
      <c r="M2917" s="166">
        <v>5.3668703352951619</v>
      </c>
      <c r="N2917" s="163" t="s">
        <v>1857</v>
      </c>
      <c r="O2917" s="167">
        <v>2</v>
      </c>
      <c r="P2917" s="167">
        <v>1</v>
      </c>
      <c r="Q2917" s="167">
        <v>1</v>
      </c>
      <c r="R2917" s="167">
        <v>1</v>
      </c>
      <c r="S2917" s="167">
        <v>1</v>
      </c>
      <c r="T2917" s="167" t="s">
        <v>13212</v>
      </c>
      <c r="U2917" s="167" t="s">
        <v>1281</v>
      </c>
      <c r="V2917" s="167" t="s">
        <v>86</v>
      </c>
      <c r="W2917" s="163" t="s">
        <v>1897</v>
      </c>
      <c r="X2917" s="163" t="s">
        <v>2247</v>
      </c>
      <c r="Y2917" s="163" t="s">
        <v>7903</v>
      </c>
      <c r="Z2917" s="168">
        <v>42681</v>
      </c>
      <c r="AA2917" s="169" t="s">
        <v>9390</v>
      </c>
      <c r="AB2917" s="169" t="s">
        <v>9391</v>
      </c>
      <c r="AC2917" s="169">
        <v>0</v>
      </c>
      <c r="AD2917" s="170">
        <v>2017</v>
      </c>
      <c r="AE2917" s="167" t="s">
        <v>1321</v>
      </c>
    </row>
    <row r="2918" spans="1:31" x14ac:dyDescent="0.3">
      <c r="A2918" s="162" t="s">
        <v>929</v>
      </c>
      <c r="B2918" s="162" t="s">
        <v>550</v>
      </c>
      <c r="C2918" s="162">
        <v>1</v>
      </c>
      <c r="D2918" s="162">
        <v>2015</v>
      </c>
      <c r="E2918" s="162" t="s">
        <v>2393</v>
      </c>
      <c r="F2918" s="162" t="s">
        <v>1</v>
      </c>
      <c r="G2918" s="162">
        <v>2016</v>
      </c>
      <c r="H2918" s="163" t="s">
        <v>69</v>
      </c>
      <c r="I2918" s="162" t="s">
        <v>550</v>
      </c>
      <c r="J2918" s="177">
        <v>1116.694634</v>
      </c>
      <c r="K2918" s="183" t="s">
        <v>1817</v>
      </c>
      <c r="L2918" s="166">
        <v>6.6353470168067268E-3</v>
      </c>
      <c r="M2918" s="166">
        <v>7.4096564083959793</v>
      </c>
      <c r="N2918" s="163" t="s">
        <v>2249</v>
      </c>
      <c r="O2918" s="167">
        <v>3</v>
      </c>
      <c r="P2918" s="167">
        <v>1</v>
      </c>
      <c r="Q2918" s="167">
        <v>1</v>
      </c>
      <c r="R2918" s="167">
        <v>2</v>
      </c>
      <c r="S2918" s="167">
        <v>1</v>
      </c>
      <c r="T2918" s="167" t="s">
        <v>13212</v>
      </c>
      <c r="U2918" s="167" t="s">
        <v>1281</v>
      </c>
      <c r="V2918" s="167" t="s">
        <v>86</v>
      </c>
      <c r="W2918" s="163" t="s">
        <v>1897</v>
      </c>
      <c r="X2918" s="163" t="s">
        <v>2248</v>
      </c>
      <c r="Y2918" s="163" t="s">
        <v>7904</v>
      </c>
      <c r="Z2918" s="168">
        <v>42569</v>
      </c>
      <c r="AA2918" s="169" t="s">
        <v>9392</v>
      </c>
      <c r="AB2918" s="169" t="s">
        <v>9393</v>
      </c>
      <c r="AC2918" s="169">
        <v>0</v>
      </c>
      <c r="AD2918" s="170">
        <v>2017</v>
      </c>
      <c r="AE2918" s="167" t="s">
        <v>1321</v>
      </c>
    </row>
    <row r="2919" spans="1:31" x14ac:dyDescent="0.3">
      <c r="A2919" s="162" t="s">
        <v>930</v>
      </c>
      <c r="B2919" s="162" t="s">
        <v>550</v>
      </c>
      <c r="C2919" s="162">
        <v>1</v>
      </c>
      <c r="D2919" s="162">
        <v>2015</v>
      </c>
      <c r="E2919" s="162" t="s">
        <v>2393</v>
      </c>
      <c r="F2919" s="162" t="s">
        <v>1</v>
      </c>
      <c r="G2919" s="162">
        <v>2016</v>
      </c>
      <c r="H2919" s="163" t="s">
        <v>69</v>
      </c>
      <c r="I2919" s="162" t="s">
        <v>550</v>
      </c>
      <c r="J2919" s="177">
        <v>863.77229199999999</v>
      </c>
      <c r="K2919" s="183" t="s">
        <v>1817</v>
      </c>
      <c r="L2919" s="166">
        <v>6.6353470168067268E-3</v>
      </c>
      <c r="M2919" s="166">
        <v>5.7314289009225092</v>
      </c>
      <c r="N2919" s="163" t="s">
        <v>1857</v>
      </c>
      <c r="O2919" s="167">
        <v>2</v>
      </c>
      <c r="P2919" s="167">
        <v>1</v>
      </c>
      <c r="Q2919" s="167">
        <v>1</v>
      </c>
      <c r="R2919" s="167">
        <v>1</v>
      </c>
      <c r="S2919" s="167">
        <v>1</v>
      </c>
      <c r="T2919" s="167" t="s">
        <v>13212</v>
      </c>
      <c r="U2919" s="167" t="s">
        <v>1221</v>
      </c>
      <c r="V2919" s="167" t="s">
        <v>108</v>
      </c>
      <c r="W2919" s="163" t="s">
        <v>1897</v>
      </c>
      <c r="X2919" s="163" t="s">
        <v>2250</v>
      </c>
      <c r="Y2919" s="163" t="s">
        <v>7905</v>
      </c>
      <c r="Z2919" s="168">
        <v>42695</v>
      </c>
      <c r="AA2919" s="169" t="s">
        <v>9394</v>
      </c>
      <c r="AB2919" s="169" t="s">
        <v>9395</v>
      </c>
      <c r="AC2919" s="169">
        <v>0</v>
      </c>
      <c r="AD2919" s="170">
        <v>2017</v>
      </c>
      <c r="AE2919" s="167" t="s">
        <v>1321</v>
      </c>
    </row>
    <row r="2920" spans="1:31" x14ac:dyDescent="0.3">
      <c r="A2920" s="162" t="s">
        <v>959</v>
      </c>
      <c r="B2920" s="162" t="s">
        <v>550</v>
      </c>
      <c r="C2920" s="162">
        <v>1</v>
      </c>
      <c r="D2920" s="162">
        <v>2015</v>
      </c>
      <c r="E2920" s="162" t="s">
        <v>115</v>
      </c>
      <c r="F2920" s="162" t="s">
        <v>1</v>
      </c>
      <c r="G2920" s="162">
        <v>2016</v>
      </c>
      <c r="H2920" s="163" t="s">
        <v>60</v>
      </c>
      <c r="I2920" s="162" t="s">
        <v>550</v>
      </c>
      <c r="J2920" s="177">
        <v>2910.7772129999998</v>
      </c>
      <c r="K2920" s="183" t="s">
        <v>1817</v>
      </c>
      <c r="L2920" s="166">
        <v>6.6353470168067268E-3</v>
      </c>
      <c r="M2920" s="166">
        <v>19.314016896868548</v>
      </c>
      <c r="N2920" s="163" t="s">
        <v>1</v>
      </c>
      <c r="O2920" s="167">
        <v>1</v>
      </c>
      <c r="P2920" s="167">
        <v>1</v>
      </c>
      <c r="Q2920" s="167">
        <v>0</v>
      </c>
      <c r="R2920" s="167">
        <v>1</v>
      </c>
      <c r="S2920" s="167">
        <v>0</v>
      </c>
      <c r="T2920" s="167" t="s">
        <v>13211</v>
      </c>
      <c r="U2920" s="167" t="s">
        <v>1453</v>
      </c>
      <c r="V2920" s="167" t="s">
        <v>83</v>
      </c>
      <c r="W2920" s="163" t="s">
        <v>1897</v>
      </c>
      <c r="X2920" s="174" t="s">
        <v>2251</v>
      </c>
      <c r="Y2920" s="163" t="s">
        <v>7906</v>
      </c>
      <c r="Z2920" s="168">
        <v>42670</v>
      </c>
      <c r="AA2920" s="169" t="s">
        <v>8821</v>
      </c>
      <c r="AB2920" s="169" t="s">
        <v>4237</v>
      </c>
      <c r="AC2920" s="169">
        <v>0</v>
      </c>
      <c r="AD2920" s="170">
        <v>2017</v>
      </c>
      <c r="AE2920" s="167" t="s">
        <v>1218</v>
      </c>
    </row>
    <row r="2921" spans="1:31" x14ac:dyDescent="0.3">
      <c r="A2921" s="162" t="s">
        <v>960</v>
      </c>
      <c r="B2921" s="162" t="s">
        <v>550</v>
      </c>
      <c r="C2921" s="162">
        <v>1</v>
      </c>
      <c r="D2921" s="162">
        <v>2015</v>
      </c>
      <c r="E2921" s="162" t="s">
        <v>115</v>
      </c>
      <c r="F2921" s="162" t="s">
        <v>1</v>
      </c>
      <c r="G2921" s="162">
        <v>2016</v>
      </c>
      <c r="H2921" s="163" t="s">
        <v>60</v>
      </c>
      <c r="I2921" s="162" t="s">
        <v>550</v>
      </c>
      <c r="J2921" s="177">
        <v>3242.3002969999998</v>
      </c>
      <c r="K2921" s="183" t="s">
        <v>1817</v>
      </c>
      <c r="L2921" s="166">
        <v>6.6353470168067268E-3</v>
      </c>
      <c r="M2921" s="166">
        <v>21.513787603290513</v>
      </c>
      <c r="N2921" s="163" t="s">
        <v>2065</v>
      </c>
      <c r="O2921" s="167">
        <v>2</v>
      </c>
      <c r="P2921" s="167">
        <v>1</v>
      </c>
      <c r="Q2921" s="167">
        <v>0</v>
      </c>
      <c r="R2921" s="167">
        <v>2</v>
      </c>
      <c r="S2921" s="167">
        <v>0</v>
      </c>
      <c r="T2921" s="167" t="s">
        <v>13212</v>
      </c>
      <c r="U2921" s="167" t="s">
        <v>1360</v>
      </c>
      <c r="V2921" s="167" t="s">
        <v>1364</v>
      </c>
      <c r="W2921" s="163" t="s">
        <v>1897</v>
      </c>
      <c r="X2921" s="174" t="s">
        <v>2252</v>
      </c>
      <c r="Y2921" s="163" t="s">
        <v>7907</v>
      </c>
      <c r="Z2921" s="168">
        <v>42431</v>
      </c>
      <c r="AA2921" s="169" t="s">
        <v>9396</v>
      </c>
      <c r="AB2921" s="169" t="s">
        <v>9397</v>
      </c>
      <c r="AC2921" s="169">
        <v>0</v>
      </c>
      <c r="AD2921" s="170">
        <v>2017</v>
      </c>
      <c r="AE2921" s="167" t="s">
        <v>1218</v>
      </c>
    </row>
    <row r="2922" spans="1:31" x14ac:dyDescent="0.3">
      <c r="A2922" s="162" t="s">
        <v>961</v>
      </c>
      <c r="B2922" s="162" t="s">
        <v>550</v>
      </c>
      <c r="C2922" s="162">
        <v>1</v>
      </c>
      <c r="D2922" s="162">
        <v>2015</v>
      </c>
      <c r="E2922" s="162" t="s">
        <v>2393</v>
      </c>
      <c r="F2922" s="162" t="s">
        <v>1</v>
      </c>
      <c r="G2922" s="162">
        <v>2016</v>
      </c>
      <c r="H2922" s="163" t="s">
        <v>72</v>
      </c>
      <c r="I2922" s="162" t="s">
        <v>550</v>
      </c>
      <c r="J2922" s="177">
        <v>18724.165986</v>
      </c>
      <c r="K2922" s="183" t="s">
        <v>1817</v>
      </c>
      <c r="L2922" s="166">
        <v>6.6353470168067268E-3</v>
      </c>
      <c r="M2922" s="166">
        <v>124.24133891739909</v>
      </c>
      <c r="N2922" s="163" t="s">
        <v>1971</v>
      </c>
      <c r="O2922" s="167">
        <v>2</v>
      </c>
      <c r="P2922" s="167">
        <v>1</v>
      </c>
      <c r="Q2922" s="167">
        <v>1</v>
      </c>
      <c r="R2922" s="167">
        <v>1</v>
      </c>
      <c r="S2922" s="167">
        <v>1</v>
      </c>
      <c r="T2922" s="167" t="s">
        <v>13212</v>
      </c>
      <c r="U2922" s="167" t="s">
        <v>1453</v>
      </c>
      <c r="V2922" s="167" t="s">
        <v>97</v>
      </c>
      <c r="W2922" s="163" t="s">
        <v>1897</v>
      </c>
      <c r="X2922" s="163" t="s">
        <v>2253</v>
      </c>
      <c r="Y2922" s="163" t="s">
        <v>7908</v>
      </c>
      <c r="Z2922" s="168">
        <v>42709</v>
      </c>
      <c r="AA2922" s="169" t="s">
        <v>9398</v>
      </c>
      <c r="AB2922" s="169" t="s">
        <v>9399</v>
      </c>
      <c r="AC2922" s="169">
        <v>0</v>
      </c>
      <c r="AD2922" s="170">
        <v>2017</v>
      </c>
      <c r="AE2922" s="167" t="s">
        <v>1245</v>
      </c>
    </row>
    <row r="2923" spans="1:31" x14ac:dyDescent="0.3">
      <c r="A2923" s="162" t="s">
        <v>986</v>
      </c>
      <c r="B2923" s="162" t="s">
        <v>550</v>
      </c>
      <c r="C2923" s="162">
        <v>1</v>
      </c>
      <c r="D2923" s="162">
        <v>2015</v>
      </c>
      <c r="E2923" s="162" t="s">
        <v>115</v>
      </c>
      <c r="F2923" s="162" t="s">
        <v>1</v>
      </c>
      <c r="G2923" s="162">
        <v>2016</v>
      </c>
      <c r="H2923" s="163" t="s">
        <v>60</v>
      </c>
      <c r="I2923" s="162" t="s">
        <v>550</v>
      </c>
      <c r="J2923" s="177">
        <v>3288.0355749999999</v>
      </c>
      <c r="K2923" s="183" t="s">
        <v>1817</v>
      </c>
      <c r="L2923" s="166">
        <v>6.6353470168067268E-3</v>
      </c>
      <c r="M2923" s="166">
        <v>21.817257043730638</v>
      </c>
      <c r="N2923" s="163" t="s">
        <v>1</v>
      </c>
      <c r="O2923" s="167">
        <v>1</v>
      </c>
      <c r="P2923" s="167">
        <v>1</v>
      </c>
      <c r="Q2923" s="167">
        <v>0</v>
      </c>
      <c r="R2923" s="167">
        <v>1</v>
      </c>
      <c r="S2923" s="167">
        <v>0</v>
      </c>
      <c r="T2923" s="167" t="s">
        <v>13211</v>
      </c>
      <c r="U2923" s="167" t="s">
        <v>1360</v>
      </c>
      <c r="V2923" s="167" t="s">
        <v>1364</v>
      </c>
      <c r="W2923" s="163" t="s">
        <v>1897</v>
      </c>
      <c r="X2923" s="163" t="s">
        <v>2254</v>
      </c>
      <c r="Y2923" s="163" t="s">
        <v>7909</v>
      </c>
      <c r="Z2923" s="168">
        <v>42681</v>
      </c>
      <c r="AA2923" s="169" t="s">
        <v>9400</v>
      </c>
      <c r="AB2923" s="169" t="s">
        <v>4705</v>
      </c>
      <c r="AC2923" s="169">
        <v>0</v>
      </c>
      <c r="AD2923" s="170">
        <v>2017</v>
      </c>
      <c r="AE2923" s="167" t="s">
        <v>1218</v>
      </c>
    </row>
    <row r="2924" spans="1:31" x14ac:dyDescent="0.3">
      <c r="A2924" s="162" t="s">
        <v>1025</v>
      </c>
      <c r="B2924" s="162" t="s">
        <v>550</v>
      </c>
      <c r="C2924" s="162">
        <v>1</v>
      </c>
      <c r="D2924" s="162">
        <v>2016</v>
      </c>
      <c r="E2924" s="162" t="s">
        <v>115</v>
      </c>
      <c r="F2924" s="162" t="s">
        <v>1</v>
      </c>
      <c r="G2924" s="162">
        <v>2016</v>
      </c>
      <c r="H2924" s="163" t="s">
        <v>75</v>
      </c>
      <c r="I2924" s="162" t="s">
        <v>550</v>
      </c>
      <c r="J2924" s="177">
        <v>5939.8729999999996</v>
      </c>
      <c r="K2924" s="183" t="s">
        <v>1817</v>
      </c>
      <c r="L2924" s="166">
        <v>6.6353470168067268E-3</v>
      </c>
      <c r="M2924" s="166">
        <v>39.413118590760817</v>
      </c>
      <c r="N2924" s="163" t="s">
        <v>1890</v>
      </c>
      <c r="O2924" s="167">
        <v>1</v>
      </c>
      <c r="P2924" s="167">
        <v>0</v>
      </c>
      <c r="Q2924" s="167">
        <v>0</v>
      </c>
      <c r="R2924" s="167">
        <v>0</v>
      </c>
      <c r="S2924" s="167">
        <v>0</v>
      </c>
      <c r="T2924" s="167" t="s">
        <v>13213</v>
      </c>
      <c r="U2924" s="167" t="s">
        <v>1261</v>
      </c>
      <c r="V2924" s="167" t="s">
        <v>579</v>
      </c>
      <c r="W2924" s="163" t="s">
        <v>114</v>
      </c>
      <c r="X2924" s="163" t="s">
        <v>2255</v>
      </c>
      <c r="Y2924" s="163" t="s">
        <v>7910</v>
      </c>
      <c r="Z2924" s="168">
        <v>42615</v>
      </c>
      <c r="AA2924" s="169" t="s">
        <v>9401</v>
      </c>
      <c r="AB2924" s="169" t="s">
        <v>5065</v>
      </c>
      <c r="AC2924" s="169">
        <v>0</v>
      </c>
      <c r="AD2924" s="170">
        <v>2017</v>
      </c>
      <c r="AE2924" s="167" t="s">
        <v>1218</v>
      </c>
    </row>
    <row r="2925" spans="1:31" x14ac:dyDescent="0.3">
      <c r="A2925" s="162" t="s">
        <v>588</v>
      </c>
      <c r="B2925" s="162" t="s">
        <v>550</v>
      </c>
      <c r="C2925" s="162">
        <v>1</v>
      </c>
      <c r="D2925" s="162">
        <v>2011</v>
      </c>
      <c r="E2925" s="162" t="s">
        <v>115</v>
      </c>
      <c r="F2925" s="162" t="s">
        <v>433</v>
      </c>
      <c r="G2925" s="162">
        <v>2015</v>
      </c>
      <c r="H2925" s="163" t="s">
        <v>120</v>
      </c>
      <c r="I2925" s="162" t="s">
        <v>550</v>
      </c>
      <c r="J2925" s="177">
        <v>65049.89</v>
      </c>
      <c r="K2925" s="183" t="s">
        <v>1821</v>
      </c>
      <c r="L2925" s="166">
        <v>6.325587541666667E-4</v>
      </c>
      <c r="M2925" s="166">
        <v>41.147877377078707</v>
      </c>
      <c r="N2925" s="163" t="s">
        <v>433</v>
      </c>
      <c r="O2925" s="167">
        <v>1</v>
      </c>
      <c r="P2925" s="167">
        <v>1</v>
      </c>
      <c r="Q2925" s="167">
        <v>0</v>
      </c>
      <c r="R2925" s="167">
        <v>1</v>
      </c>
      <c r="S2925" s="167">
        <v>0</v>
      </c>
      <c r="T2925" s="167" t="s">
        <v>13211</v>
      </c>
      <c r="U2925" s="167" t="s">
        <v>1453</v>
      </c>
      <c r="V2925" s="167" t="s">
        <v>83</v>
      </c>
      <c r="W2925" s="163"/>
      <c r="X2925" s="163" t="s">
        <v>588</v>
      </c>
      <c r="Y2925" s="163" t="s">
        <v>7911</v>
      </c>
      <c r="Z2925" s="168">
        <v>42101</v>
      </c>
      <c r="AA2925" s="169" t="s">
        <v>9402</v>
      </c>
      <c r="AB2925" s="169" t="s">
        <v>9403</v>
      </c>
      <c r="AC2925" s="169" t="s">
        <v>433</v>
      </c>
      <c r="AD2925" s="170">
        <v>2017</v>
      </c>
      <c r="AE2925" s="167" t="s">
        <v>1245</v>
      </c>
    </row>
    <row r="2926" spans="1:31" x14ac:dyDescent="0.3">
      <c r="A2926" s="162" t="s">
        <v>596</v>
      </c>
      <c r="B2926" s="162" t="s">
        <v>550</v>
      </c>
      <c r="C2926" s="162">
        <v>1</v>
      </c>
      <c r="D2926" s="162">
        <v>2011</v>
      </c>
      <c r="E2926" s="162" t="s">
        <v>115</v>
      </c>
      <c r="F2926" s="162" t="s">
        <v>433</v>
      </c>
      <c r="G2926" s="162">
        <v>2016</v>
      </c>
      <c r="H2926" s="163" t="s">
        <v>59</v>
      </c>
      <c r="I2926" s="162" t="s">
        <v>550</v>
      </c>
      <c r="J2926" s="177">
        <v>25801.09</v>
      </c>
      <c r="K2926" s="183" t="s">
        <v>1821</v>
      </c>
      <c r="L2926" s="166">
        <v>6.2111554893617027E-4</v>
      </c>
      <c r="M2926" s="166">
        <v>16.025458178501534</v>
      </c>
      <c r="N2926" s="163" t="s">
        <v>433</v>
      </c>
      <c r="O2926" s="167">
        <v>1</v>
      </c>
      <c r="P2926" s="167">
        <v>1</v>
      </c>
      <c r="Q2926" s="167">
        <v>0</v>
      </c>
      <c r="R2926" s="167">
        <v>1</v>
      </c>
      <c r="S2926" s="167">
        <v>0</v>
      </c>
      <c r="T2926" s="167" t="s">
        <v>13211</v>
      </c>
      <c r="U2926" s="167" t="s">
        <v>1327</v>
      </c>
      <c r="V2926" s="167" t="s">
        <v>121</v>
      </c>
      <c r="W2926" s="163"/>
      <c r="X2926" s="163" t="s">
        <v>596</v>
      </c>
      <c r="Y2926" s="163" t="s">
        <v>7912</v>
      </c>
      <c r="Z2926" s="168">
        <v>42643</v>
      </c>
      <c r="AA2926" s="169" t="s">
        <v>9404</v>
      </c>
      <c r="AB2926" s="169" t="s">
        <v>9405</v>
      </c>
      <c r="AC2926" s="169" t="s">
        <v>433</v>
      </c>
      <c r="AD2926" s="170">
        <v>2017</v>
      </c>
      <c r="AE2926" s="167" t="s">
        <v>1321</v>
      </c>
    </row>
    <row r="2927" spans="1:31" x14ac:dyDescent="0.3">
      <c r="A2927" s="162" t="s">
        <v>600</v>
      </c>
      <c r="B2927" s="162" t="s">
        <v>550</v>
      </c>
      <c r="C2927" s="162">
        <v>1</v>
      </c>
      <c r="D2927" s="162">
        <v>2011</v>
      </c>
      <c r="E2927" s="162" t="s">
        <v>2395</v>
      </c>
      <c r="F2927" s="162" t="s">
        <v>433</v>
      </c>
      <c r="G2927" s="162">
        <v>2015</v>
      </c>
      <c r="H2927" s="163" t="s">
        <v>59</v>
      </c>
      <c r="I2927" s="162" t="s">
        <v>550</v>
      </c>
      <c r="J2927" s="177">
        <v>1020</v>
      </c>
      <c r="K2927" s="183" t="s">
        <v>1821</v>
      </c>
      <c r="L2927" s="166">
        <v>6.325587541666667E-4</v>
      </c>
      <c r="M2927" s="166">
        <v>0.64520992924999998</v>
      </c>
      <c r="N2927" s="163" t="s">
        <v>433</v>
      </c>
      <c r="O2927" s="167">
        <v>1</v>
      </c>
      <c r="P2927" s="167">
        <v>1</v>
      </c>
      <c r="Q2927" s="167">
        <v>0</v>
      </c>
      <c r="R2927" s="167">
        <v>1</v>
      </c>
      <c r="S2927" s="167">
        <v>0</v>
      </c>
      <c r="T2927" s="167" t="s">
        <v>13211</v>
      </c>
      <c r="U2927" s="167" t="s">
        <v>1453</v>
      </c>
      <c r="V2927" s="167" t="s">
        <v>105</v>
      </c>
      <c r="W2927" s="163"/>
      <c r="X2927" s="163" t="s">
        <v>600</v>
      </c>
      <c r="Y2927" s="163" t="s">
        <v>7913</v>
      </c>
      <c r="Z2927" s="168">
        <v>42304</v>
      </c>
      <c r="AA2927" s="169" t="s">
        <v>9406</v>
      </c>
      <c r="AB2927" s="169" t="s">
        <v>9407</v>
      </c>
      <c r="AC2927" s="169" t="s">
        <v>433</v>
      </c>
      <c r="AD2927" s="170">
        <v>2017</v>
      </c>
      <c r="AE2927" s="167" t="s">
        <v>1321</v>
      </c>
    </row>
    <row r="2928" spans="1:31" x14ac:dyDescent="0.3">
      <c r="A2928" s="162" t="s">
        <v>609</v>
      </c>
      <c r="B2928" s="162" t="s">
        <v>550</v>
      </c>
      <c r="C2928" s="162">
        <v>1</v>
      </c>
      <c r="D2928" s="162">
        <v>2011</v>
      </c>
      <c r="E2928" s="162" t="s">
        <v>115</v>
      </c>
      <c r="F2928" s="162" t="s">
        <v>433</v>
      </c>
      <c r="G2928" s="162">
        <v>2012</v>
      </c>
      <c r="H2928" s="163" t="s">
        <v>69</v>
      </c>
      <c r="I2928" s="162" t="s">
        <v>550</v>
      </c>
      <c r="J2928" s="177">
        <v>33174.99</v>
      </c>
      <c r="K2928" s="183" t="s">
        <v>1821</v>
      </c>
      <c r="L2928" s="166">
        <v>5.7950522175732205E-4</v>
      </c>
      <c r="M2928" s="166">
        <v>19.22507993674694</v>
      </c>
      <c r="N2928" s="163" t="s">
        <v>69</v>
      </c>
      <c r="O2928" s="167">
        <v>1</v>
      </c>
      <c r="P2928" s="167">
        <v>0</v>
      </c>
      <c r="Q2928" s="167">
        <v>1</v>
      </c>
      <c r="R2928" s="167">
        <v>0</v>
      </c>
      <c r="S2928" s="167">
        <v>1</v>
      </c>
      <c r="T2928" s="167" t="s">
        <v>13210</v>
      </c>
      <c r="U2928" s="167" t="s">
        <v>1576</v>
      </c>
      <c r="V2928" s="167" t="s">
        <v>187</v>
      </c>
      <c r="W2928" s="163" t="s">
        <v>2256</v>
      </c>
      <c r="X2928" s="163" t="s">
        <v>609</v>
      </c>
      <c r="Y2928" s="163" t="s">
        <v>7914</v>
      </c>
      <c r="Z2928" s="168">
        <v>41264</v>
      </c>
      <c r="AA2928" s="169" t="s">
        <v>9408</v>
      </c>
      <c r="AB2928" s="169">
        <v>0</v>
      </c>
      <c r="AC2928" s="169" t="s">
        <v>667</v>
      </c>
      <c r="AD2928" s="170">
        <v>2017</v>
      </c>
      <c r="AE2928" s="167" t="s">
        <v>1321</v>
      </c>
    </row>
    <row r="2929" spans="1:31" x14ac:dyDescent="0.3">
      <c r="A2929" s="162" t="s">
        <v>801</v>
      </c>
      <c r="B2929" s="162" t="s">
        <v>550</v>
      </c>
      <c r="C2929" s="162">
        <v>1</v>
      </c>
      <c r="D2929" s="162">
        <v>2013</v>
      </c>
      <c r="E2929" s="162" t="s">
        <v>2395</v>
      </c>
      <c r="F2929" s="162" t="s">
        <v>433</v>
      </c>
      <c r="G2929" s="162">
        <v>2013</v>
      </c>
      <c r="H2929" s="163" t="s">
        <v>69</v>
      </c>
      <c r="I2929" s="162" t="s">
        <v>550</v>
      </c>
      <c r="J2929" s="177">
        <v>21457.32</v>
      </c>
      <c r="K2929" s="183" t="s">
        <v>1821</v>
      </c>
      <c r="L2929" s="166">
        <v>6.012460084388187E-4</v>
      </c>
      <c r="M2929" s="166">
        <v>12.901128001794433</v>
      </c>
      <c r="N2929" s="163" t="s">
        <v>69</v>
      </c>
      <c r="O2929" s="167">
        <v>1</v>
      </c>
      <c r="P2929" s="167">
        <v>0</v>
      </c>
      <c r="Q2929" s="167">
        <v>1</v>
      </c>
      <c r="R2929" s="167">
        <v>0</v>
      </c>
      <c r="S2929" s="167">
        <v>1</v>
      </c>
      <c r="T2929" s="167" t="s">
        <v>13210</v>
      </c>
      <c r="U2929" s="167" t="s">
        <v>1576</v>
      </c>
      <c r="V2929" s="167" t="s">
        <v>187</v>
      </c>
      <c r="W2929" s="163" t="s">
        <v>2256</v>
      </c>
      <c r="X2929" s="163" t="s">
        <v>801</v>
      </c>
      <c r="Y2929" s="163" t="s">
        <v>7915</v>
      </c>
      <c r="Z2929" s="168">
        <v>41633</v>
      </c>
      <c r="AA2929" s="169" t="s">
        <v>9408</v>
      </c>
      <c r="AB2929" s="169">
        <v>0</v>
      </c>
      <c r="AC2929" s="169" t="s">
        <v>667</v>
      </c>
      <c r="AD2929" s="170">
        <v>2017</v>
      </c>
      <c r="AE2929" s="167" t="s">
        <v>1321</v>
      </c>
    </row>
    <row r="2930" spans="1:31" x14ac:dyDescent="0.3">
      <c r="A2930" s="162" t="s">
        <v>1145</v>
      </c>
      <c r="B2930" s="162" t="s">
        <v>550</v>
      </c>
      <c r="C2930" s="162">
        <v>1</v>
      </c>
      <c r="D2930" s="162">
        <v>2017</v>
      </c>
      <c r="E2930" s="162" t="s">
        <v>115</v>
      </c>
      <c r="F2930" s="162" t="s">
        <v>843</v>
      </c>
      <c r="G2930" s="162">
        <v>2018</v>
      </c>
      <c r="H2930" s="163" t="s">
        <v>1022</v>
      </c>
      <c r="I2930" s="162" t="s">
        <v>550</v>
      </c>
      <c r="J2930" s="177">
        <v>5.91</v>
      </c>
      <c r="K2930" s="183" t="s">
        <v>1818</v>
      </c>
      <c r="L2930" s="166">
        <v>0.83419833877551031</v>
      </c>
      <c r="M2930" s="166">
        <v>4.9301121821632661</v>
      </c>
      <c r="N2930" s="163" t="s">
        <v>843</v>
      </c>
      <c r="O2930" s="167">
        <v>1</v>
      </c>
      <c r="P2930" s="167">
        <v>1</v>
      </c>
      <c r="Q2930" s="167">
        <v>0</v>
      </c>
      <c r="R2930" s="167">
        <v>1</v>
      </c>
      <c r="S2930" s="167">
        <v>0</v>
      </c>
      <c r="T2930" s="167" t="s">
        <v>13211</v>
      </c>
      <c r="U2930" s="167" t="s">
        <v>1281</v>
      </c>
      <c r="V2930" s="167" t="s">
        <v>101</v>
      </c>
      <c r="W2930" s="163" t="s">
        <v>2258</v>
      </c>
      <c r="X2930" s="163" t="s">
        <v>2257</v>
      </c>
      <c r="Y2930" s="163" t="s">
        <v>7916</v>
      </c>
      <c r="Z2930" s="168">
        <v>43252</v>
      </c>
      <c r="AA2930" s="169" t="s">
        <v>9409</v>
      </c>
      <c r="AB2930" s="169" t="s">
        <v>9410</v>
      </c>
      <c r="AC2930" s="169" t="s">
        <v>843</v>
      </c>
      <c r="AD2930" s="170">
        <v>2018</v>
      </c>
      <c r="AE2930" s="167" t="s">
        <v>1245</v>
      </c>
    </row>
    <row r="2931" spans="1:31" x14ac:dyDescent="0.3">
      <c r="A2931" s="162" t="s">
        <v>516</v>
      </c>
      <c r="B2931" s="162" t="s">
        <v>550</v>
      </c>
      <c r="C2931" s="162">
        <v>1</v>
      </c>
      <c r="D2931" s="162">
        <v>2010</v>
      </c>
      <c r="E2931" s="162" t="s">
        <v>115</v>
      </c>
      <c r="F2931" s="162" t="s">
        <v>32</v>
      </c>
      <c r="G2931" s="162">
        <v>2017</v>
      </c>
      <c r="H2931" s="163" t="s">
        <v>70</v>
      </c>
      <c r="I2931" s="162" t="s">
        <v>550</v>
      </c>
      <c r="J2931" s="177">
        <v>1.38</v>
      </c>
      <c r="K2931" s="183" t="s">
        <v>1818</v>
      </c>
      <c r="L2931" s="166">
        <v>0.8142454571428569</v>
      </c>
      <c r="M2931" s="166">
        <v>1.1236587308571424</v>
      </c>
      <c r="N2931" s="163" t="s">
        <v>70</v>
      </c>
      <c r="O2931" s="167">
        <v>1</v>
      </c>
      <c r="P2931" s="167">
        <v>0</v>
      </c>
      <c r="Q2931" s="167">
        <v>1</v>
      </c>
      <c r="R2931" s="167">
        <v>0</v>
      </c>
      <c r="S2931" s="167">
        <v>1</v>
      </c>
      <c r="T2931" s="167" t="s">
        <v>13210</v>
      </c>
      <c r="U2931" s="167" t="s">
        <v>1521</v>
      </c>
      <c r="V2931" s="167" t="s">
        <v>517</v>
      </c>
      <c r="W2931" s="163"/>
      <c r="X2931" s="163" t="s">
        <v>516</v>
      </c>
      <c r="Y2931" s="163" t="s">
        <v>7917</v>
      </c>
      <c r="Z2931" s="168">
        <v>43038</v>
      </c>
      <c r="AA2931" s="169" t="s">
        <v>9411</v>
      </c>
      <c r="AB2931" s="169" t="s">
        <v>4368</v>
      </c>
      <c r="AC2931" s="169" t="s">
        <v>70</v>
      </c>
      <c r="AD2931" s="170">
        <v>2018</v>
      </c>
      <c r="AE2931" s="167" t="s">
        <v>1241</v>
      </c>
    </row>
    <row r="2932" spans="1:31" x14ac:dyDescent="0.3">
      <c r="A2932" s="162" t="s">
        <v>526</v>
      </c>
      <c r="B2932" s="162" t="s">
        <v>550</v>
      </c>
      <c r="C2932" s="162">
        <v>7</v>
      </c>
      <c r="D2932" s="162">
        <v>2010</v>
      </c>
      <c r="E2932" s="162" t="s">
        <v>115</v>
      </c>
      <c r="F2932" s="162" t="s">
        <v>32</v>
      </c>
      <c r="G2932" s="162">
        <v>2017</v>
      </c>
      <c r="H2932" s="163" t="s">
        <v>530</v>
      </c>
      <c r="I2932" s="162" t="s">
        <v>550</v>
      </c>
      <c r="J2932" s="177">
        <v>0.22</v>
      </c>
      <c r="K2932" s="183" t="s">
        <v>1818</v>
      </c>
      <c r="L2932" s="166">
        <v>0.8142454571428569</v>
      </c>
      <c r="M2932" s="166">
        <v>0.17913400057142853</v>
      </c>
      <c r="N2932" s="163" t="s">
        <v>530</v>
      </c>
      <c r="O2932" s="167">
        <v>1</v>
      </c>
      <c r="P2932" s="167">
        <v>0</v>
      </c>
      <c r="Q2932" s="167">
        <v>1</v>
      </c>
      <c r="R2932" s="167">
        <v>0</v>
      </c>
      <c r="S2932" s="167">
        <v>2</v>
      </c>
      <c r="T2932" s="167" t="s">
        <v>13210</v>
      </c>
      <c r="U2932" s="167" t="s">
        <v>1281</v>
      </c>
      <c r="V2932" s="167" t="s">
        <v>86</v>
      </c>
      <c r="W2932" s="163"/>
      <c r="X2932" s="163" t="s">
        <v>526</v>
      </c>
      <c r="Y2932" s="163" t="s">
        <v>7918</v>
      </c>
      <c r="Z2932" s="168">
        <v>42948</v>
      </c>
      <c r="AA2932" s="169" t="s">
        <v>9412</v>
      </c>
      <c r="AB2932" s="169" t="s">
        <v>9413</v>
      </c>
      <c r="AC2932" s="169" t="s">
        <v>530</v>
      </c>
      <c r="AD2932" s="170">
        <v>2018</v>
      </c>
      <c r="AE2932" s="167" t="s">
        <v>1245</v>
      </c>
    </row>
    <row r="2933" spans="1:31" x14ac:dyDescent="0.3">
      <c r="A2933" s="162" t="s">
        <v>526</v>
      </c>
      <c r="B2933" s="162" t="s">
        <v>550</v>
      </c>
      <c r="C2933" s="162">
        <v>8</v>
      </c>
      <c r="D2933" s="162">
        <v>2010</v>
      </c>
      <c r="E2933" s="162" t="s">
        <v>115</v>
      </c>
      <c r="F2933" s="162" t="s">
        <v>32</v>
      </c>
      <c r="G2933" s="162">
        <v>2017</v>
      </c>
      <c r="H2933" s="163" t="s">
        <v>530</v>
      </c>
      <c r="I2933" s="162" t="s">
        <v>550</v>
      </c>
      <c r="J2933" s="177">
        <v>2.77</v>
      </c>
      <c r="K2933" s="183" t="s">
        <v>1818</v>
      </c>
      <c r="L2933" s="166">
        <v>0.8142454571428569</v>
      </c>
      <c r="M2933" s="166">
        <v>2.2554599162857136</v>
      </c>
      <c r="N2933" s="163" t="s">
        <v>530</v>
      </c>
      <c r="O2933" s="167">
        <v>1</v>
      </c>
      <c r="P2933" s="167">
        <v>0</v>
      </c>
      <c r="Q2933" s="167">
        <v>1</v>
      </c>
      <c r="R2933" s="167">
        <v>0</v>
      </c>
      <c r="S2933" s="167">
        <v>2</v>
      </c>
      <c r="T2933" s="167" t="s">
        <v>13210</v>
      </c>
      <c r="U2933" s="167" t="s">
        <v>1281</v>
      </c>
      <c r="V2933" s="167" t="s">
        <v>86</v>
      </c>
      <c r="W2933" s="163"/>
      <c r="X2933" s="163" t="s">
        <v>526</v>
      </c>
      <c r="Y2933" s="163" t="s">
        <v>7919</v>
      </c>
      <c r="Z2933" s="168">
        <v>42954</v>
      </c>
      <c r="AA2933" s="169" t="s">
        <v>9414</v>
      </c>
      <c r="AB2933" s="169" t="s">
        <v>9413</v>
      </c>
      <c r="AC2933" s="169" t="s">
        <v>530</v>
      </c>
      <c r="AD2933" s="170">
        <v>2018</v>
      </c>
      <c r="AE2933" s="167" t="s">
        <v>1245</v>
      </c>
    </row>
    <row r="2934" spans="1:31" x14ac:dyDescent="0.3">
      <c r="A2934" s="162" t="s">
        <v>556</v>
      </c>
      <c r="B2934" s="162" t="s">
        <v>550</v>
      </c>
      <c r="C2934" s="162">
        <v>12</v>
      </c>
      <c r="D2934" s="162">
        <v>2011</v>
      </c>
      <c r="E2934" s="162" t="s">
        <v>115</v>
      </c>
      <c r="F2934" s="162" t="s">
        <v>32</v>
      </c>
      <c r="G2934" s="162">
        <v>2017</v>
      </c>
      <c r="H2934" s="163" t="s">
        <v>70</v>
      </c>
      <c r="I2934" s="162" t="s">
        <v>550</v>
      </c>
      <c r="J2934" s="177">
        <v>2.56</v>
      </c>
      <c r="K2934" s="183" t="s">
        <v>1818</v>
      </c>
      <c r="L2934" s="166">
        <v>0.8142454571428569</v>
      </c>
      <c r="M2934" s="166">
        <v>2.0844683702857139</v>
      </c>
      <c r="N2934" s="163" t="s">
        <v>70</v>
      </c>
      <c r="O2934" s="167">
        <v>1</v>
      </c>
      <c r="P2934" s="167">
        <v>0</v>
      </c>
      <c r="Q2934" s="167">
        <v>1</v>
      </c>
      <c r="R2934" s="167">
        <v>0</v>
      </c>
      <c r="S2934" s="167">
        <v>1</v>
      </c>
      <c r="T2934" s="167" t="s">
        <v>13210</v>
      </c>
      <c r="U2934" s="167" t="s">
        <v>1281</v>
      </c>
      <c r="V2934" s="167" t="s">
        <v>86</v>
      </c>
      <c r="W2934" s="163"/>
      <c r="X2934" s="163" t="s">
        <v>556</v>
      </c>
      <c r="Y2934" s="163" t="s">
        <v>7920</v>
      </c>
      <c r="Z2934" s="168">
        <v>42768</v>
      </c>
      <c r="AA2934" s="169" t="s">
        <v>4384</v>
      </c>
      <c r="AB2934" s="169" t="s">
        <v>4368</v>
      </c>
      <c r="AC2934" s="169" t="s">
        <v>70</v>
      </c>
      <c r="AD2934" s="170">
        <v>2018</v>
      </c>
      <c r="AE2934" s="167" t="s">
        <v>1241</v>
      </c>
    </row>
    <row r="2935" spans="1:31" x14ac:dyDescent="0.3">
      <c r="A2935" s="162" t="s">
        <v>556</v>
      </c>
      <c r="B2935" s="162" t="s">
        <v>550</v>
      </c>
      <c r="C2935" s="162">
        <v>13</v>
      </c>
      <c r="D2935" s="162">
        <v>2011</v>
      </c>
      <c r="E2935" s="162" t="s">
        <v>115</v>
      </c>
      <c r="F2935" s="162" t="s">
        <v>32</v>
      </c>
      <c r="G2935" s="162">
        <v>2017</v>
      </c>
      <c r="H2935" s="163" t="s">
        <v>70</v>
      </c>
      <c r="I2935" s="162" t="s">
        <v>550</v>
      </c>
      <c r="J2935" s="177">
        <v>1.45</v>
      </c>
      <c r="K2935" s="183" t="s">
        <v>1818</v>
      </c>
      <c r="L2935" s="166">
        <v>0.8142454571428569</v>
      </c>
      <c r="M2935" s="166">
        <v>1.1806559128571426</v>
      </c>
      <c r="N2935" s="163" t="s">
        <v>70</v>
      </c>
      <c r="O2935" s="167">
        <v>1</v>
      </c>
      <c r="P2935" s="167">
        <v>0</v>
      </c>
      <c r="Q2935" s="167">
        <v>1</v>
      </c>
      <c r="R2935" s="167">
        <v>0</v>
      </c>
      <c r="S2935" s="167">
        <v>1</v>
      </c>
      <c r="T2935" s="167" t="s">
        <v>13210</v>
      </c>
      <c r="U2935" s="167" t="s">
        <v>1281</v>
      </c>
      <c r="V2935" s="167" t="s">
        <v>86</v>
      </c>
      <c r="W2935" s="163"/>
      <c r="X2935" s="163" t="s">
        <v>556</v>
      </c>
      <c r="Y2935" s="163" t="s">
        <v>7921</v>
      </c>
      <c r="Z2935" s="168">
        <v>42773</v>
      </c>
      <c r="AA2935" s="169" t="s">
        <v>9415</v>
      </c>
      <c r="AB2935" s="169" t="s">
        <v>4368</v>
      </c>
      <c r="AC2935" s="169" t="s">
        <v>70</v>
      </c>
      <c r="AD2935" s="170">
        <v>2018</v>
      </c>
      <c r="AE2935" s="167" t="s">
        <v>1241</v>
      </c>
    </row>
    <row r="2936" spans="1:31" x14ac:dyDescent="0.3">
      <c r="A2936" s="162" t="s">
        <v>577</v>
      </c>
      <c r="B2936" s="162" t="s">
        <v>550</v>
      </c>
      <c r="C2936" s="162">
        <v>1</v>
      </c>
      <c r="D2936" s="162">
        <v>2011</v>
      </c>
      <c r="E2936" s="162" t="s">
        <v>2393</v>
      </c>
      <c r="F2936" s="162" t="s">
        <v>32</v>
      </c>
      <c r="G2936" s="162">
        <v>2017</v>
      </c>
      <c r="H2936" s="163" t="s">
        <v>63</v>
      </c>
      <c r="I2936" s="162" t="s">
        <v>550</v>
      </c>
      <c r="J2936" s="177">
        <v>0.27</v>
      </c>
      <c r="K2936" s="183" t="s">
        <v>1818</v>
      </c>
      <c r="L2936" s="166">
        <v>0.8142454571428569</v>
      </c>
      <c r="M2936" s="166">
        <v>0.21984627342857138</v>
      </c>
      <c r="N2936" s="163" t="s">
        <v>32</v>
      </c>
      <c r="O2936" s="167">
        <v>1</v>
      </c>
      <c r="P2936" s="167">
        <v>1</v>
      </c>
      <c r="Q2936" s="167">
        <v>0</v>
      </c>
      <c r="R2936" s="167">
        <v>1</v>
      </c>
      <c r="S2936" s="167">
        <v>0</v>
      </c>
      <c r="T2936" s="167" t="s">
        <v>13211</v>
      </c>
      <c r="U2936" s="167" t="s">
        <v>1512</v>
      </c>
      <c r="V2936" s="167" t="s">
        <v>89</v>
      </c>
      <c r="W2936" s="163"/>
      <c r="X2936" s="163" t="s">
        <v>577</v>
      </c>
      <c r="Y2936" s="163" t="s">
        <v>7922</v>
      </c>
      <c r="Z2936" s="168">
        <v>42795</v>
      </c>
      <c r="AA2936" s="169" t="s">
        <v>9416</v>
      </c>
      <c r="AB2936" s="169" t="s">
        <v>32</v>
      </c>
      <c r="AC2936" s="169" t="s">
        <v>32</v>
      </c>
      <c r="AD2936" s="170">
        <v>2018</v>
      </c>
      <c r="AE2936" s="167" t="s">
        <v>1218</v>
      </c>
    </row>
    <row r="2937" spans="1:31" x14ac:dyDescent="0.3">
      <c r="A2937" s="162" t="s">
        <v>602</v>
      </c>
      <c r="B2937" s="162" t="s">
        <v>550</v>
      </c>
      <c r="C2937" s="162">
        <v>11</v>
      </c>
      <c r="D2937" s="162">
        <v>2011</v>
      </c>
      <c r="E2937" s="162" t="s">
        <v>115</v>
      </c>
      <c r="F2937" s="162" t="s">
        <v>32</v>
      </c>
      <c r="G2937" s="162">
        <v>2017</v>
      </c>
      <c r="H2937" s="163" t="s">
        <v>72</v>
      </c>
      <c r="I2937" s="162" t="s">
        <v>550</v>
      </c>
      <c r="J2937" s="177">
        <v>2.8</v>
      </c>
      <c r="K2937" s="183" t="s">
        <v>1818</v>
      </c>
      <c r="L2937" s="166">
        <v>0.8142454571428569</v>
      </c>
      <c r="M2937" s="166">
        <v>2.2798872799999992</v>
      </c>
      <c r="N2937" s="163" t="s">
        <v>63</v>
      </c>
      <c r="O2937" s="167">
        <v>1</v>
      </c>
      <c r="P2937" s="167">
        <v>0</v>
      </c>
      <c r="Q2937" s="167">
        <v>0</v>
      </c>
      <c r="R2937" s="167">
        <v>0</v>
      </c>
      <c r="S2937" s="167">
        <v>1</v>
      </c>
      <c r="T2937" s="167" t="s">
        <v>13213</v>
      </c>
      <c r="U2937" s="167" t="s">
        <v>1453</v>
      </c>
      <c r="V2937" s="167" t="s">
        <v>83</v>
      </c>
      <c r="W2937" s="163"/>
      <c r="X2937" s="163" t="s">
        <v>602</v>
      </c>
      <c r="Y2937" s="163" t="s">
        <v>7923</v>
      </c>
      <c r="Z2937" s="168">
        <v>42818</v>
      </c>
      <c r="AA2937" s="169" t="s">
        <v>9417</v>
      </c>
      <c r="AB2937" s="169" t="s">
        <v>4415</v>
      </c>
      <c r="AC2937" s="169" t="s">
        <v>63</v>
      </c>
      <c r="AD2937" s="170">
        <v>2018</v>
      </c>
      <c r="AE2937" s="167" t="s">
        <v>1245</v>
      </c>
    </row>
    <row r="2938" spans="1:31" x14ac:dyDescent="0.3">
      <c r="A2938" s="162" t="s">
        <v>602</v>
      </c>
      <c r="B2938" s="162" t="s">
        <v>550</v>
      </c>
      <c r="C2938" s="162">
        <v>12</v>
      </c>
      <c r="D2938" s="162">
        <v>2011</v>
      </c>
      <c r="E2938" s="162" t="s">
        <v>115</v>
      </c>
      <c r="F2938" s="162" t="s">
        <v>32</v>
      </c>
      <c r="G2938" s="162">
        <v>2017</v>
      </c>
      <c r="H2938" s="163" t="s">
        <v>72</v>
      </c>
      <c r="I2938" s="162" t="s">
        <v>550</v>
      </c>
      <c r="J2938" s="177">
        <v>2.1</v>
      </c>
      <c r="K2938" s="183" t="s">
        <v>1818</v>
      </c>
      <c r="L2938" s="166">
        <v>0.8142454571428569</v>
      </c>
      <c r="M2938" s="166">
        <v>1.7099154599999995</v>
      </c>
      <c r="N2938" s="163" t="s">
        <v>63</v>
      </c>
      <c r="O2938" s="167">
        <v>1</v>
      </c>
      <c r="P2938" s="167">
        <v>0</v>
      </c>
      <c r="Q2938" s="167">
        <v>0</v>
      </c>
      <c r="R2938" s="167">
        <v>0</v>
      </c>
      <c r="S2938" s="167">
        <v>1</v>
      </c>
      <c r="T2938" s="167" t="s">
        <v>13213</v>
      </c>
      <c r="U2938" s="167" t="s">
        <v>1453</v>
      </c>
      <c r="V2938" s="167" t="s">
        <v>83</v>
      </c>
      <c r="W2938" s="163"/>
      <c r="X2938" s="163" t="s">
        <v>602</v>
      </c>
      <c r="Y2938" s="163" t="s">
        <v>7924</v>
      </c>
      <c r="Z2938" s="168">
        <v>42818</v>
      </c>
      <c r="AA2938" s="169" t="s">
        <v>9417</v>
      </c>
      <c r="AB2938" s="169" t="s">
        <v>4415</v>
      </c>
      <c r="AC2938" s="169" t="s">
        <v>63</v>
      </c>
      <c r="AD2938" s="170">
        <v>2018</v>
      </c>
      <c r="AE2938" s="167" t="s">
        <v>1245</v>
      </c>
    </row>
    <row r="2939" spans="1:31" x14ac:dyDescent="0.3">
      <c r="A2939" s="162" t="s">
        <v>602</v>
      </c>
      <c r="B2939" s="162" t="s">
        <v>550</v>
      </c>
      <c r="C2939" s="162">
        <v>13</v>
      </c>
      <c r="D2939" s="162">
        <v>2011</v>
      </c>
      <c r="E2939" s="162" t="s">
        <v>115</v>
      </c>
      <c r="F2939" s="162" t="s">
        <v>32</v>
      </c>
      <c r="G2939" s="162">
        <v>2017</v>
      </c>
      <c r="H2939" s="163" t="s">
        <v>72</v>
      </c>
      <c r="I2939" s="162" t="s">
        <v>550</v>
      </c>
      <c r="J2939" s="181">
        <v>1.75</v>
      </c>
      <c r="K2939" s="183" t="s">
        <v>1818</v>
      </c>
      <c r="L2939" s="166">
        <v>0.8142454571428569</v>
      </c>
      <c r="M2939" s="166">
        <v>1.4249295499999997</v>
      </c>
      <c r="N2939" s="163" t="s">
        <v>72</v>
      </c>
      <c r="O2939" s="167">
        <v>1</v>
      </c>
      <c r="P2939" s="167">
        <v>0</v>
      </c>
      <c r="Q2939" s="167">
        <v>1</v>
      </c>
      <c r="R2939" s="167">
        <v>0</v>
      </c>
      <c r="S2939" s="167">
        <v>1</v>
      </c>
      <c r="T2939" s="167" t="s">
        <v>13210</v>
      </c>
      <c r="U2939" s="167" t="s">
        <v>1453</v>
      </c>
      <c r="V2939" s="167" t="s">
        <v>83</v>
      </c>
      <c r="W2939" s="163"/>
      <c r="X2939" s="163" t="s">
        <v>602</v>
      </c>
      <c r="Y2939" s="163" t="s">
        <v>7925</v>
      </c>
      <c r="Z2939" s="168">
        <v>42818</v>
      </c>
      <c r="AA2939" s="169" t="s">
        <v>9418</v>
      </c>
      <c r="AB2939" s="169" t="s">
        <v>72</v>
      </c>
      <c r="AC2939" s="169" t="s">
        <v>72</v>
      </c>
      <c r="AD2939" s="170">
        <v>2018</v>
      </c>
      <c r="AE2939" s="167" t="s">
        <v>1245</v>
      </c>
    </row>
    <row r="2940" spans="1:31" x14ac:dyDescent="0.3">
      <c r="A2940" s="162" t="s">
        <v>602</v>
      </c>
      <c r="B2940" s="162" t="s">
        <v>550</v>
      </c>
      <c r="C2940" s="162">
        <v>14</v>
      </c>
      <c r="D2940" s="162">
        <v>2011</v>
      </c>
      <c r="E2940" s="162" t="s">
        <v>115</v>
      </c>
      <c r="F2940" s="162" t="s">
        <v>32</v>
      </c>
      <c r="G2940" s="162">
        <v>2017</v>
      </c>
      <c r="H2940" s="163" t="s">
        <v>72</v>
      </c>
      <c r="I2940" s="162" t="s">
        <v>550</v>
      </c>
      <c r="J2940" s="181">
        <v>1.63</v>
      </c>
      <c r="K2940" s="183" t="s">
        <v>1818</v>
      </c>
      <c r="L2940" s="166">
        <v>0.8142454571428569</v>
      </c>
      <c r="M2940" s="166">
        <v>1.3272200951428565</v>
      </c>
      <c r="N2940" s="163" t="s">
        <v>72</v>
      </c>
      <c r="O2940" s="167">
        <v>1</v>
      </c>
      <c r="P2940" s="167">
        <v>0</v>
      </c>
      <c r="Q2940" s="167">
        <v>1</v>
      </c>
      <c r="R2940" s="167">
        <v>0</v>
      </c>
      <c r="S2940" s="167">
        <v>1</v>
      </c>
      <c r="T2940" s="167" t="s">
        <v>13210</v>
      </c>
      <c r="U2940" s="167" t="s">
        <v>1453</v>
      </c>
      <c r="V2940" s="167" t="s">
        <v>83</v>
      </c>
      <c r="W2940" s="163"/>
      <c r="X2940" s="163" t="s">
        <v>602</v>
      </c>
      <c r="Y2940" s="163" t="s">
        <v>7926</v>
      </c>
      <c r="Z2940" s="168">
        <v>42818</v>
      </c>
      <c r="AA2940" s="169" t="s">
        <v>9418</v>
      </c>
      <c r="AB2940" s="169" t="s">
        <v>72</v>
      </c>
      <c r="AC2940" s="169" t="s">
        <v>72</v>
      </c>
      <c r="AD2940" s="170">
        <v>2018</v>
      </c>
      <c r="AE2940" s="167" t="s">
        <v>1245</v>
      </c>
    </row>
    <row r="2941" spans="1:31" x14ac:dyDescent="0.3">
      <c r="A2941" s="162" t="s">
        <v>616</v>
      </c>
      <c r="B2941" s="162" t="s">
        <v>550</v>
      </c>
      <c r="C2941" s="162">
        <v>1</v>
      </c>
      <c r="D2941" s="162">
        <v>2011</v>
      </c>
      <c r="E2941" s="162" t="s">
        <v>115</v>
      </c>
      <c r="F2941" s="162" t="s">
        <v>32</v>
      </c>
      <c r="G2941" s="162">
        <v>2017</v>
      </c>
      <c r="H2941" s="163" t="s">
        <v>64</v>
      </c>
      <c r="I2941" s="162" t="s">
        <v>550</v>
      </c>
      <c r="J2941" s="177">
        <v>11.24</v>
      </c>
      <c r="K2941" s="183" t="s">
        <v>1818</v>
      </c>
      <c r="L2941" s="166">
        <v>0.8142454571428569</v>
      </c>
      <c r="M2941" s="166">
        <v>9.152118938285712</v>
      </c>
      <c r="N2941" s="163" t="s">
        <v>64</v>
      </c>
      <c r="O2941" s="167">
        <v>1</v>
      </c>
      <c r="P2941" s="167">
        <v>0</v>
      </c>
      <c r="Q2941" s="167">
        <v>1</v>
      </c>
      <c r="R2941" s="167">
        <v>0</v>
      </c>
      <c r="S2941" s="167">
        <v>1</v>
      </c>
      <c r="T2941" s="167" t="s">
        <v>13210</v>
      </c>
      <c r="U2941" s="167" t="s">
        <v>1453</v>
      </c>
      <c r="V2941" s="167" t="s">
        <v>83</v>
      </c>
      <c r="W2941" s="163"/>
      <c r="X2941" s="163" t="s">
        <v>616</v>
      </c>
      <c r="Y2941" s="163" t="s">
        <v>7927</v>
      </c>
      <c r="Z2941" s="168">
        <v>42877</v>
      </c>
      <c r="AA2941" s="169" t="s">
        <v>9419</v>
      </c>
      <c r="AB2941" s="169" t="s">
        <v>9420</v>
      </c>
      <c r="AC2941" s="169" t="s">
        <v>64</v>
      </c>
      <c r="AD2941" s="170">
        <v>2018</v>
      </c>
      <c r="AE2941" s="167" t="s">
        <v>1321</v>
      </c>
    </row>
    <row r="2942" spans="1:31" x14ac:dyDescent="0.3">
      <c r="A2942" s="162" t="s">
        <v>616</v>
      </c>
      <c r="B2942" s="162" t="s">
        <v>550</v>
      </c>
      <c r="C2942" s="162">
        <v>2</v>
      </c>
      <c r="D2942" s="162">
        <v>2011</v>
      </c>
      <c r="E2942" s="162" t="s">
        <v>115</v>
      </c>
      <c r="F2942" s="162" t="s">
        <v>32</v>
      </c>
      <c r="G2942" s="162">
        <v>2017</v>
      </c>
      <c r="H2942" s="163" t="s">
        <v>64</v>
      </c>
      <c r="I2942" s="162" t="s">
        <v>550</v>
      </c>
      <c r="J2942" s="177">
        <v>6.88</v>
      </c>
      <c r="K2942" s="183" t="s">
        <v>1818</v>
      </c>
      <c r="L2942" s="166">
        <v>0.8142454571428569</v>
      </c>
      <c r="M2942" s="166">
        <v>5.6020087451428555</v>
      </c>
      <c r="N2942" s="163" t="s">
        <v>64</v>
      </c>
      <c r="O2942" s="167">
        <v>1</v>
      </c>
      <c r="P2942" s="167">
        <v>0</v>
      </c>
      <c r="Q2942" s="167">
        <v>1</v>
      </c>
      <c r="R2942" s="167">
        <v>0</v>
      </c>
      <c r="S2942" s="167">
        <v>1</v>
      </c>
      <c r="T2942" s="167" t="s">
        <v>13210</v>
      </c>
      <c r="U2942" s="167" t="s">
        <v>1453</v>
      </c>
      <c r="V2942" s="167" t="s">
        <v>83</v>
      </c>
      <c r="W2942" s="163"/>
      <c r="X2942" s="163" t="s">
        <v>616</v>
      </c>
      <c r="Y2942" s="163" t="s">
        <v>7928</v>
      </c>
      <c r="Z2942" s="168">
        <v>42877</v>
      </c>
      <c r="AA2942" s="169" t="s">
        <v>9419</v>
      </c>
      <c r="AB2942" s="169" t="s">
        <v>9420</v>
      </c>
      <c r="AC2942" s="169" t="s">
        <v>64</v>
      </c>
      <c r="AD2942" s="170">
        <v>2018</v>
      </c>
      <c r="AE2942" s="167" t="s">
        <v>1321</v>
      </c>
    </row>
    <row r="2943" spans="1:31" x14ac:dyDescent="0.3">
      <c r="A2943" s="162" t="s">
        <v>616</v>
      </c>
      <c r="B2943" s="162" t="s">
        <v>550</v>
      </c>
      <c r="C2943" s="162">
        <v>3</v>
      </c>
      <c r="D2943" s="162">
        <v>2011</v>
      </c>
      <c r="E2943" s="162" t="s">
        <v>115</v>
      </c>
      <c r="F2943" s="162" t="s">
        <v>32</v>
      </c>
      <c r="G2943" s="162">
        <v>2017</v>
      </c>
      <c r="H2943" s="163" t="s">
        <v>64</v>
      </c>
      <c r="I2943" s="162" t="s">
        <v>550</v>
      </c>
      <c r="J2943" s="177">
        <v>8.59</v>
      </c>
      <c r="K2943" s="183" t="s">
        <v>1818</v>
      </c>
      <c r="L2943" s="166">
        <v>0.8142454571428569</v>
      </c>
      <c r="M2943" s="166">
        <v>6.994368476857141</v>
      </c>
      <c r="N2943" s="163" t="s">
        <v>28</v>
      </c>
      <c r="O2943" s="167">
        <v>1</v>
      </c>
      <c r="P2943" s="167">
        <v>0</v>
      </c>
      <c r="Q2943" s="167">
        <v>0</v>
      </c>
      <c r="R2943" s="167">
        <v>1</v>
      </c>
      <c r="S2943" s="167">
        <v>0</v>
      </c>
      <c r="T2943" s="167" t="s">
        <v>13213</v>
      </c>
      <c r="U2943" s="167" t="s">
        <v>1453</v>
      </c>
      <c r="V2943" s="167" t="s">
        <v>83</v>
      </c>
      <c r="W2943" s="163"/>
      <c r="X2943" s="163" t="s">
        <v>616</v>
      </c>
      <c r="Y2943" s="163" t="s">
        <v>7929</v>
      </c>
      <c r="Z2943" s="168">
        <v>43063</v>
      </c>
      <c r="AA2943" s="169" t="s">
        <v>9421</v>
      </c>
      <c r="AB2943" s="169" t="s">
        <v>4423</v>
      </c>
      <c r="AC2943" s="169" t="s">
        <v>28</v>
      </c>
      <c r="AD2943" s="170">
        <v>2018</v>
      </c>
      <c r="AE2943" s="167" t="s">
        <v>1321</v>
      </c>
    </row>
    <row r="2944" spans="1:31" x14ac:dyDescent="0.3">
      <c r="A2944" s="162" t="s">
        <v>617</v>
      </c>
      <c r="B2944" s="162" t="s">
        <v>550</v>
      </c>
      <c r="C2944" s="162">
        <v>1</v>
      </c>
      <c r="D2944" s="162">
        <v>2011</v>
      </c>
      <c r="E2944" s="162" t="s">
        <v>2393</v>
      </c>
      <c r="F2944" s="162" t="s">
        <v>32</v>
      </c>
      <c r="G2944" s="162">
        <v>2017</v>
      </c>
      <c r="H2944" s="163" t="s">
        <v>576</v>
      </c>
      <c r="I2944" s="162" t="s">
        <v>550</v>
      </c>
      <c r="J2944" s="181">
        <v>5.77</v>
      </c>
      <c r="K2944" s="183" t="s">
        <v>1818</v>
      </c>
      <c r="L2944" s="166">
        <v>0.8142454571428569</v>
      </c>
      <c r="M2944" s="166">
        <v>4.6981962877142838</v>
      </c>
      <c r="N2944" s="163" t="s">
        <v>32</v>
      </c>
      <c r="O2944" s="167">
        <v>1</v>
      </c>
      <c r="P2944" s="167">
        <v>1</v>
      </c>
      <c r="Q2944" s="167">
        <v>0</v>
      </c>
      <c r="R2944" s="167">
        <v>1</v>
      </c>
      <c r="S2944" s="167">
        <v>0</v>
      </c>
      <c r="T2944" s="167" t="s">
        <v>13211</v>
      </c>
      <c r="U2944" s="167" t="s">
        <v>1360</v>
      </c>
      <c r="V2944" s="167" t="s">
        <v>1364</v>
      </c>
      <c r="W2944" s="163"/>
      <c r="X2944" s="163" t="s">
        <v>617</v>
      </c>
      <c r="Y2944" s="163" t="s">
        <v>7930</v>
      </c>
      <c r="Z2944" s="168">
        <v>43060</v>
      </c>
      <c r="AA2944" s="169" t="s">
        <v>9422</v>
      </c>
      <c r="AB2944" s="169" t="s">
        <v>32</v>
      </c>
      <c r="AC2944" s="169" t="s">
        <v>32</v>
      </c>
      <c r="AD2944" s="170">
        <v>2018</v>
      </c>
      <c r="AE2944" s="167" t="s">
        <v>1245</v>
      </c>
    </row>
    <row r="2945" spans="1:31" x14ac:dyDescent="0.3">
      <c r="A2945" s="162" t="s">
        <v>624</v>
      </c>
      <c r="B2945" s="162" t="s">
        <v>550</v>
      </c>
      <c r="C2945" s="162">
        <v>3</v>
      </c>
      <c r="D2945" s="162">
        <v>2012</v>
      </c>
      <c r="E2945" s="162" t="s">
        <v>2393</v>
      </c>
      <c r="F2945" s="162" t="s">
        <v>32</v>
      </c>
      <c r="G2945" s="162">
        <v>2017</v>
      </c>
      <c r="H2945" s="163" t="s">
        <v>69</v>
      </c>
      <c r="I2945" s="162" t="s">
        <v>550</v>
      </c>
      <c r="J2945" s="177">
        <v>1.98</v>
      </c>
      <c r="K2945" s="183" t="s">
        <v>1818</v>
      </c>
      <c r="L2945" s="166">
        <v>0.8142454571428569</v>
      </c>
      <c r="M2945" s="166">
        <v>1.6122060051428566</v>
      </c>
      <c r="N2945" s="163" t="s">
        <v>69</v>
      </c>
      <c r="O2945" s="167">
        <v>1</v>
      </c>
      <c r="P2945" s="167">
        <v>0</v>
      </c>
      <c r="Q2945" s="167">
        <v>1</v>
      </c>
      <c r="R2945" s="167">
        <v>0</v>
      </c>
      <c r="S2945" s="167">
        <v>1</v>
      </c>
      <c r="T2945" s="167" t="s">
        <v>13210</v>
      </c>
      <c r="U2945" s="167" t="s">
        <v>1221</v>
      </c>
      <c r="V2945" s="167" t="s">
        <v>142</v>
      </c>
      <c r="W2945" s="163"/>
      <c r="X2945" s="163" t="s">
        <v>624</v>
      </c>
      <c r="Y2945" s="163" t="s">
        <v>7931</v>
      </c>
      <c r="Z2945" s="168">
        <v>42759</v>
      </c>
      <c r="AA2945" s="169" t="s">
        <v>9423</v>
      </c>
      <c r="AB2945" s="169" t="s">
        <v>4370</v>
      </c>
      <c r="AC2945" s="169" t="s">
        <v>69</v>
      </c>
      <c r="AD2945" s="170">
        <v>2018</v>
      </c>
      <c r="AE2945" s="167" t="s">
        <v>1321</v>
      </c>
    </row>
    <row r="2946" spans="1:31" x14ac:dyDescent="0.3">
      <c r="A2946" s="162" t="s">
        <v>624</v>
      </c>
      <c r="B2946" s="162" t="s">
        <v>550</v>
      </c>
      <c r="C2946" s="162">
        <v>4</v>
      </c>
      <c r="D2946" s="162">
        <v>2012</v>
      </c>
      <c r="E2946" s="162" t="s">
        <v>2393</v>
      </c>
      <c r="F2946" s="162" t="s">
        <v>32</v>
      </c>
      <c r="G2946" s="162">
        <v>2017</v>
      </c>
      <c r="H2946" s="163" t="s">
        <v>69</v>
      </c>
      <c r="I2946" s="162" t="s">
        <v>550</v>
      </c>
      <c r="J2946" s="177">
        <v>1.47</v>
      </c>
      <c r="K2946" s="183" t="s">
        <v>1818</v>
      </c>
      <c r="L2946" s="166">
        <v>0.8142454571428569</v>
      </c>
      <c r="M2946" s="166">
        <v>1.1969408219999995</v>
      </c>
      <c r="N2946" s="163" t="s">
        <v>69</v>
      </c>
      <c r="O2946" s="167">
        <v>1</v>
      </c>
      <c r="P2946" s="167">
        <v>0</v>
      </c>
      <c r="Q2946" s="167">
        <v>1</v>
      </c>
      <c r="R2946" s="167">
        <v>0</v>
      </c>
      <c r="S2946" s="167">
        <v>1</v>
      </c>
      <c r="T2946" s="167" t="s">
        <v>13210</v>
      </c>
      <c r="U2946" s="167" t="s">
        <v>1221</v>
      </c>
      <c r="V2946" s="167" t="s">
        <v>142</v>
      </c>
      <c r="W2946" s="163"/>
      <c r="X2946" s="163" t="s">
        <v>624</v>
      </c>
      <c r="Y2946" s="163" t="s">
        <v>7932</v>
      </c>
      <c r="Z2946" s="168">
        <v>42759</v>
      </c>
      <c r="AA2946" s="169" t="s">
        <v>9423</v>
      </c>
      <c r="AB2946" s="169" t="s">
        <v>4370</v>
      </c>
      <c r="AC2946" s="169" t="s">
        <v>69</v>
      </c>
      <c r="AD2946" s="170">
        <v>2018</v>
      </c>
      <c r="AE2946" s="167" t="s">
        <v>1321</v>
      </c>
    </row>
    <row r="2947" spans="1:31" x14ac:dyDescent="0.3">
      <c r="A2947" s="162" t="s">
        <v>624</v>
      </c>
      <c r="B2947" s="162" t="s">
        <v>550</v>
      </c>
      <c r="C2947" s="162">
        <v>5</v>
      </c>
      <c r="D2947" s="162">
        <v>2012</v>
      </c>
      <c r="E2947" s="162" t="s">
        <v>2393</v>
      </c>
      <c r="F2947" s="162" t="s">
        <v>32</v>
      </c>
      <c r="G2947" s="162">
        <v>2017</v>
      </c>
      <c r="H2947" s="163" t="s">
        <v>69</v>
      </c>
      <c r="I2947" s="162" t="s">
        <v>550</v>
      </c>
      <c r="J2947" s="177">
        <v>1.53</v>
      </c>
      <c r="K2947" s="183" t="s">
        <v>1818</v>
      </c>
      <c r="L2947" s="166">
        <v>0.8142454571428569</v>
      </c>
      <c r="M2947" s="166">
        <v>1.2457955494285711</v>
      </c>
      <c r="N2947" s="163" t="s">
        <v>69</v>
      </c>
      <c r="O2947" s="167">
        <v>1</v>
      </c>
      <c r="P2947" s="167">
        <v>0</v>
      </c>
      <c r="Q2947" s="167">
        <v>1</v>
      </c>
      <c r="R2947" s="167">
        <v>0</v>
      </c>
      <c r="S2947" s="167">
        <v>1</v>
      </c>
      <c r="T2947" s="167" t="s">
        <v>13210</v>
      </c>
      <c r="U2947" s="167" t="s">
        <v>1221</v>
      </c>
      <c r="V2947" s="167" t="s">
        <v>142</v>
      </c>
      <c r="W2947" s="163"/>
      <c r="X2947" s="163" t="s">
        <v>624</v>
      </c>
      <c r="Y2947" s="163" t="s">
        <v>7933</v>
      </c>
      <c r="Z2947" s="168">
        <v>42783</v>
      </c>
      <c r="AA2947" s="169" t="s">
        <v>9424</v>
      </c>
      <c r="AB2947" s="169" t="s">
        <v>4370</v>
      </c>
      <c r="AC2947" s="169" t="s">
        <v>69</v>
      </c>
      <c r="AD2947" s="170">
        <v>2018</v>
      </c>
      <c r="AE2947" s="167" t="s">
        <v>1321</v>
      </c>
    </row>
    <row r="2948" spans="1:31" x14ac:dyDescent="0.3">
      <c r="A2948" s="162" t="s">
        <v>624</v>
      </c>
      <c r="B2948" s="162" t="s">
        <v>550</v>
      </c>
      <c r="C2948" s="162">
        <v>6</v>
      </c>
      <c r="D2948" s="162">
        <v>2012</v>
      </c>
      <c r="E2948" s="162" t="s">
        <v>2393</v>
      </c>
      <c r="F2948" s="162" t="s">
        <v>32</v>
      </c>
      <c r="G2948" s="162">
        <v>2017</v>
      </c>
      <c r="H2948" s="163" t="s">
        <v>69</v>
      </c>
      <c r="I2948" s="162" t="s">
        <v>550</v>
      </c>
      <c r="J2948" s="177">
        <v>1.53</v>
      </c>
      <c r="K2948" s="183" t="s">
        <v>1818</v>
      </c>
      <c r="L2948" s="166">
        <v>0.8142454571428569</v>
      </c>
      <c r="M2948" s="166">
        <v>1.2457955494285711</v>
      </c>
      <c r="N2948" s="163" t="s">
        <v>69</v>
      </c>
      <c r="O2948" s="167">
        <v>1</v>
      </c>
      <c r="P2948" s="167">
        <v>0</v>
      </c>
      <c r="Q2948" s="167">
        <v>1</v>
      </c>
      <c r="R2948" s="167">
        <v>0</v>
      </c>
      <c r="S2948" s="167">
        <v>1</v>
      </c>
      <c r="T2948" s="167" t="s">
        <v>13210</v>
      </c>
      <c r="U2948" s="167" t="s">
        <v>1221</v>
      </c>
      <c r="V2948" s="167" t="s">
        <v>142</v>
      </c>
      <c r="W2948" s="163"/>
      <c r="X2948" s="163" t="s">
        <v>624</v>
      </c>
      <c r="Y2948" s="163" t="s">
        <v>7933</v>
      </c>
      <c r="Z2948" s="168">
        <v>42783</v>
      </c>
      <c r="AA2948" s="169" t="s">
        <v>9424</v>
      </c>
      <c r="AB2948" s="169" t="s">
        <v>4370</v>
      </c>
      <c r="AC2948" s="169" t="s">
        <v>69</v>
      </c>
      <c r="AD2948" s="170">
        <v>2018</v>
      </c>
      <c r="AE2948" s="167" t="s">
        <v>1321</v>
      </c>
    </row>
    <row r="2949" spans="1:31" x14ac:dyDescent="0.3">
      <c r="A2949" s="162" t="s">
        <v>624</v>
      </c>
      <c r="B2949" s="162" t="s">
        <v>550</v>
      </c>
      <c r="C2949" s="162">
        <v>7</v>
      </c>
      <c r="D2949" s="162">
        <v>2012</v>
      </c>
      <c r="E2949" s="162" t="s">
        <v>2393</v>
      </c>
      <c r="F2949" s="162" t="s">
        <v>32</v>
      </c>
      <c r="G2949" s="162">
        <v>2017</v>
      </c>
      <c r="H2949" s="163" t="s">
        <v>69</v>
      </c>
      <c r="I2949" s="162" t="s">
        <v>550</v>
      </c>
      <c r="J2949" s="177">
        <v>1.03</v>
      </c>
      <c r="K2949" s="183" t="s">
        <v>1818</v>
      </c>
      <c r="L2949" s="166">
        <v>0.8142454571428569</v>
      </c>
      <c r="M2949" s="166">
        <v>0.83867282085714268</v>
      </c>
      <c r="N2949" s="163" t="s">
        <v>69</v>
      </c>
      <c r="O2949" s="167">
        <v>1</v>
      </c>
      <c r="P2949" s="167">
        <v>0</v>
      </c>
      <c r="Q2949" s="167">
        <v>1</v>
      </c>
      <c r="R2949" s="167">
        <v>0</v>
      </c>
      <c r="S2949" s="167">
        <v>1</v>
      </c>
      <c r="T2949" s="167" t="s">
        <v>13210</v>
      </c>
      <c r="U2949" s="167" t="s">
        <v>1221</v>
      </c>
      <c r="V2949" s="167" t="s">
        <v>142</v>
      </c>
      <c r="W2949" s="163"/>
      <c r="X2949" s="163" t="s">
        <v>624</v>
      </c>
      <c r="Y2949" s="163" t="s">
        <v>7934</v>
      </c>
      <c r="Z2949" s="168">
        <v>42783</v>
      </c>
      <c r="AA2949" s="169" t="s">
        <v>9425</v>
      </c>
      <c r="AB2949" s="169" t="s">
        <v>4370</v>
      </c>
      <c r="AC2949" s="169" t="s">
        <v>69</v>
      </c>
      <c r="AD2949" s="170">
        <v>2018</v>
      </c>
      <c r="AE2949" s="167" t="s">
        <v>1321</v>
      </c>
    </row>
    <row r="2950" spans="1:31" x14ac:dyDescent="0.3">
      <c r="A2950" s="162" t="s">
        <v>624</v>
      </c>
      <c r="B2950" s="162" t="s">
        <v>550</v>
      </c>
      <c r="C2950" s="162">
        <v>8</v>
      </c>
      <c r="D2950" s="162">
        <v>2012</v>
      </c>
      <c r="E2950" s="162" t="s">
        <v>2393</v>
      </c>
      <c r="F2950" s="162" t="s">
        <v>32</v>
      </c>
      <c r="G2950" s="162">
        <v>2017</v>
      </c>
      <c r="H2950" s="163" t="s">
        <v>69</v>
      </c>
      <c r="I2950" s="162" t="s">
        <v>550</v>
      </c>
      <c r="J2950" s="177">
        <v>1.03</v>
      </c>
      <c r="K2950" s="183" t="s">
        <v>1818</v>
      </c>
      <c r="L2950" s="166">
        <v>0.8142454571428569</v>
      </c>
      <c r="M2950" s="166">
        <v>0.83867282085714268</v>
      </c>
      <c r="N2950" s="163" t="s">
        <v>69</v>
      </c>
      <c r="O2950" s="167">
        <v>1</v>
      </c>
      <c r="P2950" s="167">
        <v>0</v>
      </c>
      <c r="Q2950" s="167">
        <v>1</v>
      </c>
      <c r="R2950" s="167">
        <v>0</v>
      </c>
      <c r="S2950" s="167">
        <v>1</v>
      </c>
      <c r="T2950" s="167" t="s">
        <v>13210</v>
      </c>
      <c r="U2950" s="167" t="s">
        <v>1221</v>
      </c>
      <c r="V2950" s="167" t="s">
        <v>142</v>
      </c>
      <c r="W2950" s="163"/>
      <c r="X2950" s="163" t="s">
        <v>624</v>
      </c>
      <c r="Y2950" s="163" t="s">
        <v>7934</v>
      </c>
      <c r="Z2950" s="168">
        <v>42783</v>
      </c>
      <c r="AA2950" s="169" t="s">
        <v>9425</v>
      </c>
      <c r="AB2950" s="169" t="s">
        <v>4370</v>
      </c>
      <c r="AC2950" s="169" t="s">
        <v>69</v>
      </c>
      <c r="AD2950" s="170">
        <v>2018</v>
      </c>
      <c r="AE2950" s="167" t="s">
        <v>1321</v>
      </c>
    </row>
    <row r="2951" spans="1:31" x14ac:dyDescent="0.3">
      <c r="A2951" s="162" t="s">
        <v>624</v>
      </c>
      <c r="B2951" s="162" t="s">
        <v>550</v>
      </c>
      <c r="C2951" s="162">
        <v>9</v>
      </c>
      <c r="D2951" s="162">
        <v>2012</v>
      </c>
      <c r="E2951" s="162" t="s">
        <v>2393</v>
      </c>
      <c r="F2951" s="162" t="s">
        <v>32</v>
      </c>
      <c r="G2951" s="162">
        <v>2017</v>
      </c>
      <c r="H2951" s="163" t="s">
        <v>69</v>
      </c>
      <c r="I2951" s="162" t="s">
        <v>550</v>
      </c>
      <c r="J2951" s="177">
        <v>1.1599999999999999</v>
      </c>
      <c r="K2951" s="183" t="s">
        <v>1818</v>
      </c>
      <c r="L2951" s="166">
        <v>0.8142454571428569</v>
      </c>
      <c r="M2951" s="166">
        <v>0.94452473028571393</v>
      </c>
      <c r="N2951" s="163" t="s">
        <v>69</v>
      </c>
      <c r="O2951" s="167">
        <v>1</v>
      </c>
      <c r="P2951" s="167">
        <v>0</v>
      </c>
      <c r="Q2951" s="167">
        <v>1</v>
      </c>
      <c r="R2951" s="167">
        <v>0</v>
      </c>
      <c r="S2951" s="167">
        <v>1</v>
      </c>
      <c r="T2951" s="167" t="s">
        <v>13210</v>
      </c>
      <c r="U2951" s="167" t="s">
        <v>1221</v>
      </c>
      <c r="V2951" s="167" t="s">
        <v>142</v>
      </c>
      <c r="W2951" s="163" t="s">
        <v>2259</v>
      </c>
      <c r="X2951" s="163" t="s">
        <v>624</v>
      </c>
      <c r="Y2951" s="163" t="s">
        <v>7935</v>
      </c>
      <c r="Z2951" s="168">
        <v>42758</v>
      </c>
      <c r="AA2951" s="169" t="s">
        <v>9426</v>
      </c>
      <c r="AB2951" s="169" t="s">
        <v>4370</v>
      </c>
      <c r="AC2951" s="169" t="s">
        <v>69</v>
      </c>
      <c r="AD2951" s="170">
        <v>2018</v>
      </c>
      <c r="AE2951" s="167" t="s">
        <v>1321</v>
      </c>
    </row>
    <row r="2952" spans="1:31" x14ac:dyDescent="0.3">
      <c r="A2952" s="162" t="s">
        <v>624</v>
      </c>
      <c r="B2952" s="162" t="s">
        <v>550</v>
      </c>
      <c r="C2952" s="162">
        <v>10</v>
      </c>
      <c r="D2952" s="162">
        <v>2012</v>
      </c>
      <c r="E2952" s="162" t="s">
        <v>2393</v>
      </c>
      <c r="F2952" s="162" t="s">
        <v>32</v>
      </c>
      <c r="G2952" s="162">
        <v>2017</v>
      </c>
      <c r="H2952" s="163" t="s">
        <v>69</v>
      </c>
      <c r="I2952" s="162" t="s">
        <v>550</v>
      </c>
      <c r="J2952" s="177">
        <v>1.35</v>
      </c>
      <c r="K2952" s="183" t="s">
        <v>1818</v>
      </c>
      <c r="L2952" s="166">
        <v>0.8142454571428569</v>
      </c>
      <c r="M2952" s="166">
        <v>1.0992313671428569</v>
      </c>
      <c r="N2952" s="163" t="s">
        <v>69</v>
      </c>
      <c r="O2952" s="167">
        <v>1</v>
      </c>
      <c r="P2952" s="167">
        <v>0</v>
      </c>
      <c r="Q2952" s="167">
        <v>1</v>
      </c>
      <c r="R2952" s="167">
        <v>0</v>
      </c>
      <c r="S2952" s="167">
        <v>1</v>
      </c>
      <c r="T2952" s="167" t="s">
        <v>13210</v>
      </c>
      <c r="U2952" s="167" t="s">
        <v>1221</v>
      </c>
      <c r="V2952" s="167" t="s">
        <v>142</v>
      </c>
      <c r="W2952" s="163"/>
      <c r="X2952" s="163" t="s">
        <v>624</v>
      </c>
      <c r="Y2952" s="163" t="s">
        <v>7936</v>
      </c>
      <c r="Z2952" s="168">
        <v>42758</v>
      </c>
      <c r="AA2952" s="169" t="s">
        <v>9426</v>
      </c>
      <c r="AB2952" s="169" t="s">
        <v>4370</v>
      </c>
      <c r="AC2952" s="169" t="s">
        <v>69</v>
      </c>
      <c r="AD2952" s="170">
        <v>2018</v>
      </c>
      <c r="AE2952" s="167" t="s">
        <v>1321</v>
      </c>
    </row>
    <row r="2953" spans="1:31" x14ac:dyDescent="0.3">
      <c r="A2953" s="162" t="s">
        <v>636</v>
      </c>
      <c r="B2953" s="162" t="s">
        <v>550</v>
      </c>
      <c r="C2953" s="162">
        <v>4</v>
      </c>
      <c r="D2953" s="162">
        <v>2012</v>
      </c>
      <c r="E2953" s="162" t="s">
        <v>2393</v>
      </c>
      <c r="F2953" s="162" t="s">
        <v>32</v>
      </c>
      <c r="G2953" s="162">
        <v>2017</v>
      </c>
      <c r="H2953" s="163" t="s">
        <v>68</v>
      </c>
      <c r="I2953" s="162" t="s">
        <v>550</v>
      </c>
      <c r="J2953" s="177">
        <v>43.68</v>
      </c>
      <c r="K2953" s="183" t="s">
        <v>1818</v>
      </c>
      <c r="L2953" s="166">
        <v>0.8142454571428569</v>
      </c>
      <c r="M2953" s="166">
        <v>35.566241567999988</v>
      </c>
      <c r="N2953" s="163" t="s">
        <v>32</v>
      </c>
      <c r="O2953" s="167">
        <v>1</v>
      </c>
      <c r="P2953" s="167">
        <v>1</v>
      </c>
      <c r="Q2953" s="167">
        <v>0</v>
      </c>
      <c r="R2953" s="167">
        <v>1</v>
      </c>
      <c r="S2953" s="167">
        <v>0</v>
      </c>
      <c r="T2953" s="167" t="s">
        <v>13211</v>
      </c>
      <c r="U2953" s="167" t="s">
        <v>1360</v>
      </c>
      <c r="V2953" s="167" t="s">
        <v>1383</v>
      </c>
      <c r="W2953" s="163"/>
      <c r="X2953" s="163" t="s">
        <v>636</v>
      </c>
      <c r="Y2953" s="163" t="s">
        <v>7937</v>
      </c>
      <c r="Z2953" s="168">
        <v>42896</v>
      </c>
      <c r="AA2953" s="169" t="s">
        <v>9427</v>
      </c>
      <c r="AB2953" s="169" t="s">
        <v>32</v>
      </c>
      <c r="AC2953" s="169" t="s">
        <v>32</v>
      </c>
      <c r="AD2953" s="170">
        <v>2018</v>
      </c>
      <c r="AE2953" s="167" t="s">
        <v>1241</v>
      </c>
    </row>
    <row r="2954" spans="1:31" x14ac:dyDescent="0.3">
      <c r="A2954" s="162" t="s">
        <v>637</v>
      </c>
      <c r="B2954" s="162" t="s">
        <v>550</v>
      </c>
      <c r="C2954" s="162">
        <v>3</v>
      </c>
      <c r="D2954" s="162">
        <v>2012</v>
      </c>
      <c r="E2954" s="162" t="s">
        <v>2393</v>
      </c>
      <c r="F2954" s="162" t="s">
        <v>32</v>
      </c>
      <c r="G2954" s="162">
        <v>2018</v>
      </c>
      <c r="H2954" s="163" t="s">
        <v>576</v>
      </c>
      <c r="I2954" s="162" t="s">
        <v>550</v>
      </c>
      <c r="J2954" s="181">
        <v>0.1</v>
      </c>
      <c r="K2954" s="183" t="s">
        <v>1818</v>
      </c>
      <c r="L2954" s="166">
        <v>0.83419833877551031</v>
      </c>
      <c r="M2954" s="166">
        <v>8.3419833877551031E-2</v>
      </c>
      <c r="N2954" s="163" t="s">
        <v>576</v>
      </c>
      <c r="O2954" s="167">
        <v>1</v>
      </c>
      <c r="P2954" s="167">
        <v>0</v>
      </c>
      <c r="Q2954" s="167">
        <v>1</v>
      </c>
      <c r="R2954" s="167">
        <v>0</v>
      </c>
      <c r="S2954" s="167">
        <v>1</v>
      </c>
      <c r="T2954" s="167" t="s">
        <v>13210</v>
      </c>
      <c r="U2954" s="167" t="s">
        <v>1512</v>
      </c>
      <c r="V2954" s="167" t="s">
        <v>178</v>
      </c>
      <c r="W2954" s="163"/>
      <c r="X2954" s="163" t="s">
        <v>637</v>
      </c>
      <c r="Y2954" s="163" t="s">
        <v>7938</v>
      </c>
      <c r="Z2954" s="171" t="s">
        <v>114</v>
      </c>
      <c r="AA2954" s="169" t="s">
        <v>9428</v>
      </c>
      <c r="AB2954" s="169" t="s">
        <v>4413</v>
      </c>
      <c r="AC2954" s="169" t="s">
        <v>576</v>
      </c>
      <c r="AD2954" s="170">
        <v>2018</v>
      </c>
      <c r="AE2954" s="167" t="s">
        <v>1245</v>
      </c>
    </row>
    <row r="2955" spans="1:31" x14ac:dyDescent="0.3">
      <c r="A2955" s="162" t="s">
        <v>639</v>
      </c>
      <c r="B2955" s="162" t="s">
        <v>550</v>
      </c>
      <c r="C2955" s="162">
        <v>5</v>
      </c>
      <c r="D2955" s="162">
        <v>2012</v>
      </c>
      <c r="E2955" s="162" t="s">
        <v>2393</v>
      </c>
      <c r="F2955" s="162" t="s">
        <v>32</v>
      </c>
      <c r="G2955" s="162">
        <v>2017</v>
      </c>
      <c r="H2955" s="163" t="s">
        <v>120</v>
      </c>
      <c r="I2955" s="162" t="s">
        <v>550</v>
      </c>
      <c r="J2955" s="177">
        <v>8.33</v>
      </c>
      <c r="K2955" s="183" t="s">
        <v>1818</v>
      </c>
      <c r="L2955" s="166">
        <v>0.8142454571428569</v>
      </c>
      <c r="M2955" s="166">
        <v>6.7826646579999981</v>
      </c>
      <c r="N2955" s="174" t="s">
        <v>62</v>
      </c>
      <c r="O2955" s="167">
        <v>1</v>
      </c>
      <c r="P2955" s="167">
        <v>0</v>
      </c>
      <c r="Q2955" s="167">
        <v>0</v>
      </c>
      <c r="R2955" s="167">
        <v>0</v>
      </c>
      <c r="S2955" s="167">
        <v>1</v>
      </c>
      <c r="T2955" s="167" t="s">
        <v>13213</v>
      </c>
      <c r="U2955" s="167" t="s">
        <v>1453</v>
      </c>
      <c r="V2955" s="167" t="s">
        <v>83</v>
      </c>
      <c r="W2955" s="163"/>
      <c r="X2955" s="163" t="s">
        <v>639</v>
      </c>
      <c r="Y2955" s="163" t="s">
        <v>7939</v>
      </c>
      <c r="Z2955" s="168">
        <v>42944</v>
      </c>
      <c r="AA2955" s="169" t="s">
        <v>9429</v>
      </c>
      <c r="AB2955" s="169" t="s">
        <v>4380</v>
      </c>
      <c r="AC2955" s="169" t="s">
        <v>2429</v>
      </c>
      <c r="AD2955" s="170">
        <v>2018</v>
      </c>
      <c r="AE2955" s="167" t="s">
        <v>1245</v>
      </c>
    </row>
    <row r="2956" spans="1:31" x14ac:dyDescent="0.3">
      <c r="A2956" s="162" t="s">
        <v>639</v>
      </c>
      <c r="B2956" s="162" t="s">
        <v>550</v>
      </c>
      <c r="C2956" s="162">
        <v>6</v>
      </c>
      <c r="D2956" s="162">
        <v>2012</v>
      </c>
      <c r="E2956" s="162" t="s">
        <v>2393</v>
      </c>
      <c r="F2956" s="162" t="s">
        <v>32</v>
      </c>
      <c r="G2956" s="162">
        <v>2017</v>
      </c>
      <c r="H2956" s="163" t="s">
        <v>120</v>
      </c>
      <c r="I2956" s="162" t="s">
        <v>550</v>
      </c>
      <c r="J2956" s="177">
        <v>3.79</v>
      </c>
      <c r="K2956" s="183" t="s">
        <v>1818</v>
      </c>
      <c r="L2956" s="166">
        <v>0.8142454571428569</v>
      </c>
      <c r="M2956" s="166">
        <v>3.0859902825714278</v>
      </c>
      <c r="N2956" s="163" t="s">
        <v>63</v>
      </c>
      <c r="O2956" s="167">
        <v>1</v>
      </c>
      <c r="P2956" s="167">
        <v>0</v>
      </c>
      <c r="Q2956" s="167">
        <v>0</v>
      </c>
      <c r="R2956" s="167">
        <v>0</v>
      </c>
      <c r="S2956" s="167">
        <v>1</v>
      </c>
      <c r="T2956" s="167" t="s">
        <v>13213</v>
      </c>
      <c r="U2956" s="167" t="s">
        <v>1453</v>
      </c>
      <c r="V2956" s="167" t="s">
        <v>83</v>
      </c>
      <c r="W2956" s="163"/>
      <c r="X2956" s="163" t="s">
        <v>639</v>
      </c>
      <c r="Y2956" s="163" t="s">
        <v>7940</v>
      </c>
      <c r="Z2956" s="168">
        <v>42996</v>
      </c>
      <c r="AA2956" s="169" t="s">
        <v>9430</v>
      </c>
      <c r="AB2956" s="169" t="s">
        <v>4415</v>
      </c>
      <c r="AC2956" s="169" t="s">
        <v>63</v>
      </c>
      <c r="AD2956" s="170">
        <v>2018</v>
      </c>
      <c r="AE2956" s="167" t="s">
        <v>1245</v>
      </c>
    </row>
    <row r="2957" spans="1:31" x14ac:dyDescent="0.3">
      <c r="A2957" s="162" t="s">
        <v>659</v>
      </c>
      <c r="B2957" s="162" t="s">
        <v>550</v>
      </c>
      <c r="C2957" s="162">
        <v>10</v>
      </c>
      <c r="D2957" s="162">
        <v>2012</v>
      </c>
      <c r="E2957" s="162" t="s">
        <v>115</v>
      </c>
      <c r="F2957" s="162" t="s">
        <v>32</v>
      </c>
      <c r="G2957" s="162">
        <v>2017</v>
      </c>
      <c r="H2957" s="163" t="s">
        <v>375</v>
      </c>
      <c r="I2957" s="162" t="s">
        <v>550</v>
      </c>
      <c r="J2957" s="177">
        <v>7.23</v>
      </c>
      <c r="K2957" s="183" t="s">
        <v>1818</v>
      </c>
      <c r="L2957" s="166">
        <v>0.8142454571428569</v>
      </c>
      <c r="M2957" s="166">
        <v>5.886994655142856</v>
      </c>
      <c r="N2957" s="163" t="s">
        <v>375</v>
      </c>
      <c r="O2957" s="167">
        <v>1</v>
      </c>
      <c r="P2957" s="167">
        <v>0</v>
      </c>
      <c r="Q2957" s="167">
        <v>1</v>
      </c>
      <c r="R2957" s="167">
        <v>0</v>
      </c>
      <c r="S2957" s="167">
        <v>1</v>
      </c>
      <c r="T2957" s="167" t="s">
        <v>13210</v>
      </c>
      <c r="U2957" s="167" t="s">
        <v>1453</v>
      </c>
      <c r="V2957" s="167" t="s">
        <v>83</v>
      </c>
      <c r="W2957" s="163"/>
      <c r="X2957" s="163" t="s">
        <v>659</v>
      </c>
      <c r="Y2957" s="163" t="s">
        <v>7941</v>
      </c>
      <c r="Z2957" s="168">
        <v>42886</v>
      </c>
      <c r="AA2957" s="169" t="s">
        <v>9431</v>
      </c>
      <c r="AB2957" s="169" t="s">
        <v>4420</v>
      </c>
      <c r="AC2957" s="169" t="s">
        <v>375</v>
      </c>
      <c r="AD2957" s="170">
        <v>2018</v>
      </c>
      <c r="AE2957" s="167" t="s">
        <v>10573</v>
      </c>
    </row>
    <row r="2958" spans="1:31" x14ac:dyDescent="0.3">
      <c r="A2958" s="162" t="s">
        <v>659</v>
      </c>
      <c r="B2958" s="162" t="s">
        <v>550</v>
      </c>
      <c r="C2958" s="162">
        <v>11</v>
      </c>
      <c r="D2958" s="162">
        <v>2012</v>
      </c>
      <c r="E2958" s="162" t="s">
        <v>115</v>
      </c>
      <c r="F2958" s="162" t="s">
        <v>32</v>
      </c>
      <c r="G2958" s="162">
        <v>2017</v>
      </c>
      <c r="H2958" s="163" t="s">
        <v>375</v>
      </c>
      <c r="I2958" s="162" t="s">
        <v>550</v>
      </c>
      <c r="J2958" s="177">
        <v>1.1299999999999999</v>
      </c>
      <c r="K2958" s="183" t="s">
        <v>1818</v>
      </c>
      <c r="L2958" s="166">
        <v>0.8142454571428569</v>
      </c>
      <c r="M2958" s="166">
        <v>0.92009736657142815</v>
      </c>
      <c r="N2958" s="163" t="s">
        <v>375</v>
      </c>
      <c r="O2958" s="167">
        <v>1</v>
      </c>
      <c r="P2958" s="167">
        <v>0</v>
      </c>
      <c r="Q2958" s="167">
        <v>1</v>
      </c>
      <c r="R2958" s="167">
        <v>0</v>
      </c>
      <c r="S2958" s="167">
        <v>1</v>
      </c>
      <c r="T2958" s="167" t="s">
        <v>13210</v>
      </c>
      <c r="U2958" s="167" t="s">
        <v>1453</v>
      </c>
      <c r="V2958" s="167" t="s">
        <v>83</v>
      </c>
      <c r="W2958" s="163"/>
      <c r="X2958" s="163" t="s">
        <v>659</v>
      </c>
      <c r="Y2958" s="163" t="s">
        <v>7942</v>
      </c>
      <c r="Z2958" s="168">
        <v>42916</v>
      </c>
      <c r="AA2958" s="169" t="s">
        <v>9432</v>
      </c>
      <c r="AB2958" s="169" t="s">
        <v>4420</v>
      </c>
      <c r="AC2958" s="169" t="s">
        <v>375</v>
      </c>
      <c r="AD2958" s="170">
        <v>2018</v>
      </c>
      <c r="AE2958" s="167" t="s">
        <v>10573</v>
      </c>
    </row>
    <row r="2959" spans="1:31" x14ac:dyDescent="0.3">
      <c r="A2959" s="162" t="s">
        <v>669</v>
      </c>
      <c r="B2959" s="162" t="s">
        <v>550</v>
      </c>
      <c r="C2959" s="162">
        <v>2</v>
      </c>
      <c r="D2959" s="162">
        <v>2012</v>
      </c>
      <c r="E2959" s="162" t="s">
        <v>2393</v>
      </c>
      <c r="F2959" s="162" t="s">
        <v>32</v>
      </c>
      <c r="G2959" s="162">
        <v>2017</v>
      </c>
      <c r="H2959" s="163" t="s">
        <v>219</v>
      </c>
      <c r="I2959" s="162" t="s">
        <v>550</v>
      </c>
      <c r="J2959" s="177">
        <v>14.32</v>
      </c>
      <c r="K2959" s="183" t="s">
        <v>1818</v>
      </c>
      <c r="L2959" s="166">
        <v>0.8142454571428569</v>
      </c>
      <c r="M2959" s="166">
        <v>11.65999494628571</v>
      </c>
      <c r="N2959" s="163" t="s">
        <v>219</v>
      </c>
      <c r="O2959" s="167">
        <v>1</v>
      </c>
      <c r="P2959" s="167">
        <v>0</v>
      </c>
      <c r="Q2959" s="167">
        <v>1</v>
      </c>
      <c r="R2959" s="167">
        <v>0</v>
      </c>
      <c r="S2959" s="167">
        <v>1</v>
      </c>
      <c r="T2959" s="167" t="s">
        <v>13210</v>
      </c>
      <c r="U2959" s="167" t="s">
        <v>1281</v>
      </c>
      <c r="V2959" s="167" t="s">
        <v>101</v>
      </c>
      <c r="W2959" s="163"/>
      <c r="X2959" s="163" t="s">
        <v>669</v>
      </c>
      <c r="Y2959" s="163" t="s">
        <v>7943</v>
      </c>
      <c r="Z2959" s="168">
        <v>42936</v>
      </c>
      <c r="AA2959" s="169" t="s">
        <v>9433</v>
      </c>
      <c r="AB2959" s="169" t="s">
        <v>9434</v>
      </c>
      <c r="AC2959" s="169" t="s">
        <v>219</v>
      </c>
      <c r="AD2959" s="170">
        <v>2018</v>
      </c>
      <c r="AE2959" s="167" t="s">
        <v>1245</v>
      </c>
    </row>
    <row r="2960" spans="1:31" x14ac:dyDescent="0.3">
      <c r="A2960" s="162" t="s">
        <v>669</v>
      </c>
      <c r="B2960" s="162" t="s">
        <v>550</v>
      </c>
      <c r="C2960" s="162">
        <v>3</v>
      </c>
      <c r="D2960" s="162">
        <v>2012</v>
      </c>
      <c r="E2960" s="162" t="s">
        <v>2393</v>
      </c>
      <c r="F2960" s="162" t="s">
        <v>32</v>
      </c>
      <c r="G2960" s="162">
        <v>2017</v>
      </c>
      <c r="H2960" s="163" t="s">
        <v>219</v>
      </c>
      <c r="I2960" s="162" t="s">
        <v>550</v>
      </c>
      <c r="J2960" s="177">
        <v>13.2</v>
      </c>
      <c r="K2960" s="183" t="s">
        <v>1818</v>
      </c>
      <c r="L2960" s="166">
        <v>0.8142454571428569</v>
      </c>
      <c r="M2960" s="166">
        <v>10.74804003428571</v>
      </c>
      <c r="N2960" s="163" t="s">
        <v>219</v>
      </c>
      <c r="O2960" s="167">
        <v>1</v>
      </c>
      <c r="P2960" s="167">
        <v>0</v>
      </c>
      <c r="Q2960" s="167">
        <v>1</v>
      </c>
      <c r="R2960" s="167">
        <v>0</v>
      </c>
      <c r="S2960" s="167">
        <v>1</v>
      </c>
      <c r="T2960" s="167" t="s">
        <v>13210</v>
      </c>
      <c r="U2960" s="167" t="s">
        <v>1281</v>
      </c>
      <c r="V2960" s="167" t="s">
        <v>101</v>
      </c>
      <c r="W2960" s="163"/>
      <c r="X2960" s="163" t="s">
        <v>669</v>
      </c>
      <c r="Y2960" s="163" t="s">
        <v>7944</v>
      </c>
      <c r="Z2960" s="168">
        <v>42736</v>
      </c>
      <c r="AA2960" s="169" t="s">
        <v>9435</v>
      </c>
      <c r="AB2960" s="169" t="s">
        <v>9434</v>
      </c>
      <c r="AC2960" s="169" t="s">
        <v>219</v>
      </c>
      <c r="AD2960" s="170">
        <v>2018</v>
      </c>
      <c r="AE2960" s="167" t="s">
        <v>1245</v>
      </c>
    </row>
    <row r="2961" spans="1:31" x14ac:dyDescent="0.3">
      <c r="A2961" s="162" t="s">
        <v>670</v>
      </c>
      <c r="B2961" s="162" t="s">
        <v>550</v>
      </c>
      <c r="C2961" s="162">
        <v>16</v>
      </c>
      <c r="D2961" s="162">
        <v>2012</v>
      </c>
      <c r="E2961" s="162" t="s">
        <v>2393</v>
      </c>
      <c r="F2961" s="162" t="s">
        <v>32</v>
      </c>
      <c r="G2961" s="162">
        <v>2017</v>
      </c>
      <c r="H2961" s="163" t="s">
        <v>70</v>
      </c>
      <c r="I2961" s="162" t="s">
        <v>550</v>
      </c>
      <c r="J2961" s="177">
        <v>1.39</v>
      </c>
      <c r="K2961" s="183" t="s">
        <v>1818</v>
      </c>
      <c r="L2961" s="166">
        <v>0.8142454571428569</v>
      </c>
      <c r="M2961" s="166">
        <v>1.131801185428571</v>
      </c>
      <c r="N2961" s="163" t="s">
        <v>32</v>
      </c>
      <c r="O2961" s="167">
        <v>1</v>
      </c>
      <c r="P2961" s="167">
        <v>1</v>
      </c>
      <c r="Q2961" s="167">
        <v>0</v>
      </c>
      <c r="R2961" s="167">
        <v>1</v>
      </c>
      <c r="S2961" s="167">
        <v>0</v>
      </c>
      <c r="T2961" s="167" t="s">
        <v>13211</v>
      </c>
      <c r="U2961" s="167" t="s">
        <v>1453</v>
      </c>
      <c r="V2961" s="167" t="s">
        <v>672</v>
      </c>
      <c r="W2961" s="163"/>
      <c r="X2961" s="163" t="s">
        <v>670</v>
      </c>
      <c r="Y2961" s="163" t="s">
        <v>7945</v>
      </c>
      <c r="Z2961" s="168">
        <v>42863</v>
      </c>
      <c r="AA2961" s="169" t="s">
        <v>9436</v>
      </c>
      <c r="AB2961" s="169" t="s">
        <v>32</v>
      </c>
      <c r="AC2961" s="169" t="s">
        <v>32</v>
      </c>
      <c r="AD2961" s="170">
        <v>2018</v>
      </c>
      <c r="AE2961" s="167" t="s">
        <v>1241</v>
      </c>
    </row>
    <row r="2962" spans="1:31" x14ac:dyDescent="0.3">
      <c r="A2962" s="162" t="s">
        <v>691</v>
      </c>
      <c r="B2962" s="162" t="s">
        <v>550</v>
      </c>
      <c r="C2962" s="162">
        <v>7</v>
      </c>
      <c r="D2962" s="162">
        <v>2012</v>
      </c>
      <c r="E2962" s="162" t="s">
        <v>2393</v>
      </c>
      <c r="F2962" s="162" t="s">
        <v>32</v>
      </c>
      <c r="G2962" s="162">
        <v>2017</v>
      </c>
      <c r="H2962" s="163" t="s">
        <v>530</v>
      </c>
      <c r="I2962" s="162" t="s">
        <v>550</v>
      </c>
      <c r="J2962" s="177">
        <v>4.93</v>
      </c>
      <c r="K2962" s="183" t="s">
        <v>1818</v>
      </c>
      <c r="L2962" s="166">
        <v>0.8142454571428569</v>
      </c>
      <c r="M2962" s="166">
        <v>4.0142301037142847</v>
      </c>
      <c r="N2962" s="163" t="s">
        <v>530</v>
      </c>
      <c r="O2962" s="167">
        <v>1</v>
      </c>
      <c r="P2962" s="167">
        <v>0</v>
      </c>
      <c r="Q2962" s="167">
        <v>1</v>
      </c>
      <c r="R2962" s="167">
        <v>0</v>
      </c>
      <c r="S2962" s="167">
        <v>2</v>
      </c>
      <c r="T2962" s="167" t="s">
        <v>13210</v>
      </c>
      <c r="U2962" s="167" t="s">
        <v>1360</v>
      </c>
      <c r="V2962" s="167" t="s">
        <v>1364</v>
      </c>
      <c r="W2962" s="163"/>
      <c r="X2962" s="163" t="s">
        <v>691</v>
      </c>
      <c r="Y2962" s="163" t="s">
        <v>7946</v>
      </c>
      <c r="Z2962" s="168">
        <v>42947</v>
      </c>
      <c r="AA2962" s="169" t="s">
        <v>9437</v>
      </c>
      <c r="AB2962" s="169" t="s">
        <v>9413</v>
      </c>
      <c r="AC2962" s="169" t="s">
        <v>530</v>
      </c>
      <c r="AD2962" s="170">
        <v>2018</v>
      </c>
      <c r="AE2962" s="167" t="s">
        <v>1245</v>
      </c>
    </row>
    <row r="2963" spans="1:31" x14ac:dyDescent="0.3">
      <c r="A2963" s="162" t="s">
        <v>691</v>
      </c>
      <c r="B2963" s="162" t="s">
        <v>550</v>
      </c>
      <c r="C2963" s="162">
        <v>8</v>
      </c>
      <c r="D2963" s="162">
        <v>2012</v>
      </c>
      <c r="E2963" s="162" t="s">
        <v>2393</v>
      </c>
      <c r="F2963" s="162" t="s">
        <v>32</v>
      </c>
      <c r="G2963" s="162">
        <v>2017</v>
      </c>
      <c r="H2963" s="163" t="s">
        <v>530</v>
      </c>
      <c r="I2963" s="162" t="s">
        <v>550</v>
      </c>
      <c r="J2963" s="177">
        <v>3.83</v>
      </c>
      <c r="K2963" s="183" t="s">
        <v>1818</v>
      </c>
      <c r="L2963" s="166">
        <v>0.8142454571428569</v>
      </c>
      <c r="M2963" s="166">
        <v>3.1185601008571422</v>
      </c>
      <c r="N2963" s="163" t="s">
        <v>530</v>
      </c>
      <c r="O2963" s="167">
        <v>1</v>
      </c>
      <c r="P2963" s="167">
        <v>0</v>
      </c>
      <c r="Q2963" s="167">
        <v>1</v>
      </c>
      <c r="R2963" s="167">
        <v>0</v>
      </c>
      <c r="S2963" s="167">
        <v>2</v>
      </c>
      <c r="T2963" s="167" t="s">
        <v>13210</v>
      </c>
      <c r="U2963" s="167" t="s">
        <v>1360</v>
      </c>
      <c r="V2963" s="167" t="s">
        <v>1364</v>
      </c>
      <c r="W2963" s="163"/>
      <c r="X2963" s="163" t="s">
        <v>691</v>
      </c>
      <c r="Y2963" s="163" t="s">
        <v>7947</v>
      </c>
      <c r="Z2963" s="168">
        <v>42947</v>
      </c>
      <c r="AA2963" s="169" t="s">
        <v>9438</v>
      </c>
      <c r="AB2963" s="169" t="s">
        <v>9413</v>
      </c>
      <c r="AC2963" s="169" t="s">
        <v>530</v>
      </c>
      <c r="AD2963" s="170">
        <v>2018</v>
      </c>
      <c r="AE2963" s="167" t="s">
        <v>1245</v>
      </c>
    </row>
    <row r="2964" spans="1:31" x14ac:dyDescent="0.3">
      <c r="A2964" s="162" t="s">
        <v>691</v>
      </c>
      <c r="B2964" s="162" t="s">
        <v>550</v>
      </c>
      <c r="C2964" s="162">
        <v>9</v>
      </c>
      <c r="D2964" s="162">
        <v>2012</v>
      </c>
      <c r="E2964" s="162" t="s">
        <v>2393</v>
      </c>
      <c r="F2964" s="162" t="s">
        <v>32</v>
      </c>
      <c r="G2964" s="162">
        <v>2017</v>
      </c>
      <c r="H2964" s="163" t="s">
        <v>530</v>
      </c>
      <c r="I2964" s="162" t="s">
        <v>550</v>
      </c>
      <c r="J2964" s="177">
        <v>3.69</v>
      </c>
      <c r="K2964" s="183" t="s">
        <v>1818</v>
      </c>
      <c r="L2964" s="166">
        <v>0.8142454571428569</v>
      </c>
      <c r="M2964" s="166">
        <v>3.0045657368571419</v>
      </c>
      <c r="N2964" s="163" t="s">
        <v>530</v>
      </c>
      <c r="O2964" s="167">
        <v>1</v>
      </c>
      <c r="P2964" s="167">
        <v>0</v>
      </c>
      <c r="Q2964" s="167">
        <v>1</v>
      </c>
      <c r="R2964" s="167">
        <v>0</v>
      </c>
      <c r="S2964" s="167">
        <v>2</v>
      </c>
      <c r="T2964" s="167" t="s">
        <v>13210</v>
      </c>
      <c r="U2964" s="167" t="s">
        <v>1360</v>
      </c>
      <c r="V2964" s="167" t="s">
        <v>1364</v>
      </c>
      <c r="W2964" s="163"/>
      <c r="X2964" s="163" t="s">
        <v>691</v>
      </c>
      <c r="Y2964" s="163" t="s">
        <v>7948</v>
      </c>
      <c r="Z2964" s="168">
        <v>42947</v>
      </c>
      <c r="AA2964" s="169" t="s">
        <v>9439</v>
      </c>
      <c r="AB2964" s="169" t="s">
        <v>9413</v>
      </c>
      <c r="AC2964" s="169" t="s">
        <v>530</v>
      </c>
      <c r="AD2964" s="170">
        <v>2018</v>
      </c>
      <c r="AE2964" s="167" t="s">
        <v>1245</v>
      </c>
    </row>
    <row r="2965" spans="1:31" x14ac:dyDescent="0.3">
      <c r="A2965" s="162" t="s">
        <v>691</v>
      </c>
      <c r="B2965" s="162" t="s">
        <v>550</v>
      </c>
      <c r="C2965" s="162">
        <v>10</v>
      </c>
      <c r="D2965" s="162">
        <v>2012</v>
      </c>
      <c r="E2965" s="162" t="s">
        <v>2393</v>
      </c>
      <c r="F2965" s="162" t="s">
        <v>32</v>
      </c>
      <c r="G2965" s="162">
        <v>2017</v>
      </c>
      <c r="H2965" s="163" t="s">
        <v>530</v>
      </c>
      <c r="I2965" s="162" t="s">
        <v>550</v>
      </c>
      <c r="J2965" s="177">
        <v>2.5299999999999998</v>
      </c>
      <c r="K2965" s="183" t="s">
        <v>1818</v>
      </c>
      <c r="L2965" s="166">
        <v>0.8142454571428569</v>
      </c>
      <c r="M2965" s="166">
        <v>2.0600410065714279</v>
      </c>
      <c r="N2965" s="163" t="s">
        <v>530</v>
      </c>
      <c r="O2965" s="167">
        <v>1</v>
      </c>
      <c r="P2965" s="167">
        <v>0</v>
      </c>
      <c r="Q2965" s="167">
        <v>1</v>
      </c>
      <c r="R2965" s="167">
        <v>0</v>
      </c>
      <c r="S2965" s="167">
        <v>2</v>
      </c>
      <c r="T2965" s="167" t="s">
        <v>13210</v>
      </c>
      <c r="U2965" s="167" t="s">
        <v>1360</v>
      </c>
      <c r="V2965" s="167" t="s">
        <v>1364</v>
      </c>
      <c r="W2965" s="163"/>
      <c r="X2965" s="163" t="s">
        <v>691</v>
      </c>
      <c r="Y2965" s="163" t="s">
        <v>7949</v>
      </c>
      <c r="Z2965" s="168">
        <v>42947</v>
      </c>
      <c r="AA2965" s="169" t="s">
        <v>9440</v>
      </c>
      <c r="AB2965" s="169" t="s">
        <v>9413</v>
      </c>
      <c r="AC2965" s="169" t="s">
        <v>530</v>
      </c>
      <c r="AD2965" s="170">
        <v>2018</v>
      </c>
      <c r="AE2965" s="167" t="s">
        <v>1245</v>
      </c>
    </row>
    <row r="2966" spans="1:31" x14ac:dyDescent="0.3">
      <c r="A2966" s="162" t="s">
        <v>691</v>
      </c>
      <c r="B2966" s="162" t="s">
        <v>550</v>
      </c>
      <c r="C2966" s="162">
        <v>11</v>
      </c>
      <c r="D2966" s="162">
        <v>2012</v>
      </c>
      <c r="E2966" s="162" t="s">
        <v>2393</v>
      </c>
      <c r="F2966" s="162" t="s">
        <v>32</v>
      </c>
      <c r="G2966" s="162">
        <v>2017</v>
      </c>
      <c r="H2966" s="163" t="s">
        <v>530</v>
      </c>
      <c r="I2966" s="162" t="s">
        <v>550</v>
      </c>
      <c r="J2966" s="177">
        <v>2.0299999999999998</v>
      </c>
      <c r="K2966" s="183" t="s">
        <v>1818</v>
      </c>
      <c r="L2966" s="166">
        <v>0.8142454571428569</v>
      </c>
      <c r="M2966" s="166">
        <v>1.6529182779999994</v>
      </c>
      <c r="N2966" s="163" t="s">
        <v>530</v>
      </c>
      <c r="O2966" s="167">
        <v>1</v>
      </c>
      <c r="P2966" s="167">
        <v>0</v>
      </c>
      <c r="Q2966" s="167">
        <v>1</v>
      </c>
      <c r="R2966" s="167">
        <v>0</v>
      </c>
      <c r="S2966" s="167">
        <v>2</v>
      </c>
      <c r="T2966" s="167" t="s">
        <v>13210</v>
      </c>
      <c r="U2966" s="167" t="s">
        <v>1360</v>
      </c>
      <c r="V2966" s="167" t="s">
        <v>1364</v>
      </c>
      <c r="W2966" s="163"/>
      <c r="X2966" s="163" t="s">
        <v>691</v>
      </c>
      <c r="Y2966" s="163" t="s">
        <v>7950</v>
      </c>
      <c r="Z2966" s="168">
        <v>42886</v>
      </c>
      <c r="AA2966" s="169" t="s">
        <v>9441</v>
      </c>
      <c r="AB2966" s="169" t="s">
        <v>9413</v>
      </c>
      <c r="AC2966" s="169" t="s">
        <v>530</v>
      </c>
      <c r="AD2966" s="170">
        <v>2018</v>
      </c>
      <c r="AE2966" s="167" t="s">
        <v>1245</v>
      </c>
    </row>
    <row r="2967" spans="1:31" x14ac:dyDescent="0.3">
      <c r="A2967" s="162" t="s">
        <v>691</v>
      </c>
      <c r="B2967" s="162" t="s">
        <v>550</v>
      </c>
      <c r="C2967" s="162">
        <v>12</v>
      </c>
      <c r="D2967" s="162">
        <v>2012</v>
      </c>
      <c r="E2967" s="162" t="s">
        <v>2393</v>
      </c>
      <c r="F2967" s="162" t="s">
        <v>32</v>
      </c>
      <c r="G2967" s="162">
        <v>2017</v>
      </c>
      <c r="H2967" s="163" t="s">
        <v>530</v>
      </c>
      <c r="I2967" s="162" t="s">
        <v>550</v>
      </c>
      <c r="J2967" s="177">
        <v>0.9</v>
      </c>
      <c r="K2967" s="183" t="s">
        <v>1818</v>
      </c>
      <c r="L2967" s="166">
        <v>0.8142454571428569</v>
      </c>
      <c r="M2967" s="166">
        <v>0.7328209114285712</v>
      </c>
      <c r="N2967" s="163" t="s">
        <v>530</v>
      </c>
      <c r="O2967" s="167">
        <v>1</v>
      </c>
      <c r="P2967" s="167">
        <v>0</v>
      </c>
      <c r="Q2967" s="167">
        <v>1</v>
      </c>
      <c r="R2967" s="167">
        <v>0</v>
      </c>
      <c r="S2967" s="167">
        <v>2</v>
      </c>
      <c r="T2967" s="167" t="s">
        <v>13210</v>
      </c>
      <c r="U2967" s="167" t="s">
        <v>1360</v>
      </c>
      <c r="V2967" s="167" t="s">
        <v>1364</v>
      </c>
      <c r="W2967" s="163"/>
      <c r="X2967" s="163" t="s">
        <v>691</v>
      </c>
      <c r="Y2967" s="163" t="s">
        <v>7951</v>
      </c>
      <c r="Z2967" s="168">
        <v>42825</v>
      </c>
      <c r="AA2967" s="169" t="s">
        <v>9442</v>
      </c>
      <c r="AB2967" s="169" t="s">
        <v>9413</v>
      </c>
      <c r="AC2967" s="169" t="s">
        <v>530</v>
      </c>
      <c r="AD2967" s="170">
        <v>2018</v>
      </c>
      <c r="AE2967" s="167" t="s">
        <v>1245</v>
      </c>
    </row>
    <row r="2968" spans="1:31" x14ac:dyDescent="0.3">
      <c r="A2968" s="162" t="s">
        <v>691</v>
      </c>
      <c r="B2968" s="162" t="s">
        <v>550</v>
      </c>
      <c r="C2968" s="162">
        <v>13</v>
      </c>
      <c r="D2968" s="162">
        <v>2012</v>
      </c>
      <c r="E2968" s="162" t="s">
        <v>2393</v>
      </c>
      <c r="F2968" s="162" t="s">
        <v>32</v>
      </c>
      <c r="G2968" s="162">
        <v>2017</v>
      </c>
      <c r="H2968" s="163" t="s">
        <v>530</v>
      </c>
      <c r="I2968" s="162" t="s">
        <v>550</v>
      </c>
      <c r="J2968" s="177">
        <v>0.85</v>
      </c>
      <c r="K2968" s="183" t="s">
        <v>1818</v>
      </c>
      <c r="L2968" s="166">
        <v>0.8142454571428569</v>
      </c>
      <c r="M2968" s="166">
        <v>0.69210863857142835</v>
      </c>
      <c r="N2968" s="163" t="s">
        <v>75</v>
      </c>
      <c r="O2968" s="167">
        <v>1</v>
      </c>
      <c r="P2968" s="167">
        <v>0</v>
      </c>
      <c r="Q2968" s="167">
        <v>0</v>
      </c>
      <c r="R2968" s="167">
        <v>0</v>
      </c>
      <c r="S2968" s="167">
        <v>1</v>
      </c>
      <c r="T2968" s="167" t="s">
        <v>13213</v>
      </c>
      <c r="U2968" s="167" t="s">
        <v>1360</v>
      </c>
      <c r="V2968" s="167" t="s">
        <v>1364</v>
      </c>
      <c r="W2968" s="163"/>
      <c r="X2968" s="163" t="s">
        <v>691</v>
      </c>
      <c r="Y2968" s="163" t="s">
        <v>7952</v>
      </c>
      <c r="Z2968" s="168">
        <v>42825</v>
      </c>
      <c r="AA2968" s="169" t="s">
        <v>9443</v>
      </c>
      <c r="AB2968" s="169" t="s">
        <v>75</v>
      </c>
      <c r="AC2968" s="169" t="s">
        <v>75</v>
      </c>
      <c r="AD2968" s="170">
        <v>2018</v>
      </c>
      <c r="AE2968" s="167" t="s">
        <v>1245</v>
      </c>
    </row>
    <row r="2969" spans="1:31" x14ac:dyDescent="0.3">
      <c r="A2969" s="162" t="s">
        <v>691</v>
      </c>
      <c r="B2969" s="162" t="s">
        <v>550</v>
      </c>
      <c r="C2969" s="162">
        <v>14</v>
      </c>
      <c r="D2969" s="162">
        <v>2012</v>
      </c>
      <c r="E2969" s="162" t="s">
        <v>2393</v>
      </c>
      <c r="F2969" s="162" t="s">
        <v>32</v>
      </c>
      <c r="G2969" s="162">
        <v>2017</v>
      </c>
      <c r="H2969" s="163" t="s">
        <v>530</v>
      </c>
      <c r="I2969" s="162" t="s">
        <v>550</v>
      </c>
      <c r="J2969" s="177">
        <v>0.9</v>
      </c>
      <c r="K2969" s="183" t="s">
        <v>1818</v>
      </c>
      <c r="L2969" s="166">
        <v>0.8142454571428569</v>
      </c>
      <c r="M2969" s="166">
        <v>0.7328209114285712</v>
      </c>
      <c r="N2969" s="163" t="s">
        <v>530</v>
      </c>
      <c r="O2969" s="167">
        <v>1</v>
      </c>
      <c r="P2969" s="167">
        <v>0</v>
      </c>
      <c r="Q2969" s="167">
        <v>1</v>
      </c>
      <c r="R2969" s="167">
        <v>0</v>
      </c>
      <c r="S2969" s="167">
        <v>2</v>
      </c>
      <c r="T2969" s="167" t="s">
        <v>13210</v>
      </c>
      <c r="U2969" s="167" t="s">
        <v>1360</v>
      </c>
      <c r="V2969" s="167" t="s">
        <v>1364</v>
      </c>
      <c r="W2969" s="163"/>
      <c r="X2969" s="163" t="s">
        <v>691</v>
      </c>
      <c r="Y2969" s="163" t="s">
        <v>7951</v>
      </c>
      <c r="Z2969" s="168">
        <v>42825</v>
      </c>
      <c r="AA2969" s="169" t="s">
        <v>9442</v>
      </c>
      <c r="AB2969" s="169" t="s">
        <v>9413</v>
      </c>
      <c r="AC2969" s="169" t="s">
        <v>530</v>
      </c>
      <c r="AD2969" s="170">
        <v>2018</v>
      </c>
      <c r="AE2969" s="167" t="s">
        <v>1245</v>
      </c>
    </row>
    <row r="2970" spans="1:31" x14ac:dyDescent="0.3">
      <c r="A2970" s="162" t="s">
        <v>691</v>
      </c>
      <c r="B2970" s="162" t="s">
        <v>550</v>
      </c>
      <c r="C2970" s="162">
        <v>15</v>
      </c>
      <c r="D2970" s="162">
        <v>2012</v>
      </c>
      <c r="E2970" s="162" t="s">
        <v>2393</v>
      </c>
      <c r="F2970" s="162" t="s">
        <v>32</v>
      </c>
      <c r="G2970" s="162">
        <v>2017</v>
      </c>
      <c r="H2970" s="163" t="s">
        <v>530</v>
      </c>
      <c r="I2970" s="162" t="s">
        <v>550</v>
      </c>
      <c r="J2970" s="177">
        <v>3.69</v>
      </c>
      <c r="K2970" s="183" t="s">
        <v>1818</v>
      </c>
      <c r="L2970" s="166">
        <v>0.8142454571428569</v>
      </c>
      <c r="M2970" s="166">
        <v>3.0045657368571419</v>
      </c>
      <c r="N2970" s="163" t="s">
        <v>530</v>
      </c>
      <c r="O2970" s="167">
        <v>1</v>
      </c>
      <c r="P2970" s="167">
        <v>0</v>
      </c>
      <c r="Q2970" s="167">
        <v>1</v>
      </c>
      <c r="R2970" s="167">
        <v>0</v>
      </c>
      <c r="S2970" s="167">
        <v>2</v>
      </c>
      <c r="T2970" s="167" t="s">
        <v>13210</v>
      </c>
      <c r="U2970" s="167" t="s">
        <v>1360</v>
      </c>
      <c r="V2970" s="167" t="s">
        <v>1364</v>
      </c>
      <c r="W2970" s="163"/>
      <c r="X2970" s="163" t="s">
        <v>691</v>
      </c>
      <c r="Y2970" s="163" t="s">
        <v>7948</v>
      </c>
      <c r="Z2970" s="168">
        <v>42947</v>
      </c>
      <c r="AA2970" s="169" t="s">
        <v>9439</v>
      </c>
      <c r="AB2970" s="169" t="s">
        <v>9413</v>
      </c>
      <c r="AC2970" s="169" t="s">
        <v>530</v>
      </c>
      <c r="AD2970" s="170">
        <v>2018</v>
      </c>
      <c r="AE2970" s="167" t="s">
        <v>1245</v>
      </c>
    </row>
    <row r="2971" spans="1:31" x14ac:dyDescent="0.3">
      <c r="A2971" s="162" t="s">
        <v>691</v>
      </c>
      <c r="B2971" s="162" t="s">
        <v>550</v>
      </c>
      <c r="C2971" s="162">
        <v>16</v>
      </c>
      <c r="D2971" s="162">
        <v>2012</v>
      </c>
      <c r="E2971" s="162" t="s">
        <v>2393</v>
      </c>
      <c r="F2971" s="162" t="s">
        <v>32</v>
      </c>
      <c r="G2971" s="162">
        <v>2017</v>
      </c>
      <c r="H2971" s="163" t="s">
        <v>530</v>
      </c>
      <c r="I2971" s="162" t="s">
        <v>550</v>
      </c>
      <c r="J2971" s="177">
        <v>3.16</v>
      </c>
      <c r="K2971" s="183" t="s">
        <v>1818</v>
      </c>
      <c r="L2971" s="166">
        <v>0.8142454571428569</v>
      </c>
      <c r="M2971" s="166">
        <v>2.5730156445714281</v>
      </c>
      <c r="N2971" s="163" t="s">
        <v>530</v>
      </c>
      <c r="O2971" s="167">
        <v>1</v>
      </c>
      <c r="P2971" s="167">
        <v>0</v>
      </c>
      <c r="Q2971" s="167">
        <v>1</v>
      </c>
      <c r="R2971" s="167">
        <v>0</v>
      </c>
      <c r="S2971" s="167">
        <v>2</v>
      </c>
      <c r="T2971" s="167" t="s">
        <v>13210</v>
      </c>
      <c r="U2971" s="167" t="s">
        <v>1360</v>
      </c>
      <c r="V2971" s="167" t="s">
        <v>1364</v>
      </c>
      <c r="W2971" s="163"/>
      <c r="X2971" s="163" t="s">
        <v>691</v>
      </c>
      <c r="Y2971" s="163" t="s">
        <v>7953</v>
      </c>
      <c r="Z2971" s="168">
        <v>43073</v>
      </c>
      <c r="AA2971" s="169" t="s">
        <v>9439</v>
      </c>
      <c r="AB2971" s="169" t="s">
        <v>9413</v>
      </c>
      <c r="AC2971" s="169" t="s">
        <v>530</v>
      </c>
      <c r="AD2971" s="170">
        <v>2018</v>
      </c>
      <c r="AE2971" s="167" t="s">
        <v>1245</v>
      </c>
    </row>
    <row r="2972" spans="1:31" x14ac:dyDescent="0.3">
      <c r="A2972" s="162" t="s">
        <v>691</v>
      </c>
      <c r="B2972" s="162" t="s">
        <v>550</v>
      </c>
      <c r="C2972" s="162">
        <v>17</v>
      </c>
      <c r="D2972" s="162">
        <v>2012</v>
      </c>
      <c r="E2972" s="162" t="s">
        <v>2393</v>
      </c>
      <c r="F2972" s="162" t="s">
        <v>32</v>
      </c>
      <c r="G2972" s="162">
        <v>2017</v>
      </c>
      <c r="H2972" s="163" t="s">
        <v>530</v>
      </c>
      <c r="I2972" s="162" t="s">
        <v>550</v>
      </c>
      <c r="J2972" s="177">
        <v>1.29</v>
      </c>
      <c r="K2972" s="183" t="s">
        <v>1818</v>
      </c>
      <c r="L2972" s="166">
        <v>0.8142454571428569</v>
      </c>
      <c r="M2972" s="166">
        <v>1.0503766397142855</v>
      </c>
      <c r="N2972" s="163" t="s">
        <v>530</v>
      </c>
      <c r="O2972" s="167">
        <v>1</v>
      </c>
      <c r="P2972" s="167">
        <v>0</v>
      </c>
      <c r="Q2972" s="167">
        <v>1</v>
      </c>
      <c r="R2972" s="167">
        <v>0</v>
      </c>
      <c r="S2972" s="167">
        <v>2</v>
      </c>
      <c r="T2972" s="167" t="s">
        <v>13210</v>
      </c>
      <c r="U2972" s="167" t="s">
        <v>1360</v>
      </c>
      <c r="V2972" s="167" t="s">
        <v>1364</v>
      </c>
      <c r="W2972" s="163"/>
      <c r="X2972" s="163" t="s">
        <v>691</v>
      </c>
      <c r="Y2972" s="163" t="s">
        <v>7954</v>
      </c>
      <c r="Z2972" s="168">
        <v>43073</v>
      </c>
      <c r="AA2972" s="169" t="s">
        <v>9444</v>
      </c>
      <c r="AB2972" s="169" t="s">
        <v>9413</v>
      </c>
      <c r="AC2972" s="169" t="s">
        <v>530</v>
      </c>
      <c r="AD2972" s="170">
        <v>2018</v>
      </c>
      <c r="AE2972" s="167" t="s">
        <v>1245</v>
      </c>
    </row>
    <row r="2973" spans="1:31" x14ac:dyDescent="0.3">
      <c r="A2973" s="162" t="s">
        <v>691</v>
      </c>
      <c r="B2973" s="162" t="s">
        <v>550</v>
      </c>
      <c r="C2973" s="162">
        <v>18</v>
      </c>
      <c r="D2973" s="162">
        <v>2012</v>
      </c>
      <c r="E2973" s="162" t="s">
        <v>2393</v>
      </c>
      <c r="F2973" s="162" t="s">
        <v>32</v>
      </c>
      <c r="G2973" s="162">
        <v>2017</v>
      </c>
      <c r="H2973" s="163" t="s">
        <v>530</v>
      </c>
      <c r="I2973" s="162" t="s">
        <v>550</v>
      </c>
      <c r="J2973" s="177">
        <v>2.17</v>
      </c>
      <c r="K2973" s="183" t="s">
        <v>1818</v>
      </c>
      <c r="L2973" s="166">
        <v>0.8142454571428569</v>
      </c>
      <c r="M2973" s="166">
        <v>1.7669126419999994</v>
      </c>
      <c r="N2973" s="163" t="s">
        <v>530</v>
      </c>
      <c r="O2973" s="167">
        <v>1</v>
      </c>
      <c r="P2973" s="167">
        <v>0</v>
      </c>
      <c r="Q2973" s="167">
        <v>1</v>
      </c>
      <c r="R2973" s="167">
        <v>0</v>
      </c>
      <c r="S2973" s="167">
        <v>2</v>
      </c>
      <c r="T2973" s="167" t="s">
        <v>13210</v>
      </c>
      <c r="U2973" s="167" t="s">
        <v>1360</v>
      </c>
      <c r="V2973" s="167" t="s">
        <v>1364</v>
      </c>
      <c r="W2973" s="163"/>
      <c r="X2973" s="163" t="s">
        <v>691</v>
      </c>
      <c r="Y2973" s="163" t="s">
        <v>7955</v>
      </c>
      <c r="Z2973" s="168">
        <v>43073</v>
      </c>
      <c r="AA2973" s="169" t="s">
        <v>9445</v>
      </c>
      <c r="AB2973" s="169" t="s">
        <v>9413</v>
      </c>
      <c r="AC2973" s="169" t="s">
        <v>530</v>
      </c>
      <c r="AD2973" s="170">
        <v>2018</v>
      </c>
      <c r="AE2973" s="167" t="s">
        <v>1245</v>
      </c>
    </row>
    <row r="2974" spans="1:31" x14ac:dyDescent="0.3">
      <c r="A2974" s="162" t="s">
        <v>691</v>
      </c>
      <c r="B2974" s="162" t="s">
        <v>550</v>
      </c>
      <c r="C2974" s="162">
        <v>19</v>
      </c>
      <c r="D2974" s="162">
        <v>2012</v>
      </c>
      <c r="E2974" s="162" t="s">
        <v>2393</v>
      </c>
      <c r="F2974" s="162" t="s">
        <v>32</v>
      </c>
      <c r="G2974" s="162">
        <v>2017</v>
      </c>
      <c r="H2974" s="163" t="s">
        <v>530</v>
      </c>
      <c r="I2974" s="162" t="s">
        <v>550</v>
      </c>
      <c r="J2974" s="177">
        <v>3.28</v>
      </c>
      <c r="K2974" s="183" t="s">
        <v>1818</v>
      </c>
      <c r="L2974" s="166">
        <v>0.8142454571428569</v>
      </c>
      <c r="M2974" s="166">
        <v>2.6707250994285703</v>
      </c>
      <c r="N2974" s="163" t="s">
        <v>530</v>
      </c>
      <c r="O2974" s="167">
        <v>1</v>
      </c>
      <c r="P2974" s="167">
        <v>0</v>
      </c>
      <c r="Q2974" s="167">
        <v>1</v>
      </c>
      <c r="R2974" s="167">
        <v>0</v>
      </c>
      <c r="S2974" s="167">
        <v>2</v>
      </c>
      <c r="T2974" s="167" t="s">
        <v>13210</v>
      </c>
      <c r="U2974" s="167" t="s">
        <v>1360</v>
      </c>
      <c r="V2974" s="167" t="s">
        <v>1364</v>
      </c>
      <c r="W2974" s="163"/>
      <c r="X2974" s="163" t="s">
        <v>691</v>
      </c>
      <c r="Y2974" s="163" t="s">
        <v>7956</v>
      </c>
      <c r="Z2974" s="168">
        <v>43073</v>
      </c>
      <c r="AA2974" s="169" t="s">
        <v>9446</v>
      </c>
      <c r="AB2974" s="169" t="s">
        <v>9413</v>
      </c>
      <c r="AC2974" s="169" t="s">
        <v>530</v>
      </c>
      <c r="AD2974" s="170">
        <v>2018</v>
      </c>
      <c r="AE2974" s="167" t="s">
        <v>1245</v>
      </c>
    </row>
    <row r="2975" spans="1:31" x14ac:dyDescent="0.3">
      <c r="A2975" s="162" t="s">
        <v>693</v>
      </c>
      <c r="B2975" s="162" t="s">
        <v>550</v>
      </c>
      <c r="C2975" s="162">
        <v>7</v>
      </c>
      <c r="D2975" s="162">
        <v>2012</v>
      </c>
      <c r="E2975" s="162" t="s">
        <v>2393</v>
      </c>
      <c r="F2975" s="162" t="s">
        <v>32</v>
      </c>
      <c r="G2975" s="162">
        <v>2017</v>
      </c>
      <c r="H2975" s="163" t="s">
        <v>70</v>
      </c>
      <c r="I2975" s="162" t="s">
        <v>550</v>
      </c>
      <c r="J2975" s="177">
        <v>4.38</v>
      </c>
      <c r="K2975" s="183" t="s">
        <v>1818</v>
      </c>
      <c r="L2975" s="166">
        <v>0.8142454571428569</v>
      </c>
      <c r="M2975" s="166">
        <v>3.5663951022857132</v>
      </c>
      <c r="N2975" s="163" t="s">
        <v>70</v>
      </c>
      <c r="O2975" s="167">
        <v>1</v>
      </c>
      <c r="P2975" s="167">
        <v>0</v>
      </c>
      <c r="Q2975" s="167">
        <v>1</v>
      </c>
      <c r="R2975" s="167">
        <v>0</v>
      </c>
      <c r="S2975" s="167">
        <v>1</v>
      </c>
      <c r="T2975" s="167" t="s">
        <v>13210</v>
      </c>
      <c r="U2975" s="167" t="s">
        <v>1360</v>
      </c>
      <c r="V2975" s="167" t="s">
        <v>1401</v>
      </c>
      <c r="W2975" s="163"/>
      <c r="X2975" s="163" t="s">
        <v>693</v>
      </c>
      <c r="Y2975" s="163" t="s">
        <v>7957</v>
      </c>
      <c r="Z2975" s="168">
        <v>42795</v>
      </c>
      <c r="AA2975" s="169" t="s">
        <v>9447</v>
      </c>
      <c r="AB2975" s="169" t="s">
        <v>4368</v>
      </c>
      <c r="AC2975" s="169" t="s">
        <v>70</v>
      </c>
      <c r="AD2975" s="170">
        <v>2018</v>
      </c>
      <c r="AE2975" s="167" t="s">
        <v>1241</v>
      </c>
    </row>
    <row r="2976" spans="1:31" x14ac:dyDescent="0.3">
      <c r="A2976" s="162" t="s">
        <v>714</v>
      </c>
      <c r="B2976" s="162" t="s">
        <v>550</v>
      </c>
      <c r="C2976" s="162">
        <v>1</v>
      </c>
      <c r="D2976" s="162">
        <v>2012</v>
      </c>
      <c r="E2976" s="162" t="s">
        <v>115</v>
      </c>
      <c r="F2976" s="162" t="s">
        <v>32</v>
      </c>
      <c r="G2976" s="162">
        <v>2017</v>
      </c>
      <c r="H2976" s="163" t="s">
        <v>68</v>
      </c>
      <c r="I2976" s="162" t="s">
        <v>550</v>
      </c>
      <c r="J2976" s="177">
        <v>9</v>
      </c>
      <c r="K2976" s="183" t="s">
        <v>1818</v>
      </c>
      <c r="L2976" s="166">
        <v>0.8142454571428569</v>
      </c>
      <c r="M2976" s="166">
        <v>7.3282091142857118</v>
      </c>
      <c r="N2976" s="163" t="s">
        <v>68</v>
      </c>
      <c r="O2976" s="167">
        <v>1</v>
      </c>
      <c r="P2976" s="167">
        <v>0</v>
      </c>
      <c r="Q2976" s="167">
        <v>1</v>
      </c>
      <c r="R2976" s="167">
        <v>0</v>
      </c>
      <c r="S2976" s="167">
        <v>1</v>
      </c>
      <c r="T2976" s="167" t="s">
        <v>13210</v>
      </c>
      <c r="U2976" s="167" t="s">
        <v>1512</v>
      </c>
      <c r="V2976" s="167" t="s">
        <v>312</v>
      </c>
      <c r="W2976" s="163"/>
      <c r="X2976" s="163" t="s">
        <v>714</v>
      </c>
      <c r="Y2976" s="163" t="s">
        <v>7958</v>
      </c>
      <c r="Z2976" s="168">
        <v>42946</v>
      </c>
      <c r="AA2976" s="169" t="s">
        <v>9448</v>
      </c>
      <c r="AB2976" s="169" t="s">
        <v>4355</v>
      </c>
      <c r="AC2976" s="169" t="s">
        <v>68</v>
      </c>
      <c r="AD2976" s="170">
        <v>2018</v>
      </c>
      <c r="AE2976" s="167" t="s">
        <v>1241</v>
      </c>
    </row>
    <row r="2977" spans="1:31" x14ac:dyDescent="0.3">
      <c r="A2977" s="162" t="s">
        <v>714</v>
      </c>
      <c r="B2977" s="162" t="s">
        <v>550</v>
      </c>
      <c r="C2977" s="162">
        <v>2</v>
      </c>
      <c r="D2977" s="162">
        <v>2012</v>
      </c>
      <c r="E2977" s="162" t="s">
        <v>115</v>
      </c>
      <c r="F2977" s="162" t="s">
        <v>32</v>
      </c>
      <c r="G2977" s="162">
        <v>2017</v>
      </c>
      <c r="H2977" s="163" t="s">
        <v>68</v>
      </c>
      <c r="I2977" s="162" t="s">
        <v>550</v>
      </c>
      <c r="J2977" s="177">
        <v>1.85</v>
      </c>
      <c r="K2977" s="183" t="s">
        <v>1818</v>
      </c>
      <c r="L2977" s="166">
        <v>0.8142454571428569</v>
      </c>
      <c r="M2977" s="166">
        <v>1.5063540957142854</v>
      </c>
      <c r="N2977" s="163" t="s">
        <v>68</v>
      </c>
      <c r="O2977" s="167">
        <v>1</v>
      </c>
      <c r="P2977" s="167">
        <v>0</v>
      </c>
      <c r="Q2977" s="167">
        <v>1</v>
      </c>
      <c r="R2977" s="167">
        <v>0</v>
      </c>
      <c r="S2977" s="167">
        <v>1</v>
      </c>
      <c r="T2977" s="167" t="s">
        <v>13210</v>
      </c>
      <c r="U2977" s="167" t="s">
        <v>1512</v>
      </c>
      <c r="V2977" s="167" t="s">
        <v>312</v>
      </c>
      <c r="W2977" s="163"/>
      <c r="X2977" s="163" t="s">
        <v>714</v>
      </c>
      <c r="Y2977" s="163" t="s">
        <v>7959</v>
      </c>
      <c r="Z2977" s="168">
        <v>43070</v>
      </c>
      <c r="AA2977" s="169" t="s">
        <v>9449</v>
      </c>
      <c r="AB2977" s="169" t="s">
        <v>4355</v>
      </c>
      <c r="AC2977" s="169" t="s">
        <v>68</v>
      </c>
      <c r="AD2977" s="170">
        <v>2018</v>
      </c>
      <c r="AE2977" s="167" t="s">
        <v>1241</v>
      </c>
    </row>
    <row r="2978" spans="1:31" x14ac:dyDescent="0.3">
      <c r="A2978" s="162" t="s">
        <v>714</v>
      </c>
      <c r="B2978" s="162" t="s">
        <v>550</v>
      </c>
      <c r="C2978" s="162">
        <v>3</v>
      </c>
      <c r="D2978" s="162">
        <v>2012</v>
      </c>
      <c r="E2978" s="162" t="s">
        <v>115</v>
      </c>
      <c r="F2978" s="162" t="s">
        <v>32</v>
      </c>
      <c r="G2978" s="162">
        <v>2017</v>
      </c>
      <c r="H2978" s="163" t="s">
        <v>68</v>
      </c>
      <c r="I2978" s="162" t="s">
        <v>550</v>
      </c>
      <c r="J2978" s="177">
        <v>1.22</v>
      </c>
      <c r="K2978" s="183" t="s">
        <v>1818</v>
      </c>
      <c r="L2978" s="166">
        <v>0.8142454571428569</v>
      </c>
      <c r="M2978" s="166">
        <v>0.99337945771428537</v>
      </c>
      <c r="N2978" s="163" t="s">
        <v>843</v>
      </c>
      <c r="O2978" s="167">
        <v>1</v>
      </c>
      <c r="P2978" s="167">
        <v>0</v>
      </c>
      <c r="Q2978" s="167">
        <v>0</v>
      </c>
      <c r="R2978" s="167">
        <v>1</v>
      </c>
      <c r="S2978" s="167">
        <v>0</v>
      </c>
      <c r="T2978" s="167" t="s">
        <v>13213</v>
      </c>
      <c r="U2978" s="167" t="s">
        <v>1512</v>
      </c>
      <c r="V2978" s="167" t="s">
        <v>312</v>
      </c>
      <c r="W2978" s="163"/>
      <c r="X2978" s="163" t="s">
        <v>714</v>
      </c>
      <c r="Y2978" s="163" t="s">
        <v>7960</v>
      </c>
      <c r="Z2978" s="168">
        <v>43081</v>
      </c>
      <c r="AA2978" s="169" t="s">
        <v>9450</v>
      </c>
      <c r="AB2978" s="169" t="s">
        <v>9451</v>
      </c>
      <c r="AC2978" s="169" t="s">
        <v>843</v>
      </c>
      <c r="AD2978" s="170">
        <v>2018</v>
      </c>
      <c r="AE2978" s="167" t="s">
        <v>1241</v>
      </c>
    </row>
    <row r="2979" spans="1:31" x14ac:dyDescent="0.3">
      <c r="A2979" s="162" t="s">
        <v>718</v>
      </c>
      <c r="B2979" s="162" t="s">
        <v>550</v>
      </c>
      <c r="C2979" s="162">
        <v>3</v>
      </c>
      <c r="D2979" s="162">
        <v>2013</v>
      </c>
      <c r="E2979" s="162" t="s">
        <v>2393</v>
      </c>
      <c r="F2979" s="162" t="s">
        <v>32</v>
      </c>
      <c r="G2979" s="162">
        <v>2017</v>
      </c>
      <c r="H2979" s="163" t="s">
        <v>61</v>
      </c>
      <c r="I2979" s="162" t="s">
        <v>550</v>
      </c>
      <c r="J2979" s="181">
        <v>2.09</v>
      </c>
      <c r="K2979" s="183" t="s">
        <v>1818</v>
      </c>
      <c r="L2979" s="166">
        <v>0.8142454571428569</v>
      </c>
      <c r="M2979" s="166">
        <v>1.7017730054285709</v>
      </c>
      <c r="N2979" s="163" t="s">
        <v>61</v>
      </c>
      <c r="O2979" s="167">
        <v>1</v>
      </c>
      <c r="P2979" s="167">
        <v>0</v>
      </c>
      <c r="Q2979" s="167">
        <v>1</v>
      </c>
      <c r="R2979" s="167">
        <v>0</v>
      </c>
      <c r="S2979" s="167">
        <v>1</v>
      </c>
      <c r="T2979" s="167" t="s">
        <v>13210</v>
      </c>
      <c r="U2979" s="167" t="s">
        <v>1512</v>
      </c>
      <c r="V2979" s="167" t="s">
        <v>91</v>
      </c>
      <c r="W2979" s="163"/>
      <c r="X2979" s="163" t="s">
        <v>718</v>
      </c>
      <c r="Y2979" s="163" t="s">
        <v>7961</v>
      </c>
      <c r="Z2979" s="168">
        <v>42808</v>
      </c>
      <c r="AA2979" s="169" t="s">
        <v>9452</v>
      </c>
      <c r="AB2979" s="169" t="s">
        <v>9453</v>
      </c>
      <c r="AC2979" s="169" t="s">
        <v>61</v>
      </c>
      <c r="AD2979" s="170">
        <v>2018</v>
      </c>
      <c r="AE2979" s="167" t="s">
        <v>1321</v>
      </c>
    </row>
    <row r="2980" spans="1:31" x14ac:dyDescent="0.3">
      <c r="A2980" s="162" t="s">
        <v>718</v>
      </c>
      <c r="B2980" s="162" t="s">
        <v>550</v>
      </c>
      <c r="C2980" s="162">
        <v>4</v>
      </c>
      <c r="D2980" s="162">
        <v>2013</v>
      </c>
      <c r="E2980" s="162" t="s">
        <v>2393</v>
      </c>
      <c r="F2980" s="162" t="s">
        <v>32</v>
      </c>
      <c r="G2980" s="162">
        <v>2017</v>
      </c>
      <c r="H2980" s="163" t="s">
        <v>61</v>
      </c>
      <c r="I2980" s="162" t="s">
        <v>550</v>
      </c>
      <c r="J2980" s="181">
        <v>1.1100000000000001</v>
      </c>
      <c r="K2980" s="183" t="s">
        <v>1818</v>
      </c>
      <c r="L2980" s="166">
        <v>0.8142454571428569</v>
      </c>
      <c r="M2980" s="166">
        <v>0.90381245742857119</v>
      </c>
      <c r="N2980" s="163" t="s">
        <v>61</v>
      </c>
      <c r="O2980" s="167">
        <v>1</v>
      </c>
      <c r="P2980" s="167">
        <v>0</v>
      </c>
      <c r="Q2980" s="167">
        <v>1</v>
      </c>
      <c r="R2980" s="167">
        <v>0</v>
      </c>
      <c r="S2980" s="167">
        <v>1</v>
      </c>
      <c r="T2980" s="167" t="s">
        <v>13210</v>
      </c>
      <c r="U2980" s="167" t="s">
        <v>1512</v>
      </c>
      <c r="V2980" s="167" t="s">
        <v>91</v>
      </c>
      <c r="W2980" s="163"/>
      <c r="X2980" s="163" t="s">
        <v>718</v>
      </c>
      <c r="Y2980" s="163" t="s">
        <v>7962</v>
      </c>
      <c r="Z2980" s="168">
        <v>42809</v>
      </c>
      <c r="AA2980" s="169" t="s">
        <v>9454</v>
      </c>
      <c r="AB2980" s="169" t="s">
        <v>9453</v>
      </c>
      <c r="AC2980" s="169" t="s">
        <v>61</v>
      </c>
      <c r="AD2980" s="170">
        <v>2018</v>
      </c>
      <c r="AE2980" s="167" t="s">
        <v>1321</v>
      </c>
    </row>
    <row r="2981" spans="1:31" x14ac:dyDescent="0.3">
      <c r="A2981" s="162" t="s">
        <v>718</v>
      </c>
      <c r="B2981" s="162" t="s">
        <v>550</v>
      </c>
      <c r="C2981" s="162">
        <v>5</v>
      </c>
      <c r="D2981" s="162">
        <v>2013</v>
      </c>
      <c r="E2981" s="162" t="s">
        <v>2393</v>
      </c>
      <c r="F2981" s="162" t="s">
        <v>32</v>
      </c>
      <c r="G2981" s="162">
        <v>2017</v>
      </c>
      <c r="H2981" s="163" t="s">
        <v>61</v>
      </c>
      <c r="I2981" s="162" t="s">
        <v>550</v>
      </c>
      <c r="J2981" s="181">
        <v>0.97</v>
      </c>
      <c r="K2981" s="183" t="s">
        <v>1818</v>
      </c>
      <c r="L2981" s="166">
        <v>0.8142454571428569</v>
      </c>
      <c r="M2981" s="166">
        <v>0.78981809342857112</v>
      </c>
      <c r="N2981" s="163" t="s">
        <v>61</v>
      </c>
      <c r="O2981" s="167">
        <v>1</v>
      </c>
      <c r="P2981" s="167">
        <v>0</v>
      </c>
      <c r="Q2981" s="167">
        <v>1</v>
      </c>
      <c r="R2981" s="167">
        <v>0</v>
      </c>
      <c r="S2981" s="167">
        <v>1</v>
      </c>
      <c r="T2981" s="167" t="s">
        <v>13210</v>
      </c>
      <c r="U2981" s="167" t="s">
        <v>1512</v>
      </c>
      <c r="V2981" s="167" t="s">
        <v>91</v>
      </c>
      <c r="W2981" s="163"/>
      <c r="X2981" s="163" t="s">
        <v>718</v>
      </c>
      <c r="Y2981" s="163" t="s">
        <v>7963</v>
      </c>
      <c r="Z2981" s="168">
        <v>42810</v>
      </c>
      <c r="AA2981" s="169" t="s">
        <v>9455</v>
      </c>
      <c r="AB2981" s="169" t="s">
        <v>9453</v>
      </c>
      <c r="AC2981" s="169" t="s">
        <v>61</v>
      </c>
      <c r="AD2981" s="170">
        <v>2018</v>
      </c>
      <c r="AE2981" s="167" t="s">
        <v>1321</v>
      </c>
    </row>
    <row r="2982" spans="1:31" x14ac:dyDescent="0.3">
      <c r="A2982" s="162" t="s">
        <v>718</v>
      </c>
      <c r="B2982" s="162" t="s">
        <v>550</v>
      </c>
      <c r="C2982" s="162">
        <v>6</v>
      </c>
      <c r="D2982" s="162">
        <v>2013</v>
      </c>
      <c r="E2982" s="162" t="s">
        <v>2393</v>
      </c>
      <c r="F2982" s="162" t="s">
        <v>32</v>
      </c>
      <c r="G2982" s="162">
        <v>2017</v>
      </c>
      <c r="H2982" s="163" t="s">
        <v>61</v>
      </c>
      <c r="I2982" s="162" t="s">
        <v>550</v>
      </c>
      <c r="J2982" s="181">
        <v>1.63</v>
      </c>
      <c r="K2982" s="183" t="s">
        <v>1818</v>
      </c>
      <c r="L2982" s="166">
        <v>0.8142454571428569</v>
      </c>
      <c r="M2982" s="166">
        <v>1.3272200951428565</v>
      </c>
      <c r="N2982" s="163" t="s">
        <v>61</v>
      </c>
      <c r="O2982" s="167">
        <v>1</v>
      </c>
      <c r="P2982" s="167">
        <v>0</v>
      </c>
      <c r="Q2982" s="167">
        <v>1</v>
      </c>
      <c r="R2982" s="167">
        <v>0</v>
      </c>
      <c r="S2982" s="167">
        <v>1</v>
      </c>
      <c r="T2982" s="167" t="s">
        <v>13210</v>
      </c>
      <c r="U2982" s="167" t="s">
        <v>1512</v>
      </c>
      <c r="V2982" s="167" t="s">
        <v>91</v>
      </c>
      <c r="W2982" s="163"/>
      <c r="X2982" s="163" t="s">
        <v>718</v>
      </c>
      <c r="Y2982" s="163" t="s">
        <v>7964</v>
      </c>
      <c r="Z2982" s="168">
        <v>42790</v>
      </c>
      <c r="AA2982" s="169" t="s">
        <v>9456</v>
      </c>
      <c r="AB2982" s="169" t="s">
        <v>9453</v>
      </c>
      <c r="AC2982" s="169" t="s">
        <v>61</v>
      </c>
      <c r="AD2982" s="170">
        <v>2018</v>
      </c>
      <c r="AE2982" s="167" t="s">
        <v>1321</v>
      </c>
    </row>
    <row r="2983" spans="1:31" x14ac:dyDescent="0.3">
      <c r="A2983" s="162" t="s">
        <v>718</v>
      </c>
      <c r="B2983" s="162" t="s">
        <v>550</v>
      </c>
      <c r="C2983" s="162">
        <v>7</v>
      </c>
      <c r="D2983" s="162">
        <v>2013</v>
      </c>
      <c r="E2983" s="162" t="s">
        <v>2393</v>
      </c>
      <c r="F2983" s="162" t="s">
        <v>32</v>
      </c>
      <c r="G2983" s="162">
        <v>2017</v>
      </c>
      <c r="H2983" s="163" t="s">
        <v>61</v>
      </c>
      <c r="I2983" s="162" t="s">
        <v>550</v>
      </c>
      <c r="J2983" s="181">
        <v>3.33</v>
      </c>
      <c r="K2983" s="183" t="s">
        <v>1818</v>
      </c>
      <c r="L2983" s="166">
        <v>0.8142454571428569</v>
      </c>
      <c r="M2983" s="166">
        <v>2.7114373722857135</v>
      </c>
      <c r="N2983" s="163" t="s">
        <v>61</v>
      </c>
      <c r="O2983" s="167">
        <v>1</v>
      </c>
      <c r="P2983" s="167">
        <v>0</v>
      </c>
      <c r="Q2983" s="167">
        <v>1</v>
      </c>
      <c r="R2983" s="167">
        <v>0</v>
      </c>
      <c r="S2983" s="167">
        <v>1</v>
      </c>
      <c r="T2983" s="167" t="s">
        <v>13210</v>
      </c>
      <c r="U2983" s="167" t="s">
        <v>1512</v>
      </c>
      <c r="V2983" s="167" t="s">
        <v>91</v>
      </c>
      <c r="W2983" s="163"/>
      <c r="X2983" s="163" t="s">
        <v>718</v>
      </c>
      <c r="Y2983" s="163" t="s">
        <v>7965</v>
      </c>
      <c r="Z2983" s="168">
        <v>42791</v>
      </c>
      <c r="AA2983" s="169" t="s">
        <v>9452</v>
      </c>
      <c r="AB2983" s="169" t="s">
        <v>9453</v>
      </c>
      <c r="AC2983" s="169" t="s">
        <v>61</v>
      </c>
      <c r="AD2983" s="170">
        <v>2018</v>
      </c>
      <c r="AE2983" s="167" t="s">
        <v>1321</v>
      </c>
    </row>
    <row r="2984" spans="1:31" x14ac:dyDescent="0.3">
      <c r="A2984" s="162" t="s">
        <v>718</v>
      </c>
      <c r="B2984" s="162" t="s">
        <v>550</v>
      </c>
      <c r="C2984" s="162">
        <v>8</v>
      </c>
      <c r="D2984" s="162">
        <v>2013</v>
      </c>
      <c r="E2984" s="162" t="s">
        <v>2393</v>
      </c>
      <c r="F2984" s="162" t="s">
        <v>32</v>
      </c>
      <c r="G2984" s="162">
        <v>2017</v>
      </c>
      <c r="H2984" s="163" t="s">
        <v>61</v>
      </c>
      <c r="I2984" s="162" t="s">
        <v>550</v>
      </c>
      <c r="J2984" s="181">
        <v>0.83</v>
      </c>
      <c r="K2984" s="183" t="s">
        <v>1818</v>
      </c>
      <c r="L2984" s="166">
        <v>0.8142454571428569</v>
      </c>
      <c r="M2984" s="166">
        <v>0.67582372942857116</v>
      </c>
      <c r="N2984" s="163" t="s">
        <v>32</v>
      </c>
      <c r="O2984" s="167">
        <v>1</v>
      </c>
      <c r="P2984" s="167">
        <v>1</v>
      </c>
      <c r="Q2984" s="167">
        <v>0</v>
      </c>
      <c r="R2984" s="167">
        <v>1</v>
      </c>
      <c r="S2984" s="167">
        <v>0</v>
      </c>
      <c r="T2984" s="167" t="s">
        <v>13211</v>
      </c>
      <c r="U2984" s="167" t="s">
        <v>1512</v>
      </c>
      <c r="V2984" s="167" t="s">
        <v>91</v>
      </c>
      <c r="W2984" s="163"/>
      <c r="X2984" s="163" t="s">
        <v>718</v>
      </c>
      <c r="Y2984" s="163" t="s">
        <v>7966</v>
      </c>
      <c r="Z2984" s="168">
        <v>42898</v>
      </c>
      <c r="AA2984" s="169" t="s">
        <v>9457</v>
      </c>
      <c r="AB2984" s="169" t="s">
        <v>32</v>
      </c>
      <c r="AC2984" s="169" t="s">
        <v>32</v>
      </c>
      <c r="AD2984" s="170">
        <v>2018</v>
      </c>
      <c r="AE2984" s="167" t="s">
        <v>1321</v>
      </c>
    </row>
    <row r="2985" spans="1:31" x14ac:dyDescent="0.3">
      <c r="A2985" s="162" t="s">
        <v>718</v>
      </c>
      <c r="B2985" s="162" t="s">
        <v>550</v>
      </c>
      <c r="C2985" s="162">
        <v>9</v>
      </c>
      <c r="D2985" s="162">
        <v>2013</v>
      </c>
      <c r="E2985" s="162" t="s">
        <v>2393</v>
      </c>
      <c r="F2985" s="162" t="s">
        <v>32</v>
      </c>
      <c r="G2985" s="162">
        <v>2017</v>
      </c>
      <c r="H2985" s="163" t="s">
        <v>61</v>
      </c>
      <c r="I2985" s="162" t="s">
        <v>550</v>
      </c>
      <c r="J2985" s="181">
        <v>1.9</v>
      </c>
      <c r="K2985" s="183" t="s">
        <v>1818</v>
      </c>
      <c r="L2985" s="166">
        <v>0.8142454571428569</v>
      </c>
      <c r="M2985" s="166">
        <v>1.5470663685714281</v>
      </c>
      <c r="N2985" s="163" t="s">
        <v>32</v>
      </c>
      <c r="O2985" s="167">
        <v>1</v>
      </c>
      <c r="P2985" s="167">
        <v>1</v>
      </c>
      <c r="Q2985" s="167">
        <v>0</v>
      </c>
      <c r="R2985" s="167">
        <v>1</v>
      </c>
      <c r="S2985" s="167">
        <v>0</v>
      </c>
      <c r="T2985" s="167" t="s">
        <v>13211</v>
      </c>
      <c r="U2985" s="167" t="s">
        <v>1512</v>
      </c>
      <c r="V2985" s="167" t="s">
        <v>91</v>
      </c>
      <c r="W2985" s="163"/>
      <c r="X2985" s="163" t="s">
        <v>718</v>
      </c>
      <c r="Y2985" s="163" t="s">
        <v>7967</v>
      </c>
      <c r="Z2985" s="168">
        <v>42850</v>
      </c>
      <c r="AA2985" s="169" t="s">
        <v>9458</v>
      </c>
      <c r="AB2985" s="169" t="s">
        <v>32</v>
      </c>
      <c r="AC2985" s="169" t="s">
        <v>32</v>
      </c>
      <c r="AD2985" s="170">
        <v>2018</v>
      </c>
      <c r="AE2985" s="167" t="s">
        <v>1321</v>
      </c>
    </row>
    <row r="2986" spans="1:31" x14ac:dyDescent="0.3">
      <c r="A2986" s="162" t="s">
        <v>718</v>
      </c>
      <c r="B2986" s="162" t="s">
        <v>550</v>
      </c>
      <c r="C2986" s="162">
        <v>10</v>
      </c>
      <c r="D2986" s="162">
        <v>2013</v>
      </c>
      <c r="E2986" s="162" t="s">
        <v>2393</v>
      </c>
      <c r="F2986" s="162" t="s">
        <v>32</v>
      </c>
      <c r="G2986" s="162">
        <v>2017</v>
      </c>
      <c r="H2986" s="163" t="s">
        <v>61</v>
      </c>
      <c r="I2986" s="162" t="s">
        <v>550</v>
      </c>
      <c r="J2986" s="181">
        <v>1.59</v>
      </c>
      <c r="K2986" s="183" t="s">
        <v>1818</v>
      </c>
      <c r="L2986" s="166">
        <v>0.8142454571428569</v>
      </c>
      <c r="M2986" s="166">
        <v>1.2946502768571426</v>
      </c>
      <c r="N2986" s="163" t="s">
        <v>32</v>
      </c>
      <c r="O2986" s="167">
        <v>1</v>
      </c>
      <c r="P2986" s="167">
        <v>1</v>
      </c>
      <c r="Q2986" s="167">
        <v>0</v>
      </c>
      <c r="R2986" s="167">
        <v>1</v>
      </c>
      <c r="S2986" s="167">
        <v>0</v>
      </c>
      <c r="T2986" s="167" t="s">
        <v>13211</v>
      </c>
      <c r="U2986" s="167" t="s">
        <v>1512</v>
      </c>
      <c r="V2986" s="167" t="s">
        <v>91</v>
      </c>
      <c r="W2986" s="163"/>
      <c r="X2986" s="163" t="s">
        <v>718</v>
      </c>
      <c r="Y2986" s="163" t="s">
        <v>8361</v>
      </c>
      <c r="Z2986" s="168">
        <v>42851</v>
      </c>
      <c r="AA2986" s="169" t="s">
        <v>9459</v>
      </c>
      <c r="AB2986" s="169" t="s">
        <v>32</v>
      </c>
      <c r="AC2986" s="169" t="s">
        <v>32</v>
      </c>
      <c r="AD2986" s="170">
        <v>2018</v>
      </c>
      <c r="AE2986" s="167" t="s">
        <v>1321</v>
      </c>
    </row>
    <row r="2987" spans="1:31" x14ac:dyDescent="0.3">
      <c r="A2987" s="162" t="s">
        <v>718</v>
      </c>
      <c r="B2987" s="162" t="s">
        <v>550</v>
      </c>
      <c r="C2987" s="162">
        <v>11</v>
      </c>
      <c r="D2987" s="162">
        <v>2013</v>
      </c>
      <c r="E2987" s="162" t="s">
        <v>2393</v>
      </c>
      <c r="F2987" s="162" t="s">
        <v>32</v>
      </c>
      <c r="G2987" s="162">
        <v>2017</v>
      </c>
      <c r="H2987" s="163" t="s">
        <v>61</v>
      </c>
      <c r="I2987" s="162" t="s">
        <v>550</v>
      </c>
      <c r="J2987" s="181">
        <v>1.59</v>
      </c>
      <c r="K2987" s="183" t="s">
        <v>1818</v>
      </c>
      <c r="L2987" s="166">
        <v>0.8142454571428569</v>
      </c>
      <c r="M2987" s="166">
        <v>1.2946502768571426</v>
      </c>
      <c r="N2987" s="163" t="s">
        <v>32</v>
      </c>
      <c r="O2987" s="167">
        <v>1</v>
      </c>
      <c r="P2987" s="167">
        <v>1</v>
      </c>
      <c r="Q2987" s="167">
        <v>0</v>
      </c>
      <c r="R2987" s="167">
        <v>1</v>
      </c>
      <c r="S2987" s="167">
        <v>0</v>
      </c>
      <c r="T2987" s="167" t="s">
        <v>13211</v>
      </c>
      <c r="U2987" s="167" t="s">
        <v>1512</v>
      </c>
      <c r="V2987" s="167" t="s">
        <v>91</v>
      </c>
      <c r="W2987" s="163"/>
      <c r="X2987" s="163" t="s">
        <v>718</v>
      </c>
      <c r="Y2987" s="163" t="s">
        <v>8362</v>
      </c>
      <c r="Z2987" s="168">
        <v>42852</v>
      </c>
      <c r="AA2987" s="169" t="s">
        <v>9459</v>
      </c>
      <c r="AB2987" s="169" t="s">
        <v>32</v>
      </c>
      <c r="AC2987" s="169" t="s">
        <v>32</v>
      </c>
      <c r="AD2987" s="170">
        <v>2018</v>
      </c>
      <c r="AE2987" s="167" t="s">
        <v>1321</v>
      </c>
    </row>
    <row r="2988" spans="1:31" x14ac:dyDescent="0.3">
      <c r="A2988" s="162" t="s">
        <v>718</v>
      </c>
      <c r="B2988" s="162" t="s">
        <v>550</v>
      </c>
      <c r="C2988" s="162">
        <v>12</v>
      </c>
      <c r="D2988" s="162">
        <v>2013</v>
      </c>
      <c r="E2988" s="162" t="s">
        <v>2393</v>
      </c>
      <c r="F2988" s="162" t="s">
        <v>32</v>
      </c>
      <c r="G2988" s="162">
        <v>2017</v>
      </c>
      <c r="H2988" s="163" t="s">
        <v>61</v>
      </c>
      <c r="I2988" s="162" t="s">
        <v>550</v>
      </c>
      <c r="J2988" s="181">
        <v>1.59</v>
      </c>
      <c r="K2988" s="183" t="s">
        <v>1818</v>
      </c>
      <c r="L2988" s="166">
        <v>0.8142454571428569</v>
      </c>
      <c r="M2988" s="166">
        <v>1.2946502768571426</v>
      </c>
      <c r="N2988" s="163" t="s">
        <v>32</v>
      </c>
      <c r="O2988" s="167">
        <v>1</v>
      </c>
      <c r="P2988" s="167">
        <v>1</v>
      </c>
      <c r="Q2988" s="167">
        <v>0</v>
      </c>
      <c r="R2988" s="167">
        <v>1</v>
      </c>
      <c r="S2988" s="167">
        <v>0</v>
      </c>
      <c r="T2988" s="167" t="s">
        <v>13211</v>
      </c>
      <c r="U2988" s="167" t="s">
        <v>1512</v>
      </c>
      <c r="V2988" s="167" t="s">
        <v>91</v>
      </c>
      <c r="W2988" s="163"/>
      <c r="X2988" s="163" t="s">
        <v>718</v>
      </c>
      <c r="Y2988" s="163" t="s">
        <v>8363</v>
      </c>
      <c r="Z2988" s="168">
        <v>42935</v>
      </c>
      <c r="AA2988" s="169" t="s">
        <v>9459</v>
      </c>
      <c r="AB2988" s="169" t="s">
        <v>32</v>
      </c>
      <c r="AC2988" s="169" t="s">
        <v>32</v>
      </c>
      <c r="AD2988" s="170">
        <v>2018</v>
      </c>
      <c r="AE2988" s="167" t="s">
        <v>1321</v>
      </c>
    </row>
    <row r="2989" spans="1:31" x14ac:dyDescent="0.3">
      <c r="A2989" s="162" t="s">
        <v>718</v>
      </c>
      <c r="B2989" s="162" t="s">
        <v>550</v>
      </c>
      <c r="C2989" s="162">
        <v>13</v>
      </c>
      <c r="D2989" s="162">
        <v>2013</v>
      </c>
      <c r="E2989" s="162" t="s">
        <v>2393</v>
      </c>
      <c r="F2989" s="162" t="s">
        <v>32</v>
      </c>
      <c r="G2989" s="162">
        <v>2017</v>
      </c>
      <c r="H2989" s="163" t="s">
        <v>61</v>
      </c>
      <c r="I2989" s="162" t="s">
        <v>550</v>
      </c>
      <c r="J2989" s="181">
        <v>1.59</v>
      </c>
      <c r="K2989" s="183" t="s">
        <v>1818</v>
      </c>
      <c r="L2989" s="166">
        <v>0.8142454571428569</v>
      </c>
      <c r="M2989" s="166">
        <v>1.2946502768571426</v>
      </c>
      <c r="N2989" s="163" t="s">
        <v>32</v>
      </c>
      <c r="O2989" s="167">
        <v>1</v>
      </c>
      <c r="P2989" s="167">
        <v>1</v>
      </c>
      <c r="Q2989" s="167">
        <v>0</v>
      </c>
      <c r="R2989" s="167">
        <v>1</v>
      </c>
      <c r="S2989" s="167">
        <v>0</v>
      </c>
      <c r="T2989" s="167" t="s">
        <v>13211</v>
      </c>
      <c r="U2989" s="167" t="s">
        <v>1512</v>
      </c>
      <c r="V2989" s="167" t="s">
        <v>91</v>
      </c>
      <c r="W2989" s="163"/>
      <c r="X2989" s="163" t="s">
        <v>718</v>
      </c>
      <c r="Y2989" s="163" t="s">
        <v>8364</v>
      </c>
      <c r="Z2989" s="168">
        <v>42936</v>
      </c>
      <c r="AA2989" s="169" t="s">
        <v>9459</v>
      </c>
      <c r="AB2989" s="169" t="s">
        <v>32</v>
      </c>
      <c r="AC2989" s="169" t="s">
        <v>32</v>
      </c>
      <c r="AD2989" s="170">
        <v>2018</v>
      </c>
      <c r="AE2989" s="167" t="s">
        <v>1321</v>
      </c>
    </row>
    <row r="2990" spans="1:31" x14ac:dyDescent="0.3">
      <c r="A2990" s="162" t="s">
        <v>720</v>
      </c>
      <c r="B2990" s="162" t="s">
        <v>550</v>
      </c>
      <c r="C2990" s="162">
        <v>5</v>
      </c>
      <c r="D2990" s="162">
        <v>2013</v>
      </c>
      <c r="E2990" s="162" t="s">
        <v>2393</v>
      </c>
      <c r="F2990" s="162" t="s">
        <v>32</v>
      </c>
      <c r="G2990" s="162">
        <v>2017</v>
      </c>
      <c r="H2990" s="163" t="s">
        <v>72</v>
      </c>
      <c r="I2990" s="162" t="s">
        <v>550</v>
      </c>
      <c r="J2990" s="181">
        <v>0.59</v>
      </c>
      <c r="K2990" s="183" t="s">
        <v>1818</v>
      </c>
      <c r="L2990" s="166">
        <v>0.8142454571428569</v>
      </c>
      <c r="M2990" s="166">
        <v>0.48040481971428556</v>
      </c>
      <c r="N2990" s="163" t="s">
        <v>72</v>
      </c>
      <c r="O2990" s="167">
        <v>1</v>
      </c>
      <c r="P2990" s="167">
        <v>0</v>
      </c>
      <c r="Q2990" s="167">
        <v>1</v>
      </c>
      <c r="R2990" s="167">
        <v>0</v>
      </c>
      <c r="S2990" s="167">
        <v>1</v>
      </c>
      <c r="T2990" s="167" t="s">
        <v>13210</v>
      </c>
      <c r="U2990" s="167" t="s">
        <v>1281</v>
      </c>
      <c r="V2990" s="167" t="s">
        <v>86</v>
      </c>
      <c r="W2990" s="163"/>
      <c r="X2990" s="163" t="s">
        <v>720</v>
      </c>
      <c r="Y2990" s="163" t="s">
        <v>7968</v>
      </c>
      <c r="Z2990" s="168">
        <v>42852</v>
      </c>
      <c r="AA2990" s="169" t="s">
        <v>9460</v>
      </c>
      <c r="AB2990" s="169" t="s">
        <v>72</v>
      </c>
      <c r="AC2990" s="169" t="s">
        <v>72</v>
      </c>
      <c r="AD2990" s="170">
        <v>2018</v>
      </c>
      <c r="AE2990" s="167" t="s">
        <v>1245</v>
      </c>
    </row>
    <row r="2991" spans="1:31" x14ac:dyDescent="0.3">
      <c r="A2991" s="162" t="s">
        <v>723</v>
      </c>
      <c r="B2991" s="162" t="s">
        <v>550</v>
      </c>
      <c r="C2991" s="162">
        <v>1</v>
      </c>
      <c r="D2991" s="162">
        <v>2013</v>
      </c>
      <c r="E2991" s="162" t="s">
        <v>115</v>
      </c>
      <c r="F2991" s="162" t="s">
        <v>32</v>
      </c>
      <c r="G2991" s="162">
        <v>2017</v>
      </c>
      <c r="H2991" s="163" t="s">
        <v>120</v>
      </c>
      <c r="I2991" s="162" t="s">
        <v>550</v>
      </c>
      <c r="J2991" s="177">
        <v>2.46</v>
      </c>
      <c r="K2991" s="183" t="s">
        <v>1818</v>
      </c>
      <c r="L2991" s="166">
        <v>0.8142454571428569</v>
      </c>
      <c r="M2991" s="166">
        <v>2.0030438245714279</v>
      </c>
      <c r="N2991" s="163" t="s">
        <v>453</v>
      </c>
      <c r="O2991" s="167">
        <v>1</v>
      </c>
      <c r="P2991" s="167">
        <v>0</v>
      </c>
      <c r="Q2991" s="167">
        <v>0</v>
      </c>
      <c r="R2991" s="167">
        <v>0</v>
      </c>
      <c r="S2991" s="167">
        <v>1</v>
      </c>
      <c r="T2991" s="167" t="s">
        <v>13213</v>
      </c>
      <c r="U2991" s="167" t="s">
        <v>1360</v>
      </c>
      <c r="V2991" s="167" t="s">
        <v>1364</v>
      </c>
      <c r="W2991" s="163"/>
      <c r="X2991" s="163" t="s">
        <v>723</v>
      </c>
      <c r="Y2991" s="163" t="s">
        <v>7969</v>
      </c>
      <c r="Z2991" s="168">
        <v>42879</v>
      </c>
      <c r="AA2991" s="169" t="s">
        <v>9461</v>
      </c>
      <c r="AB2991" s="169" t="s">
        <v>4411</v>
      </c>
      <c r="AC2991" s="169" t="s">
        <v>453</v>
      </c>
      <c r="AD2991" s="170">
        <v>2018</v>
      </c>
      <c r="AE2991" s="167" t="s">
        <v>1245</v>
      </c>
    </row>
    <row r="2992" spans="1:31" x14ac:dyDescent="0.3">
      <c r="A2992" s="162" t="s">
        <v>781</v>
      </c>
      <c r="B2992" s="162" t="s">
        <v>550</v>
      </c>
      <c r="C2992" s="162">
        <v>2</v>
      </c>
      <c r="D2992" s="162">
        <v>2013</v>
      </c>
      <c r="E2992" s="162" t="s">
        <v>2393</v>
      </c>
      <c r="F2992" s="162" t="s">
        <v>32</v>
      </c>
      <c r="G2992" s="162">
        <v>2017</v>
      </c>
      <c r="H2992" s="163" t="s">
        <v>159</v>
      </c>
      <c r="I2992" s="162" t="s">
        <v>550</v>
      </c>
      <c r="J2992" s="177">
        <v>2</v>
      </c>
      <c r="K2992" s="183" t="s">
        <v>1818</v>
      </c>
      <c r="L2992" s="166">
        <v>0.8142454571428569</v>
      </c>
      <c r="M2992" s="166">
        <v>1.6284909142857138</v>
      </c>
      <c r="N2992" s="163" t="s">
        <v>32</v>
      </c>
      <c r="O2992" s="167">
        <v>1</v>
      </c>
      <c r="P2992" s="167">
        <v>1</v>
      </c>
      <c r="Q2992" s="167">
        <v>0</v>
      </c>
      <c r="R2992" s="167">
        <v>1</v>
      </c>
      <c r="S2992" s="167">
        <v>0</v>
      </c>
      <c r="T2992" s="167" t="s">
        <v>13211</v>
      </c>
      <c r="U2992" s="167" t="s">
        <v>1360</v>
      </c>
      <c r="V2992" s="167" t="s">
        <v>1424</v>
      </c>
      <c r="W2992" s="163"/>
      <c r="X2992" s="163" t="s">
        <v>781</v>
      </c>
      <c r="Y2992" s="163" t="s">
        <v>7970</v>
      </c>
      <c r="Z2992" s="168">
        <v>42905</v>
      </c>
      <c r="AA2992" s="169" t="s">
        <v>9462</v>
      </c>
      <c r="AB2992" s="169" t="s">
        <v>32</v>
      </c>
      <c r="AC2992" s="169" t="s">
        <v>32</v>
      </c>
      <c r="AD2992" s="170">
        <v>2018</v>
      </c>
      <c r="AE2992" s="167" t="s">
        <v>1245</v>
      </c>
    </row>
    <row r="2993" spans="1:31" x14ac:dyDescent="0.3">
      <c r="A2993" s="162" t="s">
        <v>809</v>
      </c>
      <c r="B2993" s="162" t="s">
        <v>550</v>
      </c>
      <c r="C2993" s="162">
        <v>2</v>
      </c>
      <c r="D2993" s="162">
        <v>2013</v>
      </c>
      <c r="E2993" s="162" t="s">
        <v>2393</v>
      </c>
      <c r="F2993" s="162" t="s">
        <v>32</v>
      </c>
      <c r="G2993" s="162">
        <v>2017</v>
      </c>
      <c r="H2993" s="163" t="s">
        <v>62</v>
      </c>
      <c r="I2993" s="162" t="s">
        <v>550</v>
      </c>
      <c r="J2993" s="177">
        <v>11.25</v>
      </c>
      <c r="K2993" s="183" t="s">
        <v>1818</v>
      </c>
      <c r="L2993" s="166">
        <v>0.8142454571428569</v>
      </c>
      <c r="M2993" s="166">
        <v>9.1602613928571408</v>
      </c>
      <c r="N2993" s="163" t="s">
        <v>62</v>
      </c>
      <c r="O2993" s="167">
        <v>1</v>
      </c>
      <c r="P2993" s="167">
        <v>0</v>
      </c>
      <c r="Q2993" s="167">
        <v>1</v>
      </c>
      <c r="R2993" s="167">
        <v>0</v>
      </c>
      <c r="S2993" s="167">
        <v>1</v>
      </c>
      <c r="T2993" s="167" t="s">
        <v>13210</v>
      </c>
      <c r="U2993" s="167" t="s">
        <v>1453</v>
      </c>
      <c r="V2993" s="167" t="s">
        <v>508</v>
      </c>
      <c r="W2993" s="163"/>
      <c r="X2993" s="163" t="s">
        <v>809</v>
      </c>
      <c r="Y2993" s="163" t="s">
        <v>7971</v>
      </c>
      <c r="Z2993" s="168">
        <v>42902</v>
      </c>
      <c r="AA2993" s="169" t="s">
        <v>9463</v>
      </c>
      <c r="AB2993" s="169" t="s">
        <v>4380</v>
      </c>
      <c r="AC2993" s="169" t="s">
        <v>2429</v>
      </c>
      <c r="AD2993" s="170">
        <v>2018</v>
      </c>
      <c r="AE2993" s="167" t="s">
        <v>1321</v>
      </c>
    </row>
    <row r="2994" spans="1:31" x14ac:dyDescent="0.3">
      <c r="A2994" s="162" t="s">
        <v>814</v>
      </c>
      <c r="B2994" s="162" t="s">
        <v>550</v>
      </c>
      <c r="C2994" s="162">
        <v>1</v>
      </c>
      <c r="D2994" s="162">
        <v>2013</v>
      </c>
      <c r="E2994" s="162" t="s">
        <v>115</v>
      </c>
      <c r="F2994" s="162" t="s">
        <v>32</v>
      </c>
      <c r="G2994" s="162">
        <v>2017</v>
      </c>
      <c r="H2994" s="163" t="s">
        <v>69</v>
      </c>
      <c r="I2994" s="162" t="s">
        <v>550</v>
      </c>
      <c r="J2994" s="177">
        <v>0.26</v>
      </c>
      <c r="K2994" s="183" t="s">
        <v>1818</v>
      </c>
      <c r="L2994" s="166">
        <v>0.8142454571428569</v>
      </c>
      <c r="M2994" s="166">
        <v>0.21170381885714279</v>
      </c>
      <c r="N2994" s="163" t="s">
        <v>69</v>
      </c>
      <c r="O2994" s="167">
        <v>1</v>
      </c>
      <c r="P2994" s="167">
        <v>0</v>
      </c>
      <c r="Q2994" s="167">
        <v>1</v>
      </c>
      <c r="R2994" s="167">
        <v>0</v>
      </c>
      <c r="S2994" s="167">
        <v>1</v>
      </c>
      <c r="T2994" s="167" t="s">
        <v>13210</v>
      </c>
      <c r="U2994" s="167" t="s">
        <v>1327</v>
      </c>
      <c r="V2994" s="167" t="s">
        <v>121</v>
      </c>
      <c r="W2994" s="163" t="s">
        <v>2259</v>
      </c>
      <c r="X2994" s="163" t="s">
        <v>814</v>
      </c>
      <c r="Y2994" s="163" t="s">
        <v>7972</v>
      </c>
      <c r="Z2994" s="168">
        <v>42815</v>
      </c>
      <c r="AA2994" s="169" t="s">
        <v>9464</v>
      </c>
      <c r="AB2994" s="169" t="s">
        <v>4370</v>
      </c>
      <c r="AC2994" s="169" t="s">
        <v>69</v>
      </c>
      <c r="AD2994" s="170">
        <v>2018</v>
      </c>
      <c r="AE2994" s="167" t="s">
        <v>1321</v>
      </c>
    </row>
    <row r="2995" spans="1:31" x14ac:dyDescent="0.3">
      <c r="A2995" s="162" t="s">
        <v>780</v>
      </c>
      <c r="B2995" s="162" t="s">
        <v>550</v>
      </c>
      <c r="C2995" s="162">
        <v>11</v>
      </c>
      <c r="D2995" s="162">
        <v>2013</v>
      </c>
      <c r="E2995" s="162" t="s">
        <v>2393</v>
      </c>
      <c r="F2995" s="162" t="s">
        <v>32</v>
      </c>
      <c r="G2995" s="162">
        <v>2017</v>
      </c>
      <c r="H2995" s="163" t="s">
        <v>81</v>
      </c>
      <c r="I2995" s="162" t="s">
        <v>550</v>
      </c>
      <c r="J2995" s="177">
        <v>0.45</v>
      </c>
      <c r="K2995" s="183" t="s">
        <v>1818</v>
      </c>
      <c r="L2995" s="166">
        <v>0.8142454571428569</v>
      </c>
      <c r="M2995" s="166">
        <v>0.3664104557142856</v>
      </c>
      <c r="N2995" s="163" t="s">
        <v>28</v>
      </c>
      <c r="O2995" s="167">
        <v>1</v>
      </c>
      <c r="P2995" s="167">
        <v>0</v>
      </c>
      <c r="Q2995" s="167">
        <v>0</v>
      </c>
      <c r="R2995" s="167">
        <v>1</v>
      </c>
      <c r="S2995" s="167">
        <v>0</v>
      </c>
      <c r="T2995" s="167" t="s">
        <v>13213</v>
      </c>
      <c r="U2995" s="167" t="s">
        <v>1281</v>
      </c>
      <c r="V2995" s="167" t="s">
        <v>157</v>
      </c>
      <c r="W2995" s="163"/>
      <c r="X2995" s="163" t="s">
        <v>780</v>
      </c>
      <c r="Y2995" s="163" t="s">
        <v>7973</v>
      </c>
      <c r="Z2995" s="168">
        <v>42767</v>
      </c>
      <c r="AA2995" s="169" t="s">
        <v>9465</v>
      </c>
      <c r="AB2995" s="169" t="s">
        <v>4423</v>
      </c>
      <c r="AC2995" s="169" t="s">
        <v>28</v>
      </c>
      <c r="AD2995" s="170">
        <v>2018</v>
      </c>
      <c r="AE2995" s="167" t="s">
        <v>1245</v>
      </c>
    </row>
    <row r="2996" spans="1:31" x14ac:dyDescent="0.3">
      <c r="A2996" s="162" t="s">
        <v>816</v>
      </c>
      <c r="B2996" s="162" t="s">
        <v>550</v>
      </c>
      <c r="C2996" s="162">
        <v>1</v>
      </c>
      <c r="D2996" s="162">
        <v>2014</v>
      </c>
      <c r="E2996" s="162" t="s">
        <v>2393</v>
      </c>
      <c r="F2996" s="162" t="s">
        <v>32</v>
      </c>
      <c r="G2996" s="162">
        <v>2017</v>
      </c>
      <c r="H2996" s="163" t="s">
        <v>201</v>
      </c>
      <c r="I2996" s="162" t="s">
        <v>550</v>
      </c>
      <c r="J2996" s="177">
        <v>0.18</v>
      </c>
      <c r="K2996" s="183" t="s">
        <v>1818</v>
      </c>
      <c r="L2996" s="166">
        <v>0.8142454571428569</v>
      </c>
      <c r="M2996" s="166">
        <v>0.14656418228571425</v>
      </c>
      <c r="N2996" s="163" t="s">
        <v>201</v>
      </c>
      <c r="O2996" s="167">
        <v>1</v>
      </c>
      <c r="P2996" s="167">
        <v>0</v>
      </c>
      <c r="Q2996" s="167">
        <v>1</v>
      </c>
      <c r="R2996" s="167">
        <v>0</v>
      </c>
      <c r="S2996" s="167">
        <v>1</v>
      </c>
      <c r="T2996" s="167" t="s">
        <v>13210</v>
      </c>
      <c r="U2996" s="167" t="s">
        <v>1221</v>
      </c>
      <c r="V2996" s="167" t="s">
        <v>87</v>
      </c>
      <c r="W2996" s="163"/>
      <c r="X2996" s="163" t="s">
        <v>2260</v>
      </c>
      <c r="Y2996" s="163" t="s">
        <v>7974</v>
      </c>
      <c r="Z2996" s="168">
        <v>43077</v>
      </c>
      <c r="AA2996" s="169" t="s">
        <v>9466</v>
      </c>
      <c r="AB2996" s="169" t="s">
        <v>9467</v>
      </c>
      <c r="AC2996" s="169" t="s">
        <v>201</v>
      </c>
      <c r="AD2996" s="170">
        <v>2018</v>
      </c>
      <c r="AE2996" s="167" t="s">
        <v>1245</v>
      </c>
    </row>
    <row r="2997" spans="1:31" x14ac:dyDescent="0.3">
      <c r="A2997" s="162" t="s">
        <v>816</v>
      </c>
      <c r="B2997" s="162" t="s">
        <v>550</v>
      </c>
      <c r="C2997" s="162">
        <v>2</v>
      </c>
      <c r="D2997" s="162">
        <v>2014</v>
      </c>
      <c r="E2997" s="162" t="s">
        <v>2393</v>
      </c>
      <c r="F2997" s="162" t="s">
        <v>32</v>
      </c>
      <c r="G2997" s="162">
        <v>2017</v>
      </c>
      <c r="H2997" s="163" t="s">
        <v>201</v>
      </c>
      <c r="I2997" s="162" t="s">
        <v>550</v>
      </c>
      <c r="J2997" s="177">
        <v>0.17</v>
      </c>
      <c r="K2997" s="183" t="s">
        <v>1818</v>
      </c>
      <c r="L2997" s="166">
        <v>0.8142454571428569</v>
      </c>
      <c r="M2997" s="166">
        <v>0.13842172771428568</v>
      </c>
      <c r="N2997" s="163" t="s">
        <v>201</v>
      </c>
      <c r="O2997" s="167">
        <v>1</v>
      </c>
      <c r="P2997" s="167">
        <v>0</v>
      </c>
      <c r="Q2997" s="167">
        <v>1</v>
      </c>
      <c r="R2997" s="167">
        <v>0</v>
      </c>
      <c r="S2997" s="167">
        <v>1</v>
      </c>
      <c r="T2997" s="167" t="s">
        <v>13210</v>
      </c>
      <c r="U2997" s="167" t="s">
        <v>1221</v>
      </c>
      <c r="V2997" s="167" t="s">
        <v>87</v>
      </c>
      <c r="W2997" s="163"/>
      <c r="X2997" s="163" t="s">
        <v>2260</v>
      </c>
      <c r="Y2997" s="163" t="s">
        <v>8365</v>
      </c>
      <c r="Z2997" s="168">
        <v>43078</v>
      </c>
      <c r="AA2997" s="169" t="s">
        <v>9468</v>
      </c>
      <c r="AB2997" s="169" t="s">
        <v>9467</v>
      </c>
      <c r="AC2997" s="169" t="s">
        <v>201</v>
      </c>
      <c r="AD2997" s="170">
        <v>2018</v>
      </c>
      <c r="AE2997" s="167" t="s">
        <v>1245</v>
      </c>
    </row>
    <row r="2998" spans="1:31" x14ac:dyDescent="0.3">
      <c r="A2998" s="162" t="s">
        <v>816</v>
      </c>
      <c r="B2998" s="162" t="s">
        <v>550</v>
      </c>
      <c r="C2998" s="162">
        <v>3</v>
      </c>
      <c r="D2998" s="162">
        <v>2014</v>
      </c>
      <c r="E2998" s="162" t="s">
        <v>2393</v>
      </c>
      <c r="F2998" s="162" t="s">
        <v>32</v>
      </c>
      <c r="G2998" s="162">
        <v>2017</v>
      </c>
      <c r="H2998" s="163" t="s">
        <v>201</v>
      </c>
      <c r="I2998" s="162" t="s">
        <v>550</v>
      </c>
      <c r="J2998" s="177">
        <v>0.17</v>
      </c>
      <c r="K2998" s="183" t="s">
        <v>1818</v>
      </c>
      <c r="L2998" s="166">
        <v>0.8142454571428569</v>
      </c>
      <c r="M2998" s="166">
        <v>0.13842172771428568</v>
      </c>
      <c r="N2998" s="163" t="s">
        <v>201</v>
      </c>
      <c r="O2998" s="167">
        <v>1</v>
      </c>
      <c r="P2998" s="167">
        <v>0</v>
      </c>
      <c r="Q2998" s="167">
        <v>1</v>
      </c>
      <c r="R2998" s="167">
        <v>0</v>
      </c>
      <c r="S2998" s="167">
        <v>1</v>
      </c>
      <c r="T2998" s="167" t="s">
        <v>13210</v>
      </c>
      <c r="U2998" s="167" t="s">
        <v>1221</v>
      </c>
      <c r="V2998" s="167" t="s">
        <v>87</v>
      </c>
      <c r="W2998" s="163"/>
      <c r="X2998" s="163" t="s">
        <v>2260</v>
      </c>
      <c r="Y2998" s="163" t="s">
        <v>8366</v>
      </c>
      <c r="Z2998" s="168">
        <v>43079</v>
      </c>
      <c r="AA2998" s="169" t="s">
        <v>9469</v>
      </c>
      <c r="AB2998" s="169" t="s">
        <v>9467</v>
      </c>
      <c r="AC2998" s="169" t="s">
        <v>201</v>
      </c>
      <c r="AD2998" s="170">
        <v>2018</v>
      </c>
      <c r="AE2998" s="167" t="s">
        <v>1245</v>
      </c>
    </row>
    <row r="2999" spans="1:31" x14ac:dyDescent="0.3">
      <c r="A2999" s="162" t="s">
        <v>816</v>
      </c>
      <c r="B2999" s="162" t="s">
        <v>550</v>
      </c>
      <c r="C2999" s="162">
        <v>4</v>
      </c>
      <c r="D2999" s="162">
        <v>2014</v>
      </c>
      <c r="E2999" s="162" t="s">
        <v>2393</v>
      </c>
      <c r="F2999" s="162" t="s">
        <v>32</v>
      </c>
      <c r="G2999" s="162">
        <v>2017</v>
      </c>
      <c r="H2999" s="163" t="s">
        <v>201</v>
      </c>
      <c r="I2999" s="162" t="s">
        <v>550</v>
      </c>
      <c r="J2999" s="177">
        <v>0.14499999999999999</v>
      </c>
      <c r="K2999" s="183" t="s">
        <v>1818</v>
      </c>
      <c r="L2999" s="166">
        <v>0.8142454571428569</v>
      </c>
      <c r="M2999" s="166">
        <v>0.11806559128571424</v>
      </c>
      <c r="N2999" s="163" t="s">
        <v>201</v>
      </c>
      <c r="O2999" s="167">
        <v>1</v>
      </c>
      <c r="P2999" s="167">
        <v>0</v>
      </c>
      <c r="Q2999" s="167">
        <v>1</v>
      </c>
      <c r="R2999" s="167">
        <v>0</v>
      </c>
      <c r="S2999" s="167">
        <v>1</v>
      </c>
      <c r="T2999" s="167" t="s">
        <v>13210</v>
      </c>
      <c r="U2999" s="167" t="s">
        <v>1221</v>
      </c>
      <c r="V2999" s="167" t="s">
        <v>87</v>
      </c>
      <c r="W2999" s="163"/>
      <c r="X2999" s="163" t="s">
        <v>2260</v>
      </c>
      <c r="Y2999" s="163" t="s">
        <v>7975</v>
      </c>
      <c r="Z2999" s="168">
        <v>43080</v>
      </c>
      <c r="AA2999" s="169" t="s">
        <v>9470</v>
      </c>
      <c r="AB2999" s="169" t="s">
        <v>9467</v>
      </c>
      <c r="AC2999" s="169" t="s">
        <v>201</v>
      </c>
      <c r="AD2999" s="170">
        <v>2018</v>
      </c>
      <c r="AE2999" s="167" t="s">
        <v>1245</v>
      </c>
    </row>
    <row r="3000" spans="1:31" x14ac:dyDescent="0.3">
      <c r="A3000" s="162" t="s">
        <v>816</v>
      </c>
      <c r="B3000" s="162" t="s">
        <v>550</v>
      </c>
      <c r="C3000" s="162">
        <v>5</v>
      </c>
      <c r="D3000" s="162">
        <v>2014</v>
      </c>
      <c r="E3000" s="162" t="s">
        <v>2393</v>
      </c>
      <c r="F3000" s="162" t="s">
        <v>32</v>
      </c>
      <c r="G3000" s="162">
        <v>2017</v>
      </c>
      <c r="H3000" s="163" t="s">
        <v>201</v>
      </c>
      <c r="I3000" s="162" t="s">
        <v>550</v>
      </c>
      <c r="J3000" s="177">
        <v>0.13</v>
      </c>
      <c r="K3000" s="183" t="s">
        <v>1818</v>
      </c>
      <c r="L3000" s="166">
        <v>0.8142454571428569</v>
      </c>
      <c r="M3000" s="166">
        <v>0.10585190942857139</v>
      </c>
      <c r="N3000" s="163" t="s">
        <v>201</v>
      </c>
      <c r="O3000" s="167">
        <v>1</v>
      </c>
      <c r="P3000" s="167">
        <v>0</v>
      </c>
      <c r="Q3000" s="167">
        <v>1</v>
      </c>
      <c r="R3000" s="167">
        <v>0</v>
      </c>
      <c r="S3000" s="167">
        <v>1</v>
      </c>
      <c r="T3000" s="167" t="s">
        <v>13210</v>
      </c>
      <c r="U3000" s="167" t="s">
        <v>1221</v>
      </c>
      <c r="V3000" s="167" t="s">
        <v>87</v>
      </c>
      <c r="W3000" s="163"/>
      <c r="X3000" s="163" t="s">
        <v>2260</v>
      </c>
      <c r="Y3000" s="163" t="s">
        <v>7976</v>
      </c>
      <c r="Z3000" s="168">
        <v>43081</v>
      </c>
      <c r="AA3000" s="169" t="s">
        <v>9471</v>
      </c>
      <c r="AB3000" s="169" t="s">
        <v>9467</v>
      </c>
      <c r="AC3000" s="169" t="s">
        <v>201</v>
      </c>
      <c r="AD3000" s="170">
        <v>2018</v>
      </c>
      <c r="AE3000" s="167" t="s">
        <v>1245</v>
      </c>
    </row>
    <row r="3001" spans="1:31" x14ac:dyDescent="0.3">
      <c r="A3001" s="162" t="s">
        <v>817</v>
      </c>
      <c r="B3001" s="162" t="s">
        <v>550</v>
      </c>
      <c r="C3001" s="162">
        <v>2</v>
      </c>
      <c r="D3001" s="162">
        <v>2014</v>
      </c>
      <c r="E3001" s="162" t="s">
        <v>2393</v>
      </c>
      <c r="F3001" s="162" t="s">
        <v>32</v>
      </c>
      <c r="G3001" s="162">
        <v>2017</v>
      </c>
      <c r="H3001" s="163" t="s">
        <v>64</v>
      </c>
      <c r="I3001" s="162" t="s">
        <v>550</v>
      </c>
      <c r="J3001" s="177">
        <v>16.5</v>
      </c>
      <c r="K3001" s="183" t="s">
        <v>1818</v>
      </c>
      <c r="L3001" s="166">
        <v>0.8142454571428569</v>
      </c>
      <c r="M3001" s="166">
        <v>13.435050042857139</v>
      </c>
      <c r="N3001" s="163" t="s">
        <v>32</v>
      </c>
      <c r="O3001" s="167">
        <v>1</v>
      </c>
      <c r="P3001" s="167">
        <v>1</v>
      </c>
      <c r="Q3001" s="167">
        <v>0</v>
      </c>
      <c r="R3001" s="167">
        <v>1</v>
      </c>
      <c r="S3001" s="167">
        <v>0</v>
      </c>
      <c r="T3001" s="167" t="s">
        <v>13211</v>
      </c>
      <c r="U3001" s="167" t="s">
        <v>1453</v>
      </c>
      <c r="V3001" s="167" t="s">
        <v>83</v>
      </c>
      <c r="W3001" s="163"/>
      <c r="X3001" s="163" t="s">
        <v>2170</v>
      </c>
      <c r="Y3001" s="163" t="s">
        <v>7977</v>
      </c>
      <c r="Z3001" s="168">
        <v>43017</v>
      </c>
      <c r="AA3001" s="169" t="s">
        <v>9472</v>
      </c>
      <c r="AB3001" s="169" t="s">
        <v>32</v>
      </c>
      <c r="AC3001" s="169" t="s">
        <v>32</v>
      </c>
      <c r="AD3001" s="170">
        <v>2018</v>
      </c>
      <c r="AE3001" s="167" t="s">
        <v>1321</v>
      </c>
    </row>
    <row r="3002" spans="1:31" x14ac:dyDescent="0.3">
      <c r="A3002" s="162" t="s">
        <v>817</v>
      </c>
      <c r="B3002" s="162" t="s">
        <v>550</v>
      </c>
      <c r="C3002" s="162">
        <v>3</v>
      </c>
      <c r="D3002" s="162">
        <v>2014</v>
      </c>
      <c r="E3002" s="162" t="s">
        <v>2393</v>
      </c>
      <c r="F3002" s="162" t="s">
        <v>32</v>
      </c>
      <c r="G3002" s="162">
        <v>2017</v>
      </c>
      <c r="H3002" s="163" t="s">
        <v>64</v>
      </c>
      <c r="I3002" s="162" t="s">
        <v>550</v>
      </c>
      <c r="J3002" s="177">
        <v>0.6</v>
      </c>
      <c r="K3002" s="183" t="s">
        <v>1818</v>
      </c>
      <c r="L3002" s="166">
        <v>0.8142454571428569</v>
      </c>
      <c r="M3002" s="166">
        <v>0.48854727428571409</v>
      </c>
      <c r="N3002" s="163" t="s">
        <v>32</v>
      </c>
      <c r="O3002" s="167">
        <v>1</v>
      </c>
      <c r="P3002" s="167">
        <v>1</v>
      </c>
      <c r="Q3002" s="167">
        <v>0</v>
      </c>
      <c r="R3002" s="167">
        <v>1</v>
      </c>
      <c r="S3002" s="167">
        <v>0</v>
      </c>
      <c r="T3002" s="167" t="s">
        <v>13211</v>
      </c>
      <c r="U3002" s="167" t="s">
        <v>1453</v>
      </c>
      <c r="V3002" s="167" t="s">
        <v>83</v>
      </c>
      <c r="W3002" s="163"/>
      <c r="X3002" s="163" t="s">
        <v>2170</v>
      </c>
      <c r="Y3002" s="163" t="s">
        <v>7978</v>
      </c>
      <c r="Z3002" s="168">
        <v>42996</v>
      </c>
      <c r="AA3002" s="169" t="s">
        <v>9473</v>
      </c>
      <c r="AB3002" s="169" t="s">
        <v>32</v>
      </c>
      <c r="AC3002" s="169" t="s">
        <v>32</v>
      </c>
      <c r="AD3002" s="170">
        <v>2018</v>
      </c>
      <c r="AE3002" s="167" t="s">
        <v>1321</v>
      </c>
    </row>
    <row r="3003" spans="1:31" x14ac:dyDescent="0.3">
      <c r="A3003" s="162" t="s">
        <v>840</v>
      </c>
      <c r="B3003" s="162" t="s">
        <v>550</v>
      </c>
      <c r="C3003" s="162">
        <v>1</v>
      </c>
      <c r="D3003" s="162">
        <v>2014</v>
      </c>
      <c r="E3003" s="162" t="s">
        <v>2393</v>
      </c>
      <c r="F3003" s="162" t="s">
        <v>32</v>
      </c>
      <c r="G3003" s="162">
        <v>2017</v>
      </c>
      <c r="H3003" s="163" t="s">
        <v>73</v>
      </c>
      <c r="I3003" s="162" t="s">
        <v>550</v>
      </c>
      <c r="J3003" s="177">
        <v>1</v>
      </c>
      <c r="K3003" s="183" t="s">
        <v>1818</v>
      </c>
      <c r="L3003" s="166">
        <v>0.8142454571428569</v>
      </c>
      <c r="M3003" s="166">
        <v>0.8142454571428569</v>
      </c>
      <c r="N3003" s="163" t="s">
        <v>73</v>
      </c>
      <c r="O3003" s="167">
        <v>1</v>
      </c>
      <c r="P3003" s="167">
        <v>0</v>
      </c>
      <c r="Q3003" s="167">
        <v>1</v>
      </c>
      <c r="R3003" s="167">
        <v>0</v>
      </c>
      <c r="S3003" s="167">
        <v>1</v>
      </c>
      <c r="T3003" s="167" t="s">
        <v>13210</v>
      </c>
      <c r="U3003" s="167" t="s">
        <v>1281</v>
      </c>
      <c r="V3003" s="167" t="s">
        <v>99</v>
      </c>
      <c r="W3003" s="163"/>
      <c r="X3003" s="163" t="s">
        <v>2261</v>
      </c>
      <c r="Y3003" s="163" t="s">
        <v>7979</v>
      </c>
      <c r="Z3003" s="168">
        <v>42863</v>
      </c>
      <c r="AA3003" s="169" t="s">
        <v>3085</v>
      </c>
      <c r="AB3003" s="169" t="s">
        <v>4353</v>
      </c>
      <c r="AC3003" s="169" t="s">
        <v>73</v>
      </c>
      <c r="AD3003" s="170">
        <v>2018</v>
      </c>
      <c r="AE3003" s="167" t="s">
        <v>1241</v>
      </c>
    </row>
    <row r="3004" spans="1:31" x14ac:dyDescent="0.3">
      <c r="A3004" s="162" t="s">
        <v>840</v>
      </c>
      <c r="B3004" s="162" t="s">
        <v>550</v>
      </c>
      <c r="C3004" s="162">
        <v>2</v>
      </c>
      <c r="D3004" s="162">
        <v>2014</v>
      </c>
      <c r="E3004" s="162" t="s">
        <v>2393</v>
      </c>
      <c r="F3004" s="162" t="s">
        <v>32</v>
      </c>
      <c r="G3004" s="162">
        <v>2017</v>
      </c>
      <c r="H3004" s="163" t="s">
        <v>73</v>
      </c>
      <c r="I3004" s="162" t="s">
        <v>550</v>
      </c>
      <c r="J3004" s="177">
        <v>1.61</v>
      </c>
      <c r="K3004" s="183" t="s">
        <v>1818</v>
      </c>
      <c r="L3004" s="166">
        <v>0.8142454571428569</v>
      </c>
      <c r="M3004" s="166">
        <v>1.3109351859999996</v>
      </c>
      <c r="N3004" s="163" t="s">
        <v>73</v>
      </c>
      <c r="O3004" s="167">
        <v>1</v>
      </c>
      <c r="P3004" s="167">
        <v>0</v>
      </c>
      <c r="Q3004" s="167">
        <v>1</v>
      </c>
      <c r="R3004" s="167">
        <v>0</v>
      </c>
      <c r="S3004" s="167">
        <v>1</v>
      </c>
      <c r="T3004" s="167" t="s">
        <v>13210</v>
      </c>
      <c r="U3004" s="167" t="s">
        <v>1281</v>
      </c>
      <c r="V3004" s="167" t="s">
        <v>99</v>
      </c>
      <c r="W3004" s="163"/>
      <c r="X3004" s="163" t="s">
        <v>2261</v>
      </c>
      <c r="Y3004" s="163" t="s">
        <v>7980</v>
      </c>
      <c r="Z3004" s="168">
        <v>42759</v>
      </c>
      <c r="AA3004" s="169" t="s">
        <v>9474</v>
      </c>
      <c r="AB3004" s="169" t="s">
        <v>4353</v>
      </c>
      <c r="AC3004" s="169" t="s">
        <v>73</v>
      </c>
      <c r="AD3004" s="170">
        <v>2018</v>
      </c>
      <c r="AE3004" s="167" t="s">
        <v>1241</v>
      </c>
    </row>
    <row r="3005" spans="1:31" x14ac:dyDescent="0.3">
      <c r="A3005" s="162" t="s">
        <v>840</v>
      </c>
      <c r="B3005" s="162" t="s">
        <v>550</v>
      </c>
      <c r="C3005" s="162">
        <v>3</v>
      </c>
      <c r="D3005" s="162">
        <v>2014</v>
      </c>
      <c r="E3005" s="162" t="s">
        <v>2393</v>
      </c>
      <c r="F3005" s="162" t="s">
        <v>32</v>
      </c>
      <c r="G3005" s="162">
        <v>2017</v>
      </c>
      <c r="H3005" s="163" t="s">
        <v>73</v>
      </c>
      <c r="I3005" s="162" t="s">
        <v>550</v>
      </c>
      <c r="J3005" s="177">
        <v>3.45</v>
      </c>
      <c r="K3005" s="183" t="s">
        <v>1818</v>
      </c>
      <c r="L3005" s="166">
        <v>0.8142454571428569</v>
      </c>
      <c r="M3005" s="166">
        <v>2.8091468271428566</v>
      </c>
      <c r="N3005" s="163" t="s">
        <v>73</v>
      </c>
      <c r="O3005" s="167">
        <v>1</v>
      </c>
      <c r="P3005" s="167">
        <v>0</v>
      </c>
      <c r="Q3005" s="167">
        <v>1</v>
      </c>
      <c r="R3005" s="167">
        <v>0</v>
      </c>
      <c r="S3005" s="167">
        <v>1</v>
      </c>
      <c r="T3005" s="167" t="s">
        <v>13210</v>
      </c>
      <c r="U3005" s="167" t="s">
        <v>1281</v>
      </c>
      <c r="V3005" s="167" t="s">
        <v>99</v>
      </c>
      <c r="W3005" s="163"/>
      <c r="X3005" s="163" t="s">
        <v>2261</v>
      </c>
      <c r="Y3005" s="163" t="s">
        <v>7981</v>
      </c>
      <c r="Z3005" s="168">
        <v>42986</v>
      </c>
      <c r="AA3005" s="169" t="s">
        <v>9475</v>
      </c>
      <c r="AB3005" s="169" t="s">
        <v>4353</v>
      </c>
      <c r="AC3005" s="169" t="s">
        <v>73</v>
      </c>
      <c r="AD3005" s="170">
        <v>2018</v>
      </c>
      <c r="AE3005" s="167" t="s">
        <v>1241</v>
      </c>
    </row>
    <row r="3006" spans="1:31" x14ac:dyDescent="0.3">
      <c r="A3006" s="162" t="s">
        <v>849</v>
      </c>
      <c r="B3006" s="162" t="s">
        <v>550</v>
      </c>
      <c r="C3006" s="162">
        <v>3</v>
      </c>
      <c r="D3006" s="162">
        <v>2014</v>
      </c>
      <c r="E3006" s="162" t="s">
        <v>2393</v>
      </c>
      <c r="F3006" s="162" t="s">
        <v>32</v>
      </c>
      <c r="G3006" s="162">
        <v>2017</v>
      </c>
      <c r="H3006" s="163" t="s">
        <v>58</v>
      </c>
      <c r="I3006" s="162" t="s">
        <v>550</v>
      </c>
      <c r="J3006" s="177">
        <v>1.31</v>
      </c>
      <c r="K3006" s="183" t="s">
        <v>1818</v>
      </c>
      <c r="L3006" s="166">
        <v>0.8142454571428569</v>
      </c>
      <c r="M3006" s="166">
        <v>1.0666615488571425</v>
      </c>
      <c r="N3006" s="163" t="s">
        <v>58</v>
      </c>
      <c r="O3006" s="167">
        <v>1</v>
      </c>
      <c r="P3006" s="167">
        <v>0</v>
      </c>
      <c r="Q3006" s="167">
        <v>1</v>
      </c>
      <c r="R3006" s="167">
        <v>0</v>
      </c>
      <c r="S3006" s="167">
        <v>1</v>
      </c>
      <c r="T3006" s="167" t="s">
        <v>13210</v>
      </c>
      <c r="U3006" s="167" t="s">
        <v>1453</v>
      </c>
      <c r="V3006" s="167" t="s">
        <v>83</v>
      </c>
      <c r="W3006" s="163"/>
      <c r="X3006" s="163" t="s">
        <v>2172</v>
      </c>
      <c r="Y3006" s="163" t="s">
        <v>7982</v>
      </c>
      <c r="Z3006" s="168">
        <v>42997</v>
      </c>
      <c r="AA3006" s="169" t="s">
        <v>9476</v>
      </c>
      <c r="AB3006" s="169" t="s">
        <v>58</v>
      </c>
      <c r="AC3006" s="169" t="s">
        <v>58</v>
      </c>
      <c r="AD3006" s="170">
        <v>2018</v>
      </c>
      <c r="AE3006" s="167" t="s">
        <v>1218</v>
      </c>
    </row>
    <row r="3007" spans="1:31" x14ac:dyDescent="0.3">
      <c r="A3007" s="162" t="s">
        <v>849</v>
      </c>
      <c r="B3007" s="162" t="s">
        <v>550</v>
      </c>
      <c r="C3007" s="162">
        <v>4</v>
      </c>
      <c r="D3007" s="162">
        <v>2014</v>
      </c>
      <c r="E3007" s="162" t="s">
        <v>2393</v>
      </c>
      <c r="F3007" s="162" t="s">
        <v>32</v>
      </c>
      <c r="G3007" s="162">
        <v>2017</v>
      </c>
      <c r="H3007" s="163" t="s">
        <v>58</v>
      </c>
      <c r="I3007" s="162" t="s">
        <v>550</v>
      </c>
      <c r="J3007" s="177">
        <v>1.03</v>
      </c>
      <c r="K3007" s="183" t="s">
        <v>1818</v>
      </c>
      <c r="L3007" s="166">
        <v>0.8142454571428569</v>
      </c>
      <c r="M3007" s="166">
        <v>0.83867282085714268</v>
      </c>
      <c r="N3007" s="163" t="s">
        <v>58</v>
      </c>
      <c r="O3007" s="167">
        <v>1</v>
      </c>
      <c r="P3007" s="167">
        <v>0</v>
      </c>
      <c r="Q3007" s="167">
        <v>1</v>
      </c>
      <c r="R3007" s="167">
        <v>0</v>
      </c>
      <c r="S3007" s="167">
        <v>1</v>
      </c>
      <c r="T3007" s="167" t="s">
        <v>13210</v>
      </c>
      <c r="U3007" s="167" t="s">
        <v>1453</v>
      </c>
      <c r="V3007" s="167" t="s">
        <v>83</v>
      </c>
      <c r="W3007" s="163"/>
      <c r="X3007" s="163" t="s">
        <v>2172</v>
      </c>
      <c r="Y3007" s="163" t="s">
        <v>7983</v>
      </c>
      <c r="Z3007" s="168">
        <v>42997</v>
      </c>
      <c r="AA3007" s="169" t="s">
        <v>9476</v>
      </c>
      <c r="AB3007" s="169" t="s">
        <v>58</v>
      </c>
      <c r="AC3007" s="169" t="s">
        <v>58</v>
      </c>
      <c r="AD3007" s="170">
        <v>2018</v>
      </c>
      <c r="AE3007" s="167" t="s">
        <v>1218</v>
      </c>
    </row>
    <row r="3008" spans="1:31" x14ac:dyDescent="0.3">
      <c r="A3008" s="162" t="s">
        <v>849</v>
      </c>
      <c r="B3008" s="162" t="s">
        <v>550</v>
      </c>
      <c r="C3008" s="162">
        <v>5</v>
      </c>
      <c r="D3008" s="162">
        <v>2014</v>
      </c>
      <c r="E3008" s="162" t="s">
        <v>2393</v>
      </c>
      <c r="F3008" s="162" t="s">
        <v>32</v>
      </c>
      <c r="G3008" s="162">
        <v>2017</v>
      </c>
      <c r="H3008" s="163" t="s">
        <v>58</v>
      </c>
      <c r="I3008" s="162" t="s">
        <v>550</v>
      </c>
      <c r="J3008" s="177">
        <v>2.84</v>
      </c>
      <c r="K3008" s="183" t="s">
        <v>1818</v>
      </c>
      <c r="L3008" s="166">
        <v>0.8142454571428569</v>
      </c>
      <c r="M3008" s="166">
        <v>2.3124570982857136</v>
      </c>
      <c r="N3008" s="163" t="s">
        <v>80</v>
      </c>
      <c r="O3008" s="167">
        <v>1</v>
      </c>
      <c r="P3008" s="167">
        <v>0</v>
      </c>
      <c r="Q3008" s="167">
        <v>0</v>
      </c>
      <c r="R3008" s="167">
        <v>1</v>
      </c>
      <c r="S3008" s="167">
        <v>1</v>
      </c>
      <c r="T3008" s="167" t="s">
        <v>13213</v>
      </c>
      <c r="U3008" s="167" t="s">
        <v>1453</v>
      </c>
      <c r="V3008" s="167" t="s">
        <v>83</v>
      </c>
      <c r="W3008" s="163"/>
      <c r="X3008" s="163" t="s">
        <v>2172</v>
      </c>
      <c r="Y3008" s="163" t="s">
        <v>7984</v>
      </c>
      <c r="Z3008" s="168">
        <v>42997</v>
      </c>
      <c r="AA3008" s="169" t="s">
        <v>9477</v>
      </c>
      <c r="AB3008" s="169" t="s">
        <v>9478</v>
      </c>
      <c r="AC3008" s="169" t="s">
        <v>80</v>
      </c>
      <c r="AD3008" s="170">
        <v>2018</v>
      </c>
      <c r="AE3008" s="167" t="s">
        <v>1218</v>
      </c>
    </row>
    <row r="3009" spans="1:31" x14ac:dyDescent="0.3">
      <c r="A3009" s="162" t="s">
        <v>849</v>
      </c>
      <c r="B3009" s="162" t="s">
        <v>550</v>
      </c>
      <c r="C3009" s="162">
        <v>6</v>
      </c>
      <c r="D3009" s="162">
        <v>2014</v>
      </c>
      <c r="E3009" s="162" t="s">
        <v>2393</v>
      </c>
      <c r="F3009" s="162" t="s">
        <v>32</v>
      </c>
      <c r="G3009" s="162">
        <v>2017</v>
      </c>
      <c r="H3009" s="163" t="s">
        <v>58</v>
      </c>
      <c r="I3009" s="162" t="s">
        <v>550</v>
      </c>
      <c r="J3009" s="177">
        <v>1.52</v>
      </c>
      <c r="K3009" s="183" t="s">
        <v>1818</v>
      </c>
      <c r="L3009" s="166">
        <v>0.8142454571428569</v>
      </c>
      <c r="M3009" s="166">
        <v>1.2376530948571425</v>
      </c>
      <c r="N3009" s="163" t="s">
        <v>28</v>
      </c>
      <c r="O3009" s="167">
        <v>1</v>
      </c>
      <c r="P3009" s="167">
        <v>0</v>
      </c>
      <c r="Q3009" s="167">
        <v>0</v>
      </c>
      <c r="R3009" s="167">
        <v>1</v>
      </c>
      <c r="S3009" s="167">
        <v>0</v>
      </c>
      <c r="T3009" s="167" t="s">
        <v>13213</v>
      </c>
      <c r="U3009" s="167" t="s">
        <v>1453</v>
      </c>
      <c r="V3009" s="167" t="s">
        <v>83</v>
      </c>
      <c r="W3009" s="163"/>
      <c r="X3009" s="163" t="s">
        <v>2172</v>
      </c>
      <c r="Y3009" s="163" t="s">
        <v>7985</v>
      </c>
      <c r="Z3009" s="168">
        <v>42997</v>
      </c>
      <c r="AA3009" s="169" t="s">
        <v>9479</v>
      </c>
      <c r="AB3009" s="169" t="s">
        <v>4423</v>
      </c>
      <c r="AC3009" s="169" t="s">
        <v>28</v>
      </c>
      <c r="AD3009" s="170">
        <v>2018</v>
      </c>
      <c r="AE3009" s="167" t="s">
        <v>1218</v>
      </c>
    </row>
    <row r="3010" spans="1:31" x14ac:dyDescent="0.3">
      <c r="A3010" s="162" t="s">
        <v>849</v>
      </c>
      <c r="B3010" s="162" t="s">
        <v>550</v>
      </c>
      <c r="C3010" s="162">
        <v>7</v>
      </c>
      <c r="D3010" s="162">
        <v>2014</v>
      </c>
      <c r="E3010" s="162" t="s">
        <v>2393</v>
      </c>
      <c r="F3010" s="162" t="s">
        <v>32</v>
      </c>
      <c r="G3010" s="162">
        <v>2017</v>
      </c>
      <c r="H3010" s="163" t="s">
        <v>58</v>
      </c>
      <c r="I3010" s="162" t="s">
        <v>550</v>
      </c>
      <c r="J3010" s="177">
        <v>6.58</v>
      </c>
      <c r="K3010" s="183" t="s">
        <v>1818</v>
      </c>
      <c r="L3010" s="166">
        <v>0.8142454571428569</v>
      </c>
      <c r="M3010" s="166">
        <v>5.3577351079999982</v>
      </c>
      <c r="N3010" s="163" t="s">
        <v>58</v>
      </c>
      <c r="O3010" s="167">
        <v>1</v>
      </c>
      <c r="P3010" s="167">
        <v>0</v>
      </c>
      <c r="Q3010" s="167">
        <v>1</v>
      </c>
      <c r="R3010" s="167">
        <v>0</v>
      </c>
      <c r="S3010" s="167">
        <v>1</v>
      </c>
      <c r="T3010" s="167" t="s">
        <v>13210</v>
      </c>
      <c r="U3010" s="167" t="s">
        <v>1453</v>
      </c>
      <c r="V3010" s="167" t="s">
        <v>83</v>
      </c>
      <c r="W3010" s="163"/>
      <c r="X3010" s="163" t="s">
        <v>2172</v>
      </c>
      <c r="Y3010" s="163" t="s">
        <v>7986</v>
      </c>
      <c r="Z3010" s="168">
        <v>43046</v>
      </c>
      <c r="AA3010" s="169" t="s">
        <v>9476</v>
      </c>
      <c r="AB3010" s="169" t="s">
        <v>58</v>
      </c>
      <c r="AC3010" s="169" t="s">
        <v>58</v>
      </c>
      <c r="AD3010" s="170">
        <v>2018</v>
      </c>
      <c r="AE3010" s="167" t="s">
        <v>1218</v>
      </c>
    </row>
    <row r="3011" spans="1:31" x14ac:dyDescent="0.3">
      <c r="A3011" s="162" t="s">
        <v>849</v>
      </c>
      <c r="B3011" s="162" t="s">
        <v>550</v>
      </c>
      <c r="C3011" s="162">
        <v>8</v>
      </c>
      <c r="D3011" s="162">
        <v>2014</v>
      </c>
      <c r="E3011" s="162" t="s">
        <v>2393</v>
      </c>
      <c r="F3011" s="162" t="s">
        <v>32</v>
      </c>
      <c r="G3011" s="162">
        <v>2017</v>
      </c>
      <c r="H3011" s="163" t="s">
        <v>58</v>
      </c>
      <c r="I3011" s="162" t="s">
        <v>550</v>
      </c>
      <c r="J3011" s="177">
        <v>1.7</v>
      </c>
      <c r="K3011" s="183" t="s">
        <v>1818</v>
      </c>
      <c r="L3011" s="166">
        <v>0.8142454571428569</v>
      </c>
      <c r="M3011" s="166">
        <v>1.3842172771428567</v>
      </c>
      <c r="N3011" s="163" t="s">
        <v>63</v>
      </c>
      <c r="O3011" s="167">
        <v>1</v>
      </c>
      <c r="P3011" s="167">
        <v>0</v>
      </c>
      <c r="Q3011" s="167">
        <v>0</v>
      </c>
      <c r="R3011" s="167">
        <v>0</v>
      </c>
      <c r="S3011" s="167">
        <v>1</v>
      </c>
      <c r="T3011" s="167" t="s">
        <v>13213</v>
      </c>
      <c r="U3011" s="167" t="s">
        <v>1453</v>
      </c>
      <c r="V3011" s="167" t="s">
        <v>83</v>
      </c>
      <c r="W3011" s="163"/>
      <c r="X3011" s="163" t="s">
        <v>2172</v>
      </c>
      <c r="Y3011" s="163" t="s">
        <v>7987</v>
      </c>
      <c r="Z3011" s="168">
        <v>42901</v>
      </c>
      <c r="AA3011" s="169" t="s">
        <v>9480</v>
      </c>
      <c r="AB3011" s="169" t="s">
        <v>4415</v>
      </c>
      <c r="AC3011" s="169" t="s">
        <v>63</v>
      </c>
      <c r="AD3011" s="170">
        <v>2018</v>
      </c>
      <c r="AE3011" s="167" t="s">
        <v>1218</v>
      </c>
    </row>
    <row r="3012" spans="1:31" x14ac:dyDescent="0.3">
      <c r="A3012" s="162" t="s">
        <v>855</v>
      </c>
      <c r="B3012" s="162" t="s">
        <v>550</v>
      </c>
      <c r="C3012" s="162">
        <v>4</v>
      </c>
      <c r="D3012" s="162">
        <v>2014</v>
      </c>
      <c r="E3012" s="162" t="s">
        <v>2393</v>
      </c>
      <c r="F3012" s="162" t="s">
        <v>32</v>
      </c>
      <c r="G3012" s="162">
        <v>2017</v>
      </c>
      <c r="H3012" s="163" t="s">
        <v>68</v>
      </c>
      <c r="I3012" s="162" t="s">
        <v>550</v>
      </c>
      <c r="J3012" s="177">
        <v>1.88</v>
      </c>
      <c r="K3012" s="183" t="s">
        <v>1818</v>
      </c>
      <c r="L3012" s="166">
        <v>0.8142454571428569</v>
      </c>
      <c r="M3012" s="166">
        <v>1.5307814594285709</v>
      </c>
      <c r="N3012" s="163" t="s">
        <v>68</v>
      </c>
      <c r="O3012" s="167">
        <v>1</v>
      </c>
      <c r="P3012" s="167">
        <v>0</v>
      </c>
      <c r="Q3012" s="167">
        <v>1</v>
      </c>
      <c r="R3012" s="167">
        <v>0</v>
      </c>
      <c r="S3012" s="167">
        <v>1</v>
      </c>
      <c r="T3012" s="167" t="s">
        <v>13210</v>
      </c>
      <c r="U3012" s="167" t="s">
        <v>1453</v>
      </c>
      <c r="V3012" s="167" t="s">
        <v>88</v>
      </c>
      <c r="W3012" s="163"/>
      <c r="X3012" s="163" t="s">
        <v>2133</v>
      </c>
      <c r="Y3012" s="163" t="s">
        <v>7988</v>
      </c>
      <c r="Z3012" s="168">
        <v>42935</v>
      </c>
      <c r="AA3012" s="169" t="s">
        <v>9481</v>
      </c>
      <c r="AB3012" s="169" t="s">
        <v>4355</v>
      </c>
      <c r="AC3012" s="169" t="s">
        <v>68</v>
      </c>
      <c r="AD3012" s="170">
        <v>2018</v>
      </c>
      <c r="AE3012" s="167" t="s">
        <v>1241</v>
      </c>
    </row>
    <row r="3013" spans="1:31" x14ac:dyDescent="0.3">
      <c r="A3013" s="162" t="s">
        <v>855</v>
      </c>
      <c r="B3013" s="162" t="s">
        <v>550</v>
      </c>
      <c r="C3013" s="162">
        <v>5</v>
      </c>
      <c r="D3013" s="162">
        <v>2014</v>
      </c>
      <c r="E3013" s="162" t="s">
        <v>2393</v>
      </c>
      <c r="F3013" s="162" t="s">
        <v>32</v>
      </c>
      <c r="G3013" s="162">
        <v>2017</v>
      </c>
      <c r="H3013" s="163" t="s">
        <v>68</v>
      </c>
      <c r="I3013" s="162" t="s">
        <v>550</v>
      </c>
      <c r="J3013" s="177">
        <v>7.9</v>
      </c>
      <c r="K3013" s="183" t="s">
        <v>1818</v>
      </c>
      <c r="L3013" s="166">
        <v>0.8142454571428569</v>
      </c>
      <c r="M3013" s="166">
        <v>6.4325391114285697</v>
      </c>
      <c r="N3013" s="163" t="s">
        <v>1352</v>
      </c>
      <c r="O3013" s="167">
        <v>1</v>
      </c>
      <c r="P3013" s="167">
        <v>0</v>
      </c>
      <c r="Q3013" s="167">
        <v>0</v>
      </c>
      <c r="R3013" s="167">
        <v>1</v>
      </c>
      <c r="S3013" s="167">
        <v>0</v>
      </c>
      <c r="T3013" s="167" t="s">
        <v>13213</v>
      </c>
      <c r="U3013" s="167" t="s">
        <v>1453</v>
      </c>
      <c r="V3013" s="167" t="s">
        <v>88</v>
      </c>
      <c r="W3013" s="163"/>
      <c r="X3013" s="163" t="s">
        <v>2133</v>
      </c>
      <c r="Y3013" s="163" t="s">
        <v>7989</v>
      </c>
      <c r="Z3013" s="168">
        <v>43095</v>
      </c>
      <c r="AA3013" s="169" t="s">
        <v>9482</v>
      </c>
      <c r="AB3013" s="169" t="s">
        <v>9483</v>
      </c>
      <c r="AC3013" s="169" t="s">
        <v>1352</v>
      </c>
      <c r="AD3013" s="170">
        <v>2018</v>
      </c>
      <c r="AE3013" s="167" t="s">
        <v>1241</v>
      </c>
    </row>
    <row r="3014" spans="1:31" x14ac:dyDescent="0.3">
      <c r="A3014" s="162" t="s">
        <v>863</v>
      </c>
      <c r="B3014" s="162" t="s">
        <v>550</v>
      </c>
      <c r="C3014" s="162">
        <v>8</v>
      </c>
      <c r="D3014" s="162">
        <v>2014</v>
      </c>
      <c r="E3014" s="162" t="s">
        <v>115</v>
      </c>
      <c r="F3014" s="162" t="s">
        <v>32</v>
      </c>
      <c r="G3014" s="162">
        <v>2017</v>
      </c>
      <c r="H3014" s="163" t="s">
        <v>201</v>
      </c>
      <c r="I3014" s="162" t="s">
        <v>550</v>
      </c>
      <c r="J3014" s="177">
        <v>0.19</v>
      </c>
      <c r="K3014" s="183" t="s">
        <v>1818</v>
      </c>
      <c r="L3014" s="166">
        <v>0.8142454571428569</v>
      </c>
      <c r="M3014" s="166">
        <v>0.15470663685714281</v>
      </c>
      <c r="N3014" s="163" t="s">
        <v>32</v>
      </c>
      <c r="O3014" s="167">
        <v>1</v>
      </c>
      <c r="P3014" s="167">
        <v>1</v>
      </c>
      <c r="Q3014" s="167">
        <v>0</v>
      </c>
      <c r="R3014" s="167">
        <v>1</v>
      </c>
      <c r="S3014" s="167">
        <v>0</v>
      </c>
      <c r="T3014" s="167" t="s">
        <v>13211</v>
      </c>
      <c r="U3014" s="167" t="s">
        <v>1281</v>
      </c>
      <c r="V3014" s="167" t="s">
        <v>86</v>
      </c>
      <c r="W3014" s="163"/>
      <c r="X3014" s="163" t="s">
        <v>2135</v>
      </c>
      <c r="Y3014" s="163" t="s">
        <v>7990</v>
      </c>
      <c r="Z3014" s="168">
        <v>43009</v>
      </c>
      <c r="AA3014" s="169" t="s">
        <v>9484</v>
      </c>
      <c r="AB3014" s="169" t="s">
        <v>32</v>
      </c>
      <c r="AC3014" s="169" t="s">
        <v>32</v>
      </c>
      <c r="AD3014" s="170">
        <v>2018</v>
      </c>
      <c r="AE3014" s="167" t="s">
        <v>1245</v>
      </c>
    </row>
    <row r="3015" spans="1:31" x14ac:dyDescent="0.3">
      <c r="A3015" s="162" t="s">
        <v>865</v>
      </c>
      <c r="B3015" s="162" t="s">
        <v>550</v>
      </c>
      <c r="C3015" s="162">
        <v>1</v>
      </c>
      <c r="D3015" s="162">
        <v>2014</v>
      </c>
      <c r="E3015" s="162" t="s">
        <v>115</v>
      </c>
      <c r="F3015" s="162" t="s">
        <v>32</v>
      </c>
      <c r="G3015" s="162">
        <v>2017</v>
      </c>
      <c r="H3015" s="163" t="s">
        <v>75</v>
      </c>
      <c r="I3015" s="162" t="s">
        <v>550</v>
      </c>
      <c r="J3015" s="177">
        <v>6.5</v>
      </c>
      <c r="K3015" s="183" t="s">
        <v>1818</v>
      </c>
      <c r="L3015" s="166">
        <v>0.8142454571428569</v>
      </c>
      <c r="M3015" s="166">
        <v>5.2925954714285695</v>
      </c>
      <c r="N3015" s="163" t="s">
        <v>80</v>
      </c>
      <c r="O3015" s="167">
        <v>1</v>
      </c>
      <c r="P3015" s="167">
        <v>0</v>
      </c>
      <c r="Q3015" s="167">
        <v>0</v>
      </c>
      <c r="R3015" s="167">
        <v>1</v>
      </c>
      <c r="S3015" s="167">
        <v>1</v>
      </c>
      <c r="T3015" s="167" t="s">
        <v>13213</v>
      </c>
      <c r="U3015" s="167" t="s">
        <v>1576</v>
      </c>
      <c r="V3015" s="167" t="s">
        <v>96</v>
      </c>
      <c r="W3015" s="163"/>
      <c r="X3015" s="163" t="s">
        <v>2262</v>
      </c>
      <c r="Y3015" s="163" t="s">
        <v>7991</v>
      </c>
      <c r="Z3015" s="168">
        <v>42835</v>
      </c>
      <c r="AA3015" s="169" t="s">
        <v>9485</v>
      </c>
      <c r="AB3015" s="169" t="s">
        <v>9478</v>
      </c>
      <c r="AC3015" s="169" t="s">
        <v>80</v>
      </c>
      <c r="AD3015" s="170">
        <v>2018</v>
      </c>
      <c r="AE3015" s="167" t="s">
        <v>1218</v>
      </c>
    </row>
    <row r="3016" spans="1:31" x14ac:dyDescent="0.3">
      <c r="A3016" s="162" t="s">
        <v>879</v>
      </c>
      <c r="B3016" s="162" t="s">
        <v>550</v>
      </c>
      <c r="C3016" s="162">
        <v>3</v>
      </c>
      <c r="D3016" s="162">
        <v>2014</v>
      </c>
      <c r="E3016" s="162" t="s">
        <v>2393</v>
      </c>
      <c r="F3016" s="162" t="s">
        <v>32</v>
      </c>
      <c r="G3016" s="162">
        <v>2017</v>
      </c>
      <c r="H3016" s="163" t="s">
        <v>62</v>
      </c>
      <c r="I3016" s="162" t="s">
        <v>550</v>
      </c>
      <c r="J3016" s="177">
        <v>2.4</v>
      </c>
      <c r="K3016" s="183" t="s">
        <v>1818</v>
      </c>
      <c r="L3016" s="166">
        <v>0.8142454571428569</v>
      </c>
      <c r="M3016" s="166">
        <v>1.9541890971428564</v>
      </c>
      <c r="N3016" s="163" t="s">
        <v>62</v>
      </c>
      <c r="O3016" s="167">
        <v>1</v>
      </c>
      <c r="P3016" s="167">
        <v>0</v>
      </c>
      <c r="Q3016" s="167">
        <v>1</v>
      </c>
      <c r="R3016" s="167">
        <v>0</v>
      </c>
      <c r="S3016" s="167">
        <v>1</v>
      </c>
      <c r="T3016" s="167" t="s">
        <v>13210</v>
      </c>
      <c r="U3016" s="167" t="s">
        <v>1281</v>
      </c>
      <c r="V3016" s="167" t="s">
        <v>86</v>
      </c>
      <c r="W3016" s="163"/>
      <c r="X3016" s="163" t="s">
        <v>2137</v>
      </c>
      <c r="Y3016" s="163" t="s">
        <v>7992</v>
      </c>
      <c r="Z3016" s="168">
        <v>42846</v>
      </c>
      <c r="AA3016" s="169" t="s">
        <v>9486</v>
      </c>
      <c r="AB3016" s="169" t="s">
        <v>4380</v>
      </c>
      <c r="AC3016" s="169" t="s">
        <v>2429</v>
      </c>
      <c r="AD3016" s="170">
        <v>2018</v>
      </c>
      <c r="AE3016" s="167" t="s">
        <v>1321</v>
      </c>
    </row>
    <row r="3017" spans="1:31" x14ac:dyDescent="0.3">
      <c r="A3017" s="162" t="s">
        <v>879</v>
      </c>
      <c r="B3017" s="162" t="s">
        <v>550</v>
      </c>
      <c r="C3017" s="162">
        <v>4</v>
      </c>
      <c r="D3017" s="162">
        <v>2014</v>
      </c>
      <c r="E3017" s="162" t="s">
        <v>2393</v>
      </c>
      <c r="F3017" s="162" t="s">
        <v>32</v>
      </c>
      <c r="G3017" s="162">
        <v>2017</v>
      </c>
      <c r="H3017" s="163" t="s">
        <v>62</v>
      </c>
      <c r="I3017" s="162" t="s">
        <v>550</v>
      </c>
      <c r="J3017" s="177">
        <v>11.49</v>
      </c>
      <c r="K3017" s="183" t="s">
        <v>1818</v>
      </c>
      <c r="L3017" s="166">
        <v>0.8142454571428569</v>
      </c>
      <c r="M3017" s="166">
        <v>9.3556803025714252</v>
      </c>
      <c r="N3017" s="163" t="s">
        <v>62</v>
      </c>
      <c r="O3017" s="167">
        <v>1</v>
      </c>
      <c r="P3017" s="167">
        <v>0</v>
      </c>
      <c r="Q3017" s="167">
        <v>1</v>
      </c>
      <c r="R3017" s="167">
        <v>0</v>
      </c>
      <c r="S3017" s="167">
        <v>1</v>
      </c>
      <c r="T3017" s="167" t="s">
        <v>13210</v>
      </c>
      <c r="U3017" s="167" t="s">
        <v>1281</v>
      </c>
      <c r="V3017" s="167" t="s">
        <v>86</v>
      </c>
      <c r="W3017" s="163"/>
      <c r="X3017" s="163" t="s">
        <v>2137</v>
      </c>
      <c r="Y3017" s="163" t="s">
        <v>7993</v>
      </c>
      <c r="Z3017" s="168">
        <v>42842</v>
      </c>
      <c r="AA3017" s="169" t="s">
        <v>9487</v>
      </c>
      <c r="AB3017" s="169" t="s">
        <v>4380</v>
      </c>
      <c r="AC3017" s="169" t="s">
        <v>2429</v>
      </c>
      <c r="AD3017" s="170">
        <v>2018</v>
      </c>
      <c r="AE3017" s="167" t="s">
        <v>1321</v>
      </c>
    </row>
    <row r="3018" spans="1:31" x14ac:dyDescent="0.3">
      <c r="A3018" s="162" t="s">
        <v>884</v>
      </c>
      <c r="B3018" s="162" t="s">
        <v>550</v>
      </c>
      <c r="C3018" s="162">
        <v>1</v>
      </c>
      <c r="D3018" s="162">
        <v>2014</v>
      </c>
      <c r="E3018" s="162" t="s">
        <v>2393</v>
      </c>
      <c r="F3018" s="162" t="s">
        <v>32</v>
      </c>
      <c r="G3018" s="162">
        <v>2017</v>
      </c>
      <c r="H3018" s="163" t="s">
        <v>58</v>
      </c>
      <c r="I3018" s="162" t="s">
        <v>550</v>
      </c>
      <c r="J3018" s="177">
        <v>1.06</v>
      </c>
      <c r="K3018" s="183" t="s">
        <v>1818</v>
      </c>
      <c r="L3018" s="166">
        <v>0.8142454571428569</v>
      </c>
      <c r="M3018" s="166">
        <v>0.86310018457142834</v>
      </c>
      <c r="N3018" s="163" t="s">
        <v>32</v>
      </c>
      <c r="O3018" s="167">
        <v>1</v>
      </c>
      <c r="P3018" s="167">
        <v>1</v>
      </c>
      <c r="Q3018" s="167">
        <v>0</v>
      </c>
      <c r="R3018" s="167">
        <v>1</v>
      </c>
      <c r="S3018" s="167">
        <v>0</v>
      </c>
      <c r="T3018" s="167" t="s">
        <v>13211</v>
      </c>
      <c r="U3018" s="167" t="s">
        <v>1281</v>
      </c>
      <c r="V3018" s="167" t="s">
        <v>86</v>
      </c>
      <c r="W3018" s="163"/>
      <c r="X3018" s="163" t="s">
        <v>2263</v>
      </c>
      <c r="Y3018" s="163" t="s">
        <v>7994</v>
      </c>
      <c r="Z3018" s="168">
        <v>43063</v>
      </c>
      <c r="AA3018" s="169" t="s">
        <v>9488</v>
      </c>
      <c r="AB3018" s="169" t="s">
        <v>32</v>
      </c>
      <c r="AC3018" s="169" t="s">
        <v>32</v>
      </c>
      <c r="AD3018" s="170">
        <v>2018</v>
      </c>
      <c r="AE3018" s="167" t="s">
        <v>1218</v>
      </c>
    </row>
    <row r="3019" spans="1:31" x14ac:dyDescent="0.3">
      <c r="A3019" s="162" t="s">
        <v>885</v>
      </c>
      <c r="B3019" s="162" t="s">
        <v>550</v>
      </c>
      <c r="C3019" s="162">
        <v>2</v>
      </c>
      <c r="D3019" s="162">
        <v>2014</v>
      </c>
      <c r="E3019" s="162" t="s">
        <v>2393</v>
      </c>
      <c r="F3019" s="162" t="s">
        <v>32</v>
      </c>
      <c r="G3019" s="162">
        <v>2017</v>
      </c>
      <c r="H3019" s="163" t="s">
        <v>530</v>
      </c>
      <c r="I3019" s="162" t="s">
        <v>550</v>
      </c>
      <c r="J3019" s="177">
        <v>0.11</v>
      </c>
      <c r="K3019" s="183" t="s">
        <v>1818</v>
      </c>
      <c r="L3019" s="166">
        <v>0.8142454571428569</v>
      </c>
      <c r="M3019" s="166">
        <v>8.9567000285714266E-2</v>
      </c>
      <c r="N3019" s="163" t="s">
        <v>32</v>
      </c>
      <c r="O3019" s="167">
        <v>1</v>
      </c>
      <c r="P3019" s="167">
        <v>1</v>
      </c>
      <c r="Q3019" s="167">
        <v>0</v>
      </c>
      <c r="R3019" s="167">
        <v>1</v>
      </c>
      <c r="S3019" s="167">
        <v>0</v>
      </c>
      <c r="T3019" s="167" t="s">
        <v>13211</v>
      </c>
      <c r="U3019" s="167" t="s">
        <v>1281</v>
      </c>
      <c r="V3019" s="167" t="s">
        <v>86</v>
      </c>
      <c r="W3019" s="163"/>
      <c r="X3019" s="163" t="s">
        <v>2174</v>
      </c>
      <c r="Y3019" s="163" t="s">
        <v>7995</v>
      </c>
      <c r="Z3019" s="168">
        <v>43009</v>
      </c>
      <c r="AA3019" s="169" t="s">
        <v>8911</v>
      </c>
      <c r="AB3019" s="169" t="s">
        <v>32</v>
      </c>
      <c r="AC3019" s="169" t="s">
        <v>32</v>
      </c>
      <c r="AD3019" s="170">
        <v>2018</v>
      </c>
      <c r="AE3019" s="167" t="s">
        <v>1245</v>
      </c>
    </row>
    <row r="3020" spans="1:31" x14ac:dyDescent="0.3">
      <c r="A3020" s="162" t="s">
        <v>894</v>
      </c>
      <c r="B3020" s="162" t="s">
        <v>550</v>
      </c>
      <c r="C3020" s="162">
        <v>1</v>
      </c>
      <c r="D3020" s="162">
        <v>2015</v>
      </c>
      <c r="E3020" s="162" t="s">
        <v>2396</v>
      </c>
      <c r="F3020" s="162" t="s">
        <v>32</v>
      </c>
      <c r="G3020" s="162">
        <v>2017</v>
      </c>
      <c r="H3020" s="163" t="s">
        <v>238</v>
      </c>
      <c r="I3020" s="162" t="s">
        <v>550</v>
      </c>
      <c r="J3020" s="177">
        <v>1</v>
      </c>
      <c r="K3020" s="183" t="s">
        <v>1818</v>
      </c>
      <c r="L3020" s="166">
        <v>0.8142454571428569</v>
      </c>
      <c r="M3020" s="166">
        <v>0.8142454571428569</v>
      </c>
      <c r="N3020" s="163" t="s">
        <v>1352</v>
      </c>
      <c r="O3020" s="167">
        <v>1</v>
      </c>
      <c r="P3020" s="167">
        <v>0</v>
      </c>
      <c r="Q3020" s="167">
        <v>0</v>
      </c>
      <c r="R3020" s="167">
        <v>1</v>
      </c>
      <c r="S3020" s="167">
        <v>0</v>
      </c>
      <c r="T3020" s="167" t="s">
        <v>13213</v>
      </c>
      <c r="U3020" s="167" t="s">
        <v>1453</v>
      </c>
      <c r="V3020" s="167" t="s">
        <v>83</v>
      </c>
      <c r="W3020" s="163"/>
      <c r="X3020" s="163" t="s">
        <v>2264</v>
      </c>
      <c r="Y3020" s="163" t="s">
        <v>7996</v>
      </c>
      <c r="Z3020" s="168">
        <v>42899</v>
      </c>
      <c r="AA3020" s="169" t="s">
        <v>9489</v>
      </c>
      <c r="AB3020" s="169" t="s">
        <v>9483</v>
      </c>
      <c r="AC3020" s="169" t="s">
        <v>1352</v>
      </c>
      <c r="AD3020" s="170">
        <v>2018</v>
      </c>
      <c r="AE3020" s="167" t="s">
        <v>1245</v>
      </c>
    </row>
    <row r="3021" spans="1:31" x14ac:dyDescent="0.3">
      <c r="A3021" s="162" t="s">
        <v>895</v>
      </c>
      <c r="B3021" s="162" t="s">
        <v>550</v>
      </c>
      <c r="C3021" s="162">
        <v>1</v>
      </c>
      <c r="D3021" s="162">
        <v>2015</v>
      </c>
      <c r="E3021" s="162" t="s">
        <v>2393</v>
      </c>
      <c r="F3021" s="162" t="s">
        <v>32</v>
      </c>
      <c r="G3021" s="162">
        <v>2017</v>
      </c>
      <c r="H3021" s="163" t="s">
        <v>61</v>
      </c>
      <c r="I3021" s="162" t="s">
        <v>550</v>
      </c>
      <c r="J3021" s="181">
        <v>27.77</v>
      </c>
      <c r="K3021" s="183" t="s">
        <v>1818</v>
      </c>
      <c r="L3021" s="166">
        <v>0.8142454571428569</v>
      </c>
      <c r="M3021" s="166">
        <v>22.611596344857137</v>
      </c>
      <c r="N3021" s="174" t="s">
        <v>62</v>
      </c>
      <c r="O3021" s="167">
        <v>1</v>
      </c>
      <c r="P3021" s="167">
        <v>0</v>
      </c>
      <c r="Q3021" s="167">
        <v>0</v>
      </c>
      <c r="R3021" s="167">
        <v>0</v>
      </c>
      <c r="S3021" s="167">
        <v>1</v>
      </c>
      <c r="T3021" s="167" t="s">
        <v>13213</v>
      </c>
      <c r="U3021" s="167" t="s">
        <v>1453</v>
      </c>
      <c r="V3021" s="167" t="s">
        <v>83</v>
      </c>
      <c r="W3021" s="163"/>
      <c r="X3021" s="163" t="s">
        <v>2265</v>
      </c>
      <c r="Y3021" s="163" t="s">
        <v>7997</v>
      </c>
      <c r="Z3021" s="168">
        <v>43073</v>
      </c>
      <c r="AA3021" s="169" t="s">
        <v>9490</v>
      </c>
      <c r="AB3021" s="169" t="s">
        <v>4380</v>
      </c>
      <c r="AC3021" s="169" t="s">
        <v>2429</v>
      </c>
      <c r="AD3021" s="170">
        <v>2018</v>
      </c>
      <c r="AE3021" s="167" t="s">
        <v>1321</v>
      </c>
    </row>
    <row r="3022" spans="1:31" x14ac:dyDescent="0.3">
      <c r="A3022" s="162" t="s">
        <v>898</v>
      </c>
      <c r="B3022" s="162" t="s">
        <v>550</v>
      </c>
      <c r="C3022" s="162">
        <v>2</v>
      </c>
      <c r="D3022" s="162">
        <v>2015</v>
      </c>
      <c r="E3022" s="162" t="s">
        <v>2393</v>
      </c>
      <c r="F3022" s="162" t="s">
        <v>32</v>
      </c>
      <c r="G3022" s="162">
        <v>2017</v>
      </c>
      <c r="H3022" s="163" t="s">
        <v>302</v>
      </c>
      <c r="I3022" s="162" t="s">
        <v>550</v>
      </c>
      <c r="J3022" s="177">
        <v>23</v>
      </c>
      <c r="K3022" s="183" t="s">
        <v>1818</v>
      </c>
      <c r="L3022" s="166">
        <v>0.8142454571428569</v>
      </c>
      <c r="M3022" s="166">
        <v>18.727645514285708</v>
      </c>
      <c r="N3022" s="163" t="s">
        <v>32</v>
      </c>
      <c r="O3022" s="167">
        <v>1</v>
      </c>
      <c r="P3022" s="167">
        <v>1</v>
      </c>
      <c r="Q3022" s="167">
        <v>0</v>
      </c>
      <c r="R3022" s="167">
        <v>1</v>
      </c>
      <c r="S3022" s="167">
        <v>0</v>
      </c>
      <c r="T3022" s="167" t="s">
        <v>13211</v>
      </c>
      <c r="U3022" s="167" t="s">
        <v>1453</v>
      </c>
      <c r="V3022" s="167" t="s">
        <v>107</v>
      </c>
      <c r="W3022" s="163"/>
      <c r="X3022" s="163" t="s">
        <v>2176</v>
      </c>
      <c r="Y3022" s="163" t="s">
        <v>7998</v>
      </c>
      <c r="Z3022" s="168">
        <v>42915</v>
      </c>
      <c r="AA3022" s="169" t="s">
        <v>9491</v>
      </c>
      <c r="AB3022" s="169" t="s">
        <v>32</v>
      </c>
      <c r="AC3022" s="169" t="s">
        <v>32</v>
      </c>
      <c r="AD3022" s="170">
        <v>2018</v>
      </c>
      <c r="AE3022" s="167" t="s">
        <v>1245</v>
      </c>
    </row>
    <row r="3023" spans="1:31" x14ac:dyDescent="0.3">
      <c r="A3023" s="162" t="s">
        <v>900</v>
      </c>
      <c r="B3023" s="162" t="s">
        <v>550</v>
      </c>
      <c r="C3023" s="162">
        <v>1</v>
      </c>
      <c r="D3023" s="162">
        <v>2015</v>
      </c>
      <c r="E3023" s="162" t="s">
        <v>2393</v>
      </c>
      <c r="F3023" s="162" t="s">
        <v>32</v>
      </c>
      <c r="G3023" s="162">
        <v>2017</v>
      </c>
      <c r="H3023" s="163" t="s">
        <v>238</v>
      </c>
      <c r="I3023" s="162" t="s">
        <v>550</v>
      </c>
      <c r="J3023" s="177">
        <v>3.43</v>
      </c>
      <c r="K3023" s="183" t="s">
        <v>1818</v>
      </c>
      <c r="L3023" s="166">
        <v>0.8142454571428569</v>
      </c>
      <c r="M3023" s="166">
        <v>2.7928619179999994</v>
      </c>
      <c r="N3023" s="163" t="s">
        <v>238</v>
      </c>
      <c r="O3023" s="167">
        <v>1</v>
      </c>
      <c r="P3023" s="167">
        <v>0</v>
      </c>
      <c r="Q3023" s="167">
        <v>1</v>
      </c>
      <c r="R3023" s="167">
        <v>0</v>
      </c>
      <c r="S3023" s="167">
        <v>1</v>
      </c>
      <c r="T3023" s="167" t="s">
        <v>13210</v>
      </c>
      <c r="U3023" s="167" t="s">
        <v>1281</v>
      </c>
      <c r="V3023" s="167" t="s">
        <v>202</v>
      </c>
      <c r="W3023" s="163"/>
      <c r="X3023" s="163" t="s">
        <v>2266</v>
      </c>
      <c r="Y3023" s="163" t="s">
        <v>8375</v>
      </c>
      <c r="Z3023" s="168">
        <v>42818</v>
      </c>
      <c r="AA3023" s="169" t="s">
        <v>9492</v>
      </c>
      <c r="AB3023" s="169" t="s">
        <v>238</v>
      </c>
      <c r="AC3023" s="169" t="s">
        <v>238</v>
      </c>
      <c r="AD3023" s="170">
        <v>2018</v>
      </c>
      <c r="AE3023" s="167" t="s">
        <v>1245</v>
      </c>
    </row>
    <row r="3024" spans="1:31" x14ac:dyDescent="0.3">
      <c r="A3024" s="162" t="s">
        <v>900</v>
      </c>
      <c r="B3024" s="162" t="s">
        <v>550</v>
      </c>
      <c r="C3024" s="162">
        <v>2</v>
      </c>
      <c r="D3024" s="162">
        <v>2015</v>
      </c>
      <c r="E3024" s="162" t="s">
        <v>2393</v>
      </c>
      <c r="F3024" s="162" t="s">
        <v>32</v>
      </c>
      <c r="G3024" s="162">
        <v>2017</v>
      </c>
      <c r="H3024" s="163" t="s">
        <v>238</v>
      </c>
      <c r="I3024" s="162" t="s">
        <v>550</v>
      </c>
      <c r="J3024" s="177">
        <v>3.34</v>
      </c>
      <c r="K3024" s="183" t="s">
        <v>1818</v>
      </c>
      <c r="L3024" s="166">
        <v>0.8142454571428569</v>
      </c>
      <c r="M3024" s="166">
        <v>2.7195798268571418</v>
      </c>
      <c r="N3024" s="163" t="s">
        <v>238</v>
      </c>
      <c r="O3024" s="167">
        <v>1</v>
      </c>
      <c r="P3024" s="167">
        <v>0</v>
      </c>
      <c r="Q3024" s="167">
        <v>1</v>
      </c>
      <c r="R3024" s="167">
        <v>0</v>
      </c>
      <c r="S3024" s="167">
        <v>1</v>
      </c>
      <c r="T3024" s="167" t="s">
        <v>13210</v>
      </c>
      <c r="U3024" s="167" t="s">
        <v>1281</v>
      </c>
      <c r="V3024" s="167" t="s">
        <v>202</v>
      </c>
      <c r="W3024" s="163"/>
      <c r="X3024" s="163" t="s">
        <v>2266</v>
      </c>
      <c r="Y3024" s="163" t="s">
        <v>8359</v>
      </c>
      <c r="Z3024" s="168">
        <v>42818</v>
      </c>
      <c r="AA3024" s="169" t="s">
        <v>9492</v>
      </c>
      <c r="AB3024" s="169" t="s">
        <v>238</v>
      </c>
      <c r="AC3024" s="169" t="s">
        <v>238</v>
      </c>
      <c r="AD3024" s="170">
        <v>2018</v>
      </c>
      <c r="AE3024" s="167" t="s">
        <v>1245</v>
      </c>
    </row>
    <row r="3025" spans="1:31" x14ac:dyDescent="0.3">
      <c r="A3025" s="162" t="s">
        <v>900</v>
      </c>
      <c r="B3025" s="162" t="s">
        <v>550</v>
      </c>
      <c r="C3025" s="162">
        <v>3</v>
      </c>
      <c r="D3025" s="162">
        <v>2015</v>
      </c>
      <c r="E3025" s="162" t="s">
        <v>2393</v>
      </c>
      <c r="F3025" s="162" t="s">
        <v>32</v>
      </c>
      <c r="G3025" s="162">
        <v>2017</v>
      </c>
      <c r="H3025" s="163" t="s">
        <v>238</v>
      </c>
      <c r="I3025" s="162" t="s">
        <v>550</v>
      </c>
      <c r="J3025" s="177">
        <v>3.34</v>
      </c>
      <c r="K3025" s="183" t="s">
        <v>1818</v>
      </c>
      <c r="L3025" s="166">
        <v>0.8142454571428569</v>
      </c>
      <c r="M3025" s="166">
        <v>2.7195798268571418</v>
      </c>
      <c r="N3025" s="163" t="s">
        <v>32</v>
      </c>
      <c r="O3025" s="167">
        <v>1</v>
      </c>
      <c r="P3025" s="167">
        <v>1</v>
      </c>
      <c r="Q3025" s="167">
        <v>0</v>
      </c>
      <c r="R3025" s="167">
        <v>1</v>
      </c>
      <c r="S3025" s="167">
        <v>0</v>
      </c>
      <c r="T3025" s="167" t="s">
        <v>13211</v>
      </c>
      <c r="U3025" s="167" t="s">
        <v>1281</v>
      </c>
      <c r="V3025" s="167" t="s">
        <v>202</v>
      </c>
      <c r="W3025" s="163"/>
      <c r="X3025" s="163" t="s">
        <v>2266</v>
      </c>
      <c r="Y3025" s="163" t="s">
        <v>8360</v>
      </c>
      <c r="Z3025" s="168">
        <v>42818</v>
      </c>
      <c r="AA3025" s="169" t="s">
        <v>9492</v>
      </c>
      <c r="AB3025" s="169" t="s">
        <v>32</v>
      </c>
      <c r="AC3025" s="169" t="s">
        <v>32</v>
      </c>
      <c r="AD3025" s="170">
        <v>2018</v>
      </c>
      <c r="AE3025" s="167" t="s">
        <v>1245</v>
      </c>
    </row>
    <row r="3026" spans="1:31" x14ac:dyDescent="0.3">
      <c r="A3026" s="162" t="s">
        <v>900</v>
      </c>
      <c r="B3026" s="162" t="s">
        <v>550</v>
      </c>
      <c r="C3026" s="162">
        <v>4</v>
      </c>
      <c r="D3026" s="162">
        <v>2015</v>
      </c>
      <c r="E3026" s="162" t="s">
        <v>2393</v>
      </c>
      <c r="F3026" s="162" t="s">
        <v>32</v>
      </c>
      <c r="G3026" s="162">
        <v>2017</v>
      </c>
      <c r="H3026" s="163" t="s">
        <v>238</v>
      </c>
      <c r="I3026" s="162" t="s">
        <v>550</v>
      </c>
      <c r="J3026" s="177">
        <v>3.43</v>
      </c>
      <c r="K3026" s="183" t="s">
        <v>1818</v>
      </c>
      <c r="L3026" s="166">
        <v>0.8142454571428569</v>
      </c>
      <c r="M3026" s="166">
        <v>2.7928619179999994</v>
      </c>
      <c r="N3026" s="163" t="s">
        <v>32</v>
      </c>
      <c r="O3026" s="167">
        <v>1</v>
      </c>
      <c r="P3026" s="167">
        <v>1</v>
      </c>
      <c r="Q3026" s="167">
        <v>0</v>
      </c>
      <c r="R3026" s="167">
        <v>1</v>
      </c>
      <c r="S3026" s="167">
        <v>0</v>
      </c>
      <c r="T3026" s="167" t="s">
        <v>13211</v>
      </c>
      <c r="U3026" s="167" t="s">
        <v>1281</v>
      </c>
      <c r="V3026" s="167" t="s">
        <v>202</v>
      </c>
      <c r="W3026" s="163"/>
      <c r="X3026" s="163" t="s">
        <v>2266</v>
      </c>
      <c r="Y3026" s="163" t="s">
        <v>8376</v>
      </c>
      <c r="Z3026" s="168">
        <v>42818</v>
      </c>
      <c r="AA3026" s="169" t="s">
        <v>9492</v>
      </c>
      <c r="AB3026" s="169" t="s">
        <v>32</v>
      </c>
      <c r="AC3026" s="169" t="s">
        <v>32</v>
      </c>
      <c r="AD3026" s="170">
        <v>2018</v>
      </c>
      <c r="AE3026" s="167" t="s">
        <v>1245</v>
      </c>
    </row>
    <row r="3027" spans="1:31" x14ac:dyDescent="0.3">
      <c r="A3027" s="162" t="s">
        <v>900</v>
      </c>
      <c r="B3027" s="162" t="s">
        <v>550</v>
      </c>
      <c r="C3027" s="162">
        <v>5</v>
      </c>
      <c r="D3027" s="162">
        <v>2015</v>
      </c>
      <c r="E3027" s="162" t="s">
        <v>2393</v>
      </c>
      <c r="F3027" s="162" t="s">
        <v>32</v>
      </c>
      <c r="G3027" s="162">
        <v>2017</v>
      </c>
      <c r="H3027" s="163" t="s">
        <v>238</v>
      </c>
      <c r="I3027" s="162" t="s">
        <v>550</v>
      </c>
      <c r="J3027" s="177">
        <v>1.6</v>
      </c>
      <c r="K3027" s="183" t="s">
        <v>1818</v>
      </c>
      <c r="L3027" s="166">
        <v>0.8142454571428569</v>
      </c>
      <c r="M3027" s="166">
        <v>1.3027927314285712</v>
      </c>
      <c r="N3027" s="163" t="s">
        <v>32</v>
      </c>
      <c r="O3027" s="167">
        <v>1</v>
      </c>
      <c r="P3027" s="167">
        <v>1</v>
      </c>
      <c r="Q3027" s="167">
        <v>0</v>
      </c>
      <c r="R3027" s="167">
        <v>1</v>
      </c>
      <c r="S3027" s="167">
        <v>0</v>
      </c>
      <c r="T3027" s="167" t="s">
        <v>13211</v>
      </c>
      <c r="U3027" s="167" t="s">
        <v>1281</v>
      </c>
      <c r="V3027" s="167" t="s">
        <v>202</v>
      </c>
      <c r="W3027" s="163"/>
      <c r="X3027" s="163" t="s">
        <v>2266</v>
      </c>
      <c r="Y3027" s="163" t="s">
        <v>7999</v>
      </c>
      <c r="Z3027" s="168">
        <v>43077</v>
      </c>
      <c r="AA3027" s="169" t="s">
        <v>9493</v>
      </c>
      <c r="AB3027" s="169" t="s">
        <v>32</v>
      </c>
      <c r="AC3027" s="169" t="s">
        <v>32</v>
      </c>
      <c r="AD3027" s="170">
        <v>2018</v>
      </c>
      <c r="AE3027" s="167" t="s">
        <v>1245</v>
      </c>
    </row>
    <row r="3028" spans="1:31" x14ac:dyDescent="0.3">
      <c r="A3028" s="162" t="s">
        <v>909</v>
      </c>
      <c r="B3028" s="162" t="s">
        <v>550</v>
      </c>
      <c r="C3028" s="162">
        <v>7</v>
      </c>
      <c r="D3028" s="162">
        <v>2015</v>
      </c>
      <c r="E3028" s="162" t="s">
        <v>2393</v>
      </c>
      <c r="F3028" s="162" t="s">
        <v>32</v>
      </c>
      <c r="G3028" s="162">
        <v>2017</v>
      </c>
      <c r="H3028" s="163" t="s">
        <v>576</v>
      </c>
      <c r="I3028" s="162" t="s">
        <v>550</v>
      </c>
      <c r="J3028" s="181">
        <v>1.35</v>
      </c>
      <c r="K3028" s="183" t="s">
        <v>1818</v>
      </c>
      <c r="L3028" s="166">
        <v>0.8142454571428569</v>
      </c>
      <c r="M3028" s="166">
        <v>1.0992313671428569</v>
      </c>
      <c r="N3028" s="163" t="s">
        <v>576</v>
      </c>
      <c r="O3028" s="167">
        <v>1</v>
      </c>
      <c r="P3028" s="167">
        <v>0</v>
      </c>
      <c r="Q3028" s="167">
        <v>1</v>
      </c>
      <c r="R3028" s="167">
        <v>0</v>
      </c>
      <c r="S3028" s="167">
        <v>1</v>
      </c>
      <c r="T3028" s="167" t="s">
        <v>13210</v>
      </c>
      <c r="U3028" s="167" t="s">
        <v>1350</v>
      </c>
      <c r="V3028" s="167" t="s">
        <v>84</v>
      </c>
      <c r="W3028" s="163"/>
      <c r="X3028" s="163" t="s">
        <v>2179</v>
      </c>
      <c r="Y3028" s="163" t="s">
        <v>8000</v>
      </c>
      <c r="Z3028" s="168">
        <v>43067</v>
      </c>
      <c r="AA3028" s="169" t="s">
        <v>9494</v>
      </c>
      <c r="AB3028" s="169" t="s">
        <v>4413</v>
      </c>
      <c r="AC3028" s="169" t="s">
        <v>576</v>
      </c>
      <c r="AD3028" s="170">
        <v>2018</v>
      </c>
      <c r="AE3028" s="167" t="s">
        <v>1245</v>
      </c>
    </row>
    <row r="3029" spans="1:31" x14ac:dyDescent="0.3">
      <c r="A3029" s="162" t="s">
        <v>913</v>
      </c>
      <c r="B3029" s="162" t="s">
        <v>550</v>
      </c>
      <c r="C3029" s="162">
        <v>1</v>
      </c>
      <c r="D3029" s="162">
        <v>2015</v>
      </c>
      <c r="E3029" s="162" t="s">
        <v>2393</v>
      </c>
      <c r="F3029" s="162" t="s">
        <v>32</v>
      </c>
      <c r="G3029" s="162">
        <v>2017</v>
      </c>
      <c r="H3029" s="163" t="s">
        <v>72</v>
      </c>
      <c r="I3029" s="162" t="s">
        <v>550</v>
      </c>
      <c r="J3029" s="177">
        <v>2.4300000000000002</v>
      </c>
      <c r="K3029" s="183" t="s">
        <v>1818</v>
      </c>
      <c r="L3029" s="166">
        <v>0.8142454571428569</v>
      </c>
      <c r="M3029" s="166">
        <v>1.9786164608571424</v>
      </c>
      <c r="N3029" s="163" t="s">
        <v>32</v>
      </c>
      <c r="O3029" s="167">
        <v>1</v>
      </c>
      <c r="P3029" s="167">
        <v>1</v>
      </c>
      <c r="Q3029" s="167">
        <v>0</v>
      </c>
      <c r="R3029" s="167">
        <v>1</v>
      </c>
      <c r="S3029" s="167">
        <v>0</v>
      </c>
      <c r="T3029" s="167" t="s">
        <v>13211</v>
      </c>
      <c r="U3029" s="167" t="s">
        <v>1281</v>
      </c>
      <c r="V3029" s="167" t="s">
        <v>86</v>
      </c>
      <c r="W3029" s="163"/>
      <c r="X3029" s="163" t="s">
        <v>2267</v>
      </c>
      <c r="Y3029" s="163" t="s">
        <v>8001</v>
      </c>
      <c r="Z3029" s="168">
        <v>42736</v>
      </c>
      <c r="AA3029" s="169" t="s">
        <v>9495</v>
      </c>
      <c r="AB3029" s="169" t="s">
        <v>32</v>
      </c>
      <c r="AC3029" s="169" t="s">
        <v>32</v>
      </c>
      <c r="AD3029" s="170">
        <v>2018</v>
      </c>
      <c r="AE3029" s="167" t="s">
        <v>1245</v>
      </c>
    </row>
    <row r="3030" spans="1:31" x14ac:dyDescent="0.3">
      <c r="A3030" s="162" t="s">
        <v>914</v>
      </c>
      <c r="B3030" s="162" t="s">
        <v>550</v>
      </c>
      <c r="C3030" s="162">
        <v>9</v>
      </c>
      <c r="D3030" s="162">
        <v>2015</v>
      </c>
      <c r="E3030" s="162" t="s">
        <v>2393</v>
      </c>
      <c r="F3030" s="162" t="s">
        <v>32</v>
      </c>
      <c r="G3030" s="162">
        <v>2017</v>
      </c>
      <c r="H3030" s="163" t="s">
        <v>199</v>
      </c>
      <c r="I3030" s="162" t="s">
        <v>550</v>
      </c>
      <c r="J3030" s="177">
        <v>0.12</v>
      </c>
      <c r="K3030" s="183" t="s">
        <v>1818</v>
      </c>
      <c r="L3030" s="166">
        <v>0.8142454571428569</v>
      </c>
      <c r="M3030" s="166">
        <v>9.770945485714283E-2</v>
      </c>
      <c r="N3030" s="163" t="s">
        <v>1283</v>
      </c>
      <c r="O3030" s="167">
        <v>1</v>
      </c>
      <c r="P3030" s="167">
        <v>0</v>
      </c>
      <c r="Q3030" s="167">
        <v>0</v>
      </c>
      <c r="R3030" s="167">
        <v>1</v>
      </c>
      <c r="S3030" s="167">
        <v>0</v>
      </c>
      <c r="T3030" s="167" t="s">
        <v>13213</v>
      </c>
      <c r="U3030" s="167" t="s">
        <v>1453</v>
      </c>
      <c r="V3030" s="167" t="s">
        <v>83</v>
      </c>
      <c r="W3030" s="163"/>
      <c r="X3030" s="163" t="s">
        <v>2182</v>
      </c>
      <c r="Y3030" s="163" t="s">
        <v>8002</v>
      </c>
      <c r="Z3030" s="168">
        <v>43062</v>
      </c>
      <c r="AA3030" s="169" t="s">
        <v>9496</v>
      </c>
      <c r="AB3030" s="169" t="s">
        <v>4403</v>
      </c>
      <c r="AC3030" s="169" t="s">
        <v>1283</v>
      </c>
      <c r="AD3030" s="170">
        <v>2018</v>
      </c>
      <c r="AE3030" s="167" t="s">
        <v>1245</v>
      </c>
    </row>
    <row r="3031" spans="1:31" x14ac:dyDescent="0.3">
      <c r="A3031" s="162" t="s">
        <v>915</v>
      </c>
      <c r="B3031" s="162" t="s">
        <v>550</v>
      </c>
      <c r="C3031" s="162">
        <v>1</v>
      </c>
      <c r="D3031" s="162">
        <v>2015</v>
      </c>
      <c r="E3031" s="162" t="s">
        <v>2393</v>
      </c>
      <c r="F3031" s="162" t="s">
        <v>32</v>
      </c>
      <c r="G3031" s="162">
        <v>2017</v>
      </c>
      <c r="H3031" s="163" t="s">
        <v>63</v>
      </c>
      <c r="I3031" s="162" t="s">
        <v>550</v>
      </c>
      <c r="J3031" s="177">
        <v>189.46</v>
      </c>
      <c r="K3031" s="183" t="s">
        <v>1818</v>
      </c>
      <c r="L3031" s="166">
        <v>0.8142454571428569</v>
      </c>
      <c r="M3031" s="166">
        <v>154.26694431028568</v>
      </c>
      <c r="N3031" s="163" t="s">
        <v>63</v>
      </c>
      <c r="O3031" s="167">
        <v>1</v>
      </c>
      <c r="P3031" s="167">
        <v>0</v>
      </c>
      <c r="Q3031" s="167">
        <v>1</v>
      </c>
      <c r="R3031" s="167">
        <v>0</v>
      </c>
      <c r="S3031" s="167">
        <v>1</v>
      </c>
      <c r="T3031" s="167" t="s">
        <v>13210</v>
      </c>
      <c r="U3031" s="167" t="s">
        <v>1360</v>
      </c>
      <c r="V3031" s="167" t="s">
        <v>1383</v>
      </c>
      <c r="W3031" s="163"/>
      <c r="X3031" s="163" t="s">
        <v>2268</v>
      </c>
      <c r="Y3031" s="163" t="s">
        <v>8003</v>
      </c>
      <c r="Z3031" s="168">
        <v>42815</v>
      </c>
      <c r="AA3031" s="169" t="s">
        <v>9497</v>
      </c>
      <c r="AB3031" s="169" t="s">
        <v>4415</v>
      </c>
      <c r="AC3031" s="169" t="s">
        <v>63</v>
      </c>
      <c r="AD3031" s="170">
        <v>2018</v>
      </c>
      <c r="AE3031" s="167" t="s">
        <v>1218</v>
      </c>
    </row>
    <row r="3032" spans="1:31" x14ac:dyDescent="0.3">
      <c r="A3032" s="162" t="s">
        <v>926</v>
      </c>
      <c r="B3032" s="162" t="s">
        <v>550</v>
      </c>
      <c r="C3032" s="162">
        <v>2</v>
      </c>
      <c r="D3032" s="162">
        <v>2015</v>
      </c>
      <c r="E3032" s="162" t="s">
        <v>2393</v>
      </c>
      <c r="F3032" s="162" t="s">
        <v>32</v>
      </c>
      <c r="G3032" s="162">
        <v>2017</v>
      </c>
      <c r="H3032" s="163" t="s">
        <v>65</v>
      </c>
      <c r="I3032" s="162" t="s">
        <v>550</v>
      </c>
      <c r="J3032" s="177">
        <v>2.73</v>
      </c>
      <c r="K3032" s="183" t="s">
        <v>1818</v>
      </c>
      <c r="L3032" s="166">
        <v>0.8142454571428569</v>
      </c>
      <c r="M3032" s="166">
        <v>2.2228900979999993</v>
      </c>
      <c r="N3032" s="163" t="s">
        <v>65</v>
      </c>
      <c r="O3032" s="167">
        <v>1</v>
      </c>
      <c r="P3032" s="167">
        <v>0</v>
      </c>
      <c r="Q3032" s="167">
        <v>1</v>
      </c>
      <c r="R3032" s="167">
        <v>0</v>
      </c>
      <c r="S3032" s="167">
        <v>1</v>
      </c>
      <c r="T3032" s="167" t="s">
        <v>13210</v>
      </c>
      <c r="U3032" s="167" t="s">
        <v>1512</v>
      </c>
      <c r="V3032" s="167" t="s">
        <v>91</v>
      </c>
      <c r="W3032" s="163"/>
      <c r="X3032" s="163" t="s">
        <v>2184</v>
      </c>
      <c r="Y3032" s="163" t="s">
        <v>8004</v>
      </c>
      <c r="Z3032" s="168">
        <v>42754</v>
      </c>
      <c r="AA3032" s="169" t="s">
        <v>9498</v>
      </c>
      <c r="AB3032" s="169" t="s">
        <v>8968</v>
      </c>
      <c r="AC3032" s="169" t="s">
        <v>65</v>
      </c>
      <c r="AD3032" s="170">
        <v>2018</v>
      </c>
      <c r="AE3032" s="167" t="s">
        <v>1232</v>
      </c>
    </row>
    <row r="3033" spans="1:31" x14ac:dyDescent="0.3">
      <c r="A3033" s="162" t="s">
        <v>926</v>
      </c>
      <c r="B3033" s="162" t="s">
        <v>550</v>
      </c>
      <c r="C3033" s="162">
        <v>3</v>
      </c>
      <c r="D3033" s="162">
        <v>2015</v>
      </c>
      <c r="E3033" s="162" t="s">
        <v>2393</v>
      </c>
      <c r="F3033" s="162" t="s">
        <v>32</v>
      </c>
      <c r="G3033" s="162">
        <v>2017</v>
      </c>
      <c r="H3033" s="163" t="s">
        <v>65</v>
      </c>
      <c r="I3033" s="162" t="s">
        <v>550</v>
      </c>
      <c r="J3033" s="177">
        <v>2.7</v>
      </c>
      <c r="K3033" s="183" t="s">
        <v>1818</v>
      </c>
      <c r="L3033" s="166">
        <v>0.8142454571428569</v>
      </c>
      <c r="M3033" s="166">
        <v>2.1984627342857137</v>
      </c>
      <c r="N3033" s="163" t="s">
        <v>65</v>
      </c>
      <c r="O3033" s="167">
        <v>1</v>
      </c>
      <c r="P3033" s="167">
        <v>0</v>
      </c>
      <c r="Q3033" s="167">
        <v>1</v>
      </c>
      <c r="R3033" s="167">
        <v>0</v>
      </c>
      <c r="S3033" s="167">
        <v>1</v>
      </c>
      <c r="T3033" s="167" t="s">
        <v>13210</v>
      </c>
      <c r="U3033" s="167" t="s">
        <v>1512</v>
      </c>
      <c r="V3033" s="167" t="s">
        <v>91</v>
      </c>
      <c r="W3033" s="163"/>
      <c r="X3033" s="163" t="s">
        <v>2184</v>
      </c>
      <c r="Y3033" s="163" t="s">
        <v>8005</v>
      </c>
      <c r="Z3033" s="168">
        <v>42755</v>
      </c>
      <c r="AA3033" s="169" t="s">
        <v>9499</v>
      </c>
      <c r="AB3033" s="169" t="s">
        <v>8968</v>
      </c>
      <c r="AC3033" s="169" t="s">
        <v>65</v>
      </c>
      <c r="AD3033" s="170">
        <v>2018</v>
      </c>
      <c r="AE3033" s="167" t="s">
        <v>1232</v>
      </c>
    </row>
    <row r="3034" spans="1:31" x14ac:dyDescent="0.3">
      <c r="A3034" s="162" t="s">
        <v>926</v>
      </c>
      <c r="B3034" s="162" t="s">
        <v>550</v>
      </c>
      <c r="C3034" s="162">
        <v>4</v>
      </c>
      <c r="D3034" s="162">
        <v>2015</v>
      </c>
      <c r="E3034" s="162" t="s">
        <v>2393</v>
      </c>
      <c r="F3034" s="162" t="s">
        <v>32</v>
      </c>
      <c r="G3034" s="162">
        <v>2017</v>
      </c>
      <c r="H3034" s="163" t="s">
        <v>65</v>
      </c>
      <c r="I3034" s="162" t="s">
        <v>550</v>
      </c>
      <c r="J3034" s="177">
        <v>2.0699999999999998</v>
      </c>
      <c r="K3034" s="183" t="s">
        <v>1818</v>
      </c>
      <c r="L3034" s="166">
        <v>0.8142454571428569</v>
      </c>
      <c r="M3034" s="166">
        <v>1.6854880962857137</v>
      </c>
      <c r="N3034" s="163" t="s">
        <v>65</v>
      </c>
      <c r="O3034" s="167">
        <v>1</v>
      </c>
      <c r="P3034" s="167">
        <v>0</v>
      </c>
      <c r="Q3034" s="167">
        <v>1</v>
      </c>
      <c r="R3034" s="167">
        <v>0</v>
      </c>
      <c r="S3034" s="167">
        <v>1</v>
      </c>
      <c r="T3034" s="167" t="s">
        <v>13210</v>
      </c>
      <c r="U3034" s="167" t="s">
        <v>1512</v>
      </c>
      <c r="V3034" s="167" t="s">
        <v>91</v>
      </c>
      <c r="W3034" s="163"/>
      <c r="X3034" s="163" t="s">
        <v>2184</v>
      </c>
      <c r="Y3034" s="163" t="s">
        <v>8006</v>
      </c>
      <c r="Z3034" s="168">
        <v>42755</v>
      </c>
      <c r="AA3034" s="169" t="s">
        <v>9500</v>
      </c>
      <c r="AB3034" s="169" t="s">
        <v>8968</v>
      </c>
      <c r="AC3034" s="169" t="s">
        <v>65</v>
      </c>
      <c r="AD3034" s="170">
        <v>2018</v>
      </c>
      <c r="AE3034" s="167" t="s">
        <v>1232</v>
      </c>
    </row>
    <row r="3035" spans="1:31" x14ac:dyDescent="0.3">
      <c r="A3035" s="162" t="s">
        <v>926</v>
      </c>
      <c r="B3035" s="162" t="s">
        <v>550</v>
      </c>
      <c r="C3035" s="162">
        <v>5</v>
      </c>
      <c r="D3035" s="162">
        <v>2015</v>
      </c>
      <c r="E3035" s="162" t="s">
        <v>2393</v>
      </c>
      <c r="F3035" s="162" t="s">
        <v>32</v>
      </c>
      <c r="G3035" s="162">
        <v>2017</v>
      </c>
      <c r="H3035" s="163" t="s">
        <v>65</v>
      </c>
      <c r="I3035" s="162" t="s">
        <v>550</v>
      </c>
      <c r="J3035" s="177">
        <v>1.73</v>
      </c>
      <c r="K3035" s="183" t="s">
        <v>1818</v>
      </c>
      <c r="L3035" s="166">
        <v>0.8142454571428569</v>
      </c>
      <c r="M3035" s="166">
        <v>1.4086446408571425</v>
      </c>
      <c r="N3035" s="163" t="s">
        <v>65</v>
      </c>
      <c r="O3035" s="167">
        <v>1</v>
      </c>
      <c r="P3035" s="167">
        <v>0</v>
      </c>
      <c r="Q3035" s="167">
        <v>1</v>
      </c>
      <c r="R3035" s="167">
        <v>0</v>
      </c>
      <c r="S3035" s="167">
        <v>1</v>
      </c>
      <c r="T3035" s="167" t="s">
        <v>13210</v>
      </c>
      <c r="U3035" s="167" t="s">
        <v>1512</v>
      </c>
      <c r="V3035" s="167" t="s">
        <v>91</v>
      </c>
      <c r="W3035" s="163"/>
      <c r="X3035" s="163" t="s">
        <v>2184</v>
      </c>
      <c r="Y3035" s="163" t="s">
        <v>8007</v>
      </c>
      <c r="Z3035" s="168">
        <v>42753</v>
      </c>
      <c r="AA3035" s="169" t="s">
        <v>9501</v>
      </c>
      <c r="AB3035" s="169" t="s">
        <v>8968</v>
      </c>
      <c r="AC3035" s="169" t="s">
        <v>65</v>
      </c>
      <c r="AD3035" s="170">
        <v>2018</v>
      </c>
      <c r="AE3035" s="167" t="s">
        <v>1232</v>
      </c>
    </row>
    <row r="3036" spans="1:31" x14ac:dyDescent="0.3">
      <c r="A3036" s="162" t="s">
        <v>932</v>
      </c>
      <c r="B3036" s="162" t="s">
        <v>550</v>
      </c>
      <c r="C3036" s="162">
        <v>4</v>
      </c>
      <c r="D3036" s="162">
        <v>2015</v>
      </c>
      <c r="E3036" s="162" t="s">
        <v>2393</v>
      </c>
      <c r="F3036" s="162" t="s">
        <v>32</v>
      </c>
      <c r="G3036" s="162">
        <v>2017</v>
      </c>
      <c r="H3036" s="163" t="s">
        <v>61</v>
      </c>
      <c r="I3036" s="162" t="s">
        <v>550</v>
      </c>
      <c r="J3036" s="181">
        <v>4.79</v>
      </c>
      <c r="K3036" s="183" t="s">
        <v>1818</v>
      </c>
      <c r="L3036" s="166">
        <v>0.8142454571428569</v>
      </c>
      <c r="M3036" s="166">
        <v>3.9002357397142844</v>
      </c>
      <c r="N3036" s="163" t="s">
        <v>69</v>
      </c>
      <c r="O3036" s="167">
        <v>1</v>
      </c>
      <c r="P3036" s="167">
        <v>0</v>
      </c>
      <c r="Q3036" s="167">
        <v>0</v>
      </c>
      <c r="R3036" s="167">
        <v>0</v>
      </c>
      <c r="S3036" s="167">
        <v>1</v>
      </c>
      <c r="T3036" s="167" t="s">
        <v>13213</v>
      </c>
      <c r="U3036" s="167" t="s">
        <v>1360</v>
      </c>
      <c r="V3036" s="167" t="s">
        <v>1364</v>
      </c>
      <c r="W3036" s="163"/>
      <c r="X3036" s="163" t="s">
        <v>2186</v>
      </c>
      <c r="Y3036" s="163" t="s">
        <v>8008</v>
      </c>
      <c r="Z3036" s="168">
        <v>43096</v>
      </c>
      <c r="AA3036" s="169" t="s">
        <v>9502</v>
      </c>
      <c r="AB3036" s="169" t="s">
        <v>4370</v>
      </c>
      <c r="AC3036" s="169" t="s">
        <v>69</v>
      </c>
      <c r="AD3036" s="170">
        <v>2018</v>
      </c>
      <c r="AE3036" s="167" t="s">
        <v>1321</v>
      </c>
    </row>
    <row r="3037" spans="1:31" x14ac:dyDescent="0.3">
      <c r="A3037" s="162" t="s">
        <v>932</v>
      </c>
      <c r="B3037" s="162" t="s">
        <v>550</v>
      </c>
      <c r="C3037" s="162">
        <v>5</v>
      </c>
      <c r="D3037" s="162">
        <v>2015</v>
      </c>
      <c r="E3037" s="162" t="s">
        <v>2393</v>
      </c>
      <c r="F3037" s="162" t="s">
        <v>32</v>
      </c>
      <c r="G3037" s="162">
        <v>2017</v>
      </c>
      <c r="H3037" s="163" t="s">
        <v>61</v>
      </c>
      <c r="I3037" s="162" t="s">
        <v>550</v>
      </c>
      <c r="J3037" s="181">
        <v>7.09</v>
      </c>
      <c r="K3037" s="183" t="s">
        <v>1818</v>
      </c>
      <c r="L3037" s="166">
        <v>0.8142454571428569</v>
      </c>
      <c r="M3037" s="166">
        <v>5.7730002911428553</v>
      </c>
      <c r="N3037" s="174" t="s">
        <v>62</v>
      </c>
      <c r="O3037" s="167">
        <v>1</v>
      </c>
      <c r="P3037" s="167">
        <v>0</v>
      </c>
      <c r="Q3037" s="167">
        <v>0</v>
      </c>
      <c r="R3037" s="167">
        <v>0</v>
      </c>
      <c r="S3037" s="167">
        <v>1</v>
      </c>
      <c r="T3037" s="167" t="s">
        <v>13213</v>
      </c>
      <c r="U3037" s="167" t="s">
        <v>1360</v>
      </c>
      <c r="V3037" s="167" t="s">
        <v>1364</v>
      </c>
      <c r="W3037" s="163"/>
      <c r="X3037" s="163" t="s">
        <v>2186</v>
      </c>
      <c r="Y3037" s="163" t="s">
        <v>8009</v>
      </c>
      <c r="Z3037" s="168">
        <v>43096</v>
      </c>
      <c r="AA3037" s="169" t="s">
        <v>9503</v>
      </c>
      <c r="AB3037" s="169" t="s">
        <v>4380</v>
      </c>
      <c r="AC3037" s="169" t="s">
        <v>2429</v>
      </c>
      <c r="AD3037" s="170">
        <v>2018</v>
      </c>
      <c r="AE3037" s="167" t="s">
        <v>1321</v>
      </c>
    </row>
    <row r="3038" spans="1:31" x14ac:dyDescent="0.3">
      <c r="A3038" s="162" t="s">
        <v>932</v>
      </c>
      <c r="B3038" s="162" t="s">
        <v>550</v>
      </c>
      <c r="C3038" s="162">
        <v>6</v>
      </c>
      <c r="D3038" s="162">
        <v>2015</v>
      </c>
      <c r="E3038" s="162" t="s">
        <v>2393</v>
      </c>
      <c r="F3038" s="162" t="s">
        <v>32</v>
      </c>
      <c r="G3038" s="162">
        <v>2017</v>
      </c>
      <c r="H3038" s="163" t="s">
        <v>61</v>
      </c>
      <c r="I3038" s="162" t="s">
        <v>550</v>
      </c>
      <c r="J3038" s="181">
        <v>2.3199999999999998</v>
      </c>
      <c r="K3038" s="183" t="s">
        <v>1818</v>
      </c>
      <c r="L3038" s="166">
        <v>0.8142454571428569</v>
      </c>
      <c r="M3038" s="166">
        <v>1.8890494605714279</v>
      </c>
      <c r="N3038" s="163" t="s">
        <v>433</v>
      </c>
      <c r="O3038" s="167">
        <v>1</v>
      </c>
      <c r="P3038" s="167">
        <v>0</v>
      </c>
      <c r="Q3038" s="167">
        <v>0</v>
      </c>
      <c r="R3038" s="167">
        <v>1</v>
      </c>
      <c r="S3038" s="167">
        <v>0</v>
      </c>
      <c r="T3038" s="167" t="s">
        <v>13213</v>
      </c>
      <c r="U3038" s="167" t="s">
        <v>1360</v>
      </c>
      <c r="V3038" s="167" t="s">
        <v>1364</v>
      </c>
      <c r="W3038" s="163"/>
      <c r="X3038" s="163" t="s">
        <v>2186</v>
      </c>
      <c r="Y3038" s="163" t="s">
        <v>8010</v>
      </c>
      <c r="Z3038" s="168">
        <v>43004</v>
      </c>
      <c r="AA3038" s="169" t="s">
        <v>9504</v>
      </c>
      <c r="AB3038" s="169" t="s">
        <v>4334</v>
      </c>
      <c r="AC3038" s="169" t="s">
        <v>433</v>
      </c>
      <c r="AD3038" s="170">
        <v>2018</v>
      </c>
      <c r="AE3038" s="167" t="s">
        <v>1321</v>
      </c>
    </row>
    <row r="3039" spans="1:31" x14ac:dyDescent="0.3">
      <c r="A3039" s="162" t="s">
        <v>932</v>
      </c>
      <c r="B3039" s="162" t="s">
        <v>550</v>
      </c>
      <c r="C3039" s="162">
        <v>7</v>
      </c>
      <c r="D3039" s="162">
        <v>2015</v>
      </c>
      <c r="E3039" s="162" t="s">
        <v>2393</v>
      </c>
      <c r="F3039" s="162" t="s">
        <v>32</v>
      </c>
      <c r="G3039" s="162">
        <v>2017</v>
      </c>
      <c r="H3039" s="163" t="s">
        <v>61</v>
      </c>
      <c r="I3039" s="162" t="s">
        <v>550</v>
      </c>
      <c r="J3039" s="181">
        <v>2.2400000000000002</v>
      </c>
      <c r="K3039" s="183" t="s">
        <v>1818</v>
      </c>
      <c r="L3039" s="166">
        <v>0.8142454571428569</v>
      </c>
      <c r="M3039" s="166">
        <v>1.8239098239999996</v>
      </c>
      <c r="N3039" s="163" t="s">
        <v>1352</v>
      </c>
      <c r="O3039" s="167">
        <v>1</v>
      </c>
      <c r="P3039" s="167">
        <v>0</v>
      </c>
      <c r="Q3039" s="167">
        <v>0</v>
      </c>
      <c r="R3039" s="167">
        <v>1</v>
      </c>
      <c r="S3039" s="167">
        <v>0</v>
      </c>
      <c r="T3039" s="167" t="s">
        <v>13213</v>
      </c>
      <c r="U3039" s="167" t="s">
        <v>1360</v>
      </c>
      <c r="V3039" s="167" t="s">
        <v>1364</v>
      </c>
      <c r="W3039" s="163"/>
      <c r="X3039" s="163" t="s">
        <v>2186</v>
      </c>
      <c r="Y3039" s="163" t="s">
        <v>8011</v>
      </c>
      <c r="Z3039" s="168">
        <v>43073</v>
      </c>
      <c r="AA3039" s="169" t="s">
        <v>9505</v>
      </c>
      <c r="AB3039" s="169" t="s">
        <v>9483</v>
      </c>
      <c r="AC3039" s="169" t="s">
        <v>1352</v>
      </c>
      <c r="AD3039" s="170">
        <v>2018</v>
      </c>
      <c r="AE3039" s="167" t="s">
        <v>1321</v>
      </c>
    </row>
    <row r="3040" spans="1:31" x14ac:dyDescent="0.3">
      <c r="A3040" s="162" t="s">
        <v>942</v>
      </c>
      <c r="B3040" s="162" t="s">
        <v>550</v>
      </c>
      <c r="C3040" s="162">
        <v>1</v>
      </c>
      <c r="D3040" s="162">
        <v>2015</v>
      </c>
      <c r="E3040" s="162" t="s">
        <v>2393</v>
      </c>
      <c r="F3040" s="162" t="s">
        <v>32</v>
      </c>
      <c r="G3040" s="162">
        <v>2017</v>
      </c>
      <c r="H3040" s="163" t="s">
        <v>737</v>
      </c>
      <c r="I3040" s="162" t="s">
        <v>550</v>
      </c>
      <c r="J3040" s="177">
        <v>4.07</v>
      </c>
      <c r="K3040" s="183" t="s">
        <v>1818</v>
      </c>
      <c r="L3040" s="166">
        <v>0.8142454571428569</v>
      </c>
      <c r="M3040" s="166">
        <v>3.313979010571428</v>
      </c>
      <c r="N3040" s="163" t="s">
        <v>32</v>
      </c>
      <c r="O3040" s="167">
        <v>1</v>
      </c>
      <c r="P3040" s="167">
        <v>1</v>
      </c>
      <c r="Q3040" s="167">
        <v>0</v>
      </c>
      <c r="R3040" s="167">
        <v>1</v>
      </c>
      <c r="S3040" s="167">
        <v>0</v>
      </c>
      <c r="T3040" s="167" t="s">
        <v>13211</v>
      </c>
      <c r="U3040" s="167" t="s">
        <v>1281</v>
      </c>
      <c r="V3040" s="167" t="s">
        <v>101</v>
      </c>
      <c r="W3040" s="163"/>
      <c r="X3040" s="163" t="s">
        <v>2269</v>
      </c>
      <c r="Y3040" s="163" t="s">
        <v>8012</v>
      </c>
      <c r="Z3040" s="168">
        <v>43083</v>
      </c>
      <c r="AA3040" s="169" t="s">
        <v>9506</v>
      </c>
      <c r="AB3040" s="169" t="s">
        <v>32</v>
      </c>
      <c r="AC3040" s="169" t="s">
        <v>32</v>
      </c>
      <c r="AD3040" s="170">
        <v>2018</v>
      </c>
      <c r="AE3040" s="167" t="s">
        <v>1321</v>
      </c>
    </row>
    <row r="3041" spans="1:31" x14ac:dyDescent="0.3">
      <c r="A3041" s="162" t="s">
        <v>896</v>
      </c>
      <c r="B3041" s="162" t="s">
        <v>550</v>
      </c>
      <c r="C3041" s="162">
        <v>1</v>
      </c>
      <c r="D3041" s="162">
        <v>2015</v>
      </c>
      <c r="E3041" s="162" t="s">
        <v>2393</v>
      </c>
      <c r="F3041" s="162" t="s">
        <v>32</v>
      </c>
      <c r="G3041" s="162">
        <v>2017</v>
      </c>
      <c r="H3041" s="163" t="s">
        <v>186</v>
      </c>
      <c r="I3041" s="162" t="s">
        <v>550</v>
      </c>
      <c r="J3041" s="177">
        <v>4.3</v>
      </c>
      <c r="K3041" s="183" t="s">
        <v>1818</v>
      </c>
      <c r="L3041" s="166">
        <v>0.8142454571428569</v>
      </c>
      <c r="M3041" s="166">
        <v>3.5012554657142845</v>
      </c>
      <c r="N3041" s="163" t="s">
        <v>32</v>
      </c>
      <c r="O3041" s="167">
        <v>1</v>
      </c>
      <c r="P3041" s="167">
        <v>1</v>
      </c>
      <c r="Q3041" s="167">
        <v>0</v>
      </c>
      <c r="R3041" s="167">
        <v>1</v>
      </c>
      <c r="S3041" s="167">
        <v>0</v>
      </c>
      <c r="T3041" s="167" t="s">
        <v>13211</v>
      </c>
      <c r="U3041" s="167" t="s">
        <v>1453</v>
      </c>
      <c r="V3041" s="167" t="s">
        <v>83</v>
      </c>
      <c r="W3041" s="163"/>
      <c r="X3041" s="163" t="s">
        <v>2270</v>
      </c>
      <c r="Y3041" s="163" t="s">
        <v>8013</v>
      </c>
      <c r="Z3041" s="168">
        <v>42808</v>
      </c>
      <c r="AA3041" s="169" t="s">
        <v>9507</v>
      </c>
      <c r="AB3041" s="169" t="s">
        <v>32</v>
      </c>
      <c r="AC3041" s="169" t="s">
        <v>32</v>
      </c>
      <c r="AD3041" s="170">
        <v>2018</v>
      </c>
      <c r="AE3041" s="167" t="s">
        <v>1245</v>
      </c>
    </row>
    <row r="3042" spans="1:31" x14ac:dyDescent="0.3">
      <c r="A3042" s="162" t="s">
        <v>955</v>
      </c>
      <c r="B3042" s="162" t="s">
        <v>550</v>
      </c>
      <c r="C3042" s="162">
        <v>1</v>
      </c>
      <c r="D3042" s="162">
        <v>2015</v>
      </c>
      <c r="E3042" s="162" t="s">
        <v>2393</v>
      </c>
      <c r="F3042" s="162" t="s">
        <v>32</v>
      </c>
      <c r="G3042" s="162">
        <v>2017</v>
      </c>
      <c r="H3042" s="163" t="s">
        <v>74</v>
      </c>
      <c r="I3042" s="162" t="s">
        <v>550</v>
      </c>
      <c r="J3042" s="177">
        <v>9.73</v>
      </c>
      <c r="K3042" s="183" t="s">
        <v>1818</v>
      </c>
      <c r="L3042" s="166">
        <v>0.8142454571428569</v>
      </c>
      <c r="M3042" s="166">
        <v>7.9226082979999983</v>
      </c>
      <c r="N3042" s="163" t="s">
        <v>67</v>
      </c>
      <c r="O3042" s="167">
        <v>1</v>
      </c>
      <c r="P3042" s="167">
        <v>0</v>
      </c>
      <c r="Q3042" s="167">
        <v>0</v>
      </c>
      <c r="R3042" s="167">
        <v>1</v>
      </c>
      <c r="S3042" s="167">
        <v>0</v>
      </c>
      <c r="T3042" s="167" t="s">
        <v>13213</v>
      </c>
      <c r="U3042" s="167" t="s">
        <v>1453</v>
      </c>
      <c r="V3042" s="167" t="s">
        <v>83</v>
      </c>
      <c r="W3042" s="163"/>
      <c r="X3042" s="163" t="s">
        <v>2271</v>
      </c>
      <c r="Y3042" s="163" t="s">
        <v>8014</v>
      </c>
      <c r="Z3042" s="168">
        <v>42773</v>
      </c>
      <c r="AA3042" s="169" t="s">
        <v>9508</v>
      </c>
      <c r="AB3042" s="169" t="s">
        <v>9509</v>
      </c>
      <c r="AC3042" s="169" t="s">
        <v>67</v>
      </c>
      <c r="AD3042" s="170">
        <v>2018</v>
      </c>
      <c r="AE3042" s="167" t="s">
        <v>1241</v>
      </c>
    </row>
    <row r="3043" spans="1:31" x14ac:dyDescent="0.3">
      <c r="A3043" s="162" t="s">
        <v>955</v>
      </c>
      <c r="B3043" s="162" t="s">
        <v>550</v>
      </c>
      <c r="C3043" s="162">
        <v>2</v>
      </c>
      <c r="D3043" s="162">
        <v>2015</v>
      </c>
      <c r="E3043" s="162" t="s">
        <v>2393</v>
      </c>
      <c r="F3043" s="162" t="s">
        <v>32</v>
      </c>
      <c r="G3043" s="162">
        <v>2017</v>
      </c>
      <c r="H3043" s="163" t="s">
        <v>74</v>
      </c>
      <c r="I3043" s="162" t="s">
        <v>550</v>
      </c>
      <c r="J3043" s="177">
        <v>6.62</v>
      </c>
      <c r="K3043" s="183" t="s">
        <v>1818</v>
      </c>
      <c r="L3043" s="166">
        <v>0.8142454571428569</v>
      </c>
      <c r="M3043" s="166">
        <v>5.3903049262857126</v>
      </c>
      <c r="N3043" s="163" t="s">
        <v>80</v>
      </c>
      <c r="O3043" s="167">
        <v>1</v>
      </c>
      <c r="P3043" s="167">
        <v>0</v>
      </c>
      <c r="Q3043" s="167">
        <v>0</v>
      </c>
      <c r="R3043" s="167">
        <v>1</v>
      </c>
      <c r="S3043" s="167">
        <v>1</v>
      </c>
      <c r="T3043" s="167" t="s">
        <v>13213</v>
      </c>
      <c r="U3043" s="167" t="s">
        <v>1453</v>
      </c>
      <c r="V3043" s="167" t="s">
        <v>83</v>
      </c>
      <c r="W3043" s="163" t="s">
        <v>2259</v>
      </c>
      <c r="X3043" s="163" t="s">
        <v>2271</v>
      </c>
      <c r="Y3043" s="163" t="s">
        <v>8015</v>
      </c>
      <c r="Z3043" s="168">
        <v>42754</v>
      </c>
      <c r="AA3043" s="169" t="s">
        <v>9510</v>
      </c>
      <c r="AB3043" s="169" t="s">
        <v>9478</v>
      </c>
      <c r="AC3043" s="169" t="s">
        <v>80</v>
      </c>
      <c r="AD3043" s="170">
        <v>2018</v>
      </c>
      <c r="AE3043" s="167" t="s">
        <v>1241</v>
      </c>
    </row>
    <row r="3044" spans="1:31" x14ac:dyDescent="0.3">
      <c r="A3044" s="162" t="s">
        <v>955</v>
      </c>
      <c r="B3044" s="162" t="s">
        <v>550</v>
      </c>
      <c r="C3044" s="162">
        <v>3</v>
      </c>
      <c r="D3044" s="162">
        <v>2015</v>
      </c>
      <c r="E3044" s="162" t="s">
        <v>2393</v>
      </c>
      <c r="F3044" s="162" t="s">
        <v>32</v>
      </c>
      <c r="G3044" s="162">
        <v>2017</v>
      </c>
      <c r="H3044" s="163" t="s">
        <v>74</v>
      </c>
      <c r="I3044" s="162" t="s">
        <v>550</v>
      </c>
      <c r="J3044" s="177">
        <v>33.6</v>
      </c>
      <c r="K3044" s="183" t="s">
        <v>1818</v>
      </c>
      <c r="L3044" s="166">
        <v>0.8142454571428569</v>
      </c>
      <c r="M3044" s="166">
        <v>27.358647359999992</v>
      </c>
      <c r="N3044" s="163" t="s">
        <v>1763</v>
      </c>
      <c r="O3044" s="167">
        <v>1</v>
      </c>
      <c r="P3044" s="167">
        <v>0</v>
      </c>
      <c r="Q3044" s="167">
        <v>0</v>
      </c>
      <c r="R3044" s="167">
        <v>0</v>
      </c>
      <c r="S3044" s="167">
        <v>1</v>
      </c>
      <c r="T3044" s="167" t="s">
        <v>13213</v>
      </c>
      <c r="U3044" s="167" t="s">
        <v>1453</v>
      </c>
      <c r="V3044" s="167" t="s">
        <v>83</v>
      </c>
      <c r="W3044" s="163"/>
      <c r="X3044" s="163" t="s">
        <v>2271</v>
      </c>
      <c r="Y3044" s="163" t="s">
        <v>8016</v>
      </c>
      <c r="Z3044" s="168">
        <v>42754</v>
      </c>
      <c r="AA3044" s="169" t="s">
        <v>9511</v>
      </c>
      <c r="AB3044" s="169" t="s">
        <v>9512</v>
      </c>
      <c r="AC3044" s="169" t="s">
        <v>1763</v>
      </c>
      <c r="AD3044" s="170">
        <v>2018</v>
      </c>
      <c r="AE3044" s="167" t="s">
        <v>1241</v>
      </c>
    </row>
    <row r="3045" spans="1:31" x14ac:dyDescent="0.3">
      <c r="A3045" s="162" t="s">
        <v>955</v>
      </c>
      <c r="B3045" s="162" t="s">
        <v>550</v>
      </c>
      <c r="C3045" s="162">
        <v>4</v>
      </c>
      <c r="D3045" s="162">
        <v>2015</v>
      </c>
      <c r="E3045" s="162" t="s">
        <v>2393</v>
      </c>
      <c r="F3045" s="162" t="s">
        <v>32</v>
      </c>
      <c r="G3045" s="162">
        <v>2017</v>
      </c>
      <c r="H3045" s="163" t="s">
        <v>74</v>
      </c>
      <c r="I3045" s="162" t="s">
        <v>550</v>
      </c>
      <c r="J3045" s="177">
        <v>26</v>
      </c>
      <c r="K3045" s="183" t="s">
        <v>1818</v>
      </c>
      <c r="L3045" s="166">
        <v>0.8142454571428569</v>
      </c>
      <c r="M3045" s="166">
        <v>21.170381885714278</v>
      </c>
      <c r="N3045" s="163" t="s">
        <v>63</v>
      </c>
      <c r="O3045" s="167">
        <v>1</v>
      </c>
      <c r="P3045" s="167">
        <v>0</v>
      </c>
      <c r="Q3045" s="167">
        <v>0</v>
      </c>
      <c r="R3045" s="167">
        <v>0</v>
      </c>
      <c r="S3045" s="167">
        <v>1</v>
      </c>
      <c r="T3045" s="167" t="s">
        <v>13213</v>
      </c>
      <c r="U3045" s="167" t="s">
        <v>1453</v>
      </c>
      <c r="V3045" s="167" t="s">
        <v>83</v>
      </c>
      <c r="W3045" s="163"/>
      <c r="X3045" s="163" t="s">
        <v>2271</v>
      </c>
      <c r="Y3045" s="163" t="s">
        <v>8017</v>
      </c>
      <c r="Z3045" s="168">
        <v>42773</v>
      </c>
      <c r="AA3045" s="169" t="s">
        <v>2565</v>
      </c>
      <c r="AB3045" s="169" t="s">
        <v>4415</v>
      </c>
      <c r="AC3045" s="169" t="s">
        <v>63</v>
      </c>
      <c r="AD3045" s="170">
        <v>2018</v>
      </c>
      <c r="AE3045" s="167" t="s">
        <v>1241</v>
      </c>
    </row>
    <row r="3046" spans="1:31" x14ac:dyDescent="0.3">
      <c r="A3046" s="162" t="s">
        <v>978</v>
      </c>
      <c r="B3046" s="162" t="s">
        <v>550</v>
      </c>
      <c r="C3046" s="162">
        <v>1</v>
      </c>
      <c r="D3046" s="162">
        <v>2015</v>
      </c>
      <c r="E3046" s="162" t="s">
        <v>2393</v>
      </c>
      <c r="F3046" s="162" t="s">
        <v>32</v>
      </c>
      <c r="G3046" s="162">
        <v>2017</v>
      </c>
      <c r="H3046" s="163" t="s">
        <v>82</v>
      </c>
      <c r="I3046" s="162" t="s">
        <v>550</v>
      </c>
      <c r="J3046" s="177">
        <v>0.33</v>
      </c>
      <c r="K3046" s="183" t="s">
        <v>1818</v>
      </c>
      <c r="L3046" s="166">
        <v>0.8142454571428569</v>
      </c>
      <c r="M3046" s="166">
        <v>0.26870100085714277</v>
      </c>
      <c r="N3046" s="163" t="s">
        <v>32</v>
      </c>
      <c r="O3046" s="167">
        <v>1</v>
      </c>
      <c r="P3046" s="167">
        <v>1</v>
      </c>
      <c r="Q3046" s="167">
        <v>0</v>
      </c>
      <c r="R3046" s="167">
        <v>1</v>
      </c>
      <c r="S3046" s="167">
        <v>0</v>
      </c>
      <c r="T3046" s="167" t="s">
        <v>13211</v>
      </c>
      <c r="U3046" s="167" t="s">
        <v>1360</v>
      </c>
      <c r="V3046" s="167" t="s">
        <v>1383</v>
      </c>
      <c r="W3046" s="163"/>
      <c r="X3046" s="163" t="s">
        <v>2272</v>
      </c>
      <c r="Y3046" s="163" t="s">
        <v>8018</v>
      </c>
      <c r="Z3046" s="168">
        <v>42859</v>
      </c>
      <c r="AA3046" s="169" t="s">
        <v>9513</v>
      </c>
      <c r="AB3046" s="169" t="s">
        <v>32</v>
      </c>
      <c r="AC3046" s="169" t="s">
        <v>32</v>
      </c>
      <c r="AD3046" s="170">
        <v>2018</v>
      </c>
      <c r="AE3046" s="167" t="s">
        <v>1245</v>
      </c>
    </row>
    <row r="3047" spans="1:31" x14ac:dyDescent="0.3">
      <c r="A3047" s="162" t="s">
        <v>980</v>
      </c>
      <c r="B3047" s="162" t="s">
        <v>550</v>
      </c>
      <c r="C3047" s="162">
        <v>1</v>
      </c>
      <c r="D3047" s="162">
        <v>2015</v>
      </c>
      <c r="E3047" s="162" t="s">
        <v>2393</v>
      </c>
      <c r="F3047" s="162" t="s">
        <v>32</v>
      </c>
      <c r="G3047" s="162">
        <v>2017</v>
      </c>
      <c r="H3047" s="163" t="s">
        <v>68</v>
      </c>
      <c r="I3047" s="162" t="s">
        <v>550</v>
      </c>
      <c r="J3047" s="177">
        <v>2.8</v>
      </c>
      <c r="K3047" s="183" t="s">
        <v>1818</v>
      </c>
      <c r="L3047" s="166">
        <v>0.8142454571428569</v>
      </c>
      <c r="M3047" s="166">
        <v>2.2798872799999992</v>
      </c>
      <c r="N3047" s="163" t="s">
        <v>32</v>
      </c>
      <c r="O3047" s="167">
        <v>1</v>
      </c>
      <c r="P3047" s="167">
        <v>1</v>
      </c>
      <c r="Q3047" s="167">
        <v>0</v>
      </c>
      <c r="R3047" s="167">
        <v>1</v>
      </c>
      <c r="S3047" s="167">
        <v>0</v>
      </c>
      <c r="T3047" s="167" t="s">
        <v>13211</v>
      </c>
      <c r="U3047" s="167" t="s">
        <v>1453</v>
      </c>
      <c r="V3047" s="167" t="s">
        <v>83</v>
      </c>
      <c r="W3047" s="163"/>
      <c r="X3047" s="163" t="s">
        <v>2273</v>
      </c>
      <c r="Y3047" s="163" t="s">
        <v>8019</v>
      </c>
      <c r="Z3047" s="168">
        <v>42935</v>
      </c>
      <c r="AA3047" s="169" t="s">
        <v>9514</v>
      </c>
      <c r="AB3047" s="169" t="s">
        <v>32</v>
      </c>
      <c r="AC3047" s="169" t="s">
        <v>32</v>
      </c>
      <c r="AD3047" s="170">
        <v>2018</v>
      </c>
      <c r="AE3047" s="167" t="s">
        <v>1241</v>
      </c>
    </row>
    <row r="3048" spans="1:31" x14ac:dyDescent="0.3">
      <c r="A3048" s="162" t="s">
        <v>980</v>
      </c>
      <c r="B3048" s="162" t="s">
        <v>550</v>
      </c>
      <c r="C3048" s="162">
        <v>2</v>
      </c>
      <c r="D3048" s="162">
        <v>2015</v>
      </c>
      <c r="E3048" s="162" t="s">
        <v>2393</v>
      </c>
      <c r="F3048" s="162" t="s">
        <v>32</v>
      </c>
      <c r="G3048" s="162">
        <v>2017</v>
      </c>
      <c r="H3048" s="163" t="s">
        <v>68</v>
      </c>
      <c r="I3048" s="162" t="s">
        <v>550</v>
      </c>
      <c r="J3048" s="177">
        <v>2.8</v>
      </c>
      <c r="K3048" s="183" t="s">
        <v>1818</v>
      </c>
      <c r="L3048" s="166">
        <v>0.8142454571428569</v>
      </c>
      <c r="M3048" s="166">
        <v>2.2798872799999992</v>
      </c>
      <c r="N3048" s="163" t="s">
        <v>32</v>
      </c>
      <c r="O3048" s="167">
        <v>1</v>
      </c>
      <c r="P3048" s="167">
        <v>1</v>
      </c>
      <c r="Q3048" s="167">
        <v>0</v>
      </c>
      <c r="R3048" s="167">
        <v>1</v>
      </c>
      <c r="S3048" s="167">
        <v>0</v>
      </c>
      <c r="T3048" s="167" t="s">
        <v>13211</v>
      </c>
      <c r="U3048" s="167" t="s">
        <v>1453</v>
      </c>
      <c r="V3048" s="167" t="s">
        <v>83</v>
      </c>
      <c r="W3048" s="163"/>
      <c r="X3048" s="163" t="s">
        <v>2273</v>
      </c>
      <c r="Y3048" s="163" t="s">
        <v>8019</v>
      </c>
      <c r="Z3048" s="168">
        <v>42935</v>
      </c>
      <c r="AA3048" s="169" t="s">
        <v>9514</v>
      </c>
      <c r="AB3048" s="169" t="s">
        <v>32</v>
      </c>
      <c r="AC3048" s="169" t="s">
        <v>32</v>
      </c>
      <c r="AD3048" s="170">
        <v>2018</v>
      </c>
      <c r="AE3048" s="167" t="s">
        <v>1241</v>
      </c>
    </row>
    <row r="3049" spans="1:31" x14ac:dyDescent="0.3">
      <c r="A3049" s="162" t="s">
        <v>983</v>
      </c>
      <c r="B3049" s="162" t="s">
        <v>550</v>
      </c>
      <c r="C3049" s="162">
        <v>1</v>
      </c>
      <c r="D3049" s="162">
        <v>2015</v>
      </c>
      <c r="E3049" s="162" t="s">
        <v>2393</v>
      </c>
      <c r="F3049" s="162" t="s">
        <v>32</v>
      </c>
      <c r="G3049" s="162">
        <v>2017</v>
      </c>
      <c r="H3049" s="163" t="s">
        <v>58</v>
      </c>
      <c r="I3049" s="162" t="s">
        <v>550</v>
      </c>
      <c r="J3049" s="177">
        <v>1.1599999999999999</v>
      </c>
      <c r="K3049" s="183" t="s">
        <v>1818</v>
      </c>
      <c r="L3049" s="166">
        <v>0.8142454571428569</v>
      </c>
      <c r="M3049" s="166">
        <v>0.94452473028571393</v>
      </c>
      <c r="N3049" s="163" t="s">
        <v>32</v>
      </c>
      <c r="O3049" s="167">
        <v>1</v>
      </c>
      <c r="P3049" s="167">
        <v>1</v>
      </c>
      <c r="Q3049" s="167">
        <v>0</v>
      </c>
      <c r="R3049" s="167">
        <v>1</v>
      </c>
      <c r="S3049" s="167">
        <v>0</v>
      </c>
      <c r="T3049" s="167" t="s">
        <v>13211</v>
      </c>
      <c r="U3049" s="167" t="s">
        <v>1281</v>
      </c>
      <c r="V3049" s="167" t="s">
        <v>101</v>
      </c>
      <c r="W3049" s="163"/>
      <c r="X3049" s="163" t="s">
        <v>2274</v>
      </c>
      <c r="Y3049" s="163" t="s">
        <v>8020</v>
      </c>
      <c r="Z3049" s="168">
        <v>42976</v>
      </c>
      <c r="AA3049" s="169" t="s">
        <v>3378</v>
      </c>
      <c r="AB3049" s="169" t="s">
        <v>32</v>
      </c>
      <c r="AC3049" s="169" t="s">
        <v>32</v>
      </c>
      <c r="AD3049" s="170">
        <v>2018</v>
      </c>
      <c r="AE3049" s="167" t="s">
        <v>1218</v>
      </c>
    </row>
    <row r="3050" spans="1:31" x14ac:dyDescent="0.3">
      <c r="A3050" s="162" t="s">
        <v>995</v>
      </c>
      <c r="B3050" s="162" t="s">
        <v>550</v>
      </c>
      <c r="C3050" s="162">
        <v>2</v>
      </c>
      <c r="D3050" s="162">
        <v>2016</v>
      </c>
      <c r="E3050" s="162" t="s">
        <v>2393</v>
      </c>
      <c r="F3050" s="162" t="s">
        <v>32</v>
      </c>
      <c r="G3050" s="162">
        <v>2017</v>
      </c>
      <c r="H3050" s="163" t="s">
        <v>71</v>
      </c>
      <c r="I3050" s="162" t="s">
        <v>550</v>
      </c>
      <c r="J3050" s="177">
        <v>4.88</v>
      </c>
      <c r="K3050" s="183" t="s">
        <v>1818</v>
      </c>
      <c r="L3050" s="166">
        <v>0.8142454571428569</v>
      </c>
      <c r="M3050" s="166">
        <v>3.9735178308571415</v>
      </c>
      <c r="N3050" s="163" t="s">
        <v>32</v>
      </c>
      <c r="O3050" s="167">
        <v>1</v>
      </c>
      <c r="P3050" s="167">
        <v>1</v>
      </c>
      <c r="Q3050" s="167">
        <v>0</v>
      </c>
      <c r="R3050" s="167">
        <v>1</v>
      </c>
      <c r="S3050" s="167">
        <v>0</v>
      </c>
      <c r="T3050" s="167" t="s">
        <v>13211</v>
      </c>
      <c r="U3050" s="167" t="s">
        <v>1360</v>
      </c>
      <c r="V3050" s="167" t="s">
        <v>1383</v>
      </c>
      <c r="W3050" s="163"/>
      <c r="X3050" s="163" t="s">
        <v>2189</v>
      </c>
      <c r="Y3050" s="163" t="s">
        <v>8021</v>
      </c>
      <c r="Z3050" s="168">
        <v>43090</v>
      </c>
      <c r="AA3050" s="169" t="s">
        <v>9515</v>
      </c>
      <c r="AB3050" s="169" t="s">
        <v>32</v>
      </c>
      <c r="AC3050" s="169" t="s">
        <v>32</v>
      </c>
      <c r="AD3050" s="170">
        <v>2018</v>
      </c>
      <c r="AE3050" s="167" t="s">
        <v>1232</v>
      </c>
    </row>
    <row r="3051" spans="1:31" x14ac:dyDescent="0.3">
      <c r="A3051" s="162" t="s">
        <v>1002</v>
      </c>
      <c r="B3051" s="162" t="s">
        <v>550</v>
      </c>
      <c r="C3051" s="162">
        <v>2</v>
      </c>
      <c r="D3051" s="162">
        <v>2016</v>
      </c>
      <c r="E3051" s="162" t="s">
        <v>2393</v>
      </c>
      <c r="F3051" s="162" t="s">
        <v>32</v>
      </c>
      <c r="G3051" s="162">
        <v>2017</v>
      </c>
      <c r="H3051" s="163" t="s">
        <v>62</v>
      </c>
      <c r="I3051" s="162" t="s">
        <v>550</v>
      </c>
      <c r="J3051" s="181">
        <v>1.54</v>
      </c>
      <c r="K3051" s="183" t="s">
        <v>1818</v>
      </c>
      <c r="L3051" s="166">
        <v>0.8142454571428569</v>
      </c>
      <c r="M3051" s="166">
        <v>1.2539380039999997</v>
      </c>
      <c r="N3051" s="163" t="s">
        <v>32</v>
      </c>
      <c r="O3051" s="167">
        <v>1</v>
      </c>
      <c r="P3051" s="167">
        <v>1</v>
      </c>
      <c r="Q3051" s="167">
        <v>0</v>
      </c>
      <c r="R3051" s="167">
        <v>1</v>
      </c>
      <c r="S3051" s="167">
        <v>0</v>
      </c>
      <c r="T3051" s="167" t="s">
        <v>13211</v>
      </c>
      <c r="U3051" s="167" t="s">
        <v>1576</v>
      </c>
      <c r="V3051" s="167" t="s">
        <v>187</v>
      </c>
      <c r="W3051" s="163"/>
      <c r="X3051" s="163" t="s">
        <v>2190</v>
      </c>
      <c r="Y3051" s="163" t="s">
        <v>8022</v>
      </c>
      <c r="Z3051" s="168">
        <v>42998</v>
      </c>
      <c r="AA3051" s="169" t="s">
        <v>9516</v>
      </c>
      <c r="AB3051" s="169" t="s">
        <v>32</v>
      </c>
      <c r="AC3051" s="169" t="s">
        <v>32</v>
      </c>
      <c r="AD3051" s="170">
        <v>2018</v>
      </c>
      <c r="AE3051" s="167" t="s">
        <v>1321</v>
      </c>
    </row>
    <row r="3052" spans="1:31" x14ac:dyDescent="0.3">
      <c r="A3052" s="162" t="s">
        <v>1006</v>
      </c>
      <c r="B3052" s="162" t="s">
        <v>550</v>
      </c>
      <c r="C3052" s="162">
        <v>1</v>
      </c>
      <c r="D3052" s="162">
        <v>2016</v>
      </c>
      <c r="E3052" s="162" t="s">
        <v>2393</v>
      </c>
      <c r="F3052" s="162" t="s">
        <v>32</v>
      </c>
      <c r="G3052" s="162">
        <v>2017</v>
      </c>
      <c r="H3052" s="163" t="s">
        <v>62</v>
      </c>
      <c r="I3052" s="162" t="s">
        <v>550</v>
      </c>
      <c r="J3052" s="177">
        <v>7.9</v>
      </c>
      <c r="K3052" s="183" t="s">
        <v>1818</v>
      </c>
      <c r="L3052" s="166">
        <v>0.8142454571428569</v>
      </c>
      <c r="M3052" s="166">
        <v>6.4325391114285697</v>
      </c>
      <c r="N3052" s="163" t="s">
        <v>62</v>
      </c>
      <c r="O3052" s="167">
        <v>1</v>
      </c>
      <c r="P3052" s="167">
        <v>0</v>
      </c>
      <c r="Q3052" s="167">
        <v>1</v>
      </c>
      <c r="R3052" s="167">
        <v>0</v>
      </c>
      <c r="S3052" s="167">
        <v>1</v>
      </c>
      <c r="T3052" s="167" t="s">
        <v>13210</v>
      </c>
      <c r="U3052" s="167" t="s">
        <v>1453</v>
      </c>
      <c r="V3052" s="167" t="s">
        <v>166</v>
      </c>
      <c r="W3052" s="163"/>
      <c r="X3052" s="163" t="s">
        <v>2275</v>
      </c>
      <c r="Y3052" s="163" t="s">
        <v>8023</v>
      </c>
      <c r="Z3052" s="168">
        <v>43031</v>
      </c>
      <c r="AA3052" s="169" t="s">
        <v>9486</v>
      </c>
      <c r="AB3052" s="169" t="s">
        <v>4380</v>
      </c>
      <c r="AC3052" s="169" t="s">
        <v>2429</v>
      </c>
      <c r="AD3052" s="170">
        <v>2018</v>
      </c>
      <c r="AE3052" s="167" t="s">
        <v>1321</v>
      </c>
    </row>
    <row r="3053" spans="1:31" x14ac:dyDescent="0.3">
      <c r="A3053" s="162" t="s">
        <v>1007</v>
      </c>
      <c r="B3053" s="162" t="s">
        <v>550</v>
      </c>
      <c r="C3053" s="162">
        <v>1</v>
      </c>
      <c r="D3053" s="162">
        <v>2016</v>
      </c>
      <c r="E3053" s="162" t="s">
        <v>2393</v>
      </c>
      <c r="F3053" s="162" t="s">
        <v>32</v>
      </c>
      <c r="G3053" s="162">
        <v>2017</v>
      </c>
      <c r="H3053" s="163" t="s">
        <v>201</v>
      </c>
      <c r="I3053" s="162" t="s">
        <v>550</v>
      </c>
      <c r="J3053" s="177">
        <v>28.22</v>
      </c>
      <c r="K3053" s="183" t="s">
        <v>1818</v>
      </c>
      <c r="L3053" s="166">
        <v>0.8142454571428569</v>
      </c>
      <c r="M3053" s="166">
        <v>22.978006800571421</v>
      </c>
      <c r="N3053" s="163" t="s">
        <v>63</v>
      </c>
      <c r="O3053" s="167">
        <v>1</v>
      </c>
      <c r="P3053" s="167">
        <v>0</v>
      </c>
      <c r="Q3053" s="167">
        <v>0</v>
      </c>
      <c r="R3053" s="167">
        <v>0</v>
      </c>
      <c r="S3053" s="167">
        <v>1</v>
      </c>
      <c r="T3053" s="167" t="s">
        <v>13213</v>
      </c>
      <c r="U3053" s="167" t="s">
        <v>1453</v>
      </c>
      <c r="V3053" s="167" t="s">
        <v>83</v>
      </c>
      <c r="W3053" s="163"/>
      <c r="X3053" s="163" t="s">
        <v>2276</v>
      </c>
      <c r="Y3053" s="163" t="s">
        <v>8024</v>
      </c>
      <c r="Z3053" s="168">
        <v>42803</v>
      </c>
      <c r="AA3053" s="169" t="s">
        <v>9517</v>
      </c>
      <c r="AB3053" s="169" t="s">
        <v>4415</v>
      </c>
      <c r="AC3053" s="169" t="s">
        <v>63</v>
      </c>
      <c r="AD3053" s="170">
        <v>2018</v>
      </c>
      <c r="AE3053" s="167" t="s">
        <v>1245</v>
      </c>
    </row>
    <row r="3054" spans="1:31" x14ac:dyDescent="0.3">
      <c r="A3054" s="162" t="s">
        <v>1009</v>
      </c>
      <c r="B3054" s="162" t="s">
        <v>550</v>
      </c>
      <c r="C3054" s="162">
        <v>1</v>
      </c>
      <c r="D3054" s="162">
        <v>2016</v>
      </c>
      <c r="E3054" s="162" t="s">
        <v>115</v>
      </c>
      <c r="F3054" s="162" t="s">
        <v>32</v>
      </c>
      <c r="G3054" s="162">
        <v>2017</v>
      </c>
      <c r="H3054" s="163" t="s">
        <v>172</v>
      </c>
      <c r="I3054" s="162" t="s">
        <v>550</v>
      </c>
      <c r="J3054" s="177">
        <v>0.4</v>
      </c>
      <c r="K3054" s="183" t="s">
        <v>1818</v>
      </c>
      <c r="L3054" s="166">
        <v>0.8142454571428569</v>
      </c>
      <c r="M3054" s="166">
        <v>0.3256981828571428</v>
      </c>
      <c r="N3054" s="163" t="s">
        <v>32</v>
      </c>
      <c r="O3054" s="167">
        <v>1</v>
      </c>
      <c r="P3054" s="167">
        <v>1</v>
      </c>
      <c r="Q3054" s="167">
        <v>0</v>
      </c>
      <c r="R3054" s="167">
        <v>1</v>
      </c>
      <c r="S3054" s="167">
        <v>0</v>
      </c>
      <c r="T3054" s="167" t="s">
        <v>13211</v>
      </c>
      <c r="U3054" s="167" t="s">
        <v>1360</v>
      </c>
      <c r="V3054" s="167" t="s">
        <v>1364</v>
      </c>
      <c r="W3054" s="163"/>
      <c r="X3054" s="163" t="s">
        <v>2277</v>
      </c>
      <c r="Y3054" s="163" t="s">
        <v>8025</v>
      </c>
      <c r="Z3054" s="168">
        <v>42814</v>
      </c>
      <c r="AA3054" s="169" t="s">
        <v>9518</v>
      </c>
      <c r="AB3054" s="169" t="s">
        <v>32</v>
      </c>
      <c r="AC3054" s="169" t="s">
        <v>32</v>
      </c>
      <c r="AD3054" s="170">
        <v>2018</v>
      </c>
      <c r="AE3054" s="167" t="s">
        <v>1245</v>
      </c>
    </row>
    <row r="3055" spans="1:31" x14ac:dyDescent="0.3">
      <c r="A3055" s="162" t="s">
        <v>1009</v>
      </c>
      <c r="B3055" s="162" t="s">
        <v>550</v>
      </c>
      <c r="C3055" s="162">
        <v>2</v>
      </c>
      <c r="D3055" s="162">
        <v>2016</v>
      </c>
      <c r="E3055" s="162" t="s">
        <v>115</v>
      </c>
      <c r="F3055" s="162" t="s">
        <v>32</v>
      </c>
      <c r="G3055" s="162">
        <v>2017</v>
      </c>
      <c r="H3055" s="163" t="s">
        <v>172</v>
      </c>
      <c r="I3055" s="162" t="s">
        <v>550</v>
      </c>
      <c r="J3055" s="177">
        <v>0.13</v>
      </c>
      <c r="K3055" s="183" t="s">
        <v>1818</v>
      </c>
      <c r="L3055" s="166">
        <v>0.8142454571428569</v>
      </c>
      <c r="M3055" s="166">
        <v>0.10585190942857139</v>
      </c>
      <c r="N3055" s="163" t="s">
        <v>172</v>
      </c>
      <c r="O3055" s="167">
        <v>1</v>
      </c>
      <c r="P3055" s="167">
        <v>0</v>
      </c>
      <c r="Q3055" s="167">
        <v>1</v>
      </c>
      <c r="R3055" s="167">
        <v>0</v>
      </c>
      <c r="S3055" s="167">
        <v>1</v>
      </c>
      <c r="T3055" s="167" t="s">
        <v>13210</v>
      </c>
      <c r="U3055" s="167" t="s">
        <v>1360</v>
      </c>
      <c r="V3055" s="167" t="s">
        <v>1364</v>
      </c>
      <c r="W3055" s="163"/>
      <c r="X3055" s="163" t="s">
        <v>2277</v>
      </c>
      <c r="Y3055" s="163" t="s">
        <v>8026</v>
      </c>
      <c r="Z3055" s="168">
        <v>42775</v>
      </c>
      <c r="AA3055" s="169" t="s">
        <v>9519</v>
      </c>
      <c r="AB3055" s="169" t="s">
        <v>172</v>
      </c>
      <c r="AC3055" s="169" t="s">
        <v>172</v>
      </c>
      <c r="AD3055" s="170">
        <v>2018</v>
      </c>
      <c r="AE3055" s="167" t="s">
        <v>1245</v>
      </c>
    </row>
    <row r="3056" spans="1:31" x14ac:dyDescent="0.3">
      <c r="A3056" s="162" t="s">
        <v>1012</v>
      </c>
      <c r="B3056" s="162" t="s">
        <v>550</v>
      </c>
      <c r="C3056" s="162">
        <v>2</v>
      </c>
      <c r="D3056" s="162">
        <v>2016</v>
      </c>
      <c r="E3056" s="162" t="s">
        <v>2393</v>
      </c>
      <c r="F3056" s="162" t="s">
        <v>32</v>
      </c>
      <c r="G3056" s="162">
        <v>2017</v>
      </c>
      <c r="H3056" s="163" t="s">
        <v>61</v>
      </c>
      <c r="I3056" s="162" t="s">
        <v>550</v>
      </c>
      <c r="J3056" s="181">
        <v>9.44</v>
      </c>
      <c r="K3056" s="183" t="s">
        <v>1818</v>
      </c>
      <c r="L3056" s="166">
        <v>0.8142454571428569</v>
      </c>
      <c r="M3056" s="166">
        <v>7.6864771154285689</v>
      </c>
      <c r="N3056" s="163" t="s">
        <v>32</v>
      </c>
      <c r="O3056" s="167">
        <v>1</v>
      </c>
      <c r="P3056" s="167">
        <v>1</v>
      </c>
      <c r="Q3056" s="167">
        <v>0</v>
      </c>
      <c r="R3056" s="167">
        <v>1</v>
      </c>
      <c r="S3056" s="167">
        <v>0</v>
      </c>
      <c r="T3056" s="167" t="s">
        <v>13211</v>
      </c>
      <c r="U3056" s="167" t="s">
        <v>1281</v>
      </c>
      <c r="V3056" s="167" t="s">
        <v>86</v>
      </c>
      <c r="W3056" s="163"/>
      <c r="X3056" s="163" t="s">
        <v>2192</v>
      </c>
      <c r="Y3056" s="163" t="s">
        <v>8027</v>
      </c>
      <c r="Z3056" s="168">
        <v>42908</v>
      </c>
      <c r="AA3056" s="169" t="s">
        <v>9520</v>
      </c>
      <c r="AB3056" s="169" t="s">
        <v>32</v>
      </c>
      <c r="AC3056" s="169" t="s">
        <v>32</v>
      </c>
      <c r="AD3056" s="170">
        <v>2018</v>
      </c>
      <c r="AE3056" s="167" t="s">
        <v>1321</v>
      </c>
    </row>
    <row r="3057" spans="1:31" x14ac:dyDescent="0.3">
      <c r="A3057" s="162" t="s">
        <v>1014</v>
      </c>
      <c r="B3057" s="162" t="s">
        <v>550</v>
      </c>
      <c r="C3057" s="162">
        <v>1</v>
      </c>
      <c r="D3057" s="162">
        <v>2016</v>
      </c>
      <c r="E3057" s="162" t="s">
        <v>2393</v>
      </c>
      <c r="F3057" s="162" t="s">
        <v>32</v>
      </c>
      <c r="G3057" s="162">
        <v>2017</v>
      </c>
      <c r="H3057" s="176" t="s">
        <v>238</v>
      </c>
      <c r="I3057" s="162" t="s">
        <v>550</v>
      </c>
      <c r="J3057" s="177">
        <v>0.16</v>
      </c>
      <c r="K3057" s="183" t="s">
        <v>1818</v>
      </c>
      <c r="L3057" s="166">
        <v>0.8142454571428569</v>
      </c>
      <c r="M3057" s="166">
        <v>0.13027927314285712</v>
      </c>
      <c r="N3057" s="163" t="s">
        <v>32</v>
      </c>
      <c r="O3057" s="167">
        <v>1</v>
      </c>
      <c r="P3057" s="167">
        <v>1</v>
      </c>
      <c r="Q3057" s="167">
        <v>0</v>
      </c>
      <c r="R3057" s="167">
        <v>1</v>
      </c>
      <c r="S3057" s="167">
        <v>0</v>
      </c>
      <c r="T3057" s="167" t="s">
        <v>13211</v>
      </c>
      <c r="U3057" s="167" t="s">
        <v>1281</v>
      </c>
      <c r="V3057" s="167" t="s">
        <v>86</v>
      </c>
      <c r="W3057" s="163"/>
      <c r="X3057" s="163" t="s">
        <v>2278</v>
      </c>
      <c r="Y3057" s="163" t="s">
        <v>8028</v>
      </c>
      <c r="Z3057" s="168">
        <v>42809</v>
      </c>
      <c r="AA3057" s="169" t="s">
        <v>8540</v>
      </c>
      <c r="AB3057" s="169" t="s">
        <v>32</v>
      </c>
      <c r="AC3057" s="169" t="s">
        <v>32</v>
      </c>
      <c r="AD3057" s="170">
        <v>2018</v>
      </c>
      <c r="AE3057" s="167" t="s">
        <v>1245</v>
      </c>
    </row>
    <row r="3058" spans="1:31" x14ac:dyDescent="0.3">
      <c r="A3058" s="162" t="s">
        <v>1014</v>
      </c>
      <c r="B3058" s="162" t="s">
        <v>550</v>
      </c>
      <c r="C3058" s="162">
        <v>2</v>
      </c>
      <c r="D3058" s="162">
        <v>2016</v>
      </c>
      <c r="E3058" s="162" t="s">
        <v>2393</v>
      </c>
      <c r="F3058" s="162" t="s">
        <v>32</v>
      </c>
      <c r="G3058" s="162">
        <v>2017</v>
      </c>
      <c r="H3058" s="176" t="s">
        <v>238</v>
      </c>
      <c r="I3058" s="162" t="s">
        <v>550</v>
      </c>
      <c r="J3058" s="177">
        <v>6.54</v>
      </c>
      <c r="K3058" s="183" t="s">
        <v>1818</v>
      </c>
      <c r="L3058" s="166">
        <v>0.8142454571428569</v>
      </c>
      <c r="M3058" s="166">
        <v>5.3251652897142838</v>
      </c>
      <c r="N3058" s="163" t="s">
        <v>32</v>
      </c>
      <c r="O3058" s="167">
        <v>1</v>
      </c>
      <c r="P3058" s="167">
        <v>1</v>
      </c>
      <c r="Q3058" s="167">
        <v>0</v>
      </c>
      <c r="R3058" s="167">
        <v>1</v>
      </c>
      <c r="S3058" s="167">
        <v>0</v>
      </c>
      <c r="T3058" s="167" t="s">
        <v>13211</v>
      </c>
      <c r="U3058" s="167" t="s">
        <v>1281</v>
      </c>
      <c r="V3058" s="167" t="s">
        <v>86</v>
      </c>
      <c r="W3058" s="163"/>
      <c r="X3058" s="163" t="s">
        <v>2278</v>
      </c>
      <c r="Y3058" s="163" t="s">
        <v>8029</v>
      </c>
      <c r="Z3058" s="168">
        <v>42809</v>
      </c>
      <c r="AA3058" s="169" t="s">
        <v>8540</v>
      </c>
      <c r="AB3058" s="169" t="s">
        <v>32</v>
      </c>
      <c r="AC3058" s="169" t="s">
        <v>32</v>
      </c>
      <c r="AD3058" s="170">
        <v>2018</v>
      </c>
      <c r="AE3058" s="167" t="s">
        <v>1245</v>
      </c>
    </row>
    <row r="3059" spans="1:31" x14ac:dyDescent="0.3">
      <c r="A3059" s="162" t="s">
        <v>1030</v>
      </c>
      <c r="B3059" s="162" t="s">
        <v>550</v>
      </c>
      <c r="C3059" s="162">
        <v>2</v>
      </c>
      <c r="D3059" s="162">
        <v>2016</v>
      </c>
      <c r="E3059" s="162" t="s">
        <v>2393</v>
      </c>
      <c r="F3059" s="162" t="s">
        <v>32</v>
      </c>
      <c r="G3059" s="162">
        <v>2017</v>
      </c>
      <c r="H3059" s="163" t="s">
        <v>63</v>
      </c>
      <c r="I3059" s="162" t="s">
        <v>550</v>
      </c>
      <c r="J3059" s="177">
        <v>38.64</v>
      </c>
      <c r="K3059" s="183" t="s">
        <v>1818</v>
      </c>
      <c r="L3059" s="166">
        <v>0.8142454571428569</v>
      </c>
      <c r="M3059" s="166">
        <v>31.46244446399999</v>
      </c>
      <c r="N3059" s="163" t="s">
        <v>28</v>
      </c>
      <c r="O3059" s="167">
        <v>1</v>
      </c>
      <c r="P3059" s="167">
        <v>0</v>
      </c>
      <c r="Q3059" s="167">
        <v>0</v>
      </c>
      <c r="R3059" s="167">
        <v>1</v>
      </c>
      <c r="S3059" s="167">
        <v>0</v>
      </c>
      <c r="T3059" s="167" t="s">
        <v>13213</v>
      </c>
      <c r="U3059" s="167" t="s">
        <v>1360</v>
      </c>
      <c r="V3059" s="167" t="s">
        <v>1383</v>
      </c>
      <c r="W3059" s="163"/>
      <c r="X3059" s="163" t="s">
        <v>2193</v>
      </c>
      <c r="Y3059" s="163" t="s">
        <v>8030</v>
      </c>
      <c r="Z3059" s="168">
        <v>42794</v>
      </c>
      <c r="AA3059" s="169" t="s">
        <v>9521</v>
      </c>
      <c r="AB3059" s="169" t="s">
        <v>4423</v>
      </c>
      <c r="AC3059" s="169" t="s">
        <v>28</v>
      </c>
      <c r="AD3059" s="170">
        <v>2018</v>
      </c>
      <c r="AE3059" s="167" t="s">
        <v>1218</v>
      </c>
    </row>
    <row r="3060" spans="1:31" x14ac:dyDescent="0.3">
      <c r="A3060" s="162" t="s">
        <v>1030</v>
      </c>
      <c r="B3060" s="162" t="s">
        <v>550</v>
      </c>
      <c r="C3060" s="162">
        <v>3</v>
      </c>
      <c r="D3060" s="162">
        <v>2016</v>
      </c>
      <c r="E3060" s="162" t="s">
        <v>2393</v>
      </c>
      <c r="F3060" s="162" t="s">
        <v>32</v>
      </c>
      <c r="G3060" s="162">
        <v>2017</v>
      </c>
      <c r="H3060" s="163" t="s">
        <v>63</v>
      </c>
      <c r="I3060" s="162" t="s">
        <v>550</v>
      </c>
      <c r="J3060" s="177">
        <v>24.35</v>
      </c>
      <c r="K3060" s="183" t="s">
        <v>1818</v>
      </c>
      <c r="L3060" s="166">
        <v>0.8142454571428569</v>
      </c>
      <c r="M3060" s="166">
        <v>19.826876881428568</v>
      </c>
      <c r="N3060" s="163" t="s">
        <v>63</v>
      </c>
      <c r="O3060" s="167">
        <v>1</v>
      </c>
      <c r="P3060" s="167">
        <v>0</v>
      </c>
      <c r="Q3060" s="167">
        <v>1</v>
      </c>
      <c r="R3060" s="167">
        <v>0</v>
      </c>
      <c r="S3060" s="167">
        <v>1</v>
      </c>
      <c r="T3060" s="167" t="s">
        <v>13210</v>
      </c>
      <c r="U3060" s="167" t="s">
        <v>1360</v>
      </c>
      <c r="V3060" s="167" t="s">
        <v>1383</v>
      </c>
      <c r="W3060" s="163"/>
      <c r="X3060" s="163" t="s">
        <v>2193</v>
      </c>
      <c r="Y3060" s="163" t="s">
        <v>8031</v>
      </c>
      <c r="Z3060" s="168">
        <v>42864</v>
      </c>
      <c r="AA3060" s="169" t="s">
        <v>9522</v>
      </c>
      <c r="AB3060" s="169" t="s">
        <v>4415</v>
      </c>
      <c r="AC3060" s="169" t="s">
        <v>63</v>
      </c>
      <c r="AD3060" s="170">
        <v>2018</v>
      </c>
      <c r="AE3060" s="167" t="s">
        <v>1218</v>
      </c>
    </row>
    <row r="3061" spans="1:31" x14ac:dyDescent="0.3">
      <c r="A3061" s="162" t="s">
        <v>1030</v>
      </c>
      <c r="B3061" s="162" t="s">
        <v>550</v>
      </c>
      <c r="C3061" s="162">
        <v>4</v>
      </c>
      <c r="D3061" s="162">
        <v>2016</v>
      </c>
      <c r="E3061" s="162" t="s">
        <v>2393</v>
      </c>
      <c r="F3061" s="162" t="s">
        <v>32</v>
      </c>
      <c r="G3061" s="162">
        <v>2017</v>
      </c>
      <c r="H3061" s="163" t="s">
        <v>63</v>
      </c>
      <c r="I3061" s="162" t="s">
        <v>550</v>
      </c>
      <c r="J3061" s="177">
        <v>27.01</v>
      </c>
      <c r="K3061" s="183" t="s">
        <v>1818</v>
      </c>
      <c r="L3061" s="166">
        <v>0.8142454571428569</v>
      </c>
      <c r="M3061" s="166">
        <v>21.992769797428565</v>
      </c>
      <c r="N3061" s="163" t="s">
        <v>1342</v>
      </c>
      <c r="O3061" s="167">
        <v>1</v>
      </c>
      <c r="P3061" s="167">
        <v>0</v>
      </c>
      <c r="Q3061" s="167">
        <v>0</v>
      </c>
      <c r="R3061" s="167">
        <v>1</v>
      </c>
      <c r="S3061" s="167">
        <v>0</v>
      </c>
      <c r="T3061" s="167" t="s">
        <v>13213</v>
      </c>
      <c r="U3061" s="167" t="s">
        <v>1360</v>
      </c>
      <c r="V3061" s="167" t="s">
        <v>1383</v>
      </c>
      <c r="W3061" s="163"/>
      <c r="X3061" s="163" t="s">
        <v>2193</v>
      </c>
      <c r="Y3061" s="163" t="s">
        <v>8032</v>
      </c>
      <c r="Z3061" s="168">
        <v>42936</v>
      </c>
      <c r="AA3061" s="169" t="s">
        <v>9523</v>
      </c>
      <c r="AB3061" s="169" t="s">
        <v>9524</v>
      </c>
      <c r="AC3061" s="169" t="s">
        <v>1342</v>
      </c>
      <c r="AD3061" s="170">
        <v>2018</v>
      </c>
      <c r="AE3061" s="167" t="s">
        <v>1218</v>
      </c>
    </row>
    <row r="3062" spans="1:31" x14ac:dyDescent="0.3">
      <c r="A3062" s="162" t="s">
        <v>1039</v>
      </c>
      <c r="B3062" s="162" t="s">
        <v>550</v>
      </c>
      <c r="C3062" s="162">
        <v>1</v>
      </c>
      <c r="D3062" s="162">
        <v>2016</v>
      </c>
      <c r="E3062" s="162" t="s">
        <v>2393</v>
      </c>
      <c r="F3062" s="162" t="s">
        <v>32</v>
      </c>
      <c r="G3062" s="162">
        <v>2017</v>
      </c>
      <c r="H3062" s="163" t="s">
        <v>172</v>
      </c>
      <c r="I3062" s="162" t="s">
        <v>550</v>
      </c>
      <c r="J3062" s="177">
        <v>0.1</v>
      </c>
      <c r="K3062" s="183" t="s">
        <v>1818</v>
      </c>
      <c r="L3062" s="166">
        <v>0.8142454571428569</v>
      </c>
      <c r="M3062" s="166">
        <v>8.1424545714285701E-2</v>
      </c>
      <c r="N3062" s="163" t="s">
        <v>172</v>
      </c>
      <c r="O3062" s="167">
        <v>1</v>
      </c>
      <c r="P3062" s="167">
        <v>0</v>
      </c>
      <c r="Q3062" s="167">
        <v>1</v>
      </c>
      <c r="R3062" s="167">
        <v>0</v>
      </c>
      <c r="S3062" s="167">
        <v>1</v>
      </c>
      <c r="T3062" s="167" t="s">
        <v>13210</v>
      </c>
      <c r="U3062" s="167" t="s">
        <v>1576</v>
      </c>
      <c r="V3062" s="167" t="s">
        <v>96</v>
      </c>
      <c r="W3062" s="163"/>
      <c r="X3062" s="163" t="s">
        <v>2279</v>
      </c>
      <c r="Y3062" s="163" t="s">
        <v>8033</v>
      </c>
      <c r="Z3062" s="168">
        <v>42955</v>
      </c>
      <c r="AA3062" s="169" t="s">
        <v>9519</v>
      </c>
      <c r="AB3062" s="169" t="s">
        <v>172</v>
      </c>
      <c r="AC3062" s="169" t="s">
        <v>172</v>
      </c>
      <c r="AD3062" s="170">
        <v>2018</v>
      </c>
      <c r="AE3062" s="167" t="s">
        <v>1245</v>
      </c>
    </row>
    <row r="3063" spans="1:31" x14ac:dyDescent="0.3">
      <c r="A3063" s="162" t="s">
        <v>1039</v>
      </c>
      <c r="B3063" s="162" t="s">
        <v>550</v>
      </c>
      <c r="C3063" s="162">
        <v>2</v>
      </c>
      <c r="D3063" s="162">
        <v>2016</v>
      </c>
      <c r="E3063" s="162" t="s">
        <v>2393</v>
      </c>
      <c r="F3063" s="162" t="s">
        <v>32</v>
      </c>
      <c r="G3063" s="162">
        <v>2017</v>
      </c>
      <c r="H3063" s="163" t="s">
        <v>172</v>
      </c>
      <c r="I3063" s="162" t="s">
        <v>550</v>
      </c>
      <c r="J3063" s="177">
        <v>1.03</v>
      </c>
      <c r="K3063" s="183" t="s">
        <v>1818</v>
      </c>
      <c r="L3063" s="166">
        <v>0.8142454571428569</v>
      </c>
      <c r="M3063" s="166">
        <v>0.83867282085714268</v>
      </c>
      <c r="N3063" s="163" t="s">
        <v>172</v>
      </c>
      <c r="O3063" s="167">
        <v>1</v>
      </c>
      <c r="P3063" s="167">
        <v>0</v>
      </c>
      <c r="Q3063" s="167">
        <v>1</v>
      </c>
      <c r="R3063" s="167">
        <v>0</v>
      </c>
      <c r="S3063" s="167">
        <v>1</v>
      </c>
      <c r="T3063" s="167" t="s">
        <v>13210</v>
      </c>
      <c r="U3063" s="167" t="s">
        <v>1576</v>
      </c>
      <c r="V3063" s="167" t="s">
        <v>96</v>
      </c>
      <c r="W3063" s="163"/>
      <c r="X3063" s="163" t="s">
        <v>2279</v>
      </c>
      <c r="Y3063" s="163" t="s">
        <v>8034</v>
      </c>
      <c r="Z3063" s="168">
        <v>42929</v>
      </c>
      <c r="AA3063" s="169" t="s">
        <v>9519</v>
      </c>
      <c r="AB3063" s="169" t="s">
        <v>172</v>
      </c>
      <c r="AC3063" s="169" t="s">
        <v>172</v>
      </c>
      <c r="AD3063" s="170">
        <v>2018</v>
      </c>
      <c r="AE3063" s="167" t="s">
        <v>1245</v>
      </c>
    </row>
    <row r="3064" spans="1:31" x14ac:dyDescent="0.3">
      <c r="A3064" s="162" t="s">
        <v>1039</v>
      </c>
      <c r="B3064" s="162" t="s">
        <v>550</v>
      </c>
      <c r="C3064" s="162">
        <v>3</v>
      </c>
      <c r="D3064" s="162">
        <v>2016</v>
      </c>
      <c r="E3064" s="162" t="s">
        <v>2393</v>
      </c>
      <c r="F3064" s="162" t="s">
        <v>32</v>
      </c>
      <c r="G3064" s="162">
        <v>2017</v>
      </c>
      <c r="H3064" s="163" t="s">
        <v>172</v>
      </c>
      <c r="I3064" s="162" t="s">
        <v>550</v>
      </c>
      <c r="J3064" s="177">
        <v>0.14000000000000001</v>
      </c>
      <c r="K3064" s="183" t="s">
        <v>1818</v>
      </c>
      <c r="L3064" s="166">
        <v>0.8142454571428569</v>
      </c>
      <c r="M3064" s="166">
        <v>0.11399436399999997</v>
      </c>
      <c r="N3064" s="163" t="s">
        <v>172</v>
      </c>
      <c r="O3064" s="167">
        <v>1</v>
      </c>
      <c r="P3064" s="167">
        <v>0</v>
      </c>
      <c r="Q3064" s="167">
        <v>1</v>
      </c>
      <c r="R3064" s="167">
        <v>0</v>
      </c>
      <c r="S3064" s="167">
        <v>1</v>
      </c>
      <c r="T3064" s="167" t="s">
        <v>13210</v>
      </c>
      <c r="U3064" s="167" t="s">
        <v>1576</v>
      </c>
      <c r="V3064" s="167" t="s">
        <v>96</v>
      </c>
      <c r="W3064" s="163"/>
      <c r="X3064" s="163" t="s">
        <v>2279</v>
      </c>
      <c r="Y3064" s="163" t="s">
        <v>8035</v>
      </c>
      <c r="Z3064" s="168">
        <v>42955</v>
      </c>
      <c r="AA3064" s="169" t="s">
        <v>9519</v>
      </c>
      <c r="AB3064" s="169" t="s">
        <v>172</v>
      </c>
      <c r="AC3064" s="169" t="s">
        <v>172</v>
      </c>
      <c r="AD3064" s="170">
        <v>2018</v>
      </c>
      <c r="AE3064" s="167" t="s">
        <v>1245</v>
      </c>
    </row>
    <row r="3065" spans="1:31" x14ac:dyDescent="0.3">
      <c r="A3065" s="162" t="s">
        <v>1039</v>
      </c>
      <c r="B3065" s="162" t="s">
        <v>550</v>
      </c>
      <c r="C3065" s="162">
        <v>4</v>
      </c>
      <c r="D3065" s="162">
        <v>2016</v>
      </c>
      <c r="E3065" s="162" t="s">
        <v>2393</v>
      </c>
      <c r="F3065" s="162" t="s">
        <v>32</v>
      </c>
      <c r="G3065" s="162">
        <v>2017</v>
      </c>
      <c r="H3065" s="163" t="s">
        <v>172</v>
      </c>
      <c r="I3065" s="162" t="s">
        <v>550</v>
      </c>
      <c r="J3065" s="177">
        <v>0.5</v>
      </c>
      <c r="K3065" s="183" t="s">
        <v>1818</v>
      </c>
      <c r="L3065" s="166">
        <v>0.8142454571428569</v>
      </c>
      <c r="M3065" s="166">
        <v>0.40712272857142845</v>
      </c>
      <c r="N3065" s="163" t="s">
        <v>32</v>
      </c>
      <c r="O3065" s="167">
        <v>1</v>
      </c>
      <c r="P3065" s="167">
        <v>1</v>
      </c>
      <c r="Q3065" s="167">
        <v>0</v>
      </c>
      <c r="R3065" s="167">
        <v>1</v>
      </c>
      <c r="S3065" s="167">
        <v>0</v>
      </c>
      <c r="T3065" s="167" t="s">
        <v>13211</v>
      </c>
      <c r="U3065" s="167" t="s">
        <v>1576</v>
      </c>
      <c r="V3065" s="167" t="s">
        <v>96</v>
      </c>
      <c r="W3065" s="163"/>
      <c r="X3065" s="163" t="s">
        <v>2279</v>
      </c>
      <c r="Y3065" s="163" t="s">
        <v>8036</v>
      </c>
      <c r="Z3065" s="168">
        <v>43021</v>
      </c>
      <c r="AA3065" s="169" t="s">
        <v>9525</v>
      </c>
      <c r="AB3065" s="169" t="s">
        <v>32</v>
      </c>
      <c r="AC3065" s="169" t="s">
        <v>32</v>
      </c>
      <c r="AD3065" s="170">
        <v>2018</v>
      </c>
      <c r="AE3065" s="167" t="s">
        <v>1245</v>
      </c>
    </row>
    <row r="3066" spans="1:31" x14ac:dyDescent="0.3">
      <c r="A3066" s="162" t="s">
        <v>1039</v>
      </c>
      <c r="B3066" s="162" t="s">
        <v>550</v>
      </c>
      <c r="C3066" s="162">
        <v>5</v>
      </c>
      <c r="D3066" s="162">
        <v>2016</v>
      </c>
      <c r="E3066" s="162" t="s">
        <v>2393</v>
      </c>
      <c r="F3066" s="162" t="s">
        <v>32</v>
      </c>
      <c r="G3066" s="162">
        <v>2017</v>
      </c>
      <c r="H3066" s="163" t="s">
        <v>172</v>
      </c>
      <c r="I3066" s="162" t="s">
        <v>550</v>
      </c>
      <c r="J3066" s="177">
        <v>1.5</v>
      </c>
      <c r="K3066" s="183" t="s">
        <v>1818</v>
      </c>
      <c r="L3066" s="166">
        <v>0.8142454571428569</v>
      </c>
      <c r="M3066" s="166">
        <v>1.2213681857142853</v>
      </c>
      <c r="N3066" s="163" t="s">
        <v>32</v>
      </c>
      <c r="O3066" s="167">
        <v>1</v>
      </c>
      <c r="P3066" s="167">
        <v>1</v>
      </c>
      <c r="Q3066" s="167">
        <v>0</v>
      </c>
      <c r="R3066" s="167">
        <v>1</v>
      </c>
      <c r="S3066" s="167">
        <v>0</v>
      </c>
      <c r="T3066" s="167" t="s">
        <v>13211</v>
      </c>
      <c r="U3066" s="167" t="s">
        <v>1576</v>
      </c>
      <c r="V3066" s="167" t="s">
        <v>96</v>
      </c>
      <c r="W3066" s="163"/>
      <c r="X3066" s="163" t="s">
        <v>2279</v>
      </c>
      <c r="Y3066" s="163" t="s">
        <v>8037</v>
      </c>
      <c r="Z3066" s="168">
        <v>43088</v>
      </c>
      <c r="AA3066" s="169" t="s">
        <v>3081</v>
      </c>
      <c r="AB3066" s="169" t="s">
        <v>32</v>
      </c>
      <c r="AC3066" s="169" t="s">
        <v>32</v>
      </c>
      <c r="AD3066" s="170">
        <v>2018</v>
      </c>
      <c r="AE3066" s="167" t="s">
        <v>1245</v>
      </c>
    </row>
    <row r="3067" spans="1:31" x14ac:dyDescent="0.3">
      <c r="A3067" s="162" t="s">
        <v>1039</v>
      </c>
      <c r="B3067" s="162" t="s">
        <v>550</v>
      </c>
      <c r="C3067" s="162">
        <v>6</v>
      </c>
      <c r="D3067" s="162">
        <v>2016</v>
      </c>
      <c r="E3067" s="162" t="s">
        <v>2393</v>
      </c>
      <c r="F3067" s="162" t="s">
        <v>32</v>
      </c>
      <c r="G3067" s="162">
        <v>2017</v>
      </c>
      <c r="H3067" s="163" t="s">
        <v>172</v>
      </c>
      <c r="I3067" s="162" t="s">
        <v>550</v>
      </c>
      <c r="J3067" s="177">
        <v>0.72</v>
      </c>
      <c r="K3067" s="183" t="s">
        <v>1818</v>
      </c>
      <c r="L3067" s="166">
        <v>0.8142454571428569</v>
      </c>
      <c r="M3067" s="166">
        <v>0.58625672914285698</v>
      </c>
      <c r="N3067" s="163" t="s">
        <v>1342</v>
      </c>
      <c r="O3067" s="167">
        <v>1</v>
      </c>
      <c r="P3067" s="167">
        <v>0</v>
      </c>
      <c r="Q3067" s="167">
        <v>0</v>
      </c>
      <c r="R3067" s="167">
        <v>1</v>
      </c>
      <c r="S3067" s="167">
        <v>0</v>
      </c>
      <c r="T3067" s="167" t="s">
        <v>13213</v>
      </c>
      <c r="U3067" s="167" t="s">
        <v>1576</v>
      </c>
      <c r="V3067" s="167" t="s">
        <v>96</v>
      </c>
      <c r="W3067" s="163"/>
      <c r="X3067" s="163" t="s">
        <v>2279</v>
      </c>
      <c r="Y3067" s="163" t="s">
        <v>8038</v>
      </c>
      <c r="Z3067" s="168">
        <v>43088</v>
      </c>
      <c r="AA3067" s="169" t="s">
        <v>9526</v>
      </c>
      <c r="AB3067" s="169" t="s">
        <v>9524</v>
      </c>
      <c r="AC3067" s="169" t="s">
        <v>1342</v>
      </c>
      <c r="AD3067" s="170">
        <v>2018</v>
      </c>
      <c r="AE3067" s="167" t="s">
        <v>1245</v>
      </c>
    </row>
    <row r="3068" spans="1:31" x14ac:dyDescent="0.3">
      <c r="A3068" s="162" t="s">
        <v>1042</v>
      </c>
      <c r="B3068" s="162" t="s">
        <v>550</v>
      </c>
      <c r="C3068" s="162">
        <v>1</v>
      </c>
      <c r="D3068" s="162">
        <v>2016</v>
      </c>
      <c r="E3068" s="162" t="s">
        <v>2393</v>
      </c>
      <c r="F3068" s="162" t="s">
        <v>32</v>
      </c>
      <c r="G3068" s="162">
        <v>2017</v>
      </c>
      <c r="H3068" s="163" t="s">
        <v>172</v>
      </c>
      <c r="I3068" s="162" t="s">
        <v>550</v>
      </c>
      <c r="J3068" s="177">
        <v>1.3</v>
      </c>
      <c r="K3068" s="183" t="s">
        <v>1818</v>
      </c>
      <c r="L3068" s="166">
        <v>0.8142454571428569</v>
      </c>
      <c r="M3068" s="166">
        <v>1.0585190942857141</v>
      </c>
      <c r="N3068" s="163" t="s">
        <v>172</v>
      </c>
      <c r="O3068" s="167">
        <v>1</v>
      </c>
      <c r="P3068" s="167">
        <v>0</v>
      </c>
      <c r="Q3068" s="167">
        <v>1</v>
      </c>
      <c r="R3068" s="167">
        <v>0</v>
      </c>
      <c r="S3068" s="167">
        <v>1</v>
      </c>
      <c r="T3068" s="167" t="s">
        <v>13210</v>
      </c>
      <c r="U3068" s="167" t="s">
        <v>1281</v>
      </c>
      <c r="V3068" s="167" t="s">
        <v>86</v>
      </c>
      <c r="W3068" s="163"/>
      <c r="X3068" s="163" t="s">
        <v>2280</v>
      </c>
      <c r="Y3068" s="163" t="s">
        <v>8039</v>
      </c>
      <c r="Z3068" s="168">
        <v>42843</v>
      </c>
      <c r="AA3068" s="169" t="s">
        <v>9519</v>
      </c>
      <c r="AB3068" s="169" t="s">
        <v>172</v>
      </c>
      <c r="AC3068" s="169" t="s">
        <v>172</v>
      </c>
      <c r="AD3068" s="170">
        <v>2018</v>
      </c>
      <c r="AE3068" s="167" t="s">
        <v>1245</v>
      </c>
    </row>
    <row r="3069" spans="1:31" x14ac:dyDescent="0.3">
      <c r="A3069" s="162" t="s">
        <v>1042</v>
      </c>
      <c r="B3069" s="162" t="s">
        <v>550</v>
      </c>
      <c r="C3069" s="162">
        <v>2</v>
      </c>
      <c r="D3069" s="162">
        <v>2016</v>
      </c>
      <c r="E3069" s="162" t="s">
        <v>2393</v>
      </c>
      <c r="F3069" s="162" t="s">
        <v>32</v>
      </c>
      <c r="G3069" s="162">
        <v>2017</v>
      </c>
      <c r="H3069" s="163" t="s">
        <v>172</v>
      </c>
      <c r="I3069" s="162" t="s">
        <v>550</v>
      </c>
      <c r="J3069" s="177">
        <v>11.62</v>
      </c>
      <c r="K3069" s="183" t="s">
        <v>1818</v>
      </c>
      <c r="L3069" s="166">
        <v>0.8142454571428569</v>
      </c>
      <c r="M3069" s="166">
        <v>9.4615322119999963</v>
      </c>
      <c r="N3069" s="163" t="s">
        <v>32</v>
      </c>
      <c r="O3069" s="167">
        <v>1</v>
      </c>
      <c r="P3069" s="167">
        <v>1</v>
      </c>
      <c r="Q3069" s="167">
        <v>0</v>
      </c>
      <c r="R3069" s="167">
        <v>1</v>
      </c>
      <c r="S3069" s="167">
        <v>0</v>
      </c>
      <c r="T3069" s="167" t="s">
        <v>13211</v>
      </c>
      <c r="U3069" s="167" t="s">
        <v>1281</v>
      </c>
      <c r="V3069" s="167" t="s">
        <v>86</v>
      </c>
      <c r="W3069" s="163"/>
      <c r="X3069" s="163" t="s">
        <v>2280</v>
      </c>
      <c r="Y3069" s="163" t="s">
        <v>8040</v>
      </c>
      <c r="Z3069" s="168">
        <v>43076</v>
      </c>
      <c r="AA3069" s="169" t="s">
        <v>8901</v>
      </c>
      <c r="AB3069" s="169" t="s">
        <v>32</v>
      </c>
      <c r="AC3069" s="169" t="s">
        <v>32</v>
      </c>
      <c r="AD3069" s="170">
        <v>2018</v>
      </c>
      <c r="AE3069" s="167" t="s">
        <v>1245</v>
      </c>
    </row>
    <row r="3070" spans="1:31" x14ac:dyDescent="0.3">
      <c r="A3070" s="162" t="s">
        <v>1042</v>
      </c>
      <c r="B3070" s="162" t="s">
        <v>550</v>
      </c>
      <c r="C3070" s="162">
        <v>3</v>
      </c>
      <c r="D3070" s="162">
        <v>2016</v>
      </c>
      <c r="E3070" s="162" t="s">
        <v>2393</v>
      </c>
      <c r="F3070" s="162" t="s">
        <v>32</v>
      </c>
      <c r="G3070" s="162">
        <v>2017</v>
      </c>
      <c r="H3070" s="163" t="s">
        <v>172</v>
      </c>
      <c r="I3070" s="162" t="s">
        <v>550</v>
      </c>
      <c r="J3070" s="177">
        <v>0.12</v>
      </c>
      <c r="K3070" s="183" t="s">
        <v>1818</v>
      </c>
      <c r="L3070" s="166">
        <v>0.8142454571428569</v>
      </c>
      <c r="M3070" s="166">
        <v>9.770945485714283E-2</v>
      </c>
      <c r="N3070" s="163" t="s">
        <v>32</v>
      </c>
      <c r="O3070" s="167">
        <v>1</v>
      </c>
      <c r="P3070" s="167">
        <v>1</v>
      </c>
      <c r="Q3070" s="167">
        <v>0</v>
      </c>
      <c r="R3070" s="167">
        <v>1</v>
      </c>
      <c r="S3070" s="167">
        <v>0</v>
      </c>
      <c r="T3070" s="167" t="s">
        <v>13211</v>
      </c>
      <c r="U3070" s="167" t="s">
        <v>1281</v>
      </c>
      <c r="V3070" s="167" t="s">
        <v>86</v>
      </c>
      <c r="W3070" s="163" t="s">
        <v>2259</v>
      </c>
      <c r="X3070" s="163" t="s">
        <v>2280</v>
      </c>
      <c r="Y3070" s="163" t="s">
        <v>8041</v>
      </c>
      <c r="Z3070" s="168">
        <v>43040</v>
      </c>
      <c r="AA3070" s="169" t="s">
        <v>9527</v>
      </c>
      <c r="AB3070" s="169" t="s">
        <v>32</v>
      </c>
      <c r="AC3070" s="169" t="s">
        <v>32</v>
      </c>
      <c r="AD3070" s="170">
        <v>2018</v>
      </c>
      <c r="AE3070" s="167" t="s">
        <v>1245</v>
      </c>
    </row>
    <row r="3071" spans="1:31" x14ac:dyDescent="0.3">
      <c r="A3071" s="162" t="s">
        <v>1055</v>
      </c>
      <c r="B3071" s="162" t="s">
        <v>550</v>
      </c>
      <c r="C3071" s="162">
        <v>1</v>
      </c>
      <c r="D3071" s="162">
        <v>2016</v>
      </c>
      <c r="E3071" s="162" t="s">
        <v>2393</v>
      </c>
      <c r="F3071" s="162" t="s">
        <v>32</v>
      </c>
      <c r="G3071" s="162">
        <v>2017</v>
      </c>
      <c r="H3071" s="163" t="s">
        <v>74</v>
      </c>
      <c r="I3071" s="162" t="s">
        <v>550</v>
      </c>
      <c r="J3071" s="177">
        <v>10</v>
      </c>
      <c r="K3071" s="183" t="s">
        <v>1818</v>
      </c>
      <c r="L3071" s="166">
        <v>0.8142454571428569</v>
      </c>
      <c r="M3071" s="166">
        <v>8.1424545714285692</v>
      </c>
      <c r="N3071" s="163" t="s">
        <v>32</v>
      </c>
      <c r="O3071" s="167">
        <v>1</v>
      </c>
      <c r="P3071" s="167">
        <v>1</v>
      </c>
      <c r="Q3071" s="167">
        <v>0</v>
      </c>
      <c r="R3071" s="167">
        <v>1</v>
      </c>
      <c r="S3071" s="167">
        <v>0</v>
      </c>
      <c r="T3071" s="167" t="s">
        <v>13211</v>
      </c>
      <c r="U3071" s="167" t="s">
        <v>1281</v>
      </c>
      <c r="V3071" s="167" t="s">
        <v>86</v>
      </c>
      <c r="W3071" s="163"/>
      <c r="X3071" s="163" t="s">
        <v>2281</v>
      </c>
      <c r="Y3071" s="163" t="s">
        <v>8042</v>
      </c>
      <c r="Z3071" s="168">
        <v>42813</v>
      </c>
      <c r="AA3071" s="169" t="s">
        <v>9528</v>
      </c>
      <c r="AB3071" s="169" t="s">
        <v>32</v>
      </c>
      <c r="AC3071" s="169" t="s">
        <v>32</v>
      </c>
      <c r="AD3071" s="170">
        <v>2018</v>
      </c>
      <c r="AE3071" s="167" t="s">
        <v>1241</v>
      </c>
    </row>
    <row r="3072" spans="1:31" x14ac:dyDescent="0.3">
      <c r="A3072" s="162" t="s">
        <v>1061</v>
      </c>
      <c r="B3072" s="162" t="s">
        <v>550</v>
      </c>
      <c r="C3072" s="162">
        <v>2</v>
      </c>
      <c r="D3072" s="162">
        <v>2016</v>
      </c>
      <c r="E3072" s="162" t="s">
        <v>2393</v>
      </c>
      <c r="F3072" s="162" t="s">
        <v>32</v>
      </c>
      <c r="G3072" s="162">
        <v>2017</v>
      </c>
      <c r="H3072" s="163" t="s">
        <v>75</v>
      </c>
      <c r="I3072" s="162" t="s">
        <v>550</v>
      </c>
      <c r="J3072" s="177">
        <v>0.05</v>
      </c>
      <c r="K3072" s="183" t="s">
        <v>1818</v>
      </c>
      <c r="L3072" s="166">
        <v>0.8142454571428569</v>
      </c>
      <c r="M3072" s="166">
        <v>4.071227285714285E-2</v>
      </c>
      <c r="N3072" s="163" t="s">
        <v>32</v>
      </c>
      <c r="O3072" s="167">
        <v>1</v>
      </c>
      <c r="P3072" s="167">
        <v>1</v>
      </c>
      <c r="Q3072" s="167">
        <v>0</v>
      </c>
      <c r="R3072" s="167">
        <v>1</v>
      </c>
      <c r="S3072" s="167">
        <v>0</v>
      </c>
      <c r="T3072" s="167" t="s">
        <v>13211</v>
      </c>
      <c r="U3072" s="167" t="s">
        <v>1453</v>
      </c>
      <c r="V3072" s="167" t="s">
        <v>105</v>
      </c>
      <c r="W3072" s="163"/>
      <c r="X3072" s="163" t="s">
        <v>2195</v>
      </c>
      <c r="Y3072" s="163" t="s">
        <v>8043</v>
      </c>
      <c r="Z3072" s="168">
        <v>42914</v>
      </c>
      <c r="AA3072" s="169" t="s">
        <v>9529</v>
      </c>
      <c r="AB3072" s="169" t="s">
        <v>32</v>
      </c>
      <c r="AC3072" s="169" t="s">
        <v>32</v>
      </c>
      <c r="AD3072" s="170">
        <v>2018</v>
      </c>
      <c r="AE3072" s="167" t="s">
        <v>1218</v>
      </c>
    </row>
    <row r="3073" spans="1:31" x14ac:dyDescent="0.3">
      <c r="A3073" s="162" t="s">
        <v>1064</v>
      </c>
      <c r="B3073" s="162" t="s">
        <v>550</v>
      </c>
      <c r="C3073" s="162">
        <v>1</v>
      </c>
      <c r="D3073" s="162">
        <v>2016</v>
      </c>
      <c r="E3073" s="162" t="s">
        <v>2393</v>
      </c>
      <c r="F3073" s="162" t="s">
        <v>32</v>
      </c>
      <c r="G3073" s="162">
        <v>2017</v>
      </c>
      <c r="H3073" s="163" t="s">
        <v>61</v>
      </c>
      <c r="I3073" s="162" t="s">
        <v>550</v>
      </c>
      <c r="J3073" s="181">
        <v>22.93</v>
      </c>
      <c r="K3073" s="183" t="s">
        <v>1818</v>
      </c>
      <c r="L3073" s="166">
        <v>0.8142454571428569</v>
      </c>
      <c r="M3073" s="166">
        <v>18.670648332285708</v>
      </c>
      <c r="N3073" s="163" t="s">
        <v>32</v>
      </c>
      <c r="O3073" s="167">
        <v>1</v>
      </c>
      <c r="P3073" s="167">
        <v>1</v>
      </c>
      <c r="Q3073" s="167">
        <v>0</v>
      </c>
      <c r="R3073" s="167">
        <v>1</v>
      </c>
      <c r="S3073" s="167">
        <v>0</v>
      </c>
      <c r="T3073" s="167" t="s">
        <v>13211</v>
      </c>
      <c r="U3073" s="167" t="s">
        <v>1281</v>
      </c>
      <c r="V3073" s="167" t="s">
        <v>86</v>
      </c>
      <c r="W3073" s="163"/>
      <c r="X3073" s="163" t="s">
        <v>2282</v>
      </c>
      <c r="Y3073" s="163" t="s">
        <v>8044</v>
      </c>
      <c r="Z3073" s="168">
        <v>42955</v>
      </c>
      <c r="AA3073" s="169" t="s">
        <v>9520</v>
      </c>
      <c r="AB3073" s="169" t="s">
        <v>32</v>
      </c>
      <c r="AC3073" s="169" t="s">
        <v>32</v>
      </c>
      <c r="AD3073" s="170">
        <v>2018</v>
      </c>
      <c r="AE3073" s="167" t="s">
        <v>1321</v>
      </c>
    </row>
    <row r="3074" spans="1:31" x14ac:dyDescent="0.3">
      <c r="A3074" s="162" t="s">
        <v>1064</v>
      </c>
      <c r="B3074" s="162" t="s">
        <v>550</v>
      </c>
      <c r="C3074" s="162">
        <v>2</v>
      </c>
      <c r="D3074" s="162">
        <v>2016</v>
      </c>
      <c r="E3074" s="162" t="s">
        <v>2393</v>
      </c>
      <c r="F3074" s="162" t="s">
        <v>32</v>
      </c>
      <c r="G3074" s="162">
        <v>2017</v>
      </c>
      <c r="H3074" s="163" t="s">
        <v>61</v>
      </c>
      <c r="I3074" s="162" t="s">
        <v>550</v>
      </c>
      <c r="J3074" s="181">
        <v>1.7</v>
      </c>
      <c r="K3074" s="183" t="s">
        <v>1818</v>
      </c>
      <c r="L3074" s="166">
        <v>0.8142454571428569</v>
      </c>
      <c r="M3074" s="166">
        <v>1.3842172771428567</v>
      </c>
      <c r="N3074" s="163" t="s">
        <v>32</v>
      </c>
      <c r="O3074" s="167">
        <v>1</v>
      </c>
      <c r="P3074" s="167">
        <v>1</v>
      </c>
      <c r="Q3074" s="167">
        <v>0</v>
      </c>
      <c r="R3074" s="167">
        <v>1</v>
      </c>
      <c r="S3074" s="167">
        <v>0</v>
      </c>
      <c r="T3074" s="167" t="s">
        <v>13211</v>
      </c>
      <c r="U3074" s="167" t="s">
        <v>1281</v>
      </c>
      <c r="V3074" s="167" t="s">
        <v>86</v>
      </c>
      <c r="W3074" s="163"/>
      <c r="X3074" s="163" t="s">
        <v>2282</v>
      </c>
      <c r="Y3074" s="163" t="s">
        <v>8045</v>
      </c>
      <c r="Z3074" s="168">
        <v>43011</v>
      </c>
      <c r="AA3074" s="169" t="s">
        <v>2811</v>
      </c>
      <c r="AB3074" s="169" t="s">
        <v>32</v>
      </c>
      <c r="AC3074" s="169" t="s">
        <v>32</v>
      </c>
      <c r="AD3074" s="170">
        <v>2018</v>
      </c>
      <c r="AE3074" s="167" t="s">
        <v>1321</v>
      </c>
    </row>
    <row r="3075" spans="1:31" x14ac:dyDescent="0.3">
      <c r="A3075" s="162" t="s">
        <v>1064</v>
      </c>
      <c r="B3075" s="162" t="s">
        <v>550</v>
      </c>
      <c r="C3075" s="162">
        <v>3</v>
      </c>
      <c r="D3075" s="162">
        <v>2016</v>
      </c>
      <c r="E3075" s="162" t="s">
        <v>2393</v>
      </c>
      <c r="F3075" s="162" t="s">
        <v>32</v>
      </c>
      <c r="G3075" s="162">
        <v>2017</v>
      </c>
      <c r="H3075" s="163" t="s">
        <v>61</v>
      </c>
      <c r="I3075" s="162" t="s">
        <v>550</v>
      </c>
      <c r="J3075" s="181">
        <v>2.31</v>
      </c>
      <c r="K3075" s="183" t="s">
        <v>1818</v>
      </c>
      <c r="L3075" s="166">
        <v>0.8142454571428569</v>
      </c>
      <c r="M3075" s="166">
        <v>1.8809070059999995</v>
      </c>
      <c r="N3075" s="163" t="s">
        <v>156</v>
      </c>
      <c r="O3075" s="167">
        <v>1</v>
      </c>
      <c r="P3075" s="167">
        <v>0</v>
      </c>
      <c r="Q3075" s="167">
        <v>0</v>
      </c>
      <c r="R3075" s="167">
        <v>0</v>
      </c>
      <c r="S3075" s="167">
        <v>1</v>
      </c>
      <c r="T3075" s="167" t="s">
        <v>13213</v>
      </c>
      <c r="U3075" s="167" t="s">
        <v>1281</v>
      </c>
      <c r="V3075" s="167" t="s">
        <v>86</v>
      </c>
      <c r="W3075" s="163"/>
      <c r="X3075" s="163" t="s">
        <v>2282</v>
      </c>
      <c r="Y3075" s="163" t="s">
        <v>8046</v>
      </c>
      <c r="Z3075" s="168">
        <v>43038</v>
      </c>
      <c r="AA3075" s="169" t="s">
        <v>9530</v>
      </c>
      <c r="AB3075" s="169" t="s">
        <v>9531</v>
      </c>
      <c r="AC3075" s="169" t="s">
        <v>156</v>
      </c>
      <c r="AD3075" s="170">
        <v>2018</v>
      </c>
      <c r="AE3075" s="167" t="s">
        <v>1321</v>
      </c>
    </row>
    <row r="3076" spans="1:31" x14ac:dyDescent="0.3">
      <c r="A3076" s="162" t="s">
        <v>1064</v>
      </c>
      <c r="B3076" s="162" t="s">
        <v>550</v>
      </c>
      <c r="C3076" s="162">
        <v>4</v>
      </c>
      <c r="D3076" s="162">
        <v>2016</v>
      </c>
      <c r="E3076" s="162" t="s">
        <v>2393</v>
      </c>
      <c r="F3076" s="162" t="s">
        <v>32</v>
      </c>
      <c r="G3076" s="162">
        <v>2017</v>
      </c>
      <c r="H3076" s="163" t="s">
        <v>61</v>
      </c>
      <c r="I3076" s="162" t="s">
        <v>550</v>
      </c>
      <c r="J3076" s="181">
        <v>4.75</v>
      </c>
      <c r="K3076" s="183" t="s">
        <v>1818</v>
      </c>
      <c r="L3076" s="166">
        <v>0.8142454571428569</v>
      </c>
      <c r="M3076" s="166">
        <v>3.8676659214285705</v>
      </c>
      <c r="N3076" s="163" t="s">
        <v>32</v>
      </c>
      <c r="O3076" s="167">
        <v>1</v>
      </c>
      <c r="P3076" s="167">
        <v>1</v>
      </c>
      <c r="Q3076" s="167">
        <v>0</v>
      </c>
      <c r="R3076" s="167">
        <v>1</v>
      </c>
      <c r="S3076" s="167">
        <v>0</v>
      </c>
      <c r="T3076" s="167" t="s">
        <v>13211</v>
      </c>
      <c r="U3076" s="167" t="s">
        <v>1281</v>
      </c>
      <c r="V3076" s="167" t="s">
        <v>86</v>
      </c>
      <c r="W3076" s="163"/>
      <c r="X3076" s="163" t="s">
        <v>2282</v>
      </c>
      <c r="Y3076" s="163" t="s">
        <v>8047</v>
      </c>
      <c r="Z3076" s="168">
        <v>43038</v>
      </c>
      <c r="AA3076" s="169" t="s">
        <v>2598</v>
      </c>
      <c r="AB3076" s="169" t="s">
        <v>32</v>
      </c>
      <c r="AC3076" s="169" t="s">
        <v>32</v>
      </c>
      <c r="AD3076" s="170">
        <v>2018</v>
      </c>
      <c r="AE3076" s="167" t="s">
        <v>1321</v>
      </c>
    </row>
    <row r="3077" spans="1:31" x14ac:dyDescent="0.3">
      <c r="A3077" s="162" t="s">
        <v>1064</v>
      </c>
      <c r="B3077" s="162" t="s">
        <v>550</v>
      </c>
      <c r="C3077" s="162">
        <v>5</v>
      </c>
      <c r="D3077" s="162">
        <v>2016</v>
      </c>
      <c r="E3077" s="162" t="s">
        <v>2393</v>
      </c>
      <c r="F3077" s="162" t="s">
        <v>32</v>
      </c>
      <c r="G3077" s="162">
        <v>2017</v>
      </c>
      <c r="H3077" s="163" t="s">
        <v>61</v>
      </c>
      <c r="I3077" s="162" t="s">
        <v>550</v>
      </c>
      <c r="J3077" s="181">
        <v>1.04</v>
      </c>
      <c r="K3077" s="183" t="s">
        <v>1818</v>
      </c>
      <c r="L3077" s="166">
        <v>0.8142454571428569</v>
      </c>
      <c r="M3077" s="166">
        <v>0.84681527542857116</v>
      </c>
      <c r="N3077" s="163" t="s">
        <v>32</v>
      </c>
      <c r="O3077" s="167">
        <v>1</v>
      </c>
      <c r="P3077" s="167">
        <v>1</v>
      </c>
      <c r="Q3077" s="167">
        <v>0</v>
      </c>
      <c r="R3077" s="167">
        <v>1</v>
      </c>
      <c r="S3077" s="167">
        <v>0</v>
      </c>
      <c r="T3077" s="167" t="s">
        <v>13211</v>
      </c>
      <c r="U3077" s="167" t="s">
        <v>1281</v>
      </c>
      <c r="V3077" s="167" t="s">
        <v>86</v>
      </c>
      <c r="W3077" s="163"/>
      <c r="X3077" s="163" t="s">
        <v>2282</v>
      </c>
      <c r="Y3077" s="163" t="s">
        <v>8048</v>
      </c>
      <c r="Z3077" s="168">
        <v>43038</v>
      </c>
      <c r="AA3077" s="169" t="s">
        <v>9532</v>
      </c>
      <c r="AB3077" s="169" t="s">
        <v>32</v>
      </c>
      <c r="AC3077" s="169" t="s">
        <v>32</v>
      </c>
      <c r="AD3077" s="170">
        <v>2018</v>
      </c>
      <c r="AE3077" s="167" t="s">
        <v>1321</v>
      </c>
    </row>
    <row r="3078" spans="1:31" x14ac:dyDescent="0.3">
      <c r="A3078" s="162" t="s">
        <v>1069</v>
      </c>
      <c r="B3078" s="162" t="s">
        <v>550</v>
      </c>
      <c r="C3078" s="162">
        <v>1</v>
      </c>
      <c r="D3078" s="162">
        <v>2016</v>
      </c>
      <c r="E3078" s="162" t="s">
        <v>2393</v>
      </c>
      <c r="F3078" s="162" t="s">
        <v>32</v>
      </c>
      <c r="G3078" s="162">
        <v>2017</v>
      </c>
      <c r="H3078" s="163" t="s">
        <v>70</v>
      </c>
      <c r="I3078" s="162" t="s">
        <v>550</v>
      </c>
      <c r="J3078" s="177">
        <v>48</v>
      </c>
      <c r="K3078" s="183" t="s">
        <v>1818</v>
      </c>
      <c r="L3078" s="166">
        <v>0.8142454571428569</v>
      </c>
      <c r="M3078" s="166">
        <v>39.083781942857129</v>
      </c>
      <c r="N3078" s="163" t="s">
        <v>32</v>
      </c>
      <c r="O3078" s="167">
        <v>1</v>
      </c>
      <c r="P3078" s="167">
        <v>1</v>
      </c>
      <c r="Q3078" s="167">
        <v>0</v>
      </c>
      <c r="R3078" s="167">
        <v>1</v>
      </c>
      <c r="S3078" s="167">
        <v>0</v>
      </c>
      <c r="T3078" s="167" t="s">
        <v>13211</v>
      </c>
      <c r="U3078" s="167" t="s">
        <v>1360</v>
      </c>
      <c r="V3078" s="167" t="s">
        <v>1383</v>
      </c>
      <c r="W3078" s="163"/>
      <c r="X3078" s="163" t="s">
        <v>2283</v>
      </c>
      <c r="Y3078" s="163" t="s">
        <v>8049</v>
      </c>
      <c r="Z3078" s="168">
        <v>43003</v>
      </c>
      <c r="AA3078" s="169" t="s">
        <v>8533</v>
      </c>
      <c r="AB3078" s="169" t="s">
        <v>32</v>
      </c>
      <c r="AC3078" s="169" t="s">
        <v>32</v>
      </c>
      <c r="AD3078" s="170">
        <v>2018</v>
      </c>
      <c r="AE3078" s="167" t="s">
        <v>1241</v>
      </c>
    </row>
    <row r="3079" spans="1:31" x14ac:dyDescent="0.3">
      <c r="A3079" s="162" t="s">
        <v>1071</v>
      </c>
      <c r="B3079" s="162" t="s">
        <v>550</v>
      </c>
      <c r="C3079" s="162">
        <v>1</v>
      </c>
      <c r="D3079" s="162">
        <v>2016</v>
      </c>
      <c r="E3079" s="162" t="s">
        <v>2393</v>
      </c>
      <c r="F3079" s="162" t="s">
        <v>32</v>
      </c>
      <c r="G3079" s="162">
        <v>2017</v>
      </c>
      <c r="H3079" s="163" t="s">
        <v>68</v>
      </c>
      <c r="I3079" s="162" t="s">
        <v>550</v>
      </c>
      <c r="J3079" s="177">
        <v>99</v>
      </c>
      <c r="K3079" s="183" t="s">
        <v>1818</v>
      </c>
      <c r="L3079" s="166">
        <v>0.8142454571428569</v>
      </c>
      <c r="M3079" s="166">
        <v>80.610300257142839</v>
      </c>
      <c r="N3079" s="163" t="s">
        <v>32</v>
      </c>
      <c r="O3079" s="167">
        <v>1</v>
      </c>
      <c r="P3079" s="167">
        <v>1</v>
      </c>
      <c r="Q3079" s="167">
        <v>0</v>
      </c>
      <c r="R3079" s="167">
        <v>1</v>
      </c>
      <c r="S3079" s="167">
        <v>0</v>
      </c>
      <c r="T3079" s="167" t="s">
        <v>13211</v>
      </c>
      <c r="U3079" s="167" t="s">
        <v>1281</v>
      </c>
      <c r="V3079" s="167" t="s">
        <v>86</v>
      </c>
      <c r="W3079" s="163"/>
      <c r="X3079" s="163" t="s">
        <v>2284</v>
      </c>
      <c r="Y3079" s="163" t="s">
        <v>8050</v>
      </c>
      <c r="Z3079" s="168">
        <v>42979</v>
      </c>
      <c r="AA3079" s="169" t="s">
        <v>9533</v>
      </c>
      <c r="AB3079" s="169" t="s">
        <v>32</v>
      </c>
      <c r="AC3079" s="169" t="s">
        <v>32</v>
      </c>
      <c r="AD3079" s="170">
        <v>2018</v>
      </c>
      <c r="AE3079" s="167" t="s">
        <v>1241</v>
      </c>
    </row>
    <row r="3080" spans="1:31" x14ac:dyDescent="0.3">
      <c r="A3080" s="162" t="s">
        <v>1078</v>
      </c>
      <c r="B3080" s="162" t="s">
        <v>550</v>
      </c>
      <c r="C3080" s="162">
        <v>1</v>
      </c>
      <c r="D3080" s="162">
        <v>2016</v>
      </c>
      <c r="E3080" s="162" t="s">
        <v>2393</v>
      </c>
      <c r="F3080" s="162" t="s">
        <v>32</v>
      </c>
      <c r="G3080" s="162">
        <v>2017</v>
      </c>
      <c r="H3080" s="163" t="s">
        <v>62</v>
      </c>
      <c r="I3080" s="162" t="s">
        <v>550</v>
      </c>
      <c r="J3080" s="177">
        <v>13.05</v>
      </c>
      <c r="K3080" s="183" t="s">
        <v>1818</v>
      </c>
      <c r="L3080" s="166">
        <v>0.8142454571428569</v>
      </c>
      <c r="M3080" s="166">
        <v>10.625903215714283</v>
      </c>
      <c r="N3080" s="163" t="s">
        <v>62</v>
      </c>
      <c r="O3080" s="167">
        <v>1</v>
      </c>
      <c r="P3080" s="167">
        <v>0</v>
      </c>
      <c r="Q3080" s="167">
        <v>1</v>
      </c>
      <c r="R3080" s="167">
        <v>0</v>
      </c>
      <c r="S3080" s="167">
        <v>1</v>
      </c>
      <c r="T3080" s="167" t="s">
        <v>13210</v>
      </c>
      <c r="U3080" s="167" t="s">
        <v>1576</v>
      </c>
      <c r="V3080" s="167" t="s">
        <v>187</v>
      </c>
      <c r="W3080" s="163"/>
      <c r="X3080" s="163" t="s">
        <v>2285</v>
      </c>
      <c r="Y3080" s="163" t="s">
        <v>8051</v>
      </c>
      <c r="Z3080" s="168">
        <v>43059</v>
      </c>
      <c r="AA3080" s="169" t="s">
        <v>9534</v>
      </c>
      <c r="AB3080" s="169" t="s">
        <v>4380</v>
      </c>
      <c r="AC3080" s="169" t="s">
        <v>2429</v>
      </c>
      <c r="AD3080" s="170">
        <v>2018</v>
      </c>
      <c r="AE3080" s="167" t="s">
        <v>1321</v>
      </c>
    </row>
    <row r="3081" spans="1:31" x14ac:dyDescent="0.3">
      <c r="A3081" s="162" t="s">
        <v>1081</v>
      </c>
      <c r="B3081" s="162" t="s">
        <v>550</v>
      </c>
      <c r="C3081" s="162">
        <v>1</v>
      </c>
      <c r="D3081" s="162">
        <v>2016</v>
      </c>
      <c r="E3081" s="162" t="s">
        <v>2393</v>
      </c>
      <c r="F3081" s="162" t="s">
        <v>32</v>
      </c>
      <c r="G3081" s="162">
        <v>2017</v>
      </c>
      <c r="H3081" s="163" t="s">
        <v>737</v>
      </c>
      <c r="I3081" s="162" t="s">
        <v>550</v>
      </c>
      <c r="J3081" s="177">
        <v>0.03</v>
      </c>
      <c r="K3081" s="183" t="s">
        <v>1818</v>
      </c>
      <c r="L3081" s="166">
        <v>0.8142454571428569</v>
      </c>
      <c r="M3081" s="166">
        <v>2.4427363714285708E-2</v>
      </c>
      <c r="N3081" s="163" t="s">
        <v>1837</v>
      </c>
      <c r="O3081" s="167">
        <v>1</v>
      </c>
      <c r="P3081" s="167">
        <v>0</v>
      </c>
      <c r="Q3081" s="167">
        <v>0</v>
      </c>
      <c r="R3081" s="167">
        <v>0</v>
      </c>
      <c r="S3081" s="167">
        <v>1</v>
      </c>
      <c r="T3081" s="167" t="s">
        <v>13213</v>
      </c>
      <c r="U3081" s="167" t="s">
        <v>1571</v>
      </c>
      <c r="V3081" s="167" t="s">
        <v>306</v>
      </c>
      <c r="W3081" s="163"/>
      <c r="X3081" s="163" t="s">
        <v>2286</v>
      </c>
      <c r="Y3081" s="163" t="s">
        <v>8052</v>
      </c>
      <c r="Z3081" s="168">
        <v>42852</v>
      </c>
      <c r="AA3081" s="169" t="s">
        <v>9535</v>
      </c>
      <c r="AB3081" s="169" t="s">
        <v>1837</v>
      </c>
      <c r="AC3081" s="169" t="s">
        <v>1682</v>
      </c>
      <c r="AD3081" s="170">
        <v>2018</v>
      </c>
      <c r="AE3081" s="167" t="s">
        <v>1321</v>
      </c>
    </row>
    <row r="3082" spans="1:31" x14ac:dyDescent="0.3">
      <c r="A3082" s="162" t="s">
        <v>1092</v>
      </c>
      <c r="B3082" s="162" t="s">
        <v>550</v>
      </c>
      <c r="C3082" s="162">
        <v>1</v>
      </c>
      <c r="D3082" s="162">
        <v>2017</v>
      </c>
      <c r="E3082" s="162" t="s">
        <v>115</v>
      </c>
      <c r="F3082" s="162" t="s">
        <v>32</v>
      </c>
      <c r="G3082" s="162">
        <v>2017</v>
      </c>
      <c r="H3082" s="163" t="s">
        <v>258</v>
      </c>
      <c r="I3082" s="162" t="s">
        <v>550</v>
      </c>
      <c r="J3082" s="177">
        <v>0.86</v>
      </c>
      <c r="K3082" s="183" t="s">
        <v>1818</v>
      </c>
      <c r="L3082" s="166">
        <v>0.8142454571428569</v>
      </c>
      <c r="M3082" s="166">
        <v>0.70025109314285694</v>
      </c>
      <c r="N3082" s="163" t="s">
        <v>32</v>
      </c>
      <c r="O3082" s="167">
        <v>1</v>
      </c>
      <c r="P3082" s="167">
        <v>1</v>
      </c>
      <c r="Q3082" s="167">
        <v>0</v>
      </c>
      <c r="R3082" s="167">
        <v>1</v>
      </c>
      <c r="S3082" s="167">
        <v>0</v>
      </c>
      <c r="T3082" s="167" t="s">
        <v>13211</v>
      </c>
      <c r="U3082" s="167" t="s">
        <v>1500</v>
      </c>
      <c r="V3082" s="167" t="s">
        <v>200</v>
      </c>
      <c r="W3082" s="163"/>
      <c r="X3082" s="163" t="s">
        <v>2287</v>
      </c>
      <c r="Y3082" s="163" t="s">
        <v>8053</v>
      </c>
      <c r="Z3082" s="168">
        <v>43035</v>
      </c>
      <c r="AA3082" s="169" t="s">
        <v>9536</v>
      </c>
      <c r="AB3082" s="169" t="s">
        <v>32</v>
      </c>
      <c r="AC3082" s="169" t="s">
        <v>32</v>
      </c>
      <c r="AD3082" s="170">
        <v>2018</v>
      </c>
      <c r="AE3082" s="167" t="s">
        <v>1245</v>
      </c>
    </row>
    <row r="3083" spans="1:31" x14ac:dyDescent="0.3">
      <c r="A3083" s="162" t="s">
        <v>1096</v>
      </c>
      <c r="B3083" s="162" t="s">
        <v>550</v>
      </c>
      <c r="C3083" s="162">
        <v>1</v>
      </c>
      <c r="D3083" s="162">
        <v>2017</v>
      </c>
      <c r="E3083" s="162" t="s">
        <v>2393</v>
      </c>
      <c r="F3083" s="162" t="s">
        <v>32</v>
      </c>
      <c r="G3083" s="162">
        <v>2017</v>
      </c>
      <c r="H3083" s="163" t="s">
        <v>201</v>
      </c>
      <c r="I3083" s="162" t="s">
        <v>550</v>
      </c>
      <c r="J3083" s="177">
        <v>2.5</v>
      </c>
      <c r="K3083" s="183" t="s">
        <v>1818</v>
      </c>
      <c r="L3083" s="166">
        <v>0.8142454571428569</v>
      </c>
      <c r="M3083" s="166">
        <v>2.0356136428571423</v>
      </c>
      <c r="N3083" s="163" t="s">
        <v>32</v>
      </c>
      <c r="O3083" s="167">
        <v>1</v>
      </c>
      <c r="P3083" s="167">
        <v>1</v>
      </c>
      <c r="Q3083" s="167">
        <v>0</v>
      </c>
      <c r="R3083" s="167">
        <v>1</v>
      </c>
      <c r="S3083" s="167">
        <v>0</v>
      </c>
      <c r="T3083" s="167" t="s">
        <v>13211</v>
      </c>
      <c r="U3083" s="167" t="s">
        <v>1512</v>
      </c>
      <c r="V3083" s="167" t="s">
        <v>178</v>
      </c>
      <c r="W3083" s="163"/>
      <c r="X3083" s="163" t="s">
        <v>2288</v>
      </c>
      <c r="Y3083" s="163" t="s">
        <v>8054</v>
      </c>
      <c r="Z3083" s="168">
        <v>42736</v>
      </c>
      <c r="AA3083" s="169" t="s">
        <v>9537</v>
      </c>
      <c r="AB3083" s="169" t="s">
        <v>32</v>
      </c>
      <c r="AC3083" s="169" t="s">
        <v>32</v>
      </c>
      <c r="AD3083" s="170">
        <v>2018</v>
      </c>
      <c r="AE3083" s="167" t="s">
        <v>1245</v>
      </c>
    </row>
    <row r="3084" spans="1:31" x14ac:dyDescent="0.3">
      <c r="A3084" s="162" t="s">
        <v>1118</v>
      </c>
      <c r="B3084" s="162" t="s">
        <v>550</v>
      </c>
      <c r="C3084" s="162">
        <v>1</v>
      </c>
      <c r="D3084" s="162">
        <v>2017</v>
      </c>
      <c r="E3084" s="162" t="s">
        <v>115</v>
      </c>
      <c r="F3084" s="162" t="s">
        <v>32</v>
      </c>
      <c r="G3084" s="162">
        <v>2017</v>
      </c>
      <c r="H3084" s="163" t="s">
        <v>765</v>
      </c>
      <c r="I3084" s="162" t="s">
        <v>550</v>
      </c>
      <c r="J3084" s="177">
        <v>103</v>
      </c>
      <c r="K3084" s="183" t="s">
        <v>1818</v>
      </c>
      <c r="L3084" s="166">
        <v>0.8142454571428569</v>
      </c>
      <c r="M3084" s="166">
        <v>83.867282085714265</v>
      </c>
      <c r="N3084" s="163" t="s">
        <v>32</v>
      </c>
      <c r="O3084" s="167">
        <v>1</v>
      </c>
      <c r="P3084" s="167">
        <v>1</v>
      </c>
      <c r="Q3084" s="167">
        <v>0</v>
      </c>
      <c r="R3084" s="167">
        <v>1</v>
      </c>
      <c r="S3084" s="167">
        <v>0</v>
      </c>
      <c r="T3084" s="167" t="s">
        <v>13211</v>
      </c>
      <c r="U3084" s="167" t="s">
        <v>1360</v>
      </c>
      <c r="V3084" s="167" t="s">
        <v>1119</v>
      </c>
      <c r="W3084" s="163"/>
      <c r="X3084" s="163" t="s">
        <v>2289</v>
      </c>
      <c r="Y3084" s="163" t="s">
        <v>8055</v>
      </c>
      <c r="Z3084" s="168">
        <v>42985</v>
      </c>
      <c r="AA3084" s="169" t="s">
        <v>9029</v>
      </c>
      <c r="AB3084" s="169" t="s">
        <v>32</v>
      </c>
      <c r="AC3084" s="169" t="s">
        <v>32</v>
      </c>
      <c r="AD3084" s="170">
        <v>2018</v>
      </c>
      <c r="AE3084" s="167" t="s">
        <v>10573</v>
      </c>
    </row>
    <row r="3085" spans="1:31" x14ac:dyDescent="0.3">
      <c r="A3085" s="162" t="s">
        <v>327</v>
      </c>
      <c r="B3085" s="162" t="s">
        <v>550</v>
      </c>
      <c r="C3085" s="162">
        <v>8</v>
      </c>
      <c r="D3085" s="162">
        <v>2007</v>
      </c>
      <c r="E3085" s="162" t="s">
        <v>115</v>
      </c>
      <c r="F3085" s="162" t="s">
        <v>28</v>
      </c>
      <c r="G3085" s="162">
        <v>2017</v>
      </c>
      <c r="H3085" s="163" t="s">
        <v>207</v>
      </c>
      <c r="I3085" s="162" t="s">
        <v>550</v>
      </c>
      <c r="J3085" s="177">
        <v>0.40586894000000001</v>
      </c>
      <c r="K3085" s="183" t="s">
        <v>1818</v>
      </c>
      <c r="L3085" s="166">
        <v>0.8142454571428569</v>
      </c>
      <c r="M3085" s="166">
        <v>0.33047694059038679</v>
      </c>
      <c r="N3085" s="163" t="s">
        <v>28</v>
      </c>
      <c r="O3085" s="167">
        <v>1</v>
      </c>
      <c r="P3085" s="167">
        <v>1</v>
      </c>
      <c r="Q3085" s="167">
        <v>0</v>
      </c>
      <c r="R3085" s="167">
        <v>1</v>
      </c>
      <c r="S3085" s="167">
        <v>0</v>
      </c>
      <c r="T3085" s="167" t="s">
        <v>13211</v>
      </c>
      <c r="U3085" s="167" t="s">
        <v>1281</v>
      </c>
      <c r="V3085" s="167" t="s">
        <v>86</v>
      </c>
      <c r="W3085" s="163"/>
      <c r="X3085" s="174" t="s">
        <v>327</v>
      </c>
      <c r="Y3085" s="163" t="s">
        <v>8056</v>
      </c>
      <c r="Z3085" s="168">
        <v>43027</v>
      </c>
      <c r="AA3085" s="169" t="s">
        <v>3643</v>
      </c>
      <c r="AB3085" s="169" t="s">
        <v>3644</v>
      </c>
      <c r="AC3085" s="169" t="s">
        <v>28</v>
      </c>
      <c r="AD3085" s="170">
        <v>2018</v>
      </c>
      <c r="AE3085" s="167" t="s">
        <v>1232</v>
      </c>
    </row>
    <row r="3086" spans="1:31" x14ac:dyDescent="0.3">
      <c r="A3086" s="162" t="s">
        <v>334</v>
      </c>
      <c r="B3086" s="162" t="s">
        <v>550</v>
      </c>
      <c r="C3086" s="162">
        <v>2</v>
      </c>
      <c r="D3086" s="162">
        <v>2007</v>
      </c>
      <c r="E3086" s="162" t="s">
        <v>115</v>
      </c>
      <c r="F3086" s="162" t="s">
        <v>28</v>
      </c>
      <c r="G3086" s="162">
        <v>2017</v>
      </c>
      <c r="H3086" s="163" t="s">
        <v>63</v>
      </c>
      <c r="I3086" s="162" t="s">
        <v>550</v>
      </c>
      <c r="J3086" s="194">
        <v>0.04</v>
      </c>
      <c r="K3086" s="183" t="s">
        <v>1818</v>
      </c>
      <c r="L3086" s="166">
        <v>0.8142454571428569</v>
      </c>
      <c r="M3086" s="166">
        <v>3.2569818285714279E-2</v>
      </c>
      <c r="N3086" s="163" t="s">
        <v>28</v>
      </c>
      <c r="O3086" s="167">
        <v>1</v>
      </c>
      <c r="P3086" s="167">
        <v>1</v>
      </c>
      <c r="Q3086" s="167">
        <v>0</v>
      </c>
      <c r="R3086" s="167">
        <v>1</v>
      </c>
      <c r="S3086" s="167">
        <v>0</v>
      </c>
      <c r="T3086" s="167" t="s">
        <v>13211</v>
      </c>
      <c r="U3086" s="167" t="s">
        <v>1453</v>
      </c>
      <c r="V3086" s="167" t="s">
        <v>105</v>
      </c>
      <c r="W3086" s="163"/>
      <c r="X3086" s="163" t="s">
        <v>334</v>
      </c>
      <c r="Y3086" s="163" t="s">
        <v>7146</v>
      </c>
      <c r="Z3086" s="168">
        <v>42795</v>
      </c>
      <c r="AA3086" s="169" t="s">
        <v>9538</v>
      </c>
      <c r="AB3086" s="169" t="s">
        <v>9539</v>
      </c>
      <c r="AC3086" s="169" t="s">
        <v>28</v>
      </c>
      <c r="AD3086" s="170">
        <v>2018</v>
      </c>
      <c r="AE3086" s="167" t="s">
        <v>1218</v>
      </c>
    </row>
    <row r="3087" spans="1:31" x14ac:dyDescent="0.3">
      <c r="A3087" s="162" t="s">
        <v>397</v>
      </c>
      <c r="B3087" s="162" t="s">
        <v>550</v>
      </c>
      <c r="C3087" s="162">
        <v>2</v>
      </c>
      <c r="D3087" s="162">
        <v>2008</v>
      </c>
      <c r="E3087" s="162" t="s">
        <v>115</v>
      </c>
      <c r="F3087" s="162" t="s">
        <v>28</v>
      </c>
      <c r="G3087" s="162">
        <v>2017</v>
      </c>
      <c r="H3087" s="163" t="s">
        <v>62</v>
      </c>
      <c r="I3087" s="162" t="s">
        <v>550</v>
      </c>
      <c r="J3087" s="177">
        <v>2.4168560000000002E-2</v>
      </c>
      <c r="K3087" s="183" t="s">
        <v>1818</v>
      </c>
      <c r="L3087" s="166">
        <v>0.8142454571428569</v>
      </c>
      <c r="M3087" s="166">
        <v>1.9679140185684566E-2</v>
      </c>
      <c r="N3087" s="163" t="s">
        <v>28</v>
      </c>
      <c r="O3087" s="167">
        <v>1</v>
      </c>
      <c r="P3087" s="167">
        <v>1</v>
      </c>
      <c r="Q3087" s="167">
        <v>0</v>
      </c>
      <c r="R3087" s="167">
        <v>1</v>
      </c>
      <c r="S3087" s="167">
        <v>0</v>
      </c>
      <c r="T3087" s="167" t="s">
        <v>13211</v>
      </c>
      <c r="U3087" s="167" t="s">
        <v>1453</v>
      </c>
      <c r="V3087" s="167" t="s">
        <v>107</v>
      </c>
      <c r="W3087" s="163"/>
      <c r="X3087" s="163" t="s">
        <v>397</v>
      </c>
      <c r="Y3087" s="163" t="s">
        <v>8057</v>
      </c>
      <c r="Z3087" s="168">
        <v>43017</v>
      </c>
      <c r="AA3087" s="169" t="s">
        <v>9540</v>
      </c>
      <c r="AB3087" s="169" t="s">
        <v>9541</v>
      </c>
      <c r="AC3087" s="169" t="s">
        <v>28</v>
      </c>
      <c r="AD3087" s="170">
        <v>2018</v>
      </c>
      <c r="AE3087" s="167" t="s">
        <v>1321</v>
      </c>
    </row>
    <row r="3088" spans="1:31" x14ac:dyDescent="0.3">
      <c r="A3088" s="162" t="s">
        <v>424</v>
      </c>
      <c r="B3088" s="162" t="s">
        <v>550</v>
      </c>
      <c r="C3088" s="162">
        <v>4</v>
      </c>
      <c r="D3088" s="162">
        <v>2009</v>
      </c>
      <c r="E3088" s="162" t="s">
        <v>115</v>
      </c>
      <c r="F3088" s="162" t="s">
        <v>28</v>
      </c>
      <c r="G3088" s="162">
        <v>2017</v>
      </c>
      <c r="H3088" s="163" t="s">
        <v>65</v>
      </c>
      <c r="I3088" s="162" t="s">
        <v>550</v>
      </c>
      <c r="J3088" s="177">
        <v>1.4329035000000001</v>
      </c>
      <c r="K3088" s="183" t="s">
        <v>1818</v>
      </c>
      <c r="L3088" s="166">
        <v>0.8142454571428569</v>
      </c>
      <c r="M3088" s="166">
        <v>1.1667351653990998</v>
      </c>
      <c r="N3088" s="163" t="s">
        <v>1523</v>
      </c>
      <c r="O3088" s="167">
        <v>1</v>
      </c>
      <c r="P3088" s="167">
        <v>0</v>
      </c>
      <c r="Q3088" s="167">
        <v>0</v>
      </c>
      <c r="R3088" s="167">
        <v>0</v>
      </c>
      <c r="S3088" s="167">
        <v>1</v>
      </c>
      <c r="T3088" s="167" t="s">
        <v>13213</v>
      </c>
      <c r="U3088" s="167" t="s">
        <v>1453</v>
      </c>
      <c r="V3088" s="167" t="s">
        <v>83</v>
      </c>
      <c r="W3088" s="163"/>
      <c r="X3088" s="163" t="s">
        <v>424</v>
      </c>
      <c r="Y3088" s="163" t="s">
        <v>8058</v>
      </c>
      <c r="Z3088" s="168">
        <v>43054</v>
      </c>
      <c r="AA3088" s="169" t="s">
        <v>9542</v>
      </c>
      <c r="AB3088" s="169" t="s">
        <v>9543</v>
      </c>
      <c r="AC3088" s="169" t="s">
        <v>9544</v>
      </c>
      <c r="AD3088" s="170">
        <v>2018</v>
      </c>
      <c r="AE3088" s="167" t="s">
        <v>1232</v>
      </c>
    </row>
    <row r="3089" spans="1:31" x14ac:dyDescent="0.3">
      <c r="A3089" s="162" t="s">
        <v>450</v>
      </c>
      <c r="B3089" s="162" t="s">
        <v>550</v>
      </c>
      <c r="C3089" s="162">
        <v>28</v>
      </c>
      <c r="D3089" s="162">
        <v>2009</v>
      </c>
      <c r="E3089" s="162" t="s">
        <v>115</v>
      </c>
      <c r="F3089" s="162" t="s">
        <v>28</v>
      </c>
      <c r="G3089" s="162">
        <v>2017</v>
      </c>
      <c r="H3089" s="163" t="s">
        <v>73</v>
      </c>
      <c r="I3089" s="162" t="s">
        <v>550</v>
      </c>
      <c r="J3089" s="180">
        <v>4.8256899999999998E-2</v>
      </c>
      <c r="K3089" s="183" t="s">
        <v>1818</v>
      </c>
      <c r="L3089" s="166">
        <v>0.8142454571428569</v>
      </c>
      <c r="M3089" s="166">
        <v>3.9292961600797129E-2</v>
      </c>
      <c r="N3089" s="163" t="s">
        <v>28</v>
      </c>
      <c r="O3089" s="167">
        <v>1</v>
      </c>
      <c r="P3089" s="167">
        <v>1</v>
      </c>
      <c r="Q3089" s="167">
        <v>0</v>
      </c>
      <c r="R3089" s="167">
        <v>1</v>
      </c>
      <c r="S3089" s="167">
        <v>0</v>
      </c>
      <c r="T3089" s="167" t="s">
        <v>13211</v>
      </c>
      <c r="U3089" s="167" t="s">
        <v>1281</v>
      </c>
      <c r="V3089" s="167" t="s">
        <v>86</v>
      </c>
      <c r="W3089" s="163"/>
      <c r="X3089" s="163" t="s">
        <v>450</v>
      </c>
      <c r="Y3089" s="163" t="s">
        <v>8059</v>
      </c>
      <c r="Z3089" s="168">
        <v>43077</v>
      </c>
      <c r="AA3089" s="169" t="s">
        <v>9545</v>
      </c>
      <c r="AB3089" s="169" t="s">
        <v>9546</v>
      </c>
      <c r="AC3089" s="169" t="s">
        <v>28</v>
      </c>
      <c r="AD3089" s="170">
        <v>2018</v>
      </c>
      <c r="AE3089" s="167" t="s">
        <v>1241</v>
      </c>
    </row>
    <row r="3090" spans="1:31" x14ac:dyDescent="0.3">
      <c r="A3090" s="162" t="s">
        <v>464</v>
      </c>
      <c r="B3090" s="162" t="s">
        <v>550</v>
      </c>
      <c r="C3090" s="162">
        <v>6</v>
      </c>
      <c r="D3090" s="162">
        <v>2009</v>
      </c>
      <c r="E3090" s="162" t="s">
        <v>115</v>
      </c>
      <c r="F3090" s="162" t="s">
        <v>28</v>
      </c>
      <c r="G3090" s="162">
        <v>2017</v>
      </c>
      <c r="H3090" s="163" t="s">
        <v>10570</v>
      </c>
      <c r="I3090" s="162" t="s">
        <v>550</v>
      </c>
      <c r="J3090" s="180">
        <v>0.24623400000000001</v>
      </c>
      <c r="K3090" s="183" t="s">
        <v>1818</v>
      </c>
      <c r="L3090" s="166">
        <v>0.8142454571428569</v>
      </c>
      <c r="M3090" s="166">
        <v>0.20049491589411422</v>
      </c>
      <c r="N3090" s="163" t="s">
        <v>1380</v>
      </c>
      <c r="O3090" s="167">
        <v>1</v>
      </c>
      <c r="P3090" s="167">
        <v>0</v>
      </c>
      <c r="Q3090" s="167">
        <v>0</v>
      </c>
      <c r="R3090" s="167">
        <v>1</v>
      </c>
      <c r="S3090" s="167">
        <v>1</v>
      </c>
      <c r="T3090" s="167" t="s">
        <v>13213</v>
      </c>
      <c r="U3090" s="167" t="s">
        <v>1453</v>
      </c>
      <c r="V3090" s="167" t="s">
        <v>105</v>
      </c>
      <c r="W3090" s="163"/>
      <c r="X3090" s="174" t="s">
        <v>464</v>
      </c>
      <c r="Y3090" s="163" t="s">
        <v>8060</v>
      </c>
      <c r="Z3090" s="168">
        <v>43021</v>
      </c>
      <c r="AA3090" s="169" t="s">
        <v>9547</v>
      </c>
      <c r="AB3090" s="169" t="s">
        <v>3573</v>
      </c>
      <c r="AC3090" s="169" t="s">
        <v>1380</v>
      </c>
      <c r="AD3090" s="170">
        <v>2018</v>
      </c>
      <c r="AE3090" s="167" t="s">
        <v>1232</v>
      </c>
    </row>
    <row r="3091" spans="1:31" x14ac:dyDescent="0.3">
      <c r="A3091" s="162" t="s">
        <v>470</v>
      </c>
      <c r="B3091" s="162" t="s">
        <v>550</v>
      </c>
      <c r="C3091" s="162">
        <v>10</v>
      </c>
      <c r="D3091" s="162">
        <v>2010</v>
      </c>
      <c r="E3091" s="162" t="s">
        <v>115</v>
      </c>
      <c r="F3091" s="162" t="s">
        <v>28</v>
      </c>
      <c r="G3091" s="162">
        <v>2017</v>
      </c>
      <c r="H3091" s="163" t="s">
        <v>74</v>
      </c>
      <c r="I3091" s="162" t="s">
        <v>550</v>
      </c>
      <c r="J3091" s="177">
        <v>27.280835460000002</v>
      </c>
      <c r="K3091" s="183" t="s">
        <v>1818</v>
      </c>
      <c r="L3091" s="166">
        <v>0.8142454571428569</v>
      </c>
      <c r="M3091" s="166">
        <v>22.213296340366764</v>
      </c>
      <c r="N3091" s="163" t="s">
        <v>74</v>
      </c>
      <c r="O3091" s="167">
        <v>1</v>
      </c>
      <c r="P3091" s="167">
        <v>0</v>
      </c>
      <c r="Q3091" s="167">
        <v>1</v>
      </c>
      <c r="R3091" s="167">
        <v>0</v>
      </c>
      <c r="S3091" s="167">
        <v>1</v>
      </c>
      <c r="T3091" s="167" t="s">
        <v>13210</v>
      </c>
      <c r="U3091" s="167" t="s">
        <v>1281</v>
      </c>
      <c r="V3091" s="167" t="s">
        <v>86</v>
      </c>
      <c r="W3091" s="163"/>
      <c r="X3091" s="163" t="s">
        <v>470</v>
      </c>
      <c r="Y3091" s="163" t="s">
        <v>8061</v>
      </c>
      <c r="Z3091" s="168">
        <v>42809</v>
      </c>
      <c r="AA3091" s="169" t="s">
        <v>9548</v>
      </c>
      <c r="AB3091" s="169" t="s">
        <v>9549</v>
      </c>
      <c r="AC3091" s="169" t="s">
        <v>74</v>
      </c>
      <c r="AD3091" s="170">
        <v>2018</v>
      </c>
      <c r="AE3091" s="167" t="s">
        <v>1241</v>
      </c>
    </row>
    <row r="3092" spans="1:31" x14ac:dyDescent="0.3">
      <c r="A3092" s="162" t="s">
        <v>470</v>
      </c>
      <c r="B3092" s="162" t="s">
        <v>550</v>
      </c>
      <c r="C3092" s="162">
        <v>11</v>
      </c>
      <c r="D3092" s="162">
        <v>2010</v>
      </c>
      <c r="E3092" s="162" t="s">
        <v>115</v>
      </c>
      <c r="F3092" s="162" t="s">
        <v>28</v>
      </c>
      <c r="G3092" s="162">
        <v>2017</v>
      </c>
      <c r="H3092" s="163" t="s">
        <v>74</v>
      </c>
      <c r="I3092" s="162" t="s">
        <v>550</v>
      </c>
      <c r="J3092" s="177">
        <v>3.7039999999999997E-2</v>
      </c>
      <c r="K3092" s="183" t="s">
        <v>1818</v>
      </c>
      <c r="L3092" s="166">
        <v>0.8142454571428569</v>
      </c>
      <c r="M3092" s="166">
        <v>3.0159651732571416E-2</v>
      </c>
      <c r="N3092" s="163" t="s">
        <v>28</v>
      </c>
      <c r="O3092" s="167">
        <v>1</v>
      </c>
      <c r="P3092" s="167">
        <v>1</v>
      </c>
      <c r="Q3092" s="167">
        <v>0</v>
      </c>
      <c r="R3092" s="167">
        <v>1</v>
      </c>
      <c r="S3092" s="167">
        <v>0</v>
      </c>
      <c r="T3092" s="167" t="s">
        <v>13211</v>
      </c>
      <c r="U3092" s="167" t="s">
        <v>1281</v>
      </c>
      <c r="V3092" s="167" t="s">
        <v>86</v>
      </c>
      <c r="W3092" s="163"/>
      <c r="X3092" s="163" t="s">
        <v>470</v>
      </c>
      <c r="Y3092" s="163" t="s">
        <v>8062</v>
      </c>
      <c r="Z3092" s="168">
        <v>43017</v>
      </c>
      <c r="AA3092" s="169" t="s">
        <v>9550</v>
      </c>
      <c r="AB3092" s="169" t="s">
        <v>9551</v>
      </c>
      <c r="AC3092" s="169" t="s">
        <v>28</v>
      </c>
      <c r="AD3092" s="170">
        <v>2018</v>
      </c>
      <c r="AE3092" s="167" t="s">
        <v>1241</v>
      </c>
    </row>
    <row r="3093" spans="1:31" x14ac:dyDescent="0.3">
      <c r="A3093" s="162" t="s">
        <v>493</v>
      </c>
      <c r="B3093" s="162" t="s">
        <v>550</v>
      </c>
      <c r="C3093" s="162">
        <v>11</v>
      </c>
      <c r="D3093" s="162">
        <v>2010</v>
      </c>
      <c r="E3093" s="162" t="s">
        <v>115</v>
      </c>
      <c r="F3093" s="162" t="s">
        <v>28</v>
      </c>
      <c r="G3093" s="162">
        <v>2017</v>
      </c>
      <c r="H3093" s="163" t="s">
        <v>207</v>
      </c>
      <c r="I3093" s="162" t="s">
        <v>550</v>
      </c>
      <c r="J3093" s="181">
        <v>0.57364999999999999</v>
      </c>
      <c r="K3093" s="183" t="s">
        <v>1818</v>
      </c>
      <c r="L3093" s="166">
        <v>0.8142454571428569</v>
      </c>
      <c r="M3093" s="166">
        <v>0.46709190648999988</v>
      </c>
      <c r="N3093" s="163" t="s">
        <v>28</v>
      </c>
      <c r="O3093" s="167">
        <v>1</v>
      </c>
      <c r="P3093" s="167">
        <v>1</v>
      </c>
      <c r="Q3093" s="167">
        <v>0</v>
      </c>
      <c r="R3093" s="167">
        <v>1</v>
      </c>
      <c r="S3093" s="167">
        <v>0</v>
      </c>
      <c r="T3093" s="167" t="s">
        <v>13211</v>
      </c>
      <c r="U3093" s="167" t="s">
        <v>1281</v>
      </c>
      <c r="V3093" s="167" t="s">
        <v>86</v>
      </c>
      <c r="W3093" s="163"/>
      <c r="X3093" s="174" t="s">
        <v>493</v>
      </c>
      <c r="Y3093" s="163" t="s">
        <v>8063</v>
      </c>
      <c r="Z3093" s="168">
        <v>42853</v>
      </c>
      <c r="AA3093" s="169" t="s">
        <v>9552</v>
      </c>
      <c r="AB3093" s="169" t="s">
        <v>3569</v>
      </c>
      <c r="AC3093" s="169" t="s">
        <v>28</v>
      </c>
      <c r="AD3093" s="170">
        <v>2018</v>
      </c>
      <c r="AE3093" s="167" t="s">
        <v>1232</v>
      </c>
    </row>
    <row r="3094" spans="1:31" x14ac:dyDescent="0.3">
      <c r="A3094" s="162" t="s">
        <v>493</v>
      </c>
      <c r="B3094" s="162" t="s">
        <v>550</v>
      </c>
      <c r="C3094" s="162">
        <v>12</v>
      </c>
      <c r="D3094" s="162">
        <v>2010</v>
      </c>
      <c r="E3094" s="162" t="s">
        <v>115</v>
      </c>
      <c r="F3094" s="162" t="s">
        <v>28</v>
      </c>
      <c r="G3094" s="162">
        <v>2017</v>
      </c>
      <c r="H3094" s="163" t="s">
        <v>207</v>
      </c>
      <c r="I3094" s="162" t="s">
        <v>550</v>
      </c>
      <c r="J3094" s="181">
        <v>2.7580495699999998</v>
      </c>
      <c r="K3094" s="183" t="s">
        <v>1818</v>
      </c>
      <c r="L3094" s="166">
        <v>0.8142454571428569</v>
      </c>
      <c r="M3094" s="166">
        <v>2.2457293329473096</v>
      </c>
      <c r="N3094" s="163" t="s">
        <v>210</v>
      </c>
      <c r="O3094" s="167">
        <v>1</v>
      </c>
      <c r="P3094" s="167">
        <v>0</v>
      </c>
      <c r="Q3094" s="167">
        <v>0</v>
      </c>
      <c r="R3094" s="167">
        <v>0</v>
      </c>
      <c r="S3094" s="167">
        <v>1</v>
      </c>
      <c r="T3094" s="167" t="s">
        <v>13213</v>
      </c>
      <c r="U3094" s="167" t="s">
        <v>1281</v>
      </c>
      <c r="V3094" s="167" t="s">
        <v>86</v>
      </c>
      <c r="W3094" s="163"/>
      <c r="X3094" s="174" t="s">
        <v>493</v>
      </c>
      <c r="Y3094" s="163" t="s">
        <v>8064</v>
      </c>
      <c r="Z3094" s="168">
        <v>43024</v>
      </c>
      <c r="AA3094" s="169" t="s">
        <v>9553</v>
      </c>
      <c r="AB3094" s="169" t="s">
        <v>9554</v>
      </c>
      <c r="AC3094" s="169" t="s">
        <v>210</v>
      </c>
      <c r="AD3094" s="170">
        <v>2018</v>
      </c>
      <c r="AE3094" s="167" t="s">
        <v>1232</v>
      </c>
    </row>
    <row r="3095" spans="1:31" x14ac:dyDescent="0.3">
      <c r="A3095" s="162" t="s">
        <v>493</v>
      </c>
      <c r="B3095" s="162" t="s">
        <v>550</v>
      </c>
      <c r="C3095" s="162">
        <v>13</v>
      </c>
      <c r="D3095" s="162">
        <v>2010</v>
      </c>
      <c r="E3095" s="162" t="s">
        <v>115</v>
      </c>
      <c r="F3095" s="162" t="s">
        <v>28</v>
      </c>
      <c r="G3095" s="162">
        <v>2017</v>
      </c>
      <c r="H3095" s="163" t="s">
        <v>207</v>
      </c>
      <c r="I3095" s="162" t="s">
        <v>550</v>
      </c>
      <c r="J3095" s="181">
        <v>0.88752149999999996</v>
      </c>
      <c r="K3095" s="183" t="s">
        <v>1818</v>
      </c>
      <c r="L3095" s="166">
        <v>0.8142454571428569</v>
      </c>
      <c r="M3095" s="166">
        <v>0.72266034949161406</v>
      </c>
      <c r="N3095" s="163" t="s">
        <v>210</v>
      </c>
      <c r="O3095" s="167">
        <v>1</v>
      </c>
      <c r="P3095" s="167">
        <v>0</v>
      </c>
      <c r="Q3095" s="167">
        <v>0</v>
      </c>
      <c r="R3095" s="167">
        <v>0</v>
      </c>
      <c r="S3095" s="167">
        <v>1</v>
      </c>
      <c r="T3095" s="167" t="s">
        <v>13213</v>
      </c>
      <c r="U3095" s="167" t="s">
        <v>1281</v>
      </c>
      <c r="V3095" s="167" t="s">
        <v>86</v>
      </c>
      <c r="W3095" s="163"/>
      <c r="X3095" s="174" t="s">
        <v>493</v>
      </c>
      <c r="Y3095" s="163" t="s">
        <v>8065</v>
      </c>
      <c r="Z3095" s="168">
        <v>43024</v>
      </c>
      <c r="AA3095" s="169" t="s">
        <v>9553</v>
      </c>
      <c r="AB3095" s="169" t="s">
        <v>9554</v>
      </c>
      <c r="AC3095" s="169" t="s">
        <v>210</v>
      </c>
      <c r="AD3095" s="170">
        <v>2018</v>
      </c>
      <c r="AE3095" s="167" t="s">
        <v>1232</v>
      </c>
    </row>
    <row r="3096" spans="1:31" x14ac:dyDescent="0.3">
      <c r="A3096" s="162" t="s">
        <v>511</v>
      </c>
      <c r="B3096" s="162" t="s">
        <v>550</v>
      </c>
      <c r="C3096" s="162">
        <v>4</v>
      </c>
      <c r="D3096" s="162">
        <v>2010</v>
      </c>
      <c r="E3096" s="162" t="s">
        <v>115</v>
      </c>
      <c r="F3096" s="162" t="s">
        <v>28</v>
      </c>
      <c r="G3096" s="162">
        <v>2017</v>
      </c>
      <c r="H3096" s="163" t="s">
        <v>357</v>
      </c>
      <c r="I3096" s="162" t="s">
        <v>550</v>
      </c>
      <c r="J3096" s="177">
        <v>6.38</v>
      </c>
      <c r="K3096" s="183" t="s">
        <v>1818</v>
      </c>
      <c r="L3096" s="166">
        <v>0.8142454571428569</v>
      </c>
      <c r="M3096" s="166">
        <v>5.1948860165714272</v>
      </c>
      <c r="N3096" s="163" t="s">
        <v>297</v>
      </c>
      <c r="O3096" s="167">
        <v>1</v>
      </c>
      <c r="P3096" s="167">
        <v>0</v>
      </c>
      <c r="Q3096" s="167">
        <v>0</v>
      </c>
      <c r="R3096" s="167">
        <v>1</v>
      </c>
      <c r="S3096" s="167">
        <v>0</v>
      </c>
      <c r="T3096" s="167" t="s">
        <v>13213</v>
      </c>
      <c r="U3096" s="167" t="s">
        <v>1453</v>
      </c>
      <c r="V3096" s="167" t="s">
        <v>83</v>
      </c>
      <c r="W3096" s="163"/>
      <c r="X3096" s="163" t="s">
        <v>511</v>
      </c>
      <c r="Y3096" s="163" t="s">
        <v>8066</v>
      </c>
      <c r="Z3096" s="168">
        <v>42858</v>
      </c>
      <c r="AA3096" s="169" t="s">
        <v>9555</v>
      </c>
      <c r="AB3096" s="169" t="s">
        <v>9556</v>
      </c>
      <c r="AC3096" s="169" t="s">
        <v>297</v>
      </c>
      <c r="AD3096" s="170">
        <v>2018</v>
      </c>
      <c r="AE3096" s="167" t="s">
        <v>1232</v>
      </c>
    </row>
    <row r="3097" spans="1:31" x14ac:dyDescent="0.3">
      <c r="A3097" s="162" t="s">
        <v>522</v>
      </c>
      <c r="B3097" s="162" t="s">
        <v>550</v>
      </c>
      <c r="C3097" s="162">
        <v>7</v>
      </c>
      <c r="D3097" s="162">
        <v>2010</v>
      </c>
      <c r="E3097" s="162" t="s">
        <v>115</v>
      </c>
      <c r="F3097" s="162" t="s">
        <v>28</v>
      </c>
      <c r="G3097" s="162">
        <v>2017</v>
      </c>
      <c r="H3097" s="163" t="s">
        <v>80</v>
      </c>
      <c r="I3097" s="162" t="s">
        <v>550</v>
      </c>
      <c r="J3097" s="177">
        <v>2.6697109999999999</v>
      </c>
      <c r="K3097" s="183" t="s">
        <v>1818</v>
      </c>
      <c r="L3097" s="166">
        <v>0.8142454571428569</v>
      </c>
      <c r="M3097" s="166">
        <v>2.1738000536343134</v>
      </c>
      <c r="N3097" s="163" t="s">
        <v>80</v>
      </c>
      <c r="O3097" s="167">
        <v>1</v>
      </c>
      <c r="P3097" s="167">
        <v>0</v>
      </c>
      <c r="Q3097" s="167">
        <v>1</v>
      </c>
      <c r="R3097" s="167">
        <v>1</v>
      </c>
      <c r="S3097" s="167">
        <v>1</v>
      </c>
      <c r="T3097" s="167" t="s">
        <v>13210</v>
      </c>
      <c r="U3097" s="167" t="s">
        <v>1281</v>
      </c>
      <c r="V3097" s="167" t="s">
        <v>86</v>
      </c>
      <c r="W3097" s="163"/>
      <c r="X3097" s="163" t="s">
        <v>522</v>
      </c>
      <c r="Y3097" s="163" t="s">
        <v>8067</v>
      </c>
      <c r="Z3097" s="168">
        <v>42930</v>
      </c>
      <c r="AA3097" s="169" t="s">
        <v>3979</v>
      </c>
      <c r="AB3097" s="169" t="s">
        <v>3980</v>
      </c>
      <c r="AC3097" s="169" t="s">
        <v>80</v>
      </c>
      <c r="AD3097" s="170">
        <v>2018</v>
      </c>
      <c r="AE3097" s="167" t="s">
        <v>1232</v>
      </c>
    </row>
    <row r="3098" spans="1:31" x14ac:dyDescent="0.3">
      <c r="A3098" s="162" t="s">
        <v>554</v>
      </c>
      <c r="B3098" s="162" t="s">
        <v>550</v>
      </c>
      <c r="C3098" s="162">
        <v>7</v>
      </c>
      <c r="D3098" s="162">
        <v>2011</v>
      </c>
      <c r="E3098" s="162" t="s">
        <v>115</v>
      </c>
      <c r="F3098" s="162" t="s">
        <v>28</v>
      </c>
      <c r="G3098" s="162">
        <v>2017</v>
      </c>
      <c r="H3098" s="163" t="s">
        <v>64</v>
      </c>
      <c r="I3098" s="162" t="s">
        <v>550</v>
      </c>
      <c r="J3098" s="177">
        <v>0.10905719999999999</v>
      </c>
      <c r="K3098" s="183" t="s">
        <v>1818</v>
      </c>
      <c r="L3098" s="166">
        <v>0.8142454571428569</v>
      </c>
      <c r="M3098" s="166">
        <v>8.8799329668719965E-2</v>
      </c>
      <c r="N3098" s="163" t="s">
        <v>1352</v>
      </c>
      <c r="O3098" s="167">
        <v>1</v>
      </c>
      <c r="P3098" s="167">
        <v>0</v>
      </c>
      <c r="Q3098" s="167">
        <v>0</v>
      </c>
      <c r="R3098" s="167">
        <v>1</v>
      </c>
      <c r="S3098" s="167">
        <v>0</v>
      </c>
      <c r="T3098" s="167" t="s">
        <v>13213</v>
      </c>
      <c r="U3098" s="167" t="s">
        <v>1453</v>
      </c>
      <c r="V3098" s="167" t="s">
        <v>97</v>
      </c>
      <c r="W3098" s="163"/>
      <c r="X3098" s="163" t="s">
        <v>554</v>
      </c>
      <c r="Y3098" s="163" t="s">
        <v>8068</v>
      </c>
      <c r="Z3098" s="168">
        <v>42817</v>
      </c>
      <c r="AA3098" s="169" t="s">
        <v>9557</v>
      </c>
      <c r="AB3098" s="169" t="s">
        <v>9558</v>
      </c>
      <c r="AC3098" s="169" t="s">
        <v>1351</v>
      </c>
      <c r="AD3098" s="170">
        <v>2018</v>
      </c>
      <c r="AE3098" s="167" t="s">
        <v>1321</v>
      </c>
    </row>
    <row r="3099" spans="1:31" x14ac:dyDescent="0.3">
      <c r="A3099" s="162" t="s">
        <v>554</v>
      </c>
      <c r="B3099" s="162" t="s">
        <v>550</v>
      </c>
      <c r="C3099" s="162">
        <v>8</v>
      </c>
      <c r="D3099" s="162">
        <v>2011</v>
      </c>
      <c r="E3099" s="162" t="s">
        <v>115</v>
      </c>
      <c r="F3099" s="162" t="s">
        <v>28</v>
      </c>
      <c r="G3099" s="162">
        <v>2017</v>
      </c>
      <c r="H3099" s="163" t="s">
        <v>64</v>
      </c>
      <c r="I3099" s="162" t="s">
        <v>550</v>
      </c>
      <c r="J3099" s="177">
        <v>3.0781230000000002</v>
      </c>
      <c r="K3099" s="183" t="s">
        <v>1818</v>
      </c>
      <c r="L3099" s="166">
        <v>0.8142454571428569</v>
      </c>
      <c r="M3099" s="166">
        <v>2.5063476692769422</v>
      </c>
      <c r="N3099" s="163" t="s">
        <v>64</v>
      </c>
      <c r="O3099" s="167">
        <v>1</v>
      </c>
      <c r="P3099" s="167">
        <v>0</v>
      </c>
      <c r="Q3099" s="167">
        <v>1</v>
      </c>
      <c r="R3099" s="167">
        <v>0</v>
      </c>
      <c r="S3099" s="167">
        <v>1</v>
      </c>
      <c r="T3099" s="167" t="s">
        <v>13210</v>
      </c>
      <c r="U3099" s="167" t="s">
        <v>1453</v>
      </c>
      <c r="V3099" s="167" t="s">
        <v>97</v>
      </c>
      <c r="W3099" s="163"/>
      <c r="X3099" s="163" t="s">
        <v>554</v>
      </c>
      <c r="Y3099" s="163" t="s">
        <v>8069</v>
      </c>
      <c r="Z3099" s="168">
        <v>42874</v>
      </c>
      <c r="AA3099" s="169" t="s">
        <v>9559</v>
      </c>
      <c r="AB3099" s="169" t="s">
        <v>9560</v>
      </c>
      <c r="AC3099" s="169" t="s">
        <v>64</v>
      </c>
      <c r="AD3099" s="170">
        <v>2018</v>
      </c>
      <c r="AE3099" s="167" t="s">
        <v>1321</v>
      </c>
    </row>
    <row r="3100" spans="1:31" x14ac:dyDescent="0.3">
      <c r="A3100" s="162" t="s">
        <v>582</v>
      </c>
      <c r="B3100" s="162" t="s">
        <v>550</v>
      </c>
      <c r="C3100" s="162">
        <v>15</v>
      </c>
      <c r="D3100" s="162">
        <v>2011</v>
      </c>
      <c r="E3100" s="162" t="s">
        <v>115</v>
      </c>
      <c r="F3100" s="162" t="s">
        <v>28</v>
      </c>
      <c r="G3100" s="162">
        <v>2017</v>
      </c>
      <c r="H3100" s="163" t="s">
        <v>357</v>
      </c>
      <c r="I3100" s="162" t="s">
        <v>550</v>
      </c>
      <c r="J3100" s="181">
        <v>2.9792139999999998E-2</v>
      </c>
      <c r="K3100" s="183" t="s">
        <v>1818</v>
      </c>
      <c r="L3100" s="166">
        <v>0.8142454571428569</v>
      </c>
      <c r="M3100" s="166">
        <v>2.4258114653563992E-2</v>
      </c>
      <c r="N3100" s="163" t="s">
        <v>28</v>
      </c>
      <c r="O3100" s="167">
        <v>1</v>
      </c>
      <c r="P3100" s="167">
        <v>1</v>
      </c>
      <c r="Q3100" s="167">
        <v>0</v>
      </c>
      <c r="R3100" s="167">
        <v>1</v>
      </c>
      <c r="S3100" s="167">
        <v>0</v>
      </c>
      <c r="T3100" s="167" t="s">
        <v>13211</v>
      </c>
      <c r="U3100" s="167" t="s">
        <v>1281</v>
      </c>
      <c r="V3100" s="167" t="s">
        <v>101</v>
      </c>
      <c r="W3100" s="163"/>
      <c r="X3100" s="174" t="s">
        <v>582</v>
      </c>
      <c r="Y3100" s="163" t="s">
        <v>8070</v>
      </c>
      <c r="Z3100" s="168">
        <v>42767</v>
      </c>
      <c r="AA3100" s="169" t="s">
        <v>9561</v>
      </c>
      <c r="AB3100" s="169" t="s">
        <v>4006</v>
      </c>
      <c r="AC3100" s="169" t="s">
        <v>28</v>
      </c>
      <c r="AD3100" s="170">
        <v>2018</v>
      </c>
      <c r="AE3100" s="167" t="s">
        <v>1232</v>
      </c>
    </row>
    <row r="3101" spans="1:31" x14ac:dyDescent="0.3">
      <c r="A3101" s="162" t="s">
        <v>632</v>
      </c>
      <c r="B3101" s="162" t="s">
        <v>550</v>
      </c>
      <c r="C3101" s="162">
        <v>9</v>
      </c>
      <c r="D3101" s="162">
        <v>2012</v>
      </c>
      <c r="E3101" s="162" t="s">
        <v>115</v>
      </c>
      <c r="F3101" s="162" t="s">
        <v>28</v>
      </c>
      <c r="G3101" s="162">
        <v>2017</v>
      </c>
      <c r="H3101" s="163" t="s">
        <v>62</v>
      </c>
      <c r="I3101" s="162" t="s">
        <v>550</v>
      </c>
      <c r="J3101" s="177">
        <v>16.72757949</v>
      </c>
      <c r="K3101" s="183" t="s">
        <v>1818</v>
      </c>
      <c r="L3101" s="166">
        <v>0.8142454571428569</v>
      </c>
      <c r="M3101" s="166">
        <v>13.620355608728527</v>
      </c>
      <c r="N3101" s="163" t="s">
        <v>62</v>
      </c>
      <c r="O3101" s="167">
        <v>1</v>
      </c>
      <c r="P3101" s="167">
        <v>0</v>
      </c>
      <c r="Q3101" s="167">
        <v>1</v>
      </c>
      <c r="R3101" s="167">
        <v>0</v>
      </c>
      <c r="S3101" s="167">
        <v>1</v>
      </c>
      <c r="T3101" s="167" t="s">
        <v>13210</v>
      </c>
      <c r="U3101" s="167" t="s">
        <v>1281</v>
      </c>
      <c r="V3101" s="167" t="s">
        <v>86</v>
      </c>
      <c r="W3101" s="163"/>
      <c r="X3101" s="163" t="s">
        <v>632</v>
      </c>
      <c r="Y3101" s="163" t="s">
        <v>8071</v>
      </c>
      <c r="Z3101" s="168">
        <v>42850</v>
      </c>
      <c r="AA3101" s="169" t="s">
        <v>9562</v>
      </c>
      <c r="AB3101" s="169" t="s">
        <v>9563</v>
      </c>
      <c r="AC3101" s="169" t="s">
        <v>9044</v>
      </c>
      <c r="AD3101" s="170">
        <v>2018</v>
      </c>
      <c r="AE3101" s="167" t="s">
        <v>1321</v>
      </c>
    </row>
    <row r="3102" spans="1:31" x14ac:dyDescent="0.3">
      <c r="A3102" s="162" t="s">
        <v>696</v>
      </c>
      <c r="B3102" s="162" t="s">
        <v>550</v>
      </c>
      <c r="C3102" s="162">
        <v>6</v>
      </c>
      <c r="D3102" s="162">
        <v>2012</v>
      </c>
      <c r="E3102" s="162" t="s">
        <v>115</v>
      </c>
      <c r="F3102" s="162" t="s">
        <v>28</v>
      </c>
      <c r="G3102" s="162">
        <v>2017</v>
      </c>
      <c r="H3102" s="163" t="s">
        <v>62</v>
      </c>
      <c r="I3102" s="162" t="s">
        <v>550</v>
      </c>
      <c r="J3102" s="177">
        <v>1.83053</v>
      </c>
      <c r="K3102" s="183" t="s">
        <v>1818</v>
      </c>
      <c r="L3102" s="166">
        <v>0.8142454571428569</v>
      </c>
      <c r="M3102" s="166">
        <v>1.4905007366637137</v>
      </c>
      <c r="N3102" s="163" t="s">
        <v>62</v>
      </c>
      <c r="O3102" s="167">
        <v>1</v>
      </c>
      <c r="P3102" s="167">
        <v>0</v>
      </c>
      <c r="Q3102" s="167">
        <v>1</v>
      </c>
      <c r="R3102" s="167">
        <v>0</v>
      </c>
      <c r="S3102" s="167">
        <v>1</v>
      </c>
      <c r="T3102" s="167" t="s">
        <v>13210</v>
      </c>
      <c r="U3102" s="167" t="s">
        <v>1221</v>
      </c>
      <c r="V3102" s="167" t="s">
        <v>142</v>
      </c>
      <c r="W3102" s="163"/>
      <c r="X3102" s="163" t="s">
        <v>696</v>
      </c>
      <c r="Y3102" s="163" t="s">
        <v>8072</v>
      </c>
      <c r="Z3102" s="168">
        <v>42838</v>
      </c>
      <c r="AA3102" s="169" t="s">
        <v>9564</v>
      </c>
      <c r="AB3102" s="169" t="s">
        <v>9565</v>
      </c>
      <c r="AC3102" s="169" t="s">
        <v>9044</v>
      </c>
      <c r="AD3102" s="170">
        <v>2018</v>
      </c>
      <c r="AE3102" s="167" t="s">
        <v>1321</v>
      </c>
    </row>
    <row r="3103" spans="1:31" x14ac:dyDescent="0.3">
      <c r="A3103" s="162" t="s">
        <v>699</v>
      </c>
      <c r="B3103" s="162" t="s">
        <v>550</v>
      </c>
      <c r="C3103" s="162">
        <v>5</v>
      </c>
      <c r="D3103" s="162">
        <v>2012</v>
      </c>
      <c r="E3103" s="162" t="s">
        <v>115</v>
      </c>
      <c r="F3103" s="162" t="s">
        <v>28</v>
      </c>
      <c r="G3103" s="162">
        <v>2017</v>
      </c>
      <c r="H3103" s="163" t="s">
        <v>62</v>
      </c>
      <c r="I3103" s="162" t="s">
        <v>550</v>
      </c>
      <c r="J3103" s="177">
        <v>1.260149E-2</v>
      </c>
      <c r="K3103" s="183" t="s">
        <v>1818</v>
      </c>
      <c r="L3103" s="166">
        <v>0.8142454571428569</v>
      </c>
      <c r="M3103" s="166">
        <v>1.0260705985731139E-2</v>
      </c>
      <c r="N3103" s="163" t="s">
        <v>28</v>
      </c>
      <c r="O3103" s="167">
        <v>1</v>
      </c>
      <c r="P3103" s="167">
        <v>1</v>
      </c>
      <c r="Q3103" s="167">
        <v>0</v>
      </c>
      <c r="R3103" s="167">
        <v>1</v>
      </c>
      <c r="S3103" s="167">
        <v>0</v>
      </c>
      <c r="T3103" s="167" t="s">
        <v>13211</v>
      </c>
      <c r="U3103" s="167" t="s">
        <v>1281</v>
      </c>
      <c r="V3103" s="167" t="s">
        <v>86</v>
      </c>
      <c r="W3103" s="163"/>
      <c r="X3103" s="163" t="s">
        <v>699</v>
      </c>
      <c r="Y3103" s="163" t="s">
        <v>8073</v>
      </c>
      <c r="Z3103" s="168">
        <v>42985</v>
      </c>
      <c r="AA3103" s="169" t="s">
        <v>9566</v>
      </c>
      <c r="AB3103" s="169" t="s">
        <v>9567</v>
      </c>
      <c r="AC3103" s="169" t="s">
        <v>28</v>
      </c>
      <c r="AD3103" s="170">
        <v>2018</v>
      </c>
      <c r="AE3103" s="167" t="s">
        <v>1321</v>
      </c>
    </row>
    <row r="3104" spans="1:31" x14ac:dyDescent="0.3">
      <c r="A3104" s="162" t="s">
        <v>705</v>
      </c>
      <c r="B3104" s="162" t="s">
        <v>550</v>
      </c>
      <c r="C3104" s="162">
        <v>3</v>
      </c>
      <c r="D3104" s="162">
        <v>2012</v>
      </c>
      <c r="E3104" s="162" t="s">
        <v>115</v>
      </c>
      <c r="F3104" s="162" t="s">
        <v>28</v>
      </c>
      <c r="G3104" s="162">
        <v>2017</v>
      </c>
      <c r="H3104" s="163" t="s">
        <v>62</v>
      </c>
      <c r="I3104" s="162" t="s">
        <v>550</v>
      </c>
      <c r="J3104" s="177">
        <v>4.25228538</v>
      </c>
      <c r="K3104" s="183" t="s">
        <v>1818</v>
      </c>
      <c r="L3104" s="166">
        <v>0.8142454571428569</v>
      </c>
      <c r="M3104" s="166">
        <v>3.4624040531399869</v>
      </c>
      <c r="N3104" s="163" t="s">
        <v>62</v>
      </c>
      <c r="O3104" s="167">
        <v>1</v>
      </c>
      <c r="P3104" s="167">
        <v>0</v>
      </c>
      <c r="Q3104" s="167">
        <v>1</v>
      </c>
      <c r="R3104" s="167">
        <v>0</v>
      </c>
      <c r="S3104" s="167">
        <v>1</v>
      </c>
      <c r="T3104" s="167" t="s">
        <v>13210</v>
      </c>
      <c r="U3104" s="167" t="s">
        <v>1261</v>
      </c>
      <c r="V3104" s="167" t="s">
        <v>102</v>
      </c>
      <c r="W3104" s="163"/>
      <c r="X3104" s="163" t="s">
        <v>705</v>
      </c>
      <c r="Y3104" s="163" t="s">
        <v>8074</v>
      </c>
      <c r="Z3104" s="168">
        <v>42845</v>
      </c>
      <c r="AA3104" s="169" t="s">
        <v>9568</v>
      </c>
      <c r="AB3104" s="169" t="s">
        <v>9569</v>
      </c>
      <c r="AC3104" s="169" t="s">
        <v>9044</v>
      </c>
      <c r="AD3104" s="170">
        <v>2018</v>
      </c>
      <c r="AE3104" s="167" t="s">
        <v>1321</v>
      </c>
    </row>
    <row r="3105" spans="1:31" x14ac:dyDescent="0.3">
      <c r="A3105" s="162" t="s">
        <v>705</v>
      </c>
      <c r="B3105" s="162" t="s">
        <v>550</v>
      </c>
      <c r="C3105" s="162">
        <v>4</v>
      </c>
      <c r="D3105" s="162">
        <v>2012</v>
      </c>
      <c r="E3105" s="162" t="s">
        <v>115</v>
      </c>
      <c r="F3105" s="162" t="s">
        <v>28</v>
      </c>
      <c r="G3105" s="162">
        <v>2017</v>
      </c>
      <c r="H3105" s="163" t="s">
        <v>62</v>
      </c>
      <c r="I3105" s="162" t="s">
        <v>550</v>
      </c>
      <c r="J3105" s="177">
        <v>9.27</v>
      </c>
      <c r="K3105" s="183" t="s">
        <v>1818</v>
      </c>
      <c r="L3105" s="166">
        <v>0.8142454571428569</v>
      </c>
      <c r="M3105" s="166">
        <v>7.5480553877142835</v>
      </c>
      <c r="N3105" s="163" t="s">
        <v>62</v>
      </c>
      <c r="O3105" s="167">
        <v>1</v>
      </c>
      <c r="P3105" s="167">
        <v>0</v>
      </c>
      <c r="Q3105" s="167">
        <v>1</v>
      </c>
      <c r="R3105" s="167">
        <v>0</v>
      </c>
      <c r="S3105" s="167">
        <v>1</v>
      </c>
      <c r="T3105" s="167" t="s">
        <v>13210</v>
      </c>
      <c r="U3105" s="167" t="s">
        <v>1261</v>
      </c>
      <c r="V3105" s="167" t="s">
        <v>102</v>
      </c>
      <c r="W3105" s="163"/>
      <c r="X3105" s="163" t="s">
        <v>705</v>
      </c>
      <c r="Y3105" s="163" t="s">
        <v>8075</v>
      </c>
      <c r="Z3105" s="168">
        <v>43061</v>
      </c>
      <c r="AA3105" s="169" t="s">
        <v>9570</v>
      </c>
      <c r="AB3105" s="169" t="s">
        <v>9571</v>
      </c>
      <c r="AC3105" s="169" t="s">
        <v>9044</v>
      </c>
      <c r="AD3105" s="170">
        <v>2018</v>
      </c>
      <c r="AE3105" s="167" t="s">
        <v>1321</v>
      </c>
    </row>
    <row r="3106" spans="1:31" x14ac:dyDescent="0.3">
      <c r="A3106" s="162" t="s">
        <v>706</v>
      </c>
      <c r="B3106" s="162" t="s">
        <v>550</v>
      </c>
      <c r="C3106" s="162">
        <v>8</v>
      </c>
      <c r="D3106" s="162">
        <v>2012</v>
      </c>
      <c r="E3106" s="162" t="s">
        <v>115</v>
      </c>
      <c r="F3106" s="162" t="s">
        <v>28</v>
      </c>
      <c r="G3106" s="162">
        <v>2017</v>
      </c>
      <c r="H3106" s="163" t="s">
        <v>62</v>
      </c>
      <c r="I3106" s="162" t="s">
        <v>550</v>
      </c>
      <c r="J3106" s="180">
        <v>9.9401699999999999E-3</v>
      </c>
      <c r="K3106" s="183" t="s">
        <v>1818</v>
      </c>
      <c r="L3106" s="166">
        <v>0.8142454571428569</v>
      </c>
      <c r="M3106" s="166">
        <v>8.093738265727712E-3</v>
      </c>
      <c r="N3106" s="163" t="s">
        <v>28</v>
      </c>
      <c r="O3106" s="167">
        <v>1</v>
      </c>
      <c r="P3106" s="167">
        <v>1</v>
      </c>
      <c r="Q3106" s="167">
        <v>0</v>
      </c>
      <c r="R3106" s="167">
        <v>1</v>
      </c>
      <c r="S3106" s="167">
        <v>0</v>
      </c>
      <c r="T3106" s="167" t="s">
        <v>13211</v>
      </c>
      <c r="U3106" s="167" t="s">
        <v>1576</v>
      </c>
      <c r="V3106" s="167" t="s">
        <v>187</v>
      </c>
      <c r="W3106" s="163"/>
      <c r="X3106" s="163" t="s">
        <v>706</v>
      </c>
      <c r="Y3106" s="163" t="s">
        <v>8076</v>
      </c>
      <c r="Z3106" s="168">
        <v>42793</v>
      </c>
      <c r="AA3106" s="169" t="s">
        <v>9572</v>
      </c>
      <c r="AB3106" s="169" t="s">
        <v>9573</v>
      </c>
      <c r="AC3106" s="169" t="s">
        <v>28</v>
      </c>
      <c r="AD3106" s="170">
        <v>2018</v>
      </c>
      <c r="AE3106" s="167" t="s">
        <v>1321</v>
      </c>
    </row>
    <row r="3107" spans="1:31" x14ac:dyDescent="0.3">
      <c r="A3107" s="162" t="s">
        <v>706</v>
      </c>
      <c r="B3107" s="162" t="s">
        <v>550</v>
      </c>
      <c r="C3107" s="162">
        <v>9</v>
      </c>
      <c r="D3107" s="162">
        <v>2012</v>
      </c>
      <c r="E3107" s="162" t="s">
        <v>115</v>
      </c>
      <c r="F3107" s="162" t="s">
        <v>28</v>
      </c>
      <c r="G3107" s="162">
        <v>2017</v>
      </c>
      <c r="H3107" s="163" t="s">
        <v>62</v>
      </c>
      <c r="I3107" s="162" t="s">
        <v>550</v>
      </c>
      <c r="J3107" s="180">
        <v>3.2130000000000001E-3</v>
      </c>
      <c r="K3107" s="183" t="s">
        <v>1818</v>
      </c>
      <c r="L3107" s="166">
        <v>0.8142454571428569</v>
      </c>
      <c r="M3107" s="166">
        <v>2.6161706537999995E-3</v>
      </c>
      <c r="N3107" s="163" t="s">
        <v>62</v>
      </c>
      <c r="O3107" s="167">
        <v>1</v>
      </c>
      <c r="P3107" s="167">
        <v>0</v>
      </c>
      <c r="Q3107" s="167">
        <v>1</v>
      </c>
      <c r="R3107" s="167">
        <v>0</v>
      </c>
      <c r="S3107" s="167">
        <v>1</v>
      </c>
      <c r="T3107" s="167" t="s">
        <v>13210</v>
      </c>
      <c r="U3107" s="167" t="s">
        <v>1576</v>
      </c>
      <c r="V3107" s="167" t="s">
        <v>187</v>
      </c>
      <c r="W3107" s="163"/>
      <c r="X3107" s="163" t="s">
        <v>706</v>
      </c>
      <c r="Y3107" s="163" t="s">
        <v>8077</v>
      </c>
      <c r="Z3107" s="168">
        <v>42947</v>
      </c>
      <c r="AA3107" s="169" t="s">
        <v>9574</v>
      </c>
      <c r="AB3107" s="169" t="s">
        <v>9575</v>
      </c>
      <c r="AC3107" s="169" t="s">
        <v>9044</v>
      </c>
      <c r="AD3107" s="170">
        <v>2018</v>
      </c>
      <c r="AE3107" s="167" t="s">
        <v>1321</v>
      </c>
    </row>
    <row r="3108" spans="1:31" x14ac:dyDescent="0.3">
      <c r="A3108" s="162" t="s">
        <v>709</v>
      </c>
      <c r="B3108" s="162" t="s">
        <v>550</v>
      </c>
      <c r="C3108" s="162">
        <v>5</v>
      </c>
      <c r="D3108" s="162">
        <v>2012</v>
      </c>
      <c r="E3108" s="162" t="s">
        <v>115</v>
      </c>
      <c r="F3108" s="162" t="s">
        <v>28</v>
      </c>
      <c r="G3108" s="162">
        <v>2017</v>
      </c>
      <c r="H3108" s="163" t="s">
        <v>62</v>
      </c>
      <c r="I3108" s="162" t="s">
        <v>550</v>
      </c>
      <c r="J3108" s="194">
        <v>1.5868179999999999E-2</v>
      </c>
      <c r="K3108" s="183" t="s">
        <v>1818</v>
      </c>
      <c r="L3108" s="166">
        <v>0.8142454571428569</v>
      </c>
      <c r="M3108" s="166">
        <v>1.2920593478125138E-2</v>
      </c>
      <c r="N3108" s="163" t="s">
        <v>28</v>
      </c>
      <c r="O3108" s="167">
        <v>1</v>
      </c>
      <c r="P3108" s="167">
        <v>1</v>
      </c>
      <c r="Q3108" s="167">
        <v>0</v>
      </c>
      <c r="R3108" s="167">
        <v>1</v>
      </c>
      <c r="S3108" s="167">
        <v>0</v>
      </c>
      <c r="T3108" s="167" t="s">
        <v>13211</v>
      </c>
      <c r="U3108" s="167" t="s">
        <v>1453</v>
      </c>
      <c r="V3108" s="167" t="s">
        <v>188</v>
      </c>
      <c r="W3108" s="163"/>
      <c r="X3108" s="163" t="s">
        <v>709</v>
      </c>
      <c r="Y3108" s="163" t="s">
        <v>8367</v>
      </c>
      <c r="Z3108" s="168">
        <v>43048</v>
      </c>
      <c r="AA3108" s="169" t="s">
        <v>9566</v>
      </c>
      <c r="AB3108" s="169" t="s">
        <v>9567</v>
      </c>
      <c r="AC3108" s="169" t="s">
        <v>28</v>
      </c>
      <c r="AD3108" s="170">
        <v>2018</v>
      </c>
      <c r="AE3108" s="167" t="s">
        <v>1321</v>
      </c>
    </row>
    <row r="3109" spans="1:31" x14ac:dyDescent="0.3">
      <c r="A3109" s="162" t="s">
        <v>709</v>
      </c>
      <c r="B3109" s="162" t="s">
        <v>550</v>
      </c>
      <c r="C3109" s="162">
        <v>6</v>
      </c>
      <c r="D3109" s="162">
        <v>2012</v>
      </c>
      <c r="E3109" s="162" t="s">
        <v>115</v>
      </c>
      <c r="F3109" s="162" t="s">
        <v>28</v>
      </c>
      <c r="G3109" s="162">
        <v>2017</v>
      </c>
      <c r="H3109" s="163" t="s">
        <v>62</v>
      </c>
      <c r="I3109" s="162" t="s">
        <v>550</v>
      </c>
      <c r="J3109" s="194">
        <v>1.975362E-2</v>
      </c>
      <c r="K3109" s="183" t="s">
        <v>1818</v>
      </c>
      <c r="L3109" s="166">
        <v>0.8142454571428569</v>
      </c>
      <c r="M3109" s="166">
        <v>1.6084295347126281E-2</v>
      </c>
      <c r="N3109" s="163" t="s">
        <v>62</v>
      </c>
      <c r="O3109" s="167">
        <v>1</v>
      </c>
      <c r="P3109" s="167">
        <v>0</v>
      </c>
      <c r="Q3109" s="167">
        <v>1</v>
      </c>
      <c r="R3109" s="167">
        <v>0</v>
      </c>
      <c r="S3109" s="167">
        <v>1</v>
      </c>
      <c r="T3109" s="167" t="s">
        <v>13210</v>
      </c>
      <c r="U3109" s="167" t="s">
        <v>1453</v>
      </c>
      <c r="V3109" s="167" t="s">
        <v>188</v>
      </c>
      <c r="W3109" s="163"/>
      <c r="X3109" s="163" t="s">
        <v>709</v>
      </c>
      <c r="Y3109" s="163" t="s">
        <v>8368</v>
      </c>
      <c r="Z3109" s="168">
        <v>43053</v>
      </c>
      <c r="AA3109" s="169" t="s">
        <v>9576</v>
      </c>
      <c r="AB3109" s="169" t="s">
        <v>9577</v>
      </c>
      <c r="AC3109" s="169" t="s">
        <v>9044</v>
      </c>
      <c r="AD3109" s="170">
        <v>2018</v>
      </c>
      <c r="AE3109" s="167" t="s">
        <v>1321</v>
      </c>
    </row>
    <row r="3110" spans="1:31" x14ac:dyDescent="0.3">
      <c r="A3110" s="162" t="s">
        <v>717</v>
      </c>
      <c r="B3110" s="162" t="s">
        <v>550</v>
      </c>
      <c r="C3110" s="162">
        <v>6</v>
      </c>
      <c r="D3110" s="162">
        <v>2013</v>
      </c>
      <c r="E3110" s="162" t="s">
        <v>115</v>
      </c>
      <c r="F3110" s="162" t="s">
        <v>28</v>
      </c>
      <c r="G3110" s="162">
        <v>2017</v>
      </c>
      <c r="H3110" s="163" t="s">
        <v>687</v>
      </c>
      <c r="I3110" s="162" t="s">
        <v>550</v>
      </c>
      <c r="J3110" s="177">
        <v>0.84796912999999996</v>
      </c>
      <c r="K3110" s="183" t="s">
        <v>1818</v>
      </c>
      <c r="L3110" s="166">
        <v>0.8142454571428569</v>
      </c>
      <c r="M3110" s="166">
        <v>0.69045501189988057</v>
      </c>
      <c r="N3110" s="163" t="s">
        <v>687</v>
      </c>
      <c r="O3110" s="167">
        <v>1</v>
      </c>
      <c r="P3110" s="167">
        <v>0</v>
      </c>
      <c r="Q3110" s="167">
        <v>1</v>
      </c>
      <c r="R3110" s="167">
        <v>0</v>
      </c>
      <c r="S3110" s="167">
        <v>1</v>
      </c>
      <c r="T3110" s="167" t="s">
        <v>13210</v>
      </c>
      <c r="U3110" s="167" t="s">
        <v>1281</v>
      </c>
      <c r="V3110" s="167" t="s">
        <v>99</v>
      </c>
      <c r="W3110" s="163"/>
      <c r="X3110" s="163" t="s">
        <v>717</v>
      </c>
      <c r="Y3110" s="163" t="s">
        <v>8078</v>
      </c>
      <c r="Z3110" s="168">
        <v>42907</v>
      </c>
      <c r="AA3110" s="169" t="s">
        <v>9578</v>
      </c>
      <c r="AB3110" s="169" t="s">
        <v>9579</v>
      </c>
      <c r="AC3110" s="169" t="s">
        <v>687</v>
      </c>
      <c r="AD3110" s="170">
        <v>2018</v>
      </c>
      <c r="AE3110" s="167" t="s">
        <v>10573</v>
      </c>
    </row>
    <row r="3111" spans="1:31" x14ac:dyDescent="0.3">
      <c r="A3111" s="162" t="s">
        <v>719</v>
      </c>
      <c r="B3111" s="162" t="s">
        <v>550</v>
      </c>
      <c r="C3111" s="162">
        <v>3</v>
      </c>
      <c r="D3111" s="162">
        <v>2013</v>
      </c>
      <c r="E3111" s="162" t="s">
        <v>115</v>
      </c>
      <c r="F3111" s="162" t="s">
        <v>28</v>
      </c>
      <c r="G3111" s="162">
        <v>2017</v>
      </c>
      <c r="H3111" s="163" t="s">
        <v>212</v>
      </c>
      <c r="I3111" s="162" t="s">
        <v>550</v>
      </c>
      <c r="J3111" s="194">
        <v>1.49950742</v>
      </c>
      <c r="K3111" s="183" t="s">
        <v>1818</v>
      </c>
      <c r="L3111" s="166">
        <v>0.8142454571428569</v>
      </c>
      <c r="M3111" s="166">
        <v>1.2209671046870059</v>
      </c>
      <c r="N3111" s="163" t="s">
        <v>212</v>
      </c>
      <c r="O3111" s="167">
        <v>1</v>
      </c>
      <c r="P3111" s="167">
        <v>0</v>
      </c>
      <c r="Q3111" s="167">
        <v>1</v>
      </c>
      <c r="R3111" s="167">
        <v>0</v>
      </c>
      <c r="S3111" s="167">
        <v>1</v>
      </c>
      <c r="T3111" s="167" t="s">
        <v>13210</v>
      </c>
      <c r="U3111" s="167" t="s">
        <v>1281</v>
      </c>
      <c r="V3111" s="167" t="s">
        <v>101</v>
      </c>
      <c r="W3111" s="163"/>
      <c r="X3111" s="163" t="s">
        <v>719</v>
      </c>
      <c r="Y3111" s="163" t="s">
        <v>8079</v>
      </c>
      <c r="Z3111" s="168">
        <v>42845</v>
      </c>
      <c r="AA3111" s="169" t="s">
        <v>9580</v>
      </c>
      <c r="AB3111" s="169" t="s">
        <v>9581</v>
      </c>
      <c r="AC3111" s="169" t="s">
        <v>212</v>
      </c>
      <c r="AD3111" s="170">
        <v>2018</v>
      </c>
      <c r="AE3111" s="167" t="s">
        <v>10573</v>
      </c>
    </row>
    <row r="3112" spans="1:31" x14ac:dyDescent="0.3">
      <c r="A3112" s="162" t="s">
        <v>719</v>
      </c>
      <c r="B3112" s="162" t="s">
        <v>550</v>
      </c>
      <c r="C3112" s="162">
        <v>4</v>
      </c>
      <c r="D3112" s="162">
        <v>2013</v>
      </c>
      <c r="E3112" s="162" t="s">
        <v>115</v>
      </c>
      <c r="F3112" s="162" t="s">
        <v>28</v>
      </c>
      <c r="G3112" s="162">
        <v>2017</v>
      </c>
      <c r="H3112" s="163" t="s">
        <v>212</v>
      </c>
      <c r="I3112" s="162" t="s">
        <v>550</v>
      </c>
      <c r="J3112" s="194">
        <v>3.6459760000000001E-2</v>
      </c>
      <c r="K3112" s="183" t="s">
        <v>1818</v>
      </c>
      <c r="L3112" s="166">
        <v>0.8142454571428569</v>
      </c>
      <c r="M3112" s="166">
        <v>2.9687193948518847E-2</v>
      </c>
      <c r="N3112" s="163" t="s">
        <v>212</v>
      </c>
      <c r="O3112" s="167">
        <v>1</v>
      </c>
      <c r="P3112" s="167">
        <v>0</v>
      </c>
      <c r="Q3112" s="167">
        <v>1</v>
      </c>
      <c r="R3112" s="167">
        <v>0</v>
      </c>
      <c r="S3112" s="167">
        <v>1</v>
      </c>
      <c r="T3112" s="167" t="s">
        <v>13210</v>
      </c>
      <c r="U3112" s="167" t="s">
        <v>1281</v>
      </c>
      <c r="V3112" s="167" t="s">
        <v>101</v>
      </c>
      <c r="W3112" s="163"/>
      <c r="X3112" s="163" t="s">
        <v>719</v>
      </c>
      <c r="Y3112" s="163" t="s">
        <v>8080</v>
      </c>
      <c r="Z3112" s="168">
        <v>42860</v>
      </c>
      <c r="AA3112" s="169" t="s">
        <v>9582</v>
      </c>
      <c r="AB3112" s="169" t="s">
        <v>9583</v>
      </c>
      <c r="AC3112" s="169" t="s">
        <v>212</v>
      </c>
      <c r="AD3112" s="170">
        <v>2018</v>
      </c>
      <c r="AE3112" s="167" t="s">
        <v>10573</v>
      </c>
    </row>
    <row r="3113" spans="1:31" x14ac:dyDescent="0.3">
      <c r="A3113" s="162" t="s">
        <v>796</v>
      </c>
      <c r="B3113" s="162" t="s">
        <v>550</v>
      </c>
      <c r="C3113" s="162">
        <v>2</v>
      </c>
      <c r="D3113" s="162">
        <v>2013</v>
      </c>
      <c r="E3113" s="162" t="s">
        <v>115</v>
      </c>
      <c r="F3113" s="162" t="s">
        <v>28</v>
      </c>
      <c r="G3113" s="162">
        <v>2017</v>
      </c>
      <c r="H3113" s="163" t="s">
        <v>62</v>
      </c>
      <c r="I3113" s="162" t="s">
        <v>550</v>
      </c>
      <c r="J3113" s="177">
        <v>1.0057427999999999</v>
      </c>
      <c r="K3113" s="183" t="s">
        <v>1818</v>
      </c>
      <c r="L3113" s="166">
        <v>0.8142454571428569</v>
      </c>
      <c r="M3113" s="166">
        <v>0.81892150595413682</v>
      </c>
      <c r="N3113" s="163" t="s">
        <v>62</v>
      </c>
      <c r="O3113" s="167">
        <v>1</v>
      </c>
      <c r="P3113" s="167">
        <v>0</v>
      </c>
      <c r="Q3113" s="167">
        <v>1</v>
      </c>
      <c r="R3113" s="167">
        <v>0</v>
      </c>
      <c r="S3113" s="167">
        <v>1</v>
      </c>
      <c r="T3113" s="167" t="s">
        <v>13210</v>
      </c>
      <c r="U3113" s="167" t="s">
        <v>1261</v>
      </c>
      <c r="V3113" s="167" t="s">
        <v>300</v>
      </c>
      <c r="W3113" s="163"/>
      <c r="X3113" s="174" t="s">
        <v>796</v>
      </c>
      <c r="Y3113" s="163" t="s">
        <v>8081</v>
      </c>
      <c r="Z3113" s="168">
        <v>42962</v>
      </c>
      <c r="AA3113" s="169" t="s">
        <v>9584</v>
      </c>
      <c r="AB3113" s="169" t="s">
        <v>9585</v>
      </c>
      <c r="AC3113" s="169" t="s">
        <v>9044</v>
      </c>
      <c r="AD3113" s="170">
        <v>2018</v>
      </c>
      <c r="AE3113" s="167" t="s">
        <v>1321</v>
      </c>
    </row>
    <row r="3114" spans="1:31" x14ac:dyDescent="0.3">
      <c r="A3114" s="162" t="s">
        <v>796</v>
      </c>
      <c r="B3114" s="162" t="s">
        <v>550</v>
      </c>
      <c r="C3114" s="162">
        <v>3</v>
      </c>
      <c r="D3114" s="162">
        <v>2013</v>
      </c>
      <c r="E3114" s="162" t="s">
        <v>115</v>
      </c>
      <c r="F3114" s="162" t="s">
        <v>28</v>
      </c>
      <c r="G3114" s="162">
        <v>2017</v>
      </c>
      <c r="H3114" s="163" t="s">
        <v>62</v>
      </c>
      <c r="I3114" s="162" t="s">
        <v>550</v>
      </c>
      <c r="J3114" s="177">
        <v>9.4303024400000002</v>
      </c>
      <c r="K3114" s="183" t="s">
        <v>1818</v>
      </c>
      <c r="L3114" s="166">
        <v>0.8142454571428569</v>
      </c>
      <c r="M3114" s="166">
        <v>7.6785809212531992</v>
      </c>
      <c r="N3114" s="163" t="s">
        <v>62</v>
      </c>
      <c r="O3114" s="167">
        <v>1</v>
      </c>
      <c r="P3114" s="167">
        <v>0</v>
      </c>
      <c r="Q3114" s="167">
        <v>1</v>
      </c>
      <c r="R3114" s="167">
        <v>0</v>
      </c>
      <c r="S3114" s="167">
        <v>1</v>
      </c>
      <c r="T3114" s="167" t="s">
        <v>13210</v>
      </c>
      <c r="U3114" s="167" t="s">
        <v>1261</v>
      </c>
      <c r="V3114" s="167" t="s">
        <v>300</v>
      </c>
      <c r="W3114" s="163"/>
      <c r="X3114" s="174" t="s">
        <v>796</v>
      </c>
      <c r="Y3114" s="163" t="s">
        <v>8082</v>
      </c>
      <c r="Z3114" s="168">
        <v>42962</v>
      </c>
      <c r="AA3114" s="169" t="s">
        <v>9584</v>
      </c>
      <c r="AB3114" s="169" t="s">
        <v>9585</v>
      </c>
      <c r="AC3114" s="169" t="s">
        <v>9044</v>
      </c>
      <c r="AD3114" s="170">
        <v>2018</v>
      </c>
      <c r="AE3114" s="167" t="s">
        <v>1321</v>
      </c>
    </row>
    <row r="3115" spans="1:31" x14ac:dyDescent="0.3">
      <c r="A3115" s="162" t="s">
        <v>796</v>
      </c>
      <c r="B3115" s="162" t="s">
        <v>550</v>
      </c>
      <c r="C3115" s="162">
        <v>4</v>
      </c>
      <c r="D3115" s="162">
        <v>2013</v>
      </c>
      <c r="E3115" s="162" t="s">
        <v>115</v>
      </c>
      <c r="F3115" s="162" t="s">
        <v>28</v>
      </c>
      <c r="G3115" s="162">
        <v>2017</v>
      </c>
      <c r="H3115" s="163" t="s">
        <v>62</v>
      </c>
      <c r="I3115" s="162" t="s">
        <v>550</v>
      </c>
      <c r="J3115" s="177">
        <v>0.46259</v>
      </c>
      <c r="K3115" s="183" t="s">
        <v>1818</v>
      </c>
      <c r="L3115" s="166">
        <v>0.8142454571428569</v>
      </c>
      <c r="M3115" s="166">
        <v>0.37666180601971416</v>
      </c>
      <c r="N3115" s="163" t="s">
        <v>62</v>
      </c>
      <c r="O3115" s="167">
        <v>1</v>
      </c>
      <c r="P3115" s="167">
        <v>0</v>
      </c>
      <c r="Q3115" s="167">
        <v>1</v>
      </c>
      <c r="R3115" s="167">
        <v>0</v>
      </c>
      <c r="S3115" s="167">
        <v>1</v>
      </c>
      <c r="T3115" s="167" t="s">
        <v>13210</v>
      </c>
      <c r="U3115" s="167" t="s">
        <v>1261</v>
      </c>
      <c r="V3115" s="167" t="s">
        <v>300</v>
      </c>
      <c r="W3115" s="163"/>
      <c r="X3115" s="174" t="s">
        <v>796</v>
      </c>
      <c r="Y3115" s="163" t="s">
        <v>8083</v>
      </c>
      <c r="Z3115" s="168">
        <v>42989</v>
      </c>
      <c r="AA3115" s="169" t="s">
        <v>9586</v>
      </c>
      <c r="AB3115" s="169" t="s">
        <v>9587</v>
      </c>
      <c r="AC3115" s="169" t="s">
        <v>9044</v>
      </c>
      <c r="AD3115" s="170">
        <v>2018</v>
      </c>
      <c r="AE3115" s="167" t="s">
        <v>1321</v>
      </c>
    </row>
    <row r="3116" spans="1:31" x14ac:dyDescent="0.3">
      <c r="A3116" s="162" t="s">
        <v>839</v>
      </c>
      <c r="B3116" s="162" t="s">
        <v>550</v>
      </c>
      <c r="C3116" s="162">
        <v>4</v>
      </c>
      <c r="D3116" s="162">
        <v>2014</v>
      </c>
      <c r="E3116" s="162" t="s">
        <v>115</v>
      </c>
      <c r="F3116" s="162" t="s">
        <v>28</v>
      </c>
      <c r="G3116" s="162">
        <v>2017</v>
      </c>
      <c r="H3116" s="163" t="s">
        <v>62</v>
      </c>
      <c r="I3116" s="162" t="s">
        <v>550</v>
      </c>
      <c r="J3116" s="177">
        <v>4.1448930900000001</v>
      </c>
      <c r="K3116" s="183" t="s">
        <v>1818</v>
      </c>
      <c r="L3116" s="166">
        <v>0.8142454571428569</v>
      </c>
      <c r="M3116" s="166">
        <v>3.3749603688753189</v>
      </c>
      <c r="N3116" s="163" t="s">
        <v>51</v>
      </c>
      <c r="O3116" s="167">
        <v>1</v>
      </c>
      <c r="P3116" s="167">
        <v>0</v>
      </c>
      <c r="Q3116" s="167">
        <v>0</v>
      </c>
      <c r="R3116" s="167">
        <v>1</v>
      </c>
      <c r="S3116" s="167">
        <v>1</v>
      </c>
      <c r="T3116" s="167" t="s">
        <v>13213</v>
      </c>
      <c r="U3116" s="167" t="s">
        <v>1221</v>
      </c>
      <c r="V3116" s="167" t="s">
        <v>108</v>
      </c>
      <c r="W3116" s="163"/>
      <c r="X3116" s="163" t="s">
        <v>2201</v>
      </c>
      <c r="Y3116" s="163" t="s">
        <v>8084</v>
      </c>
      <c r="Z3116" s="168">
        <v>42894</v>
      </c>
      <c r="AA3116" s="169" t="s">
        <v>9588</v>
      </c>
      <c r="AB3116" s="169" t="s">
        <v>9589</v>
      </c>
      <c r="AC3116" s="169" t="s">
        <v>51</v>
      </c>
      <c r="AD3116" s="170">
        <v>2018</v>
      </c>
      <c r="AE3116" s="167" t="s">
        <v>1321</v>
      </c>
    </row>
    <row r="3117" spans="1:31" x14ac:dyDescent="0.3">
      <c r="A3117" s="162" t="s">
        <v>839</v>
      </c>
      <c r="B3117" s="162" t="s">
        <v>550</v>
      </c>
      <c r="C3117" s="162">
        <v>5</v>
      </c>
      <c r="D3117" s="162">
        <v>2014</v>
      </c>
      <c r="E3117" s="162" t="s">
        <v>115</v>
      </c>
      <c r="F3117" s="162" t="s">
        <v>28</v>
      </c>
      <c r="G3117" s="162">
        <v>2017</v>
      </c>
      <c r="H3117" s="163" t="s">
        <v>62</v>
      </c>
      <c r="I3117" s="162" t="s">
        <v>550</v>
      </c>
      <c r="J3117" s="177">
        <v>8.0038435000000003</v>
      </c>
      <c r="K3117" s="183" t="s">
        <v>1818</v>
      </c>
      <c r="L3117" s="166">
        <v>0.8142454571428569</v>
      </c>
      <c r="M3117" s="166">
        <v>6.5170932095573839</v>
      </c>
      <c r="N3117" s="163" t="s">
        <v>62</v>
      </c>
      <c r="O3117" s="167">
        <v>1</v>
      </c>
      <c r="P3117" s="167">
        <v>0</v>
      </c>
      <c r="Q3117" s="167">
        <v>1</v>
      </c>
      <c r="R3117" s="167">
        <v>0</v>
      </c>
      <c r="S3117" s="167">
        <v>1</v>
      </c>
      <c r="T3117" s="167" t="s">
        <v>13210</v>
      </c>
      <c r="U3117" s="167" t="s">
        <v>1221</v>
      </c>
      <c r="V3117" s="167" t="s">
        <v>108</v>
      </c>
      <c r="W3117" s="163"/>
      <c r="X3117" s="163" t="s">
        <v>2201</v>
      </c>
      <c r="Y3117" s="163" t="s">
        <v>8085</v>
      </c>
      <c r="Z3117" s="168">
        <v>42895</v>
      </c>
      <c r="AA3117" s="169" t="s">
        <v>9564</v>
      </c>
      <c r="AB3117" s="169" t="s">
        <v>9565</v>
      </c>
      <c r="AC3117" s="169" t="s">
        <v>9044</v>
      </c>
      <c r="AD3117" s="170">
        <v>2018</v>
      </c>
      <c r="AE3117" s="167" t="s">
        <v>1321</v>
      </c>
    </row>
    <row r="3118" spans="1:31" x14ac:dyDescent="0.3">
      <c r="A3118" s="162" t="s">
        <v>846</v>
      </c>
      <c r="B3118" s="162" t="s">
        <v>550</v>
      </c>
      <c r="C3118" s="162">
        <v>1</v>
      </c>
      <c r="D3118" s="162">
        <v>2014</v>
      </c>
      <c r="E3118" s="162" t="s">
        <v>115</v>
      </c>
      <c r="F3118" s="162" t="s">
        <v>28</v>
      </c>
      <c r="G3118" s="162">
        <v>2017</v>
      </c>
      <c r="H3118" s="163" t="s">
        <v>62</v>
      </c>
      <c r="I3118" s="162" t="s">
        <v>550</v>
      </c>
      <c r="J3118" s="177">
        <v>6.3830439400000003</v>
      </c>
      <c r="K3118" s="183" t="s">
        <v>1818</v>
      </c>
      <c r="L3118" s="166">
        <v>0.8142454571428569</v>
      </c>
      <c r="M3118" s="166">
        <v>5.197364530888243</v>
      </c>
      <c r="N3118" s="163" t="s">
        <v>62</v>
      </c>
      <c r="O3118" s="167">
        <v>1</v>
      </c>
      <c r="P3118" s="167">
        <v>0</v>
      </c>
      <c r="Q3118" s="167">
        <v>1</v>
      </c>
      <c r="R3118" s="167">
        <v>0</v>
      </c>
      <c r="S3118" s="167">
        <v>1</v>
      </c>
      <c r="T3118" s="167" t="s">
        <v>13210</v>
      </c>
      <c r="U3118" s="167" t="s">
        <v>1221</v>
      </c>
      <c r="V3118" s="167" t="s">
        <v>142</v>
      </c>
      <c r="W3118" s="163"/>
      <c r="X3118" s="163" t="s">
        <v>2290</v>
      </c>
      <c r="Y3118" s="163" t="s">
        <v>8086</v>
      </c>
      <c r="Z3118" s="168">
        <v>42971</v>
      </c>
      <c r="AA3118" s="169" t="s">
        <v>9590</v>
      </c>
      <c r="AB3118" s="169" t="s">
        <v>9591</v>
      </c>
      <c r="AC3118" s="169" t="s">
        <v>9044</v>
      </c>
      <c r="AD3118" s="170">
        <v>2018</v>
      </c>
      <c r="AE3118" s="167" t="s">
        <v>1321</v>
      </c>
    </row>
    <row r="3119" spans="1:31" x14ac:dyDescent="0.3">
      <c r="A3119" s="162" t="s">
        <v>864</v>
      </c>
      <c r="B3119" s="162" t="s">
        <v>550</v>
      </c>
      <c r="C3119" s="162">
        <v>3</v>
      </c>
      <c r="D3119" s="162">
        <v>2014</v>
      </c>
      <c r="E3119" s="162" t="s">
        <v>115</v>
      </c>
      <c r="F3119" s="162" t="s">
        <v>28</v>
      </c>
      <c r="G3119" s="162">
        <v>2017</v>
      </c>
      <c r="H3119" s="163" t="s">
        <v>62</v>
      </c>
      <c r="I3119" s="162" t="s">
        <v>550</v>
      </c>
      <c r="J3119" s="177">
        <v>12.455093</v>
      </c>
      <c r="K3119" s="183" t="s">
        <v>1818</v>
      </c>
      <c r="L3119" s="166">
        <v>0.8142454571428569</v>
      </c>
      <c r="M3119" s="166">
        <v>10.141502893541796</v>
      </c>
      <c r="N3119" s="163" t="s">
        <v>51</v>
      </c>
      <c r="O3119" s="167">
        <v>1</v>
      </c>
      <c r="P3119" s="167">
        <v>0</v>
      </c>
      <c r="Q3119" s="167">
        <v>0</v>
      </c>
      <c r="R3119" s="167">
        <v>1</v>
      </c>
      <c r="S3119" s="167">
        <v>1</v>
      </c>
      <c r="T3119" s="167" t="s">
        <v>13213</v>
      </c>
      <c r="U3119" s="167" t="s">
        <v>1261</v>
      </c>
      <c r="V3119" s="167" t="s">
        <v>300</v>
      </c>
      <c r="W3119" s="163"/>
      <c r="X3119" s="163" t="s">
        <v>2204</v>
      </c>
      <c r="Y3119" s="163" t="s">
        <v>8087</v>
      </c>
      <c r="Z3119" s="168">
        <v>42826</v>
      </c>
      <c r="AA3119" s="169" t="s">
        <v>9592</v>
      </c>
      <c r="AB3119" s="169" t="s">
        <v>9593</v>
      </c>
      <c r="AC3119" s="169" t="s">
        <v>51</v>
      </c>
      <c r="AD3119" s="170">
        <v>2018</v>
      </c>
      <c r="AE3119" s="167" t="s">
        <v>1321</v>
      </c>
    </row>
    <row r="3120" spans="1:31" x14ac:dyDescent="0.3">
      <c r="A3120" s="162" t="s">
        <v>867</v>
      </c>
      <c r="B3120" s="162" t="s">
        <v>550</v>
      </c>
      <c r="C3120" s="162">
        <v>1</v>
      </c>
      <c r="D3120" s="162">
        <v>2014</v>
      </c>
      <c r="E3120" s="162" t="s">
        <v>115</v>
      </c>
      <c r="F3120" s="162" t="s">
        <v>28</v>
      </c>
      <c r="G3120" s="162">
        <v>2017</v>
      </c>
      <c r="H3120" s="163" t="s">
        <v>62</v>
      </c>
      <c r="I3120" s="162" t="s">
        <v>550</v>
      </c>
      <c r="J3120" s="177">
        <v>9.2892516999999994</v>
      </c>
      <c r="K3120" s="183" t="s">
        <v>1818</v>
      </c>
      <c r="L3120" s="166">
        <v>0.8142454571428569</v>
      </c>
      <c r="M3120" s="166">
        <v>7.56373099698156</v>
      </c>
      <c r="N3120" s="163" t="s">
        <v>62</v>
      </c>
      <c r="O3120" s="167">
        <v>1</v>
      </c>
      <c r="P3120" s="167">
        <v>0</v>
      </c>
      <c r="Q3120" s="167">
        <v>1</v>
      </c>
      <c r="R3120" s="167">
        <v>0</v>
      </c>
      <c r="S3120" s="167">
        <v>1</v>
      </c>
      <c r="T3120" s="167" t="s">
        <v>13210</v>
      </c>
      <c r="U3120" s="167" t="s">
        <v>1221</v>
      </c>
      <c r="V3120" s="167" t="s">
        <v>108</v>
      </c>
      <c r="W3120" s="163"/>
      <c r="X3120" s="163" t="s">
        <v>2291</v>
      </c>
      <c r="Y3120" s="163" t="s">
        <v>8088</v>
      </c>
      <c r="Z3120" s="168">
        <v>42871</v>
      </c>
      <c r="AA3120" s="169" t="s">
        <v>9594</v>
      </c>
      <c r="AB3120" s="169" t="s">
        <v>9595</v>
      </c>
      <c r="AC3120" s="169" t="s">
        <v>9044</v>
      </c>
      <c r="AD3120" s="170">
        <v>2018</v>
      </c>
      <c r="AE3120" s="167" t="s">
        <v>1321</v>
      </c>
    </row>
    <row r="3121" spans="1:31" x14ac:dyDescent="0.3">
      <c r="A3121" s="162" t="s">
        <v>867</v>
      </c>
      <c r="B3121" s="162" t="s">
        <v>550</v>
      </c>
      <c r="C3121" s="162">
        <v>2</v>
      </c>
      <c r="D3121" s="162">
        <v>2014</v>
      </c>
      <c r="E3121" s="162" t="s">
        <v>115</v>
      </c>
      <c r="F3121" s="162" t="s">
        <v>28</v>
      </c>
      <c r="G3121" s="162">
        <v>2017</v>
      </c>
      <c r="H3121" s="163" t="s">
        <v>62</v>
      </c>
      <c r="I3121" s="162" t="s">
        <v>550</v>
      </c>
      <c r="J3121" s="177">
        <v>5.7770000000000001</v>
      </c>
      <c r="K3121" s="183" t="s">
        <v>1818</v>
      </c>
      <c r="L3121" s="166">
        <v>0.8142454571428569</v>
      </c>
      <c r="M3121" s="166">
        <v>4.7038960059142845</v>
      </c>
      <c r="N3121" s="163" t="s">
        <v>62</v>
      </c>
      <c r="O3121" s="167">
        <v>1</v>
      </c>
      <c r="P3121" s="167">
        <v>0</v>
      </c>
      <c r="Q3121" s="167">
        <v>1</v>
      </c>
      <c r="R3121" s="167">
        <v>0</v>
      </c>
      <c r="S3121" s="167">
        <v>1</v>
      </c>
      <c r="T3121" s="167" t="s">
        <v>13210</v>
      </c>
      <c r="U3121" s="167" t="s">
        <v>1221</v>
      </c>
      <c r="V3121" s="167" t="s">
        <v>108</v>
      </c>
      <c r="W3121" s="163"/>
      <c r="X3121" s="163" t="s">
        <v>2291</v>
      </c>
      <c r="Y3121" s="163" t="s">
        <v>8089</v>
      </c>
      <c r="Z3121" s="168">
        <v>43048</v>
      </c>
      <c r="AA3121" s="169" t="s">
        <v>9596</v>
      </c>
      <c r="AB3121" s="169" t="s">
        <v>9597</v>
      </c>
      <c r="AC3121" s="169" t="s">
        <v>9044</v>
      </c>
      <c r="AD3121" s="170">
        <v>2018</v>
      </c>
      <c r="AE3121" s="167" t="s">
        <v>1321</v>
      </c>
    </row>
    <row r="3122" spans="1:31" x14ac:dyDescent="0.3">
      <c r="A3122" s="162" t="s">
        <v>874</v>
      </c>
      <c r="B3122" s="162" t="s">
        <v>550</v>
      </c>
      <c r="C3122" s="162">
        <v>2</v>
      </c>
      <c r="D3122" s="162">
        <v>2014</v>
      </c>
      <c r="E3122" s="162" t="s">
        <v>115</v>
      </c>
      <c r="F3122" s="162" t="s">
        <v>28</v>
      </c>
      <c r="G3122" s="162">
        <v>2017</v>
      </c>
      <c r="H3122" s="163" t="s">
        <v>65</v>
      </c>
      <c r="I3122" s="162" t="s">
        <v>550</v>
      </c>
      <c r="J3122" s="177">
        <v>3.0925999999999999E-2</v>
      </c>
      <c r="K3122" s="183" t="s">
        <v>1818</v>
      </c>
      <c r="L3122" s="166">
        <v>0.8142454571428569</v>
      </c>
      <c r="M3122" s="166">
        <v>2.5181355007599993E-2</v>
      </c>
      <c r="N3122" s="163" t="s">
        <v>28</v>
      </c>
      <c r="O3122" s="167">
        <v>1</v>
      </c>
      <c r="P3122" s="167">
        <v>1</v>
      </c>
      <c r="Q3122" s="167">
        <v>0</v>
      </c>
      <c r="R3122" s="167">
        <v>1</v>
      </c>
      <c r="S3122" s="167">
        <v>0</v>
      </c>
      <c r="T3122" s="167" t="s">
        <v>13211</v>
      </c>
      <c r="U3122" s="167" t="s">
        <v>1453</v>
      </c>
      <c r="V3122" s="167" t="s">
        <v>83</v>
      </c>
      <c r="W3122" s="163"/>
      <c r="X3122" s="163" t="s">
        <v>2079</v>
      </c>
      <c r="Y3122" s="163" t="s">
        <v>8090</v>
      </c>
      <c r="Z3122" s="168">
        <v>42947</v>
      </c>
      <c r="AA3122" s="169" t="s">
        <v>9598</v>
      </c>
      <c r="AB3122" s="169" t="s">
        <v>9599</v>
      </c>
      <c r="AC3122" s="169" t="s">
        <v>28</v>
      </c>
      <c r="AD3122" s="170">
        <v>2018</v>
      </c>
      <c r="AE3122" s="167" t="s">
        <v>1232</v>
      </c>
    </row>
    <row r="3123" spans="1:31" x14ac:dyDescent="0.3">
      <c r="A3123" s="162" t="s">
        <v>892</v>
      </c>
      <c r="B3123" s="162" t="s">
        <v>550</v>
      </c>
      <c r="C3123" s="162">
        <v>2</v>
      </c>
      <c r="D3123" s="162">
        <v>2014</v>
      </c>
      <c r="E3123" s="162" t="s">
        <v>115</v>
      </c>
      <c r="F3123" s="162" t="s">
        <v>28</v>
      </c>
      <c r="G3123" s="162">
        <v>2017</v>
      </c>
      <c r="H3123" s="163" t="s">
        <v>62</v>
      </c>
      <c r="I3123" s="162" t="s">
        <v>550</v>
      </c>
      <c r="J3123" s="177">
        <v>3.65</v>
      </c>
      <c r="K3123" s="183" t="s">
        <v>1818</v>
      </c>
      <c r="L3123" s="166">
        <v>0.8142454571428569</v>
      </c>
      <c r="M3123" s="166">
        <v>2.9719959185714275</v>
      </c>
      <c r="N3123" s="163" t="s">
        <v>62</v>
      </c>
      <c r="O3123" s="167">
        <v>1</v>
      </c>
      <c r="P3123" s="167">
        <v>0</v>
      </c>
      <c r="Q3123" s="167">
        <v>1</v>
      </c>
      <c r="R3123" s="167">
        <v>0</v>
      </c>
      <c r="S3123" s="167">
        <v>1</v>
      </c>
      <c r="T3123" s="167" t="s">
        <v>13210</v>
      </c>
      <c r="U3123" s="167" t="s">
        <v>1221</v>
      </c>
      <c r="V3123" s="167" t="s">
        <v>142</v>
      </c>
      <c r="W3123" s="163"/>
      <c r="X3123" s="163" t="s">
        <v>2205</v>
      </c>
      <c r="Y3123" s="163" t="s">
        <v>8091</v>
      </c>
      <c r="Z3123" s="168">
        <v>42818</v>
      </c>
      <c r="AA3123" s="169" t="s">
        <v>9600</v>
      </c>
      <c r="AB3123" s="169" t="s">
        <v>9601</v>
      </c>
      <c r="AC3123" s="169" t="s">
        <v>9044</v>
      </c>
      <c r="AD3123" s="170">
        <v>2018</v>
      </c>
      <c r="AE3123" s="167" t="s">
        <v>1321</v>
      </c>
    </row>
    <row r="3124" spans="1:31" x14ac:dyDescent="0.3">
      <c r="A3124" s="162" t="s">
        <v>892</v>
      </c>
      <c r="B3124" s="162" t="s">
        <v>550</v>
      </c>
      <c r="C3124" s="162">
        <v>3</v>
      </c>
      <c r="D3124" s="162">
        <v>2014</v>
      </c>
      <c r="E3124" s="162" t="s">
        <v>115</v>
      </c>
      <c r="F3124" s="162" t="s">
        <v>28</v>
      </c>
      <c r="G3124" s="162">
        <v>2017</v>
      </c>
      <c r="H3124" s="163" t="s">
        <v>62</v>
      </c>
      <c r="I3124" s="162" t="s">
        <v>550</v>
      </c>
      <c r="J3124" s="177">
        <v>4.5645140399999997</v>
      </c>
      <c r="K3124" s="183" t="s">
        <v>1818</v>
      </c>
      <c r="L3124" s="166">
        <v>0.8142454571428569</v>
      </c>
      <c r="M3124" s="166">
        <v>3.7166348211347882</v>
      </c>
      <c r="N3124" s="163" t="s">
        <v>62</v>
      </c>
      <c r="O3124" s="167">
        <v>1</v>
      </c>
      <c r="P3124" s="167">
        <v>0</v>
      </c>
      <c r="Q3124" s="167">
        <v>1</v>
      </c>
      <c r="R3124" s="167">
        <v>0</v>
      </c>
      <c r="S3124" s="167">
        <v>1</v>
      </c>
      <c r="T3124" s="167" t="s">
        <v>13210</v>
      </c>
      <c r="U3124" s="167" t="s">
        <v>1221</v>
      </c>
      <c r="V3124" s="167" t="s">
        <v>142</v>
      </c>
      <c r="W3124" s="163"/>
      <c r="X3124" s="163" t="s">
        <v>2205</v>
      </c>
      <c r="Y3124" s="163" t="s">
        <v>8092</v>
      </c>
      <c r="Z3124" s="168">
        <v>42927</v>
      </c>
      <c r="AA3124" s="169" t="s">
        <v>9602</v>
      </c>
      <c r="AB3124" s="169" t="s">
        <v>9603</v>
      </c>
      <c r="AC3124" s="169" t="s">
        <v>9044</v>
      </c>
      <c r="AD3124" s="170">
        <v>2018</v>
      </c>
      <c r="AE3124" s="167" t="s">
        <v>1321</v>
      </c>
    </row>
    <row r="3125" spans="1:31" x14ac:dyDescent="0.3">
      <c r="A3125" s="162" t="s">
        <v>905</v>
      </c>
      <c r="B3125" s="162" t="s">
        <v>550</v>
      </c>
      <c r="C3125" s="162">
        <v>6</v>
      </c>
      <c r="D3125" s="162">
        <v>2015</v>
      </c>
      <c r="E3125" s="162" t="s">
        <v>115</v>
      </c>
      <c r="F3125" s="162" t="s">
        <v>28</v>
      </c>
      <c r="G3125" s="162">
        <v>2017</v>
      </c>
      <c r="H3125" s="163" t="s">
        <v>207</v>
      </c>
      <c r="I3125" s="162" t="s">
        <v>550</v>
      </c>
      <c r="J3125" s="181">
        <v>7.6475699999999994E-2</v>
      </c>
      <c r="K3125" s="183" t="s">
        <v>1818</v>
      </c>
      <c r="L3125" s="166">
        <v>0.8142454571428569</v>
      </c>
      <c r="M3125" s="166">
        <v>6.2269991306819976E-2</v>
      </c>
      <c r="N3125" s="163" t="s">
        <v>207</v>
      </c>
      <c r="O3125" s="167">
        <v>1</v>
      </c>
      <c r="P3125" s="167">
        <v>0</v>
      </c>
      <c r="Q3125" s="167">
        <v>1</v>
      </c>
      <c r="R3125" s="167">
        <v>0</v>
      </c>
      <c r="S3125" s="167">
        <v>1</v>
      </c>
      <c r="T3125" s="167" t="s">
        <v>13210</v>
      </c>
      <c r="U3125" s="167" t="s">
        <v>1221</v>
      </c>
      <c r="V3125" s="167" t="s">
        <v>87</v>
      </c>
      <c r="W3125" s="163"/>
      <c r="X3125" s="163" t="s">
        <v>2121</v>
      </c>
      <c r="Y3125" s="163" t="s">
        <v>8093</v>
      </c>
      <c r="Z3125" s="168">
        <v>42846</v>
      </c>
      <c r="AA3125" s="169" t="s">
        <v>9604</v>
      </c>
      <c r="AB3125" s="169" t="s">
        <v>9605</v>
      </c>
      <c r="AC3125" s="169" t="s">
        <v>207</v>
      </c>
      <c r="AD3125" s="170">
        <v>2018</v>
      </c>
      <c r="AE3125" s="167" t="s">
        <v>1232</v>
      </c>
    </row>
    <row r="3126" spans="1:31" x14ac:dyDescent="0.3">
      <c r="A3126" s="162" t="s">
        <v>925</v>
      </c>
      <c r="B3126" s="162" t="s">
        <v>550</v>
      </c>
      <c r="C3126" s="162">
        <v>1</v>
      </c>
      <c r="D3126" s="162">
        <v>2015</v>
      </c>
      <c r="E3126" s="162" t="s">
        <v>115</v>
      </c>
      <c r="F3126" s="162" t="s">
        <v>28</v>
      </c>
      <c r="G3126" s="162">
        <v>2017</v>
      </c>
      <c r="H3126" s="163" t="s">
        <v>62</v>
      </c>
      <c r="I3126" s="162" t="s">
        <v>550</v>
      </c>
      <c r="J3126" s="177">
        <v>8.940463359999999</v>
      </c>
      <c r="K3126" s="183" t="s">
        <v>1818</v>
      </c>
      <c r="L3126" s="166">
        <v>0.8142454571428569</v>
      </c>
      <c r="M3126" s="166">
        <v>7.2797316756321617</v>
      </c>
      <c r="N3126" s="163" t="s">
        <v>62</v>
      </c>
      <c r="O3126" s="167">
        <v>1</v>
      </c>
      <c r="P3126" s="167">
        <v>0</v>
      </c>
      <c r="Q3126" s="167">
        <v>1</v>
      </c>
      <c r="R3126" s="167">
        <v>0</v>
      </c>
      <c r="S3126" s="167">
        <v>1</v>
      </c>
      <c r="T3126" s="167" t="s">
        <v>13210</v>
      </c>
      <c r="U3126" s="167" t="s">
        <v>1221</v>
      </c>
      <c r="V3126" s="167" t="s">
        <v>142</v>
      </c>
      <c r="W3126" s="163"/>
      <c r="X3126" s="163" t="s">
        <v>2292</v>
      </c>
      <c r="Y3126" s="163" t="s">
        <v>8094</v>
      </c>
      <c r="Z3126" s="168">
        <v>42802</v>
      </c>
      <c r="AA3126" s="169" t="s">
        <v>9606</v>
      </c>
      <c r="AB3126" s="169" t="s">
        <v>9607</v>
      </c>
      <c r="AC3126" s="169" t="s">
        <v>9044</v>
      </c>
      <c r="AD3126" s="170">
        <v>2018</v>
      </c>
      <c r="AE3126" s="167" t="s">
        <v>1321</v>
      </c>
    </row>
    <row r="3127" spans="1:31" x14ac:dyDescent="0.3">
      <c r="A3127" s="162" t="s">
        <v>933</v>
      </c>
      <c r="B3127" s="162" t="s">
        <v>550</v>
      </c>
      <c r="C3127" s="162">
        <v>3</v>
      </c>
      <c r="D3127" s="162">
        <v>2015</v>
      </c>
      <c r="E3127" s="162" t="s">
        <v>2395</v>
      </c>
      <c r="F3127" s="162" t="s">
        <v>28</v>
      </c>
      <c r="G3127" s="162">
        <v>2017</v>
      </c>
      <c r="H3127" s="163" t="s">
        <v>357</v>
      </c>
      <c r="I3127" s="162" t="s">
        <v>550</v>
      </c>
      <c r="J3127" s="177">
        <v>4.345599</v>
      </c>
      <c r="K3127" s="183" t="s">
        <v>1818</v>
      </c>
      <c r="L3127" s="166">
        <v>0.8142454571428569</v>
      </c>
      <c r="M3127" s="166">
        <v>3.5383842443145417</v>
      </c>
      <c r="N3127" s="163" t="s">
        <v>28</v>
      </c>
      <c r="O3127" s="167">
        <v>1</v>
      </c>
      <c r="P3127" s="167">
        <v>1</v>
      </c>
      <c r="Q3127" s="167">
        <v>0</v>
      </c>
      <c r="R3127" s="167">
        <v>1</v>
      </c>
      <c r="S3127" s="167">
        <v>0</v>
      </c>
      <c r="T3127" s="167" t="s">
        <v>13211</v>
      </c>
      <c r="U3127" s="167" t="s">
        <v>1281</v>
      </c>
      <c r="V3127" s="167" t="s">
        <v>101</v>
      </c>
      <c r="W3127" s="163"/>
      <c r="X3127" s="163" t="s">
        <v>2122</v>
      </c>
      <c r="Y3127" s="163" t="s">
        <v>8095</v>
      </c>
      <c r="Z3127" s="168">
        <v>42885</v>
      </c>
      <c r="AA3127" s="169" t="s">
        <v>9608</v>
      </c>
      <c r="AB3127" s="169" t="s">
        <v>9609</v>
      </c>
      <c r="AC3127" s="169" t="s">
        <v>28</v>
      </c>
      <c r="AD3127" s="170">
        <v>2018</v>
      </c>
      <c r="AE3127" s="167" t="s">
        <v>1232</v>
      </c>
    </row>
    <row r="3128" spans="1:31" x14ac:dyDescent="0.3">
      <c r="A3128" s="162" t="s">
        <v>938</v>
      </c>
      <c r="B3128" s="162" t="s">
        <v>550</v>
      </c>
      <c r="C3128" s="162">
        <v>5</v>
      </c>
      <c r="D3128" s="162">
        <v>2015</v>
      </c>
      <c r="E3128" s="162" t="s">
        <v>115</v>
      </c>
      <c r="F3128" s="162" t="s">
        <v>28</v>
      </c>
      <c r="G3128" s="162">
        <v>2017</v>
      </c>
      <c r="H3128" s="163" t="s">
        <v>62</v>
      </c>
      <c r="I3128" s="162" t="s">
        <v>550</v>
      </c>
      <c r="J3128" s="177">
        <v>11.36741</v>
      </c>
      <c r="K3128" s="183" t="s">
        <v>1818</v>
      </c>
      <c r="L3128" s="166">
        <v>0.8142454571428569</v>
      </c>
      <c r="M3128" s="166">
        <v>9.2558619519802825</v>
      </c>
      <c r="N3128" s="163" t="s">
        <v>1317</v>
      </c>
      <c r="O3128" s="167">
        <v>1</v>
      </c>
      <c r="P3128" s="167">
        <v>0</v>
      </c>
      <c r="Q3128" s="167">
        <v>0</v>
      </c>
      <c r="R3128" s="167">
        <v>0</v>
      </c>
      <c r="S3128" s="167">
        <v>1</v>
      </c>
      <c r="T3128" s="167" t="s">
        <v>13213</v>
      </c>
      <c r="U3128" s="167" t="s">
        <v>1261</v>
      </c>
      <c r="V3128" s="167" t="s">
        <v>300</v>
      </c>
      <c r="W3128" s="163"/>
      <c r="X3128" s="163" t="s">
        <v>2123</v>
      </c>
      <c r="Y3128" s="163" t="s">
        <v>8096</v>
      </c>
      <c r="Z3128" s="168">
        <v>42880</v>
      </c>
      <c r="AA3128" s="169" t="s">
        <v>9610</v>
      </c>
      <c r="AB3128" s="169" t="s">
        <v>9611</v>
      </c>
      <c r="AC3128" s="169" t="s">
        <v>1317</v>
      </c>
      <c r="AD3128" s="170">
        <v>2018</v>
      </c>
      <c r="AE3128" s="167" t="s">
        <v>1321</v>
      </c>
    </row>
    <row r="3129" spans="1:31" x14ac:dyDescent="0.3">
      <c r="A3129" s="162" t="s">
        <v>939</v>
      </c>
      <c r="B3129" s="162" t="s">
        <v>550</v>
      </c>
      <c r="C3129" s="162">
        <v>3</v>
      </c>
      <c r="D3129" s="162">
        <v>2015</v>
      </c>
      <c r="E3129" s="162" t="s">
        <v>115</v>
      </c>
      <c r="F3129" s="162" t="s">
        <v>28</v>
      </c>
      <c r="G3129" s="162">
        <v>2017</v>
      </c>
      <c r="H3129" s="163" t="s">
        <v>62</v>
      </c>
      <c r="I3129" s="162" t="s">
        <v>550</v>
      </c>
      <c r="J3129" s="177">
        <v>5.96741031</v>
      </c>
      <c r="K3129" s="183" t="s">
        <v>1818</v>
      </c>
      <c r="L3129" s="166">
        <v>0.8142454571428569</v>
      </c>
      <c r="M3129" s="166">
        <v>4.8589367358249476</v>
      </c>
      <c r="N3129" s="163" t="s">
        <v>62</v>
      </c>
      <c r="O3129" s="167">
        <v>1</v>
      </c>
      <c r="P3129" s="167">
        <v>0</v>
      </c>
      <c r="Q3129" s="167">
        <v>1</v>
      </c>
      <c r="R3129" s="167">
        <v>0</v>
      </c>
      <c r="S3129" s="167">
        <v>1</v>
      </c>
      <c r="T3129" s="167" t="s">
        <v>13210</v>
      </c>
      <c r="U3129" s="167" t="s">
        <v>1221</v>
      </c>
      <c r="V3129" s="167" t="s">
        <v>142</v>
      </c>
      <c r="W3129" s="163"/>
      <c r="X3129" s="163" t="s">
        <v>2207</v>
      </c>
      <c r="Y3129" s="163" t="s">
        <v>8097</v>
      </c>
      <c r="Z3129" s="168">
        <v>42881</v>
      </c>
      <c r="AA3129" s="169" t="s">
        <v>9612</v>
      </c>
      <c r="AB3129" s="169" t="s">
        <v>9613</v>
      </c>
      <c r="AC3129" s="169" t="s">
        <v>9044</v>
      </c>
      <c r="AD3129" s="170">
        <v>2018</v>
      </c>
      <c r="AE3129" s="167" t="s">
        <v>1321</v>
      </c>
    </row>
    <row r="3130" spans="1:31" x14ac:dyDescent="0.3">
      <c r="A3130" s="162" t="s">
        <v>940</v>
      </c>
      <c r="B3130" s="162" t="s">
        <v>550</v>
      </c>
      <c r="C3130" s="162">
        <v>1</v>
      </c>
      <c r="D3130" s="162">
        <v>2015</v>
      </c>
      <c r="E3130" s="162" t="s">
        <v>115</v>
      </c>
      <c r="F3130" s="162" t="s">
        <v>28</v>
      </c>
      <c r="G3130" s="162">
        <v>2017</v>
      </c>
      <c r="H3130" s="163" t="s">
        <v>62</v>
      </c>
      <c r="I3130" s="162" t="s">
        <v>550</v>
      </c>
      <c r="J3130" s="177">
        <v>10.3135864</v>
      </c>
      <c r="K3130" s="183" t="s">
        <v>1818</v>
      </c>
      <c r="L3130" s="166">
        <v>0.8142454571428569</v>
      </c>
      <c r="M3130" s="166">
        <v>8.3977908730503525</v>
      </c>
      <c r="N3130" s="163" t="s">
        <v>62</v>
      </c>
      <c r="O3130" s="167">
        <v>1</v>
      </c>
      <c r="P3130" s="167">
        <v>0</v>
      </c>
      <c r="Q3130" s="167">
        <v>1</v>
      </c>
      <c r="R3130" s="167">
        <v>0</v>
      </c>
      <c r="S3130" s="167">
        <v>1</v>
      </c>
      <c r="T3130" s="167" t="s">
        <v>13210</v>
      </c>
      <c r="U3130" s="167" t="s">
        <v>1261</v>
      </c>
      <c r="V3130" s="167" t="s">
        <v>300</v>
      </c>
      <c r="W3130" s="163"/>
      <c r="X3130" s="163" t="s">
        <v>2293</v>
      </c>
      <c r="Y3130" s="163" t="s">
        <v>8098</v>
      </c>
      <c r="Z3130" s="168">
        <v>42887</v>
      </c>
      <c r="AA3130" s="169" t="s">
        <v>9614</v>
      </c>
      <c r="AB3130" s="169" t="s">
        <v>9615</v>
      </c>
      <c r="AC3130" s="169" t="s">
        <v>9044</v>
      </c>
      <c r="AD3130" s="170">
        <v>2018</v>
      </c>
      <c r="AE3130" s="167" t="s">
        <v>1321</v>
      </c>
    </row>
    <row r="3131" spans="1:31" x14ac:dyDescent="0.3">
      <c r="A3131" s="162" t="s">
        <v>940</v>
      </c>
      <c r="B3131" s="162" t="s">
        <v>550</v>
      </c>
      <c r="C3131" s="162">
        <v>2</v>
      </c>
      <c r="D3131" s="162">
        <v>2015</v>
      </c>
      <c r="E3131" s="162" t="s">
        <v>115</v>
      </c>
      <c r="F3131" s="162" t="s">
        <v>28</v>
      </c>
      <c r="G3131" s="162">
        <v>2017</v>
      </c>
      <c r="H3131" s="163" t="s">
        <v>62</v>
      </c>
      <c r="I3131" s="162" t="s">
        <v>550</v>
      </c>
      <c r="J3131" s="177">
        <v>7.4790000000000001</v>
      </c>
      <c r="K3131" s="183" t="s">
        <v>1818</v>
      </c>
      <c r="L3131" s="166">
        <v>0.8142454571428569</v>
      </c>
      <c r="M3131" s="166">
        <v>6.0897417739714266</v>
      </c>
      <c r="N3131" s="163" t="s">
        <v>62</v>
      </c>
      <c r="O3131" s="167">
        <v>1</v>
      </c>
      <c r="P3131" s="167">
        <v>0</v>
      </c>
      <c r="Q3131" s="167">
        <v>1</v>
      </c>
      <c r="R3131" s="167">
        <v>0</v>
      </c>
      <c r="S3131" s="167">
        <v>1</v>
      </c>
      <c r="T3131" s="167" t="s">
        <v>13210</v>
      </c>
      <c r="U3131" s="167" t="s">
        <v>1261</v>
      </c>
      <c r="V3131" s="167" t="s">
        <v>300</v>
      </c>
      <c r="W3131" s="163"/>
      <c r="X3131" s="163" t="s">
        <v>2293</v>
      </c>
      <c r="Y3131" s="163" t="s">
        <v>8099</v>
      </c>
      <c r="Z3131" s="168">
        <v>42943</v>
      </c>
      <c r="AA3131" s="169" t="s">
        <v>9570</v>
      </c>
      <c r="AB3131" s="169" t="s">
        <v>9571</v>
      </c>
      <c r="AC3131" s="169" t="s">
        <v>9044</v>
      </c>
      <c r="AD3131" s="170">
        <v>2018</v>
      </c>
      <c r="AE3131" s="167" t="s">
        <v>1321</v>
      </c>
    </row>
    <row r="3132" spans="1:31" x14ac:dyDescent="0.3">
      <c r="A3132" s="162" t="s">
        <v>968</v>
      </c>
      <c r="B3132" s="162" t="s">
        <v>550</v>
      </c>
      <c r="C3132" s="162">
        <v>3</v>
      </c>
      <c r="D3132" s="162">
        <v>2015</v>
      </c>
      <c r="E3132" s="162" t="s">
        <v>115</v>
      </c>
      <c r="F3132" s="162" t="s">
        <v>28</v>
      </c>
      <c r="G3132" s="162">
        <v>2017</v>
      </c>
      <c r="H3132" s="163" t="s">
        <v>74</v>
      </c>
      <c r="I3132" s="162" t="s">
        <v>550</v>
      </c>
      <c r="J3132" s="177">
        <v>3.51498</v>
      </c>
      <c r="K3132" s="183" t="s">
        <v>1818</v>
      </c>
      <c r="L3132" s="166">
        <v>0.8142454571428569</v>
      </c>
      <c r="M3132" s="166">
        <v>2.8620564969479991</v>
      </c>
      <c r="N3132" s="163" t="s">
        <v>28</v>
      </c>
      <c r="O3132" s="167">
        <v>1</v>
      </c>
      <c r="P3132" s="167">
        <v>1</v>
      </c>
      <c r="Q3132" s="167">
        <v>0</v>
      </c>
      <c r="R3132" s="167">
        <v>1</v>
      </c>
      <c r="S3132" s="167">
        <v>0</v>
      </c>
      <c r="T3132" s="167" t="s">
        <v>13211</v>
      </c>
      <c r="U3132" s="167" t="s">
        <v>1281</v>
      </c>
      <c r="V3132" s="167" t="s">
        <v>86</v>
      </c>
      <c r="W3132" s="163"/>
      <c r="X3132" s="163" t="s">
        <v>2124</v>
      </c>
      <c r="Y3132" s="163" t="s">
        <v>8100</v>
      </c>
      <c r="Z3132" s="168">
        <v>42977</v>
      </c>
      <c r="AA3132" s="169" t="s">
        <v>9616</v>
      </c>
      <c r="AB3132" s="169" t="s">
        <v>9617</v>
      </c>
      <c r="AC3132" s="169" t="s">
        <v>28</v>
      </c>
      <c r="AD3132" s="170">
        <v>2018</v>
      </c>
      <c r="AE3132" s="167" t="s">
        <v>1241</v>
      </c>
    </row>
    <row r="3133" spans="1:31" x14ac:dyDescent="0.3">
      <c r="A3133" s="162" t="s">
        <v>968</v>
      </c>
      <c r="B3133" s="162" t="s">
        <v>550</v>
      </c>
      <c r="C3133" s="162">
        <v>4</v>
      </c>
      <c r="D3133" s="162">
        <v>2015</v>
      </c>
      <c r="E3133" s="162" t="s">
        <v>115</v>
      </c>
      <c r="F3133" s="162" t="s">
        <v>28</v>
      </c>
      <c r="G3133" s="162">
        <v>2017</v>
      </c>
      <c r="H3133" s="163" t="s">
        <v>74</v>
      </c>
      <c r="I3133" s="162" t="s">
        <v>550</v>
      </c>
      <c r="J3133" s="177">
        <v>6.2662135000000001</v>
      </c>
      <c r="K3133" s="183" t="s">
        <v>1818</v>
      </c>
      <c r="L3133" s="166">
        <v>0.8142454571428569</v>
      </c>
      <c r="M3133" s="166">
        <v>5.1022358758622417</v>
      </c>
      <c r="N3133" s="163" t="s">
        <v>74</v>
      </c>
      <c r="O3133" s="167">
        <v>1</v>
      </c>
      <c r="P3133" s="167">
        <v>0</v>
      </c>
      <c r="Q3133" s="167">
        <v>1</v>
      </c>
      <c r="R3133" s="167">
        <v>0</v>
      </c>
      <c r="S3133" s="167">
        <v>1</v>
      </c>
      <c r="T3133" s="167" t="s">
        <v>13210</v>
      </c>
      <c r="U3133" s="167" t="s">
        <v>1281</v>
      </c>
      <c r="V3133" s="167" t="s">
        <v>86</v>
      </c>
      <c r="W3133" s="163"/>
      <c r="X3133" s="163" t="s">
        <v>2124</v>
      </c>
      <c r="Y3133" s="163" t="s">
        <v>8101</v>
      </c>
      <c r="Z3133" s="168">
        <v>43018</v>
      </c>
      <c r="AA3133" s="169" t="s">
        <v>9618</v>
      </c>
      <c r="AB3133" s="169" t="s">
        <v>9619</v>
      </c>
      <c r="AC3133" s="169" t="s">
        <v>74</v>
      </c>
      <c r="AD3133" s="170">
        <v>2018</v>
      </c>
      <c r="AE3133" s="167" t="s">
        <v>1241</v>
      </c>
    </row>
    <row r="3134" spans="1:31" x14ac:dyDescent="0.3">
      <c r="A3134" s="162" t="s">
        <v>974</v>
      </c>
      <c r="B3134" s="162" t="s">
        <v>550</v>
      </c>
      <c r="C3134" s="162">
        <v>1</v>
      </c>
      <c r="D3134" s="162">
        <v>2015</v>
      </c>
      <c r="E3134" s="162" t="s">
        <v>115</v>
      </c>
      <c r="F3134" s="162" t="s">
        <v>28</v>
      </c>
      <c r="G3134" s="162">
        <v>2017</v>
      </c>
      <c r="H3134" s="163" t="s">
        <v>72</v>
      </c>
      <c r="I3134" s="162" t="s">
        <v>550</v>
      </c>
      <c r="J3134" s="177">
        <v>3.0120209999999998E-2</v>
      </c>
      <c r="K3134" s="183" t="s">
        <v>1818</v>
      </c>
      <c r="L3134" s="166">
        <v>0.8142454571428569</v>
      </c>
      <c r="M3134" s="166">
        <v>2.4525244160688849E-2</v>
      </c>
      <c r="N3134" s="163" t="s">
        <v>28</v>
      </c>
      <c r="O3134" s="167">
        <v>1</v>
      </c>
      <c r="P3134" s="167">
        <v>1</v>
      </c>
      <c r="Q3134" s="167">
        <v>0</v>
      </c>
      <c r="R3134" s="167">
        <v>1</v>
      </c>
      <c r="S3134" s="167">
        <v>0</v>
      </c>
      <c r="T3134" s="167" t="s">
        <v>13211</v>
      </c>
      <c r="U3134" s="167" t="s">
        <v>1360</v>
      </c>
      <c r="V3134" s="167" t="s">
        <v>1401</v>
      </c>
      <c r="W3134" s="163"/>
      <c r="X3134" s="163" t="s">
        <v>2294</v>
      </c>
      <c r="Y3134" s="163" t="s">
        <v>8102</v>
      </c>
      <c r="Z3134" s="168">
        <v>42830</v>
      </c>
      <c r="AA3134" s="169" t="s">
        <v>9620</v>
      </c>
      <c r="AB3134" s="169" t="s">
        <v>9621</v>
      </c>
      <c r="AC3134" s="169" t="s">
        <v>28</v>
      </c>
      <c r="AD3134" s="170">
        <v>2018</v>
      </c>
      <c r="AE3134" s="167" t="s">
        <v>1245</v>
      </c>
    </row>
    <row r="3135" spans="1:31" x14ac:dyDescent="0.3">
      <c r="A3135" s="162" t="s">
        <v>979</v>
      </c>
      <c r="B3135" s="162" t="s">
        <v>550</v>
      </c>
      <c r="C3135" s="162">
        <v>1</v>
      </c>
      <c r="D3135" s="162">
        <v>2015</v>
      </c>
      <c r="E3135" s="162" t="s">
        <v>115</v>
      </c>
      <c r="F3135" s="162" t="s">
        <v>28</v>
      </c>
      <c r="G3135" s="162">
        <v>2017</v>
      </c>
      <c r="H3135" s="163" t="s">
        <v>62</v>
      </c>
      <c r="I3135" s="162" t="s">
        <v>550</v>
      </c>
      <c r="J3135" s="177">
        <v>12.98</v>
      </c>
      <c r="K3135" s="183" t="s">
        <v>1818</v>
      </c>
      <c r="L3135" s="166">
        <v>0.8142454571428569</v>
      </c>
      <c r="M3135" s="166">
        <v>10.568906033714283</v>
      </c>
      <c r="N3135" s="163" t="s">
        <v>62</v>
      </c>
      <c r="O3135" s="167">
        <v>1</v>
      </c>
      <c r="P3135" s="167">
        <v>0</v>
      </c>
      <c r="Q3135" s="167">
        <v>1</v>
      </c>
      <c r="R3135" s="167">
        <v>0</v>
      </c>
      <c r="S3135" s="167">
        <v>1</v>
      </c>
      <c r="T3135" s="167" t="s">
        <v>13210</v>
      </c>
      <c r="U3135" s="167" t="s">
        <v>1221</v>
      </c>
      <c r="V3135" s="167" t="s">
        <v>142</v>
      </c>
      <c r="W3135" s="163"/>
      <c r="X3135" s="163" t="s">
        <v>2295</v>
      </c>
      <c r="Y3135" s="163" t="s">
        <v>8103</v>
      </c>
      <c r="Z3135" s="168">
        <v>42900</v>
      </c>
      <c r="AA3135" s="169" t="s">
        <v>9622</v>
      </c>
      <c r="AB3135" s="169" t="s">
        <v>9623</v>
      </c>
      <c r="AC3135" s="169" t="s">
        <v>9044</v>
      </c>
      <c r="AD3135" s="170">
        <v>2018</v>
      </c>
      <c r="AE3135" s="167" t="s">
        <v>1321</v>
      </c>
    </row>
    <row r="3136" spans="1:31" x14ac:dyDescent="0.3">
      <c r="A3136" s="162" t="s">
        <v>982</v>
      </c>
      <c r="B3136" s="162" t="s">
        <v>550</v>
      </c>
      <c r="C3136" s="162">
        <v>6</v>
      </c>
      <c r="D3136" s="162">
        <v>2015</v>
      </c>
      <c r="E3136" s="162" t="s">
        <v>115</v>
      </c>
      <c r="F3136" s="162" t="s">
        <v>28</v>
      </c>
      <c r="G3136" s="162">
        <v>2017</v>
      </c>
      <c r="H3136" s="163" t="s">
        <v>69</v>
      </c>
      <c r="I3136" s="162" t="s">
        <v>550</v>
      </c>
      <c r="J3136" s="177">
        <v>5.3916039999999998E-2</v>
      </c>
      <c r="K3136" s="183" t="s">
        <v>1818</v>
      </c>
      <c r="L3136" s="166">
        <v>0.8142454571428569</v>
      </c>
      <c r="M3136" s="166">
        <v>4.390089063713256E-2</v>
      </c>
      <c r="N3136" s="163" t="s">
        <v>69</v>
      </c>
      <c r="O3136" s="167">
        <v>1</v>
      </c>
      <c r="P3136" s="167">
        <v>0</v>
      </c>
      <c r="Q3136" s="167">
        <v>1</v>
      </c>
      <c r="R3136" s="167">
        <v>0</v>
      </c>
      <c r="S3136" s="167">
        <v>1</v>
      </c>
      <c r="T3136" s="167" t="s">
        <v>13210</v>
      </c>
      <c r="U3136" s="167" t="s">
        <v>1453</v>
      </c>
      <c r="V3136" s="167" t="s">
        <v>83</v>
      </c>
      <c r="W3136" s="163"/>
      <c r="X3136" s="163" t="s">
        <v>2125</v>
      </c>
      <c r="Y3136" s="163" t="s">
        <v>8104</v>
      </c>
      <c r="Z3136" s="168">
        <v>42892</v>
      </c>
      <c r="AA3136" s="169" t="s">
        <v>9624</v>
      </c>
      <c r="AB3136" s="169" t="s">
        <v>9625</v>
      </c>
      <c r="AC3136" s="169" t="s">
        <v>69</v>
      </c>
      <c r="AD3136" s="170">
        <v>2018</v>
      </c>
      <c r="AE3136" s="167" t="s">
        <v>1321</v>
      </c>
    </row>
    <row r="3137" spans="1:31" x14ac:dyDescent="0.3">
      <c r="A3137" s="162" t="s">
        <v>982</v>
      </c>
      <c r="B3137" s="162" t="s">
        <v>550</v>
      </c>
      <c r="C3137" s="162">
        <v>7</v>
      </c>
      <c r="D3137" s="162">
        <v>2015</v>
      </c>
      <c r="E3137" s="162" t="s">
        <v>115</v>
      </c>
      <c r="F3137" s="162" t="s">
        <v>28</v>
      </c>
      <c r="G3137" s="162">
        <v>2017</v>
      </c>
      <c r="H3137" s="163" t="s">
        <v>69</v>
      </c>
      <c r="I3137" s="162" t="s">
        <v>550</v>
      </c>
      <c r="J3137" s="177">
        <v>0.55217799999999995</v>
      </c>
      <c r="K3137" s="183" t="s">
        <v>1818</v>
      </c>
      <c r="L3137" s="166">
        <v>0.8142454571428569</v>
      </c>
      <c r="M3137" s="166">
        <v>0.4496084280342284</v>
      </c>
      <c r="N3137" s="163" t="s">
        <v>69</v>
      </c>
      <c r="O3137" s="167">
        <v>1</v>
      </c>
      <c r="P3137" s="167">
        <v>0</v>
      </c>
      <c r="Q3137" s="167">
        <v>1</v>
      </c>
      <c r="R3137" s="167">
        <v>0</v>
      </c>
      <c r="S3137" s="167">
        <v>1</v>
      </c>
      <c r="T3137" s="167" t="s">
        <v>13210</v>
      </c>
      <c r="U3137" s="167" t="s">
        <v>1453</v>
      </c>
      <c r="V3137" s="167" t="s">
        <v>83</v>
      </c>
      <c r="W3137" s="163"/>
      <c r="X3137" s="163" t="s">
        <v>2125</v>
      </c>
      <c r="Y3137" s="163" t="s">
        <v>8105</v>
      </c>
      <c r="Z3137" s="168">
        <v>42892</v>
      </c>
      <c r="AA3137" s="169" t="s">
        <v>9624</v>
      </c>
      <c r="AB3137" s="169" t="s">
        <v>9625</v>
      </c>
      <c r="AC3137" s="169" t="s">
        <v>69</v>
      </c>
      <c r="AD3137" s="170">
        <v>2018</v>
      </c>
      <c r="AE3137" s="167" t="s">
        <v>1321</v>
      </c>
    </row>
    <row r="3138" spans="1:31" x14ac:dyDescent="0.3">
      <c r="A3138" s="162" t="s">
        <v>982</v>
      </c>
      <c r="B3138" s="162" t="s">
        <v>550</v>
      </c>
      <c r="C3138" s="162">
        <v>8</v>
      </c>
      <c r="D3138" s="162">
        <v>2015</v>
      </c>
      <c r="E3138" s="162" t="s">
        <v>115</v>
      </c>
      <c r="F3138" s="162" t="s">
        <v>28</v>
      </c>
      <c r="G3138" s="162">
        <v>2017</v>
      </c>
      <c r="H3138" s="163" t="s">
        <v>69</v>
      </c>
      <c r="I3138" s="162" t="s">
        <v>550</v>
      </c>
      <c r="J3138" s="177">
        <v>6.7070389100000005</v>
      </c>
      <c r="K3138" s="183" t="s">
        <v>1818</v>
      </c>
      <c r="L3138" s="166">
        <v>0.8142454571428569</v>
      </c>
      <c r="M3138" s="166">
        <v>5.4611759633478787</v>
      </c>
      <c r="N3138" s="163" t="s">
        <v>69</v>
      </c>
      <c r="O3138" s="167">
        <v>1</v>
      </c>
      <c r="P3138" s="167">
        <v>0</v>
      </c>
      <c r="Q3138" s="167">
        <v>1</v>
      </c>
      <c r="R3138" s="167">
        <v>0</v>
      </c>
      <c r="S3138" s="167">
        <v>1</v>
      </c>
      <c r="T3138" s="167" t="s">
        <v>13210</v>
      </c>
      <c r="U3138" s="167" t="s">
        <v>1453</v>
      </c>
      <c r="V3138" s="167" t="s">
        <v>83</v>
      </c>
      <c r="W3138" s="163"/>
      <c r="X3138" s="163" t="s">
        <v>2125</v>
      </c>
      <c r="Y3138" s="163" t="s">
        <v>8106</v>
      </c>
      <c r="Z3138" s="168">
        <v>43076</v>
      </c>
      <c r="AA3138" s="169" t="s">
        <v>9626</v>
      </c>
      <c r="AB3138" s="169" t="s">
        <v>9627</v>
      </c>
      <c r="AC3138" s="169" t="s">
        <v>69</v>
      </c>
      <c r="AD3138" s="170">
        <v>2018</v>
      </c>
      <c r="AE3138" s="167" t="s">
        <v>1321</v>
      </c>
    </row>
    <row r="3139" spans="1:31" x14ac:dyDescent="0.3">
      <c r="A3139" s="162" t="s">
        <v>982</v>
      </c>
      <c r="B3139" s="162" t="s">
        <v>550</v>
      </c>
      <c r="C3139" s="162">
        <v>9</v>
      </c>
      <c r="D3139" s="162">
        <v>2015</v>
      </c>
      <c r="E3139" s="162" t="s">
        <v>115</v>
      </c>
      <c r="F3139" s="162" t="s">
        <v>28</v>
      </c>
      <c r="G3139" s="162">
        <v>2017</v>
      </c>
      <c r="H3139" s="163" t="s">
        <v>69</v>
      </c>
      <c r="I3139" s="162" t="s">
        <v>550</v>
      </c>
      <c r="J3139" s="177">
        <v>7.4165133700000005</v>
      </c>
      <c r="K3139" s="183" t="s">
        <v>1818</v>
      </c>
      <c r="L3139" s="166">
        <v>0.8142454571428569</v>
      </c>
      <c r="M3139" s="166">
        <v>6.038862319361761</v>
      </c>
      <c r="N3139" s="163" t="s">
        <v>69</v>
      </c>
      <c r="O3139" s="167">
        <v>1</v>
      </c>
      <c r="P3139" s="167">
        <v>0</v>
      </c>
      <c r="Q3139" s="167">
        <v>1</v>
      </c>
      <c r="R3139" s="167">
        <v>0</v>
      </c>
      <c r="S3139" s="167">
        <v>1</v>
      </c>
      <c r="T3139" s="167" t="s">
        <v>13210</v>
      </c>
      <c r="U3139" s="167" t="s">
        <v>1453</v>
      </c>
      <c r="V3139" s="167" t="s">
        <v>83</v>
      </c>
      <c r="W3139" s="163"/>
      <c r="X3139" s="163" t="s">
        <v>2125</v>
      </c>
      <c r="Y3139" s="163" t="s">
        <v>8107</v>
      </c>
      <c r="Z3139" s="168">
        <v>43089</v>
      </c>
      <c r="AA3139" s="169" t="s">
        <v>9626</v>
      </c>
      <c r="AB3139" s="169" t="s">
        <v>9627</v>
      </c>
      <c r="AC3139" s="169" t="s">
        <v>69</v>
      </c>
      <c r="AD3139" s="170">
        <v>2018</v>
      </c>
      <c r="AE3139" s="167" t="s">
        <v>1321</v>
      </c>
    </row>
    <row r="3140" spans="1:31" x14ac:dyDescent="0.3">
      <c r="A3140" s="162" t="s">
        <v>982</v>
      </c>
      <c r="B3140" s="162" t="s">
        <v>550</v>
      </c>
      <c r="C3140" s="162">
        <v>10</v>
      </c>
      <c r="D3140" s="162">
        <v>2015</v>
      </c>
      <c r="E3140" s="162" t="s">
        <v>115</v>
      </c>
      <c r="F3140" s="162" t="s">
        <v>28</v>
      </c>
      <c r="G3140" s="162">
        <v>2017</v>
      </c>
      <c r="H3140" s="163" t="s">
        <v>69</v>
      </c>
      <c r="I3140" s="162" t="s">
        <v>550</v>
      </c>
      <c r="J3140" s="177">
        <v>6.31718226</v>
      </c>
      <c r="K3140" s="183" t="s">
        <v>1818</v>
      </c>
      <c r="L3140" s="166">
        <v>0.8142454571428569</v>
      </c>
      <c r="M3140" s="166">
        <v>5.1437369571484464</v>
      </c>
      <c r="N3140" s="163" t="s">
        <v>69</v>
      </c>
      <c r="O3140" s="167">
        <v>1</v>
      </c>
      <c r="P3140" s="167">
        <v>0</v>
      </c>
      <c r="Q3140" s="167">
        <v>1</v>
      </c>
      <c r="R3140" s="167">
        <v>0</v>
      </c>
      <c r="S3140" s="167">
        <v>1</v>
      </c>
      <c r="T3140" s="167" t="s">
        <v>13210</v>
      </c>
      <c r="U3140" s="167" t="s">
        <v>1453</v>
      </c>
      <c r="V3140" s="167" t="s">
        <v>83</v>
      </c>
      <c r="W3140" s="163"/>
      <c r="X3140" s="163" t="s">
        <v>2125</v>
      </c>
      <c r="Y3140" s="163" t="s">
        <v>8108</v>
      </c>
      <c r="Z3140" s="168">
        <v>43089</v>
      </c>
      <c r="AA3140" s="169" t="s">
        <v>9628</v>
      </c>
      <c r="AB3140" s="169" t="s">
        <v>9629</v>
      </c>
      <c r="AC3140" s="169" t="s">
        <v>69</v>
      </c>
      <c r="AD3140" s="170">
        <v>2018</v>
      </c>
      <c r="AE3140" s="167" t="s">
        <v>1321</v>
      </c>
    </row>
    <row r="3141" spans="1:31" x14ac:dyDescent="0.3">
      <c r="A3141" s="162" t="s">
        <v>985</v>
      </c>
      <c r="B3141" s="162" t="s">
        <v>550</v>
      </c>
      <c r="C3141" s="162">
        <v>1</v>
      </c>
      <c r="D3141" s="162">
        <v>2015</v>
      </c>
      <c r="E3141" s="162" t="s">
        <v>115</v>
      </c>
      <c r="F3141" s="162" t="s">
        <v>28</v>
      </c>
      <c r="G3141" s="162">
        <v>2017</v>
      </c>
      <c r="H3141" s="163" t="s">
        <v>62</v>
      </c>
      <c r="I3141" s="162" t="s">
        <v>550</v>
      </c>
      <c r="J3141" s="177">
        <v>6.5</v>
      </c>
      <c r="K3141" s="183" t="s">
        <v>1818</v>
      </c>
      <c r="L3141" s="166">
        <v>0.8142454571428569</v>
      </c>
      <c r="M3141" s="166">
        <v>5.2925954714285695</v>
      </c>
      <c r="N3141" s="163" t="s">
        <v>62</v>
      </c>
      <c r="O3141" s="167">
        <v>1</v>
      </c>
      <c r="P3141" s="167">
        <v>0</v>
      </c>
      <c r="Q3141" s="167">
        <v>1</v>
      </c>
      <c r="R3141" s="167">
        <v>0</v>
      </c>
      <c r="S3141" s="167">
        <v>1</v>
      </c>
      <c r="T3141" s="167" t="s">
        <v>13210</v>
      </c>
      <c r="U3141" s="167" t="s">
        <v>1221</v>
      </c>
      <c r="V3141" s="167" t="s">
        <v>142</v>
      </c>
      <c r="W3141" s="163"/>
      <c r="X3141" s="163" t="s">
        <v>2296</v>
      </c>
      <c r="Y3141" s="163" t="s">
        <v>8109</v>
      </c>
      <c r="Z3141" s="168">
        <v>42921</v>
      </c>
      <c r="AA3141" s="169" t="s">
        <v>9630</v>
      </c>
      <c r="AB3141" s="169" t="s">
        <v>9631</v>
      </c>
      <c r="AC3141" s="169" t="s">
        <v>9044</v>
      </c>
      <c r="AD3141" s="170">
        <v>2018</v>
      </c>
      <c r="AE3141" s="167" t="s">
        <v>1321</v>
      </c>
    </row>
    <row r="3142" spans="1:31" x14ac:dyDescent="0.3">
      <c r="A3142" s="162" t="s">
        <v>989</v>
      </c>
      <c r="B3142" s="162" t="s">
        <v>550</v>
      </c>
      <c r="C3142" s="162">
        <v>2</v>
      </c>
      <c r="D3142" s="162">
        <v>2015</v>
      </c>
      <c r="E3142" s="162" t="s">
        <v>115</v>
      </c>
      <c r="F3142" s="162" t="s">
        <v>28</v>
      </c>
      <c r="G3142" s="162">
        <v>2017</v>
      </c>
      <c r="H3142" s="163" t="s">
        <v>62</v>
      </c>
      <c r="I3142" s="162" t="s">
        <v>550</v>
      </c>
      <c r="J3142" s="177">
        <v>4.5869905499999994</v>
      </c>
      <c r="K3142" s="183" t="s">
        <v>1818</v>
      </c>
      <c r="L3142" s="166">
        <v>0.8142454571428569</v>
      </c>
      <c r="M3142" s="166">
        <v>3.734936217294714</v>
      </c>
      <c r="N3142" s="163" t="s">
        <v>62</v>
      </c>
      <c r="O3142" s="167">
        <v>1</v>
      </c>
      <c r="P3142" s="167">
        <v>0</v>
      </c>
      <c r="Q3142" s="167">
        <v>1</v>
      </c>
      <c r="R3142" s="167">
        <v>0</v>
      </c>
      <c r="S3142" s="167">
        <v>1</v>
      </c>
      <c r="T3142" s="167" t="s">
        <v>13210</v>
      </c>
      <c r="U3142" s="167" t="s">
        <v>1360</v>
      </c>
      <c r="V3142" s="167" t="s">
        <v>1383</v>
      </c>
      <c r="W3142" s="163"/>
      <c r="X3142" s="163" t="s">
        <v>2209</v>
      </c>
      <c r="Y3142" s="163" t="s">
        <v>8110</v>
      </c>
      <c r="Z3142" s="168">
        <v>42747</v>
      </c>
      <c r="AA3142" s="169" t="s">
        <v>9632</v>
      </c>
      <c r="AB3142" s="169" t="s">
        <v>9633</v>
      </c>
      <c r="AC3142" s="169" t="s">
        <v>9044</v>
      </c>
      <c r="AD3142" s="170">
        <v>2018</v>
      </c>
      <c r="AE3142" s="167" t="s">
        <v>1321</v>
      </c>
    </row>
    <row r="3143" spans="1:31" x14ac:dyDescent="0.3">
      <c r="A3143" s="162" t="s">
        <v>989</v>
      </c>
      <c r="B3143" s="162" t="s">
        <v>550</v>
      </c>
      <c r="C3143" s="162">
        <v>3</v>
      </c>
      <c r="D3143" s="162">
        <v>2015</v>
      </c>
      <c r="E3143" s="162" t="s">
        <v>115</v>
      </c>
      <c r="F3143" s="162" t="s">
        <v>28</v>
      </c>
      <c r="G3143" s="162">
        <v>2017</v>
      </c>
      <c r="H3143" s="163" t="s">
        <v>62</v>
      </c>
      <c r="I3143" s="162" t="s">
        <v>550</v>
      </c>
      <c r="J3143" s="177">
        <v>13.547380789999998</v>
      </c>
      <c r="K3143" s="183" t="s">
        <v>1818</v>
      </c>
      <c r="L3143" s="166">
        <v>0.8142454571428569</v>
      </c>
      <c r="M3143" s="166">
        <v>11.030893264441907</v>
      </c>
      <c r="N3143" s="163" t="s">
        <v>62</v>
      </c>
      <c r="O3143" s="167">
        <v>1</v>
      </c>
      <c r="P3143" s="167">
        <v>0</v>
      </c>
      <c r="Q3143" s="167">
        <v>1</v>
      </c>
      <c r="R3143" s="167">
        <v>0</v>
      </c>
      <c r="S3143" s="167">
        <v>1</v>
      </c>
      <c r="T3143" s="167" t="s">
        <v>13210</v>
      </c>
      <c r="U3143" s="167" t="s">
        <v>1360</v>
      </c>
      <c r="V3143" s="167" t="s">
        <v>1383</v>
      </c>
      <c r="W3143" s="163"/>
      <c r="X3143" s="163" t="s">
        <v>2209</v>
      </c>
      <c r="Y3143" s="163" t="s">
        <v>8111</v>
      </c>
      <c r="Z3143" s="168">
        <v>42753</v>
      </c>
      <c r="AA3143" s="169" t="s">
        <v>9634</v>
      </c>
      <c r="AB3143" s="169" t="s">
        <v>9635</v>
      </c>
      <c r="AC3143" s="169" t="s">
        <v>9044</v>
      </c>
      <c r="AD3143" s="170">
        <v>2018</v>
      </c>
      <c r="AE3143" s="167" t="s">
        <v>1321</v>
      </c>
    </row>
    <row r="3144" spans="1:31" x14ac:dyDescent="0.3">
      <c r="A3144" s="162" t="s">
        <v>989</v>
      </c>
      <c r="B3144" s="162" t="s">
        <v>550</v>
      </c>
      <c r="C3144" s="162">
        <v>4</v>
      </c>
      <c r="D3144" s="162">
        <v>2015</v>
      </c>
      <c r="E3144" s="162" t="s">
        <v>115</v>
      </c>
      <c r="F3144" s="162" t="s">
        <v>28</v>
      </c>
      <c r="G3144" s="162">
        <v>2017</v>
      </c>
      <c r="H3144" s="163" t="s">
        <v>62</v>
      </c>
      <c r="I3144" s="162" t="s">
        <v>550</v>
      </c>
      <c r="J3144" s="177">
        <v>11.250339</v>
      </c>
      <c r="K3144" s="183" t="s">
        <v>1818</v>
      </c>
      <c r="L3144" s="166">
        <v>0.8142454571428569</v>
      </c>
      <c r="M3144" s="166">
        <v>9.1605374220671116</v>
      </c>
      <c r="N3144" s="163" t="s">
        <v>62</v>
      </c>
      <c r="O3144" s="167">
        <v>1</v>
      </c>
      <c r="P3144" s="167">
        <v>0</v>
      </c>
      <c r="Q3144" s="167">
        <v>1</v>
      </c>
      <c r="R3144" s="167">
        <v>0</v>
      </c>
      <c r="S3144" s="167">
        <v>1</v>
      </c>
      <c r="T3144" s="167" t="s">
        <v>13210</v>
      </c>
      <c r="U3144" s="167" t="s">
        <v>1360</v>
      </c>
      <c r="V3144" s="167" t="s">
        <v>1383</v>
      </c>
      <c r="W3144" s="163"/>
      <c r="X3144" s="163" t="s">
        <v>2209</v>
      </c>
      <c r="Y3144" s="163" t="s">
        <v>8112</v>
      </c>
      <c r="Z3144" s="168">
        <v>42753</v>
      </c>
      <c r="AA3144" s="169" t="s">
        <v>9636</v>
      </c>
      <c r="AB3144" s="169" t="s">
        <v>9637</v>
      </c>
      <c r="AC3144" s="169" t="s">
        <v>9044</v>
      </c>
      <c r="AD3144" s="170">
        <v>2018</v>
      </c>
      <c r="AE3144" s="167" t="s">
        <v>1321</v>
      </c>
    </row>
    <row r="3145" spans="1:31" x14ac:dyDescent="0.3">
      <c r="A3145" s="162" t="s">
        <v>989</v>
      </c>
      <c r="B3145" s="162" t="s">
        <v>550</v>
      </c>
      <c r="C3145" s="162">
        <v>5</v>
      </c>
      <c r="D3145" s="162">
        <v>2015</v>
      </c>
      <c r="E3145" s="162" t="s">
        <v>115</v>
      </c>
      <c r="F3145" s="162" t="s">
        <v>28</v>
      </c>
      <c r="G3145" s="162">
        <v>2017</v>
      </c>
      <c r="H3145" s="163" t="s">
        <v>62</v>
      </c>
      <c r="I3145" s="162" t="s">
        <v>550</v>
      </c>
      <c r="J3145" s="177">
        <v>9.3079959999999993</v>
      </c>
      <c r="K3145" s="183" t="s">
        <v>1818</v>
      </c>
      <c r="L3145" s="166">
        <v>0.8142454571428569</v>
      </c>
      <c r="M3145" s="166">
        <v>7.5789934581038825</v>
      </c>
      <c r="N3145" s="163" t="s">
        <v>62</v>
      </c>
      <c r="O3145" s="167">
        <v>1</v>
      </c>
      <c r="P3145" s="167">
        <v>0</v>
      </c>
      <c r="Q3145" s="167">
        <v>1</v>
      </c>
      <c r="R3145" s="167">
        <v>0</v>
      </c>
      <c r="S3145" s="167">
        <v>1</v>
      </c>
      <c r="T3145" s="167" t="s">
        <v>13210</v>
      </c>
      <c r="U3145" s="167" t="s">
        <v>1360</v>
      </c>
      <c r="V3145" s="167" t="s">
        <v>1383</v>
      </c>
      <c r="W3145" s="163"/>
      <c r="X3145" s="163" t="s">
        <v>2209</v>
      </c>
      <c r="Y3145" s="163" t="s">
        <v>8113</v>
      </c>
      <c r="Z3145" s="168">
        <v>42826</v>
      </c>
      <c r="AA3145" s="169" t="s">
        <v>9638</v>
      </c>
      <c r="AB3145" s="169" t="s">
        <v>9639</v>
      </c>
      <c r="AC3145" s="169" t="s">
        <v>9044</v>
      </c>
      <c r="AD3145" s="170">
        <v>2018</v>
      </c>
      <c r="AE3145" s="167" t="s">
        <v>1321</v>
      </c>
    </row>
    <row r="3146" spans="1:31" x14ac:dyDescent="0.3">
      <c r="A3146" s="162" t="s">
        <v>991</v>
      </c>
      <c r="B3146" s="162" t="s">
        <v>550</v>
      </c>
      <c r="C3146" s="162">
        <v>1</v>
      </c>
      <c r="D3146" s="162">
        <v>2015</v>
      </c>
      <c r="E3146" s="162" t="s">
        <v>115</v>
      </c>
      <c r="F3146" s="162" t="s">
        <v>28</v>
      </c>
      <c r="G3146" s="162">
        <v>2017</v>
      </c>
      <c r="H3146" s="163" t="s">
        <v>62</v>
      </c>
      <c r="I3146" s="162" t="s">
        <v>550</v>
      </c>
      <c r="J3146" s="177">
        <v>17.683201</v>
      </c>
      <c r="K3146" s="183" t="s">
        <v>1818</v>
      </c>
      <c r="L3146" s="166">
        <v>0.8142454571428569</v>
      </c>
      <c r="M3146" s="166">
        <v>14.398466081994025</v>
      </c>
      <c r="N3146" s="163" t="s">
        <v>62</v>
      </c>
      <c r="O3146" s="167">
        <v>1</v>
      </c>
      <c r="P3146" s="167">
        <v>0</v>
      </c>
      <c r="Q3146" s="167">
        <v>1</v>
      </c>
      <c r="R3146" s="167">
        <v>0</v>
      </c>
      <c r="S3146" s="167">
        <v>1</v>
      </c>
      <c r="T3146" s="167" t="s">
        <v>13210</v>
      </c>
      <c r="U3146" s="167" t="s">
        <v>1221</v>
      </c>
      <c r="V3146" s="167" t="s">
        <v>142</v>
      </c>
      <c r="W3146" s="163"/>
      <c r="X3146" s="163" t="s">
        <v>2297</v>
      </c>
      <c r="Y3146" s="163" t="s">
        <v>8114</v>
      </c>
      <c r="Z3146" s="168">
        <v>43005</v>
      </c>
      <c r="AA3146" s="169" t="s">
        <v>9640</v>
      </c>
      <c r="AB3146" s="169" t="s">
        <v>9641</v>
      </c>
      <c r="AC3146" s="169" t="s">
        <v>9044</v>
      </c>
      <c r="AD3146" s="170">
        <v>2018</v>
      </c>
      <c r="AE3146" s="167" t="s">
        <v>1321</v>
      </c>
    </row>
    <row r="3147" spans="1:31" x14ac:dyDescent="0.3">
      <c r="A3147" s="162" t="s">
        <v>991</v>
      </c>
      <c r="B3147" s="162" t="s">
        <v>550</v>
      </c>
      <c r="C3147" s="162">
        <v>2</v>
      </c>
      <c r="D3147" s="162">
        <v>2015</v>
      </c>
      <c r="E3147" s="162" t="s">
        <v>115</v>
      </c>
      <c r="F3147" s="162" t="s">
        <v>28</v>
      </c>
      <c r="G3147" s="162">
        <v>2017</v>
      </c>
      <c r="H3147" s="163" t="s">
        <v>62</v>
      </c>
      <c r="I3147" s="162" t="s">
        <v>550</v>
      </c>
      <c r="J3147" s="177">
        <v>3.1109437999999998</v>
      </c>
      <c r="K3147" s="183" t="s">
        <v>1818</v>
      </c>
      <c r="L3147" s="166">
        <v>0.8142454571428569</v>
      </c>
      <c r="M3147" s="166">
        <v>2.5330718565767363</v>
      </c>
      <c r="N3147" s="163" t="s">
        <v>62</v>
      </c>
      <c r="O3147" s="167">
        <v>1</v>
      </c>
      <c r="P3147" s="167">
        <v>0</v>
      </c>
      <c r="Q3147" s="167">
        <v>1</v>
      </c>
      <c r="R3147" s="167">
        <v>0</v>
      </c>
      <c r="S3147" s="167">
        <v>1</v>
      </c>
      <c r="T3147" s="167" t="s">
        <v>13210</v>
      </c>
      <c r="U3147" s="167" t="s">
        <v>1221</v>
      </c>
      <c r="V3147" s="167" t="s">
        <v>142</v>
      </c>
      <c r="W3147" s="163"/>
      <c r="X3147" s="163" t="s">
        <v>2297</v>
      </c>
      <c r="Y3147" s="163" t="s">
        <v>8115</v>
      </c>
      <c r="Z3147" s="168">
        <v>43070</v>
      </c>
      <c r="AA3147" s="169" t="s">
        <v>9642</v>
      </c>
      <c r="AB3147" s="169" t="s">
        <v>9643</v>
      </c>
      <c r="AC3147" s="169" t="s">
        <v>9044</v>
      </c>
      <c r="AD3147" s="170">
        <v>2018</v>
      </c>
      <c r="AE3147" s="167" t="s">
        <v>1321</v>
      </c>
    </row>
    <row r="3148" spans="1:31" x14ac:dyDescent="0.3">
      <c r="A3148" s="162" t="s">
        <v>992</v>
      </c>
      <c r="B3148" s="162" t="s">
        <v>550</v>
      </c>
      <c r="C3148" s="162">
        <v>1</v>
      </c>
      <c r="D3148" s="162">
        <v>2015</v>
      </c>
      <c r="E3148" s="162" t="s">
        <v>115</v>
      </c>
      <c r="F3148" s="162" t="s">
        <v>28</v>
      </c>
      <c r="G3148" s="162">
        <v>2017</v>
      </c>
      <c r="H3148" s="163" t="s">
        <v>62</v>
      </c>
      <c r="I3148" s="162" t="s">
        <v>550</v>
      </c>
      <c r="J3148" s="177">
        <v>15</v>
      </c>
      <c r="K3148" s="183" t="s">
        <v>1818</v>
      </c>
      <c r="L3148" s="166">
        <v>0.8142454571428569</v>
      </c>
      <c r="M3148" s="166">
        <v>12.213681857142854</v>
      </c>
      <c r="N3148" s="163" t="s">
        <v>51</v>
      </c>
      <c r="O3148" s="167">
        <v>1</v>
      </c>
      <c r="P3148" s="167">
        <v>0</v>
      </c>
      <c r="Q3148" s="167">
        <v>0</v>
      </c>
      <c r="R3148" s="167">
        <v>1</v>
      </c>
      <c r="S3148" s="167">
        <v>1</v>
      </c>
      <c r="T3148" s="167" t="s">
        <v>13213</v>
      </c>
      <c r="U3148" s="167" t="s">
        <v>1261</v>
      </c>
      <c r="V3148" s="167" t="s">
        <v>102</v>
      </c>
      <c r="W3148" s="163"/>
      <c r="X3148" s="163" t="s">
        <v>2298</v>
      </c>
      <c r="Y3148" s="163" t="s">
        <v>8116</v>
      </c>
      <c r="Z3148" s="168">
        <v>42787</v>
      </c>
      <c r="AA3148" s="169" t="s">
        <v>9644</v>
      </c>
      <c r="AB3148" s="169" t="s">
        <v>9645</v>
      </c>
      <c r="AC3148" s="169" t="s">
        <v>51</v>
      </c>
      <c r="AD3148" s="170">
        <v>2018</v>
      </c>
      <c r="AE3148" s="167" t="s">
        <v>1321</v>
      </c>
    </row>
    <row r="3149" spans="1:31" x14ac:dyDescent="0.3">
      <c r="A3149" s="162" t="s">
        <v>997</v>
      </c>
      <c r="B3149" s="162" t="s">
        <v>550</v>
      </c>
      <c r="C3149" s="162">
        <v>2</v>
      </c>
      <c r="D3149" s="162">
        <v>2016</v>
      </c>
      <c r="E3149" s="162" t="s">
        <v>115</v>
      </c>
      <c r="F3149" s="162" t="s">
        <v>28</v>
      </c>
      <c r="G3149" s="162">
        <v>2017</v>
      </c>
      <c r="H3149" s="163" t="s">
        <v>62</v>
      </c>
      <c r="I3149" s="162" t="s">
        <v>550</v>
      </c>
      <c r="J3149" s="177">
        <v>0.87316400000000005</v>
      </c>
      <c r="K3149" s="183" t="s">
        <v>1818</v>
      </c>
      <c r="L3149" s="166">
        <v>0.8142454571428569</v>
      </c>
      <c r="M3149" s="166">
        <v>0.71096982034068557</v>
      </c>
      <c r="N3149" s="163" t="s">
        <v>28</v>
      </c>
      <c r="O3149" s="167">
        <v>1</v>
      </c>
      <c r="P3149" s="167">
        <v>1</v>
      </c>
      <c r="Q3149" s="167">
        <v>0</v>
      </c>
      <c r="R3149" s="167">
        <v>1</v>
      </c>
      <c r="S3149" s="167">
        <v>0</v>
      </c>
      <c r="T3149" s="167" t="s">
        <v>13211</v>
      </c>
      <c r="U3149" s="167" t="s">
        <v>1512</v>
      </c>
      <c r="V3149" s="167" t="s">
        <v>89</v>
      </c>
      <c r="W3149" s="163"/>
      <c r="X3149" s="163" t="s">
        <v>2126</v>
      </c>
      <c r="Y3149" s="163" t="s">
        <v>8117</v>
      </c>
      <c r="Z3149" s="168">
        <v>42758</v>
      </c>
      <c r="AA3149" s="169" t="s">
        <v>9646</v>
      </c>
      <c r="AB3149" s="169" t="s">
        <v>9647</v>
      </c>
      <c r="AC3149" s="169" t="s">
        <v>28</v>
      </c>
      <c r="AD3149" s="170">
        <v>2018</v>
      </c>
      <c r="AE3149" s="167" t="s">
        <v>1321</v>
      </c>
    </row>
    <row r="3150" spans="1:31" x14ac:dyDescent="0.3">
      <c r="A3150" s="162" t="s">
        <v>998</v>
      </c>
      <c r="B3150" s="162" t="s">
        <v>550</v>
      </c>
      <c r="C3150" s="162">
        <v>1</v>
      </c>
      <c r="D3150" s="162">
        <v>2016</v>
      </c>
      <c r="E3150" s="162" t="s">
        <v>115</v>
      </c>
      <c r="F3150" s="162" t="s">
        <v>28</v>
      </c>
      <c r="G3150" s="162">
        <v>2017</v>
      </c>
      <c r="H3150" s="163" t="s">
        <v>62</v>
      </c>
      <c r="I3150" s="162" t="s">
        <v>550</v>
      </c>
      <c r="J3150" s="177">
        <v>10.834157900000001</v>
      </c>
      <c r="K3150" s="183" t="s">
        <v>1818</v>
      </c>
      <c r="L3150" s="166">
        <v>0.8142454571428569</v>
      </c>
      <c r="M3150" s="166">
        <v>8.821663852043395</v>
      </c>
      <c r="N3150" s="163" t="s">
        <v>62</v>
      </c>
      <c r="O3150" s="167">
        <v>1</v>
      </c>
      <c r="P3150" s="167">
        <v>0</v>
      </c>
      <c r="Q3150" s="167">
        <v>1</v>
      </c>
      <c r="R3150" s="167">
        <v>0</v>
      </c>
      <c r="S3150" s="167">
        <v>1</v>
      </c>
      <c r="T3150" s="167" t="s">
        <v>13210</v>
      </c>
      <c r="U3150" s="167" t="s">
        <v>1261</v>
      </c>
      <c r="V3150" s="167" t="s">
        <v>102</v>
      </c>
      <c r="W3150" s="163"/>
      <c r="X3150" s="163" t="s">
        <v>2299</v>
      </c>
      <c r="Y3150" s="163" t="s">
        <v>8118</v>
      </c>
      <c r="Z3150" s="168">
        <v>42905</v>
      </c>
      <c r="AA3150" s="169" t="s">
        <v>9648</v>
      </c>
      <c r="AB3150" s="169" t="s">
        <v>9649</v>
      </c>
      <c r="AC3150" s="169" t="s">
        <v>9044</v>
      </c>
      <c r="AD3150" s="170">
        <v>2018</v>
      </c>
      <c r="AE3150" s="167" t="s">
        <v>1321</v>
      </c>
    </row>
    <row r="3151" spans="1:31" x14ac:dyDescent="0.3">
      <c r="A3151" s="162" t="s">
        <v>1026</v>
      </c>
      <c r="B3151" s="162" t="s">
        <v>550</v>
      </c>
      <c r="C3151" s="162">
        <v>1</v>
      </c>
      <c r="D3151" s="162">
        <v>2016</v>
      </c>
      <c r="E3151" s="162" t="s">
        <v>115</v>
      </c>
      <c r="F3151" s="162" t="s">
        <v>28</v>
      </c>
      <c r="G3151" s="162">
        <v>2017</v>
      </c>
      <c r="H3151" s="163" t="s">
        <v>62</v>
      </c>
      <c r="I3151" s="162" t="s">
        <v>550</v>
      </c>
      <c r="J3151" s="177">
        <v>5.824325</v>
      </c>
      <c r="K3151" s="183" t="s">
        <v>1818</v>
      </c>
      <c r="L3151" s="166">
        <v>0.8142454571428569</v>
      </c>
      <c r="M3151" s="166">
        <v>4.7424301721735702</v>
      </c>
      <c r="N3151" s="163" t="s">
        <v>62</v>
      </c>
      <c r="O3151" s="167">
        <v>1</v>
      </c>
      <c r="P3151" s="167">
        <v>0</v>
      </c>
      <c r="Q3151" s="167">
        <v>1</v>
      </c>
      <c r="R3151" s="167">
        <v>0</v>
      </c>
      <c r="S3151" s="167">
        <v>1</v>
      </c>
      <c r="T3151" s="167" t="s">
        <v>13210</v>
      </c>
      <c r="U3151" s="167" t="s">
        <v>1221</v>
      </c>
      <c r="V3151" s="167" t="s">
        <v>142</v>
      </c>
      <c r="W3151" s="163"/>
      <c r="X3151" s="163" t="s">
        <v>2300</v>
      </c>
      <c r="Y3151" s="163" t="s">
        <v>8119</v>
      </c>
      <c r="Z3151" s="168">
        <v>42853</v>
      </c>
      <c r="AA3151" s="169" t="s">
        <v>9650</v>
      </c>
      <c r="AB3151" s="169" t="s">
        <v>9651</v>
      </c>
      <c r="AC3151" s="169" t="s">
        <v>9044</v>
      </c>
      <c r="AD3151" s="170">
        <v>2018</v>
      </c>
      <c r="AE3151" s="167" t="s">
        <v>1321</v>
      </c>
    </row>
    <row r="3152" spans="1:31" x14ac:dyDescent="0.3">
      <c r="A3152" s="162" t="s">
        <v>1026</v>
      </c>
      <c r="B3152" s="162" t="s">
        <v>550</v>
      </c>
      <c r="C3152" s="162">
        <v>2</v>
      </c>
      <c r="D3152" s="162">
        <v>2016</v>
      </c>
      <c r="E3152" s="162" t="s">
        <v>115</v>
      </c>
      <c r="F3152" s="162" t="s">
        <v>28</v>
      </c>
      <c r="G3152" s="162">
        <v>2017</v>
      </c>
      <c r="H3152" s="163" t="s">
        <v>62</v>
      </c>
      <c r="I3152" s="162" t="s">
        <v>550</v>
      </c>
      <c r="J3152" s="177">
        <v>8.7006899999999998</v>
      </c>
      <c r="K3152" s="183" t="s">
        <v>1818</v>
      </c>
      <c r="L3152" s="166">
        <v>0.8142454571428569</v>
      </c>
      <c r="M3152" s="166">
        <v>7.0844973065082835</v>
      </c>
      <c r="N3152" s="163" t="s">
        <v>62</v>
      </c>
      <c r="O3152" s="167">
        <v>1</v>
      </c>
      <c r="P3152" s="167">
        <v>0</v>
      </c>
      <c r="Q3152" s="167">
        <v>1</v>
      </c>
      <c r="R3152" s="167">
        <v>0</v>
      </c>
      <c r="S3152" s="167">
        <v>1</v>
      </c>
      <c r="T3152" s="167" t="s">
        <v>13210</v>
      </c>
      <c r="U3152" s="167" t="s">
        <v>1221</v>
      </c>
      <c r="V3152" s="167" t="s">
        <v>142</v>
      </c>
      <c r="W3152" s="163"/>
      <c r="X3152" s="163" t="s">
        <v>2300</v>
      </c>
      <c r="Y3152" s="163" t="s">
        <v>8120</v>
      </c>
      <c r="Z3152" s="168">
        <v>43026</v>
      </c>
      <c r="AA3152" s="169" t="s">
        <v>9652</v>
      </c>
      <c r="AB3152" s="169" t="s">
        <v>9653</v>
      </c>
      <c r="AC3152" s="169" t="s">
        <v>9044</v>
      </c>
      <c r="AD3152" s="170">
        <v>2018</v>
      </c>
      <c r="AE3152" s="167" t="s">
        <v>1321</v>
      </c>
    </row>
    <row r="3153" spans="1:31" x14ac:dyDescent="0.3">
      <c r="A3153" s="162" t="s">
        <v>1032</v>
      </c>
      <c r="B3153" s="162" t="s">
        <v>550</v>
      </c>
      <c r="C3153" s="162">
        <v>3</v>
      </c>
      <c r="D3153" s="162">
        <v>2016</v>
      </c>
      <c r="E3153" s="162" t="s">
        <v>115</v>
      </c>
      <c r="F3153" s="162" t="s">
        <v>28</v>
      </c>
      <c r="G3153" s="162">
        <v>2017</v>
      </c>
      <c r="H3153" s="163" t="s">
        <v>74</v>
      </c>
      <c r="I3153" s="162" t="s">
        <v>550</v>
      </c>
      <c r="J3153" s="177">
        <v>5.9948369100000001</v>
      </c>
      <c r="K3153" s="183" t="s">
        <v>1818</v>
      </c>
      <c r="L3153" s="166">
        <v>0.8142454571428569</v>
      </c>
      <c r="M3153" s="166">
        <v>4.8812687202798219</v>
      </c>
      <c r="N3153" s="163" t="s">
        <v>74</v>
      </c>
      <c r="O3153" s="167">
        <v>1</v>
      </c>
      <c r="P3153" s="167">
        <v>0</v>
      </c>
      <c r="Q3153" s="167">
        <v>1</v>
      </c>
      <c r="R3153" s="167">
        <v>0</v>
      </c>
      <c r="S3153" s="167">
        <v>1</v>
      </c>
      <c r="T3153" s="167" t="s">
        <v>13210</v>
      </c>
      <c r="U3153" s="167" t="s">
        <v>1281</v>
      </c>
      <c r="V3153" s="167" t="s">
        <v>86</v>
      </c>
      <c r="W3153" s="163"/>
      <c r="X3153" s="163" t="s">
        <v>2127</v>
      </c>
      <c r="Y3153" s="163" t="s">
        <v>8121</v>
      </c>
      <c r="Z3153" s="168">
        <v>42947</v>
      </c>
      <c r="AA3153" s="169" t="s">
        <v>9654</v>
      </c>
      <c r="AB3153" s="169" t="s">
        <v>9655</v>
      </c>
      <c r="AC3153" s="169" t="s">
        <v>74</v>
      </c>
      <c r="AD3153" s="170">
        <v>2018</v>
      </c>
      <c r="AE3153" s="167" t="s">
        <v>1241</v>
      </c>
    </row>
    <row r="3154" spans="1:31" x14ac:dyDescent="0.3">
      <c r="A3154" s="162" t="s">
        <v>1036</v>
      </c>
      <c r="B3154" s="162" t="s">
        <v>550</v>
      </c>
      <c r="C3154" s="162">
        <v>1</v>
      </c>
      <c r="D3154" s="162">
        <v>2016</v>
      </c>
      <c r="E3154" s="162" t="s">
        <v>115</v>
      </c>
      <c r="F3154" s="162" t="s">
        <v>28</v>
      </c>
      <c r="G3154" s="162">
        <v>2017</v>
      </c>
      <c r="H3154" s="163" t="s">
        <v>62</v>
      </c>
      <c r="I3154" s="162" t="s">
        <v>550</v>
      </c>
      <c r="J3154" s="177">
        <v>14.525336039999999</v>
      </c>
      <c r="K3154" s="183" t="s">
        <v>1818</v>
      </c>
      <c r="L3154" s="166">
        <v>0.8142454571428569</v>
      </c>
      <c r="M3154" s="166">
        <v>11.827188884043414</v>
      </c>
      <c r="N3154" s="163" t="s">
        <v>62</v>
      </c>
      <c r="O3154" s="167">
        <v>1</v>
      </c>
      <c r="P3154" s="167">
        <v>0</v>
      </c>
      <c r="Q3154" s="167">
        <v>1</v>
      </c>
      <c r="R3154" s="167">
        <v>0</v>
      </c>
      <c r="S3154" s="167">
        <v>1</v>
      </c>
      <c r="T3154" s="167" t="s">
        <v>13210</v>
      </c>
      <c r="U3154" s="167" t="s">
        <v>1261</v>
      </c>
      <c r="V3154" s="167" t="s">
        <v>300</v>
      </c>
      <c r="W3154" s="163"/>
      <c r="X3154" s="163" t="s">
        <v>2301</v>
      </c>
      <c r="Y3154" s="163" t="s">
        <v>8122</v>
      </c>
      <c r="Z3154" s="168">
        <v>42871</v>
      </c>
      <c r="AA3154" s="169" t="s">
        <v>9656</v>
      </c>
      <c r="AB3154" s="169" t="s">
        <v>9657</v>
      </c>
      <c r="AC3154" s="169" t="s">
        <v>9044</v>
      </c>
      <c r="AD3154" s="170">
        <v>2018</v>
      </c>
      <c r="AE3154" s="167" t="s">
        <v>1321</v>
      </c>
    </row>
    <row r="3155" spans="1:31" x14ac:dyDescent="0.3">
      <c r="A3155" s="162" t="s">
        <v>1036</v>
      </c>
      <c r="B3155" s="162" t="s">
        <v>550</v>
      </c>
      <c r="C3155" s="162">
        <v>2</v>
      </c>
      <c r="D3155" s="162">
        <v>2016</v>
      </c>
      <c r="E3155" s="162" t="s">
        <v>115</v>
      </c>
      <c r="F3155" s="162" t="s">
        <v>28</v>
      </c>
      <c r="G3155" s="162">
        <v>2017</v>
      </c>
      <c r="H3155" s="163" t="s">
        <v>62</v>
      </c>
      <c r="I3155" s="162" t="s">
        <v>550</v>
      </c>
      <c r="J3155" s="177">
        <v>13.999999000000001</v>
      </c>
      <c r="K3155" s="183" t="s">
        <v>1818</v>
      </c>
      <c r="L3155" s="166">
        <v>0.8142454571428569</v>
      </c>
      <c r="M3155" s="166">
        <v>11.39943558575454</v>
      </c>
      <c r="N3155" s="163" t="s">
        <v>51</v>
      </c>
      <c r="O3155" s="167">
        <v>1</v>
      </c>
      <c r="P3155" s="167">
        <v>0</v>
      </c>
      <c r="Q3155" s="167">
        <v>0</v>
      </c>
      <c r="R3155" s="167">
        <v>1</v>
      </c>
      <c r="S3155" s="167">
        <v>1</v>
      </c>
      <c r="T3155" s="167" t="s">
        <v>13213</v>
      </c>
      <c r="U3155" s="167" t="s">
        <v>1261</v>
      </c>
      <c r="V3155" s="167" t="s">
        <v>300</v>
      </c>
      <c r="W3155" s="163"/>
      <c r="X3155" s="163" t="s">
        <v>2301</v>
      </c>
      <c r="Y3155" s="163" t="s">
        <v>8123</v>
      </c>
      <c r="Z3155" s="168">
        <v>43054</v>
      </c>
      <c r="AA3155" s="169" t="s">
        <v>9644</v>
      </c>
      <c r="AB3155" s="169" t="s">
        <v>9645</v>
      </c>
      <c r="AC3155" s="169" t="s">
        <v>51</v>
      </c>
      <c r="AD3155" s="170">
        <v>2018</v>
      </c>
      <c r="AE3155" s="167" t="s">
        <v>1321</v>
      </c>
    </row>
    <row r="3156" spans="1:31" x14ac:dyDescent="0.3">
      <c r="A3156" s="162" t="s">
        <v>1067</v>
      </c>
      <c r="B3156" s="162" t="s">
        <v>550</v>
      </c>
      <c r="C3156" s="162">
        <v>1</v>
      </c>
      <c r="D3156" s="162">
        <v>2016</v>
      </c>
      <c r="E3156" s="162" t="s">
        <v>115</v>
      </c>
      <c r="F3156" s="162" t="s">
        <v>28</v>
      </c>
      <c r="G3156" s="162">
        <v>2017</v>
      </c>
      <c r="H3156" s="163" t="s">
        <v>62</v>
      </c>
      <c r="I3156" s="162" t="s">
        <v>550</v>
      </c>
      <c r="J3156" s="177">
        <v>6.6801019999999998</v>
      </c>
      <c r="K3156" s="183" t="s">
        <v>1818</v>
      </c>
      <c r="L3156" s="166">
        <v>0.8142454571428569</v>
      </c>
      <c r="M3156" s="166">
        <v>5.4392427067509121</v>
      </c>
      <c r="N3156" s="163" t="s">
        <v>1837</v>
      </c>
      <c r="O3156" s="167">
        <v>1</v>
      </c>
      <c r="P3156" s="167">
        <v>0</v>
      </c>
      <c r="Q3156" s="167">
        <v>0</v>
      </c>
      <c r="R3156" s="167">
        <v>0</v>
      </c>
      <c r="S3156" s="167">
        <v>1</v>
      </c>
      <c r="T3156" s="167" t="s">
        <v>13213</v>
      </c>
      <c r="U3156" s="167" t="s">
        <v>1261</v>
      </c>
      <c r="V3156" s="167" t="s">
        <v>106</v>
      </c>
      <c r="W3156" s="163"/>
      <c r="X3156" s="163" t="s">
        <v>2302</v>
      </c>
      <c r="Y3156" s="163" t="s">
        <v>8124</v>
      </c>
      <c r="Z3156" s="168">
        <v>42969</v>
      </c>
      <c r="AA3156" s="169" t="s">
        <v>9658</v>
      </c>
      <c r="AB3156" s="169" t="s">
        <v>9659</v>
      </c>
      <c r="AC3156" s="169" t="s">
        <v>1837</v>
      </c>
      <c r="AD3156" s="170">
        <v>2018</v>
      </c>
      <c r="AE3156" s="167" t="s">
        <v>1321</v>
      </c>
    </row>
    <row r="3157" spans="1:31" x14ac:dyDescent="0.3">
      <c r="A3157" s="162" t="s">
        <v>1073</v>
      </c>
      <c r="B3157" s="162" t="s">
        <v>550</v>
      </c>
      <c r="C3157" s="162">
        <v>1</v>
      </c>
      <c r="D3157" s="162">
        <v>2016</v>
      </c>
      <c r="E3157" s="162" t="s">
        <v>115</v>
      </c>
      <c r="F3157" s="162" t="s">
        <v>28</v>
      </c>
      <c r="G3157" s="162">
        <v>2017</v>
      </c>
      <c r="H3157" s="163" t="s">
        <v>62</v>
      </c>
      <c r="I3157" s="162" t="s">
        <v>550</v>
      </c>
      <c r="J3157" s="177">
        <v>18.532903440000002</v>
      </c>
      <c r="K3157" s="183" t="s">
        <v>1818</v>
      </c>
      <c r="L3157" s="166">
        <v>0.8142454571428569</v>
      </c>
      <c r="M3157" s="166">
        <v>15.090332433687227</v>
      </c>
      <c r="N3157" s="163" t="s">
        <v>62</v>
      </c>
      <c r="O3157" s="167">
        <v>1</v>
      </c>
      <c r="P3157" s="167">
        <v>0</v>
      </c>
      <c r="Q3157" s="167">
        <v>1</v>
      </c>
      <c r="R3157" s="167">
        <v>0</v>
      </c>
      <c r="S3157" s="167">
        <v>1</v>
      </c>
      <c r="T3157" s="167" t="s">
        <v>13210</v>
      </c>
      <c r="U3157" s="167" t="s">
        <v>1360</v>
      </c>
      <c r="V3157" s="167" t="s">
        <v>1383</v>
      </c>
      <c r="W3157" s="163"/>
      <c r="X3157" s="163" t="s">
        <v>2303</v>
      </c>
      <c r="Y3157" s="163" t="s">
        <v>8125</v>
      </c>
      <c r="Z3157" s="168">
        <v>42906</v>
      </c>
      <c r="AA3157" s="169" t="s">
        <v>9660</v>
      </c>
      <c r="AB3157" s="169" t="s">
        <v>9661</v>
      </c>
      <c r="AC3157" s="169" t="s">
        <v>9044</v>
      </c>
      <c r="AD3157" s="170">
        <v>2018</v>
      </c>
      <c r="AE3157" s="167" t="s">
        <v>1321</v>
      </c>
    </row>
    <row r="3158" spans="1:31" x14ac:dyDescent="0.3">
      <c r="A3158" s="162" t="s">
        <v>1073</v>
      </c>
      <c r="B3158" s="162" t="s">
        <v>550</v>
      </c>
      <c r="C3158" s="162">
        <v>2</v>
      </c>
      <c r="D3158" s="162">
        <v>2016</v>
      </c>
      <c r="E3158" s="162" t="s">
        <v>115</v>
      </c>
      <c r="F3158" s="162" t="s">
        <v>28</v>
      </c>
      <c r="G3158" s="162">
        <v>2017</v>
      </c>
      <c r="H3158" s="163" t="s">
        <v>62</v>
      </c>
      <c r="I3158" s="162" t="s">
        <v>550</v>
      </c>
      <c r="J3158" s="177">
        <v>4.5534470000000002</v>
      </c>
      <c r="K3158" s="183" t="s">
        <v>1818</v>
      </c>
      <c r="L3158" s="166">
        <v>0.8142454571428569</v>
      </c>
      <c r="M3158" s="166">
        <v>3.7076235340907706</v>
      </c>
      <c r="N3158" s="163" t="s">
        <v>62</v>
      </c>
      <c r="O3158" s="167">
        <v>1</v>
      </c>
      <c r="P3158" s="167">
        <v>0</v>
      </c>
      <c r="Q3158" s="167">
        <v>1</v>
      </c>
      <c r="R3158" s="167">
        <v>0</v>
      </c>
      <c r="S3158" s="167">
        <v>1</v>
      </c>
      <c r="T3158" s="167" t="s">
        <v>13210</v>
      </c>
      <c r="U3158" s="167" t="s">
        <v>1360</v>
      </c>
      <c r="V3158" s="167" t="s">
        <v>1383</v>
      </c>
      <c r="W3158" s="163"/>
      <c r="X3158" s="163" t="s">
        <v>2303</v>
      </c>
      <c r="Y3158" s="163" t="s">
        <v>8126</v>
      </c>
      <c r="Z3158" s="168">
        <v>42906</v>
      </c>
      <c r="AA3158" s="169" t="s">
        <v>9662</v>
      </c>
      <c r="AB3158" s="169" t="s">
        <v>9663</v>
      </c>
      <c r="AC3158" s="169" t="s">
        <v>9044</v>
      </c>
      <c r="AD3158" s="170">
        <v>2018</v>
      </c>
      <c r="AE3158" s="167" t="s">
        <v>1321</v>
      </c>
    </row>
    <row r="3159" spans="1:31" x14ac:dyDescent="0.3">
      <c r="A3159" s="162" t="s">
        <v>1073</v>
      </c>
      <c r="B3159" s="162" t="s">
        <v>550</v>
      </c>
      <c r="C3159" s="162">
        <v>3</v>
      </c>
      <c r="D3159" s="162">
        <v>2016</v>
      </c>
      <c r="E3159" s="162" t="s">
        <v>115</v>
      </c>
      <c r="F3159" s="162" t="s">
        <v>28</v>
      </c>
      <c r="G3159" s="162">
        <v>2017</v>
      </c>
      <c r="H3159" s="163" t="s">
        <v>62</v>
      </c>
      <c r="I3159" s="162" t="s">
        <v>550</v>
      </c>
      <c r="J3159" s="177">
        <v>5.3369999999999997</v>
      </c>
      <c r="K3159" s="183" t="s">
        <v>1818</v>
      </c>
      <c r="L3159" s="166">
        <v>0.8142454571428569</v>
      </c>
      <c r="M3159" s="166">
        <v>4.3456280047714273</v>
      </c>
      <c r="N3159" s="163" t="s">
        <v>62</v>
      </c>
      <c r="O3159" s="167">
        <v>1</v>
      </c>
      <c r="P3159" s="167">
        <v>0</v>
      </c>
      <c r="Q3159" s="167">
        <v>1</v>
      </c>
      <c r="R3159" s="167">
        <v>0</v>
      </c>
      <c r="S3159" s="167">
        <v>1</v>
      </c>
      <c r="T3159" s="167" t="s">
        <v>13210</v>
      </c>
      <c r="U3159" s="167" t="s">
        <v>1360</v>
      </c>
      <c r="V3159" s="167" t="s">
        <v>1383</v>
      </c>
      <c r="W3159" s="163"/>
      <c r="X3159" s="163" t="s">
        <v>2303</v>
      </c>
      <c r="Y3159" s="163" t="s">
        <v>8127</v>
      </c>
      <c r="Z3159" s="168">
        <v>42909</v>
      </c>
      <c r="AA3159" s="169" t="s">
        <v>9664</v>
      </c>
      <c r="AB3159" s="169" t="s">
        <v>9665</v>
      </c>
      <c r="AC3159" s="169" t="s">
        <v>9044</v>
      </c>
      <c r="AD3159" s="170">
        <v>2018</v>
      </c>
      <c r="AE3159" s="167" t="s">
        <v>1321</v>
      </c>
    </row>
    <row r="3160" spans="1:31" x14ac:dyDescent="0.3">
      <c r="A3160" s="162" t="s">
        <v>1073</v>
      </c>
      <c r="B3160" s="162" t="s">
        <v>550</v>
      </c>
      <c r="C3160" s="162">
        <v>4</v>
      </c>
      <c r="D3160" s="162">
        <v>2016</v>
      </c>
      <c r="E3160" s="162" t="s">
        <v>115</v>
      </c>
      <c r="F3160" s="162" t="s">
        <v>28</v>
      </c>
      <c r="G3160" s="162">
        <v>2017</v>
      </c>
      <c r="H3160" s="163" t="s">
        <v>62</v>
      </c>
      <c r="I3160" s="162" t="s">
        <v>550</v>
      </c>
      <c r="J3160" s="177">
        <v>1.4166000000000001</v>
      </c>
      <c r="K3160" s="183" t="s">
        <v>1818</v>
      </c>
      <c r="L3160" s="166">
        <v>0.8142454571428569</v>
      </c>
      <c r="M3160" s="166">
        <v>1.1534601145885712</v>
      </c>
      <c r="N3160" s="163" t="s">
        <v>62</v>
      </c>
      <c r="O3160" s="167">
        <v>1</v>
      </c>
      <c r="P3160" s="167">
        <v>0</v>
      </c>
      <c r="Q3160" s="167">
        <v>1</v>
      </c>
      <c r="R3160" s="167">
        <v>0</v>
      </c>
      <c r="S3160" s="167">
        <v>1</v>
      </c>
      <c r="T3160" s="167" t="s">
        <v>13210</v>
      </c>
      <c r="U3160" s="167" t="s">
        <v>1360</v>
      </c>
      <c r="V3160" s="167" t="s">
        <v>1383</v>
      </c>
      <c r="W3160" s="163"/>
      <c r="X3160" s="163" t="s">
        <v>2303</v>
      </c>
      <c r="Y3160" s="163" t="s">
        <v>8128</v>
      </c>
      <c r="Z3160" s="168">
        <v>42914</v>
      </c>
      <c r="AA3160" s="169" t="s">
        <v>9666</v>
      </c>
      <c r="AB3160" s="169" t="s">
        <v>9667</v>
      </c>
      <c r="AC3160" s="169" t="s">
        <v>9044</v>
      </c>
      <c r="AD3160" s="170">
        <v>2018</v>
      </c>
      <c r="AE3160" s="167" t="s">
        <v>1321</v>
      </c>
    </row>
    <row r="3161" spans="1:31" x14ac:dyDescent="0.3">
      <c r="A3161" s="162" t="s">
        <v>1073</v>
      </c>
      <c r="B3161" s="162" t="s">
        <v>550</v>
      </c>
      <c r="C3161" s="162">
        <v>5</v>
      </c>
      <c r="D3161" s="162">
        <v>2016</v>
      </c>
      <c r="E3161" s="162" t="s">
        <v>115</v>
      </c>
      <c r="F3161" s="162" t="s">
        <v>28</v>
      </c>
      <c r="G3161" s="162">
        <v>2017</v>
      </c>
      <c r="H3161" s="163" t="s">
        <v>62</v>
      </c>
      <c r="I3161" s="162" t="s">
        <v>550</v>
      </c>
      <c r="J3161" s="177">
        <v>12.96</v>
      </c>
      <c r="K3161" s="183" t="s">
        <v>1818</v>
      </c>
      <c r="L3161" s="166">
        <v>0.8142454571428569</v>
      </c>
      <c r="M3161" s="166">
        <v>10.552621124571425</v>
      </c>
      <c r="N3161" s="163" t="s">
        <v>62</v>
      </c>
      <c r="O3161" s="167">
        <v>1</v>
      </c>
      <c r="P3161" s="167">
        <v>0</v>
      </c>
      <c r="Q3161" s="167">
        <v>1</v>
      </c>
      <c r="R3161" s="167">
        <v>0</v>
      </c>
      <c r="S3161" s="167">
        <v>1</v>
      </c>
      <c r="T3161" s="167" t="s">
        <v>13210</v>
      </c>
      <c r="U3161" s="167" t="s">
        <v>1360</v>
      </c>
      <c r="V3161" s="167" t="s">
        <v>1383</v>
      </c>
      <c r="W3161" s="163"/>
      <c r="X3161" s="163" t="s">
        <v>2303</v>
      </c>
      <c r="Y3161" s="163" t="s">
        <v>8129</v>
      </c>
      <c r="Z3161" s="168">
        <v>42914</v>
      </c>
      <c r="AA3161" s="169" t="s">
        <v>9668</v>
      </c>
      <c r="AB3161" s="169" t="s">
        <v>9669</v>
      </c>
      <c r="AC3161" s="169" t="s">
        <v>9044</v>
      </c>
      <c r="AD3161" s="170">
        <v>2018</v>
      </c>
      <c r="AE3161" s="167" t="s">
        <v>1321</v>
      </c>
    </row>
    <row r="3162" spans="1:31" x14ac:dyDescent="0.3">
      <c r="A3162" s="162" t="s">
        <v>1073</v>
      </c>
      <c r="B3162" s="162" t="s">
        <v>550</v>
      </c>
      <c r="C3162" s="162">
        <v>6</v>
      </c>
      <c r="D3162" s="162">
        <v>2016</v>
      </c>
      <c r="E3162" s="162" t="s">
        <v>115</v>
      </c>
      <c r="F3162" s="162" t="s">
        <v>28</v>
      </c>
      <c r="G3162" s="162">
        <v>2017</v>
      </c>
      <c r="H3162" s="163" t="s">
        <v>62</v>
      </c>
      <c r="I3162" s="162" t="s">
        <v>550</v>
      </c>
      <c r="J3162" s="177">
        <v>9.3925280000000004</v>
      </c>
      <c r="K3162" s="183" t="s">
        <v>1818</v>
      </c>
      <c r="L3162" s="166">
        <v>0.8142454571428569</v>
      </c>
      <c r="M3162" s="166">
        <v>7.6478232550870837</v>
      </c>
      <c r="N3162" s="163" t="s">
        <v>62</v>
      </c>
      <c r="O3162" s="167">
        <v>1</v>
      </c>
      <c r="P3162" s="167">
        <v>0</v>
      </c>
      <c r="Q3162" s="167">
        <v>1</v>
      </c>
      <c r="R3162" s="167">
        <v>0</v>
      </c>
      <c r="S3162" s="167">
        <v>1</v>
      </c>
      <c r="T3162" s="167" t="s">
        <v>13210</v>
      </c>
      <c r="U3162" s="167" t="s">
        <v>1360</v>
      </c>
      <c r="V3162" s="167" t="s">
        <v>1383</v>
      </c>
      <c r="W3162" s="163"/>
      <c r="X3162" s="163" t="s">
        <v>2303</v>
      </c>
      <c r="Y3162" s="163" t="s">
        <v>8130</v>
      </c>
      <c r="Z3162" s="168">
        <v>42936</v>
      </c>
      <c r="AA3162" s="169" t="s">
        <v>9670</v>
      </c>
      <c r="AB3162" s="169" t="s">
        <v>9671</v>
      </c>
      <c r="AC3162" s="169" t="s">
        <v>9044</v>
      </c>
      <c r="AD3162" s="170">
        <v>2018</v>
      </c>
      <c r="AE3162" s="167" t="s">
        <v>1321</v>
      </c>
    </row>
    <row r="3163" spans="1:31" x14ac:dyDescent="0.3">
      <c r="A3163" s="162" t="s">
        <v>1073</v>
      </c>
      <c r="B3163" s="162" t="s">
        <v>550</v>
      </c>
      <c r="C3163" s="162">
        <v>7</v>
      </c>
      <c r="D3163" s="162">
        <v>2016</v>
      </c>
      <c r="E3163" s="162" t="s">
        <v>115</v>
      </c>
      <c r="F3163" s="162" t="s">
        <v>28</v>
      </c>
      <c r="G3163" s="162">
        <v>2017</v>
      </c>
      <c r="H3163" s="163" t="s">
        <v>62</v>
      </c>
      <c r="I3163" s="162" t="s">
        <v>550</v>
      </c>
      <c r="J3163" s="177">
        <v>12.851789</v>
      </c>
      <c r="K3163" s="183" t="s">
        <v>1818</v>
      </c>
      <c r="L3163" s="166">
        <v>0.8142454571428569</v>
      </c>
      <c r="M3163" s="166">
        <v>10.464510809408539</v>
      </c>
      <c r="N3163" s="163" t="s">
        <v>62</v>
      </c>
      <c r="O3163" s="167">
        <v>1</v>
      </c>
      <c r="P3163" s="167">
        <v>0</v>
      </c>
      <c r="Q3163" s="167">
        <v>1</v>
      </c>
      <c r="R3163" s="167">
        <v>0</v>
      </c>
      <c r="S3163" s="167">
        <v>1</v>
      </c>
      <c r="T3163" s="167" t="s">
        <v>13210</v>
      </c>
      <c r="U3163" s="167" t="s">
        <v>1360</v>
      </c>
      <c r="V3163" s="167" t="s">
        <v>1383</v>
      </c>
      <c r="W3163" s="163"/>
      <c r="X3163" s="163" t="s">
        <v>2303</v>
      </c>
      <c r="Y3163" s="163" t="s">
        <v>8131</v>
      </c>
      <c r="Z3163" s="168">
        <v>42936</v>
      </c>
      <c r="AA3163" s="169" t="s">
        <v>9672</v>
      </c>
      <c r="AB3163" s="169" t="s">
        <v>9673</v>
      </c>
      <c r="AC3163" s="169" t="s">
        <v>9044</v>
      </c>
      <c r="AD3163" s="170">
        <v>2018</v>
      </c>
      <c r="AE3163" s="167" t="s">
        <v>1321</v>
      </c>
    </row>
    <row r="3164" spans="1:31" x14ac:dyDescent="0.3">
      <c r="A3164" s="162" t="s">
        <v>1073</v>
      </c>
      <c r="B3164" s="162" t="s">
        <v>550</v>
      </c>
      <c r="C3164" s="162">
        <v>8</v>
      </c>
      <c r="D3164" s="162">
        <v>2016</v>
      </c>
      <c r="E3164" s="162" t="s">
        <v>115</v>
      </c>
      <c r="F3164" s="162" t="s">
        <v>28</v>
      </c>
      <c r="G3164" s="162">
        <v>2017</v>
      </c>
      <c r="H3164" s="163" t="s">
        <v>62</v>
      </c>
      <c r="I3164" s="162" t="s">
        <v>550</v>
      </c>
      <c r="J3164" s="177">
        <v>0.93</v>
      </c>
      <c r="K3164" s="183" t="s">
        <v>1818</v>
      </c>
      <c r="L3164" s="166">
        <v>0.8142454571428569</v>
      </c>
      <c r="M3164" s="166">
        <v>0.75724827514285697</v>
      </c>
      <c r="N3164" s="163" t="s">
        <v>62</v>
      </c>
      <c r="O3164" s="167">
        <v>1</v>
      </c>
      <c r="P3164" s="167">
        <v>0</v>
      </c>
      <c r="Q3164" s="167">
        <v>1</v>
      </c>
      <c r="R3164" s="167">
        <v>0</v>
      </c>
      <c r="S3164" s="167">
        <v>1</v>
      </c>
      <c r="T3164" s="167" t="s">
        <v>13210</v>
      </c>
      <c r="U3164" s="167" t="s">
        <v>1360</v>
      </c>
      <c r="V3164" s="167" t="s">
        <v>1383</v>
      </c>
      <c r="W3164" s="163"/>
      <c r="X3164" s="163" t="s">
        <v>2303</v>
      </c>
      <c r="Y3164" s="163" t="s">
        <v>8132</v>
      </c>
      <c r="Z3164" s="168">
        <v>42936</v>
      </c>
      <c r="AA3164" s="169" t="s">
        <v>9674</v>
      </c>
      <c r="AB3164" s="169" t="s">
        <v>9675</v>
      </c>
      <c r="AC3164" s="169" t="s">
        <v>9044</v>
      </c>
      <c r="AD3164" s="170">
        <v>2018</v>
      </c>
      <c r="AE3164" s="167" t="s">
        <v>1321</v>
      </c>
    </row>
    <row r="3165" spans="1:31" x14ac:dyDescent="0.3">
      <c r="A3165" s="162" t="s">
        <v>1073</v>
      </c>
      <c r="B3165" s="162" t="s">
        <v>550</v>
      </c>
      <c r="C3165" s="162">
        <v>9</v>
      </c>
      <c r="D3165" s="162">
        <v>2016</v>
      </c>
      <c r="E3165" s="162" t="s">
        <v>115</v>
      </c>
      <c r="F3165" s="162" t="s">
        <v>28</v>
      </c>
      <c r="G3165" s="162">
        <v>2017</v>
      </c>
      <c r="H3165" s="163" t="s">
        <v>62</v>
      </c>
      <c r="I3165" s="162" t="s">
        <v>550</v>
      </c>
      <c r="J3165" s="177">
        <v>8.0931502799999997</v>
      </c>
      <c r="K3165" s="183" t="s">
        <v>1818</v>
      </c>
      <c r="L3165" s="166">
        <v>0.8142454571428569</v>
      </c>
      <c r="M3165" s="166">
        <v>6.5898108494644401</v>
      </c>
      <c r="N3165" s="163" t="s">
        <v>62</v>
      </c>
      <c r="O3165" s="167">
        <v>1</v>
      </c>
      <c r="P3165" s="167">
        <v>0</v>
      </c>
      <c r="Q3165" s="167">
        <v>1</v>
      </c>
      <c r="R3165" s="167">
        <v>0</v>
      </c>
      <c r="S3165" s="167">
        <v>1</v>
      </c>
      <c r="T3165" s="167" t="s">
        <v>13210</v>
      </c>
      <c r="U3165" s="167" t="s">
        <v>1360</v>
      </c>
      <c r="V3165" s="167" t="s">
        <v>1383</v>
      </c>
      <c r="W3165" s="163"/>
      <c r="X3165" s="163" t="s">
        <v>2303</v>
      </c>
      <c r="Y3165" s="163" t="s">
        <v>8133</v>
      </c>
      <c r="Z3165" s="168">
        <v>42956</v>
      </c>
      <c r="AA3165" s="169" t="s">
        <v>9676</v>
      </c>
      <c r="AB3165" s="169" t="s">
        <v>9677</v>
      </c>
      <c r="AC3165" s="169" t="s">
        <v>9044</v>
      </c>
      <c r="AD3165" s="170">
        <v>2018</v>
      </c>
      <c r="AE3165" s="167" t="s">
        <v>1321</v>
      </c>
    </row>
    <row r="3166" spans="1:31" x14ac:dyDescent="0.3">
      <c r="A3166" s="162" t="s">
        <v>1073</v>
      </c>
      <c r="B3166" s="162" t="s">
        <v>550</v>
      </c>
      <c r="C3166" s="162">
        <v>10</v>
      </c>
      <c r="D3166" s="162">
        <v>2016</v>
      </c>
      <c r="E3166" s="162" t="s">
        <v>115</v>
      </c>
      <c r="F3166" s="162" t="s">
        <v>28</v>
      </c>
      <c r="G3166" s="162">
        <v>2017</v>
      </c>
      <c r="H3166" s="163" t="s">
        <v>62</v>
      </c>
      <c r="I3166" s="162" t="s">
        <v>550</v>
      </c>
      <c r="J3166" s="177">
        <v>1.92</v>
      </c>
      <c r="K3166" s="183" t="s">
        <v>1818</v>
      </c>
      <c r="L3166" s="166">
        <v>0.8142454571428569</v>
      </c>
      <c r="M3166" s="166">
        <v>1.5633512777142853</v>
      </c>
      <c r="N3166" s="163" t="s">
        <v>62</v>
      </c>
      <c r="O3166" s="167">
        <v>1</v>
      </c>
      <c r="P3166" s="167">
        <v>0</v>
      </c>
      <c r="Q3166" s="167">
        <v>1</v>
      </c>
      <c r="R3166" s="167">
        <v>0</v>
      </c>
      <c r="S3166" s="167">
        <v>1</v>
      </c>
      <c r="T3166" s="167" t="s">
        <v>13210</v>
      </c>
      <c r="U3166" s="167" t="s">
        <v>1360</v>
      </c>
      <c r="V3166" s="167" t="s">
        <v>1383</v>
      </c>
      <c r="W3166" s="163"/>
      <c r="X3166" s="163" t="s">
        <v>2303</v>
      </c>
      <c r="Y3166" s="163" t="s">
        <v>8134</v>
      </c>
      <c r="Z3166" s="168">
        <v>42965</v>
      </c>
      <c r="AA3166" s="169" t="s">
        <v>9678</v>
      </c>
      <c r="AB3166" s="169" t="s">
        <v>9679</v>
      </c>
      <c r="AC3166" s="169" t="s">
        <v>9044</v>
      </c>
      <c r="AD3166" s="170">
        <v>2018</v>
      </c>
      <c r="AE3166" s="167" t="s">
        <v>1321</v>
      </c>
    </row>
    <row r="3167" spans="1:31" x14ac:dyDescent="0.3">
      <c r="A3167" s="162" t="s">
        <v>1100</v>
      </c>
      <c r="B3167" s="162" t="s">
        <v>550</v>
      </c>
      <c r="C3167" s="162">
        <v>1</v>
      </c>
      <c r="D3167" s="162">
        <v>2017</v>
      </c>
      <c r="E3167" s="162" t="s">
        <v>115</v>
      </c>
      <c r="F3167" s="162" t="s">
        <v>28</v>
      </c>
      <c r="G3167" s="162">
        <v>2017</v>
      </c>
      <c r="H3167" s="163" t="s">
        <v>62</v>
      </c>
      <c r="I3167" s="162" t="s">
        <v>550</v>
      </c>
      <c r="J3167" s="177">
        <v>13.36031682</v>
      </c>
      <c r="K3167" s="183" t="s">
        <v>1818</v>
      </c>
      <c r="L3167" s="166">
        <v>0.8142454571428569</v>
      </c>
      <c r="M3167" s="166">
        <v>10.878577276674299</v>
      </c>
      <c r="N3167" s="163" t="s">
        <v>62</v>
      </c>
      <c r="O3167" s="167">
        <v>1</v>
      </c>
      <c r="P3167" s="167">
        <v>0</v>
      </c>
      <c r="Q3167" s="167">
        <v>1</v>
      </c>
      <c r="R3167" s="167">
        <v>0</v>
      </c>
      <c r="S3167" s="167">
        <v>1</v>
      </c>
      <c r="T3167" s="167" t="s">
        <v>13210</v>
      </c>
      <c r="U3167" s="167" t="s">
        <v>1221</v>
      </c>
      <c r="V3167" s="167" t="s">
        <v>142</v>
      </c>
      <c r="W3167" s="163"/>
      <c r="X3167" s="163" t="s">
        <v>2304</v>
      </c>
      <c r="Y3167" s="163" t="s">
        <v>8135</v>
      </c>
      <c r="Z3167" s="168">
        <v>43090</v>
      </c>
      <c r="AA3167" s="169" t="s">
        <v>9680</v>
      </c>
      <c r="AB3167" s="169" t="s">
        <v>9681</v>
      </c>
      <c r="AC3167" s="169" t="s">
        <v>9044</v>
      </c>
      <c r="AD3167" s="170">
        <v>2018</v>
      </c>
      <c r="AE3167" s="167" t="s">
        <v>1321</v>
      </c>
    </row>
    <row r="3168" spans="1:31" x14ac:dyDescent="0.3">
      <c r="A3168" s="162" t="s">
        <v>1102</v>
      </c>
      <c r="B3168" s="162" t="s">
        <v>550</v>
      </c>
      <c r="C3168" s="162">
        <v>1</v>
      </c>
      <c r="D3168" s="162">
        <v>2017</v>
      </c>
      <c r="E3168" s="162" t="s">
        <v>115</v>
      </c>
      <c r="F3168" s="162" t="s">
        <v>28</v>
      </c>
      <c r="G3168" s="162">
        <v>2017</v>
      </c>
      <c r="H3168" s="163" t="s">
        <v>62</v>
      </c>
      <c r="I3168" s="162" t="s">
        <v>550</v>
      </c>
      <c r="J3168" s="177">
        <v>2.8962251299999999</v>
      </c>
      <c r="K3168" s="183" t="s">
        <v>1818</v>
      </c>
      <c r="L3168" s="166">
        <v>0.8142454571428569</v>
      </c>
      <c r="M3168" s="166">
        <v>2.3582381549654801</v>
      </c>
      <c r="N3168" s="163" t="s">
        <v>62</v>
      </c>
      <c r="O3168" s="167">
        <v>1</v>
      </c>
      <c r="P3168" s="167">
        <v>0</v>
      </c>
      <c r="Q3168" s="167">
        <v>1</v>
      </c>
      <c r="R3168" s="167">
        <v>0</v>
      </c>
      <c r="S3168" s="167">
        <v>1</v>
      </c>
      <c r="T3168" s="167" t="s">
        <v>13210</v>
      </c>
      <c r="U3168" s="167" t="s">
        <v>1221</v>
      </c>
      <c r="V3168" s="167" t="s">
        <v>142</v>
      </c>
      <c r="W3168" s="163"/>
      <c r="X3168" s="163" t="s">
        <v>2305</v>
      </c>
      <c r="Y3168" s="163" t="s">
        <v>8136</v>
      </c>
      <c r="Z3168" s="168">
        <v>42766</v>
      </c>
      <c r="AA3168" s="169" t="s">
        <v>9682</v>
      </c>
      <c r="AB3168" s="169" t="s">
        <v>9683</v>
      </c>
      <c r="AC3168" s="169" t="s">
        <v>9044</v>
      </c>
      <c r="AD3168" s="170">
        <v>2018</v>
      </c>
      <c r="AE3168" s="167" t="s">
        <v>1321</v>
      </c>
    </row>
    <row r="3169" spans="1:31" x14ac:dyDescent="0.3">
      <c r="A3169" s="162" t="s">
        <v>1102</v>
      </c>
      <c r="B3169" s="162" t="s">
        <v>550</v>
      </c>
      <c r="C3169" s="162">
        <v>2</v>
      </c>
      <c r="D3169" s="162">
        <v>2017</v>
      </c>
      <c r="E3169" s="162" t="s">
        <v>115</v>
      </c>
      <c r="F3169" s="162" t="s">
        <v>28</v>
      </c>
      <c r="G3169" s="162">
        <v>2017</v>
      </c>
      <c r="H3169" s="163" t="s">
        <v>62</v>
      </c>
      <c r="I3169" s="162" t="s">
        <v>550</v>
      </c>
      <c r="J3169" s="177">
        <v>3.0354818699999999</v>
      </c>
      <c r="K3169" s="183" t="s">
        <v>1818</v>
      </c>
      <c r="L3169" s="166">
        <v>0.8142454571428569</v>
      </c>
      <c r="M3169" s="166">
        <v>2.471627322887004</v>
      </c>
      <c r="N3169" s="163" t="s">
        <v>62</v>
      </c>
      <c r="O3169" s="167">
        <v>1</v>
      </c>
      <c r="P3169" s="167">
        <v>0</v>
      </c>
      <c r="Q3169" s="167">
        <v>1</v>
      </c>
      <c r="R3169" s="167">
        <v>0</v>
      </c>
      <c r="S3169" s="167">
        <v>1</v>
      </c>
      <c r="T3169" s="167" t="s">
        <v>13210</v>
      </c>
      <c r="U3169" s="167" t="s">
        <v>1221</v>
      </c>
      <c r="V3169" s="167" t="s">
        <v>142</v>
      </c>
      <c r="W3169" s="163"/>
      <c r="X3169" s="163" t="s">
        <v>2305</v>
      </c>
      <c r="Y3169" s="163" t="s">
        <v>8137</v>
      </c>
      <c r="Z3169" s="168">
        <v>42789</v>
      </c>
      <c r="AA3169" s="169" t="s">
        <v>9684</v>
      </c>
      <c r="AB3169" s="169" t="s">
        <v>9685</v>
      </c>
      <c r="AC3169" s="169" t="s">
        <v>9044</v>
      </c>
      <c r="AD3169" s="170">
        <v>2018</v>
      </c>
      <c r="AE3169" s="167" t="s">
        <v>1321</v>
      </c>
    </row>
    <row r="3170" spans="1:31" x14ac:dyDescent="0.3">
      <c r="A3170" s="162" t="s">
        <v>1102</v>
      </c>
      <c r="B3170" s="162" t="s">
        <v>550</v>
      </c>
      <c r="C3170" s="162">
        <v>3</v>
      </c>
      <c r="D3170" s="162">
        <v>2017</v>
      </c>
      <c r="E3170" s="162" t="s">
        <v>115</v>
      </c>
      <c r="F3170" s="162" t="s">
        <v>28</v>
      </c>
      <c r="G3170" s="162">
        <v>2017</v>
      </c>
      <c r="H3170" s="163" t="s">
        <v>62</v>
      </c>
      <c r="I3170" s="162" t="s">
        <v>550</v>
      </c>
      <c r="J3170" s="177">
        <v>4.38</v>
      </c>
      <c r="K3170" s="183" t="s">
        <v>1818</v>
      </c>
      <c r="L3170" s="166">
        <v>0.8142454571428569</v>
      </c>
      <c r="M3170" s="166">
        <v>3.5663951022857132</v>
      </c>
      <c r="N3170" s="163" t="s">
        <v>62</v>
      </c>
      <c r="O3170" s="167">
        <v>1</v>
      </c>
      <c r="P3170" s="167">
        <v>0</v>
      </c>
      <c r="Q3170" s="167">
        <v>1</v>
      </c>
      <c r="R3170" s="167">
        <v>0</v>
      </c>
      <c r="S3170" s="167">
        <v>1</v>
      </c>
      <c r="T3170" s="167" t="s">
        <v>13210</v>
      </c>
      <c r="U3170" s="167" t="s">
        <v>1221</v>
      </c>
      <c r="V3170" s="167" t="s">
        <v>142</v>
      </c>
      <c r="W3170" s="163"/>
      <c r="X3170" s="163" t="s">
        <v>2305</v>
      </c>
      <c r="Y3170" s="163" t="s">
        <v>8138</v>
      </c>
      <c r="Z3170" s="168">
        <v>42801</v>
      </c>
      <c r="AA3170" s="169" t="s">
        <v>9570</v>
      </c>
      <c r="AB3170" s="169" t="s">
        <v>9571</v>
      </c>
      <c r="AC3170" s="169" t="s">
        <v>9044</v>
      </c>
      <c r="AD3170" s="170">
        <v>2018</v>
      </c>
      <c r="AE3170" s="167" t="s">
        <v>1321</v>
      </c>
    </row>
    <row r="3171" spans="1:31" x14ac:dyDescent="0.3">
      <c r="A3171" s="162" t="s">
        <v>1102</v>
      </c>
      <c r="B3171" s="162" t="s">
        <v>550</v>
      </c>
      <c r="C3171" s="162">
        <v>4</v>
      </c>
      <c r="D3171" s="162">
        <v>2017</v>
      </c>
      <c r="E3171" s="162" t="s">
        <v>115</v>
      </c>
      <c r="F3171" s="162" t="s">
        <v>28</v>
      </c>
      <c r="G3171" s="162">
        <v>2017</v>
      </c>
      <c r="H3171" s="163" t="s">
        <v>62</v>
      </c>
      <c r="I3171" s="162" t="s">
        <v>550</v>
      </c>
      <c r="J3171" s="177">
        <v>4.5724</v>
      </c>
      <c r="K3171" s="183" t="s">
        <v>1818</v>
      </c>
      <c r="L3171" s="166">
        <v>0.8142454571428569</v>
      </c>
      <c r="M3171" s="166">
        <v>3.7230559282399991</v>
      </c>
      <c r="N3171" s="163" t="s">
        <v>62</v>
      </c>
      <c r="O3171" s="167">
        <v>1</v>
      </c>
      <c r="P3171" s="167">
        <v>0</v>
      </c>
      <c r="Q3171" s="167">
        <v>1</v>
      </c>
      <c r="R3171" s="167">
        <v>0</v>
      </c>
      <c r="S3171" s="167">
        <v>1</v>
      </c>
      <c r="T3171" s="167" t="s">
        <v>13210</v>
      </c>
      <c r="U3171" s="167" t="s">
        <v>1221</v>
      </c>
      <c r="V3171" s="167" t="s">
        <v>142</v>
      </c>
      <c r="W3171" s="163"/>
      <c r="X3171" s="163" t="s">
        <v>2305</v>
      </c>
      <c r="Y3171" s="163" t="s">
        <v>8139</v>
      </c>
      <c r="Z3171" s="168">
        <v>42928</v>
      </c>
      <c r="AA3171" s="169" t="s">
        <v>9570</v>
      </c>
      <c r="AB3171" s="169" t="s">
        <v>9571</v>
      </c>
      <c r="AC3171" s="169" t="s">
        <v>9044</v>
      </c>
      <c r="AD3171" s="170">
        <v>2018</v>
      </c>
      <c r="AE3171" s="167" t="s">
        <v>1321</v>
      </c>
    </row>
    <row r="3172" spans="1:31" x14ac:dyDescent="0.3">
      <c r="A3172" s="162" t="s">
        <v>1102</v>
      </c>
      <c r="B3172" s="162" t="s">
        <v>550</v>
      </c>
      <c r="C3172" s="162">
        <v>5</v>
      </c>
      <c r="D3172" s="162">
        <v>2017</v>
      </c>
      <c r="E3172" s="162" t="s">
        <v>115</v>
      </c>
      <c r="F3172" s="162" t="s">
        <v>28</v>
      </c>
      <c r="G3172" s="162">
        <v>2017</v>
      </c>
      <c r="H3172" s="163" t="s">
        <v>62</v>
      </c>
      <c r="I3172" s="162" t="s">
        <v>550</v>
      </c>
      <c r="J3172" s="177">
        <v>5.1158929999999998</v>
      </c>
      <c r="K3172" s="183" t="s">
        <v>1818</v>
      </c>
      <c r="L3172" s="166">
        <v>0.8142454571428569</v>
      </c>
      <c r="M3172" s="166">
        <v>4.1655926344789416</v>
      </c>
      <c r="N3172" s="163" t="s">
        <v>62</v>
      </c>
      <c r="O3172" s="167">
        <v>1</v>
      </c>
      <c r="P3172" s="167">
        <v>0</v>
      </c>
      <c r="Q3172" s="167">
        <v>1</v>
      </c>
      <c r="R3172" s="167">
        <v>0</v>
      </c>
      <c r="S3172" s="167">
        <v>1</v>
      </c>
      <c r="T3172" s="167" t="s">
        <v>13210</v>
      </c>
      <c r="U3172" s="167" t="s">
        <v>1221</v>
      </c>
      <c r="V3172" s="167" t="s">
        <v>142</v>
      </c>
      <c r="W3172" s="163"/>
      <c r="X3172" s="163" t="s">
        <v>2305</v>
      </c>
      <c r="Y3172" s="163" t="s">
        <v>8140</v>
      </c>
      <c r="Z3172" s="168">
        <v>42965</v>
      </c>
      <c r="AA3172" s="169" t="s">
        <v>9686</v>
      </c>
      <c r="AB3172" s="169" t="s">
        <v>9687</v>
      </c>
      <c r="AC3172" s="169" t="s">
        <v>9044</v>
      </c>
      <c r="AD3172" s="170">
        <v>2018</v>
      </c>
      <c r="AE3172" s="167" t="s">
        <v>1321</v>
      </c>
    </row>
    <row r="3173" spans="1:31" x14ac:dyDescent="0.3">
      <c r="A3173" s="162" t="s">
        <v>1136</v>
      </c>
      <c r="B3173" s="162" t="s">
        <v>550</v>
      </c>
      <c r="C3173" s="162">
        <v>1</v>
      </c>
      <c r="D3173" s="162">
        <v>2017</v>
      </c>
      <c r="E3173" s="162" t="s">
        <v>115</v>
      </c>
      <c r="F3173" s="162" t="s">
        <v>28</v>
      </c>
      <c r="G3173" s="162">
        <v>2017</v>
      </c>
      <c r="H3173" s="163" t="s">
        <v>64</v>
      </c>
      <c r="I3173" s="162" t="s">
        <v>550</v>
      </c>
      <c r="J3173" s="177">
        <v>1.9583039999999999E-2</v>
      </c>
      <c r="K3173" s="183" t="s">
        <v>1818</v>
      </c>
      <c r="L3173" s="166">
        <v>0.8142454571428569</v>
      </c>
      <c r="M3173" s="166">
        <v>1.5945401357046852E-2</v>
      </c>
      <c r="N3173" s="163" t="s">
        <v>1307</v>
      </c>
      <c r="O3173" s="167">
        <v>1</v>
      </c>
      <c r="P3173" s="167">
        <v>0</v>
      </c>
      <c r="Q3173" s="167">
        <v>0</v>
      </c>
      <c r="R3173" s="167">
        <v>1</v>
      </c>
      <c r="S3173" s="167">
        <v>0</v>
      </c>
      <c r="T3173" s="167" t="s">
        <v>13213</v>
      </c>
      <c r="U3173" s="167" t="s">
        <v>1261</v>
      </c>
      <c r="V3173" s="167" t="s">
        <v>300</v>
      </c>
      <c r="W3173" s="163"/>
      <c r="X3173" s="163" t="s">
        <v>2306</v>
      </c>
      <c r="Y3173" s="163" t="s">
        <v>8141</v>
      </c>
      <c r="Z3173" s="168">
        <v>42929</v>
      </c>
      <c r="AA3173" s="169" t="s">
        <v>9688</v>
      </c>
      <c r="AB3173" s="169" t="s">
        <v>9689</v>
      </c>
      <c r="AC3173" s="169" t="s">
        <v>1307</v>
      </c>
      <c r="AD3173" s="170">
        <v>2018</v>
      </c>
      <c r="AE3173" s="167" t="s">
        <v>1321</v>
      </c>
    </row>
    <row r="3174" spans="1:31" x14ac:dyDescent="0.3">
      <c r="A3174" s="162" t="s">
        <v>1152</v>
      </c>
      <c r="B3174" s="162" t="s">
        <v>550</v>
      </c>
      <c r="C3174" s="162">
        <v>1</v>
      </c>
      <c r="D3174" s="162">
        <v>2017</v>
      </c>
      <c r="E3174" s="162" t="s">
        <v>115</v>
      </c>
      <c r="F3174" s="162" t="s">
        <v>28</v>
      </c>
      <c r="G3174" s="162">
        <v>2017</v>
      </c>
      <c r="H3174" s="163" t="s">
        <v>58</v>
      </c>
      <c r="I3174" s="162" t="s">
        <v>550</v>
      </c>
      <c r="J3174" s="177">
        <v>1.2610729999999999E-2</v>
      </c>
      <c r="K3174" s="183" t="s">
        <v>1818</v>
      </c>
      <c r="L3174" s="166">
        <v>0.8142454571428569</v>
      </c>
      <c r="M3174" s="166">
        <v>1.0268229613755139E-2</v>
      </c>
      <c r="N3174" s="163" t="s">
        <v>28</v>
      </c>
      <c r="O3174" s="167">
        <v>1</v>
      </c>
      <c r="P3174" s="167">
        <v>1</v>
      </c>
      <c r="Q3174" s="167">
        <v>0</v>
      </c>
      <c r="R3174" s="167">
        <v>1</v>
      </c>
      <c r="S3174" s="167">
        <v>0</v>
      </c>
      <c r="T3174" s="167" t="s">
        <v>13211</v>
      </c>
      <c r="U3174" s="167" t="s">
        <v>1261</v>
      </c>
      <c r="V3174" s="167" t="s">
        <v>102</v>
      </c>
      <c r="W3174" s="163"/>
      <c r="X3174" s="163" t="s">
        <v>2307</v>
      </c>
      <c r="Y3174" s="163" t="s">
        <v>8142</v>
      </c>
      <c r="Z3174" s="168">
        <v>42983</v>
      </c>
      <c r="AA3174" s="169" t="s">
        <v>9690</v>
      </c>
      <c r="AB3174" s="169" t="s">
        <v>9691</v>
      </c>
      <c r="AC3174" s="169" t="s">
        <v>28</v>
      </c>
      <c r="AD3174" s="170">
        <v>2018</v>
      </c>
      <c r="AE3174" s="167" t="s">
        <v>1218</v>
      </c>
    </row>
    <row r="3175" spans="1:31" x14ac:dyDescent="0.3">
      <c r="A3175" s="162" t="s">
        <v>1152</v>
      </c>
      <c r="B3175" s="162" t="s">
        <v>550</v>
      </c>
      <c r="C3175" s="162">
        <v>2</v>
      </c>
      <c r="D3175" s="162">
        <v>2017</v>
      </c>
      <c r="E3175" s="162" t="s">
        <v>115</v>
      </c>
      <c r="F3175" s="162" t="s">
        <v>28</v>
      </c>
      <c r="G3175" s="162">
        <v>2017</v>
      </c>
      <c r="H3175" s="163" t="s">
        <v>58</v>
      </c>
      <c r="I3175" s="162" t="s">
        <v>550</v>
      </c>
      <c r="J3175" s="177">
        <v>1.8190632</v>
      </c>
      <c r="K3175" s="183" t="s">
        <v>1818</v>
      </c>
      <c r="L3175" s="166">
        <v>0.8142454571428569</v>
      </c>
      <c r="M3175" s="166">
        <v>1.481163946855748</v>
      </c>
      <c r="N3175" s="163" t="s">
        <v>58</v>
      </c>
      <c r="O3175" s="167">
        <v>1</v>
      </c>
      <c r="P3175" s="167">
        <v>0</v>
      </c>
      <c r="Q3175" s="167">
        <v>1</v>
      </c>
      <c r="R3175" s="167">
        <v>0</v>
      </c>
      <c r="S3175" s="167">
        <v>1</v>
      </c>
      <c r="T3175" s="167" t="s">
        <v>13210</v>
      </c>
      <c r="U3175" s="167" t="s">
        <v>1261</v>
      </c>
      <c r="V3175" s="167" t="s">
        <v>102</v>
      </c>
      <c r="W3175" s="163"/>
      <c r="X3175" s="163" t="s">
        <v>2307</v>
      </c>
      <c r="Y3175" s="163" t="s">
        <v>8143</v>
      </c>
      <c r="Z3175" s="168">
        <v>43088</v>
      </c>
      <c r="AA3175" s="169" t="s">
        <v>9692</v>
      </c>
      <c r="AB3175" s="169" t="s">
        <v>9693</v>
      </c>
      <c r="AC3175" s="169" t="s">
        <v>58</v>
      </c>
      <c r="AD3175" s="170">
        <v>2018</v>
      </c>
      <c r="AE3175" s="167" t="s">
        <v>1218</v>
      </c>
    </row>
    <row r="3176" spans="1:31" x14ac:dyDescent="0.3">
      <c r="A3176" s="162" t="s">
        <v>1172</v>
      </c>
      <c r="B3176" s="162" t="s">
        <v>550</v>
      </c>
      <c r="C3176" s="162">
        <v>1</v>
      </c>
      <c r="D3176" s="162">
        <v>2018</v>
      </c>
      <c r="E3176" s="162" t="s">
        <v>115</v>
      </c>
      <c r="F3176" s="162" t="s">
        <v>28</v>
      </c>
      <c r="G3176" s="162">
        <v>2017</v>
      </c>
      <c r="H3176" s="163" t="s">
        <v>228</v>
      </c>
      <c r="I3176" s="162" t="s">
        <v>550</v>
      </c>
      <c r="J3176" s="177">
        <v>1.3089999999999999E-2</v>
      </c>
      <c r="K3176" s="183" t="s">
        <v>1818</v>
      </c>
      <c r="L3176" s="166">
        <v>0.8142454571428569</v>
      </c>
      <c r="M3176" s="166">
        <v>1.0658473033999995E-2</v>
      </c>
      <c r="N3176" s="163" t="s">
        <v>32</v>
      </c>
      <c r="O3176" s="167">
        <v>1</v>
      </c>
      <c r="P3176" s="167">
        <v>0</v>
      </c>
      <c r="Q3176" s="167">
        <v>0</v>
      </c>
      <c r="R3176" s="167">
        <v>1</v>
      </c>
      <c r="S3176" s="167">
        <v>0</v>
      </c>
      <c r="T3176" s="167" t="s">
        <v>13213</v>
      </c>
      <c r="U3176" s="167" t="s">
        <v>1350</v>
      </c>
      <c r="V3176" s="167" t="s">
        <v>84</v>
      </c>
      <c r="W3176" s="163"/>
      <c r="X3176" s="163" t="s">
        <v>2308</v>
      </c>
      <c r="Y3176" s="163" t="s">
        <v>8144</v>
      </c>
      <c r="Z3176" s="168">
        <v>42895</v>
      </c>
      <c r="AA3176" s="169" t="s">
        <v>9694</v>
      </c>
      <c r="AB3176" s="169" t="s">
        <v>9695</v>
      </c>
      <c r="AC3176" s="169" t="s">
        <v>32</v>
      </c>
      <c r="AD3176" s="170">
        <v>2018</v>
      </c>
      <c r="AE3176" s="167" t="s">
        <v>1241</v>
      </c>
    </row>
    <row r="3177" spans="1:31" x14ac:dyDescent="0.3">
      <c r="A3177" s="162" t="s">
        <v>1172</v>
      </c>
      <c r="B3177" s="162" t="s">
        <v>550</v>
      </c>
      <c r="C3177" s="162">
        <v>2</v>
      </c>
      <c r="D3177" s="162">
        <v>2018</v>
      </c>
      <c r="E3177" s="162" t="s">
        <v>115</v>
      </c>
      <c r="F3177" s="162" t="s">
        <v>28</v>
      </c>
      <c r="G3177" s="162">
        <v>2017</v>
      </c>
      <c r="H3177" s="163" t="s">
        <v>228</v>
      </c>
      <c r="I3177" s="162" t="s">
        <v>550</v>
      </c>
      <c r="J3177" s="177">
        <v>1.3089999999999999E-2</v>
      </c>
      <c r="K3177" s="183" t="s">
        <v>1818</v>
      </c>
      <c r="L3177" s="166">
        <v>0.8142454571428569</v>
      </c>
      <c r="M3177" s="166">
        <v>1.0658473033999995E-2</v>
      </c>
      <c r="N3177" s="163" t="s">
        <v>32</v>
      </c>
      <c r="O3177" s="167">
        <v>1</v>
      </c>
      <c r="P3177" s="167">
        <v>0</v>
      </c>
      <c r="Q3177" s="167">
        <v>0</v>
      </c>
      <c r="R3177" s="167">
        <v>1</v>
      </c>
      <c r="S3177" s="167">
        <v>0</v>
      </c>
      <c r="T3177" s="167" t="s">
        <v>13213</v>
      </c>
      <c r="U3177" s="167" t="s">
        <v>1350</v>
      </c>
      <c r="V3177" s="167" t="s">
        <v>84</v>
      </c>
      <c r="W3177" s="163"/>
      <c r="X3177" s="163" t="s">
        <v>2308</v>
      </c>
      <c r="Y3177" s="163" t="s">
        <v>8144</v>
      </c>
      <c r="Z3177" s="168">
        <v>42895</v>
      </c>
      <c r="AA3177" s="169" t="s">
        <v>9694</v>
      </c>
      <c r="AB3177" s="169" t="s">
        <v>9695</v>
      </c>
      <c r="AC3177" s="169" t="s">
        <v>32</v>
      </c>
      <c r="AD3177" s="170">
        <v>2018</v>
      </c>
      <c r="AE3177" s="167" t="s">
        <v>1241</v>
      </c>
    </row>
    <row r="3178" spans="1:31" x14ac:dyDescent="0.3">
      <c r="A3178" s="162" t="s">
        <v>1172</v>
      </c>
      <c r="B3178" s="162" t="s">
        <v>550</v>
      </c>
      <c r="C3178" s="162">
        <v>3</v>
      </c>
      <c r="D3178" s="162">
        <v>2018</v>
      </c>
      <c r="E3178" s="162" t="s">
        <v>115</v>
      </c>
      <c r="F3178" s="162" t="s">
        <v>28</v>
      </c>
      <c r="G3178" s="162">
        <v>2017</v>
      </c>
      <c r="H3178" s="163" t="s">
        <v>228</v>
      </c>
      <c r="I3178" s="162" t="s">
        <v>550</v>
      </c>
      <c r="J3178" s="177">
        <v>1.3089999999999999E-2</v>
      </c>
      <c r="K3178" s="183" t="s">
        <v>1818</v>
      </c>
      <c r="L3178" s="166">
        <v>0.8142454571428569</v>
      </c>
      <c r="M3178" s="166">
        <v>1.0658473033999995E-2</v>
      </c>
      <c r="N3178" s="163" t="s">
        <v>32</v>
      </c>
      <c r="O3178" s="167">
        <v>1</v>
      </c>
      <c r="P3178" s="167">
        <v>0</v>
      </c>
      <c r="Q3178" s="167">
        <v>0</v>
      </c>
      <c r="R3178" s="167">
        <v>1</v>
      </c>
      <c r="S3178" s="167">
        <v>0</v>
      </c>
      <c r="T3178" s="167" t="s">
        <v>13213</v>
      </c>
      <c r="U3178" s="167" t="s">
        <v>1350</v>
      </c>
      <c r="V3178" s="167" t="s">
        <v>84</v>
      </c>
      <c r="W3178" s="163"/>
      <c r="X3178" s="163" t="s">
        <v>2308</v>
      </c>
      <c r="Y3178" s="163" t="s">
        <v>8144</v>
      </c>
      <c r="Z3178" s="168">
        <v>42895</v>
      </c>
      <c r="AA3178" s="169" t="s">
        <v>9694</v>
      </c>
      <c r="AB3178" s="169" t="s">
        <v>9695</v>
      </c>
      <c r="AC3178" s="169" t="s">
        <v>32</v>
      </c>
      <c r="AD3178" s="170">
        <v>2018</v>
      </c>
      <c r="AE3178" s="167" t="s">
        <v>1241</v>
      </c>
    </row>
    <row r="3179" spans="1:31" x14ac:dyDescent="0.3">
      <c r="A3179" s="162" t="s">
        <v>585</v>
      </c>
      <c r="B3179" s="162" t="s">
        <v>550</v>
      </c>
      <c r="C3179" s="162">
        <v>35</v>
      </c>
      <c r="D3179" s="162">
        <v>2011</v>
      </c>
      <c r="E3179" s="162" t="s">
        <v>115</v>
      </c>
      <c r="F3179" s="162" t="s">
        <v>297</v>
      </c>
      <c r="G3179" s="162">
        <v>2017</v>
      </c>
      <c r="H3179" s="163" t="s">
        <v>201</v>
      </c>
      <c r="I3179" s="162" t="s">
        <v>550</v>
      </c>
      <c r="J3179" s="180">
        <v>0.48599999999999999</v>
      </c>
      <c r="K3179" s="183" t="s">
        <v>1818</v>
      </c>
      <c r="L3179" s="166">
        <v>0.8142454571428569</v>
      </c>
      <c r="M3179" s="166">
        <v>0.39572329217142843</v>
      </c>
      <c r="N3179" s="163" t="s">
        <v>1022</v>
      </c>
      <c r="O3179" s="167">
        <v>1</v>
      </c>
      <c r="P3179" s="167">
        <v>0</v>
      </c>
      <c r="Q3179" s="167">
        <v>0</v>
      </c>
      <c r="R3179" s="167">
        <v>0</v>
      </c>
      <c r="S3179" s="167">
        <v>1</v>
      </c>
      <c r="T3179" s="167" t="s">
        <v>13213</v>
      </c>
      <c r="U3179" s="167" t="s">
        <v>1512</v>
      </c>
      <c r="V3179" s="167" t="s">
        <v>91</v>
      </c>
      <c r="W3179" s="163"/>
      <c r="X3179" s="163" t="s">
        <v>585</v>
      </c>
      <c r="Y3179" s="163" t="s">
        <v>8145</v>
      </c>
      <c r="Z3179" s="168">
        <v>42821</v>
      </c>
      <c r="AA3179" s="169" t="s">
        <v>9696</v>
      </c>
      <c r="AB3179" s="169">
        <v>0</v>
      </c>
      <c r="AC3179" s="169" t="s">
        <v>1022</v>
      </c>
      <c r="AD3179" s="170">
        <v>2018</v>
      </c>
      <c r="AE3179" s="167" t="s">
        <v>1245</v>
      </c>
    </row>
    <row r="3180" spans="1:31" x14ac:dyDescent="0.3">
      <c r="A3180" s="162" t="s">
        <v>585</v>
      </c>
      <c r="B3180" s="162" t="s">
        <v>550</v>
      </c>
      <c r="C3180" s="162">
        <v>36</v>
      </c>
      <c r="D3180" s="162">
        <v>2011</v>
      </c>
      <c r="E3180" s="162" t="s">
        <v>115</v>
      </c>
      <c r="F3180" s="162" t="s">
        <v>297</v>
      </c>
      <c r="G3180" s="162">
        <v>2017</v>
      </c>
      <c r="H3180" s="163" t="s">
        <v>201</v>
      </c>
      <c r="I3180" s="162" t="s">
        <v>550</v>
      </c>
      <c r="J3180" s="180">
        <v>0.40600000000000003</v>
      </c>
      <c r="K3180" s="183" t="s">
        <v>1818</v>
      </c>
      <c r="L3180" s="166">
        <v>0.8142454571428569</v>
      </c>
      <c r="M3180" s="166">
        <v>0.33058365559999991</v>
      </c>
      <c r="N3180" s="163" t="s">
        <v>201</v>
      </c>
      <c r="O3180" s="167">
        <v>1</v>
      </c>
      <c r="P3180" s="167">
        <v>0</v>
      </c>
      <c r="Q3180" s="167">
        <v>1</v>
      </c>
      <c r="R3180" s="167">
        <v>0</v>
      </c>
      <c r="S3180" s="167">
        <v>1</v>
      </c>
      <c r="T3180" s="167" t="s">
        <v>13210</v>
      </c>
      <c r="U3180" s="167" t="s">
        <v>1512</v>
      </c>
      <c r="V3180" s="167" t="s">
        <v>91</v>
      </c>
      <c r="W3180" s="163"/>
      <c r="X3180" s="163" t="s">
        <v>585</v>
      </c>
      <c r="Y3180" s="163" t="s">
        <v>8146</v>
      </c>
      <c r="Z3180" s="168">
        <v>42822</v>
      </c>
      <c r="AA3180" s="169" t="s">
        <v>9697</v>
      </c>
      <c r="AB3180" s="169">
        <v>0</v>
      </c>
      <c r="AC3180" s="169" t="s">
        <v>201</v>
      </c>
      <c r="AD3180" s="170">
        <v>2018</v>
      </c>
      <c r="AE3180" s="167" t="s">
        <v>1245</v>
      </c>
    </row>
    <row r="3181" spans="1:31" x14ac:dyDescent="0.3">
      <c r="A3181" s="162" t="s">
        <v>585</v>
      </c>
      <c r="B3181" s="162" t="s">
        <v>550</v>
      </c>
      <c r="C3181" s="162">
        <v>37</v>
      </c>
      <c r="D3181" s="162">
        <v>2011</v>
      </c>
      <c r="E3181" s="162" t="s">
        <v>115</v>
      </c>
      <c r="F3181" s="162" t="s">
        <v>297</v>
      </c>
      <c r="G3181" s="162">
        <v>2017</v>
      </c>
      <c r="H3181" s="163" t="s">
        <v>201</v>
      </c>
      <c r="I3181" s="162" t="s">
        <v>550</v>
      </c>
      <c r="J3181" s="180">
        <v>1.9E-2</v>
      </c>
      <c r="K3181" s="183" t="s">
        <v>1818</v>
      </c>
      <c r="L3181" s="166">
        <v>0.8142454571428569</v>
      </c>
      <c r="M3181" s="166">
        <v>1.5470663685714281E-2</v>
      </c>
      <c r="N3181" s="163" t="s">
        <v>201</v>
      </c>
      <c r="O3181" s="167">
        <v>1</v>
      </c>
      <c r="P3181" s="167">
        <v>0</v>
      </c>
      <c r="Q3181" s="167">
        <v>1</v>
      </c>
      <c r="R3181" s="167">
        <v>0</v>
      </c>
      <c r="S3181" s="167">
        <v>1</v>
      </c>
      <c r="T3181" s="167" t="s">
        <v>13210</v>
      </c>
      <c r="U3181" s="167" t="s">
        <v>1512</v>
      </c>
      <c r="V3181" s="167" t="s">
        <v>91</v>
      </c>
      <c r="W3181" s="163"/>
      <c r="X3181" s="163" t="s">
        <v>585</v>
      </c>
      <c r="Y3181" s="163" t="s">
        <v>8299</v>
      </c>
      <c r="Z3181" s="168">
        <v>43091</v>
      </c>
      <c r="AA3181" s="169" t="s">
        <v>9698</v>
      </c>
      <c r="AB3181" s="169">
        <v>0</v>
      </c>
      <c r="AC3181" s="169" t="s">
        <v>201</v>
      </c>
      <c r="AD3181" s="170">
        <v>2018</v>
      </c>
      <c r="AE3181" s="167" t="s">
        <v>1245</v>
      </c>
    </row>
    <row r="3182" spans="1:31" x14ac:dyDescent="0.3">
      <c r="A3182" s="162" t="s">
        <v>585</v>
      </c>
      <c r="B3182" s="162" t="s">
        <v>550</v>
      </c>
      <c r="C3182" s="162">
        <v>38</v>
      </c>
      <c r="D3182" s="162">
        <v>2011</v>
      </c>
      <c r="E3182" s="162" t="s">
        <v>115</v>
      </c>
      <c r="F3182" s="162" t="s">
        <v>297</v>
      </c>
      <c r="G3182" s="162">
        <v>2017</v>
      </c>
      <c r="H3182" s="163" t="s">
        <v>201</v>
      </c>
      <c r="I3182" s="162" t="s">
        <v>550</v>
      </c>
      <c r="J3182" s="180">
        <v>5.0000000000000001E-3</v>
      </c>
      <c r="K3182" s="183" t="s">
        <v>1818</v>
      </c>
      <c r="L3182" s="166">
        <v>0.8142454571428569</v>
      </c>
      <c r="M3182" s="166">
        <v>4.0712272857142849E-3</v>
      </c>
      <c r="N3182" s="163" t="s">
        <v>201</v>
      </c>
      <c r="O3182" s="167">
        <v>1</v>
      </c>
      <c r="P3182" s="167">
        <v>0</v>
      </c>
      <c r="Q3182" s="167">
        <v>1</v>
      </c>
      <c r="R3182" s="167">
        <v>0</v>
      </c>
      <c r="S3182" s="167">
        <v>1</v>
      </c>
      <c r="T3182" s="167" t="s">
        <v>13210</v>
      </c>
      <c r="U3182" s="167" t="s">
        <v>1512</v>
      </c>
      <c r="V3182" s="167" t="s">
        <v>91</v>
      </c>
      <c r="W3182" s="163"/>
      <c r="X3182" s="163" t="s">
        <v>585</v>
      </c>
      <c r="Y3182" s="163" t="s">
        <v>8288</v>
      </c>
      <c r="Z3182" s="168">
        <v>42845</v>
      </c>
      <c r="AA3182" s="169" t="s">
        <v>9699</v>
      </c>
      <c r="AB3182" s="169">
        <v>0</v>
      </c>
      <c r="AC3182" s="169" t="s">
        <v>201</v>
      </c>
      <c r="AD3182" s="170">
        <v>2018</v>
      </c>
      <c r="AE3182" s="167" t="s">
        <v>1245</v>
      </c>
    </row>
    <row r="3183" spans="1:31" x14ac:dyDescent="0.3">
      <c r="A3183" s="162" t="s">
        <v>585</v>
      </c>
      <c r="B3183" s="162" t="s">
        <v>550</v>
      </c>
      <c r="C3183" s="162">
        <v>39</v>
      </c>
      <c r="D3183" s="162">
        <v>2011</v>
      </c>
      <c r="E3183" s="162" t="s">
        <v>115</v>
      </c>
      <c r="F3183" s="162" t="s">
        <v>297</v>
      </c>
      <c r="G3183" s="162">
        <v>2017</v>
      </c>
      <c r="H3183" s="163" t="s">
        <v>201</v>
      </c>
      <c r="I3183" s="162" t="s">
        <v>550</v>
      </c>
      <c r="J3183" s="180">
        <v>2.5999999999999999E-2</v>
      </c>
      <c r="K3183" s="183" t="s">
        <v>1818</v>
      </c>
      <c r="L3183" s="166">
        <v>0.8142454571428569</v>
      </c>
      <c r="M3183" s="166">
        <v>2.1170381885714278E-2</v>
      </c>
      <c r="N3183" s="163" t="s">
        <v>201</v>
      </c>
      <c r="O3183" s="167">
        <v>1</v>
      </c>
      <c r="P3183" s="167">
        <v>0</v>
      </c>
      <c r="Q3183" s="167">
        <v>1</v>
      </c>
      <c r="R3183" s="167">
        <v>0</v>
      </c>
      <c r="S3183" s="167">
        <v>1</v>
      </c>
      <c r="T3183" s="167" t="s">
        <v>13210</v>
      </c>
      <c r="U3183" s="167" t="s">
        <v>1512</v>
      </c>
      <c r="V3183" s="167" t="s">
        <v>91</v>
      </c>
      <c r="W3183" s="163"/>
      <c r="X3183" s="163" t="s">
        <v>585</v>
      </c>
      <c r="Y3183" s="163" t="s">
        <v>8305</v>
      </c>
      <c r="Z3183" s="168">
        <v>42845</v>
      </c>
      <c r="AA3183" s="169" t="s">
        <v>9699</v>
      </c>
      <c r="AB3183" s="169">
        <v>0</v>
      </c>
      <c r="AC3183" s="169" t="s">
        <v>201</v>
      </c>
      <c r="AD3183" s="170">
        <v>2018</v>
      </c>
      <c r="AE3183" s="167" t="s">
        <v>1245</v>
      </c>
    </row>
    <row r="3184" spans="1:31" x14ac:dyDescent="0.3">
      <c r="A3184" s="162" t="s">
        <v>585</v>
      </c>
      <c r="B3184" s="162" t="s">
        <v>550</v>
      </c>
      <c r="C3184" s="162">
        <v>40</v>
      </c>
      <c r="D3184" s="162">
        <v>2011</v>
      </c>
      <c r="E3184" s="162" t="s">
        <v>115</v>
      </c>
      <c r="F3184" s="162" t="s">
        <v>297</v>
      </c>
      <c r="G3184" s="162">
        <v>2017</v>
      </c>
      <c r="H3184" s="163" t="s">
        <v>201</v>
      </c>
      <c r="I3184" s="162" t="s">
        <v>550</v>
      </c>
      <c r="J3184" s="180">
        <v>1.2E-2</v>
      </c>
      <c r="K3184" s="183" t="s">
        <v>1818</v>
      </c>
      <c r="L3184" s="166">
        <v>0.8142454571428569</v>
      </c>
      <c r="M3184" s="166">
        <v>9.7709454857142827E-3</v>
      </c>
      <c r="N3184" s="163" t="s">
        <v>201</v>
      </c>
      <c r="O3184" s="167">
        <v>1</v>
      </c>
      <c r="P3184" s="167">
        <v>0</v>
      </c>
      <c r="Q3184" s="167">
        <v>1</v>
      </c>
      <c r="R3184" s="167">
        <v>0</v>
      </c>
      <c r="S3184" s="167">
        <v>1</v>
      </c>
      <c r="T3184" s="167" t="s">
        <v>13210</v>
      </c>
      <c r="U3184" s="167" t="s">
        <v>1512</v>
      </c>
      <c r="V3184" s="167" t="s">
        <v>91</v>
      </c>
      <c r="W3184" s="163"/>
      <c r="X3184" s="163" t="s">
        <v>585</v>
      </c>
      <c r="Y3184" s="163" t="s">
        <v>8287</v>
      </c>
      <c r="Z3184" s="168">
        <v>42971</v>
      </c>
      <c r="AA3184" s="169" t="s">
        <v>9700</v>
      </c>
      <c r="AB3184" s="169">
        <v>0</v>
      </c>
      <c r="AC3184" s="169" t="s">
        <v>201</v>
      </c>
      <c r="AD3184" s="170">
        <v>2018</v>
      </c>
      <c r="AE3184" s="167" t="s">
        <v>1245</v>
      </c>
    </row>
    <row r="3185" spans="1:31" x14ac:dyDescent="0.3">
      <c r="A3185" s="162" t="s">
        <v>585</v>
      </c>
      <c r="B3185" s="162" t="s">
        <v>550</v>
      </c>
      <c r="C3185" s="162">
        <v>41</v>
      </c>
      <c r="D3185" s="162">
        <v>2011</v>
      </c>
      <c r="E3185" s="162" t="s">
        <v>115</v>
      </c>
      <c r="F3185" s="162" t="s">
        <v>297</v>
      </c>
      <c r="G3185" s="162">
        <v>2017</v>
      </c>
      <c r="H3185" s="163" t="s">
        <v>201</v>
      </c>
      <c r="I3185" s="162" t="s">
        <v>550</v>
      </c>
      <c r="J3185" s="180">
        <v>3.4000000000000002E-2</v>
      </c>
      <c r="K3185" s="183" t="s">
        <v>1818</v>
      </c>
      <c r="L3185" s="166">
        <v>0.8142454571428569</v>
      </c>
      <c r="M3185" s="166">
        <v>2.7684345542857137E-2</v>
      </c>
      <c r="N3185" s="163" t="s">
        <v>201</v>
      </c>
      <c r="O3185" s="167">
        <v>1</v>
      </c>
      <c r="P3185" s="167">
        <v>0</v>
      </c>
      <c r="Q3185" s="167">
        <v>1</v>
      </c>
      <c r="R3185" s="167">
        <v>0</v>
      </c>
      <c r="S3185" s="167">
        <v>1</v>
      </c>
      <c r="T3185" s="167" t="s">
        <v>13210</v>
      </c>
      <c r="U3185" s="167" t="s">
        <v>1512</v>
      </c>
      <c r="V3185" s="167" t="s">
        <v>91</v>
      </c>
      <c r="W3185" s="163"/>
      <c r="X3185" s="163" t="s">
        <v>585</v>
      </c>
      <c r="Y3185" s="163" t="s">
        <v>8306</v>
      </c>
      <c r="Z3185" s="168">
        <v>43089</v>
      </c>
      <c r="AA3185" s="169" t="s">
        <v>9701</v>
      </c>
      <c r="AB3185" s="169">
        <v>0</v>
      </c>
      <c r="AC3185" s="169" t="s">
        <v>201</v>
      </c>
      <c r="AD3185" s="170">
        <v>2018</v>
      </c>
      <c r="AE3185" s="167" t="s">
        <v>1245</v>
      </c>
    </row>
    <row r="3186" spans="1:31" x14ac:dyDescent="0.3">
      <c r="A3186" s="162" t="s">
        <v>585</v>
      </c>
      <c r="B3186" s="162" t="s">
        <v>550</v>
      </c>
      <c r="C3186" s="162">
        <v>42</v>
      </c>
      <c r="D3186" s="162">
        <v>2011</v>
      </c>
      <c r="E3186" s="162" t="s">
        <v>115</v>
      </c>
      <c r="F3186" s="162" t="s">
        <v>297</v>
      </c>
      <c r="G3186" s="162">
        <v>2017</v>
      </c>
      <c r="H3186" s="163" t="s">
        <v>201</v>
      </c>
      <c r="I3186" s="162" t="s">
        <v>550</v>
      </c>
      <c r="J3186" s="180">
        <v>0.04</v>
      </c>
      <c r="K3186" s="183" t="s">
        <v>1818</v>
      </c>
      <c r="L3186" s="166">
        <v>0.8142454571428569</v>
      </c>
      <c r="M3186" s="166">
        <v>3.2569818285714279E-2</v>
      </c>
      <c r="N3186" s="163" t="s">
        <v>201</v>
      </c>
      <c r="O3186" s="167">
        <v>1</v>
      </c>
      <c r="P3186" s="167">
        <v>0</v>
      </c>
      <c r="Q3186" s="167">
        <v>1</v>
      </c>
      <c r="R3186" s="167">
        <v>0</v>
      </c>
      <c r="S3186" s="167">
        <v>1</v>
      </c>
      <c r="T3186" s="167" t="s">
        <v>13210</v>
      </c>
      <c r="U3186" s="167" t="s">
        <v>1512</v>
      </c>
      <c r="V3186" s="167" t="s">
        <v>91</v>
      </c>
      <c r="W3186" s="163"/>
      <c r="X3186" s="163" t="s">
        <v>585</v>
      </c>
      <c r="Y3186" s="163" t="s">
        <v>7708</v>
      </c>
      <c r="Z3186" s="168">
        <v>43089</v>
      </c>
      <c r="AA3186" s="169" t="s">
        <v>9702</v>
      </c>
      <c r="AB3186" s="169">
        <v>0</v>
      </c>
      <c r="AC3186" s="169" t="s">
        <v>201</v>
      </c>
      <c r="AD3186" s="170">
        <v>2018</v>
      </c>
      <c r="AE3186" s="167" t="s">
        <v>1245</v>
      </c>
    </row>
    <row r="3187" spans="1:31" x14ac:dyDescent="0.3">
      <c r="A3187" s="162" t="s">
        <v>585</v>
      </c>
      <c r="B3187" s="162" t="s">
        <v>550</v>
      </c>
      <c r="C3187" s="162">
        <v>43</v>
      </c>
      <c r="D3187" s="162">
        <v>2011</v>
      </c>
      <c r="E3187" s="162" t="s">
        <v>115</v>
      </c>
      <c r="F3187" s="162" t="s">
        <v>297</v>
      </c>
      <c r="G3187" s="162">
        <v>2017</v>
      </c>
      <c r="H3187" s="163" t="s">
        <v>201</v>
      </c>
      <c r="I3187" s="162" t="s">
        <v>550</v>
      </c>
      <c r="J3187" s="180">
        <v>4.1000000000000002E-2</v>
      </c>
      <c r="K3187" s="183" t="s">
        <v>1818</v>
      </c>
      <c r="L3187" s="166">
        <v>0.8142454571428569</v>
      </c>
      <c r="M3187" s="166">
        <v>3.3384063742857135E-2</v>
      </c>
      <c r="N3187" s="163" t="s">
        <v>201</v>
      </c>
      <c r="O3187" s="167">
        <v>1</v>
      </c>
      <c r="P3187" s="167">
        <v>0</v>
      </c>
      <c r="Q3187" s="167">
        <v>1</v>
      </c>
      <c r="R3187" s="167">
        <v>0</v>
      </c>
      <c r="S3187" s="167">
        <v>1</v>
      </c>
      <c r="T3187" s="167" t="s">
        <v>13210</v>
      </c>
      <c r="U3187" s="167" t="s">
        <v>1512</v>
      </c>
      <c r="V3187" s="167" t="s">
        <v>91</v>
      </c>
      <c r="W3187" s="163"/>
      <c r="X3187" s="163" t="s">
        <v>585</v>
      </c>
      <c r="Y3187" s="163" t="s">
        <v>8354</v>
      </c>
      <c r="Z3187" s="168">
        <v>43089</v>
      </c>
      <c r="AA3187" s="169" t="s">
        <v>9703</v>
      </c>
      <c r="AB3187" s="169">
        <v>0</v>
      </c>
      <c r="AC3187" s="169" t="s">
        <v>201</v>
      </c>
      <c r="AD3187" s="170">
        <v>2018</v>
      </c>
      <c r="AE3187" s="167" t="s">
        <v>1245</v>
      </c>
    </row>
    <row r="3188" spans="1:31" x14ac:dyDescent="0.3">
      <c r="A3188" s="162" t="s">
        <v>878</v>
      </c>
      <c r="B3188" s="162" t="s">
        <v>550</v>
      </c>
      <c r="C3188" s="162">
        <v>4</v>
      </c>
      <c r="D3188" s="162">
        <v>2014</v>
      </c>
      <c r="E3188" s="162" t="s">
        <v>115</v>
      </c>
      <c r="F3188" s="162" t="s">
        <v>297</v>
      </c>
      <c r="G3188" s="162">
        <v>2017</v>
      </c>
      <c r="H3188" s="163" t="s">
        <v>201</v>
      </c>
      <c r="I3188" s="162" t="s">
        <v>550</v>
      </c>
      <c r="J3188" s="180">
        <v>5.3999999999999999E-2</v>
      </c>
      <c r="K3188" s="183" t="s">
        <v>1818</v>
      </c>
      <c r="L3188" s="166">
        <v>0.8142454571428569</v>
      </c>
      <c r="M3188" s="166">
        <v>4.3969254685714269E-2</v>
      </c>
      <c r="N3188" s="163" t="s">
        <v>201</v>
      </c>
      <c r="O3188" s="167">
        <v>1</v>
      </c>
      <c r="P3188" s="167">
        <v>0</v>
      </c>
      <c r="Q3188" s="167">
        <v>1</v>
      </c>
      <c r="R3188" s="167">
        <v>0</v>
      </c>
      <c r="S3188" s="167">
        <v>1</v>
      </c>
      <c r="T3188" s="167" t="s">
        <v>13210</v>
      </c>
      <c r="U3188" s="167" t="s">
        <v>1512</v>
      </c>
      <c r="V3188" s="167" t="s">
        <v>178</v>
      </c>
      <c r="W3188" s="163"/>
      <c r="X3188" s="163" t="s">
        <v>2210</v>
      </c>
      <c r="Y3188" s="163" t="s">
        <v>8358</v>
      </c>
      <c r="Z3188" s="168">
        <v>42901</v>
      </c>
      <c r="AA3188" s="169" t="s">
        <v>9704</v>
      </c>
      <c r="AB3188" s="169">
        <v>0</v>
      </c>
      <c r="AC3188" s="169" t="s">
        <v>201</v>
      </c>
      <c r="AD3188" s="170">
        <v>2018</v>
      </c>
      <c r="AE3188" s="167" t="s">
        <v>1245</v>
      </c>
    </row>
    <row r="3189" spans="1:31" x14ac:dyDescent="0.3">
      <c r="A3189" s="162" t="s">
        <v>878</v>
      </c>
      <c r="B3189" s="162" t="s">
        <v>550</v>
      </c>
      <c r="C3189" s="162">
        <v>5</v>
      </c>
      <c r="D3189" s="162">
        <v>2014</v>
      </c>
      <c r="E3189" s="162" t="s">
        <v>115</v>
      </c>
      <c r="F3189" s="162" t="s">
        <v>297</v>
      </c>
      <c r="G3189" s="162">
        <v>2017</v>
      </c>
      <c r="H3189" s="163" t="s">
        <v>201</v>
      </c>
      <c r="I3189" s="162" t="s">
        <v>550</v>
      </c>
      <c r="J3189" s="180">
        <v>4.0000000000000001E-3</v>
      </c>
      <c r="K3189" s="183" t="s">
        <v>1818</v>
      </c>
      <c r="L3189" s="166">
        <v>0.8142454571428569</v>
      </c>
      <c r="M3189" s="166">
        <v>3.2569818285714276E-3</v>
      </c>
      <c r="N3189" s="163" t="s">
        <v>201</v>
      </c>
      <c r="O3189" s="167">
        <v>1</v>
      </c>
      <c r="P3189" s="167">
        <v>0</v>
      </c>
      <c r="Q3189" s="167">
        <v>1</v>
      </c>
      <c r="R3189" s="167">
        <v>0</v>
      </c>
      <c r="S3189" s="167">
        <v>1</v>
      </c>
      <c r="T3189" s="167" t="s">
        <v>13210</v>
      </c>
      <c r="U3189" s="167" t="s">
        <v>1512</v>
      </c>
      <c r="V3189" s="167" t="s">
        <v>178</v>
      </c>
      <c r="W3189" s="163"/>
      <c r="X3189" s="163" t="s">
        <v>2210</v>
      </c>
      <c r="Y3189" s="163" t="s">
        <v>8147</v>
      </c>
      <c r="Z3189" s="168">
        <v>42866</v>
      </c>
      <c r="AA3189" s="169" t="s">
        <v>9705</v>
      </c>
      <c r="AB3189" s="169">
        <v>0</v>
      </c>
      <c r="AC3189" s="169" t="s">
        <v>201</v>
      </c>
      <c r="AD3189" s="170">
        <v>2018</v>
      </c>
      <c r="AE3189" s="167" t="s">
        <v>1245</v>
      </c>
    </row>
    <row r="3190" spans="1:31" x14ac:dyDescent="0.3">
      <c r="A3190" s="162" t="s">
        <v>878</v>
      </c>
      <c r="B3190" s="162" t="s">
        <v>550</v>
      </c>
      <c r="C3190" s="162">
        <v>6</v>
      </c>
      <c r="D3190" s="162">
        <v>2014</v>
      </c>
      <c r="E3190" s="162" t="s">
        <v>115</v>
      </c>
      <c r="F3190" s="162" t="s">
        <v>297</v>
      </c>
      <c r="G3190" s="162">
        <v>2017</v>
      </c>
      <c r="H3190" s="163" t="s">
        <v>201</v>
      </c>
      <c r="I3190" s="162" t="s">
        <v>550</v>
      </c>
      <c r="J3190" s="180">
        <v>4.3999999999999997E-2</v>
      </c>
      <c r="K3190" s="183" t="s">
        <v>1818</v>
      </c>
      <c r="L3190" s="166">
        <v>0.8142454571428569</v>
      </c>
      <c r="M3190" s="166">
        <v>3.5826800114285705E-2</v>
      </c>
      <c r="N3190" s="163" t="s">
        <v>201</v>
      </c>
      <c r="O3190" s="167">
        <v>1</v>
      </c>
      <c r="P3190" s="167">
        <v>0</v>
      </c>
      <c r="Q3190" s="167">
        <v>1</v>
      </c>
      <c r="R3190" s="167">
        <v>0</v>
      </c>
      <c r="S3190" s="167">
        <v>1</v>
      </c>
      <c r="T3190" s="167" t="s">
        <v>13210</v>
      </c>
      <c r="U3190" s="167" t="s">
        <v>1512</v>
      </c>
      <c r="V3190" s="167" t="s">
        <v>178</v>
      </c>
      <c r="W3190" s="163"/>
      <c r="X3190" s="163" t="s">
        <v>2210</v>
      </c>
      <c r="Y3190" s="163" t="s">
        <v>8356</v>
      </c>
      <c r="Z3190" s="168">
        <v>42866</v>
      </c>
      <c r="AA3190" s="169" t="s">
        <v>9706</v>
      </c>
      <c r="AB3190" s="169">
        <v>0</v>
      </c>
      <c r="AC3190" s="169" t="s">
        <v>201</v>
      </c>
      <c r="AD3190" s="170">
        <v>2018</v>
      </c>
      <c r="AE3190" s="167" t="s">
        <v>1245</v>
      </c>
    </row>
    <row r="3191" spans="1:31" x14ac:dyDescent="0.3">
      <c r="A3191" s="162" t="s">
        <v>878</v>
      </c>
      <c r="B3191" s="162" t="s">
        <v>550</v>
      </c>
      <c r="C3191" s="162">
        <v>7</v>
      </c>
      <c r="D3191" s="162">
        <v>2014</v>
      </c>
      <c r="E3191" s="162" t="s">
        <v>115</v>
      </c>
      <c r="F3191" s="162" t="s">
        <v>297</v>
      </c>
      <c r="G3191" s="162">
        <v>2017</v>
      </c>
      <c r="H3191" s="163" t="s">
        <v>201</v>
      </c>
      <c r="I3191" s="162" t="s">
        <v>550</v>
      </c>
      <c r="J3191" s="180">
        <v>1.7999999999999999E-2</v>
      </c>
      <c r="K3191" s="183" t="s">
        <v>1818</v>
      </c>
      <c r="L3191" s="166">
        <v>0.8142454571428569</v>
      </c>
      <c r="M3191" s="166">
        <v>1.4656418228571423E-2</v>
      </c>
      <c r="N3191" s="163" t="s">
        <v>201</v>
      </c>
      <c r="O3191" s="167">
        <v>1</v>
      </c>
      <c r="P3191" s="167">
        <v>0</v>
      </c>
      <c r="Q3191" s="167">
        <v>1</v>
      </c>
      <c r="R3191" s="167">
        <v>0</v>
      </c>
      <c r="S3191" s="167">
        <v>1</v>
      </c>
      <c r="T3191" s="167" t="s">
        <v>13210</v>
      </c>
      <c r="U3191" s="167" t="s">
        <v>1512</v>
      </c>
      <c r="V3191" s="167" t="s">
        <v>178</v>
      </c>
      <c r="W3191" s="163"/>
      <c r="X3191" s="163" t="s">
        <v>2210</v>
      </c>
      <c r="Y3191" s="163" t="s">
        <v>8369</v>
      </c>
      <c r="Z3191" s="168">
        <v>43041</v>
      </c>
      <c r="AA3191" s="169" t="s">
        <v>9707</v>
      </c>
      <c r="AB3191" s="169">
        <v>0</v>
      </c>
      <c r="AC3191" s="169" t="s">
        <v>201</v>
      </c>
      <c r="AD3191" s="170">
        <v>2018</v>
      </c>
      <c r="AE3191" s="167" t="s">
        <v>1245</v>
      </c>
    </row>
    <row r="3192" spans="1:31" x14ac:dyDescent="0.3">
      <c r="A3192" s="162" t="s">
        <v>878</v>
      </c>
      <c r="B3192" s="162" t="s">
        <v>550</v>
      </c>
      <c r="C3192" s="162">
        <v>8</v>
      </c>
      <c r="D3192" s="162">
        <v>2014</v>
      </c>
      <c r="E3192" s="162" t="s">
        <v>115</v>
      </c>
      <c r="F3192" s="162" t="s">
        <v>297</v>
      </c>
      <c r="G3192" s="162">
        <v>2017</v>
      </c>
      <c r="H3192" s="163" t="s">
        <v>201</v>
      </c>
      <c r="I3192" s="162" t="s">
        <v>550</v>
      </c>
      <c r="J3192" s="180">
        <v>1.0999999999999999E-2</v>
      </c>
      <c r="K3192" s="183" t="s">
        <v>1818</v>
      </c>
      <c r="L3192" s="166">
        <v>0.8142454571428569</v>
      </c>
      <c r="M3192" s="166">
        <v>8.9567000285714262E-3</v>
      </c>
      <c r="N3192" s="163" t="s">
        <v>201</v>
      </c>
      <c r="O3192" s="167">
        <v>1</v>
      </c>
      <c r="P3192" s="167">
        <v>0</v>
      </c>
      <c r="Q3192" s="167">
        <v>1</v>
      </c>
      <c r="R3192" s="167">
        <v>0</v>
      </c>
      <c r="S3192" s="167">
        <v>1</v>
      </c>
      <c r="T3192" s="167" t="s">
        <v>13210</v>
      </c>
      <c r="U3192" s="167" t="s">
        <v>1512</v>
      </c>
      <c r="V3192" s="167" t="s">
        <v>178</v>
      </c>
      <c r="W3192" s="163"/>
      <c r="X3192" s="163" t="s">
        <v>2210</v>
      </c>
      <c r="Y3192" s="163" t="s">
        <v>8148</v>
      </c>
      <c r="Z3192" s="168">
        <v>43098</v>
      </c>
      <c r="AA3192" s="169" t="s">
        <v>9708</v>
      </c>
      <c r="AB3192" s="169">
        <v>0</v>
      </c>
      <c r="AC3192" s="169" t="s">
        <v>201</v>
      </c>
      <c r="AD3192" s="170">
        <v>2018</v>
      </c>
      <c r="AE3192" s="167" t="s">
        <v>1245</v>
      </c>
    </row>
    <row r="3193" spans="1:31" x14ac:dyDescent="0.3">
      <c r="A3193" s="162" t="s">
        <v>878</v>
      </c>
      <c r="B3193" s="162" t="s">
        <v>550</v>
      </c>
      <c r="C3193" s="162">
        <v>9</v>
      </c>
      <c r="D3193" s="162">
        <v>2014</v>
      </c>
      <c r="E3193" s="162" t="s">
        <v>115</v>
      </c>
      <c r="F3193" s="162" t="s">
        <v>297</v>
      </c>
      <c r="G3193" s="162">
        <v>2017</v>
      </c>
      <c r="H3193" s="163" t="s">
        <v>201</v>
      </c>
      <c r="I3193" s="162" t="s">
        <v>550</v>
      </c>
      <c r="J3193" s="180">
        <v>2.3E-2</v>
      </c>
      <c r="K3193" s="183" t="s">
        <v>1818</v>
      </c>
      <c r="L3193" s="166">
        <v>0.8142454571428569</v>
      </c>
      <c r="M3193" s="166">
        <v>1.8727645514285709E-2</v>
      </c>
      <c r="N3193" s="163" t="s">
        <v>201</v>
      </c>
      <c r="O3193" s="167">
        <v>1</v>
      </c>
      <c r="P3193" s="167">
        <v>0</v>
      </c>
      <c r="Q3193" s="167">
        <v>1</v>
      </c>
      <c r="R3193" s="167">
        <v>0</v>
      </c>
      <c r="S3193" s="167">
        <v>1</v>
      </c>
      <c r="T3193" s="167" t="s">
        <v>13210</v>
      </c>
      <c r="U3193" s="167" t="s">
        <v>1512</v>
      </c>
      <c r="V3193" s="167" t="s">
        <v>178</v>
      </c>
      <c r="W3193" s="163"/>
      <c r="X3193" s="163" t="s">
        <v>2210</v>
      </c>
      <c r="Y3193" s="163" t="s">
        <v>8370</v>
      </c>
      <c r="Z3193" s="168">
        <v>42877</v>
      </c>
      <c r="AA3193" s="169" t="s">
        <v>9709</v>
      </c>
      <c r="AB3193" s="169">
        <v>0</v>
      </c>
      <c r="AC3193" s="169" t="s">
        <v>201</v>
      </c>
      <c r="AD3193" s="170">
        <v>2018</v>
      </c>
      <c r="AE3193" s="167" t="s">
        <v>1245</v>
      </c>
    </row>
    <row r="3194" spans="1:31" x14ac:dyDescent="0.3">
      <c r="A3194" s="162" t="s">
        <v>941</v>
      </c>
      <c r="B3194" s="162" t="s">
        <v>550</v>
      </c>
      <c r="C3194" s="162">
        <v>3</v>
      </c>
      <c r="D3194" s="162">
        <v>2015</v>
      </c>
      <c r="E3194" s="162" t="s">
        <v>115</v>
      </c>
      <c r="F3194" s="162" t="s">
        <v>297</v>
      </c>
      <c r="G3194" s="162">
        <v>2018</v>
      </c>
      <c r="H3194" s="163" t="s">
        <v>777</v>
      </c>
      <c r="I3194" s="162" t="s">
        <v>550</v>
      </c>
      <c r="J3194" s="180">
        <v>4.75</v>
      </c>
      <c r="K3194" s="183" t="s">
        <v>1818</v>
      </c>
      <c r="L3194" s="166">
        <v>0.83419833877551031</v>
      </c>
      <c r="M3194" s="166">
        <v>3.9624421091836739</v>
      </c>
      <c r="N3194" s="163" t="s">
        <v>777</v>
      </c>
      <c r="O3194" s="167">
        <v>1</v>
      </c>
      <c r="P3194" s="167">
        <v>0</v>
      </c>
      <c r="Q3194" s="167">
        <v>1</v>
      </c>
      <c r="R3194" s="167">
        <v>0</v>
      </c>
      <c r="S3194" s="167">
        <v>1</v>
      </c>
      <c r="T3194" s="167" t="s">
        <v>13210</v>
      </c>
      <c r="U3194" s="167" t="s">
        <v>1261</v>
      </c>
      <c r="V3194" s="167" t="s">
        <v>102</v>
      </c>
      <c r="W3194" s="163"/>
      <c r="X3194" s="163" t="s">
        <v>2211</v>
      </c>
      <c r="Y3194" s="163" t="s">
        <v>8149</v>
      </c>
      <c r="Z3194" s="168">
        <v>43103</v>
      </c>
      <c r="AA3194" s="169" t="s">
        <v>9710</v>
      </c>
      <c r="AB3194" s="169" t="s">
        <v>9711</v>
      </c>
      <c r="AC3194" s="169" t="s">
        <v>777</v>
      </c>
      <c r="AD3194" s="170">
        <v>2018</v>
      </c>
      <c r="AE3194" s="167" t="s">
        <v>1241</v>
      </c>
    </row>
    <row r="3195" spans="1:31" x14ac:dyDescent="0.3">
      <c r="A3195" s="162" t="s">
        <v>970</v>
      </c>
      <c r="B3195" s="162" t="s">
        <v>550</v>
      </c>
      <c r="C3195" s="162">
        <v>7</v>
      </c>
      <c r="D3195" s="162">
        <v>2015</v>
      </c>
      <c r="E3195" s="162" t="s">
        <v>2393</v>
      </c>
      <c r="F3195" s="162" t="s">
        <v>297</v>
      </c>
      <c r="G3195" s="162">
        <v>2018</v>
      </c>
      <c r="H3195" s="163" t="s">
        <v>777</v>
      </c>
      <c r="I3195" s="162" t="s">
        <v>550</v>
      </c>
      <c r="J3195" s="180">
        <v>6.3E-2</v>
      </c>
      <c r="K3195" s="183" t="s">
        <v>1818</v>
      </c>
      <c r="L3195" s="166">
        <v>0.83419833877551031</v>
      </c>
      <c r="M3195" s="166">
        <v>5.2554495342857152E-2</v>
      </c>
      <c r="N3195" s="163" t="s">
        <v>777</v>
      </c>
      <c r="O3195" s="167">
        <v>1</v>
      </c>
      <c r="P3195" s="167">
        <v>0</v>
      </c>
      <c r="Q3195" s="167">
        <v>1</v>
      </c>
      <c r="R3195" s="167">
        <v>0</v>
      </c>
      <c r="S3195" s="167">
        <v>1</v>
      </c>
      <c r="T3195" s="167" t="s">
        <v>13210</v>
      </c>
      <c r="U3195" s="167" t="s">
        <v>1350</v>
      </c>
      <c r="V3195" s="167" t="s">
        <v>84</v>
      </c>
      <c r="W3195" s="163"/>
      <c r="X3195" s="163" t="s">
        <v>2212</v>
      </c>
      <c r="Y3195" s="163" t="s">
        <v>8150</v>
      </c>
      <c r="Z3195" s="168">
        <v>43205</v>
      </c>
      <c r="AA3195" s="169" t="s">
        <v>9712</v>
      </c>
      <c r="AB3195" s="169" t="s">
        <v>9144</v>
      </c>
      <c r="AC3195" s="169" t="s">
        <v>777</v>
      </c>
      <c r="AD3195" s="170">
        <v>2018</v>
      </c>
      <c r="AE3195" s="167" t="s">
        <v>1241</v>
      </c>
    </row>
    <row r="3196" spans="1:31" x14ac:dyDescent="0.3">
      <c r="A3196" s="162" t="s">
        <v>970</v>
      </c>
      <c r="B3196" s="162" t="s">
        <v>550</v>
      </c>
      <c r="C3196" s="162">
        <v>8</v>
      </c>
      <c r="D3196" s="162">
        <v>2015</v>
      </c>
      <c r="E3196" s="162" t="s">
        <v>2393</v>
      </c>
      <c r="F3196" s="162" t="s">
        <v>297</v>
      </c>
      <c r="G3196" s="162">
        <v>2018</v>
      </c>
      <c r="H3196" s="163" t="s">
        <v>777</v>
      </c>
      <c r="I3196" s="162" t="s">
        <v>550</v>
      </c>
      <c r="J3196" s="180">
        <v>1.538</v>
      </c>
      <c r="K3196" s="183" t="s">
        <v>1818</v>
      </c>
      <c r="L3196" s="166">
        <v>0.83419833877551031</v>
      </c>
      <c r="M3196" s="166">
        <v>1.282997045036735</v>
      </c>
      <c r="N3196" s="163" t="s">
        <v>777</v>
      </c>
      <c r="O3196" s="167">
        <v>1</v>
      </c>
      <c r="P3196" s="167">
        <v>0</v>
      </c>
      <c r="Q3196" s="167">
        <v>1</v>
      </c>
      <c r="R3196" s="167">
        <v>0</v>
      </c>
      <c r="S3196" s="167">
        <v>1</v>
      </c>
      <c r="T3196" s="167" t="s">
        <v>13210</v>
      </c>
      <c r="U3196" s="167" t="s">
        <v>1350</v>
      </c>
      <c r="V3196" s="167" t="s">
        <v>84</v>
      </c>
      <c r="W3196" s="163"/>
      <c r="X3196" s="163" t="s">
        <v>2212</v>
      </c>
      <c r="Y3196" s="163" t="s">
        <v>8151</v>
      </c>
      <c r="Z3196" s="168">
        <v>43125</v>
      </c>
      <c r="AA3196" s="169" t="s">
        <v>9713</v>
      </c>
      <c r="AB3196" s="169" t="s">
        <v>9714</v>
      </c>
      <c r="AC3196" s="169" t="s">
        <v>777</v>
      </c>
      <c r="AD3196" s="170">
        <v>2018</v>
      </c>
      <c r="AE3196" s="167" t="s">
        <v>1241</v>
      </c>
    </row>
    <row r="3197" spans="1:31" x14ac:dyDescent="0.3">
      <c r="A3197" s="162" t="s">
        <v>970</v>
      </c>
      <c r="B3197" s="162" t="s">
        <v>550</v>
      </c>
      <c r="C3197" s="162">
        <v>9</v>
      </c>
      <c r="D3197" s="162">
        <v>2015</v>
      </c>
      <c r="E3197" s="162" t="s">
        <v>2393</v>
      </c>
      <c r="F3197" s="162" t="s">
        <v>297</v>
      </c>
      <c r="G3197" s="162">
        <v>2018</v>
      </c>
      <c r="H3197" s="163" t="s">
        <v>777</v>
      </c>
      <c r="I3197" s="162" t="s">
        <v>550</v>
      </c>
      <c r="J3197" s="180">
        <v>1.498</v>
      </c>
      <c r="K3197" s="183" t="s">
        <v>1818</v>
      </c>
      <c r="L3197" s="166">
        <v>0.83419833877551031</v>
      </c>
      <c r="M3197" s="166">
        <v>1.2496291114857145</v>
      </c>
      <c r="N3197" s="163" t="s">
        <v>777</v>
      </c>
      <c r="O3197" s="167">
        <v>1</v>
      </c>
      <c r="P3197" s="167">
        <v>0</v>
      </c>
      <c r="Q3197" s="167">
        <v>1</v>
      </c>
      <c r="R3197" s="167">
        <v>0</v>
      </c>
      <c r="S3197" s="167">
        <v>1</v>
      </c>
      <c r="T3197" s="167" t="s">
        <v>13210</v>
      </c>
      <c r="U3197" s="167" t="s">
        <v>1350</v>
      </c>
      <c r="V3197" s="167" t="s">
        <v>84</v>
      </c>
      <c r="W3197" s="163"/>
      <c r="X3197" s="163" t="s">
        <v>2212</v>
      </c>
      <c r="Y3197" s="163" t="s">
        <v>8152</v>
      </c>
      <c r="Z3197" s="168">
        <v>43125</v>
      </c>
      <c r="AA3197" s="169" t="s">
        <v>9715</v>
      </c>
      <c r="AB3197" s="169" t="s">
        <v>9716</v>
      </c>
      <c r="AC3197" s="169" t="s">
        <v>777</v>
      </c>
      <c r="AD3197" s="170">
        <v>2018</v>
      </c>
      <c r="AE3197" s="167" t="s">
        <v>1241</v>
      </c>
    </row>
    <row r="3198" spans="1:31" x14ac:dyDescent="0.3">
      <c r="A3198" s="162" t="s">
        <v>970</v>
      </c>
      <c r="B3198" s="162" t="s">
        <v>550</v>
      </c>
      <c r="C3198" s="162">
        <v>10</v>
      </c>
      <c r="D3198" s="162">
        <v>2015</v>
      </c>
      <c r="E3198" s="162" t="s">
        <v>2393</v>
      </c>
      <c r="F3198" s="162" t="s">
        <v>297</v>
      </c>
      <c r="G3198" s="162">
        <v>2018</v>
      </c>
      <c r="H3198" s="163" t="s">
        <v>777</v>
      </c>
      <c r="I3198" s="162" t="s">
        <v>550</v>
      </c>
      <c r="J3198" s="180">
        <v>1.1839999999999999</v>
      </c>
      <c r="K3198" s="183" t="s">
        <v>1818</v>
      </c>
      <c r="L3198" s="166">
        <v>0.83419833877551031</v>
      </c>
      <c r="M3198" s="166">
        <v>0.98769083311020411</v>
      </c>
      <c r="N3198" s="163" t="s">
        <v>777</v>
      </c>
      <c r="O3198" s="167">
        <v>1</v>
      </c>
      <c r="P3198" s="167">
        <v>0</v>
      </c>
      <c r="Q3198" s="167">
        <v>1</v>
      </c>
      <c r="R3198" s="167">
        <v>0</v>
      </c>
      <c r="S3198" s="167">
        <v>1</v>
      </c>
      <c r="T3198" s="167" t="s">
        <v>13210</v>
      </c>
      <c r="U3198" s="167" t="s">
        <v>1350</v>
      </c>
      <c r="V3198" s="167" t="s">
        <v>84</v>
      </c>
      <c r="W3198" s="163"/>
      <c r="X3198" s="163" t="s">
        <v>2212</v>
      </c>
      <c r="Y3198" s="163" t="s">
        <v>8153</v>
      </c>
      <c r="Z3198" s="168">
        <v>43125</v>
      </c>
      <c r="AA3198" s="169" t="s">
        <v>9717</v>
      </c>
      <c r="AB3198" s="169" t="s">
        <v>9718</v>
      </c>
      <c r="AC3198" s="169" t="s">
        <v>777</v>
      </c>
      <c r="AD3198" s="170">
        <v>2018</v>
      </c>
      <c r="AE3198" s="167" t="s">
        <v>1241</v>
      </c>
    </row>
    <row r="3199" spans="1:31" x14ac:dyDescent="0.3">
      <c r="A3199" s="162" t="s">
        <v>137</v>
      </c>
      <c r="B3199" s="162" t="s">
        <v>550</v>
      </c>
      <c r="C3199" s="162">
        <v>8</v>
      </c>
      <c r="D3199" s="162">
        <v>2006</v>
      </c>
      <c r="E3199" s="162" t="s">
        <v>2393</v>
      </c>
      <c r="F3199" s="162" t="s">
        <v>1</v>
      </c>
      <c r="G3199" s="162">
        <v>2017</v>
      </c>
      <c r="H3199" s="163" t="s">
        <v>69</v>
      </c>
      <c r="I3199" s="162" t="s">
        <v>550</v>
      </c>
      <c r="J3199" s="177">
        <v>5371.9238299999997</v>
      </c>
      <c r="K3199" s="183" t="s">
        <v>1817</v>
      </c>
      <c r="L3199" s="166">
        <v>6.4326632217573234E-3</v>
      </c>
      <c r="M3199" s="166">
        <v>34.55577685132274</v>
      </c>
      <c r="N3199" s="163" t="s">
        <v>69</v>
      </c>
      <c r="O3199" s="167">
        <v>1</v>
      </c>
      <c r="P3199" s="167">
        <v>0</v>
      </c>
      <c r="Q3199" s="167">
        <v>1</v>
      </c>
      <c r="R3199" s="167">
        <v>0</v>
      </c>
      <c r="S3199" s="167">
        <v>1</v>
      </c>
      <c r="T3199" s="167" t="s">
        <v>13210</v>
      </c>
      <c r="U3199" s="167" t="s">
        <v>1281</v>
      </c>
      <c r="V3199" s="167" t="s">
        <v>86</v>
      </c>
      <c r="W3199" s="163" t="s">
        <v>1897</v>
      </c>
      <c r="X3199" s="163" t="s">
        <v>137</v>
      </c>
      <c r="Y3199" s="163" t="s">
        <v>8154</v>
      </c>
      <c r="Z3199" s="168">
        <v>43035</v>
      </c>
      <c r="AA3199" s="169" t="s">
        <v>9719</v>
      </c>
      <c r="AB3199" s="169" t="s">
        <v>9720</v>
      </c>
      <c r="AC3199" s="169">
        <v>0</v>
      </c>
      <c r="AD3199" s="170">
        <v>2018</v>
      </c>
      <c r="AE3199" s="167" t="s">
        <v>1321</v>
      </c>
    </row>
    <row r="3200" spans="1:31" x14ac:dyDescent="0.3">
      <c r="A3200" s="162" t="s">
        <v>145</v>
      </c>
      <c r="B3200" s="162" t="s">
        <v>550</v>
      </c>
      <c r="C3200" s="162">
        <v>10</v>
      </c>
      <c r="D3200" s="162">
        <v>2006</v>
      </c>
      <c r="E3200" s="162" t="s">
        <v>115</v>
      </c>
      <c r="F3200" s="162" t="s">
        <v>1</v>
      </c>
      <c r="G3200" s="162">
        <v>2017</v>
      </c>
      <c r="H3200" s="163" t="s">
        <v>155</v>
      </c>
      <c r="I3200" s="162" t="s">
        <v>550</v>
      </c>
      <c r="J3200" s="177">
        <v>1787.0259920000001</v>
      </c>
      <c r="K3200" s="183" t="s">
        <v>1817</v>
      </c>
      <c r="L3200" s="166">
        <v>6.4326632217573234E-3</v>
      </c>
      <c r="M3200" s="166">
        <v>11.495336375062797</v>
      </c>
      <c r="N3200" s="163" t="s">
        <v>32</v>
      </c>
      <c r="O3200" s="167">
        <v>1</v>
      </c>
      <c r="P3200" s="167">
        <v>0</v>
      </c>
      <c r="Q3200" s="167">
        <v>0</v>
      </c>
      <c r="R3200" s="167">
        <v>1</v>
      </c>
      <c r="S3200" s="167">
        <v>0</v>
      </c>
      <c r="T3200" s="167" t="s">
        <v>13213</v>
      </c>
      <c r="U3200" s="167" t="s">
        <v>1281</v>
      </c>
      <c r="V3200" s="167" t="s">
        <v>86</v>
      </c>
      <c r="W3200" s="163"/>
      <c r="X3200" s="163" t="s">
        <v>145</v>
      </c>
      <c r="Y3200" s="163" t="s">
        <v>8155</v>
      </c>
      <c r="Z3200" s="168">
        <v>43031</v>
      </c>
      <c r="AA3200" s="169" t="s">
        <v>9721</v>
      </c>
      <c r="AB3200" s="169" t="s">
        <v>5014</v>
      </c>
      <c r="AC3200" s="169">
        <v>0</v>
      </c>
      <c r="AD3200" s="170">
        <v>2018</v>
      </c>
      <c r="AE3200" s="167" t="s">
        <v>10573</v>
      </c>
    </row>
    <row r="3201" spans="1:31" x14ac:dyDescent="0.3">
      <c r="A3201" s="162" t="s">
        <v>227</v>
      </c>
      <c r="B3201" s="162" t="s">
        <v>550</v>
      </c>
      <c r="C3201" s="162">
        <v>5</v>
      </c>
      <c r="D3201" s="162">
        <v>2007</v>
      </c>
      <c r="E3201" s="162" t="s">
        <v>115</v>
      </c>
      <c r="F3201" s="162" t="s">
        <v>1</v>
      </c>
      <c r="G3201" s="162">
        <v>2017</v>
      </c>
      <c r="H3201" s="163" t="s">
        <v>228</v>
      </c>
      <c r="I3201" s="162" t="s">
        <v>550</v>
      </c>
      <c r="J3201" s="177">
        <v>3484.0721309999999</v>
      </c>
      <c r="K3201" s="183" t="s">
        <v>1817</v>
      </c>
      <c r="L3201" s="166">
        <v>6.4326632217573234E-3</v>
      </c>
      <c r="M3201" s="166">
        <v>22.411862659033364</v>
      </c>
      <c r="N3201" s="163" t="s">
        <v>1803</v>
      </c>
      <c r="O3201" s="167">
        <v>1</v>
      </c>
      <c r="P3201" s="167">
        <v>0</v>
      </c>
      <c r="Q3201" s="167">
        <v>0</v>
      </c>
      <c r="R3201" s="167">
        <v>0</v>
      </c>
      <c r="S3201" s="167">
        <v>1</v>
      </c>
      <c r="T3201" s="167" t="s">
        <v>13213</v>
      </c>
      <c r="U3201" s="167" t="s">
        <v>1453</v>
      </c>
      <c r="V3201" s="167" t="s">
        <v>98</v>
      </c>
      <c r="W3201" s="163"/>
      <c r="X3201" s="163" t="s">
        <v>227</v>
      </c>
      <c r="Y3201" s="163" t="s">
        <v>8156</v>
      </c>
      <c r="Z3201" s="168">
        <v>42972</v>
      </c>
      <c r="AA3201" s="169" t="s">
        <v>9722</v>
      </c>
      <c r="AB3201" s="169" t="s">
        <v>9723</v>
      </c>
      <c r="AC3201" s="169">
        <v>0</v>
      </c>
      <c r="AD3201" s="170">
        <v>2018</v>
      </c>
      <c r="AE3201" s="167" t="s">
        <v>1241</v>
      </c>
    </row>
    <row r="3202" spans="1:31" x14ac:dyDescent="0.3">
      <c r="A3202" s="162" t="s">
        <v>278</v>
      </c>
      <c r="B3202" s="162" t="s">
        <v>550</v>
      </c>
      <c r="C3202" s="162">
        <v>7</v>
      </c>
      <c r="D3202" s="162">
        <v>2007</v>
      </c>
      <c r="E3202" s="162" t="s">
        <v>115</v>
      </c>
      <c r="F3202" s="162" t="s">
        <v>1</v>
      </c>
      <c r="G3202" s="162">
        <v>2017</v>
      </c>
      <c r="H3202" s="163" t="s">
        <v>64</v>
      </c>
      <c r="I3202" s="162" t="s">
        <v>550</v>
      </c>
      <c r="J3202" s="177">
        <v>685.05081299999995</v>
      </c>
      <c r="K3202" s="183" t="s">
        <v>1817</v>
      </c>
      <c r="L3202" s="166">
        <v>6.4326632217573234E-3</v>
      </c>
      <c r="M3202" s="166">
        <v>4.4067011698200531</v>
      </c>
      <c r="N3202" s="163" t="s">
        <v>64</v>
      </c>
      <c r="O3202" s="167">
        <v>1</v>
      </c>
      <c r="P3202" s="167">
        <v>0</v>
      </c>
      <c r="Q3202" s="167">
        <v>1</v>
      </c>
      <c r="R3202" s="167">
        <v>0</v>
      </c>
      <c r="S3202" s="167">
        <v>1</v>
      </c>
      <c r="T3202" s="167" t="s">
        <v>13210</v>
      </c>
      <c r="U3202" s="167" t="s">
        <v>1221</v>
      </c>
      <c r="V3202" s="167" t="s">
        <v>108</v>
      </c>
      <c r="W3202" s="163"/>
      <c r="X3202" s="163" t="s">
        <v>278</v>
      </c>
      <c r="Y3202" s="163" t="s">
        <v>8157</v>
      </c>
      <c r="Z3202" s="168">
        <v>42824</v>
      </c>
      <c r="AA3202" s="169" t="s">
        <v>9724</v>
      </c>
      <c r="AB3202" s="169" t="s">
        <v>4049</v>
      </c>
      <c r="AC3202" s="169">
        <v>0</v>
      </c>
      <c r="AD3202" s="170">
        <v>2018</v>
      </c>
      <c r="AE3202" s="167" t="s">
        <v>1321</v>
      </c>
    </row>
    <row r="3203" spans="1:31" x14ac:dyDescent="0.3">
      <c r="A3203" s="162" t="s">
        <v>286</v>
      </c>
      <c r="B3203" s="162" t="s">
        <v>550</v>
      </c>
      <c r="C3203" s="162">
        <v>6</v>
      </c>
      <c r="D3203" s="162">
        <v>2007</v>
      </c>
      <c r="E3203" s="162" t="s">
        <v>115</v>
      </c>
      <c r="F3203" s="162" t="s">
        <v>1</v>
      </c>
      <c r="G3203" s="162">
        <v>2017</v>
      </c>
      <c r="H3203" s="163" t="s">
        <v>228</v>
      </c>
      <c r="I3203" s="162" t="s">
        <v>550</v>
      </c>
      <c r="J3203" s="177">
        <v>1749.320011</v>
      </c>
      <c r="K3203" s="183" t="s">
        <v>1817</v>
      </c>
      <c r="L3203" s="166">
        <v>6.4326632217573234E-3</v>
      </c>
      <c r="M3203" s="166">
        <v>11.252786497843816</v>
      </c>
      <c r="N3203" s="163" t="s">
        <v>1</v>
      </c>
      <c r="O3203" s="167">
        <v>1</v>
      </c>
      <c r="P3203" s="167">
        <v>1</v>
      </c>
      <c r="Q3203" s="167">
        <v>0</v>
      </c>
      <c r="R3203" s="167">
        <v>1</v>
      </c>
      <c r="S3203" s="167">
        <v>0</v>
      </c>
      <c r="T3203" s="167" t="s">
        <v>13211</v>
      </c>
      <c r="U3203" s="167" t="s">
        <v>1521</v>
      </c>
      <c r="V3203" s="167" t="s">
        <v>289</v>
      </c>
      <c r="W3203" s="163"/>
      <c r="X3203" s="163" t="s">
        <v>286</v>
      </c>
      <c r="Y3203" s="163" t="s">
        <v>8158</v>
      </c>
      <c r="Z3203" s="168">
        <v>42794</v>
      </c>
      <c r="AA3203" s="169" t="s">
        <v>8847</v>
      </c>
      <c r="AB3203" s="169" t="s">
        <v>4076</v>
      </c>
      <c r="AC3203" s="169">
        <v>0</v>
      </c>
      <c r="AD3203" s="170">
        <v>2018</v>
      </c>
      <c r="AE3203" s="167" t="s">
        <v>1241</v>
      </c>
    </row>
    <row r="3204" spans="1:31" x14ac:dyDescent="0.3">
      <c r="A3204" s="162" t="s">
        <v>295</v>
      </c>
      <c r="B3204" s="162" t="s">
        <v>550</v>
      </c>
      <c r="C3204" s="162">
        <v>9</v>
      </c>
      <c r="D3204" s="162">
        <v>2007</v>
      </c>
      <c r="E3204" s="162" t="s">
        <v>115</v>
      </c>
      <c r="F3204" s="162" t="s">
        <v>1</v>
      </c>
      <c r="G3204" s="162">
        <v>2017</v>
      </c>
      <c r="H3204" s="163" t="s">
        <v>228</v>
      </c>
      <c r="I3204" s="162" t="s">
        <v>550</v>
      </c>
      <c r="J3204" s="177">
        <v>1485.927739</v>
      </c>
      <c r="K3204" s="183" t="s">
        <v>1817</v>
      </c>
      <c r="L3204" s="166">
        <v>6.4326632217573234E-3</v>
      </c>
      <c r="M3204" s="166">
        <v>9.5584727168543147</v>
      </c>
      <c r="N3204" s="163" t="s">
        <v>2309</v>
      </c>
      <c r="O3204" s="167">
        <v>3</v>
      </c>
      <c r="P3204" s="167">
        <v>0</v>
      </c>
      <c r="Q3204" s="167">
        <v>0</v>
      </c>
      <c r="R3204" s="167">
        <v>1</v>
      </c>
      <c r="S3204" s="167">
        <v>1</v>
      </c>
      <c r="T3204" s="167" t="s">
        <v>13213</v>
      </c>
      <c r="U3204" s="167" t="s">
        <v>1453</v>
      </c>
      <c r="V3204" s="167" t="s">
        <v>83</v>
      </c>
      <c r="W3204" s="163" t="s">
        <v>1897</v>
      </c>
      <c r="X3204" s="163" t="s">
        <v>295</v>
      </c>
      <c r="Y3204" s="163" t="s">
        <v>8159</v>
      </c>
      <c r="Z3204" s="168">
        <v>42772</v>
      </c>
      <c r="AA3204" s="169" t="s">
        <v>9725</v>
      </c>
      <c r="AB3204" s="169" t="s">
        <v>9726</v>
      </c>
      <c r="AC3204" s="169">
        <v>0</v>
      </c>
      <c r="AD3204" s="170">
        <v>2018</v>
      </c>
      <c r="AE3204" s="167" t="s">
        <v>1241</v>
      </c>
    </row>
    <row r="3205" spans="1:31" x14ac:dyDescent="0.3">
      <c r="A3205" s="162" t="s">
        <v>295</v>
      </c>
      <c r="B3205" s="162" t="s">
        <v>550</v>
      </c>
      <c r="C3205" s="162">
        <v>10</v>
      </c>
      <c r="D3205" s="162">
        <v>2007</v>
      </c>
      <c r="E3205" s="162" t="s">
        <v>115</v>
      </c>
      <c r="F3205" s="162" t="s">
        <v>1</v>
      </c>
      <c r="G3205" s="162">
        <v>2017</v>
      </c>
      <c r="H3205" s="163" t="s">
        <v>228</v>
      </c>
      <c r="I3205" s="162" t="s">
        <v>550</v>
      </c>
      <c r="J3205" s="177">
        <v>609.46623799999998</v>
      </c>
      <c r="K3205" s="183" t="s">
        <v>1817</v>
      </c>
      <c r="L3205" s="166">
        <v>6.4326632217573234E-3</v>
      </c>
      <c r="M3205" s="166">
        <v>3.9204910540853954</v>
      </c>
      <c r="N3205" s="163" t="s">
        <v>2310</v>
      </c>
      <c r="O3205" s="167">
        <v>2</v>
      </c>
      <c r="P3205" s="167">
        <v>0</v>
      </c>
      <c r="Q3205" s="167">
        <v>0</v>
      </c>
      <c r="R3205" s="167">
        <v>1</v>
      </c>
      <c r="S3205" s="167">
        <v>1</v>
      </c>
      <c r="T3205" s="167" t="s">
        <v>13213</v>
      </c>
      <c r="U3205" s="167" t="s">
        <v>1453</v>
      </c>
      <c r="V3205" s="167" t="s">
        <v>83</v>
      </c>
      <c r="W3205" s="163" t="s">
        <v>1897</v>
      </c>
      <c r="X3205" s="163" t="s">
        <v>295</v>
      </c>
      <c r="Y3205" s="163" t="s">
        <v>8160</v>
      </c>
      <c r="Z3205" s="168">
        <v>43054</v>
      </c>
      <c r="AA3205" s="169" t="s">
        <v>9727</v>
      </c>
      <c r="AB3205" s="169" t="s">
        <v>9728</v>
      </c>
      <c r="AC3205" s="169">
        <v>0</v>
      </c>
      <c r="AD3205" s="170">
        <v>2018</v>
      </c>
      <c r="AE3205" s="167" t="s">
        <v>1241</v>
      </c>
    </row>
    <row r="3206" spans="1:31" x14ac:dyDescent="0.3">
      <c r="A3206" s="162" t="s">
        <v>304</v>
      </c>
      <c r="B3206" s="162" t="s">
        <v>550</v>
      </c>
      <c r="C3206" s="162">
        <v>5</v>
      </c>
      <c r="D3206" s="162">
        <v>2007</v>
      </c>
      <c r="E3206" s="162" t="s">
        <v>115</v>
      </c>
      <c r="F3206" s="162" t="s">
        <v>1</v>
      </c>
      <c r="G3206" s="162">
        <v>2017</v>
      </c>
      <c r="H3206" s="163" t="s">
        <v>60</v>
      </c>
      <c r="I3206" s="162" t="s">
        <v>550</v>
      </c>
      <c r="J3206" s="177">
        <v>1819.550935</v>
      </c>
      <c r="K3206" s="183" t="s">
        <v>1817</v>
      </c>
      <c r="L3206" s="166">
        <v>6.4326632217573234E-3</v>
      </c>
      <c r="M3206" s="166">
        <v>11.704558379688651</v>
      </c>
      <c r="N3206" s="163" t="s">
        <v>1</v>
      </c>
      <c r="O3206" s="167">
        <v>1</v>
      </c>
      <c r="P3206" s="167">
        <v>1</v>
      </c>
      <c r="Q3206" s="167">
        <v>0</v>
      </c>
      <c r="R3206" s="167">
        <v>1</v>
      </c>
      <c r="S3206" s="167">
        <v>0</v>
      </c>
      <c r="T3206" s="167" t="s">
        <v>13211</v>
      </c>
      <c r="U3206" s="167" t="s">
        <v>1453</v>
      </c>
      <c r="V3206" s="167" t="s">
        <v>166</v>
      </c>
      <c r="W3206" s="163"/>
      <c r="X3206" s="163" t="s">
        <v>304</v>
      </c>
      <c r="Y3206" s="163" t="s">
        <v>8161</v>
      </c>
      <c r="Z3206" s="168">
        <v>42956</v>
      </c>
      <c r="AA3206" s="169" t="s">
        <v>4558</v>
      </c>
      <c r="AB3206" s="169" t="s">
        <v>4076</v>
      </c>
      <c r="AC3206" s="169">
        <v>0</v>
      </c>
      <c r="AD3206" s="170">
        <v>2018</v>
      </c>
      <c r="AE3206" s="167" t="s">
        <v>1218</v>
      </c>
    </row>
    <row r="3207" spans="1:31" x14ac:dyDescent="0.3">
      <c r="A3207" s="162" t="s">
        <v>337</v>
      </c>
      <c r="B3207" s="162" t="s">
        <v>550</v>
      </c>
      <c r="C3207" s="162">
        <v>12</v>
      </c>
      <c r="D3207" s="162">
        <v>2008</v>
      </c>
      <c r="E3207" s="162" t="s">
        <v>115</v>
      </c>
      <c r="F3207" s="162" t="s">
        <v>1</v>
      </c>
      <c r="G3207" s="162">
        <v>2017</v>
      </c>
      <c r="H3207" s="163" t="s">
        <v>71</v>
      </c>
      <c r="I3207" s="162" t="s">
        <v>550</v>
      </c>
      <c r="J3207" s="177">
        <v>662.83266700000001</v>
      </c>
      <c r="K3207" s="183" t="s">
        <v>1817</v>
      </c>
      <c r="L3207" s="166">
        <v>6.4326632217573234E-3</v>
      </c>
      <c r="M3207" s="166">
        <v>4.2637793191902196</v>
      </c>
      <c r="N3207" s="163" t="s">
        <v>80</v>
      </c>
      <c r="O3207" s="167">
        <v>1</v>
      </c>
      <c r="P3207" s="167">
        <v>0</v>
      </c>
      <c r="Q3207" s="167">
        <v>0</v>
      </c>
      <c r="R3207" s="167">
        <v>1</v>
      </c>
      <c r="S3207" s="167">
        <v>1</v>
      </c>
      <c r="T3207" s="167" t="s">
        <v>13213</v>
      </c>
      <c r="U3207" s="167" t="s">
        <v>1281</v>
      </c>
      <c r="V3207" s="167" t="s">
        <v>86</v>
      </c>
      <c r="W3207" s="163"/>
      <c r="X3207" s="163" t="s">
        <v>337</v>
      </c>
      <c r="Y3207" s="163" t="s">
        <v>8162</v>
      </c>
      <c r="Z3207" s="168">
        <v>42937</v>
      </c>
      <c r="AA3207" s="169" t="s">
        <v>9729</v>
      </c>
      <c r="AB3207" s="169" t="s">
        <v>4093</v>
      </c>
      <c r="AC3207" s="169">
        <v>0</v>
      </c>
      <c r="AD3207" s="170">
        <v>2018</v>
      </c>
      <c r="AE3207" s="167" t="s">
        <v>1232</v>
      </c>
    </row>
    <row r="3208" spans="1:31" x14ac:dyDescent="0.3">
      <c r="A3208" s="162" t="s">
        <v>350</v>
      </c>
      <c r="B3208" s="162" t="s">
        <v>550</v>
      </c>
      <c r="C3208" s="162">
        <v>1</v>
      </c>
      <c r="D3208" s="162">
        <v>2008</v>
      </c>
      <c r="E3208" s="162" t="s">
        <v>2393</v>
      </c>
      <c r="F3208" s="162" t="s">
        <v>1</v>
      </c>
      <c r="G3208" s="162">
        <v>2017</v>
      </c>
      <c r="H3208" s="163" t="s">
        <v>75</v>
      </c>
      <c r="I3208" s="162" t="s">
        <v>550</v>
      </c>
      <c r="J3208" s="177">
        <v>45.918854000000003</v>
      </c>
      <c r="K3208" s="183" t="s">
        <v>1817</v>
      </c>
      <c r="L3208" s="166">
        <v>6.4326632217573234E-3</v>
      </c>
      <c r="M3208" s="166">
        <v>0.2953805233110442</v>
      </c>
      <c r="N3208" s="163" t="s">
        <v>75</v>
      </c>
      <c r="O3208" s="167">
        <v>1</v>
      </c>
      <c r="P3208" s="167">
        <v>0</v>
      </c>
      <c r="Q3208" s="167">
        <v>1</v>
      </c>
      <c r="R3208" s="167">
        <v>0</v>
      </c>
      <c r="S3208" s="167">
        <v>1</v>
      </c>
      <c r="T3208" s="167" t="s">
        <v>13210</v>
      </c>
      <c r="U3208" s="167" t="s">
        <v>1512</v>
      </c>
      <c r="V3208" s="167" t="s">
        <v>91</v>
      </c>
      <c r="W3208" s="163"/>
      <c r="X3208" s="163" t="s">
        <v>350</v>
      </c>
      <c r="Y3208" s="163" t="s">
        <v>8163</v>
      </c>
      <c r="Z3208" s="168">
        <v>42935</v>
      </c>
      <c r="AA3208" s="169" t="s">
        <v>9730</v>
      </c>
      <c r="AB3208" s="169" t="s">
        <v>9731</v>
      </c>
      <c r="AC3208" s="169">
        <v>0</v>
      </c>
      <c r="AD3208" s="170">
        <v>2018</v>
      </c>
      <c r="AE3208" s="167" t="s">
        <v>1218</v>
      </c>
    </row>
    <row r="3209" spans="1:31" x14ac:dyDescent="0.3">
      <c r="A3209" s="162" t="s">
        <v>363</v>
      </c>
      <c r="B3209" s="162" t="s">
        <v>550</v>
      </c>
      <c r="C3209" s="162">
        <v>4</v>
      </c>
      <c r="D3209" s="162">
        <v>2008</v>
      </c>
      <c r="E3209" s="162" t="s">
        <v>2393</v>
      </c>
      <c r="F3209" s="162" t="s">
        <v>1</v>
      </c>
      <c r="G3209" s="162">
        <v>2017</v>
      </c>
      <c r="H3209" s="163" t="s">
        <v>73</v>
      </c>
      <c r="I3209" s="162" t="s">
        <v>550</v>
      </c>
      <c r="J3209" s="177">
        <v>990.23734400000001</v>
      </c>
      <c r="K3209" s="183" t="s">
        <v>1817</v>
      </c>
      <c r="L3209" s="166">
        <v>6.4326632217573234E-3</v>
      </c>
      <c r="M3209" s="166">
        <v>6.3698633435594552</v>
      </c>
      <c r="N3209" s="163" t="s">
        <v>73</v>
      </c>
      <c r="O3209" s="167">
        <v>1</v>
      </c>
      <c r="P3209" s="167">
        <v>0</v>
      </c>
      <c r="Q3209" s="167">
        <v>1</v>
      </c>
      <c r="R3209" s="167">
        <v>0</v>
      </c>
      <c r="S3209" s="167">
        <v>1</v>
      </c>
      <c r="T3209" s="167" t="s">
        <v>13210</v>
      </c>
      <c r="U3209" s="167" t="s">
        <v>1576</v>
      </c>
      <c r="V3209" s="167" t="s">
        <v>96</v>
      </c>
      <c r="W3209" s="163"/>
      <c r="X3209" s="163" t="s">
        <v>363</v>
      </c>
      <c r="Y3209" s="163" t="s">
        <v>8164</v>
      </c>
      <c r="Z3209" s="168">
        <v>43083</v>
      </c>
      <c r="AA3209" s="169" t="s">
        <v>9732</v>
      </c>
      <c r="AB3209" s="169" t="s">
        <v>9733</v>
      </c>
      <c r="AC3209" s="169">
        <v>0</v>
      </c>
      <c r="AD3209" s="170">
        <v>2018</v>
      </c>
      <c r="AE3209" s="167" t="s">
        <v>1241</v>
      </c>
    </row>
    <row r="3210" spans="1:31" x14ac:dyDescent="0.3">
      <c r="A3210" s="162" t="s">
        <v>389</v>
      </c>
      <c r="B3210" s="162" t="s">
        <v>550</v>
      </c>
      <c r="C3210" s="162">
        <v>3</v>
      </c>
      <c r="D3210" s="162">
        <v>2008</v>
      </c>
      <c r="E3210" s="162" t="s">
        <v>115</v>
      </c>
      <c r="F3210" s="162" t="s">
        <v>1</v>
      </c>
      <c r="G3210" s="162">
        <v>2017</v>
      </c>
      <c r="H3210" s="163" t="s">
        <v>375</v>
      </c>
      <c r="I3210" s="162" t="s">
        <v>550</v>
      </c>
      <c r="J3210" s="177">
        <v>3071.3669629999999</v>
      </c>
      <c r="K3210" s="183" t="s">
        <v>1817</v>
      </c>
      <c r="L3210" s="166">
        <v>6.4326632217573234E-3</v>
      </c>
      <c r="M3210" s="166">
        <v>19.757069303410585</v>
      </c>
      <c r="N3210" s="163" t="s">
        <v>375</v>
      </c>
      <c r="O3210" s="167">
        <v>1</v>
      </c>
      <c r="P3210" s="167">
        <v>0</v>
      </c>
      <c r="Q3210" s="167">
        <v>1</v>
      </c>
      <c r="R3210" s="167">
        <v>0</v>
      </c>
      <c r="S3210" s="167">
        <v>1</v>
      </c>
      <c r="T3210" s="167" t="s">
        <v>13210</v>
      </c>
      <c r="U3210" s="167" t="s">
        <v>1281</v>
      </c>
      <c r="V3210" s="167" t="s">
        <v>86</v>
      </c>
      <c r="W3210" s="163" t="s">
        <v>1897</v>
      </c>
      <c r="X3210" s="163" t="s">
        <v>389</v>
      </c>
      <c r="Y3210" s="163" t="s">
        <v>8165</v>
      </c>
      <c r="Z3210" s="168">
        <v>43074</v>
      </c>
      <c r="AA3210" s="169" t="s">
        <v>9734</v>
      </c>
      <c r="AB3210" s="169" t="s">
        <v>9735</v>
      </c>
      <c r="AC3210" s="169">
        <v>0</v>
      </c>
      <c r="AD3210" s="170">
        <v>2018</v>
      </c>
      <c r="AE3210" s="167" t="s">
        <v>10573</v>
      </c>
    </row>
    <row r="3211" spans="1:31" x14ac:dyDescent="0.3">
      <c r="A3211" s="162" t="s">
        <v>390</v>
      </c>
      <c r="B3211" s="162" t="s">
        <v>550</v>
      </c>
      <c r="C3211" s="162">
        <v>3</v>
      </c>
      <c r="D3211" s="162">
        <v>2008</v>
      </c>
      <c r="E3211" s="162" t="s">
        <v>115</v>
      </c>
      <c r="F3211" s="162" t="s">
        <v>1</v>
      </c>
      <c r="G3211" s="162">
        <v>2017</v>
      </c>
      <c r="H3211" s="163" t="s">
        <v>375</v>
      </c>
      <c r="I3211" s="162" t="s">
        <v>550</v>
      </c>
      <c r="J3211" s="177">
        <v>2987.9554029999999</v>
      </c>
      <c r="K3211" s="183" t="s">
        <v>1817</v>
      </c>
      <c r="L3211" s="166">
        <v>6.4326632217573234E-3</v>
      </c>
      <c r="M3211" s="166">
        <v>19.220510829129182</v>
      </c>
      <c r="N3211" s="163" t="s">
        <v>375</v>
      </c>
      <c r="O3211" s="167">
        <v>1</v>
      </c>
      <c r="P3211" s="167">
        <v>0</v>
      </c>
      <c r="Q3211" s="167">
        <v>1</v>
      </c>
      <c r="R3211" s="167">
        <v>0</v>
      </c>
      <c r="S3211" s="167">
        <v>1</v>
      </c>
      <c r="T3211" s="167" t="s">
        <v>13210</v>
      </c>
      <c r="U3211" s="167" t="s">
        <v>1281</v>
      </c>
      <c r="V3211" s="167" t="s">
        <v>86</v>
      </c>
      <c r="W3211" s="163" t="s">
        <v>1897</v>
      </c>
      <c r="X3211" s="163" t="s">
        <v>390</v>
      </c>
      <c r="Y3211" s="163" t="s">
        <v>8166</v>
      </c>
      <c r="Z3211" s="168">
        <v>42908</v>
      </c>
      <c r="AA3211" s="169" t="s">
        <v>9736</v>
      </c>
      <c r="AB3211" s="169" t="s">
        <v>9737</v>
      </c>
      <c r="AC3211" s="169">
        <v>0</v>
      </c>
      <c r="AD3211" s="170">
        <v>2018</v>
      </c>
      <c r="AE3211" s="167" t="s">
        <v>10573</v>
      </c>
    </row>
    <row r="3212" spans="1:31" x14ac:dyDescent="0.3">
      <c r="A3212" s="162" t="s">
        <v>393</v>
      </c>
      <c r="B3212" s="162" t="s">
        <v>550</v>
      </c>
      <c r="C3212" s="162">
        <v>18</v>
      </c>
      <c r="D3212" s="162">
        <v>2008</v>
      </c>
      <c r="E3212" s="162" t="s">
        <v>115</v>
      </c>
      <c r="F3212" s="162" t="s">
        <v>1</v>
      </c>
      <c r="G3212" s="162">
        <v>2017</v>
      </c>
      <c r="H3212" s="163" t="s">
        <v>63</v>
      </c>
      <c r="I3212" s="162" t="s">
        <v>550</v>
      </c>
      <c r="J3212" s="177">
        <v>6933.7918209999998</v>
      </c>
      <c r="K3212" s="183" t="s">
        <v>1817</v>
      </c>
      <c r="L3212" s="166">
        <v>6.4326632217573234E-3</v>
      </c>
      <c r="M3212" s="166">
        <v>44.602747634268439</v>
      </c>
      <c r="N3212" s="163" t="s">
        <v>63</v>
      </c>
      <c r="O3212" s="167">
        <v>1</v>
      </c>
      <c r="P3212" s="167">
        <v>0</v>
      </c>
      <c r="Q3212" s="167">
        <v>1</v>
      </c>
      <c r="R3212" s="167">
        <v>0</v>
      </c>
      <c r="S3212" s="167">
        <v>1</v>
      </c>
      <c r="T3212" s="167" t="s">
        <v>13210</v>
      </c>
      <c r="U3212" s="167" t="s">
        <v>1360</v>
      </c>
      <c r="V3212" s="167" t="s">
        <v>1383</v>
      </c>
      <c r="W3212" s="163"/>
      <c r="X3212" s="163" t="s">
        <v>393</v>
      </c>
      <c r="Y3212" s="163" t="s">
        <v>8167</v>
      </c>
      <c r="Z3212" s="168">
        <v>43068</v>
      </c>
      <c r="AA3212" s="169" t="s">
        <v>9738</v>
      </c>
      <c r="AB3212" s="169" t="s">
        <v>4042</v>
      </c>
      <c r="AC3212" s="169">
        <v>0</v>
      </c>
      <c r="AD3212" s="170">
        <v>2018</v>
      </c>
      <c r="AE3212" s="167" t="s">
        <v>1218</v>
      </c>
    </row>
    <row r="3213" spans="1:31" x14ac:dyDescent="0.3">
      <c r="A3213" s="162" t="s">
        <v>393</v>
      </c>
      <c r="B3213" s="162" t="s">
        <v>550</v>
      </c>
      <c r="C3213" s="162">
        <v>19</v>
      </c>
      <c r="D3213" s="162">
        <v>2008</v>
      </c>
      <c r="E3213" s="162" t="s">
        <v>115</v>
      </c>
      <c r="F3213" s="162" t="s">
        <v>1</v>
      </c>
      <c r="G3213" s="162">
        <v>2017</v>
      </c>
      <c r="H3213" s="163" t="s">
        <v>63</v>
      </c>
      <c r="I3213" s="162" t="s">
        <v>550</v>
      </c>
      <c r="J3213" s="177">
        <v>5471.6326550000003</v>
      </c>
      <c r="K3213" s="183" t="s">
        <v>1817</v>
      </c>
      <c r="L3213" s="166">
        <v>6.4326632217573234E-3</v>
      </c>
      <c r="M3213" s="166">
        <v>35.197170142784877</v>
      </c>
      <c r="N3213" s="163" t="s">
        <v>63</v>
      </c>
      <c r="O3213" s="167">
        <v>1</v>
      </c>
      <c r="P3213" s="167">
        <v>0</v>
      </c>
      <c r="Q3213" s="167">
        <v>1</v>
      </c>
      <c r="R3213" s="167">
        <v>0</v>
      </c>
      <c r="S3213" s="167">
        <v>1</v>
      </c>
      <c r="T3213" s="167" t="s">
        <v>13210</v>
      </c>
      <c r="U3213" s="167" t="s">
        <v>1360</v>
      </c>
      <c r="V3213" s="167" t="s">
        <v>1383</v>
      </c>
      <c r="W3213" s="163"/>
      <c r="X3213" s="163" t="s">
        <v>393</v>
      </c>
      <c r="Y3213" s="163" t="s">
        <v>8168</v>
      </c>
      <c r="Z3213" s="168">
        <v>43074</v>
      </c>
      <c r="AA3213" s="169" t="s">
        <v>9739</v>
      </c>
      <c r="AB3213" s="169" t="s">
        <v>4038</v>
      </c>
      <c r="AC3213" s="169">
        <v>0</v>
      </c>
      <c r="AD3213" s="170">
        <v>2018</v>
      </c>
      <c r="AE3213" s="167" t="s">
        <v>1218</v>
      </c>
    </row>
    <row r="3214" spans="1:31" x14ac:dyDescent="0.3">
      <c r="A3214" s="162" t="s">
        <v>417</v>
      </c>
      <c r="B3214" s="162" t="s">
        <v>550</v>
      </c>
      <c r="C3214" s="162">
        <v>6</v>
      </c>
      <c r="D3214" s="162">
        <v>2009</v>
      </c>
      <c r="E3214" s="162" t="s">
        <v>2393</v>
      </c>
      <c r="F3214" s="162" t="s">
        <v>1</v>
      </c>
      <c r="G3214" s="162">
        <v>2017</v>
      </c>
      <c r="H3214" s="163" t="s">
        <v>64</v>
      </c>
      <c r="I3214" s="162" t="s">
        <v>550</v>
      </c>
      <c r="J3214" s="177">
        <v>961.82404699999995</v>
      </c>
      <c r="K3214" s="183" t="s">
        <v>1817</v>
      </c>
      <c r="L3214" s="166">
        <v>6.4326632217573234E-3</v>
      </c>
      <c r="M3214" s="166">
        <v>6.1870901729386869</v>
      </c>
      <c r="N3214" s="163" t="s">
        <v>1</v>
      </c>
      <c r="O3214" s="167">
        <v>1</v>
      </c>
      <c r="P3214" s="167">
        <v>1</v>
      </c>
      <c r="Q3214" s="167">
        <v>0</v>
      </c>
      <c r="R3214" s="167">
        <v>1</v>
      </c>
      <c r="S3214" s="167">
        <v>0</v>
      </c>
      <c r="T3214" s="167" t="s">
        <v>13211</v>
      </c>
      <c r="U3214" s="167" t="s">
        <v>1221</v>
      </c>
      <c r="V3214" s="167" t="s">
        <v>108</v>
      </c>
      <c r="W3214" s="163"/>
      <c r="X3214" s="163" t="s">
        <v>417</v>
      </c>
      <c r="Y3214" s="163" t="s">
        <v>8169</v>
      </c>
      <c r="Z3214" s="168">
        <v>42937</v>
      </c>
      <c r="AA3214" s="169" t="s">
        <v>9178</v>
      </c>
      <c r="AB3214" s="169" t="s">
        <v>4076</v>
      </c>
      <c r="AC3214" s="169">
        <v>0</v>
      </c>
      <c r="AD3214" s="170">
        <v>2018</v>
      </c>
      <c r="AE3214" s="167" t="s">
        <v>1321</v>
      </c>
    </row>
    <row r="3215" spans="1:31" x14ac:dyDescent="0.3">
      <c r="A3215" s="162" t="s">
        <v>426</v>
      </c>
      <c r="B3215" s="162" t="s">
        <v>550</v>
      </c>
      <c r="C3215" s="162">
        <v>8</v>
      </c>
      <c r="D3215" s="162">
        <v>2009</v>
      </c>
      <c r="E3215" s="162" t="s">
        <v>115</v>
      </c>
      <c r="F3215" s="162" t="s">
        <v>1</v>
      </c>
      <c r="G3215" s="162">
        <v>2017</v>
      </c>
      <c r="H3215" s="163" t="s">
        <v>427</v>
      </c>
      <c r="I3215" s="162" t="s">
        <v>550</v>
      </c>
      <c r="J3215" s="177">
        <v>248.572633</v>
      </c>
      <c r="K3215" s="183" t="s">
        <v>1817</v>
      </c>
      <c r="L3215" s="166">
        <v>6.4326632217573234E-3</v>
      </c>
      <c r="M3215" s="166">
        <v>1.5989840342344808</v>
      </c>
      <c r="N3215" s="163" t="s">
        <v>427</v>
      </c>
      <c r="O3215" s="167">
        <v>1</v>
      </c>
      <c r="P3215" s="167">
        <v>0</v>
      </c>
      <c r="Q3215" s="167">
        <v>1</v>
      </c>
      <c r="R3215" s="167">
        <v>0</v>
      </c>
      <c r="S3215" s="167">
        <v>1</v>
      </c>
      <c r="T3215" s="167" t="s">
        <v>13210</v>
      </c>
      <c r="U3215" s="167" t="s">
        <v>1453</v>
      </c>
      <c r="V3215" s="167" t="s">
        <v>105</v>
      </c>
      <c r="W3215" s="163"/>
      <c r="X3215" s="163" t="s">
        <v>426</v>
      </c>
      <c r="Y3215" s="163" t="s">
        <v>8170</v>
      </c>
      <c r="Z3215" s="168">
        <v>43055</v>
      </c>
      <c r="AA3215" s="169" t="s">
        <v>9740</v>
      </c>
      <c r="AB3215" s="169" t="s">
        <v>4159</v>
      </c>
      <c r="AC3215" s="169">
        <v>0</v>
      </c>
      <c r="AD3215" s="170">
        <v>2018</v>
      </c>
      <c r="AE3215" s="167" t="s">
        <v>1245</v>
      </c>
    </row>
    <row r="3216" spans="1:31" x14ac:dyDescent="0.3">
      <c r="A3216" s="162" t="s">
        <v>426</v>
      </c>
      <c r="B3216" s="162" t="s">
        <v>550</v>
      </c>
      <c r="C3216" s="162">
        <v>9</v>
      </c>
      <c r="D3216" s="162">
        <v>2009</v>
      </c>
      <c r="E3216" s="162" t="s">
        <v>115</v>
      </c>
      <c r="F3216" s="162" t="s">
        <v>1</v>
      </c>
      <c r="G3216" s="162">
        <v>2017</v>
      </c>
      <c r="H3216" s="163" t="s">
        <v>427</v>
      </c>
      <c r="I3216" s="162" t="s">
        <v>550</v>
      </c>
      <c r="J3216" s="177">
        <v>259.669464</v>
      </c>
      <c r="K3216" s="183" t="s">
        <v>1817</v>
      </c>
      <c r="L3216" s="166">
        <v>6.4326632217573234E-3</v>
      </c>
      <c r="M3216" s="166">
        <v>1.6703662108862374</v>
      </c>
      <c r="N3216" s="163" t="s">
        <v>427</v>
      </c>
      <c r="O3216" s="167">
        <v>1</v>
      </c>
      <c r="P3216" s="167">
        <v>0</v>
      </c>
      <c r="Q3216" s="167">
        <v>1</v>
      </c>
      <c r="R3216" s="167">
        <v>0</v>
      </c>
      <c r="S3216" s="167">
        <v>1</v>
      </c>
      <c r="T3216" s="167" t="s">
        <v>13210</v>
      </c>
      <c r="U3216" s="167" t="s">
        <v>1453</v>
      </c>
      <c r="V3216" s="167" t="s">
        <v>105</v>
      </c>
      <c r="W3216" s="163"/>
      <c r="X3216" s="163" t="s">
        <v>426</v>
      </c>
      <c r="Y3216" s="163" t="s">
        <v>8171</v>
      </c>
      <c r="Z3216" s="168">
        <v>43055</v>
      </c>
      <c r="AA3216" s="169" t="s">
        <v>9740</v>
      </c>
      <c r="AB3216" s="169" t="s">
        <v>4159</v>
      </c>
      <c r="AC3216" s="169">
        <v>0</v>
      </c>
      <c r="AD3216" s="170">
        <v>2018</v>
      </c>
      <c r="AE3216" s="167" t="s">
        <v>1245</v>
      </c>
    </row>
    <row r="3217" spans="1:31" x14ac:dyDescent="0.3">
      <c r="A3217" s="162" t="s">
        <v>426</v>
      </c>
      <c r="B3217" s="162" t="s">
        <v>550</v>
      </c>
      <c r="C3217" s="162">
        <v>10</v>
      </c>
      <c r="D3217" s="162">
        <v>2009</v>
      </c>
      <c r="E3217" s="162" t="s">
        <v>115</v>
      </c>
      <c r="F3217" s="162" t="s">
        <v>1</v>
      </c>
      <c r="G3217" s="162">
        <v>2017</v>
      </c>
      <c r="H3217" s="163" t="s">
        <v>427</v>
      </c>
      <c r="I3217" s="162" t="s">
        <v>550</v>
      </c>
      <c r="J3217" s="177">
        <v>248.26024200000001</v>
      </c>
      <c r="K3217" s="183" t="s">
        <v>1817</v>
      </c>
      <c r="L3217" s="166">
        <v>6.4326632217573234E-3</v>
      </c>
      <c r="M3217" s="166">
        <v>1.5969745281379728</v>
      </c>
      <c r="N3217" s="174" t="s">
        <v>62</v>
      </c>
      <c r="O3217" s="167">
        <v>1</v>
      </c>
      <c r="P3217" s="167">
        <v>0</v>
      </c>
      <c r="Q3217" s="167">
        <v>0</v>
      </c>
      <c r="R3217" s="167">
        <v>0</v>
      </c>
      <c r="S3217" s="167">
        <v>1</v>
      </c>
      <c r="T3217" s="167" t="s">
        <v>13213</v>
      </c>
      <c r="U3217" s="167" t="s">
        <v>1453</v>
      </c>
      <c r="V3217" s="167" t="s">
        <v>105</v>
      </c>
      <c r="W3217" s="163"/>
      <c r="X3217" s="163" t="s">
        <v>426</v>
      </c>
      <c r="Y3217" s="163" t="s">
        <v>8172</v>
      </c>
      <c r="Z3217" s="168">
        <v>43056</v>
      </c>
      <c r="AA3217" s="169" t="s">
        <v>9741</v>
      </c>
      <c r="AB3217" s="169" t="s">
        <v>2747</v>
      </c>
      <c r="AC3217" s="169">
        <v>0</v>
      </c>
      <c r="AD3217" s="170">
        <v>2018</v>
      </c>
      <c r="AE3217" s="167" t="s">
        <v>1245</v>
      </c>
    </row>
    <row r="3218" spans="1:31" x14ac:dyDescent="0.3">
      <c r="A3218" s="162" t="s">
        <v>426</v>
      </c>
      <c r="B3218" s="162" t="s">
        <v>550</v>
      </c>
      <c r="C3218" s="162">
        <v>11</v>
      </c>
      <c r="D3218" s="162">
        <v>2009</v>
      </c>
      <c r="E3218" s="162" t="s">
        <v>115</v>
      </c>
      <c r="F3218" s="162" t="s">
        <v>1</v>
      </c>
      <c r="G3218" s="162">
        <v>2017</v>
      </c>
      <c r="H3218" s="163" t="s">
        <v>427</v>
      </c>
      <c r="I3218" s="162" t="s">
        <v>550</v>
      </c>
      <c r="J3218" s="177">
        <v>241.73963800000001</v>
      </c>
      <c r="K3218" s="183" t="s">
        <v>1817</v>
      </c>
      <c r="L3218" s="166">
        <v>6.4326632217573234E-3</v>
      </c>
      <c r="M3218" s="166">
        <v>1.5550296786035291</v>
      </c>
      <c r="N3218" s="174" t="s">
        <v>62</v>
      </c>
      <c r="O3218" s="167">
        <v>1</v>
      </c>
      <c r="P3218" s="167">
        <v>0</v>
      </c>
      <c r="Q3218" s="167">
        <v>0</v>
      </c>
      <c r="R3218" s="167">
        <v>0</v>
      </c>
      <c r="S3218" s="167">
        <v>1</v>
      </c>
      <c r="T3218" s="167" t="s">
        <v>13213</v>
      </c>
      <c r="U3218" s="167" t="s">
        <v>1453</v>
      </c>
      <c r="V3218" s="167" t="s">
        <v>105</v>
      </c>
      <c r="W3218" s="163"/>
      <c r="X3218" s="163" t="s">
        <v>426</v>
      </c>
      <c r="Y3218" s="163" t="s">
        <v>8173</v>
      </c>
      <c r="Z3218" s="168">
        <v>43056</v>
      </c>
      <c r="AA3218" s="169" t="s">
        <v>9741</v>
      </c>
      <c r="AB3218" s="169" t="s">
        <v>2747</v>
      </c>
      <c r="AC3218" s="169">
        <v>0</v>
      </c>
      <c r="AD3218" s="170">
        <v>2018</v>
      </c>
      <c r="AE3218" s="167" t="s">
        <v>1245</v>
      </c>
    </row>
    <row r="3219" spans="1:31" x14ac:dyDescent="0.3">
      <c r="A3219" s="162" t="s">
        <v>448</v>
      </c>
      <c r="B3219" s="162" t="s">
        <v>550</v>
      </c>
      <c r="C3219" s="162">
        <v>21</v>
      </c>
      <c r="D3219" s="162">
        <v>2009</v>
      </c>
      <c r="E3219" s="162" t="s">
        <v>2393</v>
      </c>
      <c r="F3219" s="162" t="s">
        <v>1</v>
      </c>
      <c r="G3219" s="162">
        <v>2017</v>
      </c>
      <c r="H3219" s="163" t="s">
        <v>69</v>
      </c>
      <c r="I3219" s="162" t="s">
        <v>550</v>
      </c>
      <c r="J3219" s="177">
        <v>222.89008699999999</v>
      </c>
      <c r="K3219" s="183" t="s">
        <v>1817</v>
      </c>
      <c r="L3219" s="166">
        <v>6.4326632217573234E-3</v>
      </c>
      <c r="M3219" s="166">
        <v>1.43377686513919</v>
      </c>
      <c r="N3219" s="163" t="s">
        <v>69</v>
      </c>
      <c r="O3219" s="167">
        <v>1</v>
      </c>
      <c r="P3219" s="167">
        <v>0</v>
      </c>
      <c r="Q3219" s="167">
        <v>1</v>
      </c>
      <c r="R3219" s="167">
        <v>0</v>
      </c>
      <c r="S3219" s="167">
        <v>1</v>
      </c>
      <c r="T3219" s="167" t="s">
        <v>13210</v>
      </c>
      <c r="U3219" s="167" t="s">
        <v>1453</v>
      </c>
      <c r="V3219" s="167" t="s">
        <v>90</v>
      </c>
      <c r="W3219" s="163"/>
      <c r="X3219" s="163" t="s">
        <v>448</v>
      </c>
      <c r="Y3219" s="163" t="s">
        <v>8174</v>
      </c>
      <c r="Z3219" s="168">
        <v>42977</v>
      </c>
      <c r="AA3219" s="169" t="s">
        <v>9742</v>
      </c>
      <c r="AB3219" s="169" t="s">
        <v>9743</v>
      </c>
      <c r="AC3219" s="169">
        <v>0</v>
      </c>
      <c r="AD3219" s="170">
        <v>2018</v>
      </c>
      <c r="AE3219" s="167" t="s">
        <v>1321</v>
      </c>
    </row>
    <row r="3220" spans="1:31" x14ac:dyDescent="0.3">
      <c r="A3220" s="162" t="s">
        <v>480</v>
      </c>
      <c r="B3220" s="162" t="s">
        <v>550</v>
      </c>
      <c r="C3220" s="162">
        <v>4</v>
      </c>
      <c r="D3220" s="162">
        <v>2010</v>
      </c>
      <c r="E3220" s="162" t="s">
        <v>2393</v>
      </c>
      <c r="F3220" s="162" t="s">
        <v>1</v>
      </c>
      <c r="G3220" s="162">
        <v>2017</v>
      </c>
      <c r="H3220" s="163" t="s">
        <v>72</v>
      </c>
      <c r="I3220" s="162" t="s">
        <v>550</v>
      </c>
      <c r="J3220" s="177">
        <v>8308.6610930000006</v>
      </c>
      <c r="K3220" s="183" t="s">
        <v>1817</v>
      </c>
      <c r="L3220" s="166">
        <v>6.4326632217573234E-3</v>
      </c>
      <c r="M3220" s="166">
        <v>53.44681863498711</v>
      </c>
      <c r="N3220" s="163" t="s">
        <v>28</v>
      </c>
      <c r="O3220" s="167">
        <v>1</v>
      </c>
      <c r="P3220" s="167">
        <v>0</v>
      </c>
      <c r="Q3220" s="167">
        <v>0</v>
      </c>
      <c r="R3220" s="167">
        <v>1</v>
      </c>
      <c r="S3220" s="167">
        <v>0</v>
      </c>
      <c r="T3220" s="167" t="s">
        <v>13213</v>
      </c>
      <c r="U3220" s="167" t="s">
        <v>1512</v>
      </c>
      <c r="V3220" s="167" t="s">
        <v>91</v>
      </c>
      <c r="W3220" s="163"/>
      <c r="X3220" s="163" t="s">
        <v>480</v>
      </c>
      <c r="Y3220" s="163" t="s">
        <v>8175</v>
      </c>
      <c r="Z3220" s="168">
        <v>42929</v>
      </c>
      <c r="AA3220" s="169" t="s">
        <v>9744</v>
      </c>
      <c r="AB3220" s="169" t="s">
        <v>9745</v>
      </c>
      <c r="AC3220" s="169">
        <v>0</v>
      </c>
      <c r="AD3220" s="170">
        <v>2018</v>
      </c>
      <c r="AE3220" s="167" t="s">
        <v>1245</v>
      </c>
    </row>
    <row r="3221" spans="1:31" x14ac:dyDescent="0.3">
      <c r="A3221" s="162" t="s">
        <v>540</v>
      </c>
      <c r="B3221" s="162" t="s">
        <v>550</v>
      </c>
      <c r="C3221" s="162">
        <v>2</v>
      </c>
      <c r="D3221" s="162">
        <v>2010</v>
      </c>
      <c r="E3221" s="162" t="s">
        <v>2393</v>
      </c>
      <c r="F3221" s="162" t="s">
        <v>1</v>
      </c>
      <c r="G3221" s="162">
        <v>2017</v>
      </c>
      <c r="H3221" s="163" t="s">
        <v>63</v>
      </c>
      <c r="I3221" s="162" t="s">
        <v>550</v>
      </c>
      <c r="J3221" s="177">
        <v>954.98011699999995</v>
      </c>
      <c r="K3221" s="183" t="s">
        <v>1817</v>
      </c>
      <c r="L3221" s="166">
        <v>6.4326632217573234E-3</v>
      </c>
      <c r="M3221" s="166">
        <v>6.1430654761354049</v>
      </c>
      <c r="N3221" s="163" t="s">
        <v>1902</v>
      </c>
      <c r="O3221" s="167">
        <v>2</v>
      </c>
      <c r="P3221" s="167">
        <v>0</v>
      </c>
      <c r="Q3221" s="167">
        <v>1</v>
      </c>
      <c r="R3221" s="167">
        <v>0</v>
      </c>
      <c r="S3221" s="167">
        <v>2</v>
      </c>
      <c r="T3221" s="167" t="s">
        <v>13210</v>
      </c>
      <c r="U3221" s="167" t="s">
        <v>1281</v>
      </c>
      <c r="V3221" s="167" t="s">
        <v>86</v>
      </c>
      <c r="W3221" s="163" t="s">
        <v>1897</v>
      </c>
      <c r="X3221" s="163" t="s">
        <v>540</v>
      </c>
      <c r="Y3221" s="163" t="s">
        <v>8176</v>
      </c>
      <c r="Z3221" s="168">
        <v>43055</v>
      </c>
      <c r="AA3221" s="169" t="s">
        <v>9746</v>
      </c>
      <c r="AB3221" s="169" t="s">
        <v>9747</v>
      </c>
      <c r="AC3221" s="169">
        <v>0</v>
      </c>
      <c r="AD3221" s="170">
        <v>2018</v>
      </c>
      <c r="AE3221" s="167" t="s">
        <v>1218</v>
      </c>
    </row>
    <row r="3222" spans="1:31" x14ac:dyDescent="0.3">
      <c r="A3222" s="162" t="s">
        <v>540</v>
      </c>
      <c r="B3222" s="162" t="s">
        <v>550</v>
      </c>
      <c r="C3222" s="162">
        <v>3</v>
      </c>
      <c r="D3222" s="162">
        <v>2010</v>
      </c>
      <c r="E3222" s="162" t="s">
        <v>2393</v>
      </c>
      <c r="F3222" s="162" t="s">
        <v>1</v>
      </c>
      <c r="G3222" s="162">
        <v>2017</v>
      </c>
      <c r="H3222" s="163" t="s">
        <v>63</v>
      </c>
      <c r="I3222" s="162" t="s">
        <v>550</v>
      </c>
      <c r="J3222" s="177">
        <v>1281.3367949999999</v>
      </c>
      <c r="K3222" s="183" t="s">
        <v>1817</v>
      </c>
      <c r="L3222" s="166">
        <v>6.4326632217573234E-3</v>
      </c>
      <c r="M3222" s="166">
        <v>8.2424080758809026</v>
      </c>
      <c r="N3222" s="163" t="s">
        <v>1870</v>
      </c>
      <c r="O3222" s="167">
        <v>2</v>
      </c>
      <c r="P3222" s="167">
        <v>0</v>
      </c>
      <c r="Q3222" s="167">
        <v>1</v>
      </c>
      <c r="R3222" s="167">
        <v>1</v>
      </c>
      <c r="S3222" s="167">
        <v>1</v>
      </c>
      <c r="T3222" s="167" t="s">
        <v>13210</v>
      </c>
      <c r="U3222" s="167" t="s">
        <v>1281</v>
      </c>
      <c r="V3222" s="167" t="s">
        <v>86</v>
      </c>
      <c r="W3222" s="163" t="s">
        <v>1897</v>
      </c>
      <c r="X3222" s="163" t="s">
        <v>540</v>
      </c>
      <c r="Y3222" s="163" t="s">
        <v>8177</v>
      </c>
      <c r="Z3222" s="168">
        <v>43055</v>
      </c>
      <c r="AA3222" s="169" t="s">
        <v>9748</v>
      </c>
      <c r="AB3222" s="169" t="s">
        <v>9749</v>
      </c>
      <c r="AC3222" s="169">
        <v>0</v>
      </c>
      <c r="AD3222" s="170">
        <v>2018</v>
      </c>
      <c r="AE3222" s="167" t="s">
        <v>1218</v>
      </c>
    </row>
    <row r="3223" spans="1:31" x14ac:dyDescent="0.3">
      <c r="A3223" s="162" t="s">
        <v>541</v>
      </c>
      <c r="B3223" s="162" t="s">
        <v>550</v>
      </c>
      <c r="C3223" s="162">
        <v>13</v>
      </c>
      <c r="D3223" s="162">
        <v>2010</v>
      </c>
      <c r="E3223" s="162" t="s">
        <v>2393</v>
      </c>
      <c r="F3223" s="162" t="s">
        <v>1</v>
      </c>
      <c r="G3223" s="162">
        <v>2017</v>
      </c>
      <c r="H3223" s="163" t="s">
        <v>70</v>
      </c>
      <c r="I3223" s="162" t="s">
        <v>550</v>
      </c>
      <c r="J3223" s="177">
        <v>356.96174999999999</v>
      </c>
      <c r="K3223" s="183" t="s">
        <v>1817</v>
      </c>
      <c r="L3223" s="166">
        <v>6.4326632217573234E-3</v>
      </c>
      <c r="M3223" s="166">
        <v>2.2962147207991324</v>
      </c>
      <c r="N3223" s="163" t="s">
        <v>70</v>
      </c>
      <c r="O3223" s="167">
        <v>1</v>
      </c>
      <c r="P3223" s="167">
        <v>0</v>
      </c>
      <c r="Q3223" s="167">
        <v>1</v>
      </c>
      <c r="R3223" s="167">
        <v>0</v>
      </c>
      <c r="S3223" s="167">
        <v>1</v>
      </c>
      <c r="T3223" s="167" t="s">
        <v>13210</v>
      </c>
      <c r="U3223" s="167" t="s">
        <v>1281</v>
      </c>
      <c r="V3223" s="167" t="s">
        <v>86</v>
      </c>
      <c r="W3223" s="163"/>
      <c r="X3223" s="163" t="s">
        <v>541</v>
      </c>
      <c r="Y3223" s="163" t="s">
        <v>8178</v>
      </c>
      <c r="Z3223" s="168">
        <v>42801</v>
      </c>
      <c r="AA3223" s="169" t="s">
        <v>9750</v>
      </c>
      <c r="AB3223" s="169" t="s">
        <v>4914</v>
      </c>
      <c r="AC3223" s="169">
        <v>0</v>
      </c>
      <c r="AD3223" s="170">
        <v>2018</v>
      </c>
      <c r="AE3223" s="167" t="s">
        <v>1241</v>
      </c>
    </row>
    <row r="3224" spans="1:31" x14ac:dyDescent="0.3">
      <c r="A3224" s="162" t="s">
        <v>551</v>
      </c>
      <c r="B3224" s="162" t="s">
        <v>550</v>
      </c>
      <c r="C3224" s="162">
        <v>12</v>
      </c>
      <c r="D3224" s="162">
        <v>2010</v>
      </c>
      <c r="E3224" s="162" t="s">
        <v>115</v>
      </c>
      <c r="F3224" s="162" t="s">
        <v>1</v>
      </c>
      <c r="G3224" s="162">
        <v>2017</v>
      </c>
      <c r="H3224" s="163" t="s">
        <v>69</v>
      </c>
      <c r="I3224" s="162" t="s">
        <v>550</v>
      </c>
      <c r="J3224" s="177">
        <v>1436.918887</v>
      </c>
      <c r="K3224" s="183" t="s">
        <v>1817</v>
      </c>
      <c r="L3224" s="166">
        <v>6.4326632217573234E-3</v>
      </c>
      <c r="M3224" s="166">
        <v>9.243215277053368</v>
      </c>
      <c r="N3224" s="163" t="s">
        <v>69</v>
      </c>
      <c r="O3224" s="167">
        <v>1</v>
      </c>
      <c r="P3224" s="167">
        <v>0</v>
      </c>
      <c r="Q3224" s="167">
        <v>1</v>
      </c>
      <c r="R3224" s="167">
        <v>0</v>
      </c>
      <c r="S3224" s="167">
        <v>1</v>
      </c>
      <c r="T3224" s="167" t="s">
        <v>13210</v>
      </c>
      <c r="U3224" s="167" t="s">
        <v>1360</v>
      </c>
      <c r="V3224" s="167" t="s">
        <v>1364</v>
      </c>
      <c r="W3224" s="163"/>
      <c r="X3224" s="163" t="s">
        <v>551</v>
      </c>
      <c r="Y3224" s="163" t="s">
        <v>8179</v>
      </c>
      <c r="Z3224" s="168">
        <v>42759</v>
      </c>
      <c r="AA3224" s="169" t="s">
        <v>9751</v>
      </c>
      <c r="AB3224" s="169" t="s">
        <v>4117</v>
      </c>
      <c r="AC3224" s="169">
        <v>0</v>
      </c>
      <c r="AD3224" s="170">
        <v>2018</v>
      </c>
      <c r="AE3224" s="167" t="s">
        <v>1321</v>
      </c>
    </row>
    <row r="3225" spans="1:31" x14ac:dyDescent="0.3">
      <c r="A3225" s="162" t="s">
        <v>561</v>
      </c>
      <c r="B3225" s="162" t="s">
        <v>550</v>
      </c>
      <c r="C3225" s="162">
        <v>5</v>
      </c>
      <c r="D3225" s="162">
        <v>2011</v>
      </c>
      <c r="E3225" s="162" t="s">
        <v>2393</v>
      </c>
      <c r="F3225" s="162" t="s">
        <v>1</v>
      </c>
      <c r="G3225" s="162">
        <v>2017</v>
      </c>
      <c r="H3225" s="163" t="s">
        <v>64</v>
      </c>
      <c r="I3225" s="162" t="s">
        <v>550</v>
      </c>
      <c r="J3225" s="177">
        <v>656.875764</v>
      </c>
      <c r="K3225" s="183" t="s">
        <v>1817</v>
      </c>
      <c r="L3225" s="166">
        <v>6.4326632217573234E-3</v>
      </c>
      <c r="M3225" s="166">
        <v>4.2254605683465432</v>
      </c>
      <c r="N3225" s="163" t="s">
        <v>64</v>
      </c>
      <c r="O3225" s="167">
        <v>1</v>
      </c>
      <c r="P3225" s="167">
        <v>0</v>
      </c>
      <c r="Q3225" s="167">
        <v>1</v>
      </c>
      <c r="R3225" s="167">
        <v>0</v>
      </c>
      <c r="S3225" s="167">
        <v>1</v>
      </c>
      <c r="T3225" s="167" t="s">
        <v>13210</v>
      </c>
      <c r="U3225" s="167" t="s">
        <v>1576</v>
      </c>
      <c r="V3225" s="167" t="s">
        <v>96</v>
      </c>
      <c r="W3225" s="163" t="s">
        <v>1897</v>
      </c>
      <c r="X3225" s="163" t="s">
        <v>561</v>
      </c>
      <c r="Y3225" s="163" t="s">
        <v>8180</v>
      </c>
      <c r="Z3225" s="168">
        <v>42971</v>
      </c>
      <c r="AA3225" s="169" t="s">
        <v>9752</v>
      </c>
      <c r="AB3225" s="169" t="s">
        <v>9753</v>
      </c>
      <c r="AC3225" s="169">
        <v>0</v>
      </c>
      <c r="AD3225" s="170">
        <v>2018</v>
      </c>
      <c r="AE3225" s="167" t="s">
        <v>1321</v>
      </c>
    </row>
    <row r="3226" spans="1:31" x14ac:dyDescent="0.3">
      <c r="A3226" s="162" t="s">
        <v>562</v>
      </c>
      <c r="B3226" s="162" t="s">
        <v>550</v>
      </c>
      <c r="C3226" s="162">
        <v>2</v>
      </c>
      <c r="D3226" s="162">
        <v>2011</v>
      </c>
      <c r="E3226" s="162" t="s">
        <v>2393</v>
      </c>
      <c r="F3226" s="162" t="s">
        <v>1</v>
      </c>
      <c r="G3226" s="162">
        <v>2017</v>
      </c>
      <c r="H3226" s="163" t="s">
        <v>64</v>
      </c>
      <c r="I3226" s="162" t="s">
        <v>550</v>
      </c>
      <c r="J3226" s="177">
        <v>3606.3897449999999</v>
      </c>
      <c r="K3226" s="183" t="s">
        <v>1817</v>
      </c>
      <c r="L3226" s="166">
        <v>6.4326632217573234E-3</v>
      </c>
      <c r="M3226" s="166">
        <v>23.19869067598427</v>
      </c>
      <c r="N3226" s="163" t="s">
        <v>64</v>
      </c>
      <c r="O3226" s="167">
        <v>1</v>
      </c>
      <c r="P3226" s="167">
        <v>0</v>
      </c>
      <c r="Q3226" s="167">
        <v>1</v>
      </c>
      <c r="R3226" s="167">
        <v>0</v>
      </c>
      <c r="S3226" s="167">
        <v>1</v>
      </c>
      <c r="T3226" s="167" t="s">
        <v>13210</v>
      </c>
      <c r="U3226" s="167" t="s">
        <v>1453</v>
      </c>
      <c r="V3226" s="167" t="s">
        <v>97</v>
      </c>
      <c r="W3226" s="163"/>
      <c r="X3226" s="163" t="s">
        <v>562</v>
      </c>
      <c r="Y3226" s="163" t="s">
        <v>8181</v>
      </c>
      <c r="Z3226" s="168">
        <v>42759</v>
      </c>
      <c r="AA3226" s="169" t="s">
        <v>9754</v>
      </c>
      <c r="AB3226" s="169" t="s">
        <v>9755</v>
      </c>
      <c r="AC3226" s="169">
        <v>0</v>
      </c>
      <c r="AD3226" s="170">
        <v>2018</v>
      </c>
      <c r="AE3226" s="167" t="s">
        <v>1321</v>
      </c>
    </row>
    <row r="3227" spans="1:31" x14ac:dyDescent="0.3">
      <c r="A3227" s="162" t="s">
        <v>568</v>
      </c>
      <c r="B3227" s="162" t="s">
        <v>550</v>
      </c>
      <c r="C3227" s="162">
        <v>2</v>
      </c>
      <c r="D3227" s="162">
        <v>2011</v>
      </c>
      <c r="E3227" s="162" t="s">
        <v>115</v>
      </c>
      <c r="F3227" s="162" t="s">
        <v>1</v>
      </c>
      <c r="G3227" s="162">
        <v>2017</v>
      </c>
      <c r="H3227" s="163" t="s">
        <v>210</v>
      </c>
      <c r="I3227" s="162" t="s">
        <v>550</v>
      </c>
      <c r="J3227" s="177">
        <v>24931.925864000001</v>
      </c>
      <c r="K3227" s="183" t="s">
        <v>1817</v>
      </c>
      <c r="L3227" s="166">
        <v>6.4326632217573234E-3</v>
      </c>
      <c r="M3227" s="166">
        <v>160.37868255293299</v>
      </c>
      <c r="N3227" s="163" t="s">
        <v>2399</v>
      </c>
      <c r="O3227" s="167">
        <v>3</v>
      </c>
      <c r="P3227" s="167">
        <v>1</v>
      </c>
      <c r="Q3227" s="167">
        <v>1</v>
      </c>
      <c r="R3227" s="167">
        <v>2</v>
      </c>
      <c r="S3227" s="167">
        <v>1</v>
      </c>
      <c r="T3227" s="167" t="s">
        <v>13212</v>
      </c>
      <c r="U3227" s="167" t="s">
        <v>1453</v>
      </c>
      <c r="V3227" s="167" t="s">
        <v>90</v>
      </c>
      <c r="W3227" s="163" t="s">
        <v>1897</v>
      </c>
      <c r="X3227" s="163" t="s">
        <v>568</v>
      </c>
      <c r="Y3227" s="163" t="s">
        <v>8182</v>
      </c>
      <c r="Z3227" s="168">
        <v>42986</v>
      </c>
      <c r="AA3227" s="169" t="s">
        <v>9756</v>
      </c>
      <c r="AB3227" s="169" t="s">
        <v>9757</v>
      </c>
      <c r="AC3227" s="169">
        <v>0</v>
      </c>
      <c r="AD3227" s="170">
        <v>2018</v>
      </c>
      <c r="AE3227" s="167" t="s">
        <v>1232</v>
      </c>
    </row>
    <row r="3228" spans="1:31" x14ac:dyDescent="0.3">
      <c r="A3228" s="162" t="s">
        <v>572</v>
      </c>
      <c r="B3228" s="162" t="s">
        <v>550</v>
      </c>
      <c r="C3228" s="162">
        <v>21</v>
      </c>
      <c r="D3228" s="162">
        <v>2011</v>
      </c>
      <c r="E3228" s="162" t="s">
        <v>115</v>
      </c>
      <c r="F3228" s="162" t="s">
        <v>1</v>
      </c>
      <c r="G3228" s="162">
        <v>2017</v>
      </c>
      <c r="H3228" s="163" t="s">
        <v>63</v>
      </c>
      <c r="I3228" s="162" t="s">
        <v>550</v>
      </c>
      <c r="J3228" s="177">
        <v>337.08931899999999</v>
      </c>
      <c r="K3228" s="183" t="s">
        <v>1817</v>
      </c>
      <c r="L3228" s="166">
        <v>6.4326632217573234E-3</v>
      </c>
      <c r="M3228" s="166">
        <v>2.1683820647785219</v>
      </c>
      <c r="N3228" s="163" t="s">
        <v>63</v>
      </c>
      <c r="O3228" s="167">
        <v>1</v>
      </c>
      <c r="P3228" s="167">
        <v>0</v>
      </c>
      <c r="Q3228" s="167">
        <v>1</v>
      </c>
      <c r="R3228" s="167">
        <v>0</v>
      </c>
      <c r="S3228" s="167">
        <v>1</v>
      </c>
      <c r="T3228" s="167" t="s">
        <v>13210</v>
      </c>
      <c r="U3228" s="167" t="s">
        <v>1360</v>
      </c>
      <c r="V3228" s="167" t="s">
        <v>1364</v>
      </c>
      <c r="W3228" s="163"/>
      <c r="X3228" s="163" t="s">
        <v>572</v>
      </c>
      <c r="Y3228" s="163" t="s">
        <v>8183</v>
      </c>
      <c r="Z3228" s="168">
        <v>42766</v>
      </c>
      <c r="AA3228" s="169" t="s">
        <v>4229</v>
      </c>
      <c r="AB3228" s="169" t="s">
        <v>4228</v>
      </c>
      <c r="AC3228" s="169">
        <v>0</v>
      </c>
      <c r="AD3228" s="170">
        <v>2018</v>
      </c>
      <c r="AE3228" s="167" t="s">
        <v>1218</v>
      </c>
    </row>
    <row r="3229" spans="1:31" x14ac:dyDescent="0.3">
      <c r="A3229" s="162" t="s">
        <v>572</v>
      </c>
      <c r="B3229" s="162" t="s">
        <v>550</v>
      </c>
      <c r="C3229" s="162">
        <v>22</v>
      </c>
      <c r="D3229" s="162">
        <v>2011</v>
      </c>
      <c r="E3229" s="162" t="s">
        <v>115</v>
      </c>
      <c r="F3229" s="162" t="s">
        <v>1</v>
      </c>
      <c r="G3229" s="162">
        <v>2017</v>
      </c>
      <c r="H3229" s="163" t="s">
        <v>63</v>
      </c>
      <c r="I3229" s="162" t="s">
        <v>550</v>
      </c>
      <c r="J3229" s="177">
        <v>244.76751300000001</v>
      </c>
      <c r="K3229" s="183" t="s">
        <v>1817</v>
      </c>
      <c r="L3229" s="166">
        <v>6.4326632217573234E-3</v>
      </c>
      <c r="M3229" s="166">
        <v>1.5745069787561077</v>
      </c>
      <c r="N3229" s="163" t="s">
        <v>63</v>
      </c>
      <c r="O3229" s="167">
        <v>1</v>
      </c>
      <c r="P3229" s="167">
        <v>0</v>
      </c>
      <c r="Q3229" s="167">
        <v>1</v>
      </c>
      <c r="R3229" s="167">
        <v>0</v>
      </c>
      <c r="S3229" s="167">
        <v>1</v>
      </c>
      <c r="T3229" s="167" t="s">
        <v>13210</v>
      </c>
      <c r="U3229" s="167" t="s">
        <v>1360</v>
      </c>
      <c r="V3229" s="167" t="s">
        <v>1364</v>
      </c>
      <c r="W3229" s="163"/>
      <c r="X3229" s="163" t="s">
        <v>572</v>
      </c>
      <c r="Y3229" s="163" t="s">
        <v>8184</v>
      </c>
      <c r="Z3229" s="168">
        <v>42770</v>
      </c>
      <c r="AA3229" s="169" t="s">
        <v>9758</v>
      </c>
      <c r="AB3229" s="169" t="s">
        <v>4975</v>
      </c>
      <c r="AC3229" s="169">
        <v>0</v>
      </c>
      <c r="AD3229" s="170">
        <v>2018</v>
      </c>
      <c r="AE3229" s="167" t="s">
        <v>1218</v>
      </c>
    </row>
    <row r="3230" spans="1:31" x14ac:dyDescent="0.3">
      <c r="A3230" s="162" t="s">
        <v>572</v>
      </c>
      <c r="B3230" s="162" t="s">
        <v>550</v>
      </c>
      <c r="C3230" s="162">
        <v>23</v>
      </c>
      <c r="D3230" s="162">
        <v>2011</v>
      </c>
      <c r="E3230" s="162" t="s">
        <v>115</v>
      </c>
      <c r="F3230" s="162" t="s">
        <v>1</v>
      </c>
      <c r="G3230" s="162">
        <v>2017</v>
      </c>
      <c r="H3230" s="163" t="s">
        <v>63</v>
      </c>
      <c r="I3230" s="162" t="s">
        <v>550</v>
      </c>
      <c r="J3230" s="177">
        <v>238.008228</v>
      </c>
      <c r="K3230" s="183" t="s">
        <v>1817</v>
      </c>
      <c r="L3230" s="166">
        <v>6.4326632217573234E-3</v>
      </c>
      <c r="M3230" s="166">
        <v>1.5310267747312316</v>
      </c>
      <c r="N3230" s="163" t="s">
        <v>63</v>
      </c>
      <c r="O3230" s="167">
        <v>1</v>
      </c>
      <c r="P3230" s="167">
        <v>0</v>
      </c>
      <c r="Q3230" s="167">
        <v>1</v>
      </c>
      <c r="R3230" s="167">
        <v>0</v>
      </c>
      <c r="S3230" s="167">
        <v>1</v>
      </c>
      <c r="T3230" s="167" t="s">
        <v>13210</v>
      </c>
      <c r="U3230" s="167" t="s">
        <v>1360</v>
      </c>
      <c r="V3230" s="167" t="s">
        <v>1364</v>
      </c>
      <c r="W3230" s="163"/>
      <c r="X3230" s="163" t="s">
        <v>572</v>
      </c>
      <c r="Y3230" s="163" t="s">
        <v>8185</v>
      </c>
      <c r="Z3230" s="168">
        <v>42800</v>
      </c>
      <c r="AA3230" s="169" t="s">
        <v>9759</v>
      </c>
      <c r="AB3230" s="169" t="s">
        <v>4044</v>
      </c>
      <c r="AC3230" s="169">
        <v>0</v>
      </c>
      <c r="AD3230" s="170">
        <v>2018</v>
      </c>
      <c r="AE3230" s="167" t="s">
        <v>1218</v>
      </c>
    </row>
    <row r="3231" spans="1:31" x14ac:dyDescent="0.3">
      <c r="A3231" s="162" t="s">
        <v>587</v>
      </c>
      <c r="B3231" s="162" t="s">
        <v>550</v>
      </c>
      <c r="C3231" s="162">
        <v>2</v>
      </c>
      <c r="D3231" s="162">
        <v>2011</v>
      </c>
      <c r="E3231" s="162" t="s">
        <v>2393</v>
      </c>
      <c r="F3231" s="162" t="s">
        <v>1</v>
      </c>
      <c r="G3231" s="162">
        <v>2017</v>
      </c>
      <c r="H3231" s="163" t="s">
        <v>156</v>
      </c>
      <c r="I3231" s="162" t="s">
        <v>550</v>
      </c>
      <c r="J3231" s="177">
        <v>424.50109400000002</v>
      </c>
      <c r="K3231" s="183" t="s">
        <v>1817</v>
      </c>
      <c r="L3231" s="166">
        <v>6.4326632217573234E-3</v>
      </c>
      <c r="M3231" s="166">
        <v>2.7306725749695486</v>
      </c>
      <c r="N3231" s="163" t="s">
        <v>156</v>
      </c>
      <c r="O3231" s="167">
        <v>1</v>
      </c>
      <c r="P3231" s="167">
        <v>0</v>
      </c>
      <c r="Q3231" s="167">
        <v>1</v>
      </c>
      <c r="R3231" s="167">
        <v>0</v>
      </c>
      <c r="S3231" s="167">
        <v>1</v>
      </c>
      <c r="T3231" s="167" t="s">
        <v>13210</v>
      </c>
      <c r="U3231" s="167" t="s">
        <v>1221</v>
      </c>
      <c r="V3231" s="167" t="s">
        <v>108</v>
      </c>
      <c r="W3231" s="163"/>
      <c r="X3231" s="163" t="s">
        <v>587</v>
      </c>
      <c r="Y3231" s="163" t="s">
        <v>8186</v>
      </c>
      <c r="Z3231" s="168">
        <v>43040</v>
      </c>
      <c r="AA3231" s="169" t="s">
        <v>9760</v>
      </c>
      <c r="AB3231" s="169" t="s">
        <v>9234</v>
      </c>
      <c r="AC3231" s="169">
        <v>0</v>
      </c>
      <c r="AD3231" s="170">
        <v>2018</v>
      </c>
      <c r="AE3231" s="167" t="s">
        <v>1321</v>
      </c>
    </row>
    <row r="3232" spans="1:31" x14ac:dyDescent="0.3">
      <c r="A3232" s="162" t="s">
        <v>587</v>
      </c>
      <c r="B3232" s="162" t="s">
        <v>550</v>
      </c>
      <c r="C3232" s="162">
        <v>3</v>
      </c>
      <c r="D3232" s="162">
        <v>2011</v>
      </c>
      <c r="E3232" s="162" t="s">
        <v>2393</v>
      </c>
      <c r="F3232" s="162" t="s">
        <v>1</v>
      </c>
      <c r="G3232" s="162">
        <v>2017</v>
      </c>
      <c r="H3232" s="163" t="s">
        <v>156</v>
      </c>
      <c r="I3232" s="162" t="s">
        <v>550</v>
      </c>
      <c r="J3232" s="177">
        <v>293.32</v>
      </c>
      <c r="K3232" s="183" t="s">
        <v>1817</v>
      </c>
      <c r="L3232" s="166">
        <v>6.4326632217573234E-3</v>
      </c>
      <c r="M3232" s="166">
        <v>1.886828776205858</v>
      </c>
      <c r="N3232" s="163" t="s">
        <v>1</v>
      </c>
      <c r="O3232" s="167">
        <v>1</v>
      </c>
      <c r="P3232" s="167">
        <v>1</v>
      </c>
      <c r="Q3232" s="167">
        <v>0</v>
      </c>
      <c r="R3232" s="167">
        <v>1</v>
      </c>
      <c r="S3232" s="167">
        <v>0</v>
      </c>
      <c r="T3232" s="167" t="s">
        <v>13211</v>
      </c>
      <c r="U3232" s="167" t="s">
        <v>1221</v>
      </c>
      <c r="V3232" s="167" t="s">
        <v>108</v>
      </c>
      <c r="W3232" s="163"/>
      <c r="X3232" s="163" t="s">
        <v>587</v>
      </c>
      <c r="Y3232" s="163" t="s">
        <v>8187</v>
      </c>
      <c r="Z3232" s="168">
        <v>43040</v>
      </c>
      <c r="AA3232" s="169" t="s">
        <v>9761</v>
      </c>
      <c r="AB3232" s="169" t="s">
        <v>4076</v>
      </c>
      <c r="AC3232" s="169">
        <v>0</v>
      </c>
      <c r="AD3232" s="170">
        <v>2018</v>
      </c>
      <c r="AE3232" s="167" t="s">
        <v>1321</v>
      </c>
    </row>
    <row r="3233" spans="1:31" x14ac:dyDescent="0.3">
      <c r="A3233" s="162" t="s">
        <v>606</v>
      </c>
      <c r="B3233" s="162" t="s">
        <v>550</v>
      </c>
      <c r="C3233" s="162">
        <v>5</v>
      </c>
      <c r="D3233" s="162">
        <v>2011</v>
      </c>
      <c r="E3233" s="162" t="s">
        <v>2393</v>
      </c>
      <c r="F3233" s="162" t="s">
        <v>1</v>
      </c>
      <c r="G3233" s="162">
        <v>2017</v>
      </c>
      <c r="H3233" s="163" t="s">
        <v>69</v>
      </c>
      <c r="I3233" s="162" t="s">
        <v>550</v>
      </c>
      <c r="J3233" s="177">
        <v>4753.5410860000002</v>
      </c>
      <c r="K3233" s="183" t="s">
        <v>1817</v>
      </c>
      <c r="L3233" s="166">
        <v>6.4326632217573234E-3</v>
      </c>
      <c r="M3233" s="166">
        <v>30.577928917024568</v>
      </c>
      <c r="N3233" s="163" t="s">
        <v>69</v>
      </c>
      <c r="O3233" s="167">
        <v>1</v>
      </c>
      <c r="P3233" s="167">
        <v>0</v>
      </c>
      <c r="Q3233" s="167">
        <v>1</v>
      </c>
      <c r="R3233" s="167">
        <v>0</v>
      </c>
      <c r="S3233" s="167">
        <v>1</v>
      </c>
      <c r="T3233" s="167" t="s">
        <v>13210</v>
      </c>
      <c r="U3233" s="167" t="s">
        <v>1281</v>
      </c>
      <c r="V3233" s="167" t="s">
        <v>86</v>
      </c>
      <c r="W3233" s="163"/>
      <c r="X3233" s="163" t="s">
        <v>606</v>
      </c>
      <c r="Y3233" s="163" t="s">
        <v>8188</v>
      </c>
      <c r="Z3233" s="168">
        <v>42755</v>
      </c>
      <c r="AA3233" s="169" t="s">
        <v>9762</v>
      </c>
      <c r="AB3233" s="169" t="s">
        <v>9763</v>
      </c>
      <c r="AC3233" s="169">
        <v>0</v>
      </c>
      <c r="AD3233" s="170">
        <v>2018</v>
      </c>
      <c r="AE3233" s="167" t="s">
        <v>1321</v>
      </c>
    </row>
    <row r="3234" spans="1:31" x14ac:dyDescent="0.3">
      <c r="A3234" s="162" t="s">
        <v>620</v>
      </c>
      <c r="B3234" s="162" t="s">
        <v>550</v>
      </c>
      <c r="C3234" s="162">
        <v>4</v>
      </c>
      <c r="D3234" s="162">
        <v>2011</v>
      </c>
      <c r="E3234" s="162" t="s">
        <v>115</v>
      </c>
      <c r="F3234" s="162" t="s">
        <v>1</v>
      </c>
      <c r="G3234" s="162">
        <v>2017</v>
      </c>
      <c r="H3234" s="163" t="s">
        <v>58</v>
      </c>
      <c r="I3234" s="162" t="s">
        <v>550</v>
      </c>
      <c r="J3234" s="177">
        <v>2583.858416</v>
      </c>
      <c r="K3234" s="183" t="s">
        <v>1817</v>
      </c>
      <c r="L3234" s="166">
        <v>6.4326632217573234E-3</v>
      </c>
      <c r="M3234" s="166">
        <v>16.621091002831335</v>
      </c>
      <c r="N3234" s="163" t="s">
        <v>63</v>
      </c>
      <c r="O3234" s="167">
        <v>1</v>
      </c>
      <c r="P3234" s="167">
        <v>0</v>
      </c>
      <c r="Q3234" s="167">
        <v>0</v>
      </c>
      <c r="R3234" s="167">
        <v>0</v>
      </c>
      <c r="S3234" s="167">
        <v>1</v>
      </c>
      <c r="T3234" s="167" t="s">
        <v>13213</v>
      </c>
      <c r="U3234" s="167" t="s">
        <v>1453</v>
      </c>
      <c r="V3234" s="167" t="s">
        <v>83</v>
      </c>
      <c r="W3234" s="163"/>
      <c r="X3234" s="163" t="s">
        <v>620</v>
      </c>
      <c r="Y3234" s="163" t="s">
        <v>8189</v>
      </c>
      <c r="Z3234" s="168">
        <v>42997</v>
      </c>
      <c r="AA3234" s="169" t="s">
        <v>4574</v>
      </c>
      <c r="AB3234" s="169" t="s">
        <v>4565</v>
      </c>
      <c r="AC3234" s="169">
        <v>0</v>
      </c>
      <c r="AD3234" s="170">
        <v>2018</v>
      </c>
      <c r="AE3234" s="167" t="s">
        <v>1218</v>
      </c>
    </row>
    <row r="3235" spans="1:31" x14ac:dyDescent="0.3">
      <c r="A3235" s="162" t="s">
        <v>646</v>
      </c>
      <c r="B3235" s="162" t="s">
        <v>550</v>
      </c>
      <c r="C3235" s="162">
        <v>10</v>
      </c>
      <c r="D3235" s="162">
        <v>2012</v>
      </c>
      <c r="E3235" s="162" t="s">
        <v>2393</v>
      </c>
      <c r="F3235" s="162" t="s">
        <v>1</v>
      </c>
      <c r="G3235" s="162">
        <v>2017</v>
      </c>
      <c r="H3235" s="163" t="s">
        <v>70</v>
      </c>
      <c r="I3235" s="162" t="s">
        <v>550</v>
      </c>
      <c r="J3235" s="177">
        <v>339.440631</v>
      </c>
      <c r="K3235" s="183" t="s">
        <v>1817</v>
      </c>
      <c r="L3235" s="166">
        <v>6.4326632217573234E-3</v>
      </c>
      <c r="M3235" s="166">
        <v>2.1835072630037988</v>
      </c>
      <c r="N3235" s="163" t="s">
        <v>70</v>
      </c>
      <c r="O3235" s="167">
        <v>1</v>
      </c>
      <c r="P3235" s="167">
        <v>0</v>
      </c>
      <c r="Q3235" s="167">
        <v>1</v>
      </c>
      <c r="R3235" s="167">
        <v>0</v>
      </c>
      <c r="S3235" s="167">
        <v>1</v>
      </c>
      <c r="T3235" s="167" t="s">
        <v>13210</v>
      </c>
      <c r="U3235" s="167" t="s">
        <v>1281</v>
      </c>
      <c r="V3235" s="167" t="s">
        <v>86</v>
      </c>
      <c r="W3235" s="163"/>
      <c r="X3235" s="163" t="s">
        <v>646</v>
      </c>
      <c r="Y3235" s="163" t="s">
        <v>8190</v>
      </c>
      <c r="Z3235" s="168">
        <v>42832</v>
      </c>
      <c r="AA3235" s="169" t="s">
        <v>4702</v>
      </c>
      <c r="AB3235" s="169" t="s">
        <v>4703</v>
      </c>
      <c r="AC3235" s="169">
        <v>0</v>
      </c>
      <c r="AD3235" s="170">
        <v>2018</v>
      </c>
      <c r="AE3235" s="167" t="s">
        <v>1241</v>
      </c>
    </row>
    <row r="3236" spans="1:31" x14ac:dyDescent="0.3">
      <c r="A3236" s="162" t="s">
        <v>646</v>
      </c>
      <c r="B3236" s="162" t="s">
        <v>550</v>
      </c>
      <c r="C3236" s="162">
        <v>11</v>
      </c>
      <c r="D3236" s="162">
        <v>2012</v>
      </c>
      <c r="E3236" s="162" t="s">
        <v>2393</v>
      </c>
      <c r="F3236" s="162" t="s">
        <v>1</v>
      </c>
      <c r="G3236" s="162">
        <v>2017</v>
      </c>
      <c r="H3236" s="163" t="s">
        <v>70</v>
      </c>
      <c r="I3236" s="162" t="s">
        <v>550</v>
      </c>
      <c r="J3236" s="177">
        <v>609.753692</v>
      </c>
      <c r="K3236" s="183" t="s">
        <v>1817</v>
      </c>
      <c r="L3236" s="166">
        <v>6.4326632217573234E-3</v>
      </c>
      <c r="M3236" s="166">
        <v>3.9223401488591425</v>
      </c>
      <c r="N3236" s="163" t="s">
        <v>70</v>
      </c>
      <c r="O3236" s="167">
        <v>1</v>
      </c>
      <c r="P3236" s="167">
        <v>0</v>
      </c>
      <c r="Q3236" s="167">
        <v>1</v>
      </c>
      <c r="R3236" s="167">
        <v>0</v>
      </c>
      <c r="S3236" s="167">
        <v>1</v>
      </c>
      <c r="T3236" s="167" t="s">
        <v>13210</v>
      </c>
      <c r="U3236" s="167" t="s">
        <v>1281</v>
      </c>
      <c r="V3236" s="167" t="s">
        <v>86</v>
      </c>
      <c r="W3236" s="163" t="s">
        <v>1897</v>
      </c>
      <c r="X3236" s="163" t="s">
        <v>646</v>
      </c>
      <c r="Y3236" s="163" t="s">
        <v>8191</v>
      </c>
      <c r="Z3236" s="168">
        <v>42919</v>
      </c>
      <c r="AA3236" s="169" t="s">
        <v>9764</v>
      </c>
      <c r="AB3236" s="169" t="s">
        <v>4554</v>
      </c>
      <c r="AC3236" s="169">
        <v>0</v>
      </c>
      <c r="AD3236" s="170">
        <v>2018</v>
      </c>
      <c r="AE3236" s="167" t="s">
        <v>1241</v>
      </c>
    </row>
    <row r="3237" spans="1:31" x14ac:dyDescent="0.3">
      <c r="A3237" s="162" t="s">
        <v>646</v>
      </c>
      <c r="B3237" s="162" t="s">
        <v>550</v>
      </c>
      <c r="C3237" s="162">
        <v>12</v>
      </c>
      <c r="D3237" s="162">
        <v>2012</v>
      </c>
      <c r="E3237" s="162" t="s">
        <v>2393</v>
      </c>
      <c r="F3237" s="162" t="s">
        <v>1</v>
      </c>
      <c r="G3237" s="162">
        <v>2017</v>
      </c>
      <c r="H3237" s="163" t="s">
        <v>70</v>
      </c>
      <c r="I3237" s="162" t="s">
        <v>550</v>
      </c>
      <c r="J3237" s="177">
        <v>313.51977399999998</v>
      </c>
      <c r="K3237" s="183" t="s">
        <v>1817</v>
      </c>
      <c r="L3237" s="166">
        <v>6.4326632217573234E-3</v>
      </c>
      <c r="M3237" s="166">
        <v>2.0167671195034678</v>
      </c>
      <c r="N3237" s="163" t="s">
        <v>70</v>
      </c>
      <c r="O3237" s="167">
        <v>1</v>
      </c>
      <c r="P3237" s="167">
        <v>0</v>
      </c>
      <c r="Q3237" s="167">
        <v>1</v>
      </c>
      <c r="R3237" s="167">
        <v>0</v>
      </c>
      <c r="S3237" s="167">
        <v>1</v>
      </c>
      <c r="T3237" s="167" t="s">
        <v>13210</v>
      </c>
      <c r="U3237" s="167" t="s">
        <v>1281</v>
      </c>
      <c r="V3237" s="167" t="s">
        <v>86</v>
      </c>
      <c r="W3237" s="163"/>
      <c r="X3237" s="163" t="s">
        <v>646</v>
      </c>
      <c r="Y3237" s="163" t="s">
        <v>8192</v>
      </c>
      <c r="Z3237" s="168">
        <v>43067</v>
      </c>
      <c r="AA3237" s="169" t="s">
        <v>9285</v>
      </c>
      <c r="AB3237" s="169" t="s">
        <v>4914</v>
      </c>
      <c r="AC3237" s="169">
        <v>0</v>
      </c>
      <c r="AD3237" s="170">
        <v>2018</v>
      </c>
      <c r="AE3237" s="167" t="s">
        <v>1241</v>
      </c>
    </row>
    <row r="3238" spans="1:31" x14ac:dyDescent="0.3">
      <c r="A3238" s="162" t="s">
        <v>651</v>
      </c>
      <c r="B3238" s="162" t="s">
        <v>550</v>
      </c>
      <c r="C3238" s="162">
        <v>3</v>
      </c>
      <c r="D3238" s="162">
        <v>2012</v>
      </c>
      <c r="E3238" s="162" t="s">
        <v>2393</v>
      </c>
      <c r="F3238" s="162" t="s">
        <v>1</v>
      </c>
      <c r="G3238" s="162">
        <v>2017</v>
      </c>
      <c r="H3238" s="163" t="s">
        <v>212</v>
      </c>
      <c r="I3238" s="162" t="s">
        <v>550</v>
      </c>
      <c r="J3238" s="177">
        <v>1115.8478680000001</v>
      </c>
      <c r="K3238" s="183" t="s">
        <v>1817</v>
      </c>
      <c r="L3238" s="166">
        <v>6.4326632217573234E-3</v>
      </c>
      <c r="M3238" s="166">
        <v>7.1778735415599213</v>
      </c>
      <c r="N3238" s="163" t="s">
        <v>2311</v>
      </c>
      <c r="O3238" s="167">
        <v>2</v>
      </c>
      <c r="P3238" s="167">
        <v>0</v>
      </c>
      <c r="Q3238" s="167">
        <v>0</v>
      </c>
      <c r="R3238" s="167">
        <v>0</v>
      </c>
      <c r="S3238" s="167">
        <v>1</v>
      </c>
      <c r="T3238" s="167" t="s">
        <v>13213</v>
      </c>
      <c r="U3238" s="167" t="s">
        <v>1350</v>
      </c>
      <c r="V3238" s="167" t="s">
        <v>84</v>
      </c>
      <c r="W3238" s="163" t="s">
        <v>1897</v>
      </c>
      <c r="X3238" s="163" t="s">
        <v>651</v>
      </c>
      <c r="Y3238" s="163" t="s">
        <v>8193</v>
      </c>
      <c r="Z3238" s="168">
        <v>43041</v>
      </c>
      <c r="AA3238" s="169" t="s">
        <v>9765</v>
      </c>
      <c r="AB3238" s="169" t="s">
        <v>9766</v>
      </c>
      <c r="AC3238" s="169">
        <v>0</v>
      </c>
      <c r="AD3238" s="170">
        <v>2018</v>
      </c>
      <c r="AE3238" s="167" t="s">
        <v>10573</v>
      </c>
    </row>
    <row r="3239" spans="1:31" x14ac:dyDescent="0.3">
      <c r="A3239" s="162" t="s">
        <v>651</v>
      </c>
      <c r="B3239" s="162" t="s">
        <v>550</v>
      </c>
      <c r="C3239" s="162">
        <v>4</v>
      </c>
      <c r="D3239" s="162">
        <v>2012</v>
      </c>
      <c r="E3239" s="162" t="s">
        <v>2393</v>
      </c>
      <c r="F3239" s="162" t="s">
        <v>1</v>
      </c>
      <c r="G3239" s="162">
        <v>2017</v>
      </c>
      <c r="H3239" s="163" t="s">
        <v>212</v>
      </c>
      <c r="I3239" s="162" t="s">
        <v>550</v>
      </c>
      <c r="J3239" s="177">
        <v>2410.0151820000001</v>
      </c>
      <c r="K3239" s="183" t="s">
        <v>1817</v>
      </c>
      <c r="L3239" s="166">
        <v>6.4326632217573234E-3</v>
      </c>
      <c r="M3239" s="166">
        <v>15.502816025128183</v>
      </c>
      <c r="N3239" s="163" t="s">
        <v>1347</v>
      </c>
      <c r="O3239" s="167">
        <v>1</v>
      </c>
      <c r="P3239" s="167">
        <v>0</v>
      </c>
      <c r="Q3239" s="167">
        <v>0</v>
      </c>
      <c r="R3239" s="167">
        <v>0</v>
      </c>
      <c r="S3239" s="167">
        <v>1</v>
      </c>
      <c r="T3239" s="167" t="s">
        <v>13213</v>
      </c>
      <c r="U3239" s="167" t="s">
        <v>1350</v>
      </c>
      <c r="V3239" s="167" t="s">
        <v>84</v>
      </c>
      <c r="W3239" s="163"/>
      <c r="X3239" s="163" t="s">
        <v>651</v>
      </c>
      <c r="Y3239" s="163" t="s">
        <v>8194</v>
      </c>
      <c r="Z3239" s="168">
        <v>43046</v>
      </c>
      <c r="AA3239" s="169" t="s">
        <v>9767</v>
      </c>
      <c r="AB3239" s="169" t="s">
        <v>9768</v>
      </c>
      <c r="AC3239" s="169">
        <v>0</v>
      </c>
      <c r="AD3239" s="170">
        <v>2018</v>
      </c>
      <c r="AE3239" s="167" t="s">
        <v>10573</v>
      </c>
    </row>
    <row r="3240" spans="1:31" x14ac:dyDescent="0.3">
      <c r="A3240" s="162" t="s">
        <v>652</v>
      </c>
      <c r="B3240" s="162" t="s">
        <v>550</v>
      </c>
      <c r="C3240" s="162">
        <v>2</v>
      </c>
      <c r="D3240" s="162">
        <v>2012</v>
      </c>
      <c r="E3240" s="162" t="s">
        <v>2393</v>
      </c>
      <c r="F3240" s="162" t="s">
        <v>1</v>
      </c>
      <c r="G3240" s="162">
        <v>2017</v>
      </c>
      <c r="H3240" s="163" t="s">
        <v>212</v>
      </c>
      <c r="I3240" s="162" t="s">
        <v>550</v>
      </c>
      <c r="J3240" s="177">
        <v>7259.3545789999998</v>
      </c>
      <c r="K3240" s="183" t="s">
        <v>1817</v>
      </c>
      <c r="L3240" s="166">
        <v>6.4326632217573234E-3</v>
      </c>
      <c r="M3240" s="166">
        <v>46.696983214028918</v>
      </c>
      <c r="N3240" s="163" t="s">
        <v>2312</v>
      </c>
      <c r="O3240" s="167">
        <v>2</v>
      </c>
      <c r="P3240" s="167">
        <v>0</v>
      </c>
      <c r="Q3240" s="167">
        <v>1</v>
      </c>
      <c r="R3240" s="167">
        <v>0</v>
      </c>
      <c r="S3240" s="167">
        <v>1</v>
      </c>
      <c r="T3240" s="167" t="s">
        <v>13210</v>
      </c>
      <c r="U3240" s="167" t="s">
        <v>1281</v>
      </c>
      <c r="V3240" s="167" t="s">
        <v>86</v>
      </c>
      <c r="W3240" s="163" t="s">
        <v>1897</v>
      </c>
      <c r="X3240" s="163" t="s">
        <v>652</v>
      </c>
      <c r="Y3240" s="163" t="s">
        <v>8195</v>
      </c>
      <c r="Z3240" s="168">
        <v>42921</v>
      </c>
      <c r="AA3240" s="169" t="s">
        <v>9769</v>
      </c>
      <c r="AB3240" s="169" t="s">
        <v>9770</v>
      </c>
      <c r="AC3240" s="169">
        <v>0</v>
      </c>
      <c r="AD3240" s="170">
        <v>2018</v>
      </c>
      <c r="AE3240" s="167" t="s">
        <v>10573</v>
      </c>
    </row>
    <row r="3241" spans="1:31" x14ac:dyDescent="0.3">
      <c r="A3241" s="162" t="s">
        <v>653</v>
      </c>
      <c r="B3241" s="162" t="s">
        <v>550</v>
      </c>
      <c r="C3241" s="162">
        <v>4</v>
      </c>
      <c r="D3241" s="162">
        <v>2012</v>
      </c>
      <c r="E3241" s="162" t="s">
        <v>115</v>
      </c>
      <c r="F3241" s="162" t="s">
        <v>1</v>
      </c>
      <c r="G3241" s="162">
        <v>2017</v>
      </c>
      <c r="H3241" s="163" t="s">
        <v>212</v>
      </c>
      <c r="I3241" s="162" t="s">
        <v>550</v>
      </c>
      <c r="J3241" s="177">
        <v>14.567055</v>
      </c>
      <c r="K3241" s="183" t="s">
        <v>1817</v>
      </c>
      <c r="L3241" s="166">
        <v>6.4326632217573234E-3</v>
      </c>
      <c r="M3241" s="166">
        <v>9.3704958947816122E-2</v>
      </c>
      <c r="N3241" s="163" t="s">
        <v>1</v>
      </c>
      <c r="O3241" s="167">
        <v>1</v>
      </c>
      <c r="P3241" s="167">
        <v>1</v>
      </c>
      <c r="Q3241" s="167">
        <v>0</v>
      </c>
      <c r="R3241" s="167">
        <v>1</v>
      </c>
      <c r="S3241" s="167">
        <v>0</v>
      </c>
      <c r="T3241" s="167" t="s">
        <v>13211</v>
      </c>
      <c r="U3241" s="167" t="s">
        <v>1281</v>
      </c>
      <c r="V3241" s="167" t="s">
        <v>99</v>
      </c>
      <c r="W3241" s="163"/>
      <c r="X3241" s="163" t="s">
        <v>653</v>
      </c>
      <c r="Y3241" s="163" t="s">
        <v>8196</v>
      </c>
      <c r="Z3241" s="168">
        <v>43076</v>
      </c>
      <c r="AA3241" s="169" t="s">
        <v>9771</v>
      </c>
      <c r="AB3241" s="169" t="s">
        <v>4076</v>
      </c>
      <c r="AC3241" s="169">
        <v>0</v>
      </c>
      <c r="AD3241" s="170">
        <v>2018</v>
      </c>
      <c r="AE3241" s="167" t="s">
        <v>10573</v>
      </c>
    </row>
    <row r="3242" spans="1:31" x14ac:dyDescent="0.3">
      <c r="A3242" s="162" t="s">
        <v>666</v>
      </c>
      <c r="B3242" s="162" t="s">
        <v>550</v>
      </c>
      <c r="C3242" s="162">
        <v>15</v>
      </c>
      <c r="D3242" s="162">
        <v>2012</v>
      </c>
      <c r="E3242" s="162" t="s">
        <v>2393</v>
      </c>
      <c r="F3242" s="162" t="s">
        <v>1</v>
      </c>
      <c r="G3242" s="162">
        <v>2017</v>
      </c>
      <c r="H3242" s="163" t="s">
        <v>667</v>
      </c>
      <c r="I3242" s="162" t="s">
        <v>550</v>
      </c>
      <c r="J3242" s="177">
        <v>1258.060788</v>
      </c>
      <c r="K3242" s="183" t="s">
        <v>1817</v>
      </c>
      <c r="L3242" s="166">
        <v>6.4326632217573234E-3</v>
      </c>
      <c r="M3242" s="166">
        <v>8.0926813617026365</v>
      </c>
      <c r="N3242" s="163" t="s">
        <v>69</v>
      </c>
      <c r="O3242" s="167">
        <v>1</v>
      </c>
      <c r="P3242" s="167">
        <v>0</v>
      </c>
      <c r="Q3242" s="167">
        <v>1</v>
      </c>
      <c r="R3242" s="167">
        <v>0</v>
      </c>
      <c r="S3242" s="167">
        <v>1</v>
      </c>
      <c r="T3242" s="167" t="s">
        <v>13210</v>
      </c>
      <c r="U3242" s="167" t="s">
        <v>1512</v>
      </c>
      <c r="V3242" s="167" t="s">
        <v>91</v>
      </c>
      <c r="W3242" s="163"/>
      <c r="X3242" s="163" t="s">
        <v>666</v>
      </c>
      <c r="Y3242" s="163" t="s">
        <v>8197</v>
      </c>
      <c r="Z3242" s="168">
        <v>43012</v>
      </c>
      <c r="AA3242" s="169" t="s">
        <v>9762</v>
      </c>
      <c r="AB3242" s="169" t="s">
        <v>9763</v>
      </c>
      <c r="AC3242" s="169">
        <v>0</v>
      </c>
      <c r="AD3242" s="170">
        <v>2018</v>
      </c>
      <c r="AE3242" s="167" t="s">
        <v>1321</v>
      </c>
    </row>
    <row r="3243" spans="1:31" x14ac:dyDescent="0.3">
      <c r="A3243" s="162" t="s">
        <v>673</v>
      </c>
      <c r="B3243" s="162" t="s">
        <v>550</v>
      </c>
      <c r="C3243" s="162">
        <v>2</v>
      </c>
      <c r="D3243" s="162">
        <v>2012</v>
      </c>
      <c r="E3243" s="162" t="s">
        <v>2393</v>
      </c>
      <c r="F3243" s="162" t="s">
        <v>1</v>
      </c>
      <c r="G3243" s="162">
        <v>2017</v>
      </c>
      <c r="H3243" s="163" t="s">
        <v>63</v>
      </c>
      <c r="I3243" s="162" t="s">
        <v>550</v>
      </c>
      <c r="J3243" s="177">
        <v>724.10077999999999</v>
      </c>
      <c r="K3243" s="183" t="s">
        <v>1817</v>
      </c>
      <c r="L3243" s="166">
        <v>6.4326632217573234E-3</v>
      </c>
      <c r="M3243" s="166">
        <v>4.6578964563517911</v>
      </c>
      <c r="N3243" s="163" t="s">
        <v>63</v>
      </c>
      <c r="O3243" s="167">
        <v>1</v>
      </c>
      <c r="P3243" s="167">
        <v>0</v>
      </c>
      <c r="Q3243" s="167">
        <v>1</v>
      </c>
      <c r="R3243" s="167">
        <v>0</v>
      </c>
      <c r="S3243" s="167">
        <v>1</v>
      </c>
      <c r="T3243" s="167" t="s">
        <v>13210</v>
      </c>
      <c r="U3243" s="167" t="s">
        <v>1221</v>
      </c>
      <c r="V3243" s="167" t="s">
        <v>108</v>
      </c>
      <c r="W3243" s="163"/>
      <c r="X3243" s="163" t="s">
        <v>673</v>
      </c>
      <c r="Y3243" s="163" t="s">
        <v>8198</v>
      </c>
      <c r="Z3243" s="168">
        <v>42888</v>
      </c>
      <c r="AA3243" s="169" t="s">
        <v>9772</v>
      </c>
      <c r="AB3243" s="169" t="s">
        <v>4044</v>
      </c>
      <c r="AC3243" s="169">
        <v>0</v>
      </c>
      <c r="AD3243" s="170">
        <v>2018</v>
      </c>
      <c r="AE3243" s="167" t="s">
        <v>1218</v>
      </c>
    </row>
    <row r="3244" spans="1:31" x14ac:dyDescent="0.3">
      <c r="A3244" s="162" t="s">
        <v>674</v>
      </c>
      <c r="B3244" s="162" t="s">
        <v>550</v>
      </c>
      <c r="C3244" s="162">
        <v>21</v>
      </c>
      <c r="D3244" s="162">
        <v>2012</v>
      </c>
      <c r="E3244" s="162" t="s">
        <v>115</v>
      </c>
      <c r="F3244" s="162" t="s">
        <v>1</v>
      </c>
      <c r="G3244" s="162">
        <v>2017</v>
      </c>
      <c r="H3244" s="163" t="s">
        <v>63</v>
      </c>
      <c r="I3244" s="162" t="s">
        <v>550</v>
      </c>
      <c r="J3244" s="177">
        <v>1877.393354</v>
      </c>
      <c r="K3244" s="183" t="s">
        <v>1817</v>
      </c>
      <c r="L3244" s="166">
        <v>6.4326632217573234E-3</v>
      </c>
      <c r="M3244" s="166">
        <v>12.076639181047428</v>
      </c>
      <c r="N3244" s="163" t="s">
        <v>1763</v>
      </c>
      <c r="O3244" s="167">
        <v>1</v>
      </c>
      <c r="P3244" s="167">
        <v>0</v>
      </c>
      <c r="Q3244" s="167">
        <v>0</v>
      </c>
      <c r="R3244" s="167">
        <v>0</v>
      </c>
      <c r="S3244" s="167">
        <v>1</v>
      </c>
      <c r="T3244" s="167" t="s">
        <v>13213</v>
      </c>
      <c r="U3244" s="167" t="s">
        <v>1453</v>
      </c>
      <c r="V3244" s="167" t="s">
        <v>83</v>
      </c>
      <c r="W3244" s="163"/>
      <c r="X3244" s="163" t="s">
        <v>674</v>
      </c>
      <c r="Y3244" s="163" t="s">
        <v>8199</v>
      </c>
      <c r="Z3244" s="168">
        <v>42871</v>
      </c>
      <c r="AA3244" s="169" t="s">
        <v>9773</v>
      </c>
      <c r="AB3244" s="169" t="s">
        <v>9774</v>
      </c>
      <c r="AC3244" s="169">
        <v>0</v>
      </c>
      <c r="AD3244" s="170">
        <v>2018</v>
      </c>
      <c r="AE3244" s="167" t="s">
        <v>1218</v>
      </c>
    </row>
    <row r="3245" spans="1:31" x14ac:dyDescent="0.3">
      <c r="A3245" s="162" t="s">
        <v>684</v>
      </c>
      <c r="B3245" s="162" t="s">
        <v>550</v>
      </c>
      <c r="C3245" s="162">
        <v>6</v>
      </c>
      <c r="D3245" s="162">
        <v>2012</v>
      </c>
      <c r="E3245" s="162" t="s">
        <v>115</v>
      </c>
      <c r="F3245" s="162" t="s">
        <v>1</v>
      </c>
      <c r="G3245" s="162">
        <v>2017</v>
      </c>
      <c r="H3245" s="163" t="s">
        <v>58</v>
      </c>
      <c r="I3245" s="162" t="s">
        <v>550</v>
      </c>
      <c r="J3245" s="177">
        <v>206.18484100000001</v>
      </c>
      <c r="K3245" s="183" t="s">
        <v>1817</v>
      </c>
      <c r="L3245" s="166">
        <v>6.4326632217573234E-3</v>
      </c>
      <c r="M3245" s="166">
        <v>1.3263176435845816</v>
      </c>
      <c r="N3245" s="163" t="s">
        <v>58</v>
      </c>
      <c r="O3245" s="167">
        <v>1</v>
      </c>
      <c r="P3245" s="167">
        <v>0</v>
      </c>
      <c r="Q3245" s="167">
        <v>1</v>
      </c>
      <c r="R3245" s="167">
        <v>0</v>
      </c>
      <c r="S3245" s="167">
        <v>1</v>
      </c>
      <c r="T3245" s="167" t="s">
        <v>13210</v>
      </c>
      <c r="U3245" s="167" t="s">
        <v>1453</v>
      </c>
      <c r="V3245" s="167" t="s">
        <v>83</v>
      </c>
      <c r="W3245" s="163"/>
      <c r="X3245" s="163" t="s">
        <v>684</v>
      </c>
      <c r="Y3245" s="163" t="s">
        <v>8200</v>
      </c>
      <c r="Z3245" s="168">
        <v>42774</v>
      </c>
      <c r="AA3245" s="169" t="s">
        <v>9775</v>
      </c>
      <c r="AB3245" s="169" t="s">
        <v>4583</v>
      </c>
      <c r="AC3245" s="169">
        <v>0</v>
      </c>
      <c r="AD3245" s="170">
        <v>2018</v>
      </c>
      <c r="AE3245" s="167" t="s">
        <v>1218</v>
      </c>
    </row>
    <row r="3246" spans="1:31" x14ac:dyDescent="0.3">
      <c r="A3246" s="162" t="s">
        <v>685</v>
      </c>
      <c r="B3246" s="162" t="s">
        <v>550</v>
      </c>
      <c r="C3246" s="162">
        <v>2</v>
      </c>
      <c r="D3246" s="162">
        <v>2012</v>
      </c>
      <c r="E3246" s="162" t="s">
        <v>115</v>
      </c>
      <c r="F3246" s="162" t="s">
        <v>1</v>
      </c>
      <c r="G3246" s="162">
        <v>2017</v>
      </c>
      <c r="H3246" s="163" t="s">
        <v>58</v>
      </c>
      <c r="I3246" s="162" t="s">
        <v>550</v>
      </c>
      <c r="J3246" s="177">
        <v>2576.963608</v>
      </c>
      <c r="K3246" s="183" t="s">
        <v>1817</v>
      </c>
      <c r="L3246" s="166">
        <v>6.4326632217573234E-3</v>
      </c>
      <c r="M3246" s="166">
        <v>16.576739024988655</v>
      </c>
      <c r="N3246" s="163" t="s">
        <v>58</v>
      </c>
      <c r="O3246" s="167">
        <v>1</v>
      </c>
      <c r="P3246" s="167">
        <v>0</v>
      </c>
      <c r="Q3246" s="167">
        <v>1</v>
      </c>
      <c r="R3246" s="167">
        <v>0</v>
      </c>
      <c r="S3246" s="167">
        <v>1</v>
      </c>
      <c r="T3246" s="167" t="s">
        <v>13210</v>
      </c>
      <c r="U3246" s="167" t="s">
        <v>1360</v>
      </c>
      <c r="V3246" s="167" t="s">
        <v>1364</v>
      </c>
      <c r="W3246" s="163"/>
      <c r="X3246" s="163" t="s">
        <v>685</v>
      </c>
      <c r="Y3246" s="163" t="s">
        <v>8201</v>
      </c>
      <c r="Z3246" s="168">
        <v>42795</v>
      </c>
      <c r="AA3246" s="169" t="s">
        <v>9776</v>
      </c>
      <c r="AB3246" s="169" t="s">
        <v>9777</v>
      </c>
      <c r="AC3246" s="169">
        <v>0</v>
      </c>
      <c r="AD3246" s="170">
        <v>2018</v>
      </c>
      <c r="AE3246" s="167" t="s">
        <v>1218</v>
      </c>
    </row>
    <row r="3247" spans="1:31" x14ac:dyDescent="0.3">
      <c r="A3247" s="162" t="s">
        <v>685</v>
      </c>
      <c r="B3247" s="162" t="s">
        <v>550</v>
      </c>
      <c r="C3247" s="162">
        <v>3</v>
      </c>
      <c r="D3247" s="162">
        <v>2012</v>
      </c>
      <c r="E3247" s="162" t="s">
        <v>115</v>
      </c>
      <c r="F3247" s="162" t="s">
        <v>1</v>
      </c>
      <c r="G3247" s="162">
        <v>2017</v>
      </c>
      <c r="H3247" s="163" t="s">
        <v>58</v>
      </c>
      <c r="I3247" s="162" t="s">
        <v>550</v>
      </c>
      <c r="J3247" s="177">
        <v>3351.09292</v>
      </c>
      <c r="K3247" s="183" t="s">
        <v>1817</v>
      </c>
      <c r="L3247" s="166">
        <v>6.4326632217573234E-3</v>
      </c>
      <c r="M3247" s="166">
        <v>21.556452179175356</v>
      </c>
      <c r="N3247" s="163" t="s">
        <v>1924</v>
      </c>
      <c r="O3247" s="167">
        <v>2</v>
      </c>
      <c r="P3247" s="167">
        <v>1</v>
      </c>
      <c r="Q3247" s="167">
        <v>1</v>
      </c>
      <c r="R3247" s="167">
        <v>1</v>
      </c>
      <c r="S3247" s="167">
        <v>1</v>
      </c>
      <c r="T3247" s="167" t="s">
        <v>13212</v>
      </c>
      <c r="U3247" s="167" t="s">
        <v>1360</v>
      </c>
      <c r="V3247" s="167" t="s">
        <v>1364</v>
      </c>
      <c r="W3247" s="163" t="s">
        <v>1897</v>
      </c>
      <c r="X3247" s="163" t="s">
        <v>685</v>
      </c>
      <c r="Y3247" s="163" t="s">
        <v>8202</v>
      </c>
      <c r="Z3247" s="168">
        <v>42795</v>
      </c>
      <c r="AA3247" s="169" t="s">
        <v>9778</v>
      </c>
      <c r="AB3247" s="169" t="s">
        <v>9779</v>
      </c>
      <c r="AC3247" s="169">
        <v>0</v>
      </c>
      <c r="AD3247" s="170">
        <v>2018</v>
      </c>
      <c r="AE3247" s="167" t="s">
        <v>1218</v>
      </c>
    </row>
    <row r="3248" spans="1:31" x14ac:dyDescent="0.3">
      <c r="A3248" s="162" t="s">
        <v>686</v>
      </c>
      <c r="B3248" s="162" t="s">
        <v>550</v>
      </c>
      <c r="C3248" s="162">
        <v>2</v>
      </c>
      <c r="D3248" s="162">
        <v>2012</v>
      </c>
      <c r="E3248" s="162" t="s">
        <v>115</v>
      </c>
      <c r="F3248" s="162" t="s">
        <v>1</v>
      </c>
      <c r="G3248" s="162">
        <v>2017</v>
      </c>
      <c r="H3248" s="163" t="s">
        <v>58</v>
      </c>
      <c r="I3248" s="162" t="s">
        <v>550</v>
      </c>
      <c r="J3248" s="177">
        <v>2159.6376399999999</v>
      </c>
      <c r="K3248" s="183" t="s">
        <v>1817</v>
      </c>
      <c r="L3248" s="166">
        <v>6.4326632217573234E-3</v>
      </c>
      <c r="M3248" s="166">
        <v>13.892221619150781</v>
      </c>
      <c r="N3248" s="163" t="s">
        <v>1906</v>
      </c>
      <c r="O3248" s="167">
        <v>2</v>
      </c>
      <c r="P3248" s="167">
        <v>0</v>
      </c>
      <c r="Q3248" s="167">
        <v>1</v>
      </c>
      <c r="R3248" s="167">
        <v>0</v>
      </c>
      <c r="S3248" s="167">
        <v>2</v>
      </c>
      <c r="T3248" s="167" t="s">
        <v>13210</v>
      </c>
      <c r="U3248" s="167" t="s">
        <v>1281</v>
      </c>
      <c r="V3248" s="167" t="s">
        <v>86</v>
      </c>
      <c r="W3248" s="163" t="s">
        <v>1897</v>
      </c>
      <c r="X3248" s="163" t="s">
        <v>686</v>
      </c>
      <c r="Y3248" s="163" t="s">
        <v>8203</v>
      </c>
      <c r="Z3248" s="168">
        <v>43080</v>
      </c>
      <c r="AA3248" s="169" t="s">
        <v>9780</v>
      </c>
      <c r="AB3248" s="169" t="s">
        <v>9781</v>
      </c>
      <c r="AC3248" s="169">
        <v>0</v>
      </c>
      <c r="AD3248" s="170">
        <v>2018</v>
      </c>
      <c r="AE3248" s="167" t="s">
        <v>1218</v>
      </c>
    </row>
    <row r="3249" spans="1:31" x14ac:dyDescent="0.3">
      <c r="A3249" s="162" t="s">
        <v>689</v>
      </c>
      <c r="B3249" s="162" t="s">
        <v>550</v>
      </c>
      <c r="C3249" s="162">
        <v>3</v>
      </c>
      <c r="D3249" s="162">
        <v>2012</v>
      </c>
      <c r="E3249" s="162" t="s">
        <v>115</v>
      </c>
      <c r="F3249" s="162" t="s">
        <v>1</v>
      </c>
      <c r="G3249" s="162">
        <v>2017</v>
      </c>
      <c r="H3249" s="163" t="s">
        <v>61</v>
      </c>
      <c r="I3249" s="162" t="s">
        <v>550</v>
      </c>
      <c r="J3249" s="177">
        <v>7303.8747530000001</v>
      </c>
      <c r="K3249" s="183" t="s">
        <v>1817</v>
      </c>
      <c r="L3249" s="166">
        <v>6.4326632217573234E-3</v>
      </c>
      <c r="M3249" s="166">
        <v>46.983366499944957</v>
      </c>
      <c r="N3249" s="163" t="s">
        <v>1</v>
      </c>
      <c r="O3249" s="167">
        <v>1</v>
      </c>
      <c r="P3249" s="167">
        <v>1</v>
      </c>
      <c r="Q3249" s="167">
        <v>0</v>
      </c>
      <c r="R3249" s="167">
        <v>1</v>
      </c>
      <c r="S3249" s="167">
        <v>0</v>
      </c>
      <c r="T3249" s="167" t="s">
        <v>13211</v>
      </c>
      <c r="U3249" s="167" t="s">
        <v>1360</v>
      </c>
      <c r="V3249" s="167" t="s">
        <v>1364</v>
      </c>
      <c r="W3249" s="163" t="s">
        <v>1897</v>
      </c>
      <c r="X3249" s="163" t="s">
        <v>689</v>
      </c>
      <c r="Y3249" s="163" t="s">
        <v>8204</v>
      </c>
      <c r="Z3249" s="168">
        <v>42755</v>
      </c>
      <c r="AA3249" s="169" t="s">
        <v>9782</v>
      </c>
      <c r="AB3249" s="169" t="s">
        <v>4210</v>
      </c>
      <c r="AC3249" s="169">
        <v>0</v>
      </c>
      <c r="AD3249" s="170">
        <v>2018</v>
      </c>
      <c r="AE3249" s="167" t="s">
        <v>1321</v>
      </c>
    </row>
    <row r="3250" spans="1:31" x14ac:dyDescent="0.3">
      <c r="A3250" s="162" t="s">
        <v>692</v>
      </c>
      <c r="B3250" s="162" t="s">
        <v>550</v>
      </c>
      <c r="C3250" s="162">
        <v>2</v>
      </c>
      <c r="D3250" s="162">
        <v>2012</v>
      </c>
      <c r="E3250" s="162" t="s">
        <v>115</v>
      </c>
      <c r="F3250" s="162" t="s">
        <v>1</v>
      </c>
      <c r="G3250" s="162">
        <v>2017</v>
      </c>
      <c r="H3250" s="163" t="s">
        <v>59</v>
      </c>
      <c r="I3250" s="162" t="s">
        <v>550</v>
      </c>
      <c r="J3250" s="177">
        <v>3119.7432760000002</v>
      </c>
      <c r="K3250" s="183" t="s">
        <v>1817</v>
      </c>
      <c r="L3250" s="166">
        <v>6.4326632217573234E-3</v>
      </c>
      <c r="M3250" s="166">
        <v>20.068257832849909</v>
      </c>
      <c r="N3250" s="163" t="s">
        <v>1</v>
      </c>
      <c r="O3250" s="167">
        <v>1</v>
      </c>
      <c r="P3250" s="167">
        <v>1</v>
      </c>
      <c r="Q3250" s="167">
        <v>0</v>
      </c>
      <c r="R3250" s="167">
        <v>1</v>
      </c>
      <c r="S3250" s="167">
        <v>0</v>
      </c>
      <c r="T3250" s="167" t="s">
        <v>13211</v>
      </c>
      <c r="U3250" s="167" t="s">
        <v>1453</v>
      </c>
      <c r="V3250" s="167" t="s">
        <v>105</v>
      </c>
      <c r="W3250" s="163"/>
      <c r="X3250" s="163" t="s">
        <v>692</v>
      </c>
      <c r="Y3250" s="163" t="s">
        <v>8205</v>
      </c>
      <c r="Z3250" s="168">
        <v>42782</v>
      </c>
      <c r="AA3250" s="169" t="s">
        <v>8820</v>
      </c>
      <c r="AB3250" s="169" t="s">
        <v>4076</v>
      </c>
      <c r="AC3250" s="169">
        <v>0</v>
      </c>
      <c r="AD3250" s="170">
        <v>2018</v>
      </c>
      <c r="AE3250" s="167" t="s">
        <v>1321</v>
      </c>
    </row>
    <row r="3251" spans="1:31" x14ac:dyDescent="0.3">
      <c r="A3251" s="162" t="s">
        <v>692</v>
      </c>
      <c r="B3251" s="162" t="s">
        <v>550</v>
      </c>
      <c r="C3251" s="162">
        <v>3</v>
      </c>
      <c r="D3251" s="162">
        <v>2012</v>
      </c>
      <c r="E3251" s="162" t="s">
        <v>115</v>
      </c>
      <c r="F3251" s="162" t="s">
        <v>1</v>
      </c>
      <c r="G3251" s="162">
        <v>2017</v>
      </c>
      <c r="H3251" s="163" t="s">
        <v>59</v>
      </c>
      <c r="I3251" s="162" t="s">
        <v>550</v>
      </c>
      <c r="J3251" s="177">
        <v>1399.4304890000001</v>
      </c>
      <c r="K3251" s="183" t="s">
        <v>1817</v>
      </c>
      <c r="L3251" s="166">
        <v>6.4326632217573234E-3</v>
      </c>
      <c r="M3251" s="166">
        <v>9.0020650379961662</v>
      </c>
      <c r="N3251" s="163" t="s">
        <v>1</v>
      </c>
      <c r="O3251" s="167">
        <v>1</v>
      </c>
      <c r="P3251" s="167">
        <v>1</v>
      </c>
      <c r="Q3251" s="167">
        <v>0</v>
      </c>
      <c r="R3251" s="167">
        <v>1</v>
      </c>
      <c r="S3251" s="167">
        <v>0</v>
      </c>
      <c r="T3251" s="167" t="s">
        <v>13211</v>
      </c>
      <c r="U3251" s="167" t="s">
        <v>1453</v>
      </c>
      <c r="V3251" s="167" t="s">
        <v>105</v>
      </c>
      <c r="W3251" s="163"/>
      <c r="X3251" s="163" t="s">
        <v>692</v>
      </c>
      <c r="Y3251" s="163" t="s">
        <v>8206</v>
      </c>
      <c r="Z3251" s="168">
        <v>42944</v>
      </c>
      <c r="AA3251" s="169" t="s">
        <v>9783</v>
      </c>
      <c r="AB3251" s="169" t="s">
        <v>9784</v>
      </c>
      <c r="AC3251" s="169">
        <v>0</v>
      </c>
      <c r="AD3251" s="170">
        <v>2018</v>
      </c>
      <c r="AE3251" s="167" t="s">
        <v>1321</v>
      </c>
    </row>
    <row r="3252" spans="1:31" x14ac:dyDescent="0.3">
      <c r="A3252" s="162" t="s">
        <v>702</v>
      </c>
      <c r="B3252" s="162" t="s">
        <v>550</v>
      </c>
      <c r="C3252" s="162">
        <v>5</v>
      </c>
      <c r="D3252" s="162">
        <v>2012</v>
      </c>
      <c r="E3252" s="162" t="s">
        <v>115</v>
      </c>
      <c r="F3252" s="162" t="s">
        <v>1</v>
      </c>
      <c r="G3252" s="162">
        <v>2017</v>
      </c>
      <c r="H3252" s="163" t="s">
        <v>60</v>
      </c>
      <c r="I3252" s="162" t="s">
        <v>550</v>
      </c>
      <c r="J3252" s="177">
        <v>19142.406053999999</v>
      </c>
      <c r="K3252" s="183" t="s">
        <v>1817</v>
      </c>
      <c r="L3252" s="166">
        <v>6.4326632217573234E-3</v>
      </c>
      <c r="M3252" s="166">
        <v>123.13665139951053</v>
      </c>
      <c r="N3252" s="163" t="s">
        <v>2313</v>
      </c>
      <c r="O3252" s="167">
        <v>2</v>
      </c>
      <c r="P3252" s="167">
        <v>0</v>
      </c>
      <c r="Q3252" s="167">
        <v>0</v>
      </c>
      <c r="R3252" s="167">
        <v>0</v>
      </c>
      <c r="S3252" s="167">
        <v>2</v>
      </c>
      <c r="T3252" s="167" t="s">
        <v>13213</v>
      </c>
      <c r="U3252" s="167" t="s">
        <v>1360</v>
      </c>
      <c r="V3252" s="167" t="s">
        <v>1383</v>
      </c>
      <c r="W3252" s="163" t="s">
        <v>1897</v>
      </c>
      <c r="X3252" s="163" t="s">
        <v>702</v>
      </c>
      <c r="Y3252" s="163" t="s">
        <v>8207</v>
      </c>
      <c r="Z3252" s="168">
        <v>42858</v>
      </c>
      <c r="AA3252" s="169" t="s">
        <v>9785</v>
      </c>
      <c r="AB3252" s="169" t="s">
        <v>9786</v>
      </c>
      <c r="AC3252" s="169">
        <v>0</v>
      </c>
      <c r="AD3252" s="170">
        <v>2018</v>
      </c>
      <c r="AE3252" s="167" t="s">
        <v>1218</v>
      </c>
    </row>
    <row r="3253" spans="1:31" x14ac:dyDescent="0.3">
      <c r="A3253" s="162" t="s">
        <v>702</v>
      </c>
      <c r="B3253" s="162" t="s">
        <v>550</v>
      </c>
      <c r="C3253" s="162">
        <v>6</v>
      </c>
      <c r="D3253" s="162">
        <v>2012</v>
      </c>
      <c r="E3253" s="162" t="s">
        <v>115</v>
      </c>
      <c r="F3253" s="162" t="s">
        <v>1</v>
      </c>
      <c r="G3253" s="162">
        <v>2017</v>
      </c>
      <c r="H3253" s="163" t="s">
        <v>60</v>
      </c>
      <c r="I3253" s="162" t="s">
        <v>550</v>
      </c>
      <c r="J3253" s="177">
        <v>51264.684165999999</v>
      </c>
      <c r="K3253" s="183" t="s">
        <v>1817</v>
      </c>
      <c r="L3253" s="166">
        <v>6.4326632217573234E-3</v>
      </c>
      <c r="M3253" s="166">
        <v>329.76844840963321</v>
      </c>
      <c r="N3253" s="163" t="s">
        <v>320</v>
      </c>
      <c r="O3253" s="167">
        <v>1</v>
      </c>
      <c r="P3253" s="167">
        <v>0</v>
      </c>
      <c r="Q3253" s="167">
        <v>0</v>
      </c>
      <c r="R3253" s="167">
        <v>0</v>
      </c>
      <c r="S3253" s="167">
        <v>1</v>
      </c>
      <c r="T3253" s="167" t="s">
        <v>13213</v>
      </c>
      <c r="U3253" s="167" t="s">
        <v>1360</v>
      </c>
      <c r="V3253" s="167" t="s">
        <v>1383</v>
      </c>
      <c r="W3253" s="163"/>
      <c r="X3253" s="163" t="s">
        <v>702</v>
      </c>
      <c r="Y3253" s="163" t="s">
        <v>8208</v>
      </c>
      <c r="Z3253" s="168">
        <v>42858</v>
      </c>
      <c r="AA3253" s="169" t="s">
        <v>4107</v>
      </c>
      <c r="AB3253" s="169" t="s">
        <v>4108</v>
      </c>
      <c r="AC3253" s="169">
        <v>0</v>
      </c>
      <c r="AD3253" s="170">
        <v>2018</v>
      </c>
      <c r="AE3253" s="167" t="s">
        <v>1218</v>
      </c>
    </row>
    <row r="3254" spans="1:31" x14ac:dyDescent="0.3">
      <c r="A3254" s="162" t="s">
        <v>702</v>
      </c>
      <c r="B3254" s="162" t="s">
        <v>550</v>
      </c>
      <c r="C3254" s="162">
        <v>7</v>
      </c>
      <c r="D3254" s="162">
        <v>2012</v>
      </c>
      <c r="E3254" s="162" t="s">
        <v>115</v>
      </c>
      <c r="F3254" s="162" t="s">
        <v>1</v>
      </c>
      <c r="G3254" s="162">
        <v>2017</v>
      </c>
      <c r="H3254" s="163" t="s">
        <v>60</v>
      </c>
      <c r="I3254" s="162" t="s">
        <v>550</v>
      </c>
      <c r="J3254" s="177">
        <v>43000.339006000002</v>
      </c>
      <c r="K3254" s="183" t="s">
        <v>1817</v>
      </c>
      <c r="L3254" s="166">
        <v>6.4326632217573234E-3</v>
      </c>
      <c r="M3254" s="166">
        <v>276.60669924699306</v>
      </c>
      <c r="N3254" s="163" t="s">
        <v>1</v>
      </c>
      <c r="O3254" s="167">
        <v>1</v>
      </c>
      <c r="P3254" s="167">
        <v>1</v>
      </c>
      <c r="Q3254" s="167">
        <v>0</v>
      </c>
      <c r="R3254" s="167">
        <v>1</v>
      </c>
      <c r="S3254" s="167">
        <v>0</v>
      </c>
      <c r="T3254" s="167" t="s">
        <v>13211</v>
      </c>
      <c r="U3254" s="167" t="s">
        <v>1360</v>
      </c>
      <c r="V3254" s="167" t="s">
        <v>1383</v>
      </c>
      <c r="W3254" s="163" t="s">
        <v>1897</v>
      </c>
      <c r="X3254" s="163" t="s">
        <v>702</v>
      </c>
      <c r="Y3254" s="163" t="s">
        <v>8209</v>
      </c>
      <c r="Z3254" s="168">
        <v>42953</v>
      </c>
      <c r="AA3254" s="169" t="s">
        <v>9787</v>
      </c>
      <c r="AB3254" s="169" t="s">
        <v>4210</v>
      </c>
      <c r="AC3254" s="169">
        <v>0</v>
      </c>
      <c r="AD3254" s="170">
        <v>2018</v>
      </c>
      <c r="AE3254" s="167" t="s">
        <v>1218</v>
      </c>
    </row>
    <row r="3255" spans="1:31" x14ac:dyDescent="0.3">
      <c r="A3255" s="162" t="s">
        <v>703</v>
      </c>
      <c r="B3255" s="162" t="s">
        <v>550</v>
      </c>
      <c r="C3255" s="162">
        <v>11</v>
      </c>
      <c r="D3255" s="162">
        <v>2012</v>
      </c>
      <c r="E3255" s="162" t="s">
        <v>115</v>
      </c>
      <c r="F3255" s="162" t="s">
        <v>1</v>
      </c>
      <c r="G3255" s="162">
        <v>2017</v>
      </c>
      <c r="H3255" s="163" t="s">
        <v>60</v>
      </c>
      <c r="I3255" s="162" t="s">
        <v>550</v>
      </c>
      <c r="J3255" s="177">
        <v>3605.7050180000001</v>
      </c>
      <c r="K3255" s="183" t="s">
        <v>1817</v>
      </c>
      <c r="L3255" s="166">
        <v>6.4326632217573234E-3</v>
      </c>
      <c r="M3255" s="166">
        <v>23.194286057794429</v>
      </c>
      <c r="N3255" s="163" t="s">
        <v>63</v>
      </c>
      <c r="O3255" s="167">
        <v>1</v>
      </c>
      <c r="P3255" s="167">
        <v>0</v>
      </c>
      <c r="Q3255" s="167">
        <v>0</v>
      </c>
      <c r="R3255" s="167">
        <v>0</v>
      </c>
      <c r="S3255" s="167">
        <v>1</v>
      </c>
      <c r="T3255" s="167" t="s">
        <v>13213</v>
      </c>
      <c r="U3255" s="167" t="s">
        <v>1453</v>
      </c>
      <c r="V3255" s="167" t="s">
        <v>83</v>
      </c>
      <c r="W3255" s="163"/>
      <c r="X3255" s="163" t="s">
        <v>703</v>
      </c>
      <c r="Y3255" s="163" t="s">
        <v>8210</v>
      </c>
      <c r="Z3255" s="168">
        <v>42738</v>
      </c>
      <c r="AA3255" s="169" t="s">
        <v>9327</v>
      </c>
      <c r="AB3255" s="169" t="s">
        <v>4044</v>
      </c>
      <c r="AC3255" s="169">
        <v>0</v>
      </c>
      <c r="AD3255" s="170">
        <v>2018</v>
      </c>
      <c r="AE3255" s="167" t="s">
        <v>1218</v>
      </c>
    </row>
    <row r="3256" spans="1:31" x14ac:dyDescent="0.3">
      <c r="A3256" s="162" t="s">
        <v>726</v>
      </c>
      <c r="B3256" s="162" t="s">
        <v>550</v>
      </c>
      <c r="C3256" s="162">
        <v>2</v>
      </c>
      <c r="D3256" s="162">
        <v>2013</v>
      </c>
      <c r="E3256" s="162" t="s">
        <v>115</v>
      </c>
      <c r="F3256" s="162" t="s">
        <v>1</v>
      </c>
      <c r="G3256" s="162">
        <v>2017</v>
      </c>
      <c r="H3256" s="163" t="s">
        <v>159</v>
      </c>
      <c r="I3256" s="162" t="s">
        <v>550</v>
      </c>
      <c r="J3256" s="177">
        <v>4634.8901889999997</v>
      </c>
      <c r="K3256" s="183" t="s">
        <v>1817</v>
      </c>
      <c r="L3256" s="166">
        <v>6.4326632217573234E-3</v>
      </c>
      <c r="M3256" s="166">
        <v>29.814687655664148</v>
      </c>
      <c r="N3256" s="163" t="s">
        <v>159</v>
      </c>
      <c r="O3256" s="167">
        <v>1</v>
      </c>
      <c r="P3256" s="167">
        <v>0</v>
      </c>
      <c r="Q3256" s="167">
        <v>1</v>
      </c>
      <c r="R3256" s="167">
        <v>0</v>
      </c>
      <c r="S3256" s="167">
        <v>1</v>
      </c>
      <c r="T3256" s="167" t="s">
        <v>13210</v>
      </c>
      <c r="U3256" s="167" t="s">
        <v>1360</v>
      </c>
      <c r="V3256" s="167" t="s">
        <v>1364</v>
      </c>
      <c r="W3256" s="163"/>
      <c r="X3256" s="163" t="s">
        <v>726</v>
      </c>
      <c r="Y3256" s="163" t="s">
        <v>8211</v>
      </c>
      <c r="Z3256" s="168">
        <v>42815</v>
      </c>
      <c r="AA3256" s="169" t="s">
        <v>9788</v>
      </c>
      <c r="AB3256" s="169" t="s">
        <v>9789</v>
      </c>
      <c r="AC3256" s="169">
        <v>0</v>
      </c>
      <c r="AD3256" s="170">
        <v>2018</v>
      </c>
      <c r="AE3256" s="167" t="s">
        <v>1245</v>
      </c>
    </row>
    <row r="3257" spans="1:31" x14ac:dyDescent="0.3">
      <c r="A3257" s="162" t="s">
        <v>730</v>
      </c>
      <c r="B3257" s="162" t="s">
        <v>550</v>
      </c>
      <c r="C3257" s="162">
        <v>6</v>
      </c>
      <c r="D3257" s="162">
        <v>2013</v>
      </c>
      <c r="E3257" s="162" t="s">
        <v>2393</v>
      </c>
      <c r="F3257" s="162" t="s">
        <v>1</v>
      </c>
      <c r="G3257" s="162">
        <v>2017</v>
      </c>
      <c r="H3257" s="163" t="s">
        <v>60</v>
      </c>
      <c r="I3257" s="162" t="s">
        <v>550</v>
      </c>
      <c r="J3257" s="177">
        <v>1114.9488349999999</v>
      </c>
      <c r="K3257" s="183" t="s">
        <v>1817</v>
      </c>
      <c r="L3257" s="166">
        <v>6.4326632217573234E-3</v>
      </c>
      <c r="M3257" s="166">
        <v>7.1720903650456735</v>
      </c>
      <c r="N3257" s="163" t="s">
        <v>1</v>
      </c>
      <c r="O3257" s="167">
        <v>1</v>
      </c>
      <c r="P3257" s="167">
        <v>1</v>
      </c>
      <c r="Q3257" s="167">
        <v>0</v>
      </c>
      <c r="R3257" s="167">
        <v>1</v>
      </c>
      <c r="S3257" s="167">
        <v>0</v>
      </c>
      <c r="T3257" s="167" t="s">
        <v>13211</v>
      </c>
      <c r="U3257" s="167" t="s">
        <v>1281</v>
      </c>
      <c r="V3257" s="167" t="s">
        <v>86</v>
      </c>
      <c r="W3257" s="163"/>
      <c r="X3257" s="163" t="s">
        <v>730</v>
      </c>
      <c r="Y3257" s="163" t="s">
        <v>8212</v>
      </c>
      <c r="Z3257" s="168">
        <v>42855</v>
      </c>
      <c r="AA3257" s="169" t="s">
        <v>9790</v>
      </c>
      <c r="AB3257" s="169" t="s">
        <v>4076</v>
      </c>
      <c r="AC3257" s="169">
        <v>0</v>
      </c>
      <c r="AD3257" s="170">
        <v>2018</v>
      </c>
      <c r="AE3257" s="167" t="s">
        <v>1218</v>
      </c>
    </row>
    <row r="3258" spans="1:31" x14ac:dyDescent="0.3">
      <c r="A3258" s="162" t="s">
        <v>735</v>
      </c>
      <c r="B3258" s="162" t="s">
        <v>550</v>
      </c>
      <c r="C3258" s="162">
        <v>2</v>
      </c>
      <c r="D3258" s="162">
        <v>2013</v>
      </c>
      <c r="E3258" s="162" t="s">
        <v>2393</v>
      </c>
      <c r="F3258" s="162" t="s">
        <v>1</v>
      </c>
      <c r="G3258" s="162">
        <v>2017</v>
      </c>
      <c r="H3258" s="163" t="s">
        <v>737</v>
      </c>
      <c r="I3258" s="162" t="s">
        <v>550</v>
      </c>
      <c r="J3258" s="177">
        <v>2460</v>
      </c>
      <c r="K3258" s="183" t="s">
        <v>1817</v>
      </c>
      <c r="L3258" s="166">
        <v>6.4326632217573234E-3</v>
      </c>
      <c r="M3258" s="166">
        <v>15.824351525523015</v>
      </c>
      <c r="N3258" s="163" t="s">
        <v>1</v>
      </c>
      <c r="O3258" s="167">
        <v>1</v>
      </c>
      <c r="P3258" s="167">
        <v>1</v>
      </c>
      <c r="Q3258" s="167">
        <v>0</v>
      </c>
      <c r="R3258" s="167">
        <v>1</v>
      </c>
      <c r="S3258" s="167">
        <v>0</v>
      </c>
      <c r="T3258" s="167" t="s">
        <v>13211</v>
      </c>
      <c r="U3258" s="167" t="s">
        <v>1453</v>
      </c>
      <c r="V3258" s="167" t="s">
        <v>83</v>
      </c>
      <c r="W3258" s="163"/>
      <c r="X3258" s="163" t="s">
        <v>735</v>
      </c>
      <c r="Y3258" s="163" t="s">
        <v>8213</v>
      </c>
      <c r="Z3258" s="168">
        <v>43039</v>
      </c>
      <c r="AA3258" s="169" t="s">
        <v>9791</v>
      </c>
      <c r="AB3258" s="169" t="s">
        <v>4076</v>
      </c>
      <c r="AC3258" s="169">
        <v>0</v>
      </c>
      <c r="AD3258" s="170">
        <v>2018</v>
      </c>
      <c r="AE3258" s="167" t="s">
        <v>1321</v>
      </c>
    </row>
    <row r="3259" spans="1:31" x14ac:dyDescent="0.3">
      <c r="A3259" s="162" t="s">
        <v>736</v>
      </c>
      <c r="B3259" s="162" t="s">
        <v>550</v>
      </c>
      <c r="C3259" s="162">
        <v>8</v>
      </c>
      <c r="D3259" s="162">
        <v>2013</v>
      </c>
      <c r="E3259" s="162" t="s">
        <v>2393</v>
      </c>
      <c r="F3259" s="162" t="s">
        <v>1</v>
      </c>
      <c r="G3259" s="162">
        <v>2017</v>
      </c>
      <c r="H3259" s="163" t="s">
        <v>737</v>
      </c>
      <c r="I3259" s="162" t="s">
        <v>550</v>
      </c>
      <c r="J3259" s="177">
        <v>2829</v>
      </c>
      <c r="K3259" s="183" t="s">
        <v>1817</v>
      </c>
      <c r="L3259" s="166">
        <v>6.4326632217573234E-3</v>
      </c>
      <c r="M3259" s="166">
        <v>18.198004254351467</v>
      </c>
      <c r="N3259" s="163" t="s">
        <v>1</v>
      </c>
      <c r="O3259" s="167">
        <v>1</v>
      </c>
      <c r="P3259" s="167">
        <v>1</v>
      </c>
      <c r="Q3259" s="167">
        <v>0</v>
      </c>
      <c r="R3259" s="167">
        <v>1</v>
      </c>
      <c r="S3259" s="167">
        <v>0</v>
      </c>
      <c r="T3259" s="167" t="s">
        <v>13211</v>
      </c>
      <c r="U3259" s="167" t="s">
        <v>1350</v>
      </c>
      <c r="V3259" s="167" t="s">
        <v>84</v>
      </c>
      <c r="W3259" s="163"/>
      <c r="X3259" s="163" t="s">
        <v>736</v>
      </c>
      <c r="Y3259" s="163" t="s">
        <v>8214</v>
      </c>
      <c r="Z3259" s="168">
        <v>42825</v>
      </c>
      <c r="AA3259" s="169" t="s">
        <v>9792</v>
      </c>
      <c r="AB3259" s="169" t="s">
        <v>4076</v>
      </c>
      <c r="AC3259" s="169">
        <v>0</v>
      </c>
      <c r="AD3259" s="170">
        <v>2018</v>
      </c>
      <c r="AE3259" s="167" t="s">
        <v>1321</v>
      </c>
    </row>
    <row r="3260" spans="1:31" x14ac:dyDescent="0.3">
      <c r="A3260" s="162" t="s">
        <v>747</v>
      </c>
      <c r="B3260" s="162" t="s">
        <v>550</v>
      </c>
      <c r="C3260" s="162">
        <v>2</v>
      </c>
      <c r="D3260" s="162">
        <v>2013</v>
      </c>
      <c r="E3260" s="162" t="s">
        <v>115</v>
      </c>
      <c r="F3260" s="162" t="s">
        <v>1</v>
      </c>
      <c r="G3260" s="162">
        <v>2017</v>
      </c>
      <c r="H3260" s="163" t="s">
        <v>317</v>
      </c>
      <c r="I3260" s="162" t="s">
        <v>550</v>
      </c>
      <c r="J3260" s="177">
        <v>6945.9502780000003</v>
      </c>
      <c r="K3260" s="183" t="s">
        <v>1817</v>
      </c>
      <c r="L3260" s="166">
        <v>6.4326632217573234E-3</v>
      </c>
      <c r="M3260" s="166">
        <v>44.680958893445656</v>
      </c>
      <c r="N3260" s="163" t="s">
        <v>317</v>
      </c>
      <c r="O3260" s="167">
        <v>1</v>
      </c>
      <c r="P3260" s="167">
        <v>0</v>
      </c>
      <c r="Q3260" s="167">
        <v>1</v>
      </c>
      <c r="R3260" s="167">
        <v>0</v>
      </c>
      <c r="S3260" s="167">
        <v>1</v>
      </c>
      <c r="T3260" s="167" t="s">
        <v>13210</v>
      </c>
      <c r="U3260" s="167" t="s">
        <v>1360</v>
      </c>
      <c r="V3260" s="167" t="s">
        <v>1364</v>
      </c>
      <c r="W3260" s="163"/>
      <c r="X3260" s="163" t="s">
        <v>747</v>
      </c>
      <c r="Y3260" s="163" t="s">
        <v>8215</v>
      </c>
      <c r="Z3260" s="168">
        <v>43084</v>
      </c>
      <c r="AA3260" s="169" t="s">
        <v>9793</v>
      </c>
      <c r="AB3260" s="169" t="s">
        <v>4563</v>
      </c>
      <c r="AC3260" s="169">
        <v>0</v>
      </c>
      <c r="AD3260" s="170">
        <v>2018</v>
      </c>
      <c r="AE3260" s="167" t="s">
        <v>10573</v>
      </c>
    </row>
    <row r="3261" spans="1:31" x14ac:dyDescent="0.3">
      <c r="A3261" s="162" t="s">
        <v>752</v>
      </c>
      <c r="B3261" s="162" t="s">
        <v>550</v>
      </c>
      <c r="C3261" s="162">
        <v>1</v>
      </c>
      <c r="D3261" s="162">
        <v>2013</v>
      </c>
      <c r="E3261" s="162" t="s">
        <v>115</v>
      </c>
      <c r="F3261" s="162" t="s">
        <v>1</v>
      </c>
      <c r="G3261" s="162">
        <v>2017</v>
      </c>
      <c r="H3261" s="163" t="s">
        <v>64</v>
      </c>
      <c r="I3261" s="162" t="s">
        <v>550</v>
      </c>
      <c r="J3261" s="177">
        <v>1211.572388</v>
      </c>
      <c r="K3261" s="183" t="s">
        <v>1817</v>
      </c>
      <c r="L3261" s="166">
        <v>6.4326632217573234E-3</v>
      </c>
      <c r="M3261" s="166">
        <v>7.7936371407842939</v>
      </c>
      <c r="N3261" s="163" t="s">
        <v>2314</v>
      </c>
      <c r="O3261" s="167">
        <v>4</v>
      </c>
      <c r="P3261" s="167">
        <v>1</v>
      </c>
      <c r="Q3261" s="167">
        <v>1</v>
      </c>
      <c r="R3261" s="167">
        <v>1</v>
      </c>
      <c r="S3261" s="167">
        <v>1</v>
      </c>
      <c r="T3261" s="167" t="s">
        <v>13212</v>
      </c>
      <c r="U3261" s="167" t="s">
        <v>1281</v>
      </c>
      <c r="V3261" s="167" t="s">
        <v>86</v>
      </c>
      <c r="W3261" s="163" t="s">
        <v>1897</v>
      </c>
      <c r="X3261" s="163" t="s">
        <v>752</v>
      </c>
      <c r="Y3261" s="163" t="s">
        <v>8216</v>
      </c>
      <c r="Z3261" s="168">
        <v>42923</v>
      </c>
      <c r="AA3261" s="169" t="s">
        <v>9794</v>
      </c>
      <c r="AB3261" s="169" t="s">
        <v>9795</v>
      </c>
      <c r="AC3261" s="169">
        <v>0</v>
      </c>
      <c r="AD3261" s="170">
        <v>2018</v>
      </c>
      <c r="AE3261" s="167" t="s">
        <v>1321</v>
      </c>
    </row>
    <row r="3262" spans="1:31" x14ac:dyDescent="0.3">
      <c r="A3262" s="162" t="s">
        <v>768</v>
      </c>
      <c r="B3262" s="162" t="s">
        <v>550</v>
      </c>
      <c r="C3262" s="162">
        <v>2</v>
      </c>
      <c r="D3262" s="162">
        <v>2013</v>
      </c>
      <c r="E3262" s="162" t="s">
        <v>115</v>
      </c>
      <c r="F3262" s="162" t="s">
        <v>1</v>
      </c>
      <c r="G3262" s="162">
        <v>2017</v>
      </c>
      <c r="H3262" s="163" t="s">
        <v>667</v>
      </c>
      <c r="I3262" s="162" t="s">
        <v>550</v>
      </c>
      <c r="J3262" s="177">
        <v>894.64338299999997</v>
      </c>
      <c r="K3262" s="183" t="s">
        <v>1817</v>
      </c>
      <c r="L3262" s="166">
        <v>6.4326632217573234E-3</v>
      </c>
      <c r="M3262" s="166">
        <v>5.7549395864126511</v>
      </c>
      <c r="N3262" s="163" t="s">
        <v>1857</v>
      </c>
      <c r="O3262" s="167">
        <v>2</v>
      </c>
      <c r="P3262" s="167">
        <v>1</v>
      </c>
      <c r="Q3262" s="167">
        <v>1</v>
      </c>
      <c r="R3262" s="167">
        <v>1</v>
      </c>
      <c r="S3262" s="167">
        <v>1</v>
      </c>
      <c r="T3262" s="167" t="s">
        <v>13212</v>
      </c>
      <c r="U3262" s="167" t="s">
        <v>1360</v>
      </c>
      <c r="V3262" s="167" t="s">
        <v>1364</v>
      </c>
      <c r="W3262" s="163" t="s">
        <v>1897</v>
      </c>
      <c r="X3262" s="163" t="s">
        <v>768</v>
      </c>
      <c r="Y3262" s="163" t="s">
        <v>8217</v>
      </c>
      <c r="Z3262" s="168">
        <v>42944</v>
      </c>
      <c r="AA3262" s="169" t="s">
        <v>9796</v>
      </c>
      <c r="AB3262" s="169" t="s">
        <v>9797</v>
      </c>
      <c r="AC3262" s="169">
        <v>0</v>
      </c>
      <c r="AD3262" s="170">
        <v>2018</v>
      </c>
      <c r="AE3262" s="167" t="s">
        <v>1321</v>
      </c>
    </row>
    <row r="3263" spans="1:31" x14ac:dyDescent="0.3">
      <c r="A3263" s="162" t="s">
        <v>768</v>
      </c>
      <c r="B3263" s="162" t="s">
        <v>550</v>
      </c>
      <c r="C3263" s="162">
        <v>3</v>
      </c>
      <c r="D3263" s="162">
        <v>2013</v>
      </c>
      <c r="E3263" s="162" t="s">
        <v>115</v>
      </c>
      <c r="F3263" s="162" t="s">
        <v>1</v>
      </c>
      <c r="G3263" s="162">
        <v>2017</v>
      </c>
      <c r="H3263" s="163" t="s">
        <v>667</v>
      </c>
      <c r="I3263" s="162" t="s">
        <v>550</v>
      </c>
      <c r="J3263" s="177">
        <v>7285.992526</v>
      </c>
      <c r="K3263" s="183" t="s">
        <v>1817</v>
      </c>
      <c r="L3263" s="166">
        <v>6.4326632217573234E-3</v>
      </c>
      <c r="M3263" s="166">
        <v>46.868336155998939</v>
      </c>
      <c r="N3263" s="163" t="s">
        <v>1857</v>
      </c>
      <c r="O3263" s="167">
        <v>2</v>
      </c>
      <c r="P3263" s="167">
        <v>1</v>
      </c>
      <c r="Q3263" s="167">
        <v>1</v>
      </c>
      <c r="R3263" s="167">
        <v>1</v>
      </c>
      <c r="S3263" s="167">
        <v>1</v>
      </c>
      <c r="T3263" s="167" t="s">
        <v>13212</v>
      </c>
      <c r="U3263" s="167" t="s">
        <v>1360</v>
      </c>
      <c r="V3263" s="167" t="s">
        <v>1364</v>
      </c>
      <c r="W3263" s="163" t="s">
        <v>1897</v>
      </c>
      <c r="X3263" s="163" t="s">
        <v>768</v>
      </c>
      <c r="Y3263" s="163" t="s">
        <v>8218</v>
      </c>
      <c r="Z3263" s="168">
        <v>43031</v>
      </c>
      <c r="AA3263" s="169" t="s">
        <v>9798</v>
      </c>
      <c r="AB3263" s="169" t="s">
        <v>9799</v>
      </c>
      <c r="AC3263" s="169">
        <v>0</v>
      </c>
      <c r="AD3263" s="170">
        <v>2018</v>
      </c>
      <c r="AE3263" s="167" t="s">
        <v>1321</v>
      </c>
    </row>
    <row r="3264" spans="1:31" x14ac:dyDescent="0.3">
      <c r="A3264" s="162" t="s">
        <v>768</v>
      </c>
      <c r="B3264" s="162" t="s">
        <v>550</v>
      </c>
      <c r="C3264" s="162">
        <v>4</v>
      </c>
      <c r="D3264" s="162">
        <v>2013</v>
      </c>
      <c r="E3264" s="162" t="s">
        <v>115</v>
      </c>
      <c r="F3264" s="162" t="s">
        <v>1</v>
      </c>
      <c r="G3264" s="162">
        <v>2017</v>
      </c>
      <c r="H3264" s="163" t="s">
        <v>667</v>
      </c>
      <c r="I3264" s="162" t="s">
        <v>550</v>
      </c>
      <c r="J3264" s="177">
        <v>6050.5939920000001</v>
      </c>
      <c r="K3264" s="183" t="s">
        <v>1817</v>
      </c>
      <c r="L3264" s="166">
        <v>6.4326632217573234E-3</v>
      </c>
      <c r="M3264" s="166">
        <v>38.921433442124226</v>
      </c>
      <c r="N3264" s="163" t="s">
        <v>1</v>
      </c>
      <c r="O3264" s="167">
        <v>1</v>
      </c>
      <c r="P3264" s="167">
        <v>1</v>
      </c>
      <c r="Q3264" s="167">
        <v>0</v>
      </c>
      <c r="R3264" s="167">
        <v>1</v>
      </c>
      <c r="S3264" s="167">
        <v>0</v>
      </c>
      <c r="T3264" s="167" t="s">
        <v>13211</v>
      </c>
      <c r="U3264" s="167" t="s">
        <v>1360</v>
      </c>
      <c r="V3264" s="167" t="s">
        <v>1364</v>
      </c>
      <c r="W3264" s="163" t="s">
        <v>1897</v>
      </c>
      <c r="X3264" s="163" t="s">
        <v>768</v>
      </c>
      <c r="Y3264" s="163" t="s">
        <v>8219</v>
      </c>
      <c r="Z3264" s="168">
        <v>43031</v>
      </c>
      <c r="AA3264" s="169" t="s">
        <v>9800</v>
      </c>
      <c r="AB3264" s="169" t="s">
        <v>4210</v>
      </c>
      <c r="AC3264" s="169">
        <v>0</v>
      </c>
      <c r="AD3264" s="170">
        <v>2018</v>
      </c>
      <c r="AE3264" s="167" t="s">
        <v>1321</v>
      </c>
    </row>
    <row r="3265" spans="1:31" x14ac:dyDescent="0.3">
      <c r="A3265" s="162" t="s">
        <v>773</v>
      </c>
      <c r="B3265" s="162" t="s">
        <v>550</v>
      </c>
      <c r="C3265" s="162">
        <v>1</v>
      </c>
      <c r="D3265" s="162">
        <v>2013</v>
      </c>
      <c r="E3265" s="162" t="s">
        <v>115</v>
      </c>
      <c r="F3265" s="162" t="s">
        <v>1</v>
      </c>
      <c r="G3265" s="162">
        <v>2017</v>
      </c>
      <c r="H3265" s="163" t="s">
        <v>687</v>
      </c>
      <c r="I3265" s="162" t="s">
        <v>550</v>
      </c>
      <c r="J3265" s="177">
        <v>1373.7157540000001</v>
      </c>
      <c r="K3265" s="183" t="s">
        <v>1817</v>
      </c>
      <c r="L3265" s="166">
        <v>6.4326632217573234E-3</v>
      </c>
      <c r="M3265" s="166">
        <v>8.8366508079044319</v>
      </c>
      <c r="N3265" s="163" t="s">
        <v>1</v>
      </c>
      <c r="O3265" s="167">
        <v>1</v>
      </c>
      <c r="P3265" s="167">
        <v>1</v>
      </c>
      <c r="Q3265" s="167">
        <v>0</v>
      </c>
      <c r="R3265" s="167">
        <v>1</v>
      </c>
      <c r="S3265" s="167">
        <v>0</v>
      </c>
      <c r="T3265" s="167" t="s">
        <v>13211</v>
      </c>
      <c r="U3265" s="167" t="s">
        <v>1360</v>
      </c>
      <c r="V3265" s="167" t="s">
        <v>1364</v>
      </c>
      <c r="W3265" s="163" t="s">
        <v>1897</v>
      </c>
      <c r="X3265" s="163" t="s">
        <v>773</v>
      </c>
      <c r="Y3265" s="163" t="s">
        <v>8220</v>
      </c>
      <c r="Z3265" s="168">
        <v>42872</v>
      </c>
      <c r="AA3265" s="169" t="s">
        <v>9801</v>
      </c>
      <c r="AB3265" s="169" t="s">
        <v>4210</v>
      </c>
      <c r="AC3265" s="169">
        <v>0</v>
      </c>
      <c r="AD3265" s="170">
        <v>2018</v>
      </c>
      <c r="AE3265" s="167" t="s">
        <v>10573</v>
      </c>
    </row>
    <row r="3266" spans="1:31" x14ac:dyDescent="0.3">
      <c r="A3266" s="162" t="s">
        <v>810</v>
      </c>
      <c r="B3266" s="162" t="s">
        <v>550</v>
      </c>
      <c r="C3266" s="162">
        <v>2</v>
      </c>
      <c r="D3266" s="162">
        <v>2013</v>
      </c>
      <c r="E3266" s="162" t="s">
        <v>115</v>
      </c>
      <c r="F3266" s="162" t="s">
        <v>1</v>
      </c>
      <c r="G3266" s="162">
        <v>2017</v>
      </c>
      <c r="H3266" s="163" t="s">
        <v>737</v>
      </c>
      <c r="I3266" s="162" t="s">
        <v>550</v>
      </c>
      <c r="J3266" s="177">
        <v>1350.927522</v>
      </c>
      <c r="K3266" s="183" t="s">
        <v>1817</v>
      </c>
      <c r="L3266" s="166">
        <v>6.4326632217573234E-3</v>
      </c>
      <c r="M3266" s="166">
        <v>8.6900617860291565</v>
      </c>
      <c r="N3266" s="163" t="s">
        <v>1</v>
      </c>
      <c r="O3266" s="167">
        <v>1</v>
      </c>
      <c r="P3266" s="167">
        <v>1</v>
      </c>
      <c r="Q3266" s="167">
        <v>0</v>
      </c>
      <c r="R3266" s="167">
        <v>1</v>
      </c>
      <c r="S3266" s="167">
        <v>0</v>
      </c>
      <c r="T3266" s="167" t="s">
        <v>13211</v>
      </c>
      <c r="U3266" s="167" t="s">
        <v>1360</v>
      </c>
      <c r="V3266" s="167" t="s">
        <v>1383</v>
      </c>
      <c r="W3266" s="163"/>
      <c r="X3266" s="163" t="s">
        <v>810</v>
      </c>
      <c r="Y3266" s="163" t="s">
        <v>8221</v>
      </c>
      <c r="Z3266" s="168">
        <v>43003</v>
      </c>
      <c r="AA3266" s="169" t="s">
        <v>8801</v>
      </c>
      <c r="AB3266" s="169" t="s">
        <v>4076</v>
      </c>
      <c r="AC3266" s="169">
        <v>0</v>
      </c>
      <c r="AD3266" s="170">
        <v>2018</v>
      </c>
      <c r="AE3266" s="167" t="s">
        <v>1321</v>
      </c>
    </row>
    <row r="3267" spans="1:31" x14ac:dyDescent="0.3">
      <c r="A3267" s="162" t="s">
        <v>810</v>
      </c>
      <c r="B3267" s="162" t="s">
        <v>550</v>
      </c>
      <c r="C3267" s="162">
        <v>3</v>
      </c>
      <c r="D3267" s="162">
        <v>2013</v>
      </c>
      <c r="E3267" s="162" t="s">
        <v>115</v>
      </c>
      <c r="F3267" s="162" t="s">
        <v>1</v>
      </c>
      <c r="G3267" s="162">
        <v>2017</v>
      </c>
      <c r="H3267" s="163" t="s">
        <v>737</v>
      </c>
      <c r="I3267" s="162" t="s">
        <v>550</v>
      </c>
      <c r="J3267" s="177">
        <v>2009.70939</v>
      </c>
      <c r="K3267" s="183" t="s">
        <v>1817</v>
      </c>
      <c r="L3267" s="166">
        <v>6.4326632217573234E-3</v>
      </c>
      <c r="M3267" s="166">
        <v>12.927783679473345</v>
      </c>
      <c r="N3267" s="163" t="s">
        <v>737</v>
      </c>
      <c r="O3267" s="167">
        <v>1</v>
      </c>
      <c r="P3267" s="167">
        <v>0</v>
      </c>
      <c r="Q3267" s="167">
        <v>1</v>
      </c>
      <c r="R3267" s="167">
        <v>0</v>
      </c>
      <c r="S3267" s="167">
        <v>1</v>
      </c>
      <c r="T3267" s="167" t="s">
        <v>13210</v>
      </c>
      <c r="U3267" s="167" t="s">
        <v>1360</v>
      </c>
      <c r="V3267" s="167" t="s">
        <v>1383</v>
      </c>
      <c r="W3267" s="163"/>
      <c r="X3267" s="163" t="s">
        <v>810</v>
      </c>
      <c r="Y3267" s="163" t="s">
        <v>8222</v>
      </c>
      <c r="Z3267" s="168">
        <v>43090</v>
      </c>
      <c r="AA3267" s="169" t="s">
        <v>9802</v>
      </c>
      <c r="AB3267" s="169" t="s">
        <v>9803</v>
      </c>
      <c r="AC3267" s="169">
        <v>0</v>
      </c>
      <c r="AD3267" s="170">
        <v>2018</v>
      </c>
      <c r="AE3267" s="167" t="s">
        <v>1321</v>
      </c>
    </row>
    <row r="3268" spans="1:31" x14ac:dyDescent="0.3">
      <c r="A3268" s="162" t="s">
        <v>812</v>
      </c>
      <c r="B3268" s="162" t="s">
        <v>550</v>
      </c>
      <c r="C3268" s="162">
        <v>2</v>
      </c>
      <c r="D3268" s="162">
        <v>2013</v>
      </c>
      <c r="E3268" s="162" t="s">
        <v>2393</v>
      </c>
      <c r="F3268" s="162" t="s">
        <v>1</v>
      </c>
      <c r="G3268" s="162">
        <v>2017</v>
      </c>
      <c r="H3268" s="163" t="s">
        <v>737</v>
      </c>
      <c r="I3268" s="162" t="s">
        <v>550</v>
      </c>
      <c r="J3268" s="177">
        <v>5322.4070019999999</v>
      </c>
      <c r="K3268" s="183" t="s">
        <v>1817</v>
      </c>
      <c r="L3268" s="166">
        <v>6.4326632217573234E-3</v>
      </c>
      <c r="M3268" s="166">
        <v>34.237251772989055</v>
      </c>
      <c r="N3268" s="163" t="s">
        <v>1</v>
      </c>
      <c r="O3268" s="167">
        <v>1</v>
      </c>
      <c r="P3268" s="167">
        <v>1</v>
      </c>
      <c r="Q3268" s="167">
        <v>0</v>
      </c>
      <c r="R3268" s="167">
        <v>1</v>
      </c>
      <c r="S3268" s="167">
        <v>0</v>
      </c>
      <c r="T3268" s="167" t="s">
        <v>13211</v>
      </c>
      <c r="U3268" s="167" t="s">
        <v>1281</v>
      </c>
      <c r="V3268" s="167" t="s">
        <v>86</v>
      </c>
      <c r="W3268" s="163" t="s">
        <v>1897</v>
      </c>
      <c r="X3268" s="163" t="s">
        <v>812</v>
      </c>
      <c r="Y3268" s="163" t="s">
        <v>8223</v>
      </c>
      <c r="Z3268" s="168">
        <v>43067</v>
      </c>
      <c r="AA3268" s="169" t="s">
        <v>9804</v>
      </c>
      <c r="AB3268" s="169" t="s">
        <v>4210</v>
      </c>
      <c r="AC3268" s="169">
        <v>0</v>
      </c>
      <c r="AD3268" s="170">
        <v>2018</v>
      </c>
      <c r="AE3268" s="167" t="s">
        <v>1321</v>
      </c>
    </row>
    <row r="3269" spans="1:31" x14ac:dyDescent="0.3">
      <c r="A3269" s="162" t="s">
        <v>812</v>
      </c>
      <c r="B3269" s="162" t="s">
        <v>550</v>
      </c>
      <c r="C3269" s="162">
        <v>3</v>
      </c>
      <c r="D3269" s="162">
        <v>2013</v>
      </c>
      <c r="E3269" s="162" t="s">
        <v>2393</v>
      </c>
      <c r="F3269" s="162" t="s">
        <v>1</v>
      </c>
      <c r="G3269" s="162">
        <v>2017</v>
      </c>
      <c r="H3269" s="163" t="s">
        <v>737</v>
      </c>
      <c r="I3269" s="162" t="s">
        <v>550</v>
      </c>
      <c r="J3269" s="177">
        <v>1202.1809189999999</v>
      </c>
      <c r="K3269" s="183" t="s">
        <v>1817</v>
      </c>
      <c r="L3269" s="166">
        <v>6.4326632217573234E-3</v>
      </c>
      <c r="M3269" s="166">
        <v>7.7332249835497189</v>
      </c>
      <c r="N3269" s="163" t="s">
        <v>1</v>
      </c>
      <c r="O3269" s="167">
        <v>1</v>
      </c>
      <c r="P3269" s="167">
        <v>1</v>
      </c>
      <c r="Q3269" s="167">
        <v>0</v>
      </c>
      <c r="R3269" s="167">
        <v>1</v>
      </c>
      <c r="S3269" s="167">
        <v>0</v>
      </c>
      <c r="T3269" s="167" t="s">
        <v>13211</v>
      </c>
      <c r="U3269" s="167" t="s">
        <v>1281</v>
      </c>
      <c r="V3269" s="167" t="s">
        <v>86</v>
      </c>
      <c r="W3269" s="163"/>
      <c r="X3269" s="163" t="s">
        <v>812</v>
      </c>
      <c r="Y3269" s="163" t="s">
        <v>8224</v>
      </c>
      <c r="Z3269" s="168">
        <v>43069</v>
      </c>
      <c r="AA3269" s="169" t="s">
        <v>9805</v>
      </c>
      <c r="AB3269" s="169" t="s">
        <v>4076</v>
      </c>
      <c r="AC3269" s="169">
        <v>0</v>
      </c>
      <c r="AD3269" s="170">
        <v>2018</v>
      </c>
      <c r="AE3269" s="167" t="s">
        <v>1321</v>
      </c>
    </row>
    <row r="3270" spans="1:31" x14ac:dyDescent="0.3">
      <c r="A3270" s="162" t="s">
        <v>812</v>
      </c>
      <c r="B3270" s="162" t="s">
        <v>550</v>
      </c>
      <c r="C3270" s="162">
        <v>4</v>
      </c>
      <c r="D3270" s="162">
        <v>2013</v>
      </c>
      <c r="E3270" s="162" t="s">
        <v>2393</v>
      </c>
      <c r="F3270" s="162" t="s">
        <v>1</v>
      </c>
      <c r="G3270" s="162">
        <v>2017</v>
      </c>
      <c r="H3270" s="163" t="s">
        <v>737</v>
      </c>
      <c r="I3270" s="162" t="s">
        <v>550</v>
      </c>
      <c r="J3270" s="177">
        <v>5743.0509350000002</v>
      </c>
      <c r="K3270" s="183" t="s">
        <v>1817</v>
      </c>
      <c r="L3270" s="166">
        <v>6.4326632217573234E-3</v>
      </c>
      <c r="M3270" s="166">
        <v>36.943112530253508</v>
      </c>
      <c r="N3270" s="163" t="s">
        <v>2084</v>
      </c>
      <c r="O3270" s="167">
        <v>2</v>
      </c>
      <c r="P3270" s="167">
        <v>1</v>
      </c>
      <c r="Q3270" s="167">
        <v>0</v>
      </c>
      <c r="R3270" s="167">
        <v>2</v>
      </c>
      <c r="S3270" s="167">
        <v>0</v>
      </c>
      <c r="T3270" s="167" t="s">
        <v>13212</v>
      </c>
      <c r="U3270" s="167" t="s">
        <v>1281</v>
      </c>
      <c r="V3270" s="167" t="s">
        <v>86</v>
      </c>
      <c r="W3270" s="163" t="s">
        <v>1897</v>
      </c>
      <c r="X3270" s="163" t="s">
        <v>812</v>
      </c>
      <c r="Y3270" s="163" t="s">
        <v>8225</v>
      </c>
      <c r="Z3270" s="168">
        <v>43074</v>
      </c>
      <c r="AA3270" s="169" t="s">
        <v>9806</v>
      </c>
      <c r="AB3270" s="169" t="s">
        <v>9807</v>
      </c>
      <c r="AC3270" s="169">
        <v>0</v>
      </c>
      <c r="AD3270" s="170">
        <v>2018</v>
      </c>
      <c r="AE3270" s="167" t="s">
        <v>1321</v>
      </c>
    </row>
    <row r="3271" spans="1:31" x14ac:dyDescent="0.3">
      <c r="A3271" s="162" t="s">
        <v>812</v>
      </c>
      <c r="B3271" s="162" t="s">
        <v>550</v>
      </c>
      <c r="C3271" s="162">
        <v>5</v>
      </c>
      <c r="D3271" s="162">
        <v>2013</v>
      </c>
      <c r="E3271" s="162" t="s">
        <v>2393</v>
      </c>
      <c r="F3271" s="162" t="s">
        <v>1</v>
      </c>
      <c r="G3271" s="162">
        <v>2017</v>
      </c>
      <c r="H3271" s="163" t="s">
        <v>737</v>
      </c>
      <c r="I3271" s="162" t="s">
        <v>550</v>
      </c>
      <c r="J3271" s="177">
        <v>5316.4689319999998</v>
      </c>
      <c r="K3271" s="183" t="s">
        <v>1817</v>
      </c>
      <c r="L3271" s="166">
        <v>6.4326632217573234E-3</v>
      </c>
      <c r="M3271" s="166">
        <v>34.199054168491834</v>
      </c>
      <c r="N3271" s="163" t="s">
        <v>2315</v>
      </c>
      <c r="O3271" s="167">
        <v>2</v>
      </c>
      <c r="P3271" s="167">
        <v>0</v>
      </c>
      <c r="Q3271" s="167">
        <v>1</v>
      </c>
      <c r="R3271" s="167">
        <v>0</v>
      </c>
      <c r="S3271" s="167">
        <v>2</v>
      </c>
      <c r="T3271" s="167" t="s">
        <v>13210</v>
      </c>
      <c r="U3271" s="167" t="s">
        <v>1281</v>
      </c>
      <c r="V3271" s="167" t="s">
        <v>86</v>
      </c>
      <c r="W3271" s="163" t="s">
        <v>1897</v>
      </c>
      <c r="X3271" s="163" t="s">
        <v>812</v>
      </c>
      <c r="Y3271" s="163" t="s">
        <v>8226</v>
      </c>
      <c r="Z3271" s="168">
        <v>43098</v>
      </c>
      <c r="AA3271" s="169" t="s">
        <v>9808</v>
      </c>
      <c r="AB3271" s="169" t="s">
        <v>9809</v>
      </c>
      <c r="AC3271" s="169">
        <v>0</v>
      </c>
      <c r="AD3271" s="170">
        <v>2018</v>
      </c>
      <c r="AE3271" s="167" t="s">
        <v>1321</v>
      </c>
    </row>
    <row r="3272" spans="1:31" x14ac:dyDescent="0.3">
      <c r="A3272" s="162" t="s">
        <v>813</v>
      </c>
      <c r="B3272" s="162" t="s">
        <v>550</v>
      </c>
      <c r="C3272" s="162">
        <v>2</v>
      </c>
      <c r="D3272" s="162">
        <v>2013</v>
      </c>
      <c r="E3272" s="162" t="s">
        <v>115</v>
      </c>
      <c r="F3272" s="162" t="s">
        <v>1</v>
      </c>
      <c r="G3272" s="162">
        <v>2017</v>
      </c>
      <c r="H3272" s="163" t="s">
        <v>737</v>
      </c>
      <c r="I3272" s="162" t="s">
        <v>550</v>
      </c>
      <c r="J3272" s="177">
        <v>4028.4588829999998</v>
      </c>
      <c r="K3272" s="183" t="s">
        <v>1817</v>
      </c>
      <c r="L3272" s="166">
        <v>6.4326632217573234E-3</v>
      </c>
      <c r="M3272" s="166">
        <v>25.913719297035687</v>
      </c>
      <c r="N3272" s="163" t="s">
        <v>1</v>
      </c>
      <c r="O3272" s="167">
        <v>1</v>
      </c>
      <c r="P3272" s="167">
        <v>1</v>
      </c>
      <c r="Q3272" s="167">
        <v>0</v>
      </c>
      <c r="R3272" s="167">
        <v>1</v>
      </c>
      <c r="S3272" s="167">
        <v>0</v>
      </c>
      <c r="T3272" s="167" t="s">
        <v>13211</v>
      </c>
      <c r="U3272" s="167" t="s">
        <v>1360</v>
      </c>
      <c r="V3272" s="167" t="s">
        <v>1364</v>
      </c>
      <c r="W3272" s="163"/>
      <c r="X3272" s="163" t="s">
        <v>813</v>
      </c>
      <c r="Y3272" s="163" t="s">
        <v>8227</v>
      </c>
      <c r="Z3272" s="168">
        <v>43038</v>
      </c>
      <c r="AA3272" s="169" t="s">
        <v>9810</v>
      </c>
      <c r="AB3272" s="169" t="s">
        <v>4076</v>
      </c>
      <c r="AC3272" s="169">
        <v>0</v>
      </c>
      <c r="AD3272" s="170">
        <v>2018</v>
      </c>
      <c r="AE3272" s="167" t="s">
        <v>1321</v>
      </c>
    </row>
    <row r="3273" spans="1:31" x14ac:dyDescent="0.3">
      <c r="A3273" s="162" t="s">
        <v>828</v>
      </c>
      <c r="B3273" s="162" t="s">
        <v>550</v>
      </c>
      <c r="C3273" s="162">
        <v>1</v>
      </c>
      <c r="D3273" s="162">
        <v>2014</v>
      </c>
      <c r="E3273" s="162" t="s">
        <v>115</v>
      </c>
      <c r="F3273" s="162" t="s">
        <v>1</v>
      </c>
      <c r="G3273" s="162">
        <v>2017</v>
      </c>
      <c r="H3273" s="163" t="s">
        <v>73</v>
      </c>
      <c r="I3273" s="162" t="s">
        <v>550</v>
      </c>
      <c r="J3273" s="177">
        <v>37889.029558000002</v>
      </c>
      <c r="K3273" s="183" t="s">
        <v>1817</v>
      </c>
      <c r="L3273" s="166">
        <v>6.4326632217573234E-3</v>
      </c>
      <c r="M3273" s="166">
        <v>243.72736694582275</v>
      </c>
      <c r="N3273" s="163" t="s">
        <v>1</v>
      </c>
      <c r="O3273" s="167">
        <v>1</v>
      </c>
      <c r="P3273" s="167">
        <v>1</v>
      </c>
      <c r="Q3273" s="167">
        <v>0</v>
      </c>
      <c r="R3273" s="167">
        <v>1</v>
      </c>
      <c r="S3273" s="167">
        <v>0</v>
      </c>
      <c r="T3273" s="167" t="s">
        <v>13211</v>
      </c>
      <c r="U3273" s="167" t="s">
        <v>1453</v>
      </c>
      <c r="V3273" s="167" t="s">
        <v>166</v>
      </c>
      <c r="W3273" s="163" t="s">
        <v>1897</v>
      </c>
      <c r="X3273" s="163" t="s">
        <v>2316</v>
      </c>
      <c r="Y3273" s="163" t="s">
        <v>8228</v>
      </c>
      <c r="Z3273" s="168">
        <v>42905</v>
      </c>
      <c r="AA3273" s="169" t="s">
        <v>9811</v>
      </c>
      <c r="AB3273" s="169" t="s">
        <v>4210</v>
      </c>
      <c r="AC3273" s="169">
        <v>0</v>
      </c>
      <c r="AD3273" s="170">
        <v>2018</v>
      </c>
      <c r="AE3273" s="167" t="s">
        <v>1241</v>
      </c>
    </row>
    <row r="3274" spans="1:31" x14ac:dyDescent="0.3">
      <c r="A3274" s="162" t="s">
        <v>829</v>
      </c>
      <c r="B3274" s="162" t="s">
        <v>550</v>
      </c>
      <c r="C3274" s="162">
        <v>1</v>
      </c>
      <c r="D3274" s="162">
        <v>2014</v>
      </c>
      <c r="E3274" s="162" t="s">
        <v>2393</v>
      </c>
      <c r="F3274" s="162" t="s">
        <v>1</v>
      </c>
      <c r="G3274" s="162">
        <v>2017</v>
      </c>
      <c r="H3274" s="163" t="s">
        <v>63</v>
      </c>
      <c r="I3274" s="162" t="s">
        <v>550</v>
      </c>
      <c r="J3274" s="177">
        <v>299.767853</v>
      </c>
      <c r="K3274" s="183" t="s">
        <v>1817</v>
      </c>
      <c r="L3274" s="166">
        <v>6.4326632217573234E-3</v>
      </c>
      <c r="M3274" s="166">
        <v>1.9283056430582557</v>
      </c>
      <c r="N3274" s="163" t="s">
        <v>63</v>
      </c>
      <c r="O3274" s="167">
        <v>1</v>
      </c>
      <c r="P3274" s="167">
        <v>0</v>
      </c>
      <c r="Q3274" s="167">
        <v>1</v>
      </c>
      <c r="R3274" s="167">
        <v>0</v>
      </c>
      <c r="S3274" s="167">
        <v>1</v>
      </c>
      <c r="T3274" s="167" t="s">
        <v>13210</v>
      </c>
      <c r="U3274" s="167" t="s">
        <v>1453</v>
      </c>
      <c r="V3274" s="167" t="s">
        <v>83</v>
      </c>
      <c r="W3274" s="163"/>
      <c r="X3274" s="163" t="s">
        <v>2317</v>
      </c>
      <c r="Y3274" s="163" t="s">
        <v>8229</v>
      </c>
      <c r="Z3274" s="168">
        <v>42976</v>
      </c>
      <c r="AA3274" s="169" t="s">
        <v>9812</v>
      </c>
      <c r="AB3274" s="169" t="s">
        <v>9813</v>
      </c>
      <c r="AC3274" s="169">
        <v>0</v>
      </c>
      <c r="AD3274" s="170">
        <v>2018</v>
      </c>
      <c r="AE3274" s="167" t="s">
        <v>1218</v>
      </c>
    </row>
    <row r="3275" spans="1:31" x14ac:dyDescent="0.3">
      <c r="A3275" s="162" t="s">
        <v>829</v>
      </c>
      <c r="B3275" s="162" t="s">
        <v>550</v>
      </c>
      <c r="C3275" s="162">
        <v>2</v>
      </c>
      <c r="D3275" s="162">
        <v>2014</v>
      </c>
      <c r="E3275" s="162" t="s">
        <v>2393</v>
      </c>
      <c r="F3275" s="162" t="s">
        <v>1</v>
      </c>
      <c r="G3275" s="162">
        <v>2017</v>
      </c>
      <c r="H3275" s="163" t="s">
        <v>63</v>
      </c>
      <c r="I3275" s="162" t="s">
        <v>550</v>
      </c>
      <c r="J3275" s="177">
        <v>322.22645599999998</v>
      </c>
      <c r="K3275" s="183" t="s">
        <v>1817</v>
      </c>
      <c r="L3275" s="166">
        <v>6.4326632217573234E-3</v>
      </c>
      <c r="M3275" s="166">
        <v>2.0727742725884042</v>
      </c>
      <c r="N3275" s="163" t="s">
        <v>63</v>
      </c>
      <c r="O3275" s="167">
        <v>1</v>
      </c>
      <c r="P3275" s="167">
        <v>0</v>
      </c>
      <c r="Q3275" s="167">
        <v>1</v>
      </c>
      <c r="R3275" s="167">
        <v>0</v>
      </c>
      <c r="S3275" s="167">
        <v>1</v>
      </c>
      <c r="T3275" s="167" t="s">
        <v>13210</v>
      </c>
      <c r="U3275" s="167" t="s">
        <v>1453</v>
      </c>
      <c r="V3275" s="167" t="s">
        <v>83</v>
      </c>
      <c r="W3275" s="163"/>
      <c r="X3275" s="163" t="s">
        <v>2317</v>
      </c>
      <c r="Y3275" s="163" t="s">
        <v>8230</v>
      </c>
      <c r="Z3275" s="168">
        <v>42977</v>
      </c>
      <c r="AA3275" s="169" t="s">
        <v>9814</v>
      </c>
      <c r="AB3275" s="169" t="s">
        <v>9815</v>
      </c>
      <c r="AC3275" s="169">
        <v>0</v>
      </c>
      <c r="AD3275" s="170">
        <v>2018</v>
      </c>
      <c r="AE3275" s="167" t="s">
        <v>1218</v>
      </c>
    </row>
    <row r="3276" spans="1:31" x14ac:dyDescent="0.3">
      <c r="A3276" s="162" t="s">
        <v>829</v>
      </c>
      <c r="B3276" s="162" t="s">
        <v>550</v>
      </c>
      <c r="C3276" s="162">
        <v>3</v>
      </c>
      <c r="D3276" s="162">
        <v>2014</v>
      </c>
      <c r="E3276" s="162" t="s">
        <v>2393</v>
      </c>
      <c r="F3276" s="162" t="s">
        <v>1</v>
      </c>
      <c r="G3276" s="162">
        <v>2017</v>
      </c>
      <c r="H3276" s="163" t="s">
        <v>63</v>
      </c>
      <c r="I3276" s="162" t="s">
        <v>550</v>
      </c>
      <c r="J3276" s="177">
        <v>254.527918</v>
      </c>
      <c r="K3276" s="183" t="s">
        <v>1817</v>
      </c>
      <c r="L3276" s="166">
        <v>6.4326632217573234E-3</v>
      </c>
      <c r="M3276" s="166">
        <v>1.6372923770290637</v>
      </c>
      <c r="N3276" s="163" t="s">
        <v>63</v>
      </c>
      <c r="O3276" s="167">
        <v>1</v>
      </c>
      <c r="P3276" s="167">
        <v>0</v>
      </c>
      <c r="Q3276" s="167">
        <v>1</v>
      </c>
      <c r="R3276" s="167">
        <v>0</v>
      </c>
      <c r="S3276" s="167">
        <v>1</v>
      </c>
      <c r="T3276" s="167" t="s">
        <v>13210</v>
      </c>
      <c r="U3276" s="167" t="s">
        <v>1453</v>
      </c>
      <c r="V3276" s="167" t="s">
        <v>83</v>
      </c>
      <c r="W3276" s="163"/>
      <c r="X3276" s="163" t="s">
        <v>2317</v>
      </c>
      <c r="Y3276" s="163" t="s">
        <v>8231</v>
      </c>
      <c r="Z3276" s="168">
        <v>43033</v>
      </c>
      <c r="AA3276" s="169" t="s">
        <v>9816</v>
      </c>
      <c r="AB3276" s="169" t="s">
        <v>9817</v>
      </c>
      <c r="AC3276" s="169">
        <v>0</v>
      </c>
      <c r="AD3276" s="170">
        <v>2018</v>
      </c>
      <c r="AE3276" s="167" t="s">
        <v>1218</v>
      </c>
    </row>
    <row r="3277" spans="1:31" x14ac:dyDescent="0.3">
      <c r="A3277" s="162" t="s">
        <v>829</v>
      </c>
      <c r="B3277" s="162" t="s">
        <v>550</v>
      </c>
      <c r="C3277" s="162">
        <v>4</v>
      </c>
      <c r="D3277" s="162">
        <v>2014</v>
      </c>
      <c r="E3277" s="162" t="s">
        <v>2393</v>
      </c>
      <c r="F3277" s="162" t="s">
        <v>1</v>
      </c>
      <c r="G3277" s="162">
        <v>2017</v>
      </c>
      <c r="H3277" s="163" t="s">
        <v>63</v>
      </c>
      <c r="I3277" s="162" t="s">
        <v>550</v>
      </c>
      <c r="J3277" s="177">
        <v>430.759229</v>
      </c>
      <c r="K3277" s="183" t="s">
        <v>1817</v>
      </c>
      <c r="L3277" s="166">
        <v>6.4326632217573234E-3</v>
      </c>
      <c r="M3277" s="166">
        <v>2.7709290498208405</v>
      </c>
      <c r="N3277" s="163" t="s">
        <v>2054</v>
      </c>
      <c r="O3277" s="167">
        <v>2</v>
      </c>
      <c r="P3277" s="167">
        <v>0</v>
      </c>
      <c r="Q3277" s="167">
        <v>1</v>
      </c>
      <c r="R3277" s="167">
        <v>0</v>
      </c>
      <c r="S3277" s="167">
        <v>1</v>
      </c>
      <c r="T3277" s="167" t="s">
        <v>13210</v>
      </c>
      <c r="U3277" s="167" t="s">
        <v>1453</v>
      </c>
      <c r="V3277" s="167" t="s">
        <v>83</v>
      </c>
      <c r="W3277" s="163" t="s">
        <v>1897</v>
      </c>
      <c r="X3277" s="163" t="s">
        <v>2317</v>
      </c>
      <c r="Y3277" s="163" t="s">
        <v>8232</v>
      </c>
      <c r="Z3277" s="168">
        <v>43096</v>
      </c>
      <c r="AA3277" s="169" t="s">
        <v>9818</v>
      </c>
      <c r="AB3277" s="169" t="s">
        <v>9819</v>
      </c>
      <c r="AC3277" s="169">
        <v>0</v>
      </c>
      <c r="AD3277" s="170">
        <v>2018</v>
      </c>
      <c r="AE3277" s="167" t="s">
        <v>1218</v>
      </c>
    </row>
    <row r="3278" spans="1:31" x14ac:dyDescent="0.3">
      <c r="A3278" s="162" t="s">
        <v>831</v>
      </c>
      <c r="B3278" s="162" t="s">
        <v>550</v>
      </c>
      <c r="C3278" s="162">
        <v>6</v>
      </c>
      <c r="D3278" s="162">
        <v>2014</v>
      </c>
      <c r="E3278" s="162" t="s">
        <v>2393</v>
      </c>
      <c r="F3278" s="162" t="s">
        <v>1</v>
      </c>
      <c r="G3278" s="162">
        <v>2017</v>
      </c>
      <c r="H3278" s="163" t="s">
        <v>60</v>
      </c>
      <c r="I3278" s="162" t="s">
        <v>550</v>
      </c>
      <c r="J3278" s="177">
        <v>235.939076</v>
      </c>
      <c r="K3278" s="183" t="s">
        <v>1817</v>
      </c>
      <c r="L3278" s="166">
        <v>6.4326632217573234E-3</v>
      </c>
      <c r="M3278" s="166">
        <v>1.517716616760606</v>
      </c>
      <c r="N3278" s="163" t="s">
        <v>2318</v>
      </c>
      <c r="O3278" s="167">
        <v>2</v>
      </c>
      <c r="P3278" s="167">
        <v>0</v>
      </c>
      <c r="Q3278" s="167">
        <v>1</v>
      </c>
      <c r="R3278" s="167">
        <v>0</v>
      </c>
      <c r="S3278" s="167">
        <v>1</v>
      </c>
      <c r="T3278" s="167" t="s">
        <v>13210</v>
      </c>
      <c r="U3278" s="167" t="s">
        <v>1453</v>
      </c>
      <c r="V3278" s="167" t="s">
        <v>90</v>
      </c>
      <c r="W3278" s="163" t="s">
        <v>1897</v>
      </c>
      <c r="X3278" s="163" t="s">
        <v>2234</v>
      </c>
      <c r="Y3278" s="163" t="s">
        <v>8233</v>
      </c>
      <c r="Z3278" s="168">
        <v>42845</v>
      </c>
      <c r="AA3278" s="169" t="s">
        <v>9820</v>
      </c>
      <c r="AB3278" s="169" t="s">
        <v>9821</v>
      </c>
      <c r="AC3278" s="169">
        <v>0</v>
      </c>
      <c r="AD3278" s="170">
        <v>2018</v>
      </c>
      <c r="AE3278" s="167" t="s">
        <v>1218</v>
      </c>
    </row>
    <row r="3279" spans="1:31" x14ac:dyDescent="0.3">
      <c r="A3279" s="162" t="s">
        <v>831</v>
      </c>
      <c r="B3279" s="162" t="s">
        <v>550</v>
      </c>
      <c r="C3279" s="162">
        <v>7</v>
      </c>
      <c r="D3279" s="162">
        <v>2014</v>
      </c>
      <c r="E3279" s="162" t="s">
        <v>2393</v>
      </c>
      <c r="F3279" s="162" t="s">
        <v>1</v>
      </c>
      <c r="G3279" s="162">
        <v>2017</v>
      </c>
      <c r="H3279" s="163" t="s">
        <v>60</v>
      </c>
      <c r="I3279" s="162" t="s">
        <v>550</v>
      </c>
      <c r="J3279" s="177">
        <v>638582.35321900004</v>
      </c>
      <c r="K3279" s="183" t="s">
        <v>1817</v>
      </c>
      <c r="L3279" s="166">
        <v>6.4326632217573234E-3</v>
      </c>
      <c r="M3279" s="166">
        <v>4107.7852176151055</v>
      </c>
      <c r="N3279" s="163" t="s">
        <v>1</v>
      </c>
      <c r="O3279" s="167">
        <v>1</v>
      </c>
      <c r="P3279" s="167">
        <v>1</v>
      </c>
      <c r="Q3279" s="167">
        <v>0</v>
      </c>
      <c r="R3279" s="167">
        <v>1</v>
      </c>
      <c r="S3279" s="167">
        <v>0</v>
      </c>
      <c r="T3279" s="167" t="s">
        <v>13211</v>
      </c>
      <c r="U3279" s="167" t="s">
        <v>1453</v>
      </c>
      <c r="V3279" s="167" t="s">
        <v>90</v>
      </c>
      <c r="W3279" s="163" t="s">
        <v>1897</v>
      </c>
      <c r="X3279" s="163" t="s">
        <v>2234</v>
      </c>
      <c r="Y3279" s="163" t="s">
        <v>8234</v>
      </c>
      <c r="Z3279" s="168">
        <v>42943</v>
      </c>
      <c r="AA3279" s="169" t="s">
        <v>9822</v>
      </c>
      <c r="AB3279" s="169" t="s">
        <v>4210</v>
      </c>
      <c r="AC3279" s="169">
        <v>0</v>
      </c>
      <c r="AD3279" s="170">
        <v>2018</v>
      </c>
      <c r="AE3279" s="167" t="s">
        <v>1218</v>
      </c>
    </row>
    <row r="3280" spans="1:31" x14ac:dyDescent="0.3">
      <c r="A3280" s="162" t="s">
        <v>835</v>
      </c>
      <c r="B3280" s="162" t="s">
        <v>550</v>
      </c>
      <c r="C3280" s="162">
        <v>6</v>
      </c>
      <c r="D3280" s="162">
        <v>2014</v>
      </c>
      <c r="E3280" s="162" t="s">
        <v>115</v>
      </c>
      <c r="F3280" s="162" t="s">
        <v>1</v>
      </c>
      <c r="G3280" s="162">
        <v>2017</v>
      </c>
      <c r="H3280" s="163" t="s">
        <v>60</v>
      </c>
      <c r="I3280" s="162" t="s">
        <v>550</v>
      </c>
      <c r="J3280" s="177">
        <v>1662.9320499999999</v>
      </c>
      <c r="K3280" s="183" t="s">
        <v>1817</v>
      </c>
      <c r="L3280" s="166">
        <v>6.4326632217573234E-3</v>
      </c>
      <c r="M3280" s="166">
        <v>10.69708183831651</v>
      </c>
      <c r="N3280" s="163" t="s">
        <v>1</v>
      </c>
      <c r="O3280" s="167">
        <v>1</v>
      </c>
      <c r="P3280" s="167">
        <v>1</v>
      </c>
      <c r="Q3280" s="167">
        <v>0</v>
      </c>
      <c r="R3280" s="167">
        <v>1</v>
      </c>
      <c r="S3280" s="167">
        <v>0</v>
      </c>
      <c r="T3280" s="167" t="s">
        <v>13211</v>
      </c>
      <c r="U3280" s="167" t="s">
        <v>1453</v>
      </c>
      <c r="V3280" s="167" t="s">
        <v>88</v>
      </c>
      <c r="W3280" s="163"/>
      <c r="X3280" s="163" t="s">
        <v>2159</v>
      </c>
      <c r="Y3280" s="163" t="s">
        <v>8235</v>
      </c>
      <c r="Z3280" s="168">
        <v>42745</v>
      </c>
      <c r="AA3280" s="169" t="s">
        <v>9823</v>
      </c>
      <c r="AB3280" s="169" t="s">
        <v>8794</v>
      </c>
      <c r="AC3280" s="169">
        <v>0</v>
      </c>
      <c r="AD3280" s="170">
        <v>2018</v>
      </c>
      <c r="AE3280" s="167" t="s">
        <v>1218</v>
      </c>
    </row>
    <row r="3281" spans="1:31" x14ac:dyDescent="0.3">
      <c r="A3281" s="162" t="s">
        <v>835</v>
      </c>
      <c r="B3281" s="162" t="s">
        <v>550</v>
      </c>
      <c r="C3281" s="162">
        <v>7</v>
      </c>
      <c r="D3281" s="162">
        <v>2014</v>
      </c>
      <c r="E3281" s="162" t="s">
        <v>115</v>
      </c>
      <c r="F3281" s="162" t="s">
        <v>1</v>
      </c>
      <c r="G3281" s="162">
        <v>2017</v>
      </c>
      <c r="H3281" s="163" t="s">
        <v>60</v>
      </c>
      <c r="I3281" s="162" t="s">
        <v>550</v>
      </c>
      <c r="J3281" s="177">
        <v>5412.1353490000001</v>
      </c>
      <c r="K3281" s="183" t="s">
        <v>1817</v>
      </c>
      <c r="L3281" s="166">
        <v>6.4326632217573234E-3</v>
      </c>
      <c r="M3281" s="166">
        <v>34.814444010685037</v>
      </c>
      <c r="N3281" s="163" t="s">
        <v>1</v>
      </c>
      <c r="O3281" s="167">
        <v>1</v>
      </c>
      <c r="P3281" s="167">
        <v>1</v>
      </c>
      <c r="Q3281" s="167">
        <v>0</v>
      </c>
      <c r="R3281" s="167">
        <v>1</v>
      </c>
      <c r="S3281" s="167">
        <v>0</v>
      </c>
      <c r="T3281" s="167" t="s">
        <v>13211</v>
      </c>
      <c r="U3281" s="167" t="s">
        <v>1453</v>
      </c>
      <c r="V3281" s="167" t="s">
        <v>88</v>
      </c>
      <c r="W3281" s="163"/>
      <c r="X3281" s="163" t="s">
        <v>2159</v>
      </c>
      <c r="Y3281" s="163" t="s">
        <v>8236</v>
      </c>
      <c r="Z3281" s="168">
        <v>42810</v>
      </c>
      <c r="AA3281" s="169" t="s">
        <v>9823</v>
      </c>
      <c r="AB3281" s="169" t="s">
        <v>8794</v>
      </c>
      <c r="AC3281" s="169">
        <v>0</v>
      </c>
      <c r="AD3281" s="170">
        <v>2018</v>
      </c>
      <c r="AE3281" s="167" t="s">
        <v>1218</v>
      </c>
    </row>
    <row r="3282" spans="1:31" x14ac:dyDescent="0.3">
      <c r="A3282" s="162" t="s">
        <v>835</v>
      </c>
      <c r="B3282" s="162" t="s">
        <v>550</v>
      </c>
      <c r="C3282" s="162">
        <v>8</v>
      </c>
      <c r="D3282" s="162">
        <v>2014</v>
      </c>
      <c r="E3282" s="162" t="s">
        <v>115</v>
      </c>
      <c r="F3282" s="162" t="s">
        <v>1</v>
      </c>
      <c r="G3282" s="162">
        <v>2017</v>
      </c>
      <c r="H3282" s="163" t="s">
        <v>60</v>
      </c>
      <c r="I3282" s="162" t="s">
        <v>550</v>
      </c>
      <c r="J3282" s="177">
        <v>787.79346799999996</v>
      </c>
      <c r="K3282" s="183" t="s">
        <v>1817</v>
      </c>
      <c r="L3282" s="166">
        <v>6.4326632217573234E-3</v>
      </c>
      <c r="M3282" s="166">
        <v>5.0676100679442548</v>
      </c>
      <c r="N3282" s="163" t="s">
        <v>2229</v>
      </c>
      <c r="O3282" s="167">
        <v>3</v>
      </c>
      <c r="P3282" s="167">
        <v>0</v>
      </c>
      <c r="Q3282" s="167">
        <v>1</v>
      </c>
      <c r="R3282" s="167">
        <v>0</v>
      </c>
      <c r="S3282" s="167">
        <v>1</v>
      </c>
      <c r="T3282" s="167" t="s">
        <v>13210</v>
      </c>
      <c r="U3282" s="167" t="s">
        <v>1453</v>
      </c>
      <c r="V3282" s="167" t="s">
        <v>88</v>
      </c>
      <c r="W3282" s="163" t="s">
        <v>1897</v>
      </c>
      <c r="X3282" s="163" t="s">
        <v>2159</v>
      </c>
      <c r="Y3282" s="163" t="s">
        <v>8237</v>
      </c>
      <c r="Z3282" s="168">
        <v>42859</v>
      </c>
      <c r="AA3282" s="169" t="s">
        <v>9824</v>
      </c>
      <c r="AB3282" s="169" t="s">
        <v>9825</v>
      </c>
      <c r="AC3282" s="169">
        <v>0</v>
      </c>
      <c r="AD3282" s="170">
        <v>2018</v>
      </c>
      <c r="AE3282" s="167" t="s">
        <v>1218</v>
      </c>
    </row>
    <row r="3283" spans="1:31" x14ac:dyDescent="0.3">
      <c r="A3283" s="162" t="s">
        <v>835</v>
      </c>
      <c r="B3283" s="162" t="s">
        <v>550</v>
      </c>
      <c r="C3283" s="162">
        <v>9</v>
      </c>
      <c r="D3283" s="162">
        <v>2014</v>
      </c>
      <c r="E3283" s="162" t="s">
        <v>115</v>
      </c>
      <c r="F3283" s="162" t="s">
        <v>1</v>
      </c>
      <c r="G3283" s="162">
        <v>2017</v>
      </c>
      <c r="H3283" s="163" t="s">
        <v>60</v>
      </c>
      <c r="I3283" s="162" t="s">
        <v>550</v>
      </c>
      <c r="J3283" s="177">
        <v>281.86619300000001</v>
      </c>
      <c r="K3283" s="183" t="s">
        <v>1817</v>
      </c>
      <c r="L3283" s="166">
        <v>6.4326632217573234E-3</v>
      </c>
      <c r="M3283" s="166">
        <v>1.8131502931678516</v>
      </c>
      <c r="N3283" s="163" t="s">
        <v>2221</v>
      </c>
      <c r="O3283" s="167">
        <v>2</v>
      </c>
      <c r="P3283" s="167">
        <v>0</v>
      </c>
      <c r="Q3283" s="167">
        <v>1</v>
      </c>
      <c r="R3283" s="167">
        <v>0</v>
      </c>
      <c r="S3283" s="167">
        <v>2</v>
      </c>
      <c r="T3283" s="167" t="s">
        <v>13210</v>
      </c>
      <c r="U3283" s="167" t="s">
        <v>1453</v>
      </c>
      <c r="V3283" s="167" t="s">
        <v>88</v>
      </c>
      <c r="W3283" s="163" t="s">
        <v>1897</v>
      </c>
      <c r="X3283" s="163" t="s">
        <v>2159</v>
      </c>
      <c r="Y3283" s="163" t="s">
        <v>8238</v>
      </c>
      <c r="Z3283" s="168">
        <v>42900</v>
      </c>
      <c r="AA3283" s="169" t="s">
        <v>9826</v>
      </c>
      <c r="AB3283" s="169" t="s">
        <v>9827</v>
      </c>
      <c r="AC3283" s="169">
        <v>0</v>
      </c>
      <c r="AD3283" s="170">
        <v>2018</v>
      </c>
      <c r="AE3283" s="167" t="s">
        <v>1218</v>
      </c>
    </row>
    <row r="3284" spans="1:31" x14ac:dyDescent="0.3">
      <c r="A3284" s="162" t="s">
        <v>856</v>
      </c>
      <c r="B3284" s="162" t="s">
        <v>550</v>
      </c>
      <c r="C3284" s="162">
        <v>4</v>
      </c>
      <c r="D3284" s="162">
        <v>2014</v>
      </c>
      <c r="E3284" s="162" t="s">
        <v>2393</v>
      </c>
      <c r="F3284" s="162" t="s">
        <v>1</v>
      </c>
      <c r="G3284" s="162">
        <v>2016</v>
      </c>
      <c r="H3284" s="163" t="s">
        <v>566</v>
      </c>
      <c r="I3284" s="162" t="s">
        <v>550</v>
      </c>
      <c r="J3284" s="177">
        <v>253.47902400000001</v>
      </c>
      <c r="K3284" s="183" t="s">
        <v>1817</v>
      </c>
      <c r="L3284" s="166">
        <v>6.6353470168067268E-3</v>
      </c>
      <c r="M3284" s="166">
        <v>1.6819212857214807</v>
      </c>
      <c r="N3284" s="163" t="s">
        <v>1</v>
      </c>
      <c r="O3284" s="167">
        <v>1</v>
      </c>
      <c r="P3284" s="167">
        <v>1</v>
      </c>
      <c r="Q3284" s="167">
        <v>0</v>
      </c>
      <c r="R3284" s="167">
        <v>1</v>
      </c>
      <c r="S3284" s="167">
        <v>0</v>
      </c>
      <c r="T3284" s="167" t="s">
        <v>13211</v>
      </c>
      <c r="U3284" s="167" t="s">
        <v>1453</v>
      </c>
      <c r="V3284" s="167" t="s">
        <v>98</v>
      </c>
      <c r="W3284" s="163"/>
      <c r="X3284" s="163" t="s">
        <v>2165</v>
      </c>
      <c r="Y3284" s="163" t="s">
        <v>8239</v>
      </c>
      <c r="Z3284" s="168">
        <v>42709</v>
      </c>
      <c r="AA3284" s="169" t="s">
        <v>8847</v>
      </c>
      <c r="AB3284" s="169" t="s">
        <v>4076</v>
      </c>
      <c r="AC3284" s="169">
        <v>0</v>
      </c>
      <c r="AD3284" s="170">
        <v>2018</v>
      </c>
      <c r="AE3284" s="167" t="s">
        <v>1232</v>
      </c>
    </row>
    <row r="3285" spans="1:31" x14ac:dyDescent="0.3">
      <c r="A3285" s="162" t="s">
        <v>856</v>
      </c>
      <c r="B3285" s="162" t="s">
        <v>550</v>
      </c>
      <c r="C3285" s="162">
        <v>5</v>
      </c>
      <c r="D3285" s="162">
        <v>2014</v>
      </c>
      <c r="E3285" s="162" t="s">
        <v>2393</v>
      </c>
      <c r="F3285" s="162" t="s">
        <v>1</v>
      </c>
      <c r="G3285" s="162">
        <v>2017</v>
      </c>
      <c r="H3285" s="163" t="s">
        <v>566</v>
      </c>
      <c r="I3285" s="162" t="s">
        <v>550</v>
      </c>
      <c r="J3285" s="177">
        <v>995.010898</v>
      </c>
      <c r="K3285" s="183" t="s">
        <v>1817</v>
      </c>
      <c r="L3285" s="166">
        <v>6.4326632217573234E-3</v>
      </c>
      <c r="M3285" s="166">
        <v>6.4005700088123278</v>
      </c>
      <c r="N3285" s="163" t="s">
        <v>1</v>
      </c>
      <c r="O3285" s="167">
        <v>1</v>
      </c>
      <c r="P3285" s="167">
        <v>1</v>
      </c>
      <c r="Q3285" s="167">
        <v>0</v>
      </c>
      <c r="R3285" s="167">
        <v>1</v>
      </c>
      <c r="S3285" s="167">
        <v>0</v>
      </c>
      <c r="T3285" s="167" t="s">
        <v>13211</v>
      </c>
      <c r="U3285" s="167" t="s">
        <v>1453</v>
      </c>
      <c r="V3285" s="167" t="s">
        <v>98</v>
      </c>
      <c r="W3285" s="163"/>
      <c r="X3285" s="163" t="s">
        <v>2165</v>
      </c>
      <c r="Y3285" s="163" t="s">
        <v>8240</v>
      </c>
      <c r="Z3285" s="168">
        <v>42956</v>
      </c>
      <c r="AA3285" s="169" t="s">
        <v>8847</v>
      </c>
      <c r="AB3285" s="169" t="s">
        <v>4076</v>
      </c>
      <c r="AC3285" s="169">
        <v>0</v>
      </c>
      <c r="AD3285" s="170">
        <v>2018</v>
      </c>
      <c r="AE3285" s="167" t="s">
        <v>1232</v>
      </c>
    </row>
    <row r="3286" spans="1:31" x14ac:dyDescent="0.3">
      <c r="A3286" s="162" t="s">
        <v>856</v>
      </c>
      <c r="B3286" s="162" t="s">
        <v>550</v>
      </c>
      <c r="C3286" s="162">
        <v>6</v>
      </c>
      <c r="D3286" s="162">
        <v>2014</v>
      </c>
      <c r="E3286" s="162" t="s">
        <v>2393</v>
      </c>
      <c r="F3286" s="162" t="s">
        <v>1</v>
      </c>
      <c r="G3286" s="162">
        <v>2017</v>
      </c>
      <c r="H3286" s="163" t="s">
        <v>566</v>
      </c>
      <c r="I3286" s="162" t="s">
        <v>550</v>
      </c>
      <c r="J3286" s="177">
        <v>402.33082200000001</v>
      </c>
      <c r="K3286" s="183" t="s">
        <v>1817</v>
      </c>
      <c r="L3286" s="166">
        <v>6.4326632217573234E-3</v>
      </c>
      <c r="M3286" s="166">
        <v>2.5880586816587923</v>
      </c>
      <c r="N3286" s="163" t="s">
        <v>32</v>
      </c>
      <c r="O3286" s="167">
        <v>1</v>
      </c>
      <c r="P3286" s="167">
        <v>0</v>
      </c>
      <c r="Q3286" s="167">
        <v>0</v>
      </c>
      <c r="R3286" s="167">
        <v>1</v>
      </c>
      <c r="S3286" s="167">
        <v>0</v>
      </c>
      <c r="T3286" s="167" t="s">
        <v>13213</v>
      </c>
      <c r="U3286" s="167" t="s">
        <v>1453</v>
      </c>
      <c r="V3286" s="167" t="s">
        <v>98</v>
      </c>
      <c r="W3286" s="163" t="s">
        <v>1897</v>
      </c>
      <c r="X3286" s="163" t="s">
        <v>2165</v>
      </c>
      <c r="Y3286" s="163" t="s">
        <v>8241</v>
      </c>
      <c r="Z3286" s="168">
        <v>42958</v>
      </c>
      <c r="AA3286" s="169" t="s">
        <v>9828</v>
      </c>
      <c r="AB3286" s="169" t="s">
        <v>5014</v>
      </c>
      <c r="AC3286" s="169">
        <v>0</v>
      </c>
      <c r="AD3286" s="170">
        <v>2018</v>
      </c>
      <c r="AE3286" s="167" t="s">
        <v>1232</v>
      </c>
    </row>
    <row r="3287" spans="1:31" x14ac:dyDescent="0.3">
      <c r="A3287" s="162" t="s">
        <v>856</v>
      </c>
      <c r="B3287" s="162" t="s">
        <v>550</v>
      </c>
      <c r="C3287" s="162">
        <v>7</v>
      </c>
      <c r="D3287" s="162">
        <v>2014</v>
      </c>
      <c r="E3287" s="162" t="s">
        <v>2393</v>
      </c>
      <c r="F3287" s="162" t="s">
        <v>1</v>
      </c>
      <c r="G3287" s="162">
        <v>2017</v>
      </c>
      <c r="H3287" s="163" t="s">
        <v>566</v>
      </c>
      <c r="I3287" s="162" t="s">
        <v>550</v>
      </c>
      <c r="J3287" s="177">
        <v>604.95308999999997</v>
      </c>
      <c r="K3287" s="183" t="s">
        <v>1817</v>
      </c>
      <c r="L3287" s="166">
        <v>6.4326632217573234E-3</v>
      </c>
      <c r="M3287" s="166">
        <v>3.8914594929314479</v>
      </c>
      <c r="N3287" s="163" t="s">
        <v>566</v>
      </c>
      <c r="O3287" s="167">
        <v>1</v>
      </c>
      <c r="P3287" s="167">
        <v>0</v>
      </c>
      <c r="Q3287" s="167">
        <v>1</v>
      </c>
      <c r="R3287" s="167">
        <v>0</v>
      </c>
      <c r="S3287" s="167">
        <v>1</v>
      </c>
      <c r="T3287" s="167" t="s">
        <v>13210</v>
      </c>
      <c r="U3287" s="167" t="s">
        <v>1453</v>
      </c>
      <c r="V3287" s="167" t="s">
        <v>98</v>
      </c>
      <c r="W3287" s="163"/>
      <c r="X3287" s="163" t="s">
        <v>2165</v>
      </c>
      <c r="Y3287" s="163" t="s">
        <v>8242</v>
      </c>
      <c r="Z3287" s="168">
        <v>43084</v>
      </c>
      <c r="AA3287" s="169" t="s">
        <v>9829</v>
      </c>
      <c r="AB3287" s="169" t="s">
        <v>9830</v>
      </c>
      <c r="AC3287" s="169">
        <v>0</v>
      </c>
      <c r="AD3287" s="170">
        <v>2018</v>
      </c>
      <c r="AE3287" s="167" t="s">
        <v>1232</v>
      </c>
    </row>
    <row r="3288" spans="1:31" x14ac:dyDescent="0.3">
      <c r="A3288" s="162" t="s">
        <v>873</v>
      </c>
      <c r="B3288" s="162" t="s">
        <v>550</v>
      </c>
      <c r="C3288" s="162">
        <v>1</v>
      </c>
      <c r="D3288" s="162">
        <v>2014</v>
      </c>
      <c r="E3288" s="162" t="s">
        <v>115</v>
      </c>
      <c r="F3288" s="162" t="s">
        <v>1</v>
      </c>
      <c r="G3288" s="162">
        <v>2017</v>
      </c>
      <c r="H3288" s="163" t="s">
        <v>737</v>
      </c>
      <c r="I3288" s="162" t="s">
        <v>550</v>
      </c>
      <c r="J3288" s="177">
        <v>1890.9721770000001</v>
      </c>
      <c r="K3288" s="183" t="s">
        <v>1817</v>
      </c>
      <c r="L3288" s="166">
        <v>6.4326632217573234E-3</v>
      </c>
      <c r="M3288" s="166">
        <v>12.163987176354281</v>
      </c>
      <c r="N3288" s="163" t="s">
        <v>1</v>
      </c>
      <c r="O3288" s="167">
        <v>1</v>
      </c>
      <c r="P3288" s="167">
        <v>1</v>
      </c>
      <c r="Q3288" s="167">
        <v>0</v>
      </c>
      <c r="R3288" s="167">
        <v>1</v>
      </c>
      <c r="S3288" s="167">
        <v>0</v>
      </c>
      <c r="T3288" s="167" t="s">
        <v>13211</v>
      </c>
      <c r="U3288" s="167" t="s">
        <v>1360</v>
      </c>
      <c r="V3288" s="167" t="s">
        <v>1383</v>
      </c>
      <c r="W3288" s="163" t="s">
        <v>1897</v>
      </c>
      <c r="X3288" s="163" t="s">
        <v>2319</v>
      </c>
      <c r="Y3288" s="163" t="s">
        <v>8243</v>
      </c>
      <c r="Z3288" s="168">
        <v>43025</v>
      </c>
      <c r="AA3288" s="169" t="s">
        <v>9831</v>
      </c>
      <c r="AB3288" s="169" t="s">
        <v>9832</v>
      </c>
      <c r="AC3288" s="169">
        <v>0</v>
      </c>
      <c r="AD3288" s="170">
        <v>2018</v>
      </c>
      <c r="AE3288" s="167" t="s">
        <v>1321</v>
      </c>
    </row>
    <row r="3289" spans="1:31" x14ac:dyDescent="0.3">
      <c r="A3289" s="162" t="s">
        <v>906</v>
      </c>
      <c r="B3289" s="162" t="s">
        <v>550</v>
      </c>
      <c r="C3289" s="162">
        <v>1</v>
      </c>
      <c r="D3289" s="162">
        <v>2015</v>
      </c>
      <c r="E3289" s="162" t="s">
        <v>115</v>
      </c>
      <c r="F3289" s="162" t="s">
        <v>1</v>
      </c>
      <c r="G3289" s="162">
        <v>2017</v>
      </c>
      <c r="H3289" s="163" t="s">
        <v>61</v>
      </c>
      <c r="I3289" s="162" t="s">
        <v>550</v>
      </c>
      <c r="J3289" s="177">
        <v>1530.53072</v>
      </c>
      <c r="K3289" s="183" t="s">
        <v>1817</v>
      </c>
      <c r="L3289" s="166">
        <v>6.4326632217573234E-3</v>
      </c>
      <c r="M3289" s="166">
        <v>9.8453886723137565</v>
      </c>
      <c r="N3289" s="163" t="s">
        <v>1</v>
      </c>
      <c r="O3289" s="167">
        <v>1</v>
      </c>
      <c r="P3289" s="167">
        <v>1</v>
      </c>
      <c r="Q3289" s="167">
        <v>0</v>
      </c>
      <c r="R3289" s="167">
        <v>1</v>
      </c>
      <c r="S3289" s="167">
        <v>0</v>
      </c>
      <c r="T3289" s="167" t="s">
        <v>13211</v>
      </c>
      <c r="U3289" s="167" t="s">
        <v>1453</v>
      </c>
      <c r="V3289" s="167" t="s">
        <v>83</v>
      </c>
      <c r="W3289" s="163" t="s">
        <v>1897</v>
      </c>
      <c r="X3289" s="163" t="s">
        <v>2320</v>
      </c>
      <c r="Y3289" s="163" t="s">
        <v>8244</v>
      </c>
      <c r="Z3289" s="168">
        <v>42803</v>
      </c>
      <c r="AA3289" s="169" t="s">
        <v>9833</v>
      </c>
      <c r="AB3289" s="169" t="s">
        <v>9834</v>
      </c>
      <c r="AC3289" s="169">
        <v>0</v>
      </c>
      <c r="AD3289" s="170">
        <v>2018</v>
      </c>
      <c r="AE3289" s="167" t="s">
        <v>1321</v>
      </c>
    </row>
    <row r="3290" spans="1:31" x14ac:dyDescent="0.3">
      <c r="A3290" s="162" t="s">
        <v>908</v>
      </c>
      <c r="B3290" s="162" t="s">
        <v>550</v>
      </c>
      <c r="C3290" s="162">
        <v>1</v>
      </c>
      <c r="D3290" s="162">
        <v>2015</v>
      </c>
      <c r="E3290" s="162" t="s">
        <v>115</v>
      </c>
      <c r="F3290" s="162" t="s">
        <v>1</v>
      </c>
      <c r="G3290" s="162">
        <v>2017</v>
      </c>
      <c r="H3290" s="163" t="s">
        <v>704</v>
      </c>
      <c r="I3290" s="162" t="s">
        <v>550</v>
      </c>
      <c r="J3290" s="177">
        <v>1201.1840729999999</v>
      </c>
      <c r="K3290" s="183" t="s">
        <v>1817</v>
      </c>
      <c r="L3290" s="166">
        <v>6.4326632217573234E-3</v>
      </c>
      <c r="M3290" s="166">
        <v>7.7268126089477631</v>
      </c>
      <c r="N3290" s="163" t="s">
        <v>1</v>
      </c>
      <c r="O3290" s="167">
        <v>1</v>
      </c>
      <c r="P3290" s="167">
        <v>1</v>
      </c>
      <c r="Q3290" s="167">
        <v>0</v>
      </c>
      <c r="R3290" s="167">
        <v>1</v>
      </c>
      <c r="S3290" s="167">
        <v>0</v>
      </c>
      <c r="T3290" s="167" t="s">
        <v>13211</v>
      </c>
      <c r="U3290" s="167" t="s">
        <v>1360</v>
      </c>
      <c r="V3290" s="167" t="s">
        <v>1364</v>
      </c>
      <c r="W3290" s="163" t="s">
        <v>1897</v>
      </c>
      <c r="X3290" s="163" t="s">
        <v>2321</v>
      </c>
      <c r="Y3290" s="163" t="s">
        <v>8245</v>
      </c>
      <c r="Z3290" s="168">
        <v>42811</v>
      </c>
      <c r="AA3290" s="169" t="s">
        <v>9835</v>
      </c>
      <c r="AB3290" s="169" t="s">
        <v>9832</v>
      </c>
      <c r="AC3290" s="169">
        <v>0</v>
      </c>
      <c r="AD3290" s="170">
        <v>2018</v>
      </c>
      <c r="AE3290" s="167" t="s">
        <v>1218</v>
      </c>
    </row>
    <row r="3291" spans="1:31" x14ac:dyDescent="0.3">
      <c r="A3291" s="162" t="s">
        <v>919</v>
      </c>
      <c r="B3291" s="162" t="s">
        <v>550</v>
      </c>
      <c r="C3291" s="162">
        <v>1</v>
      </c>
      <c r="D3291" s="162">
        <v>2015</v>
      </c>
      <c r="E3291" s="162" t="s">
        <v>115</v>
      </c>
      <c r="F3291" s="162" t="s">
        <v>1</v>
      </c>
      <c r="G3291" s="162">
        <v>2017</v>
      </c>
      <c r="H3291" s="163" t="s">
        <v>63</v>
      </c>
      <c r="I3291" s="162" t="s">
        <v>550</v>
      </c>
      <c r="J3291" s="177">
        <v>3072.8942139999999</v>
      </c>
      <c r="K3291" s="183" t="s">
        <v>1817</v>
      </c>
      <c r="L3291" s="166">
        <v>6.4326632217573234E-3</v>
      </c>
      <c r="M3291" s="166">
        <v>19.766893594748677</v>
      </c>
      <c r="N3291" s="163" t="s">
        <v>63</v>
      </c>
      <c r="O3291" s="167">
        <v>1</v>
      </c>
      <c r="P3291" s="167">
        <v>0</v>
      </c>
      <c r="Q3291" s="167">
        <v>1</v>
      </c>
      <c r="R3291" s="167">
        <v>0</v>
      </c>
      <c r="S3291" s="167">
        <v>1</v>
      </c>
      <c r="T3291" s="167" t="s">
        <v>13210</v>
      </c>
      <c r="U3291" s="167" t="s">
        <v>1453</v>
      </c>
      <c r="V3291" s="167" t="s">
        <v>83</v>
      </c>
      <c r="W3291" s="163"/>
      <c r="X3291" s="163" t="s">
        <v>2322</v>
      </c>
      <c r="Y3291" s="163" t="s">
        <v>8246</v>
      </c>
      <c r="Z3291" s="168">
        <v>42893</v>
      </c>
      <c r="AA3291" s="169" t="s">
        <v>9377</v>
      </c>
      <c r="AB3291" s="169" t="s">
        <v>4897</v>
      </c>
      <c r="AC3291" s="169">
        <v>0</v>
      </c>
      <c r="AD3291" s="170">
        <v>2018</v>
      </c>
      <c r="AE3291" s="167" t="s">
        <v>1218</v>
      </c>
    </row>
    <row r="3292" spans="1:31" x14ac:dyDescent="0.3">
      <c r="A3292" s="162" t="s">
        <v>922</v>
      </c>
      <c r="B3292" s="162" t="s">
        <v>550</v>
      </c>
      <c r="C3292" s="162">
        <v>1</v>
      </c>
      <c r="D3292" s="162">
        <v>2015</v>
      </c>
      <c r="E3292" s="162" t="s">
        <v>2393</v>
      </c>
      <c r="F3292" s="162" t="s">
        <v>1</v>
      </c>
      <c r="G3292" s="162">
        <v>2017</v>
      </c>
      <c r="H3292" s="163" t="s">
        <v>63</v>
      </c>
      <c r="I3292" s="162" t="s">
        <v>550</v>
      </c>
      <c r="J3292" s="177">
        <v>827.816147</v>
      </c>
      <c r="K3292" s="183" t="s">
        <v>1817</v>
      </c>
      <c r="L3292" s="166">
        <v>6.4326632217573234E-3</v>
      </c>
      <c r="M3292" s="166">
        <v>5.3250624831837543</v>
      </c>
      <c r="N3292" s="163" t="s">
        <v>2324</v>
      </c>
      <c r="O3292" s="167">
        <v>3</v>
      </c>
      <c r="P3292" s="167">
        <v>0</v>
      </c>
      <c r="Q3292" s="167">
        <v>1</v>
      </c>
      <c r="R3292" s="167">
        <v>1</v>
      </c>
      <c r="S3292" s="167">
        <v>1</v>
      </c>
      <c r="T3292" s="167" t="s">
        <v>13210</v>
      </c>
      <c r="U3292" s="167" t="s">
        <v>1576</v>
      </c>
      <c r="V3292" s="167" t="s">
        <v>187</v>
      </c>
      <c r="W3292" s="163" t="s">
        <v>1897</v>
      </c>
      <c r="X3292" s="163" t="s">
        <v>2323</v>
      </c>
      <c r="Y3292" s="163" t="s">
        <v>8247</v>
      </c>
      <c r="Z3292" s="168">
        <v>43089</v>
      </c>
      <c r="AA3292" s="169" t="s">
        <v>9836</v>
      </c>
      <c r="AB3292" s="169" t="s">
        <v>9837</v>
      </c>
      <c r="AC3292" s="169">
        <v>0</v>
      </c>
      <c r="AD3292" s="170">
        <v>2018</v>
      </c>
      <c r="AE3292" s="167" t="s">
        <v>1218</v>
      </c>
    </row>
    <row r="3293" spans="1:31" x14ac:dyDescent="0.3">
      <c r="A3293" s="162" t="s">
        <v>944</v>
      </c>
      <c r="B3293" s="162" t="s">
        <v>550</v>
      </c>
      <c r="C3293" s="162">
        <v>1</v>
      </c>
      <c r="D3293" s="162">
        <v>2015</v>
      </c>
      <c r="E3293" s="162" t="s">
        <v>115</v>
      </c>
      <c r="F3293" s="162" t="s">
        <v>1</v>
      </c>
      <c r="G3293" s="162">
        <v>2017</v>
      </c>
      <c r="H3293" s="163" t="s">
        <v>737</v>
      </c>
      <c r="I3293" s="162" t="s">
        <v>550</v>
      </c>
      <c r="J3293" s="177">
        <v>1025.7650550000001</v>
      </c>
      <c r="K3293" s="183" t="s">
        <v>1817</v>
      </c>
      <c r="L3293" s="166">
        <v>6.4326632217573234E-3</v>
      </c>
      <c r="M3293" s="166">
        <v>6.5984011434623788</v>
      </c>
      <c r="N3293" s="163" t="s">
        <v>1</v>
      </c>
      <c r="O3293" s="167">
        <v>1</v>
      </c>
      <c r="P3293" s="167">
        <v>1</v>
      </c>
      <c r="Q3293" s="167">
        <v>0</v>
      </c>
      <c r="R3293" s="167">
        <v>1</v>
      </c>
      <c r="S3293" s="167">
        <v>0</v>
      </c>
      <c r="T3293" s="167" t="s">
        <v>13211</v>
      </c>
      <c r="U3293" s="167" t="s">
        <v>1453</v>
      </c>
      <c r="V3293" s="167" t="s">
        <v>83</v>
      </c>
      <c r="W3293" s="163" t="s">
        <v>1897</v>
      </c>
      <c r="X3293" s="163" t="s">
        <v>2325</v>
      </c>
      <c r="Y3293" s="163" t="s">
        <v>8248</v>
      </c>
      <c r="Z3293" s="168">
        <v>43045</v>
      </c>
      <c r="AA3293" s="169" t="s">
        <v>9838</v>
      </c>
      <c r="AB3293" s="169" t="s">
        <v>9839</v>
      </c>
      <c r="AC3293" s="169">
        <v>0</v>
      </c>
      <c r="AD3293" s="170">
        <v>2018</v>
      </c>
      <c r="AE3293" s="167" t="s">
        <v>1321</v>
      </c>
    </row>
    <row r="3294" spans="1:31" x14ac:dyDescent="0.3">
      <c r="A3294" s="162" t="s">
        <v>945</v>
      </c>
      <c r="B3294" s="162" t="s">
        <v>550</v>
      </c>
      <c r="C3294" s="162">
        <v>1</v>
      </c>
      <c r="D3294" s="162">
        <v>2015</v>
      </c>
      <c r="E3294" s="162" t="s">
        <v>115</v>
      </c>
      <c r="F3294" s="162" t="s">
        <v>1</v>
      </c>
      <c r="G3294" s="162">
        <v>2017</v>
      </c>
      <c r="H3294" s="163" t="s">
        <v>737</v>
      </c>
      <c r="I3294" s="162" t="s">
        <v>550</v>
      </c>
      <c r="J3294" s="177">
        <v>3045.1849240000001</v>
      </c>
      <c r="K3294" s="183" t="s">
        <v>1817</v>
      </c>
      <c r="L3294" s="166">
        <v>6.4326632217573234E-3</v>
      </c>
      <c r="M3294" s="166">
        <v>19.588649064064672</v>
      </c>
      <c r="N3294" s="163" t="s">
        <v>2230</v>
      </c>
      <c r="O3294" s="167">
        <v>2</v>
      </c>
      <c r="P3294" s="167">
        <v>1</v>
      </c>
      <c r="Q3294" s="167">
        <v>1</v>
      </c>
      <c r="R3294" s="167">
        <v>1</v>
      </c>
      <c r="S3294" s="167">
        <v>1</v>
      </c>
      <c r="T3294" s="167" t="s">
        <v>13212</v>
      </c>
      <c r="U3294" s="167" t="s">
        <v>1360</v>
      </c>
      <c r="V3294" s="167" t="s">
        <v>1364</v>
      </c>
      <c r="W3294" s="163" t="s">
        <v>1897</v>
      </c>
      <c r="X3294" s="163" t="s">
        <v>2326</v>
      </c>
      <c r="Y3294" s="163" t="s">
        <v>8249</v>
      </c>
      <c r="Z3294" s="168">
        <v>42800</v>
      </c>
      <c r="AA3294" s="169" t="s">
        <v>9840</v>
      </c>
      <c r="AB3294" s="169" t="s">
        <v>9841</v>
      </c>
      <c r="AC3294" s="169">
        <v>0</v>
      </c>
      <c r="AD3294" s="170">
        <v>2018</v>
      </c>
      <c r="AE3294" s="167" t="s">
        <v>1321</v>
      </c>
    </row>
    <row r="3295" spans="1:31" x14ac:dyDescent="0.3">
      <c r="A3295" s="162" t="s">
        <v>960</v>
      </c>
      <c r="B3295" s="162" t="s">
        <v>550</v>
      </c>
      <c r="C3295" s="162">
        <v>2</v>
      </c>
      <c r="D3295" s="162">
        <v>2015</v>
      </c>
      <c r="E3295" s="162" t="s">
        <v>115</v>
      </c>
      <c r="F3295" s="162" t="s">
        <v>1</v>
      </c>
      <c r="G3295" s="162">
        <v>2017</v>
      </c>
      <c r="H3295" s="163" t="s">
        <v>60</v>
      </c>
      <c r="I3295" s="162" t="s">
        <v>550</v>
      </c>
      <c r="J3295" s="177">
        <v>2160.3545130000002</v>
      </c>
      <c r="K3295" s="183" t="s">
        <v>1817</v>
      </c>
      <c r="L3295" s="166">
        <v>6.4326632217573234E-3</v>
      </c>
      <c r="M3295" s="166">
        <v>13.896833021732554</v>
      </c>
      <c r="N3295" s="163" t="s">
        <v>60</v>
      </c>
      <c r="O3295" s="167">
        <v>1</v>
      </c>
      <c r="P3295" s="167">
        <v>0</v>
      </c>
      <c r="Q3295" s="167">
        <v>1</v>
      </c>
      <c r="R3295" s="167">
        <v>0</v>
      </c>
      <c r="S3295" s="167">
        <v>1</v>
      </c>
      <c r="T3295" s="167" t="s">
        <v>13210</v>
      </c>
      <c r="U3295" s="167" t="s">
        <v>1360</v>
      </c>
      <c r="V3295" s="167" t="s">
        <v>1364</v>
      </c>
      <c r="W3295" s="163"/>
      <c r="X3295" s="174" t="s">
        <v>2252</v>
      </c>
      <c r="Y3295" s="163" t="s">
        <v>8250</v>
      </c>
      <c r="Z3295" s="168">
        <v>43006</v>
      </c>
      <c r="AA3295" s="169" t="s">
        <v>9842</v>
      </c>
      <c r="AB3295" s="169" t="s">
        <v>4140</v>
      </c>
      <c r="AC3295" s="169">
        <v>0</v>
      </c>
      <c r="AD3295" s="170">
        <v>2018</v>
      </c>
      <c r="AE3295" s="167" t="s">
        <v>1218</v>
      </c>
    </row>
    <row r="3296" spans="1:31" x14ac:dyDescent="0.3">
      <c r="A3296" s="162" t="s">
        <v>960</v>
      </c>
      <c r="B3296" s="162" t="s">
        <v>550</v>
      </c>
      <c r="C3296" s="162">
        <v>3</v>
      </c>
      <c r="D3296" s="162">
        <v>2015</v>
      </c>
      <c r="E3296" s="162" t="s">
        <v>115</v>
      </c>
      <c r="F3296" s="162" t="s">
        <v>1</v>
      </c>
      <c r="G3296" s="162">
        <v>2017</v>
      </c>
      <c r="H3296" s="163" t="s">
        <v>60</v>
      </c>
      <c r="I3296" s="162" t="s">
        <v>550</v>
      </c>
      <c r="J3296" s="177">
        <v>2139.8447219999998</v>
      </c>
      <c r="K3296" s="183" t="s">
        <v>1817</v>
      </c>
      <c r="L3296" s="166">
        <v>6.4326632217573234E-3</v>
      </c>
      <c r="M3296" s="166">
        <v>13.764900443480922</v>
      </c>
      <c r="N3296" s="163" t="s">
        <v>60</v>
      </c>
      <c r="O3296" s="167">
        <v>1</v>
      </c>
      <c r="P3296" s="167">
        <v>0</v>
      </c>
      <c r="Q3296" s="167">
        <v>1</v>
      </c>
      <c r="R3296" s="167">
        <v>0</v>
      </c>
      <c r="S3296" s="167">
        <v>1</v>
      </c>
      <c r="T3296" s="167" t="s">
        <v>13210</v>
      </c>
      <c r="U3296" s="167" t="s">
        <v>1360</v>
      </c>
      <c r="V3296" s="167" t="s">
        <v>1364</v>
      </c>
      <c r="W3296" s="163"/>
      <c r="X3296" s="174" t="s">
        <v>2252</v>
      </c>
      <c r="Y3296" s="163" t="s">
        <v>8251</v>
      </c>
      <c r="Z3296" s="168">
        <v>43006</v>
      </c>
      <c r="AA3296" s="169" t="s">
        <v>9843</v>
      </c>
      <c r="AB3296" s="169" t="s">
        <v>4140</v>
      </c>
      <c r="AC3296" s="169">
        <v>0</v>
      </c>
      <c r="AD3296" s="170">
        <v>2018</v>
      </c>
      <c r="AE3296" s="167" t="s">
        <v>1218</v>
      </c>
    </row>
    <row r="3297" spans="1:31" x14ac:dyDescent="0.3">
      <c r="A3297" s="162" t="s">
        <v>960</v>
      </c>
      <c r="B3297" s="162" t="s">
        <v>550</v>
      </c>
      <c r="C3297" s="162">
        <v>4</v>
      </c>
      <c r="D3297" s="162">
        <v>2015</v>
      </c>
      <c r="E3297" s="162" t="s">
        <v>115</v>
      </c>
      <c r="F3297" s="162" t="s">
        <v>1</v>
      </c>
      <c r="G3297" s="162">
        <v>2017</v>
      </c>
      <c r="H3297" s="163" t="s">
        <v>60</v>
      </c>
      <c r="I3297" s="162" t="s">
        <v>550</v>
      </c>
      <c r="J3297" s="177">
        <v>1717.3286450000001</v>
      </c>
      <c r="K3297" s="183" t="s">
        <v>1817</v>
      </c>
      <c r="L3297" s="166">
        <v>6.4326632217573234E-3</v>
      </c>
      <c r="M3297" s="166">
        <v>11.046996814361838</v>
      </c>
      <c r="N3297" s="163" t="s">
        <v>60</v>
      </c>
      <c r="O3297" s="167">
        <v>1</v>
      </c>
      <c r="P3297" s="167">
        <v>0</v>
      </c>
      <c r="Q3297" s="167">
        <v>1</v>
      </c>
      <c r="R3297" s="167">
        <v>0</v>
      </c>
      <c r="S3297" s="167">
        <v>1</v>
      </c>
      <c r="T3297" s="167" t="s">
        <v>13210</v>
      </c>
      <c r="U3297" s="167" t="s">
        <v>1360</v>
      </c>
      <c r="V3297" s="167" t="s">
        <v>1364</v>
      </c>
      <c r="W3297" s="163"/>
      <c r="X3297" s="174" t="s">
        <v>2252</v>
      </c>
      <c r="Y3297" s="163" t="s">
        <v>8252</v>
      </c>
      <c r="Z3297" s="168">
        <v>43006</v>
      </c>
      <c r="AA3297" s="169" t="s">
        <v>9842</v>
      </c>
      <c r="AB3297" s="169" t="s">
        <v>4140</v>
      </c>
      <c r="AC3297" s="169">
        <v>0</v>
      </c>
      <c r="AD3297" s="170">
        <v>2018</v>
      </c>
      <c r="AE3297" s="167" t="s">
        <v>1218</v>
      </c>
    </row>
    <row r="3298" spans="1:31" x14ac:dyDescent="0.3">
      <c r="A3298" s="162" t="s">
        <v>950</v>
      </c>
      <c r="B3298" s="162" t="s">
        <v>550</v>
      </c>
      <c r="C3298" s="162">
        <v>1</v>
      </c>
      <c r="D3298" s="162">
        <v>2015</v>
      </c>
      <c r="E3298" s="162" t="s">
        <v>115</v>
      </c>
      <c r="F3298" s="162" t="s">
        <v>1</v>
      </c>
      <c r="G3298" s="162">
        <v>2017</v>
      </c>
      <c r="H3298" s="163" t="s">
        <v>60</v>
      </c>
      <c r="I3298" s="162" t="s">
        <v>550</v>
      </c>
      <c r="J3298" s="177">
        <v>1544.215895</v>
      </c>
      <c r="K3298" s="183" t="s">
        <v>1817</v>
      </c>
      <c r="L3298" s="166">
        <v>6.4326632217573234E-3</v>
      </c>
      <c r="M3298" s="166">
        <v>9.9334207942195683</v>
      </c>
      <c r="N3298" s="163" t="s">
        <v>1</v>
      </c>
      <c r="O3298" s="167">
        <v>1</v>
      </c>
      <c r="P3298" s="167">
        <v>1</v>
      </c>
      <c r="Q3298" s="167">
        <v>0</v>
      </c>
      <c r="R3298" s="167">
        <v>1</v>
      </c>
      <c r="S3298" s="167">
        <v>0</v>
      </c>
      <c r="T3298" s="167" t="s">
        <v>13211</v>
      </c>
      <c r="U3298" s="167" t="s">
        <v>1571</v>
      </c>
      <c r="V3298" s="167" t="s">
        <v>306</v>
      </c>
      <c r="W3298" s="163" t="s">
        <v>1897</v>
      </c>
      <c r="X3298" s="163" t="s">
        <v>2327</v>
      </c>
      <c r="Y3298" s="163" t="s">
        <v>8253</v>
      </c>
      <c r="Z3298" s="168">
        <v>42862</v>
      </c>
      <c r="AA3298" s="169" t="s">
        <v>9844</v>
      </c>
      <c r="AB3298" s="169" t="s">
        <v>4210</v>
      </c>
      <c r="AC3298" s="169">
        <v>0</v>
      </c>
      <c r="AD3298" s="170">
        <v>2018</v>
      </c>
      <c r="AE3298" s="167" t="s">
        <v>1218</v>
      </c>
    </row>
    <row r="3299" spans="1:31" x14ac:dyDescent="0.3">
      <c r="A3299" s="162" t="s">
        <v>956</v>
      </c>
      <c r="B3299" s="162" t="s">
        <v>550</v>
      </c>
      <c r="C3299" s="162">
        <v>1</v>
      </c>
      <c r="D3299" s="162">
        <v>2015</v>
      </c>
      <c r="E3299" s="162" t="s">
        <v>2393</v>
      </c>
      <c r="F3299" s="162" t="s">
        <v>1</v>
      </c>
      <c r="G3299" s="162">
        <v>2017</v>
      </c>
      <c r="H3299" s="163" t="s">
        <v>704</v>
      </c>
      <c r="I3299" s="162" t="s">
        <v>550</v>
      </c>
      <c r="J3299" s="177">
        <v>905.57341299999996</v>
      </c>
      <c r="K3299" s="183" t="s">
        <v>1817</v>
      </c>
      <c r="L3299" s="166">
        <v>6.4326632217573234E-3</v>
      </c>
      <c r="M3299" s="166">
        <v>5.8252487884063546</v>
      </c>
      <c r="N3299" s="163" t="s">
        <v>1</v>
      </c>
      <c r="O3299" s="167">
        <v>1</v>
      </c>
      <c r="P3299" s="167">
        <v>1</v>
      </c>
      <c r="Q3299" s="167">
        <v>0</v>
      </c>
      <c r="R3299" s="167">
        <v>1</v>
      </c>
      <c r="S3299" s="167">
        <v>0</v>
      </c>
      <c r="T3299" s="167" t="s">
        <v>13211</v>
      </c>
      <c r="U3299" s="167" t="s">
        <v>1571</v>
      </c>
      <c r="V3299" s="167" t="s">
        <v>306</v>
      </c>
      <c r="W3299" s="163"/>
      <c r="X3299" s="163" t="s">
        <v>2328</v>
      </c>
      <c r="Y3299" s="163" t="s">
        <v>8254</v>
      </c>
      <c r="Z3299" s="168">
        <v>42837</v>
      </c>
      <c r="AA3299" s="169" t="s">
        <v>9845</v>
      </c>
      <c r="AB3299" s="169" t="s">
        <v>4076</v>
      </c>
      <c r="AC3299" s="169">
        <v>0</v>
      </c>
      <c r="AD3299" s="170">
        <v>2018</v>
      </c>
      <c r="AE3299" s="167" t="s">
        <v>1218</v>
      </c>
    </row>
    <row r="3300" spans="1:31" x14ac:dyDescent="0.3">
      <c r="A3300" s="162" t="s">
        <v>957</v>
      </c>
      <c r="B3300" s="162" t="s">
        <v>550</v>
      </c>
      <c r="C3300" s="162">
        <v>1</v>
      </c>
      <c r="D3300" s="162">
        <v>2015</v>
      </c>
      <c r="E3300" s="162" t="s">
        <v>2393</v>
      </c>
      <c r="F3300" s="162" t="s">
        <v>1</v>
      </c>
      <c r="G3300" s="162">
        <v>2017</v>
      </c>
      <c r="H3300" s="163" t="s">
        <v>704</v>
      </c>
      <c r="I3300" s="162" t="s">
        <v>550</v>
      </c>
      <c r="J3300" s="177">
        <v>1782.9543180000001</v>
      </c>
      <c r="K3300" s="183" t="s">
        <v>1817</v>
      </c>
      <c r="L3300" s="166">
        <v>6.4326632217573234E-3</v>
      </c>
      <c r="M3300" s="166">
        <v>11.469144667472012</v>
      </c>
      <c r="N3300" s="163" t="s">
        <v>1</v>
      </c>
      <c r="O3300" s="167">
        <v>1</v>
      </c>
      <c r="P3300" s="167">
        <v>1</v>
      </c>
      <c r="Q3300" s="167">
        <v>0</v>
      </c>
      <c r="R3300" s="167">
        <v>1</v>
      </c>
      <c r="S3300" s="167">
        <v>0</v>
      </c>
      <c r="T3300" s="167" t="s">
        <v>13211</v>
      </c>
      <c r="U3300" s="167" t="s">
        <v>1221</v>
      </c>
      <c r="V3300" s="167" t="s">
        <v>87</v>
      </c>
      <c r="W3300" s="163"/>
      <c r="X3300" s="163" t="s">
        <v>2329</v>
      </c>
      <c r="Y3300" s="163" t="s">
        <v>8255</v>
      </c>
      <c r="Z3300" s="168">
        <v>42753</v>
      </c>
      <c r="AA3300" s="169" t="s">
        <v>9846</v>
      </c>
      <c r="AB3300" s="169" t="s">
        <v>4076</v>
      </c>
      <c r="AC3300" s="169">
        <v>0</v>
      </c>
      <c r="AD3300" s="170">
        <v>2018</v>
      </c>
      <c r="AE3300" s="167" t="s">
        <v>1218</v>
      </c>
    </row>
    <row r="3301" spans="1:31" x14ac:dyDescent="0.3">
      <c r="A3301" s="162" t="s">
        <v>961</v>
      </c>
      <c r="B3301" s="162" t="s">
        <v>550</v>
      </c>
      <c r="C3301" s="162">
        <v>2</v>
      </c>
      <c r="D3301" s="162">
        <v>2015</v>
      </c>
      <c r="E3301" s="162" t="s">
        <v>2393</v>
      </c>
      <c r="F3301" s="162" t="s">
        <v>1</v>
      </c>
      <c r="G3301" s="162">
        <v>2017</v>
      </c>
      <c r="H3301" s="163" t="s">
        <v>72</v>
      </c>
      <c r="I3301" s="162" t="s">
        <v>550</v>
      </c>
      <c r="J3301" s="177">
        <v>6656.4922319999996</v>
      </c>
      <c r="K3301" s="183" t="s">
        <v>1817</v>
      </c>
      <c r="L3301" s="166">
        <v>6.4326632217573234E-3</v>
      </c>
      <c r="M3301" s="166">
        <v>42.818972766699716</v>
      </c>
      <c r="N3301" s="163" t="s">
        <v>62</v>
      </c>
      <c r="O3301" s="167">
        <v>1</v>
      </c>
      <c r="P3301" s="167">
        <v>0</v>
      </c>
      <c r="Q3301" s="167">
        <v>0</v>
      </c>
      <c r="R3301" s="167">
        <v>0</v>
      </c>
      <c r="S3301" s="167">
        <v>1</v>
      </c>
      <c r="T3301" s="167" t="s">
        <v>13213</v>
      </c>
      <c r="U3301" s="167" t="s">
        <v>1453</v>
      </c>
      <c r="V3301" s="167" t="s">
        <v>97</v>
      </c>
      <c r="W3301" s="163"/>
      <c r="X3301" s="163" t="s">
        <v>2253</v>
      </c>
      <c r="Y3301" s="163" t="s">
        <v>8256</v>
      </c>
      <c r="Z3301" s="168">
        <v>42754</v>
      </c>
      <c r="AA3301" s="169" t="s">
        <v>9847</v>
      </c>
      <c r="AB3301" s="169" t="s">
        <v>2747</v>
      </c>
      <c r="AC3301" s="169">
        <v>0</v>
      </c>
      <c r="AD3301" s="170">
        <v>2018</v>
      </c>
      <c r="AE3301" s="167" t="s">
        <v>1245</v>
      </c>
    </row>
    <row r="3302" spans="1:31" x14ac:dyDescent="0.3">
      <c r="A3302" s="162" t="s">
        <v>961</v>
      </c>
      <c r="B3302" s="162" t="s">
        <v>550</v>
      </c>
      <c r="C3302" s="162">
        <v>3</v>
      </c>
      <c r="D3302" s="162">
        <v>2015</v>
      </c>
      <c r="E3302" s="162" t="s">
        <v>2393</v>
      </c>
      <c r="F3302" s="162" t="s">
        <v>1</v>
      </c>
      <c r="G3302" s="162">
        <v>2017</v>
      </c>
      <c r="H3302" s="163" t="s">
        <v>72</v>
      </c>
      <c r="I3302" s="162" t="s">
        <v>550</v>
      </c>
      <c r="J3302" s="177">
        <v>1148.394192</v>
      </c>
      <c r="K3302" s="183" t="s">
        <v>1817</v>
      </c>
      <c r="L3302" s="166">
        <v>6.4326632217573234E-3</v>
      </c>
      <c r="M3302" s="166">
        <v>7.3872330829581179</v>
      </c>
      <c r="N3302" s="163" t="s">
        <v>2008</v>
      </c>
      <c r="O3302" s="167">
        <v>2</v>
      </c>
      <c r="P3302" s="167">
        <v>0</v>
      </c>
      <c r="Q3302" s="167">
        <v>0</v>
      </c>
      <c r="R3302" s="167">
        <v>0</v>
      </c>
      <c r="S3302" s="167">
        <v>1</v>
      </c>
      <c r="T3302" s="167" t="s">
        <v>13213</v>
      </c>
      <c r="U3302" s="167" t="s">
        <v>1453</v>
      </c>
      <c r="V3302" s="167" t="s">
        <v>97</v>
      </c>
      <c r="W3302" s="163" t="s">
        <v>1897</v>
      </c>
      <c r="X3302" s="163" t="s">
        <v>2253</v>
      </c>
      <c r="Y3302" s="163" t="s">
        <v>8257</v>
      </c>
      <c r="Z3302" s="168">
        <v>42762</v>
      </c>
      <c r="AA3302" s="169" t="s">
        <v>9848</v>
      </c>
      <c r="AB3302" s="169" t="s">
        <v>9849</v>
      </c>
      <c r="AC3302" s="169">
        <v>0</v>
      </c>
      <c r="AD3302" s="170">
        <v>2018</v>
      </c>
      <c r="AE3302" s="167" t="s">
        <v>1245</v>
      </c>
    </row>
    <row r="3303" spans="1:31" x14ac:dyDescent="0.3">
      <c r="A3303" s="162" t="s">
        <v>972</v>
      </c>
      <c r="B3303" s="162" t="s">
        <v>550</v>
      </c>
      <c r="C3303" s="162">
        <v>1</v>
      </c>
      <c r="D3303" s="162">
        <v>2015</v>
      </c>
      <c r="E3303" s="162" t="s">
        <v>2393</v>
      </c>
      <c r="F3303" s="162" t="s">
        <v>1</v>
      </c>
      <c r="G3303" s="162">
        <v>2017</v>
      </c>
      <c r="H3303" s="163" t="s">
        <v>63</v>
      </c>
      <c r="I3303" s="162" t="s">
        <v>550</v>
      </c>
      <c r="J3303" s="177">
        <v>247.28509</v>
      </c>
      <c r="K3303" s="183" t="s">
        <v>1817</v>
      </c>
      <c r="L3303" s="166">
        <v>6.4326632217573234E-3</v>
      </c>
      <c r="M3303" s="166">
        <v>1.5907017037319497</v>
      </c>
      <c r="N3303" s="163" t="s">
        <v>1858</v>
      </c>
      <c r="O3303" s="167">
        <v>2</v>
      </c>
      <c r="P3303" s="167">
        <v>1</v>
      </c>
      <c r="Q3303" s="167">
        <v>1</v>
      </c>
      <c r="R3303" s="167">
        <v>1</v>
      </c>
      <c r="S3303" s="167">
        <v>1</v>
      </c>
      <c r="T3303" s="167" t="s">
        <v>13212</v>
      </c>
      <c r="U3303" s="167" t="s">
        <v>1512</v>
      </c>
      <c r="V3303" s="167" t="s">
        <v>91</v>
      </c>
      <c r="W3303" s="163" t="s">
        <v>1897</v>
      </c>
      <c r="X3303" s="163" t="s">
        <v>2330</v>
      </c>
      <c r="Y3303" s="163" t="s">
        <v>8258</v>
      </c>
      <c r="Z3303" s="168">
        <v>42874</v>
      </c>
      <c r="AA3303" s="169" t="s">
        <v>9850</v>
      </c>
      <c r="AB3303" s="169" t="s">
        <v>9851</v>
      </c>
      <c r="AC3303" s="169">
        <v>0</v>
      </c>
      <c r="AD3303" s="170">
        <v>2018</v>
      </c>
      <c r="AE3303" s="167" t="s">
        <v>1218</v>
      </c>
    </row>
    <row r="3304" spans="1:31" x14ac:dyDescent="0.3">
      <c r="A3304" s="162" t="s">
        <v>973</v>
      </c>
      <c r="B3304" s="162" t="s">
        <v>550</v>
      </c>
      <c r="C3304" s="162">
        <v>1</v>
      </c>
      <c r="D3304" s="162">
        <v>2015</v>
      </c>
      <c r="E3304" s="162" t="s">
        <v>2393</v>
      </c>
      <c r="F3304" s="162" t="s">
        <v>1</v>
      </c>
      <c r="G3304" s="162">
        <v>2017</v>
      </c>
      <c r="H3304" s="163" t="s">
        <v>63</v>
      </c>
      <c r="I3304" s="162" t="s">
        <v>550</v>
      </c>
      <c r="J3304" s="177">
        <v>12323.440737999999</v>
      </c>
      <c r="K3304" s="183" t="s">
        <v>1817</v>
      </c>
      <c r="L3304" s="166">
        <v>6.4326632217573234E-3</v>
      </c>
      <c r="M3304" s="166">
        <v>79.272544000838522</v>
      </c>
      <c r="N3304" s="163" t="s">
        <v>63</v>
      </c>
      <c r="O3304" s="167">
        <v>1</v>
      </c>
      <c r="P3304" s="167">
        <v>0</v>
      </c>
      <c r="Q3304" s="167">
        <v>1</v>
      </c>
      <c r="R3304" s="167">
        <v>0</v>
      </c>
      <c r="S3304" s="167">
        <v>1</v>
      </c>
      <c r="T3304" s="167" t="s">
        <v>13210</v>
      </c>
      <c r="U3304" s="167" t="s">
        <v>1360</v>
      </c>
      <c r="V3304" s="167" t="s">
        <v>1383</v>
      </c>
      <c r="W3304" s="163"/>
      <c r="X3304" s="163" t="s">
        <v>2331</v>
      </c>
      <c r="Y3304" s="163" t="s">
        <v>8259</v>
      </c>
      <c r="Z3304" s="168">
        <v>42769</v>
      </c>
      <c r="AA3304" s="169" t="s">
        <v>9738</v>
      </c>
      <c r="AB3304" s="169" t="s">
        <v>4975</v>
      </c>
      <c r="AC3304" s="169">
        <v>0</v>
      </c>
      <c r="AD3304" s="170">
        <v>2018</v>
      </c>
      <c r="AE3304" s="167" t="s">
        <v>1218</v>
      </c>
    </row>
    <row r="3305" spans="1:31" x14ac:dyDescent="0.3">
      <c r="A3305" s="162" t="s">
        <v>973</v>
      </c>
      <c r="B3305" s="162" t="s">
        <v>550</v>
      </c>
      <c r="C3305" s="162">
        <v>2</v>
      </c>
      <c r="D3305" s="162">
        <v>2015</v>
      </c>
      <c r="E3305" s="162" t="s">
        <v>2393</v>
      </c>
      <c r="F3305" s="162" t="s">
        <v>1</v>
      </c>
      <c r="G3305" s="162">
        <v>2017</v>
      </c>
      <c r="H3305" s="163" t="s">
        <v>63</v>
      </c>
      <c r="I3305" s="162" t="s">
        <v>550</v>
      </c>
      <c r="J3305" s="177">
        <v>15321.504999999999</v>
      </c>
      <c r="K3305" s="183" t="s">
        <v>1817</v>
      </c>
      <c r="L3305" s="166">
        <v>6.4326632217573234E-3</v>
      </c>
      <c r="M3305" s="166">
        <v>98.558081715470934</v>
      </c>
      <c r="N3305" s="163" t="s">
        <v>63</v>
      </c>
      <c r="O3305" s="167">
        <v>1</v>
      </c>
      <c r="P3305" s="167">
        <v>0</v>
      </c>
      <c r="Q3305" s="167">
        <v>1</v>
      </c>
      <c r="R3305" s="167">
        <v>0</v>
      </c>
      <c r="S3305" s="167">
        <v>1</v>
      </c>
      <c r="T3305" s="167" t="s">
        <v>13210</v>
      </c>
      <c r="U3305" s="167" t="s">
        <v>1360</v>
      </c>
      <c r="V3305" s="167" t="s">
        <v>1383</v>
      </c>
      <c r="W3305" s="163"/>
      <c r="X3305" s="163" t="s">
        <v>2331</v>
      </c>
      <c r="Y3305" s="163" t="s">
        <v>8260</v>
      </c>
      <c r="Z3305" s="168">
        <v>42797</v>
      </c>
      <c r="AA3305" s="169" t="s">
        <v>4465</v>
      </c>
      <c r="AB3305" s="169" t="s">
        <v>4219</v>
      </c>
      <c r="AC3305" s="169">
        <v>0</v>
      </c>
      <c r="AD3305" s="170">
        <v>2018</v>
      </c>
      <c r="AE3305" s="167" t="s">
        <v>1218</v>
      </c>
    </row>
    <row r="3306" spans="1:31" x14ac:dyDescent="0.3">
      <c r="A3306" s="162" t="s">
        <v>973</v>
      </c>
      <c r="B3306" s="162" t="s">
        <v>550</v>
      </c>
      <c r="C3306" s="162">
        <v>3</v>
      </c>
      <c r="D3306" s="162">
        <v>2015</v>
      </c>
      <c r="E3306" s="162" t="s">
        <v>2393</v>
      </c>
      <c r="F3306" s="162" t="s">
        <v>1</v>
      </c>
      <c r="G3306" s="162">
        <v>2017</v>
      </c>
      <c r="H3306" s="163" t="s">
        <v>63</v>
      </c>
      <c r="I3306" s="162" t="s">
        <v>550</v>
      </c>
      <c r="J3306" s="177">
        <v>13302.630622999999</v>
      </c>
      <c r="K3306" s="183" t="s">
        <v>1817</v>
      </c>
      <c r="L3306" s="166">
        <v>6.4326632217573234E-3</v>
      </c>
      <c r="M3306" s="166">
        <v>85.571342761194799</v>
      </c>
      <c r="N3306" s="163" t="s">
        <v>63</v>
      </c>
      <c r="O3306" s="167">
        <v>1</v>
      </c>
      <c r="P3306" s="167">
        <v>0</v>
      </c>
      <c r="Q3306" s="167">
        <v>1</v>
      </c>
      <c r="R3306" s="167">
        <v>0</v>
      </c>
      <c r="S3306" s="167">
        <v>1</v>
      </c>
      <c r="T3306" s="167" t="s">
        <v>13210</v>
      </c>
      <c r="U3306" s="167" t="s">
        <v>1360</v>
      </c>
      <c r="V3306" s="167" t="s">
        <v>1383</v>
      </c>
      <c r="W3306" s="163"/>
      <c r="X3306" s="163" t="s">
        <v>2331</v>
      </c>
      <c r="Y3306" s="163" t="s">
        <v>8261</v>
      </c>
      <c r="Z3306" s="168">
        <v>42803</v>
      </c>
      <c r="AA3306" s="169" t="s">
        <v>9182</v>
      </c>
      <c r="AB3306" s="169" t="s">
        <v>4044</v>
      </c>
      <c r="AC3306" s="169">
        <v>0</v>
      </c>
      <c r="AD3306" s="170">
        <v>2018</v>
      </c>
      <c r="AE3306" s="167" t="s">
        <v>1218</v>
      </c>
    </row>
    <row r="3307" spans="1:31" x14ac:dyDescent="0.3">
      <c r="A3307" s="162" t="s">
        <v>973</v>
      </c>
      <c r="B3307" s="162" t="s">
        <v>550</v>
      </c>
      <c r="C3307" s="162">
        <v>4</v>
      </c>
      <c r="D3307" s="162">
        <v>2015</v>
      </c>
      <c r="E3307" s="162" t="s">
        <v>2393</v>
      </c>
      <c r="F3307" s="162" t="s">
        <v>1</v>
      </c>
      <c r="G3307" s="162">
        <v>2017</v>
      </c>
      <c r="H3307" s="163" t="s">
        <v>63</v>
      </c>
      <c r="I3307" s="162" t="s">
        <v>550</v>
      </c>
      <c r="J3307" s="177">
        <v>5111.6005230000001</v>
      </c>
      <c r="K3307" s="183" t="s">
        <v>1817</v>
      </c>
      <c r="L3307" s="166">
        <v>6.4326632217573234E-3</v>
      </c>
      <c r="M3307" s="166">
        <v>32.881204688617601</v>
      </c>
      <c r="N3307" s="163" t="s">
        <v>1</v>
      </c>
      <c r="O3307" s="167">
        <v>1</v>
      </c>
      <c r="P3307" s="167">
        <v>1</v>
      </c>
      <c r="Q3307" s="167">
        <v>0</v>
      </c>
      <c r="R3307" s="167">
        <v>1</v>
      </c>
      <c r="S3307" s="167">
        <v>0</v>
      </c>
      <c r="T3307" s="167" t="s">
        <v>13211</v>
      </c>
      <c r="U3307" s="167" t="s">
        <v>1360</v>
      </c>
      <c r="V3307" s="167" t="s">
        <v>1383</v>
      </c>
      <c r="W3307" s="163"/>
      <c r="X3307" s="163" t="s">
        <v>2331</v>
      </c>
      <c r="Y3307" s="163" t="s">
        <v>8262</v>
      </c>
      <c r="Z3307" s="168">
        <v>42859</v>
      </c>
      <c r="AA3307" s="169" t="s">
        <v>4659</v>
      </c>
      <c r="AB3307" s="169" t="s">
        <v>4076</v>
      </c>
      <c r="AC3307" s="169">
        <v>0</v>
      </c>
      <c r="AD3307" s="170">
        <v>2018</v>
      </c>
      <c r="AE3307" s="167" t="s">
        <v>1218</v>
      </c>
    </row>
    <row r="3308" spans="1:31" x14ac:dyDescent="0.3">
      <c r="A3308" s="162" t="s">
        <v>973</v>
      </c>
      <c r="B3308" s="162" t="s">
        <v>550</v>
      </c>
      <c r="C3308" s="162">
        <v>5</v>
      </c>
      <c r="D3308" s="162">
        <v>2015</v>
      </c>
      <c r="E3308" s="162" t="s">
        <v>2393</v>
      </c>
      <c r="F3308" s="162" t="s">
        <v>1</v>
      </c>
      <c r="G3308" s="162">
        <v>2017</v>
      </c>
      <c r="H3308" s="163" t="s">
        <v>63</v>
      </c>
      <c r="I3308" s="162" t="s">
        <v>550</v>
      </c>
      <c r="J3308" s="177">
        <v>487.12509599999998</v>
      </c>
      <c r="K3308" s="183" t="s">
        <v>1817</v>
      </c>
      <c r="L3308" s="166">
        <v>6.4326632217573234E-3</v>
      </c>
      <c r="M3308" s="166">
        <v>3.1335116894342052</v>
      </c>
      <c r="N3308" s="163" t="s">
        <v>2332</v>
      </c>
      <c r="O3308" s="167">
        <v>3</v>
      </c>
      <c r="P3308" s="167">
        <v>0</v>
      </c>
      <c r="Q3308" s="167">
        <v>1</v>
      </c>
      <c r="R3308" s="167">
        <v>1</v>
      </c>
      <c r="S3308" s="167">
        <v>1</v>
      </c>
      <c r="T3308" s="167" t="s">
        <v>13210</v>
      </c>
      <c r="U3308" s="167" t="s">
        <v>1360</v>
      </c>
      <c r="V3308" s="167" t="s">
        <v>1383</v>
      </c>
      <c r="W3308" s="163" t="s">
        <v>1897</v>
      </c>
      <c r="X3308" s="163" t="s">
        <v>2331</v>
      </c>
      <c r="Y3308" s="163" t="s">
        <v>8263</v>
      </c>
      <c r="Z3308" s="168">
        <v>42941</v>
      </c>
      <c r="AA3308" s="169" t="s">
        <v>9852</v>
      </c>
      <c r="AB3308" s="169" t="s">
        <v>9853</v>
      </c>
      <c r="AC3308" s="169">
        <v>0</v>
      </c>
      <c r="AD3308" s="170">
        <v>2018</v>
      </c>
      <c r="AE3308" s="167" t="s">
        <v>1218</v>
      </c>
    </row>
    <row r="3309" spans="1:31" x14ac:dyDescent="0.3">
      <c r="A3309" s="162" t="s">
        <v>973</v>
      </c>
      <c r="B3309" s="162" t="s">
        <v>550</v>
      </c>
      <c r="C3309" s="162">
        <v>6</v>
      </c>
      <c r="D3309" s="162">
        <v>2015</v>
      </c>
      <c r="E3309" s="162" t="s">
        <v>2393</v>
      </c>
      <c r="F3309" s="162" t="s">
        <v>1</v>
      </c>
      <c r="G3309" s="162">
        <v>2017</v>
      </c>
      <c r="H3309" s="163" t="s">
        <v>63</v>
      </c>
      <c r="I3309" s="162" t="s">
        <v>550</v>
      </c>
      <c r="J3309" s="177">
        <v>1123.6132500000001</v>
      </c>
      <c r="K3309" s="183" t="s">
        <v>1817</v>
      </c>
      <c r="L3309" s="166">
        <v>6.4326632217573234E-3</v>
      </c>
      <c r="M3309" s="166">
        <v>7.2278256287542177</v>
      </c>
      <c r="N3309" s="163" t="s">
        <v>1</v>
      </c>
      <c r="O3309" s="167">
        <v>1</v>
      </c>
      <c r="P3309" s="167">
        <v>1</v>
      </c>
      <c r="Q3309" s="167">
        <v>0</v>
      </c>
      <c r="R3309" s="167">
        <v>1</v>
      </c>
      <c r="S3309" s="167">
        <v>0</v>
      </c>
      <c r="T3309" s="167" t="s">
        <v>13211</v>
      </c>
      <c r="U3309" s="167" t="s">
        <v>1360</v>
      </c>
      <c r="V3309" s="167" t="s">
        <v>1383</v>
      </c>
      <c r="W3309" s="163"/>
      <c r="X3309" s="163" t="s">
        <v>2331</v>
      </c>
      <c r="Y3309" s="163" t="s">
        <v>8264</v>
      </c>
      <c r="Z3309" s="168">
        <v>42948</v>
      </c>
      <c r="AA3309" s="169" t="s">
        <v>8739</v>
      </c>
      <c r="AB3309" s="169" t="s">
        <v>4076</v>
      </c>
      <c r="AC3309" s="169">
        <v>0</v>
      </c>
      <c r="AD3309" s="170">
        <v>2018</v>
      </c>
      <c r="AE3309" s="167" t="s">
        <v>1218</v>
      </c>
    </row>
    <row r="3310" spans="1:31" x14ac:dyDescent="0.3">
      <c r="A3310" s="162" t="s">
        <v>973</v>
      </c>
      <c r="B3310" s="162" t="s">
        <v>550</v>
      </c>
      <c r="C3310" s="162">
        <v>7</v>
      </c>
      <c r="D3310" s="162">
        <v>2015</v>
      </c>
      <c r="E3310" s="162" t="s">
        <v>2393</v>
      </c>
      <c r="F3310" s="162" t="s">
        <v>1</v>
      </c>
      <c r="G3310" s="162">
        <v>2017</v>
      </c>
      <c r="H3310" s="163" t="s">
        <v>63</v>
      </c>
      <c r="I3310" s="162" t="s">
        <v>550</v>
      </c>
      <c r="J3310" s="177">
        <v>4364.4382150000001</v>
      </c>
      <c r="K3310" s="183" t="s">
        <v>1817</v>
      </c>
      <c r="L3310" s="166">
        <v>6.4326632217573234E-3</v>
      </c>
      <c r="M3310" s="166">
        <v>28.074961189262684</v>
      </c>
      <c r="N3310" s="163" t="s">
        <v>63</v>
      </c>
      <c r="O3310" s="167">
        <v>1</v>
      </c>
      <c r="P3310" s="167">
        <v>0</v>
      </c>
      <c r="Q3310" s="167">
        <v>1</v>
      </c>
      <c r="R3310" s="167">
        <v>0</v>
      </c>
      <c r="S3310" s="167">
        <v>1</v>
      </c>
      <c r="T3310" s="167" t="s">
        <v>13210</v>
      </c>
      <c r="U3310" s="167" t="s">
        <v>1360</v>
      </c>
      <c r="V3310" s="167" t="s">
        <v>1383</v>
      </c>
      <c r="W3310" s="163"/>
      <c r="X3310" s="163" t="s">
        <v>2331</v>
      </c>
      <c r="Y3310" s="163" t="s">
        <v>8265</v>
      </c>
      <c r="Z3310" s="168">
        <v>42957</v>
      </c>
      <c r="AA3310" s="169" t="s">
        <v>4465</v>
      </c>
      <c r="AB3310" s="169" t="s">
        <v>4044</v>
      </c>
      <c r="AC3310" s="169">
        <v>0</v>
      </c>
      <c r="AD3310" s="170">
        <v>2018</v>
      </c>
      <c r="AE3310" s="167" t="s">
        <v>1218</v>
      </c>
    </row>
    <row r="3311" spans="1:31" x14ac:dyDescent="0.3">
      <c r="A3311" s="162" t="s">
        <v>973</v>
      </c>
      <c r="B3311" s="162" t="s">
        <v>550</v>
      </c>
      <c r="C3311" s="162">
        <v>8</v>
      </c>
      <c r="D3311" s="162">
        <v>2015</v>
      </c>
      <c r="E3311" s="162" t="s">
        <v>2393</v>
      </c>
      <c r="F3311" s="162" t="s">
        <v>1</v>
      </c>
      <c r="G3311" s="162">
        <v>2017</v>
      </c>
      <c r="H3311" s="163" t="s">
        <v>63</v>
      </c>
      <c r="I3311" s="162" t="s">
        <v>550</v>
      </c>
      <c r="J3311" s="177">
        <v>17947.341165999998</v>
      </c>
      <c r="K3311" s="183" t="s">
        <v>1817</v>
      </c>
      <c r="L3311" s="166">
        <v>6.4326632217573234E-3</v>
      </c>
      <c r="M3311" s="166">
        <v>115.44920144685939</v>
      </c>
      <c r="N3311" s="163" t="s">
        <v>433</v>
      </c>
      <c r="O3311" s="167">
        <v>1</v>
      </c>
      <c r="P3311" s="167">
        <v>0</v>
      </c>
      <c r="Q3311" s="167">
        <v>0</v>
      </c>
      <c r="R3311" s="167">
        <v>1</v>
      </c>
      <c r="S3311" s="167">
        <v>0</v>
      </c>
      <c r="T3311" s="167" t="s">
        <v>13213</v>
      </c>
      <c r="U3311" s="167" t="s">
        <v>1360</v>
      </c>
      <c r="V3311" s="167" t="s">
        <v>1383</v>
      </c>
      <c r="W3311" s="163"/>
      <c r="X3311" s="163" t="s">
        <v>2331</v>
      </c>
      <c r="Y3311" s="163" t="s">
        <v>8266</v>
      </c>
      <c r="Z3311" s="168">
        <v>43045</v>
      </c>
      <c r="AA3311" s="169" t="s">
        <v>4687</v>
      </c>
      <c r="AB3311" s="169" t="s">
        <v>9854</v>
      </c>
      <c r="AC3311" s="169">
        <v>0</v>
      </c>
      <c r="AD3311" s="170">
        <v>2018</v>
      </c>
      <c r="AE3311" s="167" t="s">
        <v>1218</v>
      </c>
    </row>
    <row r="3312" spans="1:31" x14ac:dyDescent="0.3">
      <c r="A3312" s="162" t="s">
        <v>973</v>
      </c>
      <c r="B3312" s="162" t="s">
        <v>550</v>
      </c>
      <c r="C3312" s="162">
        <v>9</v>
      </c>
      <c r="D3312" s="162">
        <v>2015</v>
      </c>
      <c r="E3312" s="162" t="s">
        <v>2393</v>
      </c>
      <c r="F3312" s="162" t="s">
        <v>1</v>
      </c>
      <c r="G3312" s="162">
        <v>2017</v>
      </c>
      <c r="H3312" s="163" t="s">
        <v>63</v>
      </c>
      <c r="I3312" s="162" t="s">
        <v>550</v>
      </c>
      <c r="J3312" s="177">
        <v>10031.871275</v>
      </c>
      <c r="K3312" s="183" t="s">
        <v>1817</v>
      </c>
      <c r="L3312" s="166">
        <v>6.4326632217573234E-3</v>
      </c>
      <c r="M3312" s="166">
        <v>64.531649396096242</v>
      </c>
      <c r="N3312" s="163" t="s">
        <v>1870</v>
      </c>
      <c r="O3312" s="167">
        <v>2</v>
      </c>
      <c r="P3312" s="167">
        <v>0</v>
      </c>
      <c r="Q3312" s="167">
        <v>1</v>
      </c>
      <c r="R3312" s="167">
        <v>1</v>
      </c>
      <c r="S3312" s="167">
        <v>1</v>
      </c>
      <c r="T3312" s="167" t="s">
        <v>13210</v>
      </c>
      <c r="U3312" s="167" t="s">
        <v>1360</v>
      </c>
      <c r="V3312" s="167" t="s">
        <v>1383</v>
      </c>
      <c r="W3312" s="163" t="s">
        <v>1897</v>
      </c>
      <c r="X3312" s="163" t="s">
        <v>2331</v>
      </c>
      <c r="Y3312" s="163" t="s">
        <v>8267</v>
      </c>
      <c r="Z3312" s="168">
        <v>43055</v>
      </c>
      <c r="AA3312" s="169" t="s">
        <v>9855</v>
      </c>
      <c r="AB3312" s="169" t="s">
        <v>9856</v>
      </c>
      <c r="AC3312" s="169">
        <v>0</v>
      </c>
      <c r="AD3312" s="170">
        <v>2018</v>
      </c>
      <c r="AE3312" s="167" t="s">
        <v>1218</v>
      </c>
    </row>
    <row r="3313" spans="1:31" x14ac:dyDescent="0.3">
      <c r="A3313" s="162" t="s">
        <v>973</v>
      </c>
      <c r="B3313" s="162" t="s">
        <v>550</v>
      </c>
      <c r="C3313" s="162">
        <v>10</v>
      </c>
      <c r="D3313" s="162">
        <v>2015</v>
      </c>
      <c r="E3313" s="162" t="s">
        <v>2393</v>
      </c>
      <c r="F3313" s="162" t="s">
        <v>1</v>
      </c>
      <c r="G3313" s="162">
        <v>2017</v>
      </c>
      <c r="H3313" s="163" t="s">
        <v>63</v>
      </c>
      <c r="I3313" s="162" t="s">
        <v>550</v>
      </c>
      <c r="J3313" s="177">
        <v>236.47903299999999</v>
      </c>
      <c r="K3313" s="183" t="s">
        <v>1817</v>
      </c>
      <c r="L3313" s="166">
        <v>6.4326632217573234E-3</v>
      </c>
      <c r="M3313" s="166">
        <v>1.5211899782958362</v>
      </c>
      <c r="N3313" s="163" t="s">
        <v>63</v>
      </c>
      <c r="O3313" s="167">
        <v>1</v>
      </c>
      <c r="P3313" s="167">
        <v>0</v>
      </c>
      <c r="Q3313" s="167">
        <v>1</v>
      </c>
      <c r="R3313" s="167">
        <v>0</v>
      </c>
      <c r="S3313" s="167">
        <v>1</v>
      </c>
      <c r="T3313" s="167" t="s">
        <v>13210</v>
      </c>
      <c r="U3313" s="167" t="s">
        <v>1360</v>
      </c>
      <c r="V3313" s="167" t="s">
        <v>1383</v>
      </c>
      <c r="W3313" s="163"/>
      <c r="X3313" s="163" t="s">
        <v>2331</v>
      </c>
      <c r="Y3313" s="163" t="s">
        <v>8268</v>
      </c>
      <c r="Z3313" s="168">
        <v>43060</v>
      </c>
      <c r="AA3313" s="169" t="s">
        <v>9857</v>
      </c>
      <c r="AB3313" s="169" t="s">
        <v>4565</v>
      </c>
      <c r="AC3313" s="169">
        <v>0</v>
      </c>
      <c r="AD3313" s="170">
        <v>2018</v>
      </c>
      <c r="AE3313" s="167" t="s">
        <v>1218</v>
      </c>
    </row>
    <row r="3314" spans="1:31" x14ac:dyDescent="0.3">
      <c r="A3314" s="162" t="s">
        <v>973</v>
      </c>
      <c r="B3314" s="162" t="s">
        <v>550</v>
      </c>
      <c r="C3314" s="162">
        <v>11</v>
      </c>
      <c r="D3314" s="162">
        <v>2015</v>
      </c>
      <c r="E3314" s="162" t="s">
        <v>2393</v>
      </c>
      <c r="F3314" s="162" t="s">
        <v>1</v>
      </c>
      <c r="G3314" s="162">
        <v>2017</v>
      </c>
      <c r="H3314" s="163" t="s">
        <v>63</v>
      </c>
      <c r="I3314" s="162" t="s">
        <v>550</v>
      </c>
      <c r="J3314" s="177">
        <v>3744.7027290000001</v>
      </c>
      <c r="K3314" s="183" t="s">
        <v>1817</v>
      </c>
      <c r="L3314" s="166">
        <v>6.4326632217573234E-3</v>
      </c>
      <c r="M3314" s="166">
        <v>24.088411521252581</v>
      </c>
      <c r="N3314" s="163" t="s">
        <v>63</v>
      </c>
      <c r="O3314" s="167">
        <v>1</v>
      </c>
      <c r="P3314" s="167">
        <v>0</v>
      </c>
      <c r="Q3314" s="167">
        <v>1</v>
      </c>
      <c r="R3314" s="167">
        <v>0</v>
      </c>
      <c r="S3314" s="167">
        <v>1</v>
      </c>
      <c r="T3314" s="167" t="s">
        <v>13210</v>
      </c>
      <c r="U3314" s="167" t="s">
        <v>1360</v>
      </c>
      <c r="V3314" s="167" t="s">
        <v>1383</v>
      </c>
      <c r="W3314" s="163"/>
      <c r="X3314" s="163" t="s">
        <v>2331</v>
      </c>
      <c r="Y3314" s="163" t="s">
        <v>8269</v>
      </c>
      <c r="Z3314" s="168">
        <v>43075</v>
      </c>
      <c r="AA3314" s="169" t="s">
        <v>4465</v>
      </c>
      <c r="AB3314" s="169" t="s">
        <v>4044</v>
      </c>
      <c r="AC3314" s="169">
        <v>0</v>
      </c>
      <c r="AD3314" s="170">
        <v>2018</v>
      </c>
      <c r="AE3314" s="167" t="s">
        <v>1218</v>
      </c>
    </row>
    <row r="3315" spans="1:31" x14ac:dyDescent="0.3">
      <c r="A3315" s="162" t="s">
        <v>988</v>
      </c>
      <c r="B3315" s="162" t="s">
        <v>550</v>
      </c>
      <c r="C3315" s="162">
        <v>1</v>
      </c>
      <c r="D3315" s="162">
        <v>2015</v>
      </c>
      <c r="E3315" s="162" t="s">
        <v>115</v>
      </c>
      <c r="F3315" s="162" t="s">
        <v>1</v>
      </c>
      <c r="G3315" s="162">
        <v>2017</v>
      </c>
      <c r="H3315" s="163" t="s">
        <v>60</v>
      </c>
      <c r="I3315" s="162" t="s">
        <v>550</v>
      </c>
      <c r="J3315" s="177">
        <v>10495.262860999999</v>
      </c>
      <c r="K3315" s="183" t="s">
        <v>1817</v>
      </c>
      <c r="L3315" s="166">
        <v>6.4326632217573234E-3</v>
      </c>
      <c r="M3315" s="166">
        <v>67.51249140863024</v>
      </c>
      <c r="N3315" s="163" t="s">
        <v>2076</v>
      </c>
      <c r="O3315" s="167">
        <v>2</v>
      </c>
      <c r="P3315" s="167">
        <v>1</v>
      </c>
      <c r="Q3315" s="167">
        <v>1</v>
      </c>
      <c r="R3315" s="167">
        <v>1</v>
      </c>
      <c r="S3315" s="167">
        <v>1</v>
      </c>
      <c r="T3315" s="167" t="s">
        <v>13212</v>
      </c>
      <c r="U3315" s="167" t="s">
        <v>1360</v>
      </c>
      <c r="V3315" s="167" t="s">
        <v>1383</v>
      </c>
      <c r="W3315" s="163" t="s">
        <v>1897</v>
      </c>
      <c r="X3315" s="163" t="s">
        <v>2333</v>
      </c>
      <c r="Y3315" s="163" t="s">
        <v>8270</v>
      </c>
      <c r="Z3315" s="168">
        <v>42796</v>
      </c>
      <c r="AA3315" s="169" t="s">
        <v>9858</v>
      </c>
      <c r="AB3315" s="169" t="s">
        <v>9859</v>
      </c>
      <c r="AC3315" s="169">
        <v>0</v>
      </c>
      <c r="AD3315" s="170">
        <v>2018</v>
      </c>
      <c r="AE3315" s="167" t="s">
        <v>1218</v>
      </c>
    </row>
    <row r="3316" spans="1:31" x14ac:dyDescent="0.3">
      <c r="A3316" s="162" t="s">
        <v>1024</v>
      </c>
      <c r="B3316" s="162" t="s">
        <v>550</v>
      </c>
      <c r="C3316" s="162">
        <v>1</v>
      </c>
      <c r="D3316" s="162">
        <v>2016</v>
      </c>
      <c r="E3316" s="162" t="s">
        <v>115</v>
      </c>
      <c r="F3316" s="162" t="s">
        <v>1</v>
      </c>
      <c r="G3316" s="162">
        <v>2016</v>
      </c>
      <c r="H3316" s="163" t="s">
        <v>63</v>
      </c>
      <c r="I3316" s="162" t="s">
        <v>550</v>
      </c>
      <c r="J3316" s="177">
        <v>4403.5507889999999</v>
      </c>
      <c r="K3316" s="183" t="s">
        <v>1817</v>
      </c>
      <c r="L3316" s="166">
        <v>6.6353470168067268E-3</v>
      </c>
      <c r="M3316" s="166">
        <v>29.219087591148057</v>
      </c>
      <c r="N3316" s="163" t="s">
        <v>2335</v>
      </c>
      <c r="O3316" s="167">
        <v>4</v>
      </c>
      <c r="P3316" s="167">
        <v>1</v>
      </c>
      <c r="Q3316" s="167">
        <v>0</v>
      </c>
      <c r="R3316" s="167">
        <v>2</v>
      </c>
      <c r="S3316" s="167">
        <v>2</v>
      </c>
      <c r="T3316" s="167" t="s">
        <v>13212</v>
      </c>
      <c r="U3316" s="167" t="s">
        <v>1360</v>
      </c>
      <c r="V3316" s="167" t="s">
        <v>1401</v>
      </c>
      <c r="W3316" s="163" t="s">
        <v>1897</v>
      </c>
      <c r="X3316" s="163" t="s">
        <v>2334</v>
      </c>
      <c r="Y3316" s="163" t="s">
        <v>8271</v>
      </c>
      <c r="Z3316" s="168">
        <v>42718</v>
      </c>
      <c r="AA3316" s="169" t="s">
        <v>9860</v>
      </c>
      <c r="AB3316" s="169" t="s">
        <v>9861</v>
      </c>
      <c r="AC3316" s="169">
        <v>0</v>
      </c>
      <c r="AD3316" s="170">
        <v>2018</v>
      </c>
      <c r="AE3316" s="167" t="s">
        <v>1218</v>
      </c>
    </row>
    <row r="3317" spans="1:31" x14ac:dyDescent="0.3">
      <c r="A3317" s="162" t="s">
        <v>1024</v>
      </c>
      <c r="B3317" s="162" t="s">
        <v>550</v>
      </c>
      <c r="C3317" s="162">
        <v>2</v>
      </c>
      <c r="D3317" s="162">
        <v>2016</v>
      </c>
      <c r="E3317" s="162" t="s">
        <v>115</v>
      </c>
      <c r="F3317" s="162" t="s">
        <v>1</v>
      </c>
      <c r="G3317" s="162">
        <v>2017</v>
      </c>
      <c r="H3317" s="163" t="s">
        <v>63</v>
      </c>
      <c r="I3317" s="162" t="s">
        <v>550</v>
      </c>
      <c r="J3317" s="177">
        <v>129331.20338399999</v>
      </c>
      <c r="K3317" s="183" t="s">
        <v>1817</v>
      </c>
      <c r="L3317" s="166">
        <v>6.4326632217573234E-3</v>
      </c>
      <c r="M3317" s="166">
        <v>831.94407543387308</v>
      </c>
      <c r="N3317" s="163" t="s">
        <v>1858</v>
      </c>
      <c r="O3317" s="167">
        <v>2</v>
      </c>
      <c r="P3317" s="167">
        <v>1</v>
      </c>
      <c r="Q3317" s="167">
        <v>1</v>
      </c>
      <c r="R3317" s="167">
        <v>1</v>
      </c>
      <c r="S3317" s="167">
        <v>1</v>
      </c>
      <c r="T3317" s="167" t="s">
        <v>13212</v>
      </c>
      <c r="U3317" s="167" t="s">
        <v>1360</v>
      </c>
      <c r="V3317" s="167" t="s">
        <v>1401</v>
      </c>
      <c r="W3317" s="163" t="s">
        <v>1897</v>
      </c>
      <c r="X3317" s="163" t="s">
        <v>2334</v>
      </c>
      <c r="Y3317" s="163" t="s">
        <v>8272</v>
      </c>
      <c r="Z3317" s="168">
        <v>43095</v>
      </c>
      <c r="AA3317" s="169" t="s">
        <v>9862</v>
      </c>
      <c r="AB3317" s="169" t="s">
        <v>9863</v>
      </c>
      <c r="AC3317" s="169">
        <v>0</v>
      </c>
      <c r="AD3317" s="170">
        <v>2018</v>
      </c>
      <c r="AE3317" s="167" t="s">
        <v>1218</v>
      </c>
    </row>
    <row r="3318" spans="1:31" x14ac:dyDescent="0.3">
      <c r="A3318" s="162" t="s">
        <v>1024</v>
      </c>
      <c r="B3318" s="162" t="s">
        <v>550</v>
      </c>
      <c r="C3318" s="162">
        <v>3</v>
      </c>
      <c r="D3318" s="162">
        <v>2016</v>
      </c>
      <c r="E3318" s="162" t="s">
        <v>115</v>
      </c>
      <c r="F3318" s="162" t="s">
        <v>1</v>
      </c>
      <c r="G3318" s="162">
        <v>2017</v>
      </c>
      <c r="H3318" s="163" t="s">
        <v>63</v>
      </c>
      <c r="I3318" s="162" t="s">
        <v>550</v>
      </c>
      <c r="J3318" s="177">
        <v>17131.467358000002</v>
      </c>
      <c r="K3318" s="183" t="s">
        <v>1817</v>
      </c>
      <c r="L3318" s="166">
        <v>6.4326632217573234E-3</v>
      </c>
      <c r="M3318" s="166">
        <v>110.20096000854271</v>
      </c>
      <c r="N3318" s="163" t="s">
        <v>63</v>
      </c>
      <c r="O3318" s="167">
        <v>1</v>
      </c>
      <c r="P3318" s="167">
        <v>0</v>
      </c>
      <c r="Q3318" s="167">
        <v>1</v>
      </c>
      <c r="R3318" s="167">
        <v>0</v>
      </c>
      <c r="S3318" s="167">
        <v>1</v>
      </c>
      <c r="T3318" s="167" t="s">
        <v>13210</v>
      </c>
      <c r="U3318" s="167" t="s">
        <v>1360</v>
      </c>
      <c r="V3318" s="167" t="s">
        <v>1401</v>
      </c>
      <c r="W3318" s="163"/>
      <c r="X3318" s="163" t="s">
        <v>2334</v>
      </c>
      <c r="Y3318" s="163" t="s">
        <v>8273</v>
      </c>
      <c r="Z3318" s="168">
        <v>43095</v>
      </c>
      <c r="AA3318" s="169" t="s">
        <v>4465</v>
      </c>
      <c r="AB3318" s="169" t="s">
        <v>4044</v>
      </c>
      <c r="AC3318" s="169">
        <v>0</v>
      </c>
      <c r="AD3318" s="170">
        <v>2018</v>
      </c>
      <c r="AE3318" s="167" t="s">
        <v>1218</v>
      </c>
    </row>
    <row r="3319" spans="1:31" x14ac:dyDescent="0.3">
      <c r="A3319" s="162" t="s">
        <v>1027</v>
      </c>
      <c r="B3319" s="162" t="s">
        <v>550</v>
      </c>
      <c r="C3319" s="162">
        <v>1</v>
      </c>
      <c r="D3319" s="162">
        <v>2016</v>
      </c>
      <c r="E3319" s="162" t="s">
        <v>115</v>
      </c>
      <c r="F3319" s="162" t="s">
        <v>1</v>
      </c>
      <c r="G3319" s="162">
        <v>2017</v>
      </c>
      <c r="H3319" s="163" t="s">
        <v>68</v>
      </c>
      <c r="I3319" s="162" t="s">
        <v>550</v>
      </c>
      <c r="J3319" s="177">
        <v>12533.225716000001</v>
      </c>
      <c r="K3319" s="183" t="s">
        <v>1817</v>
      </c>
      <c r="L3319" s="166">
        <v>6.4326632217573234E-3</v>
      </c>
      <c r="M3319" s="166">
        <v>80.622020113296301</v>
      </c>
      <c r="N3319" s="163" t="s">
        <v>68</v>
      </c>
      <c r="O3319" s="167">
        <v>1</v>
      </c>
      <c r="P3319" s="167">
        <v>0</v>
      </c>
      <c r="Q3319" s="167">
        <v>1</v>
      </c>
      <c r="R3319" s="167">
        <v>0</v>
      </c>
      <c r="S3319" s="167">
        <v>1</v>
      </c>
      <c r="T3319" s="167" t="s">
        <v>13210</v>
      </c>
      <c r="U3319" s="167" t="s">
        <v>1453</v>
      </c>
      <c r="V3319" s="167" t="s">
        <v>98</v>
      </c>
      <c r="W3319" s="163"/>
      <c r="X3319" s="163" t="s">
        <v>2336</v>
      </c>
      <c r="Y3319" s="163" t="s">
        <v>8274</v>
      </c>
      <c r="Z3319" s="168">
        <v>42956</v>
      </c>
      <c r="AA3319" s="169" t="s">
        <v>9864</v>
      </c>
      <c r="AB3319" s="169" t="s">
        <v>9865</v>
      </c>
      <c r="AC3319" s="169">
        <v>0</v>
      </c>
      <c r="AD3319" s="170">
        <v>2018</v>
      </c>
      <c r="AE3319" s="167" t="s">
        <v>1241</v>
      </c>
    </row>
    <row r="3320" spans="1:31" x14ac:dyDescent="0.3">
      <c r="A3320" s="162" t="s">
        <v>1029</v>
      </c>
      <c r="B3320" s="162" t="s">
        <v>550</v>
      </c>
      <c r="C3320" s="162">
        <v>1</v>
      </c>
      <c r="D3320" s="162">
        <v>2016</v>
      </c>
      <c r="E3320" s="162" t="s">
        <v>115</v>
      </c>
      <c r="F3320" s="162" t="s">
        <v>1</v>
      </c>
      <c r="G3320" s="162">
        <v>2017</v>
      </c>
      <c r="H3320" s="163" t="s">
        <v>201</v>
      </c>
      <c r="I3320" s="162" t="s">
        <v>550</v>
      </c>
      <c r="J3320" s="177">
        <v>1732.965015</v>
      </c>
      <c r="K3320" s="183" t="s">
        <v>1817</v>
      </c>
      <c r="L3320" s="166">
        <v>6.4326632217573234E-3</v>
      </c>
      <c r="M3320" s="166">
        <v>11.147580316582628</v>
      </c>
      <c r="N3320" s="163" t="s">
        <v>2338</v>
      </c>
      <c r="O3320" s="167">
        <v>1</v>
      </c>
      <c r="P3320" s="167">
        <v>1</v>
      </c>
      <c r="Q3320" s="167">
        <v>0</v>
      </c>
      <c r="R3320" s="167">
        <v>1</v>
      </c>
      <c r="S3320" s="167">
        <v>0</v>
      </c>
      <c r="T3320" s="167" t="s">
        <v>13211</v>
      </c>
      <c r="U3320" s="167" t="s">
        <v>1281</v>
      </c>
      <c r="V3320" s="167" t="s">
        <v>86</v>
      </c>
      <c r="W3320" s="163"/>
      <c r="X3320" s="163" t="s">
        <v>2337</v>
      </c>
      <c r="Y3320" s="163" t="s">
        <v>8275</v>
      </c>
      <c r="Z3320" s="168">
        <v>43069</v>
      </c>
      <c r="AA3320" s="169" t="s">
        <v>9866</v>
      </c>
      <c r="AB3320" s="169" t="s">
        <v>9867</v>
      </c>
      <c r="AC3320" s="169">
        <v>0</v>
      </c>
      <c r="AD3320" s="170">
        <v>2018</v>
      </c>
      <c r="AE3320" s="167" t="s">
        <v>1245</v>
      </c>
    </row>
    <row r="3321" spans="1:31" x14ac:dyDescent="0.3">
      <c r="A3321" s="162" t="s">
        <v>1038</v>
      </c>
      <c r="B3321" s="162" t="s">
        <v>550</v>
      </c>
      <c r="C3321" s="162">
        <v>1</v>
      </c>
      <c r="D3321" s="162">
        <v>2016</v>
      </c>
      <c r="E3321" s="162" t="s">
        <v>115</v>
      </c>
      <c r="F3321" s="162" t="s">
        <v>1</v>
      </c>
      <c r="G3321" s="162">
        <v>2017</v>
      </c>
      <c r="H3321" s="163" t="s">
        <v>737</v>
      </c>
      <c r="I3321" s="162" t="s">
        <v>550</v>
      </c>
      <c r="J3321" s="177">
        <v>1472.821833</v>
      </c>
      <c r="K3321" s="183" t="s">
        <v>1817</v>
      </c>
      <c r="L3321" s="166">
        <v>6.4326632217573234E-3</v>
      </c>
      <c r="M3321" s="166">
        <v>9.4741668373403058</v>
      </c>
      <c r="N3321" s="163" t="s">
        <v>2398</v>
      </c>
      <c r="O3321" s="167">
        <v>2</v>
      </c>
      <c r="P3321" s="167">
        <v>1</v>
      </c>
      <c r="Q3321" s="167">
        <v>1</v>
      </c>
      <c r="R3321" s="167">
        <v>1</v>
      </c>
      <c r="S3321" s="167">
        <v>1</v>
      </c>
      <c r="T3321" s="167" t="s">
        <v>13212</v>
      </c>
      <c r="U3321" s="167" t="s">
        <v>1360</v>
      </c>
      <c r="V3321" s="167" t="s">
        <v>1364</v>
      </c>
      <c r="W3321" s="163" t="s">
        <v>1897</v>
      </c>
      <c r="X3321" s="163" t="s">
        <v>2339</v>
      </c>
      <c r="Y3321" s="163" t="s">
        <v>8276</v>
      </c>
      <c r="Z3321" s="168">
        <v>43069</v>
      </c>
      <c r="AA3321" s="169" t="s">
        <v>9868</v>
      </c>
      <c r="AB3321" s="169" t="s">
        <v>9869</v>
      </c>
      <c r="AC3321" s="169">
        <v>0</v>
      </c>
      <c r="AD3321" s="170">
        <v>2018</v>
      </c>
      <c r="AE3321" s="167" t="s">
        <v>1321</v>
      </c>
    </row>
    <row r="3322" spans="1:31" x14ac:dyDescent="0.3">
      <c r="A3322" s="162" t="s">
        <v>1043</v>
      </c>
      <c r="B3322" s="162" t="s">
        <v>550</v>
      </c>
      <c r="C3322" s="162">
        <v>1</v>
      </c>
      <c r="D3322" s="162">
        <v>2016</v>
      </c>
      <c r="E3322" s="162" t="s">
        <v>115</v>
      </c>
      <c r="F3322" s="162" t="s">
        <v>1</v>
      </c>
      <c r="G3322" s="162">
        <v>2017</v>
      </c>
      <c r="H3322" s="163" t="s">
        <v>60</v>
      </c>
      <c r="I3322" s="162" t="s">
        <v>550</v>
      </c>
      <c r="J3322" s="177">
        <v>7920.5274870000003</v>
      </c>
      <c r="K3322" s="183" t="s">
        <v>1817</v>
      </c>
      <c r="L3322" s="166">
        <v>6.4326632217573234E-3</v>
      </c>
      <c r="M3322" s="166">
        <v>50.950085862542856</v>
      </c>
      <c r="N3322" s="163" t="s">
        <v>2341</v>
      </c>
      <c r="O3322" s="167">
        <v>4</v>
      </c>
      <c r="P3322" s="167">
        <v>1</v>
      </c>
      <c r="Q3322" s="167">
        <v>1</v>
      </c>
      <c r="R3322" s="167">
        <v>1</v>
      </c>
      <c r="S3322" s="167">
        <v>2</v>
      </c>
      <c r="T3322" s="167" t="s">
        <v>13212</v>
      </c>
      <c r="U3322" s="167" t="s">
        <v>1360</v>
      </c>
      <c r="V3322" s="167" t="s">
        <v>1424</v>
      </c>
      <c r="W3322" s="163" t="s">
        <v>1897</v>
      </c>
      <c r="X3322" s="163" t="s">
        <v>2340</v>
      </c>
      <c r="Y3322" s="163" t="s">
        <v>8277</v>
      </c>
      <c r="Z3322" s="168">
        <v>42897</v>
      </c>
      <c r="AA3322" s="169" t="s">
        <v>9870</v>
      </c>
      <c r="AB3322" s="169" t="s">
        <v>9871</v>
      </c>
      <c r="AC3322" s="169">
        <v>0</v>
      </c>
      <c r="AD3322" s="170">
        <v>2018</v>
      </c>
      <c r="AE3322" s="167" t="s">
        <v>1218</v>
      </c>
    </row>
    <row r="3323" spans="1:31" x14ac:dyDescent="0.3">
      <c r="A3323" s="162" t="s">
        <v>1045</v>
      </c>
      <c r="B3323" s="162" t="s">
        <v>550</v>
      </c>
      <c r="C3323" s="162">
        <v>1</v>
      </c>
      <c r="D3323" s="162">
        <v>2016</v>
      </c>
      <c r="E3323" s="162" t="s">
        <v>115</v>
      </c>
      <c r="F3323" s="162" t="s">
        <v>1</v>
      </c>
      <c r="G3323" s="162">
        <v>2017</v>
      </c>
      <c r="H3323" s="163" t="s">
        <v>172</v>
      </c>
      <c r="I3323" s="162" t="s">
        <v>550</v>
      </c>
      <c r="J3323" s="177">
        <v>4861.0093669999997</v>
      </c>
      <c r="K3323" s="183" t="s">
        <v>1817</v>
      </c>
      <c r="L3323" s="166">
        <v>6.4326632217573234E-3</v>
      </c>
      <c r="M3323" s="166">
        <v>31.269236175718746</v>
      </c>
      <c r="N3323" s="163" t="s">
        <v>1</v>
      </c>
      <c r="O3323" s="167">
        <v>1</v>
      </c>
      <c r="P3323" s="167">
        <v>1</v>
      </c>
      <c r="Q3323" s="167">
        <v>0</v>
      </c>
      <c r="R3323" s="167">
        <v>1</v>
      </c>
      <c r="S3323" s="167">
        <v>0</v>
      </c>
      <c r="T3323" s="167" t="s">
        <v>13211</v>
      </c>
      <c r="U3323" s="167" t="s">
        <v>1360</v>
      </c>
      <c r="V3323" s="167" t="s">
        <v>1401</v>
      </c>
      <c r="W3323" s="163" t="s">
        <v>1897</v>
      </c>
      <c r="X3323" s="163" t="s">
        <v>2342</v>
      </c>
      <c r="Y3323" s="163" t="s">
        <v>8278</v>
      </c>
      <c r="Z3323" s="168">
        <v>43038</v>
      </c>
      <c r="AA3323" s="169" t="s">
        <v>9872</v>
      </c>
      <c r="AB3323" s="169" t="s">
        <v>4210</v>
      </c>
      <c r="AC3323" s="169">
        <v>0</v>
      </c>
      <c r="AD3323" s="170">
        <v>2018</v>
      </c>
      <c r="AE3323" s="167" t="s">
        <v>1245</v>
      </c>
    </row>
    <row r="3324" spans="1:31" x14ac:dyDescent="0.3">
      <c r="A3324" s="162" t="s">
        <v>1045</v>
      </c>
      <c r="B3324" s="162" t="s">
        <v>550</v>
      </c>
      <c r="C3324" s="162">
        <v>2</v>
      </c>
      <c r="D3324" s="162">
        <v>2016</v>
      </c>
      <c r="E3324" s="162" t="s">
        <v>115</v>
      </c>
      <c r="F3324" s="162" t="s">
        <v>1</v>
      </c>
      <c r="G3324" s="162">
        <v>2017</v>
      </c>
      <c r="H3324" s="163" t="s">
        <v>172</v>
      </c>
      <c r="I3324" s="162" t="s">
        <v>550</v>
      </c>
      <c r="J3324" s="177">
        <v>3657.443714</v>
      </c>
      <c r="K3324" s="183" t="s">
        <v>1817</v>
      </c>
      <c r="L3324" s="166">
        <v>6.4326632217573234E-3</v>
      </c>
      <c r="M3324" s="166">
        <v>23.527103664695311</v>
      </c>
      <c r="N3324" s="163" t="s">
        <v>1</v>
      </c>
      <c r="O3324" s="167">
        <v>1</v>
      </c>
      <c r="P3324" s="167">
        <v>1</v>
      </c>
      <c r="Q3324" s="167">
        <v>0</v>
      </c>
      <c r="R3324" s="167">
        <v>1</v>
      </c>
      <c r="S3324" s="167">
        <v>0</v>
      </c>
      <c r="T3324" s="167" t="s">
        <v>13211</v>
      </c>
      <c r="U3324" s="167" t="s">
        <v>1360</v>
      </c>
      <c r="V3324" s="167" t="s">
        <v>1401</v>
      </c>
      <c r="W3324" s="163" t="s">
        <v>1897</v>
      </c>
      <c r="X3324" s="163" t="s">
        <v>2342</v>
      </c>
      <c r="Y3324" s="163" t="s">
        <v>8279</v>
      </c>
      <c r="Z3324" s="168">
        <v>43098</v>
      </c>
      <c r="AA3324" s="169" t="s">
        <v>9873</v>
      </c>
      <c r="AB3324" s="169" t="s">
        <v>4210</v>
      </c>
      <c r="AC3324" s="169">
        <v>0</v>
      </c>
      <c r="AD3324" s="170">
        <v>2018</v>
      </c>
      <c r="AE3324" s="167" t="s">
        <v>1245</v>
      </c>
    </row>
    <row r="3325" spans="1:31" x14ac:dyDescent="0.3">
      <c r="A3325" s="162" t="s">
        <v>1068</v>
      </c>
      <c r="B3325" s="162" t="s">
        <v>550</v>
      </c>
      <c r="C3325" s="162">
        <v>1</v>
      </c>
      <c r="D3325" s="162">
        <v>2016</v>
      </c>
      <c r="E3325" s="162" t="s">
        <v>115</v>
      </c>
      <c r="F3325" s="162" t="s">
        <v>1</v>
      </c>
      <c r="G3325" s="162">
        <v>2017</v>
      </c>
      <c r="H3325" s="163" t="s">
        <v>228</v>
      </c>
      <c r="I3325" s="162" t="s">
        <v>550</v>
      </c>
      <c r="J3325" s="177">
        <v>1333.6339370000001</v>
      </c>
      <c r="K3325" s="183" t="s">
        <v>1817</v>
      </c>
      <c r="L3325" s="166">
        <v>6.4326632217573234E-3</v>
      </c>
      <c r="M3325" s="166">
        <v>8.5788179778273239</v>
      </c>
      <c r="N3325" s="163" t="s">
        <v>1</v>
      </c>
      <c r="O3325" s="167">
        <v>1</v>
      </c>
      <c r="P3325" s="167">
        <v>1</v>
      </c>
      <c r="Q3325" s="167">
        <v>0</v>
      </c>
      <c r="R3325" s="167">
        <v>1</v>
      </c>
      <c r="S3325" s="167">
        <v>0</v>
      </c>
      <c r="T3325" s="167" t="s">
        <v>13211</v>
      </c>
      <c r="U3325" s="167" t="s">
        <v>1453</v>
      </c>
      <c r="V3325" s="167" t="s">
        <v>166</v>
      </c>
      <c r="W3325" s="163"/>
      <c r="X3325" s="163" t="s">
        <v>2343</v>
      </c>
      <c r="Y3325" s="163" t="s">
        <v>8280</v>
      </c>
      <c r="Z3325" s="168">
        <v>43045</v>
      </c>
      <c r="AA3325" s="169" t="s">
        <v>4208</v>
      </c>
      <c r="AB3325" s="169" t="s">
        <v>4076</v>
      </c>
      <c r="AC3325" s="169">
        <v>0</v>
      </c>
      <c r="AD3325" s="170">
        <v>2018</v>
      </c>
      <c r="AE3325" s="167" t="s">
        <v>1241</v>
      </c>
    </row>
    <row r="3326" spans="1:31" x14ac:dyDescent="0.3">
      <c r="A3326" s="162" t="s">
        <v>1068</v>
      </c>
      <c r="B3326" s="162" t="s">
        <v>550</v>
      </c>
      <c r="C3326" s="162">
        <v>2</v>
      </c>
      <c r="D3326" s="162">
        <v>2016</v>
      </c>
      <c r="E3326" s="162" t="s">
        <v>115</v>
      </c>
      <c r="F3326" s="162" t="s">
        <v>1</v>
      </c>
      <c r="G3326" s="162">
        <v>2017</v>
      </c>
      <c r="H3326" s="163" t="s">
        <v>228</v>
      </c>
      <c r="I3326" s="162" t="s">
        <v>550</v>
      </c>
      <c r="J3326" s="177">
        <v>19073.467944</v>
      </c>
      <c r="K3326" s="183" t="s">
        <v>1817</v>
      </c>
      <c r="L3326" s="166">
        <v>6.4326632217573234E-3</v>
      </c>
      <c r="M3326" s="166">
        <v>122.69319575473607</v>
      </c>
      <c r="N3326" s="163" t="s">
        <v>2163</v>
      </c>
      <c r="O3326" s="167">
        <v>2</v>
      </c>
      <c r="P3326" s="167">
        <v>1</v>
      </c>
      <c r="Q3326" s="167">
        <v>0</v>
      </c>
      <c r="R3326" s="167">
        <v>2</v>
      </c>
      <c r="S3326" s="167">
        <v>1</v>
      </c>
      <c r="T3326" s="167" t="s">
        <v>13212</v>
      </c>
      <c r="U3326" s="167" t="s">
        <v>1453</v>
      </c>
      <c r="V3326" s="167" t="s">
        <v>166</v>
      </c>
      <c r="W3326" s="163" t="s">
        <v>1897</v>
      </c>
      <c r="X3326" s="163" t="s">
        <v>2343</v>
      </c>
      <c r="Y3326" s="163" t="s">
        <v>8281</v>
      </c>
      <c r="Z3326" s="168">
        <v>43090</v>
      </c>
      <c r="AA3326" s="169" t="s">
        <v>9874</v>
      </c>
      <c r="AB3326" s="169" t="s">
        <v>9875</v>
      </c>
      <c r="AC3326" s="169">
        <v>0</v>
      </c>
      <c r="AD3326" s="170">
        <v>2018</v>
      </c>
      <c r="AE3326" s="167" t="s">
        <v>1241</v>
      </c>
    </row>
    <row r="3327" spans="1:31" x14ac:dyDescent="0.3">
      <c r="A3327" s="162" t="s">
        <v>826</v>
      </c>
      <c r="B3327" s="162" t="s">
        <v>550</v>
      </c>
      <c r="C3327" s="162">
        <v>1</v>
      </c>
      <c r="D3327" s="162">
        <v>2014</v>
      </c>
      <c r="E3327" s="162" t="s">
        <v>115</v>
      </c>
      <c r="F3327" s="162" t="s">
        <v>45</v>
      </c>
      <c r="G3327" s="162">
        <v>2017</v>
      </c>
      <c r="H3327" s="163" t="s">
        <v>120</v>
      </c>
      <c r="I3327" s="162" t="s">
        <v>550</v>
      </c>
      <c r="J3327" s="177">
        <v>33.25</v>
      </c>
      <c r="K3327" s="183" t="s">
        <v>1818</v>
      </c>
      <c r="L3327" s="166">
        <v>0.8142454571428569</v>
      </c>
      <c r="M3327" s="166">
        <v>27.073661449999992</v>
      </c>
      <c r="N3327" s="163" t="s">
        <v>45</v>
      </c>
      <c r="O3327" s="167">
        <v>1</v>
      </c>
      <c r="P3327" s="167">
        <v>1</v>
      </c>
      <c r="Q3327" s="167">
        <v>0</v>
      </c>
      <c r="R3327" s="167">
        <v>1</v>
      </c>
      <c r="S3327" s="167">
        <v>0</v>
      </c>
      <c r="T3327" s="167" t="s">
        <v>13211</v>
      </c>
      <c r="U3327" s="167" t="s">
        <v>1281</v>
      </c>
      <c r="V3327" s="167" t="s">
        <v>86</v>
      </c>
      <c r="W3327" s="163" t="s">
        <v>2345</v>
      </c>
      <c r="X3327" s="163" t="s">
        <v>2344</v>
      </c>
      <c r="Y3327" s="163" t="s">
        <v>8282</v>
      </c>
      <c r="Z3327" s="168">
        <v>43035</v>
      </c>
      <c r="AA3327" s="169" t="s">
        <v>9876</v>
      </c>
      <c r="AB3327" s="169" t="s">
        <v>9877</v>
      </c>
      <c r="AC3327" s="169" t="s">
        <v>45</v>
      </c>
      <c r="AD3327" s="170">
        <v>2018</v>
      </c>
      <c r="AE3327" s="167" t="s">
        <v>1245</v>
      </c>
    </row>
    <row r="3328" spans="1:31" x14ac:dyDescent="0.3">
      <c r="A3328" s="162" t="s">
        <v>1114</v>
      </c>
      <c r="B3328" s="162" t="s">
        <v>550</v>
      </c>
      <c r="C3328" s="162">
        <v>1</v>
      </c>
      <c r="D3328" s="162">
        <v>2017</v>
      </c>
      <c r="E3328" s="162" t="s">
        <v>2394</v>
      </c>
      <c r="F3328" s="162" t="s">
        <v>45</v>
      </c>
      <c r="G3328" s="162">
        <v>2017</v>
      </c>
      <c r="H3328" s="163" t="s">
        <v>159</v>
      </c>
      <c r="I3328" s="162" t="s">
        <v>550</v>
      </c>
      <c r="J3328" s="177">
        <v>14.284855</v>
      </c>
      <c r="K3328" s="183" t="s">
        <v>1819</v>
      </c>
      <c r="L3328" s="166">
        <v>0.72127331325301247</v>
      </c>
      <c r="M3328" s="166">
        <v>10.303284695188861</v>
      </c>
      <c r="N3328" s="163" t="s">
        <v>159</v>
      </c>
      <c r="O3328" s="167">
        <v>1</v>
      </c>
      <c r="P3328" s="167">
        <v>0</v>
      </c>
      <c r="Q3328" s="167">
        <v>1</v>
      </c>
      <c r="R3328" s="167">
        <v>0</v>
      </c>
      <c r="S3328" s="167">
        <v>1</v>
      </c>
      <c r="T3328" s="167" t="s">
        <v>13210</v>
      </c>
      <c r="U3328" s="167" t="s">
        <v>1512</v>
      </c>
      <c r="V3328" s="167" t="s">
        <v>91</v>
      </c>
      <c r="W3328" s="163" t="s">
        <v>2347</v>
      </c>
      <c r="X3328" s="163" t="s">
        <v>2346</v>
      </c>
      <c r="Y3328" s="163" t="s">
        <v>8283</v>
      </c>
      <c r="Z3328" s="168">
        <v>43055</v>
      </c>
      <c r="AA3328" s="169" t="s">
        <v>9878</v>
      </c>
      <c r="AB3328" s="169" t="s">
        <v>9879</v>
      </c>
      <c r="AC3328" s="169" t="s">
        <v>159</v>
      </c>
      <c r="AD3328" s="170">
        <v>2018</v>
      </c>
      <c r="AE3328" s="167" t="s">
        <v>1245</v>
      </c>
    </row>
    <row r="3329" spans="1:31" x14ac:dyDescent="0.3">
      <c r="A3329" s="162" t="s">
        <v>161</v>
      </c>
      <c r="B3329" s="162" t="s">
        <v>550</v>
      </c>
      <c r="C3329" s="162">
        <v>3</v>
      </c>
      <c r="D3329" s="162">
        <v>2006</v>
      </c>
      <c r="E3329" s="162" t="s">
        <v>2393</v>
      </c>
      <c r="F3329" s="162" t="s">
        <v>1</v>
      </c>
      <c r="G3329" s="162">
        <v>2018</v>
      </c>
      <c r="H3329" s="163" t="s">
        <v>73</v>
      </c>
      <c r="I3329" s="162" t="s">
        <v>550</v>
      </c>
      <c r="J3329" s="177">
        <v>398.21164800000003</v>
      </c>
      <c r="K3329" s="183" t="s">
        <v>1817</v>
      </c>
      <c r="L3329" s="166">
        <v>6.4000061087866062E-3</v>
      </c>
      <c r="M3329" s="166">
        <v>2.5485569797899821</v>
      </c>
      <c r="N3329" s="163" t="s">
        <v>9956</v>
      </c>
      <c r="O3329" s="167">
        <v>2</v>
      </c>
      <c r="P3329" s="167">
        <v>0</v>
      </c>
      <c r="Q3329" s="167">
        <v>1</v>
      </c>
      <c r="R3329" s="167">
        <v>1</v>
      </c>
      <c r="S3329" s="167">
        <v>2</v>
      </c>
      <c r="T3329" s="167" t="s">
        <v>13210</v>
      </c>
      <c r="U3329" s="167" t="s">
        <v>1281</v>
      </c>
      <c r="V3329" s="167" t="s">
        <v>101</v>
      </c>
      <c r="W3329" s="163" t="s">
        <v>9962</v>
      </c>
      <c r="X3329" s="163" t="s">
        <v>9881</v>
      </c>
      <c r="Y3329" s="163"/>
      <c r="Z3329" s="168">
        <v>43202</v>
      </c>
      <c r="AA3329" s="169" t="s">
        <v>9963</v>
      </c>
      <c r="AB3329" s="169" t="s">
        <v>10081</v>
      </c>
      <c r="AC3329" s="169"/>
      <c r="AD3329" s="170">
        <v>2019</v>
      </c>
      <c r="AE3329" s="167" t="s">
        <v>1241</v>
      </c>
    </row>
    <row r="3330" spans="1:31" x14ac:dyDescent="0.3">
      <c r="A3330" s="162" t="s">
        <v>304</v>
      </c>
      <c r="B3330" s="162" t="s">
        <v>550</v>
      </c>
      <c r="C3330" s="162">
        <v>6</v>
      </c>
      <c r="D3330" s="162">
        <v>2007</v>
      </c>
      <c r="E3330" s="162" t="s">
        <v>115</v>
      </c>
      <c r="F3330" s="162" t="s">
        <v>1</v>
      </c>
      <c r="G3330" s="162">
        <v>2018</v>
      </c>
      <c r="H3330" s="163" t="s">
        <v>60</v>
      </c>
      <c r="I3330" s="162" t="s">
        <v>550</v>
      </c>
      <c r="J3330" s="177">
        <v>1705.4620500000001</v>
      </c>
      <c r="K3330" s="183" t="s">
        <v>1817</v>
      </c>
      <c r="L3330" s="166">
        <v>6.4000061087866062E-3</v>
      </c>
      <c r="M3330" s="166">
        <v>10.914967538303729</v>
      </c>
      <c r="N3330" s="163" t="s">
        <v>1</v>
      </c>
      <c r="O3330" s="167">
        <v>1</v>
      </c>
      <c r="P3330" s="167">
        <v>1</v>
      </c>
      <c r="Q3330" s="167">
        <v>0</v>
      </c>
      <c r="R3330" s="167">
        <v>1</v>
      </c>
      <c r="S3330" s="167">
        <v>0</v>
      </c>
      <c r="T3330" s="167" t="s">
        <v>13211</v>
      </c>
      <c r="U3330" s="167" t="s">
        <v>1453</v>
      </c>
      <c r="V3330" s="167" t="s">
        <v>166</v>
      </c>
      <c r="W3330" s="163"/>
      <c r="X3330" s="163" t="s">
        <v>9882</v>
      </c>
      <c r="Y3330" s="163"/>
      <c r="Z3330" s="168">
        <v>43117</v>
      </c>
      <c r="AA3330" s="169" t="s">
        <v>9964</v>
      </c>
      <c r="AB3330" s="169" t="s">
        <v>4076</v>
      </c>
      <c r="AC3330" s="169"/>
      <c r="AD3330" s="170">
        <v>2019</v>
      </c>
      <c r="AE3330" s="167" t="s">
        <v>1218</v>
      </c>
    </row>
    <row r="3331" spans="1:31" x14ac:dyDescent="0.3">
      <c r="A3331" s="162" t="s">
        <v>337</v>
      </c>
      <c r="B3331" s="162" t="s">
        <v>550</v>
      </c>
      <c r="C3331" s="162">
        <v>13</v>
      </c>
      <c r="D3331" s="162">
        <v>2008</v>
      </c>
      <c r="E3331" s="162" t="s">
        <v>115</v>
      </c>
      <c r="F3331" s="162" t="s">
        <v>1</v>
      </c>
      <c r="G3331" s="162">
        <v>2018</v>
      </c>
      <c r="H3331" s="163" t="s">
        <v>71</v>
      </c>
      <c r="I3331" s="162" t="s">
        <v>550</v>
      </c>
      <c r="J3331" s="177">
        <v>1201.579223</v>
      </c>
      <c r="K3331" s="183" t="s">
        <v>1817</v>
      </c>
      <c r="L3331" s="166">
        <v>6.4000061087866062E-3</v>
      </c>
      <c r="M3331" s="166">
        <v>7.6901143673910637</v>
      </c>
      <c r="N3331" s="163" t="s">
        <v>9957</v>
      </c>
      <c r="O3331" s="167">
        <v>2</v>
      </c>
      <c r="P3331" s="167">
        <v>0</v>
      </c>
      <c r="Q3331" s="167">
        <v>1</v>
      </c>
      <c r="R3331" s="167">
        <v>1</v>
      </c>
      <c r="S3331" s="167">
        <v>1</v>
      </c>
      <c r="T3331" s="167" t="s">
        <v>13210</v>
      </c>
      <c r="U3331" s="167" t="s">
        <v>1281</v>
      </c>
      <c r="V3331" s="167" t="s">
        <v>86</v>
      </c>
      <c r="W3331" s="163" t="s">
        <v>9962</v>
      </c>
      <c r="X3331" s="163" t="s">
        <v>9883</v>
      </c>
      <c r="Y3331" s="163"/>
      <c r="Z3331" s="168">
        <v>43272</v>
      </c>
      <c r="AA3331" s="169" t="s">
        <v>9965</v>
      </c>
      <c r="AB3331" s="169" t="s">
        <v>10082</v>
      </c>
      <c r="AC3331" s="169"/>
      <c r="AD3331" s="170">
        <v>2019</v>
      </c>
      <c r="AE3331" s="167" t="s">
        <v>1232</v>
      </c>
    </row>
    <row r="3332" spans="1:31" x14ac:dyDescent="0.3">
      <c r="A3332" s="162" t="s">
        <v>337</v>
      </c>
      <c r="B3332" s="162" t="s">
        <v>550</v>
      </c>
      <c r="C3332" s="162">
        <v>14</v>
      </c>
      <c r="D3332" s="162">
        <v>2008</v>
      </c>
      <c r="E3332" s="162" t="s">
        <v>115</v>
      </c>
      <c r="F3332" s="162" t="s">
        <v>1</v>
      </c>
      <c r="G3332" s="162">
        <v>2018</v>
      </c>
      <c r="H3332" s="163" t="s">
        <v>71</v>
      </c>
      <c r="I3332" s="162" t="s">
        <v>550</v>
      </c>
      <c r="J3332" s="177">
        <v>2374.4873189999998</v>
      </c>
      <c r="K3332" s="183" t="s">
        <v>1817</v>
      </c>
      <c r="L3332" s="166">
        <v>6.4000061087866062E-3</v>
      </c>
      <c r="M3332" s="166">
        <v>15.19673334683633</v>
      </c>
      <c r="N3332" s="163" t="s">
        <v>2087</v>
      </c>
      <c r="O3332" s="167">
        <v>2</v>
      </c>
      <c r="P3332" s="167">
        <v>0</v>
      </c>
      <c r="Q3332" s="167">
        <v>1</v>
      </c>
      <c r="R3332" s="167">
        <v>1</v>
      </c>
      <c r="S3332" s="167">
        <v>2</v>
      </c>
      <c r="T3332" s="167" t="s">
        <v>13210</v>
      </c>
      <c r="U3332" s="167" t="s">
        <v>1281</v>
      </c>
      <c r="V3332" s="167" t="s">
        <v>86</v>
      </c>
      <c r="W3332" s="163" t="s">
        <v>9962</v>
      </c>
      <c r="X3332" s="163" t="s">
        <v>9883</v>
      </c>
      <c r="Y3332" s="163"/>
      <c r="Z3332" s="168">
        <v>43272</v>
      </c>
      <c r="AA3332" s="169" t="s">
        <v>9966</v>
      </c>
      <c r="AB3332" s="169" t="s">
        <v>10083</v>
      </c>
      <c r="AC3332" s="169"/>
      <c r="AD3332" s="170">
        <v>2019</v>
      </c>
      <c r="AE3332" s="167" t="s">
        <v>1232</v>
      </c>
    </row>
    <row r="3333" spans="1:31" x14ac:dyDescent="0.3">
      <c r="A3333" s="162" t="s">
        <v>389</v>
      </c>
      <c r="B3333" s="162" t="s">
        <v>550</v>
      </c>
      <c r="C3333" s="162">
        <v>4</v>
      </c>
      <c r="D3333" s="162">
        <v>2008</v>
      </c>
      <c r="E3333" s="162" t="s">
        <v>115</v>
      </c>
      <c r="F3333" s="162" t="s">
        <v>1</v>
      </c>
      <c r="G3333" s="162">
        <v>2018</v>
      </c>
      <c r="H3333" s="163" t="s">
        <v>375</v>
      </c>
      <c r="I3333" s="162" t="s">
        <v>550</v>
      </c>
      <c r="J3333" s="177">
        <v>2159.4990499999999</v>
      </c>
      <c r="K3333" s="183" t="s">
        <v>1817</v>
      </c>
      <c r="L3333" s="166">
        <v>6.4000061087866062E-3</v>
      </c>
      <c r="M3333" s="166">
        <v>13.820807111918873</v>
      </c>
      <c r="N3333" s="163" t="s">
        <v>375</v>
      </c>
      <c r="O3333" s="167">
        <v>1</v>
      </c>
      <c r="P3333" s="167">
        <v>0</v>
      </c>
      <c r="Q3333" s="167">
        <v>1</v>
      </c>
      <c r="R3333" s="167">
        <v>0</v>
      </c>
      <c r="S3333" s="167">
        <v>1</v>
      </c>
      <c r="T3333" s="167" t="s">
        <v>13210</v>
      </c>
      <c r="U3333" s="167" t="s">
        <v>1281</v>
      </c>
      <c r="V3333" s="167" t="s">
        <v>86</v>
      </c>
      <c r="W3333" s="163"/>
      <c r="X3333" s="163" t="s">
        <v>9884</v>
      </c>
      <c r="Y3333" s="163"/>
      <c r="Z3333" s="168">
        <v>43263</v>
      </c>
      <c r="AA3333" s="169" t="s">
        <v>9967</v>
      </c>
      <c r="AB3333" s="169" t="s">
        <v>10084</v>
      </c>
      <c r="AC3333" s="169"/>
      <c r="AD3333" s="170">
        <v>2019</v>
      </c>
      <c r="AE3333" s="167" t="s">
        <v>10573</v>
      </c>
    </row>
    <row r="3334" spans="1:31" x14ac:dyDescent="0.3">
      <c r="A3334" s="162" t="s">
        <v>390</v>
      </c>
      <c r="B3334" s="162" t="s">
        <v>550</v>
      </c>
      <c r="C3334" s="162">
        <v>4</v>
      </c>
      <c r="D3334" s="162">
        <v>2008</v>
      </c>
      <c r="E3334" s="162" t="s">
        <v>115</v>
      </c>
      <c r="F3334" s="162" t="s">
        <v>1</v>
      </c>
      <c r="G3334" s="162">
        <v>2018</v>
      </c>
      <c r="H3334" s="163" t="s">
        <v>375</v>
      </c>
      <c r="I3334" s="162" t="s">
        <v>550</v>
      </c>
      <c r="J3334" s="177">
        <v>2752.6340249999998</v>
      </c>
      <c r="K3334" s="183" t="s">
        <v>1817</v>
      </c>
      <c r="L3334" s="166">
        <v>6.4000061087866062E-3</v>
      </c>
      <c r="M3334" s="166">
        <v>17.616874575253863</v>
      </c>
      <c r="N3334" s="163" t="s">
        <v>375</v>
      </c>
      <c r="O3334" s="167">
        <v>1</v>
      </c>
      <c r="P3334" s="167">
        <v>0</v>
      </c>
      <c r="Q3334" s="167">
        <v>1</v>
      </c>
      <c r="R3334" s="167">
        <v>0</v>
      </c>
      <c r="S3334" s="167">
        <v>1</v>
      </c>
      <c r="T3334" s="167" t="s">
        <v>13210</v>
      </c>
      <c r="U3334" s="167" t="s">
        <v>1281</v>
      </c>
      <c r="V3334" s="167" t="s">
        <v>86</v>
      </c>
      <c r="W3334" s="163" t="s">
        <v>9962</v>
      </c>
      <c r="X3334" s="163" t="s">
        <v>9885</v>
      </c>
      <c r="Y3334" s="163"/>
      <c r="Z3334" s="168">
        <v>43353</v>
      </c>
      <c r="AA3334" s="169" t="s">
        <v>9968</v>
      </c>
      <c r="AB3334" s="169" t="s">
        <v>10085</v>
      </c>
      <c r="AC3334" s="169"/>
      <c r="AD3334" s="170">
        <v>2019</v>
      </c>
      <c r="AE3334" s="167" t="s">
        <v>10573</v>
      </c>
    </row>
    <row r="3335" spans="1:31" x14ac:dyDescent="0.3">
      <c r="A3335" s="162" t="s">
        <v>393</v>
      </c>
      <c r="B3335" s="162" t="s">
        <v>550</v>
      </c>
      <c r="C3335" s="162">
        <v>20</v>
      </c>
      <c r="D3335" s="162">
        <v>2008</v>
      </c>
      <c r="E3335" s="162" t="s">
        <v>115</v>
      </c>
      <c r="F3335" s="162" t="s">
        <v>1</v>
      </c>
      <c r="G3335" s="162">
        <v>2018</v>
      </c>
      <c r="H3335" s="163" t="s">
        <v>63</v>
      </c>
      <c r="I3335" s="162" t="s">
        <v>550</v>
      </c>
      <c r="J3335" s="177">
        <v>205.59384299999999</v>
      </c>
      <c r="K3335" s="183" t="s">
        <v>1817</v>
      </c>
      <c r="L3335" s="166">
        <v>6.4000061087866062E-3</v>
      </c>
      <c r="M3335" s="166">
        <v>1.3158018511289145</v>
      </c>
      <c r="N3335" s="163" t="s">
        <v>32</v>
      </c>
      <c r="O3335" s="167">
        <v>1</v>
      </c>
      <c r="P3335" s="167">
        <v>0</v>
      </c>
      <c r="Q3335" s="167">
        <v>0</v>
      </c>
      <c r="R3335" s="167">
        <v>1</v>
      </c>
      <c r="S3335" s="167">
        <v>0</v>
      </c>
      <c r="T3335" s="167" t="s">
        <v>13213</v>
      </c>
      <c r="U3335" s="167" t="s">
        <v>1360</v>
      </c>
      <c r="V3335" s="167" t="s">
        <v>1383</v>
      </c>
      <c r="W3335" s="163"/>
      <c r="X3335" s="163" t="s">
        <v>9886</v>
      </c>
      <c r="Y3335" s="163"/>
      <c r="Z3335" s="168">
        <v>43355</v>
      </c>
      <c r="AA3335" s="169" t="s">
        <v>9969</v>
      </c>
      <c r="AB3335" s="169" t="s">
        <v>9219</v>
      </c>
      <c r="AC3335" s="169"/>
      <c r="AD3335" s="170">
        <v>2019</v>
      </c>
      <c r="AE3335" s="167" t="s">
        <v>1218</v>
      </c>
    </row>
    <row r="3336" spans="1:31" x14ac:dyDescent="0.3">
      <c r="A3336" s="162" t="s">
        <v>393</v>
      </c>
      <c r="B3336" s="162" t="s">
        <v>550</v>
      </c>
      <c r="C3336" s="162">
        <v>21</v>
      </c>
      <c r="D3336" s="162">
        <v>2008</v>
      </c>
      <c r="E3336" s="162" t="s">
        <v>115</v>
      </c>
      <c r="F3336" s="162" t="s">
        <v>1</v>
      </c>
      <c r="G3336" s="162">
        <v>2018</v>
      </c>
      <c r="H3336" s="163" t="s">
        <v>63</v>
      </c>
      <c r="I3336" s="162" t="s">
        <v>550</v>
      </c>
      <c r="J3336" s="177">
        <v>272.07677100000001</v>
      </c>
      <c r="K3336" s="183" t="s">
        <v>1817</v>
      </c>
      <c r="L3336" s="166">
        <v>6.4000061087866062E-3</v>
      </c>
      <c r="M3336" s="166">
        <v>1.7412929964589345</v>
      </c>
      <c r="N3336" s="163" t="s">
        <v>1874</v>
      </c>
      <c r="O3336" s="167">
        <v>2</v>
      </c>
      <c r="P3336" s="167">
        <v>0</v>
      </c>
      <c r="Q3336" s="167">
        <v>1</v>
      </c>
      <c r="R3336" s="167">
        <v>1</v>
      </c>
      <c r="S3336" s="167">
        <v>1</v>
      </c>
      <c r="T3336" s="167" t="s">
        <v>13210</v>
      </c>
      <c r="U3336" s="167" t="s">
        <v>1360</v>
      </c>
      <c r="V3336" s="167" t="s">
        <v>1383</v>
      </c>
      <c r="W3336" s="163" t="s">
        <v>9962</v>
      </c>
      <c r="X3336" s="163" t="s">
        <v>9886</v>
      </c>
      <c r="Y3336" s="163"/>
      <c r="Z3336" s="168">
        <v>43441</v>
      </c>
      <c r="AA3336" s="169" t="s">
        <v>9970</v>
      </c>
      <c r="AB3336" s="169" t="s">
        <v>10086</v>
      </c>
      <c r="AC3336" s="169"/>
      <c r="AD3336" s="170">
        <v>2019</v>
      </c>
      <c r="AE3336" s="167" t="s">
        <v>1218</v>
      </c>
    </row>
    <row r="3337" spans="1:31" x14ac:dyDescent="0.3">
      <c r="A3337" s="162" t="s">
        <v>393</v>
      </c>
      <c r="B3337" s="162" t="s">
        <v>550</v>
      </c>
      <c r="C3337" s="162">
        <v>22</v>
      </c>
      <c r="D3337" s="162">
        <v>2008</v>
      </c>
      <c r="E3337" s="162" t="s">
        <v>115</v>
      </c>
      <c r="F3337" s="162" t="s">
        <v>1</v>
      </c>
      <c r="G3337" s="162">
        <v>2018</v>
      </c>
      <c r="H3337" s="163" t="s">
        <v>63</v>
      </c>
      <c r="I3337" s="162" t="s">
        <v>550</v>
      </c>
      <c r="J3337" s="177">
        <v>368.68457899999999</v>
      </c>
      <c r="K3337" s="183" t="s">
        <v>1817</v>
      </c>
      <c r="L3337" s="166">
        <v>6.4000061087866062E-3</v>
      </c>
      <c r="M3337" s="166">
        <v>2.3595835578154181</v>
      </c>
      <c r="N3337" s="163" t="s">
        <v>1</v>
      </c>
      <c r="O3337" s="167">
        <v>1</v>
      </c>
      <c r="P3337" s="167">
        <v>1</v>
      </c>
      <c r="Q3337" s="167">
        <v>0</v>
      </c>
      <c r="R3337" s="167">
        <v>1</v>
      </c>
      <c r="S3337" s="167">
        <v>0</v>
      </c>
      <c r="T3337" s="167" t="s">
        <v>13211</v>
      </c>
      <c r="U3337" s="167" t="s">
        <v>1360</v>
      </c>
      <c r="V3337" s="167" t="s">
        <v>1383</v>
      </c>
      <c r="W3337" s="163"/>
      <c r="X3337" s="163" t="s">
        <v>9886</v>
      </c>
      <c r="Y3337" s="163"/>
      <c r="Z3337" s="168">
        <v>43340</v>
      </c>
      <c r="AA3337" s="169" t="s">
        <v>9971</v>
      </c>
      <c r="AB3337" s="169" t="s">
        <v>4076</v>
      </c>
      <c r="AC3337" s="169"/>
      <c r="AD3337" s="170">
        <v>2019</v>
      </c>
      <c r="AE3337" s="167" t="s">
        <v>1218</v>
      </c>
    </row>
    <row r="3338" spans="1:31" x14ac:dyDescent="0.3">
      <c r="A3338" s="162" t="s">
        <v>393</v>
      </c>
      <c r="B3338" s="162" t="s">
        <v>550</v>
      </c>
      <c r="C3338" s="162">
        <v>23</v>
      </c>
      <c r="D3338" s="162">
        <v>2008</v>
      </c>
      <c r="E3338" s="162" t="s">
        <v>115</v>
      </c>
      <c r="F3338" s="162" t="s">
        <v>1</v>
      </c>
      <c r="G3338" s="162">
        <v>2018</v>
      </c>
      <c r="H3338" s="163" t="s">
        <v>63</v>
      </c>
      <c r="I3338" s="162" t="s">
        <v>550</v>
      </c>
      <c r="J3338" s="177">
        <v>831.43932900000004</v>
      </c>
      <c r="K3338" s="183" t="s">
        <v>1817</v>
      </c>
      <c r="L3338" s="166">
        <v>6.4000061087866062E-3</v>
      </c>
      <c r="M3338" s="166">
        <v>5.3212167846854372</v>
      </c>
      <c r="N3338" s="163" t="s">
        <v>63</v>
      </c>
      <c r="O3338" s="167">
        <v>1</v>
      </c>
      <c r="P3338" s="167">
        <v>0</v>
      </c>
      <c r="Q3338" s="167">
        <v>1</v>
      </c>
      <c r="R3338" s="167">
        <v>0</v>
      </c>
      <c r="S3338" s="167">
        <v>1</v>
      </c>
      <c r="T3338" s="167" t="s">
        <v>13210</v>
      </c>
      <c r="U3338" s="167" t="s">
        <v>1360</v>
      </c>
      <c r="V3338" s="167" t="s">
        <v>1383</v>
      </c>
      <c r="W3338" s="163"/>
      <c r="X3338" s="163" t="s">
        <v>9886</v>
      </c>
      <c r="Y3338" s="163"/>
      <c r="Z3338" s="168">
        <v>43383</v>
      </c>
      <c r="AA3338" s="169" t="s">
        <v>9972</v>
      </c>
      <c r="AB3338" s="169" t="s">
        <v>4044</v>
      </c>
      <c r="AC3338" s="169"/>
      <c r="AD3338" s="170">
        <v>2019</v>
      </c>
      <c r="AE3338" s="167" t="s">
        <v>1218</v>
      </c>
    </row>
    <row r="3339" spans="1:31" x14ac:dyDescent="0.3">
      <c r="A3339" s="162" t="s">
        <v>393</v>
      </c>
      <c r="B3339" s="162" t="s">
        <v>550</v>
      </c>
      <c r="C3339" s="162">
        <v>24</v>
      </c>
      <c r="D3339" s="162">
        <v>2008</v>
      </c>
      <c r="E3339" s="162" t="s">
        <v>115</v>
      </c>
      <c r="F3339" s="162" t="s">
        <v>1</v>
      </c>
      <c r="G3339" s="162">
        <v>2018</v>
      </c>
      <c r="H3339" s="163" t="s">
        <v>63</v>
      </c>
      <c r="I3339" s="162" t="s">
        <v>550</v>
      </c>
      <c r="J3339" s="177">
        <v>849.49712399999999</v>
      </c>
      <c r="K3339" s="183" t="s">
        <v>1817</v>
      </c>
      <c r="L3339" s="166">
        <v>6.4000061087866062E-3</v>
      </c>
      <c r="M3339" s="166">
        <v>5.436786782996653</v>
      </c>
      <c r="N3339" s="163" t="s">
        <v>63</v>
      </c>
      <c r="O3339" s="167">
        <v>1</v>
      </c>
      <c r="P3339" s="167">
        <v>0</v>
      </c>
      <c r="Q3339" s="167">
        <v>1</v>
      </c>
      <c r="R3339" s="167">
        <v>0</v>
      </c>
      <c r="S3339" s="167">
        <v>1</v>
      </c>
      <c r="T3339" s="167" t="s">
        <v>13210</v>
      </c>
      <c r="U3339" s="167" t="s">
        <v>1360</v>
      </c>
      <c r="V3339" s="167" t="s">
        <v>1383</v>
      </c>
      <c r="W3339" s="163"/>
      <c r="X3339" s="163" t="s">
        <v>9886</v>
      </c>
      <c r="Y3339" s="163"/>
      <c r="Z3339" s="168">
        <v>43384</v>
      </c>
      <c r="AA3339" s="169" t="s">
        <v>9972</v>
      </c>
      <c r="AB3339" s="169" t="s">
        <v>4044</v>
      </c>
      <c r="AC3339" s="169"/>
      <c r="AD3339" s="170">
        <v>2019</v>
      </c>
      <c r="AE3339" s="167" t="s">
        <v>1218</v>
      </c>
    </row>
    <row r="3340" spans="1:31" x14ac:dyDescent="0.3">
      <c r="A3340" s="162" t="s">
        <v>393</v>
      </c>
      <c r="B3340" s="162" t="s">
        <v>550</v>
      </c>
      <c r="C3340" s="162">
        <v>25</v>
      </c>
      <c r="D3340" s="162">
        <v>2008</v>
      </c>
      <c r="E3340" s="162" t="s">
        <v>115</v>
      </c>
      <c r="F3340" s="162" t="s">
        <v>1</v>
      </c>
      <c r="G3340" s="162">
        <v>2018</v>
      </c>
      <c r="H3340" s="163" t="s">
        <v>63</v>
      </c>
      <c r="I3340" s="162" t="s">
        <v>550</v>
      </c>
      <c r="J3340" s="177">
        <v>1048.5823</v>
      </c>
      <c r="K3340" s="183" t="s">
        <v>1817</v>
      </c>
      <c r="L3340" s="166">
        <v>6.4000061087866062E-3</v>
      </c>
      <c r="M3340" s="166">
        <v>6.7109331255655098</v>
      </c>
      <c r="N3340" s="163" t="s">
        <v>63</v>
      </c>
      <c r="O3340" s="167">
        <v>1</v>
      </c>
      <c r="P3340" s="167">
        <v>0</v>
      </c>
      <c r="Q3340" s="167">
        <v>1</v>
      </c>
      <c r="R3340" s="167">
        <v>0</v>
      </c>
      <c r="S3340" s="167">
        <v>1</v>
      </c>
      <c r="T3340" s="167" t="s">
        <v>13210</v>
      </c>
      <c r="U3340" s="167" t="s">
        <v>1360</v>
      </c>
      <c r="V3340" s="167" t="s">
        <v>1383</v>
      </c>
      <c r="W3340" s="163"/>
      <c r="X3340" s="163" t="s">
        <v>9886</v>
      </c>
      <c r="Y3340" s="163"/>
      <c r="Z3340" s="168">
        <v>43430</v>
      </c>
      <c r="AA3340" s="169" t="s">
        <v>9973</v>
      </c>
      <c r="AB3340" s="169" t="s">
        <v>4565</v>
      </c>
      <c r="AC3340" s="169"/>
      <c r="AD3340" s="170">
        <v>2019</v>
      </c>
      <c r="AE3340" s="167" t="s">
        <v>1218</v>
      </c>
    </row>
    <row r="3341" spans="1:31" x14ac:dyDescent="0.3">
      <c r="A3341" s="162" t="s">
        <v>393</v>
      </c>
      <c r="B3341" s="162" t="s">
        <v>550</v>
      </c>
      <c r="C3341" s="162">
        <v>26</v>
      </c>
      <c r="D3341" s="162">
        <v>2008</v>
      </c>
      <c r="E3341" s="162" t="s">
        <v>115</v>
      </c>
      <c r="F3341" s="162" t="s">
        <v>1</v>
      </c>
      <c r="G3341" s="162">
        <v>2018</v>
      </c>
      <c r="H3341" s="163" t="s">
        <v>63</v>
      </c>
      <c r="I3341" s="162" t="s">
        <v>550</v>
      </c>
      <c r="J3341" s="177">
        <v>1070.9010129999999</v>
      </c>
      <c r="K3341" s="183" t="s">
        <v>1817</v>
      </c>
      <c r="L3341" s="166">
        <v>6.4000061087866062E-3</v>
      </c>
      <c r="M3341" s="166">
        <v>6.853773025105764</v>
      </c>
      <c r="N3341" s="163" t="s">
        <v>63</v>
      </c>
      <c r="O3341" s="167">
        <v>1</v>
      </c>
      <c r="P3341" s="167">
        <v>0</v>
      </c>
      <c r="Q3341" s="167">
        <v>1</v>
      </c>
      <c r="R3341" s="167">
        <v>0</v>
      </c>
      <c r="S3341" s="167">
        <v>1</v>
      </c>
      <c r="T3341" s="167" t="s">
        <v>13210</v>
      </c>
      <c r="U3341" s="167" t="s">
        <v>1360</v>
      </c>
      <c r="V3341" s="167" t="s">
        <v>1383</v>
      </c>
      <c r="W3341" s="163"/>
      <c r="X3341" s="163" t="s">
        <v>9886</v>
      </c>
      <c r="Y3341" s="163"/>
      <c r="Z3341" s="168">
        <v>43376</v>
      </c>
      <c r="AA3341" s="169" t="s">
        <v>9974</v>
      </c>
      <c r="AB3341" s="169" t="s">
        <v>4044</v>
      </c>
      <c r="AC3341" s="169"/>
      <c r="AD3341" s="170">
        <v>2019</v>
      </c>
      <c r="AE3341" s="167" t="s">
        <v>1218</v>
      </c>
    </row>
    <row r="3342" spans="1:31" x14ac:dyDescent="0.3">
      <c r="A3342" s="162" t="s">
        <v>393</v>
      </c>
      <c r="B3342" s="162" t="s">
        <v>550</v>
      </c>
      <c r="C3342" s="162">
        <v>27</v>
      </c>
      <c r="D3342" s="162">
        <v>2008</v>
      </c>
      <c r="E3342" s="162" t="s">
        <v>115</v>
      </c>
      <c r="F3342" s="162" t="s">
        <v>1</v>
      </c>
      <c r="G3342" s="162">
        <v>2018</v>
      </c>
      <c r="H3342" s="163" t="s">
        <v>63</v>
      </c>
      <c r="I3342" s="162" t="s">
        <v>550</v>
      </c>
      <c r="J3342" s="177">
        <v>4316.2363340000002</v>
      </c>
      <c r="K3342" s="183" t="s">
        <v>1817</v>
      </c>
      <c r="L3342" s="166">
        <v>6.4000061087866062E-3</v>
      </c>
      <c r="M3342" s="166">
        <v>27.623938904566707</v>
      </c>
      <c r="N3342" s="163" t="s">
        <v>63</v>
      </c>
      <c r="O3342" s="167">
        <v>1</v>
      </c>
      <c r="P3342" s="167">
        <v>0</v>
      </c>
      <c r="Q3342" s="167">
        <v>1</v>
      </c>
      <c r="R3342" s="167">
        <v>0</v>
      </c>
      <c r="S3342" s="167">
        <v>1</v>
      </c>
      <c r="T3342" s="167" t="s">
        <v>13210</v>
      </c>
      <c r="U3342" s="167" t="s">
        <v>1360</v>
      </c>
      <c r="V3342" s="167" t="s">
        <v>1383</v>
      </c>
      <c r="W3342" s="163"/>
      <c r="X3342" s="163" t="s">
        <v>9886</v>
      </c>
      <c r="Y3342" s="163"/>
      <c r="Z3342" s="168">
        <v>43192</v>
      </c>
      <c r="AA3342" s="169" t="s">
        <v>9975</v>
      </c>
      <c r="AB3342" s="169" t="s">
        <v>4044</v>
      </c>
      <c r="AC3342" s="169"/>
      <c r="AD3342" s="170">
        <v>2019</v>
      </c>
      <c r="AE3342" s="167" t="s">
        <v>1218</v>
      </c>
    </row>
    <row r="3343" spans="1:31" x14ac:dyDescent="0.3">
      <c r="A3343" s="162" t="s">
        <v>434</v>
      </c>
      <c r="B3343" s="162" t="s">
        <v>550</v>
      </c>
      <c r="C3343" s="162">
        <v>8</v>
      </c>
      <c r="D3343" s="162">
        <v>2009</v>
      </c>
      <c r="E3343" s="162" t="s">
        <v>2393</v>
      </c>
      <c r="F3343" s="162" t="s">
        <v>1</v>
      </c>
      <c r="G3343" s="162">
        <v>2018</v>
      </c>
      <c r="H3343" s="163" t="s">
        <v>70</v>
      </c>
      <c r="I3343" s="162" t="s">
        <v>550</v>
      </c>
      <c r="J3343" s="177">
        <v>407.058311</v>
      </c>
      <c r="K3343" s="183" t="s">
        <v>1817</v>
      </c>
      <c r="L3343" s="166">
        <v>6.4000061087866062E-3</v>
      </c>
      <c r="M3343" s="166">
        <v>2.6051756770323582</v>
      </c>
      <c r="N3343" s="163" t="s">
        <v>70</v>
      </c>
      <c r="O3343" s="167">
        <v>1</v>
      </c>
      <c r="P3343" s="167">
        <v>0</v>
      </c>
      <c r="Q3343" s="167">
        <v>1</v>
      </c>
      <c r="R3343" s="167">
        <v>0</v>
      </c>
      <c r="S3343" s="167">
        <v>1</v>
      </c>
      <c r="T3343" s="167" t="s">
        <v>13210</v>
      </c>
      <c r="U3343" s="167" t="s">
        <v>1281</v>
      </c>
      <c r="V3343" s="167" t="s">
        <v>101</v>
      </c>
      <c r="W3343" s="163"/>
      <c r="X3343" s="163" t="s">
        <v>9887</v>
      </c>
      <c r="Y3343" s="163"/>
      <c r="Z3343" s="168">
        <v>43136</v>
      </c>
      <c r="AA3343" s="169" t="s">
        <v>9976</v>
      </c>
      <c r="AB3343" s="169" t="s">
        <v>4914</v>
      </c>
      <c r="AC3343" s="169"/>
      <c r="AD3343" s="170">
        <v>2019</v>
      </c>
      <c r="AE3343" s="167" t="s">
        <v>1241</v>
      </c>
    </row>
    <row r="3344" spans="1:31" x14ac:dyDescent="0.3">
      <c r="A3344" s="162" t="s">
        <v>469</v>
      </c>
      <c r="B3344" s="162" t="s">
        <v>550</v>
      </c>
      <c r="C3344" s="162">
        <v>23</v>
      </c>
      <c r="D3344" s="162">
        <v>2009</v>
      </c>
      <c r="E3344" s="162" t="s">
        <v>2393</v>
      </c>
      <c r="F3344" s="162" t="s">
        <v>1</v>
      </c>
      <c r="G3344" s="162">
        <v>2018</v>
      </c>
      <c r="H3344" s="163" t="s">
        <v>194</v>
      </c>
      <c r="I3344" s="162" t="s">
        <v>550</v>
      </c>
      <c r="J3344" s="177">
        <v>399.49364400000002</v>
      </c>
      <c r="K3344" s="183" t="s">
        <v>1817</v>
      </c>
      <c r="L3344" s="166">
        <v>6.4000061087866062E-3</v>
      </c>
      <c r="M3344" s="166">
        <v>2.5567617620214218</v>
      </c>
      <c r="N3344" s="163" t="s">
        <v>194</v>
      </c>
      <c r="O3344" s="167">
        <v>1</v>
      </c>
      <c r="P3344" s="167">
        <v>0</v>
      </c>
      <c r="Q3344" s="167">
        <v>1</v>
      </c>
      <c r="R3344" s="167">
        <v>0</v>
      </c>
      <c r="S3344" s="167">
        <v>1</v>
      </c>
      <c r="T3344" s="167" t="s">
        <v>13210</v>
      </c>
      <c r="U3344" s="167" t="s">
        <v>1360</v>
      </c>
      <c r="V3344" s="167" t="s">
        <v>1364</v>
      </c>
      <c r="W3344" s="163"/>
      <c r="X3344" s="163" t="s">
        <v>9888</v>
      </c>
      <c r="Y3344" s="163"/>
      <c r="Z3344" s="168">
        <v>43208</v>
      </c>
      <c r="AA3344" s="169" t="s">
        <v>9977</v>
      </c>
      <c r="AB3344" s="169"/>
      <c r="AC3344" s="169"/>
      <c r="AD3344" s="170">
        <v>2019</v>
      </c>
      <c r="AE3344" s="167" t="s">
        <v>1321</v>
      </c>
    </row>
    <row r="3345" spans="1:31" x14ac:dyDescent="0.3">
      <c r="A3345" s="162" t="s">
        <v>469</v>
      </c>
      <c r="B3345" s="162" t="s">
        <v>550</v>
      </c>
      <c r="C3345" s="162">
        <v>24</v>
      </c>
      <c r="D3345" s="162">
        <v>2009</v>
      </c>
      <c r="E3345" s="162" t="s">
        <v>2393</v>
      </c>
      <c r="F3345" s="162" t="s">
        <v>1</v>
      </c>
      <c r="G3345" s="162">
        <v>2018</v>
      </c>
      <c r="H3345" s="163" t="s">
        <v>194</v>
      </c>
      <c r="I3345" s="162" t="s">
        <v>550</v>
      </c>
      <c r="J3345" s="177">
        <v>899.12681199999997</v>
      </c>
      <c r="K3345" s="183" t="s">
        <v>1817</v>
      </c>
      <c r="L3345" s="166">
        <v>6.4000061087866062E-3</v>
      </c>
      <c r="M3345" s="166">
        <v>5.7544170893738267</v>
      </c>
      <c r="N3345" s="163" t="s">
        <v>9958</v>
      </c>
      <c r="O3345" s="167">
        <v>2</v>
      </c>
      <c r="P3345" s="167">
        <v>0</v>
      </c>
      <c r="Q3345" s="167">
        <v>1</v>
      </c>
      <c r="R3345" s="167">
        <v>0</v>
      </c>
      <c r="S3345" s="167">
        <v>2</v>
      </c>
      <c r="T3345" s="167" t="s">
        <v>13210</v>
      </c>
      <c r="U3345" s="167" t="s">
        <v>1360</v>
      </c>
      <c r="V3345" s="167" t="s">
        <v>1364</v>
      </c>
      <c r="W3345" s="163" t="s">
        <v>9962</v>
      </c>
      <c r="X3345" s="163" t="s">
        <v>9888</v>
      </c>
      <c r="Y3345" s="163"/>
      <c r="Z3345" s="168">
        <v>43137</v>
      </c>
      <c r="AA3345" s="169" t="s">
        <v>9978</v>
      </c>
      <c r="AB3345" s="169" t="s">
        <v>10087</v>
      </c>
      <c r="AC3345" s="169"/>
      <c r="AD3345" s="170">
        <v>2019</v>
      </c>
      <c r="AE3345" s="167" t="s">
        <v>1321</v>
      </c>
    </row>
    <row r="3346" spans="1:31" x14ac:dyDescent="0.3">
      <c r="A3346" s="162" t="s">
        <v>475</v>
      </c>
      <c r="B3346" s="162" t="s">
        <v>550</v>
      </c>
      <c r="C3346" s="162">
        <v>6</v>
      </c>
      <c r="D3346" s="162">
        <v>2010</v>
      </c>
      <c r="E3346" s="162" t="s">
        <v>2393</v>
      </c>
      <c r="F3346" s="162" t="s">
        <v>1</v>
      </c>
      <c r="G3346" s="162">
        <v>2018</v>
      </c>
      <c r="H3346" s="163" t="s">
        <v>60</v>
      </c>
      <c r="I3346" s="162" t="s">
        <v>550</v>
      </c>
      <c r="J3346" s="177">
        <v>5500</v>
      </c>
      <c r="K3346" s="183" t="s">
        <v>1817</v>
      </c>
      <c r="L3346" s="166">
        <v>6.4000061087866062E-3</v>
      </c>
      <c r="M3346" s="166">
        <v>35.200033598326335</v>
      </c>
      <c r="N3346" s="163" t="s">
        <v>1</v>
      </c>
      <c r="O3346" s="167">
        <v>1</v>
      </c>
      <c r="P3346" s="167">
        <v>1</v>
      </c>
      <c r="Q3346" s="167">
        <v>0</v>
      </c>
      <c r="R3346" s="167">
        <v>1</v>
      </c>
      <c r="S3346" s="167">
        <v>0</v>
      </c>
      <c r="T3346" s="167" t="s">
        <v>13211</v>
      </c>
      <c r="U3346" s="167" t="s">
        <v>1453</v>
      </c>
      <c r="V3346" s="167" t="s">
        <v>166</v>
      </c>
      <c r="W3346" s="163"/>
      <c r="X3346" s="163" t="s">
        <v>9889</v>
      </c>
      <c r="Y3346" s="163"/>
      <c r="Z3346" s="168">
        <v>43317</v>
      </c>
      <c r="AA3346" s="169" t="s">
        <v>9979</v>
      </c>
      <c r="AB3346" s="169"/>
      <c r="AC3346" s="169"/>
      <c r="AD3346" s="170">
        <v>2019</v>
      </c>
      <c r="AE3346" s="167" t="s">
        <v>1218</v>
      </c>
    </row>
    <row r="3347" spans="1:31" x14ac:dyDescent="0.3">
      <c r="A3347" s="162" t="s">
        <v>478</v>
      </c>
      <c r="B3347" s="162" t="s">
        <v>550</v>
      </c>
      <c r="C3347" s="162">
        <v>2</v>
      </c>
      <c r="D3347" s="162">
        <v>2010</v>
      </c>
      <c r="E3347" s="162" t="s">
        <v>115</v>
      </c>
      <c r="F3347" s="162" t="s">
        <v>1</v>
      </c>
      <c r="G3347" s="162">
        <v>2018</v>
      </c>
      <c r="H3347" s="163" t="s">
        <v>78</v>
      </c>
      <c r="I3347" s="162" t="s">
        <v>550</v>
      </c>
      <c r="J3347" s="177">
        <v>1987.0543230000001</v>
      </c>
      <c r="K3347" s="183" t="s">
        <v>1817</v>
      </c>
      <c r="L3347" s="166">
        <v>6.4000061087866062E-3</v>
      </c>
      <c r="M3347" s="166">
        <v>12.717159805690834</v>
      </c>
      <c r="N3347" s="163" t="s">
        <v>1342</v>
      </c>
      <c r="O3347" s="167">
        <v>1</v>
      </c>
      <c r="P3347" s="167">
        <v>0</v>
      </c>
      <c r="Q3347" s="167">
        <v>0</v>
      </c>
      <c r="R3347" s="167">
        <v>1</v>
      </c>
      <c r="S3347" s="167">
        <v>0</v>
      </c>
      <c r="T3347" s="167" t="s">
        <v>13213</v>
      </c>
      <c r="U3347" s="167" t="s">
        <v>1360</v>
      </c>
      <c r="V3347" s="167" t="s">
        <v>1364</v>
      </c>
      <c r="W3347" s="163"/>
      <c r="X3347" s="163" t="s">
        <v>9890</v>
      </c>
      <c r="Y3347" s="163"/>
      <c r="Z3347" s="168">
        <v>43259</v>
      </c>
      <c r="AA3347" s="169" t="s">
        <v>9980</v>
      </c>
      <c r="AB3347" s="169" t="s">
        <v>10088</v>
      </c>
      <c r="AC3347" s="169"/>
      <c r="AD3347" s="170">
        <v>2019</v>
      </c>
      <c r="AE3347" s="167" t="s">
        <v>10573</v>
      </c>
    </row>
    <row r="3348" spans="1:31" x14ac:dyDescent="0.3">
      <c r="A3348" s="162" t="s">
        <v>478</v>
      </c>
      <c r="B3348" s="162" t="s">
        <v>550</v>
      </c>
      <c r="C3348" s="162">
        <v>3</v>
      </c>
      <c r="D3348" s="162">
        <v>2010</v>
      </c>
      <c r="E3348" s="162" t="s">
        <v>115</v>
      </c>
      <c r="F3348" s="162" t="s">
        <v>1</v>
      </c>
      <c r="G3348" s="162">
        <v>2018</v>
      </c>
      <c r="H3348" s="163" t="s">
        <v>78</v>
      </c>
      <c r="I3348" s="162" t="s">
        <v>550</v>
      </c>
      <c r="J3348" s="177">
        <v>2418.0143210000001</v>
      </c>
      <c r="K3348" s="183" t="s">
        <v>1817</v>
      </c>
      <c r="L3348" s="166">
        <v>6.4000061087866062E-3</v>
      </c>
      <c r="M3348" s="166">
        <v>15.475306425533498</v>
      </c>
      <c r="N3348" s="163" t="s">
        <v>1342</v>
      </c>
      <c r="O3348" s="167">
        <v>1</v>
      </c>
      <c r="P3348" s="167">
        <v>0</v>
      </c>
      <c r="Q3348" s="167">
        <v>0</v>
      </c>
      <c r="R3348" s="167">
        <v>1</v>
      </c>
      <c r="S3348" s="167">
        <v>0</v>
      </c>
      <c r="T3348" s="167" t="s">
        <v>13213</v>
      </c>
      <c r="U3348" s="167" t="s">
        <v>1360</v>
      </c>
      <c r="V3348" s="167" t="s">
        <v>1364</v>
      </c>
      <c r="W3348" s="163"/>
      <c r="X3348" s="163" t="s">
        <v>9890</v>
      </c>
      <c r="Y3348" s="163"/>
      <c r="Z3348" s="168">
        <v>43259</v>
      </c>
      <c r="AA3348" s="169" t="s">
        <v>9980</v>
      </c>
      <c r="AB3348" s="169" t="s">
        <v>10088</v>
      </c>
      <c r="AC3348" s="169"/>
      <c r="AD3348" s="170">
        <v>2019</v>
      </c>
      <c r="AE3348" s="167" t="s">
        <v>10573</v>
      </c>
    </row>
    <row r="3349" spans="1:31" x14ac:dyDescent="0.3">
      <c r="A3349" s="162" t="s">
        <v>478</v>
      </c>
      <c r="B3349" s="162" t="s">
        <v>550</v>
      </c>
      <c r="C3349" s="162">
        <v>4</v>
      </c>
      <c r="D3349" s="162">
        <v>2010</v>
      </c>
      <c r="E3349" s="162" t="s">
        <v>115</v>
      </c>
      <c r="F3349" s="162" t="s">
        <v>1</v>
      </c>
      <c r="G3349" s="162">
        <v>2018</v>
      </c>
      <c r="H3349" s="163" t="s">
        <v>78</v>
      </c>
      <c r="I3349" s="162" t="s">
        <v>550</v>
      </c>
      <c r="J3349" s="177">
        <v>2820.1879549999999</v>
      </c>
      <c r="K3349" s="183" t="s">
        <v>1817</v>
      </c>
      <c r="L3349" s="166">
        <v>6.4000061087866062E-3</v>
      </c>
      <c r="M3349" s="166">
        <v>18.049220139926405</v>
      </c>
      <c r="N3349" s="163" t="s">
        <v>1342</v>
      </c>
      <c r="O3349" s="167">
        <v>1</v>
      </c>
      <c r="P3349" s="167">
        <v>0</v>
      </c>
      <c r="Q3349" s="167">
        <v>0</v>
      </c>
      <c r="R3349" s="167">
        <v>1</v>
      </c>
      <c r="S3349" s="167">
        <v>0</v>
      </c>
      <c r="T3349" s="167" t="s">
        <v>13213</v>
      </c>
      <c r="U3349" s="167" t="s">
        <v>1360</v>
      </c>
      <c r="V3349" s="167" t="s">
        <v>1364</v>
      </c>
      <c r="W3349" s="163"/>
      <c r="X3349" s="163" t="s">
        <v>9890</v>
      </c>
      <c r="Y3349" s="163"/>
      <c r="Z3349" s="168">
        <v>43259</v>
      </c>
      <c r="AA3349" s="169" t="s">
        <v>9980</v>
      </c>
      <c r="AB3349" s="169" t="s">
        <v>10088</v>
      </c>
      <c r="AC3349" s="169"/>
      <c r="AD3349" s="170">
        <v>2019</v>
      </c>
      <c r="AE3349" s="167" t="s">
        <v>10573</v>
      </c>
    </row>
    <row r="3350" spans="1:31" x14ac:dyDescent="0.3">
      <c r="A3350" s="162" t="s">
        <v>478</v>
      </c>
      <c r="B3350" s="162" t="s">
        <v>550</v>
      </c>
      <c r="C3350" s="162">
        <v>5</v>
      </c>
      <c r="D3350" s="162">
        <v>2010</v>
      </c>
      <c r="E3350" s="162" t="s">
        <v>115</v>
      </c>
      <c r="F3350" s="162" t="s">
        <v>1</v>
      </c>
      <c r="G3350" s="162">
        <v>2018</v>
      </c>
      <c r="H3350" s="163" t="s">
        <v>78</v>
      </c>
      <c r="I3350" s="162" t="s">
        <v>550</v>
      </c>
      <c r="J3350" s="177">
        <v>2909.6846409999998</v>
      </c>
      <c r="K3350" s="183" t="s">
        <v>1817</v>
      </c>
      <c r="L3350" s="166">
        <v>6.4000061087866062E-3</v>
      </c>
      <c r="M3350" s="166">
        <v>18.621999477042561</v>
      </c>
      <c r="N3350" s="163" t="s">
        <v>1342</v>
      </c>
      <c r="O3350" s="167">
        <v>1</v>
      </c>
      <c r="P3350" s="167">
        <v>0</v>
      </c>
      <c r="Q3350" s="167">
        <v>0</v>
      </c>
      <c r="R3350" s="167">
        <v>1</v>
      </c>
      <c r="S3350" s="167">
        <v>0</v>
      </c>
      <c r="T3350" s="167" t="s">
        <v>13213</v>
      </c>
      <c r="U3350" s="167" t="s">
        <v>1360</v>
      </c>
      <c r="V3350" s="167" t="s">
        <v>1364</v>
      </c>
      <c r="W3350" s="163"/>
      <c r="X3350" s="163" t="s">
        <v>9890</v>
      </c>
      <c r="Y3350" s="163"/>
      <c r="Z3350" s="168">
        <v>43259</v>
      </c>
      <c r="AA3350" s="169" t="s">
        <v>9980</v>
      </c>
      <c r="AB3350" s="169" t="s">
        <v>10088</v>
      </c>
      <c r="AC3350" s="169"/>
      <c r="AD3350" s="170">
        <v>2019</v>
      </c>
      <c r="AE3350" s="167" t="s">
        <v>10573</v>
      </c>
    </row>
    <row r="3351" spans="1:31" x14ac:dyDescent="0.3">
      <c r="A3351" s="162" t="s">
        <v>478</v>
      </c>
      <c r="B3351" s="162" t="s">
        <v>550</v>
      </c>
      <c r="C3351" s="162">
        <v>6</v>
      </c>
      <c r="D3351" s="162">
        <v>2010</v>
      </c>
      <c r="E3351" s="162" t="s">
        <v>115</v>
      </c>
      <c r="F3351" s="162" t="s">
        <v>1</v>
      </c>
      <c r="G3351" s="162">
        <v>2018</v>
      </c>
      <c r="H3351" s="163" t="s">
        <v>78</v>
      </c>
      <c r="I3351" s="162" t="s">
        <v>550</v>
      </c>
      <c r="J3351" s="177">
        <v>3235.2817089999999</v>
      </c>
      <c r="K3351" s="183" t="s">
        <v>1817</v>
      </c>
      <c r="L3351" s="166">
        <v>6.4000061087866062E-3</v>
      </c>
      <c r="M3351" s="166">
        <v>20.70582270124557</v>
      </c>
      <c r="N3351" s="163" t="s">
        <v>1342</v>
      </c>
      <c r="O3351" s="167">
        <v>1</v>
      </c>
      <c r="P3351" s="167">
        <v>0</v>
      </c>
      <c r="Q3351" s="167">
        <v>0</v>
      </c>
      <c r="R3351" s="167">
        <v>1</v>
      </c>
      <c r="S3351" s="167">
        <v>0</v>
      </c>
      <c r="T3351" s="167" t="s">
        <v>13213</v>
      </c>
      <c r="U3351" s="167" t="s">
        <v>1360</v>
      </c>
      <c r="V3351" s="167" t="s">
        <v>1364</v>
      </c>
      <c r="W3351" s="163"/>
      <c r="X3351" s="163" t="s">
        <v>9890</v>
      </c>
      <c r="Y3351" s="163"/>
      <c r="Z3351" s="168">
        <v>43259</v>
      </c>
      <c r="AA3351" s="169" t="s">
        <v>9980</v>
      </c>
      <c r="AB3351" s="169" t="s">
        <v>10088</v>
      </c>
      <c r="AC3351" s="169"/>
      <c r="AD3351" s="170">
        <v>2019</v>
      </c>
      <c r="AE3351" s="167" t="s">
        <v>10573</v>
      </c>
    </row>
    <row r="3352" spans="1:31" x14ac:dyDescent="0.3">
      <c r="A3352" s="162" t="s">
        <v>479</v>
      </c>
      <c r="B3352" s="162" t="s">
        <v>550</v>
      </c>
      <c r="C3352" s="162">
        <v>2</v>
      </c>
      <c r="D3352" s="162">
        <v>2010</v>
      </c>
      <c r="E3352" s="162" t="s">
        <v>115</v>
      </c>
      <c r="F3352" s="162" t="s">
        <v>1</v>
      </c>
      <c r="G3352" s="162">
        <v>2018</v>
      </c>
      <c r="H3352" s="163" t="s">
        <v>72</v>
      </c>
      <c r="I3352" s="162" t="s">
        <v>550</v>
      </c>
      <c r="J3352" s="177">
        <v>9464.5732779999998</v>
      </c>
      <c r="K3352" s="183" t="s">
        <v>1817</v>
      </c>
      <c r="L3352" s="166">
        <v>6.4000061087866062E-3</v>
      </c>
      <c r="M3352" s="166">
        <v>60.57332679625847</v>
      </c>
      <c r="N3352" s="163" t="s">
        <v>1</v>
      </c>
      <c r="O3352" s="167">
        <v>1</v>
      </c>
      <c r="P3352" s="167">
        <v>1</v>
      </c>
      <c r="Q3352" s="167">
        <v>0</v>
      </c>
      <c r="R3352" s="167">
        <v>1</v>
      </c>
      <c r="S3352" s="167">
        <v>0</v>
      </c>
      <c r="T3352" s="167" t="s">
        <v>13211</v>
      </c>
      <c r="U3352" s="167" t="s">
        <v>1453</v>
      </c>
      <c r="V3352" s="167" t="s">
        <v>97</v>
      </c>
      <c r="W3352" s="163"/>
      <c r="X3352" s="163" t="s">
        <v>9891</v>
      </c>
      <c r="Y3352" s="163"/>
      <c r="Z3352" s="168">
        <v>43336</v>
      </c>
      <c r="AA3352" s="169" t="s">
        <v>9981</v>
      </c>
      <c r="AB3352" s="169" t="s">
        <v>4076</v>
      </c>
      <c r="AC3352" s="169"/>
      <c r="AD3352" s="170">
        <v>2019</v>
      </c>
      <c r="AE3352" s="167" t="s">
        <v>1245</v>
      </c>
    </row>
    <row r="3353" spans="1:31" x14ac:dyDescent="0.3">
      <c r="A3353" s="162" t="s">
        <v>518</v>
      </c>
      <c r="B3353" s="162" t="s">
        <v>550</v>
      </c>
      <c r="C3353" s="162">
        <v>2</v>
      </c>
      <c r="D3353" s="162">
        <v>2010</v>
      </c>
      <c r="E3353" s="162" t="s">
        <v>115</v>
      </c>
      <c r="F3353" s="162" t="s">
        <v>1</v>
      </c>
      <c r="G3353" s="162">
        <v>2018</v>
      </c>
      <c r="H3353" s="163" t="s">
        <v>375</v>
      </c>
      <c r="I3353" s="162" t="s">
        <v>550</v>
      </c>
      <c r="J3353" s="177">
        <v>10680.555788</v>
      </c>
      <c r="K3353" s="183" t="s">
        <v>1817</v>
      </c>
      <c r="L3353" s="166">
        <v>6.4000061087866062E-3</v>
      </c>
      <c r="M3353" s="166">
        <v>68.355622288436138</v>
      </c>
      <c r="N3353" s="163" t="s">
        <v>375</v>
      </c>
      <c r="O3353" s="167">
        <v>1</v>
      </c>
      <c r="P3353" s="167">
        <v>0</v>
      </c>
      <c r="Q3353" s="167">
        <v>1</v>
      </c>
      <c r="R3353" s="167">
        <v>0</v>
      </c>
      <c r="S3353" s="167">
        <v>1</v>
      </c>
      <c r="T3353" s="167" t="s">
        <v>13210</v>
      </c>
      <c r="U3353" s="167" t="s">
        <v>1360</v>
      </c>
      <c r="V3353" s="167" t="s">
        <v>1364</v>
      </c>
      <c r="W3353" s="163"/>
      <c r="X3353" s="163" t="s">
        <v>9892</v>
      </c>
      <c r="Y3353" s="163"/>
      <c r="Z3353" s="168">
        <v>43367</v>
      </c>
      <c r="AA3353" s="169" t="s">
        <v>9982</v>
      </c>
      <c r="AB3353" s="169" t="s">
        <v>10089</v>
      </c>
      <c r="AC3353" s="169"/>
      <c r="AD3353" s="170">
        <v>2019</v>
      </c>
      <c r="AE3353" s="167" t="s">
        <v>10573</v>
      </c>
    </row>
    <row r="3354" spans="1:31" x14ac:dyDescent="0.3">
      <c r="A3354" s="162" t="s">
        <v>540</v>
      </c>
      <c r="B3354" s="162" t="s">
        <v>550</v>
      </c>
      <c r="C3354" s="162">
        <v>4</v>
      </c>
      <c r="D3354" s="162">
        <v>2010</v>
      </c>
      <c r="E3354" s="162" t="s">
        <v>2393</v>
      </c>
      <c r="F3354" s="162" t="s">
        <v>1</v>
      </c>
      <c r="G3354" s="162">
        <v>2018</v>
      </c>
      <c r="H3354" s="163" t="s">
        <v>63</v>
      </c>
      <c r="I3354" s="162" t="s">
        <v>550</v>
      </c>
      <c r="J3354" s="177">
        <v>520.05553399999997</v>
      </c>
      <c r="K3354" s="183" t="s">
        <v>1817</v>
      </c>
      <c r="L3354" s="166">
        <v>6.4000061087866062E-3</v>
      </c>
      <c r="M3354" s="166">
        <v>3.3283585945082805</v>
      </c>
      <c r="N3354" s="163" t="s">
        <v>1902</v>
      </c>
      <c r="O3354" s="167">
        <v>2</v>
      </c>
      <c r="P3354" s="167">
        <v>0</v>
      </c>
      <c r="Q3354" s="167">
        <v>1</v>
      </c>
      <c r="R3354" s="167">
        <v>0</v>
      </c>
      <c r="S3354" s="167">
        <v>2</v>
      </c>
      <c r="T3354" s="167" t="s">
        <v>13210</v>
      </c>
      <c r="U3354" s="167" t="s">
        <v>1281</v>
      </c>
      <c r="V3354" s="167" t="s">
        <v>86</v>
      </c>
      <c r="W3354" s="163" t="s">
        <v>9962</v>
      </c>
      <c r="X3354" s="163" t="s">
        <v>9893</v>
      </c>
      <c r="Y3354" s="163"/>
      <c r="Z3354" s="168">
        <v>43179</v>
      </c>
      <c r="AA3354" s="169" t="s">
        <v>9983</v>
      </c>
      <c r="AB3354" s="169" t="s">
        <v>10090</v>
      </c>
      <c r="AC3354" s="169"/>
      <c r="AD3354" s="170">
        <v>2019</v>
      </c>
      <c r="AE3354" s="167" t="s">
        <v>1218</v>
      </c>
    </row>
    <row r="3355" spans="1:31" x14ac:dyDescent="0.3">
      <c r="A3355" s="162" t="s">
        <v>540</v>
      </c>
      <c r="B3355" s="162" t="s">
        <v>550</v>
      </c>
      <c r="C3355" s="162">
        <v>5</v>
      </c>
      <c r="D3355" s="162">
        <v>2010</v>
      </c>
      <c r="E3355" s="162" t="s">
        <v>2393</v>
      </c>
      <c r="F3355" s="162" t="s">
        <v>1</v>
      </c>
      <c r="G3355" s="162">
        <v>2018</v>
      </c>
      <c r="H3355" s="163" t="s">
        <v>63</v>
      </c>
      <c r="I3355" s="162" t="s">
        <v>550</v>
      </c>
      <c r="J3355" s="177">
        <v>607.76456800000005</v>
      </c>
      <c r="K3355" s="183" t="s">
        <v>1817</v>
      </c>
      <c r="L3355" s="166">
        <v>6.4000061087866062E-3</v>
      </c>
      <c r="M3355" s="166">
        <v>3.8896969479040533</v>
      </c>
      <c r="N3355" s="163" t="s">
        <v>63</v>
      </c>
      <c r="O3355" s="167">
        <v>1</v>
      </c>
      <c r="P3355" s="167">
        <v>0</v>
      </c>
      <c r="Q3355" s="167">
        <v>1</v>
      </c>
      <c r="R3355" s="167">
        <v>0</v>
      </c>
      <c r="S3355" s="167">
        <v>1</v>
      </c>
      <c r="T3355" s="167" t="s">
        <v>13210</v>
      </c>
      <c r="U3355" s="167" t="s">
        <v>1281</v>
      </c>
      <c r="V3355" s="167" t="s">
        <v>86</v>
      </c>
      <c r="W3355" s="163"/>
      <c r="X3355" s="163" t="s">
        <v>9893</v>
      </c>
      <c r="Y3355" s="163"/>
      <c r="Z3355" s="168">
        <v>43283</v>
      </c>
      <c r="AA3355" s="169" t="s">
        <v>9984</v>
      </c>
      <c r="AB3355" s="169" t="s">
        <v>4565</v>
      </c>
      <c r="AC3355" s="169"/>
      <c r="AD3355" s="170">
        <v>2019</v>
      </c>
      <c r="AE3355" s="167" t="s">
        <v>1218</v>
      </c>
    </row>
    <row r="3356" spans="1:31" x14ac:dyDescent="0.3">
      <c r="A3356" s="162" t="s">
        <v>540</v>
      </c>
      <c r="B3356" s="162" t="s">
        <v>550</v>
      </c>
      <c r="C3356" s="162">
        <v>6</v>
      </c>
      <c r="D3356" s="162">
        <v>2010</v>
      </c>
      <c r="E3356" s="162" t="s">
        <v>2393</v>
      </c>
      <c r="F3356" s="162" t="s">
        <v>1</v>
      </c>
      <c r="G3356" s="162">
        <v>2018</v>
      </c>
      <c r="H3356" s="163" t="s">
        <v>63</v>
      </c>
      <c r="I3356" s="162" t="s">
        <v>550</v>
      </c>
      <c r="J3356" s="177">
        <v>693.69299999999998</v>
      </c>
      <c r="K3356" s="183" t="s">
        <v>1817</v>
      </c>
      <c r="L3356" s="166">
        <v>6.4000061087866062E-3</v>
      </c>
      <c r="M3356" s="166">
        <v>4.4396394376225068</v>
      </c>
      <c r="N3356" s="163" t="s">
        <v>63</v>
      </c>
      <c r="O3356" s="167">
        <v>1</v>
      </c>
      <c r="P3356" s="167">
        <v>0</v>
      </c>
      <c r="Q3356" s="167">
        <v>1</v>
      </c>
      <c r="R3356" s="167">
        <v>0</v>
      </c>
      <c r="S3356" s="167">
        <v>1</v>
      </c>
      <c r="T3356" s="167" t="s">
        <v>13210</v>
      </c>
      <c r="U3356" s="167" t="s">
        <v>1281</v>
      </c>
      <c r="V3356" s="167" t="s">
        <v>86</v>
      </c>
      <c r="W3356" s="163"/>
      <c r="X3356" s="163" t="s">
        <v>9893</v>
      </c>
      <c r="Y3356" s="163"/>
      <c r="Z3356" s="168">
        <v>43292</v>
      </c>
      <c r="AA3356" s="169" t="s">
        <v>9984</v>
      </c>
      <c r="AB3356" s="169" t="s">
        <v>4565</v>
      </c>
      <c r="AC3356" s="169"/>
      <c r="AD3356" s="170">
        <v>2019</v>
      </c>
      <c r="AE3356" s="167" t="s">
        <v>1218</v>
      </c>
    </row>
    <row r="3357" spans="1:31" x14ac:dyDescent="0.3">
      <c r="A3357" s="162" t="s">
        <v>540</v>
      </c>
      <c r="B3357" s="162" t="s">
        <v>550</v>
      </c>
      <c r="C3357" s="162">
        <v>7</v>
      </c>
      <c r="D3357" s="162">
        <v>2010</v>
      </c>
      <c r="E3357" s="162" t="s">
        <v>2393</v>
      </c>
      <c r="F3357" s="162" t="s">
        <v>1</v>
      </c>
      <c r="G3357" s="162">
        <v>2018</v>
      </c>
      <c r="H3357" s="163" t="s">
        <v>63</v>
      </c>
      <c r="I3357" s="162" t="s">
        <v>550</v>
      </c>
      <c r="J3357" s="177">
        <v>4811.1527980000001</v>
      </c>
      <c r="K3357" s="183" t="s">
        <v>1817</v>
      </c>
      <c r="L3357" s="166">
        <v>6.4000061087866062E-3</v>
      </c>
      <c r="M3357" s="166">
        <v>30.791407297505774</v>
      </c>
      <c r="N3357" s="163" t="s">
        <v>63</v>
      </c>
      <c r="O3357" s="167">
        <v>1</v>
      </c>
      <c r="P3357" s="167">
        <v>0</v>
      </c>
      <c r="Q3357" s="167">
        <v>1</v>
      </c>
      <c r="R3357" s="167">
        <v>0</v>
      </c>
      <c r="S3357" s="167">
        <v>1</v>
      </c>
      <c r="T3357" s="167" t="s">
        <v>13210</v>
      </c>
      <c r="U3357" s="167" t="s">
        <v>1281</v>
      </c>
      <c r="V3357" s="167" t="s">
        <v>86</v>
      </c>
      <c r="W3357" s="163"/>
      <c r="X3357" s="163" t="s">
        <v>9893</v>
      </c>
      <c r="Y3357" s="163"/>
      <c r="Z3357" s="168">
        <v>43273</v>
      </c>
      <c r="AA3357" s="169" t="s">
        <v>9985</v>
      </c>
      <c r="AB3357" s="169" t="s">
        <v>4219</v>
      </c>
      <c r="AC3357" s="169"/>
      <c r="AD3357" s="170">
        <v>2019</v>
      </c>
      <c r="AE3357" s="167" t="s">
        <v>1218</v>
      </c>
    </row>
    <row r="3358" spans="1:31" x14ac:dyDescent="0.3">
      <c r="A3358" s="162" t="s">
        <v>540</v>
      </c>
      <c r="B3358" s="162" t="s">
        <v>550</v>
      </c>
      <c r="C3358" s="162">
        <v>8</v>
      </c>
      <c r="D3358" s="162">
        <v>2010</v>
      </c>
      <c r="E3358" s="162" t="s">
        <v>2393</v>
      </c>
      <c r="F3358" s="162" t="s">
        <v>1</v>
      </c>
      <c r="G3358" s="162">
        <v>2018</v>
      </c>
      <c r="H3358" s="163" t="s">
        <v>63</v>
      </c>
      <c r="I3358" s="162" t="s">
        <v>550</v>
      </c>
      <c r="J3358" s="177">
        <v>6300.4755740000001</v>
      </c>
      <c r="K3358" s="183" t="s">
        <v>1817</v>
      </c>
      <c r="L3358" s="166">
        <v>6.4000061087866062E-3</v>
      </c>
      <c r="M3358" s="166">
        <v>40.323082161860796</v>
      </c>
      <c r="N3358" s="163" t="s">
        <v>63</v>
      </c>
      <c r="O3358" s="167">
        <v>1</v>
      </c>
      <c r="P3358" s="167">
        <v>0</v>
      </c>
      <c r="Q3358" s="167">
        <v>1</v>
      </c>
      <c r="R3358" s="167">
        <v>0</v>
      </c>
      <c r="S3358" s="167">
        <v>1</v>
      </c>
      <c r="T3358" s="167" t="s">
        <v>13210</v>
      </c>
      <c r="U3358" s="167" t="s">
        <v>1281</v>
      </c>
      <c r="V3358" s="167" t="s">
        <v>86</v>
      </c>
      <c r="W3358" s="163" t="s">
        <v>9962</v>
      </c>
      <c r="X3358" s="163" t="s">
        <v>9893</v>
      </c>
      <c r="Y3358" s="163"/>
      <c r="Z3358" s="168">
        <v>43322</v>
      </c>
      <c r="AA3358" s="169" t="s">
        <v>9986</v>
      </c>
      <c r="AB3358" s="169" t="s">
        <v>10091</v>
      </c>
      <c r="AC3358" s="169"/>
      <c r="AD3358" s="170">
        <v>2019</v>
      </c>
      <c r="AE3358" s="167" t="s">
        <v>1218</v>
      </c>
    </row>
    <row r="3359" spans="1:31" x14ac:dyDescent="0.3">
      <c r="A3359" s="162" t="s">
        <v>541</v>
      </c>
      <c r="B3359" s="162" t="s">
        <v>550</v>
      </c>
      <c r="C3359" s="162">
        <v>14</v>
      </c>
      <c r="D3359" s="162">
        <v>2010</v>
      </c>
      <c r="E3359" s="162" t="s">
        <v>2393</v>
      </c>
      <c r="F3359" s="162" t="s">
        <v>1</v>
      </c>
      <c r="G3359" s="162">
        <v>2018</v>
      </c>
      <c r="H3359" s="163" t="s">
        <v>70</v>
      </c>
      <c r="I3359" s="162" t="s">
        <v>550</v>
      </c>
      <c r="J3359" s="177">
        <v>287.468457</v>
      </c>
      <c r="K3359" s="183" t="s">
        <v>1817</v>
      </c>
      <c r="L3359" s="166">
        <v>6.4000061087866062E-3</v>
      </c>
      <c r="M3359" s="166">
        <v>1.8397998808834599</v>
      </c>
      <c r="N3359" s="163" t="s">
        <v>70</v>
      </c>
      <c r="O3359" s="167">
        <v>1</v>
      </c>
      <c r="P3359" s="167">
        <v>0</v>
      </c>
      <c r="Q3359" s="167">
        <v>1</v>
      </c>
      <c r="R3359" s="167">
        <v>0</v>
      </c>
      <c r="S3359" s="167">
        <v>1</v>
      </c>
      <c r="T3359" s="167" t="s">
        <v>13210</v>
      </c>
      <c r="U3359" s="167" t="s">
        <v>1281</v>
      </c>
      <c r="V3359" s="167" t="s">
        <v>86</v>
      </c>
      <c r="W3359" s="163"/>
      <c r="X3359" s="163" t="s">
        <v>9894</v>
      </c>
      <c r="Y3359" s="163"/>
      <c r="Z3359" s="168">
        <v>43284</v>
      </c>
      <c r="AA3359" s="169" t="s">
        <v>9987</v>
      </c>
      <c r="AB3359" s="169" t="s">
        <v>4914</v>
      </c>
      <c r="AC3359" s="169"/>
      <c r="AD3359" s="170">
        <v>2019</v>
      </c>
      <c r="AE3359" s="167" t="s">
        <v>1241</v>
      </c>
    </row>
    <row r="3360" spans="1:31" x14ac:dyDescent="0.3">
      <c r="A3360" s="162" t="s">
        <v>542</v>
      </c>
      <c r="B3360" s="162" t="s">
        <v>550</v>
      </c>
      <c r="C3360" s="162">
        <v>7</v>
      </c>
      <c r="D3360" s="162">
        <v>2010</v>
      </c>
      <c r="E3360" s="162" t="s">
        <v>115</v>
      </c>
      <c r="F3360" s="162" t="s">
        <v>1</v>
      </c>
      <c r="G3360" s="162">
        <v>2018</v>
      </c>
      <c r="H3360" s="163" t="s">
        <v>73</v>
      </c>
      <c r="I3360" s="162" t="s">
        <v>550</v>
      </c>
      <c r="J3360" s="177">
        <v>4055.8640449999998</v>
      </c>
      <c r="K3360" s="183" t="s">
        <v>1817</v>
      </c>
      <c r="L3360" s="166">
        <v>6.4000061087866062E-3</v>
      </c>
      <c r="M3360" s="166">
        <v>25.957554664407954</v>
      </c>
      <c r="N3360" s="163" t="s">
        <v>73</v>
      </c>
      <c r="O3360" s="167">
        <v>1</v>
      </c>
      <c r="P3360" s="167">
        <v>0</v>
      </c>
      <c r="Q3360" s="167">
        <v>1</v>
      </c>
      <c r="R3360" s="167">
        <v>0</v>
      </c>
      <c r="S3360" s="167">
        <v>1</v>
      </c>
      <c r="T3360" s="167" t="s">
        <v>13210</v>
      </c>
      <c r="U3360" s="167" t="s">
        <v>1360</v>
      </c>
      <c r="V3360" s="167" t="s">
        <v>1364</v>
      </c>
      <c r="W3360" s="163"/>
      <c r="X3360" s="163" t="s">
        <v>9895</v>
      </c>
      <c r="Y3360" s="163"/>
      <c r="Z3360" s="168">
        <v>43139</v>
      </c>
      <c r="AA3360" s="169" t="s">
        <v>9988</v>
      </c>
      <c r="AB3360" s="169" t="s">
        <v>9733</v>
      </c>
      <c r="AC3360" s="169"/>
      <c r="AD3360" s="170">
        <v>2019</v>
      </c>
      <c r="AE3360" s="167" t="s">
        <v>1241</v>
      </c>
    </row>
    <row r="3361" spans="1:31" x14ac:dyDescent="0.3">
      <c r="A3361" s="162" t="s">
        <v>610</v>
      </c>
      <c r="B3361" s="162" t="s">
        <v>550</v>
      </c>
      <c r="C3361" s="162">
        <v>2</v>
      </c>
      <c r="D3361" s="162">
        <v>2011</v>
      </c>
      <c r="E3361" s="162" t="s">
        <v>115</v>
      </c>
      <c r="F3361" s="162" t="s">
        <v>1</v>
      </c>
      <c r="G3361" s="162">
        <v>2018</v>
      </c>
      <c r="H3361" s="163" t="s">
        <v>61</v>
      </c>
      <c r="I3361" s="162" t="s">
        <v>550</v>
      </c>
      <c r="J3361" s="177">
        <v>2120.6006520000001</v>
      </c>
      <c r="K3361" s="183" t="s">
        <v>1817</v>
      </c>
      <c r="L3361" s="166">
        <v>6.4000061087866062E-3</v>
      </c>
      <c r="M3361" s="166">
        <v>13.571857127096861</v>
      </c>
      <c r="N3361" s="163" t="s">
        <v>1</v>
      </c>
      <c r="O3361" s="167">
        <v>1</v>
      </c>
      <c r="P3361" s="167">
        <v>1</v>
      </c>
      <c r="Q3361" s="167">
        <v>0</v>
      </c>
      <c r="R3361" s="167">
        <v>1</v>
      </c>
      <c r="S3361" s="167">
        <v>0</v>
      </c>
      <c r="T3361" s="167" t="s">
        <v>13211</v>
      </c>
      <c r="U3361" s="167" t="s">
        <v>1281</v>
      </c>
      <c r="V3361" s="167" t="s">
        <v>86</v>
      </c>
      <c r="W3361" s="163"/>
      <c r="X3361" s="163" t="s">
        <v>9896</v>
      </c>
      <c r="Y3361" s="163"/>
      <c r="Z3361" s="168">
        <v>43458</v>
      </c>
      <c r="AA3361" s="169" t="s">
        <v>9989</v>
      </c>
      <c r="AB3361" s="169" t="s">
        <v>8794</v>
      </c>
      <c r="AC3361" s="169"/>
      <c r="AD3361" s="170">
        <v>2019</v>
      </c>
      <c r="AE3361" s="167" t="s">
        <v>1321</v>
      </c>
    </row>
    <row r="3362" spans="1:31" x14ac:dyDescent="0.3">
      <c r="A3362" s="162" t="s">
        <v>611</v>
      </c>
      <c r="B3362" s="162" t="s">
        <v>550</v>
      </c>
      <c r="C3362" s="162">
        <v>4</v>
      </c>
      <c r="D3362" s="162">
        <v>2011</v>
      </c>
      <c r="E3362" s="162" t="s">
        <v>115</v>
      </c>
      <c r="F3362" s="162" t="s">
        <v>1</v>
      </c>
      <c r="G3362" s="162">
        <v>2018</v>
      </c>
      <c r="H3362" s="163" t="s">
        <v>194</v>
      </c>
      <c r="I3362" s="162" t="s">
        <v>550</v>
      </c>
      <c r="J3362" s="177">
        <v>2256.4556499999999</v>
      </c>
      <c r="K3362" s="183" t="s">
        <v>1817</v>
      </c>
      <c r="L3362" s="166">
        <v>6.4000061087866062E-3</v>
      </c>
      <c r="M3362" s="166">
        <v>14.441329944206052</v>
      </c>
      <c r="N3362" s="163" t="s">
        <v>2004</v>
      </c>
      <c r="O3362" s="167">
        <v>2</v>
      </c>
      <c r="P3362" s="167">
        <v>1</v>
      </c>
      <c r="Q3362" s="167">
        <v>1</v>
      </c>
      <c r="R3362" s="167">
        <v>1</v>
      </c>
      <c r="S3362" s="167">
        <v>1</v>
      </c>
      <c r="T3362" s="167" t="s">
        <v>13212</v>
      </c>
      <c r="U3362" s="167" t="s">
        <v>1360</v>
      </c>
      <c r="V3362" s="167" t="s">
        <v>1364</v>
      </c>
      <c r="W3362" s="163" t="s">
        <v>9962</v>
      </c>
      <c r="X3362" s="163" t="s">
        <v>9897</v>
      </c>
      <c r="Y3362" s="163"/>
      <c r="Z3362" s="168">
        <v>43278</v>
      </c>
      <c r="AA3362" s="169" t="s">
        <v>9990</v>
      </c>
      <c r="AB3362" s="169"/>
      <c r="AC3362" s="169"/>
      <c r="AD3362" s="170">
        <v>2019</v>
      </c>
      <c r="AE3362" s="167" t="s">
        <v>1321</v>
      </c>
    </row>
    <row r="3363" spans="1:31" x14ac:dyDescent="0.3">
      <c r="A3363" s="162" t="s">
        <v>615</v>
      </c>
      <c r="B3363" s="162" t="s">
        <v>550</v>
      </c>
      <c r="C3363" s="162">
        <v>3</v>
      </c>
      <c r="D3363" s="162">
        <v>2011</v>
      </c>
      <c r="E3363" s="162" t="s">
        <v>2393</v>
      </c>
      <c r="F3363" s="162" t="s">
        <v>1</v>
      </c>
      <c r="G3363" s="162">
        <v>2018</v>
      </c>
      <c r="H3363" s="163" t="s">
        <v>194</v>
      </c>
      <c r="I3363" s="162" t="s">
        <v>550</v>
      </c>
      <c r="J3363" s="177">
        <v>164.88782</v>
      </c>
      <c r="K3363" s="183" t="s">
        <v>1817</v>
      </c>
      <c r="L3363" s="166">
        <v>6.4000061087866062E-3</v>
      </c>
      <c r="M3363" s="166">
        <v>1.0552830552645063</v>
      </c>
      <c r="N3363" s="163" t="s">
        <v>1</v>
      </c>
      <c r="O3363" s="167">
        <v>1</v>
      </c>
      <c r="P3363" s="167">
        <v>1</v>
      </c>
      <c r="Q3363" s="167">
        <v>0</v>
      </c>
      <c r="R3363" s="167">
        <v>1</v>
      </c>
      <c r="S3363" s="167">
        <v>0</v>
      </c>
      <c r="T3363" s="167" t="s">
        <v>13211</v>
      </c>
      <c r="U3363" s="167" t="s">
        <v>1512</v>
      </c>
      <c r="V3363" s="167" t="s">
        <v>178</v>
      </c>
      <c r="W3363" s="163" t="s">
        <v>9962</v>
      </c>
      <c r="X3363" s="163" t="s">
        <v>9898</v>
      </c>
      <c r="Y3363" s="163"/>
      <c r="Z3363" s="168">
        <v>43194</v>
      </c>
      <c r="AA3363" s="169" t="s">
        <v>9991</v>
      </c>
      <c r="AB3363" s="169" t="s">
        <v>10092</v>
      </c>
      <c r="AC3363" s="169"/>
      <c r="AD3363" s="170">
        <v>2019</v>
      </c>
      <c r="AE3363" s="167" t="s">
        <v>1321</v>
      </c>
    </row>
    <row r="3364" spans="1:31" x14ac:dyDescent="0.3">
      <c r="A3364" s="162" t="s">
        <v>646</v>
      </c>
      <c r="B3364" s="162" t="s">
        <v>550</v>
      </c>
      <c r="C3364" s="162">
        <v>13</v>
      </c>
      <c r="D3364" s="162">
        <v>2012</v>
      </c>
      <c r="E3364" s="162" t="s">
        <v>2393</v>
      </c>
      <c r="F3364" s="162" t="s">
        <v>1</v>
      </c>
      <c r="G3364" s="162">
        <v>2018</v>
      </c>
      <c r="H3364" s="163" t="s">
        <v>70</v>
      </c>
      <c r="I3364" s="162" t="s">
        <v>550</v>
      </c>
      <c r="J3364" s="177">
        <v>281.37872499999997</v>
      </c>
      <c r="K3364" s="183" t="s">
        <v>1817</v>
      </c>
      <c r="L3364" s="166">
        <v>6.4000061087866062E-3</v>
      </c>
      <c r="M3364" s="166">
        <v>1.8008255588825863</v>
      </c>
      <c r="N3364" s="163" t="s">
        <v>70</v>
      </c>
      <c r="O3364" s="167">
        <v>1</v>
      </c>
      <c r="P3364" s="167">
        <v>0</v>
      </c>
      <c r="Q3364" s="167">
        <v>1</v>
      </c>
      <c r="R3364" s="167">
        <v>0</v>
      </c>
      <c r="S3364" s="167">
        <v>1</v>
      </c>
      <c r="T3364" s="167" t="s">
        <v>13210</v>
      </c>
      <c r="U3364" s="167" t="s">
        <v>1281</v>
      </c>
      <c r="V3364" s="167" t="s">
        <v>86</v>
      </c>
      <c r="W3364" s="163"/>
      <c r="X3364" s="163" t="s">
        <v>9899</v>
      </c>
      <c r="Y3364" s="163"/>
      <c r="Z3364" s="168">
        <v>43359</v>
      </c>
      <c r="AA3364" s="169" t="s">
        <v>9992</v>
      </c>
      <c r="AB3364" s="169" t="s">
        <v>4914</v>
      </c>
      <c r="AC3364" s="169"/>
      <c r="AD3364" s="170">
        <v>2019</v>
      </c>
      <c r="AE3364" s="167" t="s">
        <v>1241</v>
      </c>
    </row>
    <row r="3365" spans="1:31" x14ac:dyDescent="0.3">
      <c r="A3365" s="162" t="s">
        <v>646</v>
      </c>
      <c r="B3365" s="162" t="s">
        <v>550</v>
      </c>
      <c r="C3365" s="162">
        <v>14</v>
      </c>
      <c r="D3365" s="162">
        <v>2012</v>
      </c>
      <c r="E3365" s="162" t="s">
        <v>2393</v>
      </c>
      <c r="F3365" s="162" t="s">
        <v>1</v>
      </c>
      <c r="G3365" s="162">
        <v>2018</v>
      </c>
      <c r="H3365" s="163" t="s">
        <v>70</v>
      </c>
      <c r="I3365" s="162" t="s">
        <v>550</v>
      </c>
      <c r="J3365" s="177">
        <v>361.52987300000001</v>
      </c>
      <c r="K3365" s="183" t="s">
        <v>1817</v>
      </c>
      <c r="L3365" s="166">
        <v>6.4000061087866062E-3</v>
      </c>
      <c r="M3365" s="166">
        <v>2.3137933957088461</v>
      </c>
      <c r="N3365" s="163" t="s">
        <v>70</v>
      </c>
      <c r="O3365" s="167">
        <v>1</v>
      </c>
      <c r="P3365" s="167">
        <v>0</v>
      </c>
      <c r="Q3365" s="167">
        <v>1</v>
      </c>
      <c r="R3365" s="167">
        <v>0</v>
      </c>
      <c r="S3365" s="167">
        <v>1</v>
      </c>
      <c r="T3365" s="167" t="s">
        <v>13210</v>
      </c>
      <c r="U3365" s="167" t="s">
        <v>1281</v>
      </c>
      <c r="V3365" s="167" t="s">
        <v>86</v>
      </c>
      <c r="W3365" s="163" t="s">
        <v>9962</v>
      </c>
      <c r="X3365" s="163" t="s">
        <v>9899</v>
      </c>
      <c r="Y3365" s="163"/>
      <c r="Z3365" s="168">
        <v>43431</v>
      </c>
      <c r="AA3365" s="169" t="s">
        <v>9993</v>
      </c>
      <c r="AB3365" s="169" t="s">
        <v>10093</v>
      </c>
      <c r="AC3365" s="169"/>
      <c r="AD3365" s="170">
        <v>2019</v>
      </c>
      <c r="AE3365" s="167" t="s">
        <v>1241</v>
      </c>
    </row>
    <row r="3366" spans="1:31" x14ac:dyDescent="0.3">
      <c r="A3366" s="162" t="s">
        <v>647</v>
      </c>
      <c r="B3366" s="162" t="s">
        <v>550</v>
      </c>
      <c r="C3366" s="162">
        <v>4</v>
      </c>
      <c r="D3366" s="162">
        <v>2012</v>
      </c>
      <c r="E3366" s="162" t="s">
        <v>115</v>
      </c>
      <c r="F3366" s="162" t="s">
        <v>1</v>
      </c>
      <c r="G3366" s="162">
        <v>2018</v>
      </c>
      <c r="H3366" s="163" t="s">
        <v>72</v>
      </c>
      <c r="I3366" s="162" t="s">
        <v>550</v>
      </c>
      <c r="J3366" s="177">
        <v>3572.3544510000002</v>
      </c>
      <c r="K3366" s="183" t="s">
        <v>1817</v>
      </c>
      <c r="L3366" s="166">
        <v>6.4000061087866062E-3</v>
      </c>
      <c r="M3366" s="166">
        <v>22.863090309151023</v>
      </c>
      <c r="N3366" s="163" t="s">
        <v>62</v>
      </c>
      <c r="O3366" s="167">
        <v>1</v>
      </c>
      <c r="P3366" s="167">
        <v>0</v>
      </c>
      <c r="Q3366" s="167">
        <v>0</v>
      </c>
      <c r="R3366" s="167">
        <v>0</v>
      </c>
      <c r="S3366" s="167">
        <v>1</v>
      </c>
      <c r="T3366" s="167" t="s">
        <v>13213</v>
      </c>
      <c r="U3366" s="167" t="s">
        <v>1360</v>
      </c>
      <c r="V3366" s="167" t="s">
        <v>1401</v>
      </c>
      <c r="W3366" s="163"/>
      <c r="X3366" s="163" t="s">
        <v>9900</v>
      </c>
      <c r="Y3366" s="163"/>
      <c r="Z3366" s="168">
        <v>43287</v>
      </c>
      <c r="AA3366" s="169" t="s">
        <v>9994</v>
      </c>
      <c r="AB3366" s="169" t="s">
        <v>2747</v>
      </c>
      <c r="AC3366" s="169"/>
      <c r="AD3366" s="170">
        <v>2019</v>
      </c>
      <c r="AE3366" s="167" t="s">
        <v>1245</v>
      </c>
    </row>
    <row r="3367" spans="1:31" x14ac:dyDescent="0.3">
      <c r="A3367" s="162" t="s">
        <v>653</v>
      </c>
      <c r="B3367" s="162" t="s">
        <v>550</v>
      </c>
      <c r="C3367" s="162">
        <v>5</v>
      </c>
      <c r="D3367" s="162">
        <v>2012</v>
      </c>
      <c r="E3367" s="162" t="s">
        <v>115</v>
      </c>
      <c r="F3367" s="162" t="s">
        <v>1</v>
      </c>
      <c r="G3367" s="162">
        <v>2018</v>
      </c>
      <c r="H3367" s="163" t="s">
        <v>212</v>
      </c>
      <c r="I3367" s="162" t="s">
        <v>550</v>
      </c>
      <c r="J3367" s="177">
        <v>139.14844500000001</v>
      </c>
      <c r="K3367" s="183" t="s">
        <v>1817</v>
      </c>
      <c r="L3367" s="166">
        <v>6.4000061087866062E-3</v>
      </c>
      <c r="M3367" s="166">
        <v>0.89055089802815712</v>
      </c>
      <c r="N3367" s="163" t="s">
        <v>212</v>
      </c>
      <c r="O3367" s="167">
        <v>1</v>
      </c>
      <c r="P3367" s="167">
        <v>0</v>
      </c>
      <c r="Q3367" s="167">
        <v>1</v>
      </c>
      <c r="R3367" s="167">
        <v>0</v>
      </c>
      <c r="S3367" s="167">
        <v>1</v>
      </c>
      <c r="T3367" s="167" t="s">
        <v>13210</v>
      </c>
      <c r="U3367" s="167" t="s">
        <v>1281</v>
      </c>
      <c r="V3367" s="167" t="s">
        <v>99</v>
      </c>
      <c r="W3367" s="163"/>
      <c r="X3367" s="163" t="s">
        <v>9901</v>
      </c>
      <c r="Y3367" s="163"/>
      <c r="Z3367" s="168">
        <v>43273</v>
      </c>
      <c r="AA3367" s="169" t="s">
        <v>9995</v>
      </c>
      <c r="AB3367" s="169" t="s">
        <v>4069</v>
      </c>
      <c r="AC3367" s="169"/>
      <c r="AD3367" s="170">
        <v>2019</v>
      </c>
      <c r="AE3367" s="167" t="s">
        <v>10573</v>
      </c>
    </row>
    <row r="3368" spans="1:31" x14ac:dyDescent="0.3">
      <c r="A3368" s="162" t="s">
        <v>653</v>
      </c>
      <c r="B3368" s="162" t="s">
        <v>550</v>
      </c>
      <c r="C3368" s="162">
        <v>6</v>
      </c>
      <c r="D3368" s="162">
        <v>2012</v>
      </c>
      <c r="E3368" s="162" t="s">
        <v>115</v>
      </c>
      <c r="F3368" s="162" t="s">
        <v>1</v>
      </c>
      <c r="G3368" s="162">
        <v>2017</v>
      </c>
      <c r="H3368" s="163" t="s">
        <v>212</v>
      </c>
      <c r="I3368" s="162" t="s">
        <v>550</v>
      </c>
      <c r="J3368" s="177">
        <v>1007.555983</v>
      </c>
      <c r="K3368" s="183" t="s">
        <v>1817</v>
      </c>
      <c r="L3368" s="166">
        <v>6.4326632217573234E-3</v>
      </c>
      <c r="M3368" s="166">
        <v>6.4812683157056465</v>
      </c>
      <c r="N3368" s="163" t="s">
        <v>40</v>
      </c>
      <c r="O3368" s="167">
        <v>1</v>
      </c>
      <c r="P3368" s="167">
        <v>0</v>
      </c>
      <c r="Q3368" s="167">
        <v>0</v>
      </c>
      <c r="R3368" s="167">
        <v>1</v>
      </c>
      <c r="S3368" s="167">
        <v>0</v>
      </c>
      <c r="T3368" s="167" t="s">
        <v>13213</v>
      </c>
      <c r="U3368" s="167" t="s">
        <v>1281</v>
      </c>
      <c r="V3368" s="167" t="s">
        <v>99</v>
      </c>
      <c r="W3368" s="163"/>
      <c r="X3368" s="163" t="s">
        <v>9901</v>
      </c>
      <c r="Y3368" s="163"/>
      <c r="Z3368" s="168">
        <v>43088</v>
      </c>
      <c r="AA3368" s="169" t="s">
        <v>9996</v>
      </c>
      <c r="AB3368" s="169" t="s">
        <v>4069</v>
      </c>
      <c r="AC3368" s="169"/>
      <c r="AD3368" s="170">
        <v>2019</v>
      </c>
      <c r="AE3368" s="167" t="s">
        <v>10573</v>
      </c>
    </row>
    <row r="3369" spans="1:31" x14ac:dyDescent="0.3">
      <c r="A3369" s="162" t="s">
        <v>666</v>
      </c>
      <c r="B3369" s="162" t="s">
        <v>550</v>
      </c>
      <c r="C3369" s="162">
        <v>16</v>
      </c>
      <c r="D3369" s="162">
        <v>2012</v>
      </c>
      <c r="E3369" s="162" t="s">
        <v>2393</v>
      </c>
      <c r="F3369" s="162" t="s">
        <v>1</v>
      </c>
      <c r="G3369" s="162">
        <v>2018</v>
      </c>
      <c r="H3369" s="163" t="s">
        <v>69</v>
      </c>
      <c r="I3369" s="162" t="s">
        <v>550</v>
      </c>
      <c r="J3369" s="177">
        <v>1582.7400150000001</v>
      </c>
      <c r="K3369" s="183" t="s">
        <v>1817</v>
      </c>
      <c r="L3369" s="166">
        <v>6.4000061087866062E-3</v>
      </c>
      <c r="M3369" s="166">
        <v>10.129545764621005</v>
      </c>
      <c r="N3369" s="163" t="s">
        <v>69</v>
      </c>
      <c r="O3369" s="167">
        <v>1</v>
      </c>
      <c r="P3369" s="167">
        <v>0</v>
      </c>
      <c r="Q3369" s="167">
        <v>1</v>
      </c>
      <c r="R3369" s="167">
        <v>0</v>
      </c>
      <c r="S3369" s="167">
        <v>1</v>
      </c>
      <c r="T3369" s="167" t="s">
        <v>13210</v>
      </c>
      <c r="U3369" s="167" t="s">
        <v>1512</v>
      </c>
      <c r="V3369" s="167" t="s">
        <v>91</v>
      </c>
      <c r="W3369" s="163"/>
      <c r="X3369" s="163" t="s">
        <v>9902</v>
      </c>
      <c r="Y3369" s="163"/>
      <c r="Z3369" s="168">
        <v>43161</v>
      </c>
      <c r="AA3369" s="169" t="s">
        <v>9997</v>
      </c>
      <c r="AB3369" s="169" t="s">
        <v>9297</v>
      </c>
      <c r="AC3369" s="169"/>
      <c r="AD3369" s="170">
        <v>2019</v>
      </c>
      <c r="AE3369" s="167" t="s">
        <v>1321</v>
      </c>
    </row>
    <row r="3370" spans="1:31" x14ac:dyDescent="0.3">
      <c r="A3370" s="162" t="s">
        <v>674</v>
      </c>
      <c r="B3370" s="162" t="s">
        <v>550</v>
      </c>
      <c r="C3370" s="162">
        <v>22</v>
      </c>
      <c r="D3370" s="162">
        <v>2012</v>
      </c>
      <c r="E3370" s="162" t="s">
        <v>115</v>
      </c>
      <c r="F3370" s="162" t="s">
        <v>1</v>
      </c>
      <c r="G3370" s="162">
        <v>2018</v>
      </c>
      <c r="H3370" s="163" t="s">
        <v>63</v>
      </c>
      <c r="I3370" s="162" t="s">
        <v>550</v>
      </c>
      <c r="J3370" s="177">
        <v>3683.2509519999999</v>
      </c>
      <c r="K3370" s="183" t="s">
        <v>1817</v>
      </c>
      <c r="L3370" s="166">
        <v>6.4000061087866062E-3</v>
      </c>
      <c r="M3370" s="166">
        <v>23.572828592994082</v>
      </c>
      <c r="N3370" s="163" t="s">
        <v>63</v>
      </c>
      <c r="O3370" s="167">
        <v>1</v>
      </c>
      <c r="P3370" s="167">
        <v>0</v>
      </c>
      <c r="Q3370" s="167">
        <v>1</v>
      </c>
      <c r="R3370" s="167">
        <v>0</v>
      </c>
      <c r="S3370" s="167">
        <v>1</v>
      </c>
      <c r="T3370" s="167" t="s">
        <v>13210</v>
      </c>
      <c r="U3370" s="167" t="s">
        <v>1453</v>
      </c>
      <c r="V3370" s="167" t="s">
        <v>83</v>
      </c>
      <c r="W3370" s="163"/>
      <c r="X3370" s="163" t="s">
        <v>9903</v>
      </c>
      <c r="Y3370" s="163"/>
      <c r="Z3370" s="168">
        <v>43122</v>
      </c>
      <c r="AA3370" s="169" t="s">
        <v>9998</v>
      </c>
      <c r="AB3370" s="169" t="s">
        <v>4044</v>
      </c>
      <c r="AC3370" s="169"/>
      <c r="AD3370" s="170">
        <v>2019</v>
      </c>
      <c r="AE3370" s="167" t="s">
        <v>1218</v>
      </c>
    </row>
    <row r="3371" spans="1:31" x14ac:dyDescent="0.3">
      <c r="A3371" s="162" t="s">
        <v>676</v>
      </c>
      <c r="B3371" s="162" t="s">
        <v>550</v>
      </c>
      <c r="C3371" s="162">
        <v>5</v>
      </c>
      <c r="D3371" s="162">
        <v>2012</v>
      </c>
      <c r="E3371" s="162" t="s">
        <v>2393</v>
      </c>
      <c r="F3371" s="162" t="s">
        <v>1</v>
      </c>
      <c r="G3371" s="162">
        <v>2017</v>
      </c>
      <c r="H3371" s="163" t="s">
        <v>63</v>
      </c>
      <c r="I3371" s="162" t="s">
        <v>550</v>
      </c>
      <c r="J3371" s="177">
        <v>3244.4437240000002</v>
      </c>
      <c r="K3371" s="183" t="s">
        <v>1817</v>
      </c>
      <c r="L3371" s="166">
        <v>6.4326632217573234E-3</v>
      </c>
      <c r="M3371" s="166">
        <v>20.87041381843617</v>
      </c>
      <c r="N3371" s="163" t="s">
        <v>63</v>
      </c>
      <c r="O3371" s="167">
        <v>1</v>
      </c>
      <c r="P3371" s="167">
        <v>0</v>
      </c>
      <c r="Q3371" s="167">
        <v>1</v>
      </c>
      <c r="R3371" s="167">
        <v>0</v>
      </c>
      <c r="S3371" s="167">
        <v>1</v>
      </c>
      <c r="T3371" s="167" t="s">
        <v>13210</v>
      </c>
      <c r="U3371" s="167" t="s">
        <v>1281</v>
      </c>
      <c r="V3371" s="167" t="s">
        <v>101</v>
      </c>
      <c r="W3371" s="163"/>
      <c r="X3371" s="163" t="s">
        <v>9904</v>
      </c>
      <c r="Y3371" s="163"/>
      <c r="Z3371" s="168">
        <v>43026</v>
      </c>
      <c r="AA3371" s="169" t="s">
        <v>9999</v>
      </c>
      <c r="AB3371" s="169" t="s">
        <v>4044</v>
      </c>
      <c r="AC3371" s="169"/>
      <c r="AD3371" s="170">
        <v>2019</v>
      </c>
      <c r="AE3371" s="167" t="s">
        <v>1218</v>
      </c>
    </row>
    <row r="3372" spans="1:31" x14ac:dyDescent="0.3">
      <c r="A3372" s="162" t="s">
        <v>676</v>
      </c>
      <c r="B3372" s="162" t="s">
        <v>550</v>
      </c>
      <c r="C3372" s="162">
        <v>6</v>
      </c>
      <c r="D3372" s="162">
        <v>2012</v>
      </c>
      <c r="E3372" s="162" t="s">
        <v>2393</v>
      </c>
      <c r="F3372" s="162" t="s">
        <v>1</v>
      </c>
      <c r="G3372" s="162">
        <v>2017</v>
      </c>
      <c r="H3372" s="163" t="s">
        <v>63</v>
      </c>
      <c r="I3372" s="162" t="s">
        <v>550</v>
      </c>
      <c r="J3372" s="177">
        <v>3603.7254710000002</v>
      </c>
      <c r="K3372" s="183" t="s">
        <v>1817</v>
      </c>
      <c r="L3372" s="166">
        <v>6.4326632217573234E-3</v>
      </c>
      <c r="M3372" s="166">
        <v>23.181552298611788</v>
      </c>
      <c r="N3372" s="163" t="s">
        <v>63</v>
      </c>
      <c r="O3372" s="167">
        <v>1</v>
      </c>
      <c r="P3372" s="167">
        <v>0</v>
      </c>
      <c r="Q3372" s="167">
        <v>1</v>
      </c>
      <c r="R3372" s="167">
        <v>0</v>
      </c>
      <c r="S3372" s="167">
        <v>1</v>
      </c>
      <c r="T3372" s="167" t="s">
        <v>13210</v>
      </c>
      <c r="U3372" s="167" t="s">
        <v>1281</v>
      </c>
      <c r="V3372" s="167" t="s">
        <v>101</v>
      </c>
      <c r="W3372" s="163"/>
      <c r="X3372" s="163" t="s">
        <v>9904</v>
      </c>
      <c r="Y3372" s="163"/>
      <c r="Z3372" s="168">
        <v>43048</v>
      </c>
      <c r="AA3372" s="169" t="s">
        <v>10000</v>
      </c>
      <c r="AB3372" s="169" t="s">
        <v>4044</v>
      </c>
      <c r="AC3372" s="169"/>
      <c r="AD3372" s="170">
        <v>2019</v>
      </c>
      <c r="AE3372" s="167" t="s">
        <v>1218</v>
      </c>
    </row>
    <row r="3373" spans="1:31" x14ac:dyDescent="0.3">
      <c r="A3373" s="162" t="s">
        <v>676</v>
      </c>
      <c r="B3373" s="162" t="s">
        <v>550</v>
      </c>
      <c r="C3373" s="162">
        <v>7</v>
      </c>
      <c r="D3373" s="162">
        <v>2012</v>
      </c>
      <c r="E3373" s="162" t="s">
        <v>2393</v>
      </c>
      <c r="F3373" s="162" t="s">
        <v>1</v>
      </c>
      <c r="G3373" s="162">
        <v>2017</v>
      </c>
      <c r="H3373" s="163" t="s">
        <v>63</v>
      </c>
      <c r="I3373" s="162" t="s">
        <v>550</v>
      </c>
      <c r="J3373" s="177">
        <v>4485.3120909999998</v>
      </c>
      <c r="K3373" s="183" t="s">
        <v>1817</v>
      </c>
      <c r="L3373" s="166">
        <v>6.4326632217573234E-3</v>
      </c>
      <c r="M3373" s="166">
        <v>28.852502125879134</v>
      </c>
      <c r="N3373" s="163" t="s">
        <v>63</v>
      </c>
      <c r="O3373" s="167">
        <v>1</v>
      </c>
      <c r="P3373" s="167">
        <v>0</v>
      </c>
      <c r="Q3373" s="167">
        <v>1</v>
      </c>
      <c r="R3373" s="167">
        <v>0</v>
      </c>
      <c r="S3373" s="167">
        <v>1</v>
      </c>
      <c r="T3373" s="167" t="s">
        <v>13210</v>
      </c>
      <c r="U3373" s="167" t="s">
        <v>1281</v>
      </c>
      <c r="V3373" s="167" t="s">
        <v>101</v>
      </c>
      <c r="W3373" s="163"/>
      <c r="X3373" s="163" t="s">
        <v>9904</v>
      </c>
      <c r="Y3373" s="163"/>
      <c r="Z3373" s="168">
        <v>43048</v>
      </c>
      <c r="AA3373" s="169" t="s">
        <v>10000</v>
      </c>
      <c r="AB3373" s="169" t="s">
        <v>4044</v>
      </c>
      <c r="AC3373" s="169"/>
      <c r="AD3373" s="170">
        <v>2019</v>
      </c>
      <c r="AE3373" s="167" t="s">
        <v>1218</v>
      </c>
    </row>
    <row r="3374" spans="1:31" x14ac:dyDescent="0.3">
      <c r="A3374" s="162" t="s">
        <v>676</v>
      </c>
      <c r="B3374" s="162" t="s">
        <v>550</v>
      </c>
      <c r="C3374" s="162">
        <v>8</v>
      </c>
      <c r="D3374" s="162">
        <v>2012</v>
      </c>
      <c r="E3374" s="162" t="s">
        <v>2393</v>
      </c>
      <c r="F3374" s="162" t="s">
        <v>1</v>
      </c>
      <c r="G3374" s="162">
        <v>2017</v>
      </c>
      <c r="H3374" s="163" t="s">
        <v>63</v>
      </c>
      <c r="I3374" s="162" t="s">
        <v>550</v>
      </c>
      <c r="J3374" s="177">
        <v>4652.465185</v>
      </c>
      <c r="K3374" s="183" t="s">
        <v>1817</v>
      </c>
      <c r="L3374" s="166">
        <v>6.4326632217573234E-3</v>
      </c>
      <c r="M3374" s="166">
        <v>29.927741686055882</v>
      </c>
      <c r="N3374" s="163" t="s">
        <v>63</v>
      </c>
      <c r="O3374" s="167">
        <v>1</v>
      </c>
      <c r="P3374" s="167">
        <v>0</v>
      </c>
      <c r="Q3374" s="167">
        <v>1</v>
      </c>
      <c r="R3374" s="167">
        <v>0</v>
      </c>
      <c r="S3374" s="167">
        <v>1</v>
      </c>
      <c r="T3374" s="167" t="s">
        <v>13210</v>
      </c>
      <c r="U3374" s="167" t="s">
        <v>1281</v>
      </c>
      <c r="V3374" s="167" t="s">
        <v>101</v>
      </c>
      <c r="W3374" s="163"/>
      <c r="X3374" s="163" t="s">
        <v>9904</v>
      </c>
      <c r="Y3374" s="163"/>
      <c r="Z3374" s="168">
        <v>43048</v>
      </c>
      <c r="AA3374" s="169" t="s">
        <v>10000</v>
      </c>
      <c r="AB3374" s="169" t="s">
        <v>4044</v>
      </c>
      <c r="AC3374" s="169"/>
      <c r="AD3374" s="170">
        <v>2019</v>
      </c>
      <c r="AE3374" s="167" t="s">
        <v>1218</v>
      </c>
    </row>
    <row r="3375" spans="1:31" x14ac:dyDescent="0.3">
      <c r="A3375" s="162" t="s">
        <v>686</v>
      </c>
      <c r="B3375" s="162" t="s">
        <v>550</v>
      </c>
      <c r="C3375" s="162">
        <v>3</v>
      </c>
      <c r="D3375" s="162">
        <v>2012</v>
      </c>
      <c r="E3375" s="162" t="s">
        <v>115</v>
      </c>
      <c r="F3375" s="162" t="s">
        <v>1</v>
      </c>
      <c r="G3375" s="162">
        <v>2018</v>
      </c>
      <c r="H3375" s="163" t="s">
        <v>58</v>
      </c>
      <c r="I3375" s="162" t="s">
        <v>550</v>
      </c>
      <c r="J3375" s="177">
        <v>3147.608592</v>
      </c>
      <c r="K3375" s="183" t="s">
        <v>1817</v>
      </c>
      <c r="L3375" s="166">
        <v>6.4000061087866062E-3</v>
      </c>
      <c r="M3375" s="166">
        <v>20.144714216869207</v>
      </c>
      <c r="N3375" s="163" t="s">
        <v>58</v>
      </c>
      <c r="O3375" s="167">
        <v>1</v>
      </c>
      <c r="P3375" s="167">
        <v>0</v>
      </c>
      <c r="Q3375" s="167">
        <v>1</v>
      </c>
      <c r="R3375" s="167">
        <v>0</v>
      </c>
      <c r="S3375" s="167">
        <v>1</v>
      </c>
      <c r="T3375" s="167" t="s">
        <v>13210</v>
      </c>
      <c r="U3375" s="167" t="s">
        <v>1281</v>
      </c>
      <c r="V3375" s="167" t="s">
        <v>86</v>
      </c>
      <c r="W3375" s="163"/>
      <c r="X3375" s="163" t="s">
        <v>9905</v>
      </c>
      <c r="Y3375" s="163"/>
      <c r="Z3375" s="168">
        <v>43217</v>
      </c>
      <c r="AA3375" s="169" t="s">
        <v>10001</v>
      </c>
      <c r="AB3375" s="169" t="s">
        <v>4583</v>
      </c>
      <c r="AC3375" s="169"/>
      <c r="AD3375" s="170">
        <v>2019</v>
      </c>
      <c r="AE3375" s="167" t="s">
        <v>1218</v>
      </c>
    </row>
    <row r="3376" spans="1:31" x14ac:dyDescent="0.3">
      <c r="A3376" s="162" t="s">
        <v>689</v>
      </c>
      <c r="B3376" s="162" t="s">
        <v>550</v>
      </c>
      <c r="C3376" s="162">
        <v>4</v>
      </c>
      <c r="D3376" s="162">
        <v>2012</v>
      </c>
      <c r="E3376" s="162" t="s">
        <v>115</v>
      </c>
      <c r="F3376" s="162" t="s">
        <v>1</v>
      </c>
      <c r="G3376" s="162">
        <v>2018</v>
      </c>
      <c r="H3376" s="163" t="s">
        <v>61</v>
      </c>
      <c r="I3376" s="162" t="s">
        <v>550</v>
      </c>
      <c r="J3376" s="177">
        <v>8879.6023810000006</v>
      </c>
      <c r="K3376" s="183" t="s">
        <v>1817</v>
      </c>
      <c r="L3376" s="166">
        <v>6.4000061087866062E-3</v>
      </c>
      <c r="M3376" s="166">
        <v>56.829509481996098</v>
      </c>
      <c r="N3376" s="163" t="s">
        <v>1</v>
      </c>
      <c r="O3376" s="167">
        <v>1</v>
      </c>
      <c r="P3376" s="167">
        <v>1</v>
      </c>
      <c r="Q3376" s="167">
        <v>0</v>
      </c>
      <c r="R3376" s="167">
        <v>1</v>
      </c>
      <c r="S3376" s="167">
        <v>0</v>
      </c>
      <c r="T3376" s="167" t="s">
        <v>13211</v>
      </c>
      <c r="U3376" s="167" t="s">
        <v>1360</v>
      </c>
      <c r="V3376" s="167" t="s">
        <v>1364</v>
      </c>
      <c r="W3376" s="163" t="s">
        <v>9962</v>
      </c>
      <c r="X3376" s="163" t="s">
        <v>9906</v>
      </c>
      <c r="Y3376" s="163"/>
      <c r="Z3376" s="168">
        <v>43110</v>
      </c>
      <c r="AA3376" s="169" t="s">
        <v>10002</v>
      </c>
      <c r="AB3376" s="169" t="s">
        <v>10094</v>
      </c>
      <c r="AC3376" s="169"/>
      <c r="AD3376" s="170">
        <v>2019</v>
      </c>
      <c r="AE3376" s="167" t="s">
        <v>1321</v>
      </c>
    </row>
    <row r="3377" spans="1:31" x14ac:dyDescent="0.3">
      <c r="A3377" s="162" t="s">
        <v>689</v>
      </c>
      <c r="B3377" s="162" t="s">
        <v>550</v>
      </c>
      <c r="C3377" s="162">
        <v>5</v>
      </c>
      <c r="D3377" s="162">
        <v>2012</v>
      </c>
      <c r="E3377" s="162" t="s">
        <v>115</v>
      </c>
      <c r="F3377" s="162" t="s">
        <v>1</v>
      </c>
      <c r="G3377" s="162">
        <v>2018</v>
      </c>
      <c r="H3377" s="163" t="s">
        <v>61</v>
      </c>
      <c r="I3377" s="162" t="s">
        <v>550</v>
      </c>
      <c r="J3377" s="177">
        <v>8962.3159209999994</v>
      </c>
      <c r="K3377" s="183" t="s">
        <v>1817</v>
      </c>
      <c r="L3377" s="166">
        <v>6.4000061087866062E-3</v>
      </c>
      <c r="M3377" s="166">
        <v>57.358876643275458</v>
      </c>
      <c r="N3377" s="163" t="s">
        <v>1</v>
      </c>
      <c r="O3377" s="167">
        <v>1</v>
      </c>
      <c r="P3377" s="167">
        <v>1</v>
      </c>
      <c r="Q3377" s="167">
        <v>0</v>
      </c>
      <c r="R3377" s="167">
        <v>1</v>
      </c>
      <c r="S3377" s="167">
        <v>0</v>
      </c>
      <c r="T3377" s="167" t="s">
        <v>13211</v>
      </c>
      <c r="U3377" s="167" t="s">
        <v>1360</v>
      </c>
      <c r="V3377" s="167" t="s">
        <v>1364</v>
      </c>
      <c r="W3377" s="163" t="s">
        <v>9962</v>
      </c>
      <c r="X3377" s="163" t="s">
        <v>9906</v>
      </c>
      <c r="Y3377" s="163"/>
      <c r="Z3377" s="168">
        <v>43110</v>
      </c>
      <c r="AA3377" s="169" t="s">
        <v>10002</v>
      </c>
      <c r="AB3377" s="169" t="s">
        <v>10094</v>
      </c>
      <c r="AC3377" s="169"/>
      <c r="AD3377" s="170">
        <v>2019</v>
      </c>
      <c r="AE3377" s="167" t="s">
        <v>1321</v>
      </c>
    </row>
    <row r="3378" spans="1:31" x14ac:dyDescent="0.3">
      <c r="A3378" s="162" t="s">
        <v>689</v>
      </c>
      <c r="B3378" s="162" t="s">
        <v>550</v>
      </c>
      <c r="C3378" s="162">
        <v>6</v>
      </c>
      <c r="D3378" s="162">
        <v>2012</v>
      </c>
      <c r="E3378" s="162" t="s">
        <v>115</v>
      </c>
      <c r="F3378" s="162" t="s">
        <v>1</v>
      </c>
      <c r="G3378" s="162">
        <v>2018</v>
      </c>
      <c r="H3378" s="163" t="s">
        <v>61</v>
      </c>
      <c r="I3378" s="162" t="s">
        <v>550</v>
      </c>
      <c r="J3378" s="177">
        <v>9523.4356470000002</v>
      </c>
      <c r="K3378" s="183" t="s">
        <v>1817</v>
      </c>
      <c r="L3378" s="166">
        <v>6.4000061087866062E-3</v>
      </c>
      <c r="M3378" s="166">
        <v>60.950046317436126</v>
      </c>
      <c r="N3378" s="163" t="s">
        <v>433</v>
      </c>
      <c r="O3378" s="167">
        <v>1</v>
      </c>
      <c r="P3378" s="167">
        <v>0</v>
      </c>
      <c r="Q3378" s="167">
        <v>0</v>
      </c>
      <c r="R3378" s="167">
        <v>1</v>
      </c>
      <c r="S3378" s="167">
        <v>0</v>
      </c>
      <c r="T3378" s="167" t="s">
        <v>13213</v>
      </c>
      <c r="U3378" s="167" t="s">
        <v>1360</v>
      </c>
      <c r="V3378" s="167" t="s">
        <v>1364</v>
      </c>
      <c r="W3378" s="163"/>
      <c r="X3378" s="163" t="s">
        <v>9906</v>
      </c>
      <c r="Y3378" s="163"/>
      <c r="Z3378" s="168">
        <v>43110</v>
      </c>
      <c r="AA3378" s="169" t="s">
        <v>10003</v>
      </c>
      <c r="AB3378" s="169" t="s">
        <v>10095</v>
      </c>
      <c r="AC3378" s="169"/>
      <c r="AD3378" s="170">
        <v>2019</v>
      </c>
      <c r="AE3378" s="167" t="s">
        <v>1321</v>
      </c>
    </row>
    <row r="3379" spans="1:31" x14ac:dyDescent="0.3">
      <c r="A3379" s="162" t="s">
        <v>701</v>
      </c>
      <c r="B3379" s="162" t="s">
        <v>550</v>
      </c>
      <c r="C3379" s="162">
        <v>2</v>
      </c>
      <c r="D3379" s="162">
        <v>2012</v>
      </c>
      <c r="E3379" s="162" t="s">
        <v>115</v>
      </c>
      <c r="F3379" s="162" t="s">
        <v>1</v>
      </c>
      <c r="G3379" s="162">
        <v>2018</v>
      </c>
      <c r="H3379" s="163" t="s">
        <v>159</v>
      </c>
      <c r="I3379" s="162" t="s">
        <v>550</v>
      </c>
      <c r="J3379" s="177">
        <v>3464.89</v>
      </c>
      <c r="K3379" s="183" t="s">
        <v>1817</v>
      </c>
      <c r="L3379" s="166">
        <v>6.4000061087866062E-3</v>
      </c>
      <c r="M3379" s="166">
        <v>22.175317166273622</v>
      </c>
      <c r="N3379" s="163" t="s">
        <v>1</v>
      </c>
      <c r="O3379" s="167">
        <v>1</v>
      </c>
      <c r="P3379" s="167">
        <v>1</v>
      </c>
      <c r="Q3379" s="167">
        <v>0</v>
      </c>
      <c r="R3379" s="167">
        <v>1</v>
      </c>
      <c r="S3379" s="167">
        <v>0</v>
      </c>
      <c r="T3379" s="167" t="s">
        <v>13211</v>
      </c>
      <c r="U3379" s="167" t="s">
        <v>1360</v>
      </c>
      <c r="V3379" s="167" t="s">
        <v>1401</v>
      </c>
      <c r="W3379" s="163"/>
      <c r="X3379" s="163" t="s">
        <v>9907</v>
      </c>
      <c r="Y3379" s="163"/>
      <c r="Z3379" s="168">
        <v>43181</v>
      </c>
      <c r="AA3379" s="169" t="s">
        <v>10004</v>
      </c>
      <c r="AB3379" s="169" t="s">
        <v>4076</v>
      </c>
      <c r="AC3379" s="169"/>
      <c r="AD3379" s="170">
        <v>2019</v>
      </c>
      <c r="AE3379" s="167" t="s">
        <v>1245</v>
      </c>
    </row>
    <row r="3380" spans="1:31" x14ac:dyDescent="0.3">
      <c r="A3380" s="162" t="s">
        <v>701</v>
      </c>
      <c r="B3380" s="162" t="s">
        <v>550</v>
      </c>
      <c r="C3380" s="162">
        <v>3</v>
      </c>
      <c r="D3380" s="162">
        <v>2012</v>
      </c>
      <c r="E3380" s="162" t="s">
        <v>115</v>
      </c>
      <c r="F3380" s="162" t="s">
        <v>1</v>
      </c>
      <c r="G3380" s="162">
        <v>2018</v>
      </c>
      <c r="H3380" s="163" t="s">
        <v>159</v>
      </c>
      <c r="I3380" s="162" t="s">
        <v>550</v>
      </c>
      <c r="J3380" s="177">
        <v>25076.384847000001</v>
      </c>
      <c r="K3380" s="183" t="s">
        <v>1817</v>
      </c>
      <c r="L3380" s="166">
        <v>6.4000061087866062E-3</v>
      </c>
      <c r="M3380" s="166">
        <v>160.48901620708389</v>
      </c>
      <c r="N3380" s="163" t="s">
        <v>1</v>
      </c>
      <c r="O3380" s="167">
        <v>1</v>
      </c>
      <c r="P3380" s="167">
        <v>1</v>
      </c>
      <c r="Q3380" s="167">
        <v>0</v>
      </c>
      <c r="R3380" s="167">
        <v>1</v>
      </c>
      <c r="S3380" s="167">
        <v>0</v>
      </c>
      <c r="T3380" s="167" t="s">
        <v>13211</v>
      </c>
      <c r="U3380" s="167" t="s">
        <v>1360</v>
      </c>
      <c r="V3380" s="167" t="s">
        <v>1401</v>
      </c>
      <c r="W3380" s="163" t="s">
        <v>9962</v>
      </c>
      <c r="X3380" s="163" t="s">
        <v>9907</v>
      </c>
      <c r="Y3380" s="163"/>
      <c r="Z3380" s="168">
        <v>43131</v>
      </c>
      <c r="AA3380" s="169" t="s">
        <v>10005</v>
      </c>
      <c r="AB3380" s="169" t="s">
        <v>4210</v>
      </c>
      <c r="AC3380" s="169"/>
      <c r="AD3380" s="170">
        <v>2019</v>
      </c>
      <c r="AE3380" s="167" t="s">
        <v>1245</v>
      </c>
    </row>
    <row r="3381" spans="1:31" x14ac:dyDescent="0.3">
      <c r="A3381" s="162" t="s">
        <v>702</v>
      </c>
      <c r="B3381" s="162" t="s">
        <v>550</v>
      </c>
      <c r="C3381" s="162">
        <v>8</v>
      </c>
      <c r="D3381" s="162">
        <v>2012</v>
      </c>
      <c r="E3381" s="162" t="s">
        <v>115</v>
      </c>
      <c r="F3381" s="162" t="s">
        <v>1</v>
      </c>
      <c r="G3381" s="162">
        <v>2018</v>
      </c>
      <c r="H3381" s="163" t="s">
        <v>60</v>
      </c>
      <c r="I3381" s="162" t="s">
        <v>550</v>
      </c>
      <c r="J3381" s="177">
        <v>22024.685154999999</v>
      </c>
      <c r="K3381" s="183" t="s">
        <v>1817</v>
      </c>
      <c r="L3381" s="166">
        <v>6.4000061087866062E-3</v>
      </c>
      <c r="M3381" s="166">
        <v>140.95811953610166</v>
      </c>
      <c r="N3381" s="163" t="s">
        <v>1929</v>
      </c>
      <c r="O3381" s="167">
        <v>2</v>
      </c>
      <c r="P3381" s="167">
        <v>1</v>
      </c>
      <c r="Q3381" s="167">
        <v>1</v>
      </c>
      <c r="R3381" s="167">
        <v>1</v>
      </c>
      <c r="S3381" s="167">
        <v>1</v>
      </c>
      <c r="T3381" s="167" t="s">
        <v>13212</v>
      </c>
      <c r="U3381" s="167" t="s">
        <v>1360</v>
      </c>
      <c r="V3381" s="167" t="s">
        <v>1383</v>
      </c>
      <c r="W3381" s="163" t="s">
        <v>9962</v>
      </c>
      <c r="X3381" s="163" t="s">
        <v>9908</v>
      </c>
      <c r="Y3381" s="163"/>
      <c r="Z3381" s="168">
        <v>43220</v>
      </c>
      <c r="AA3381" s="169" t="s">
        <v>10006</v>
      </c>
      <c r="AB3381" s="169"/>
      <c r="AC3381" s="169"/>
      <c r="AD3381" s="170">
        <v>2019</v>
      </c>
      <c r="AE3381" s="167" t="s">
        <v>1218</v>
      </c>
    </row>
    <row r="3382" spans="1:31" x14ac:dyDescent="0.3">
      <c r="A3382" s="162" t="s">
        <v>702</v>
      </c>
      <c r="B3382" s="162" t="s">
        <v>550</v>
      </c>
      <c r="C3382" s="162">
        <v>9</v>
      </c>
      <c r="D3382" s="162">
        <v>2012</v>
      </c>
      <c r="E3382" s="162" t="s">
        <v>115</v>
      </c>
      <c r="F3382" s="162" t="s">
        <v>1</v>
      </c>
      <c r="G3382" s="162">
        <v>2018</v>
      </c>
      <c r="H3382" s="163" t="s">
        <v>60</v>
      </c>
      <c r="I3382" s="162" t="s">
        <v>550</v>
      </c>
      <c r="J3382" s="177">
        <v>27523.755410999998</v>
      </c>
      <c r="K3382" s="183" t="s">
        <v>1817</v>
      </c>
      <c r="L3382" s="166">
        <v>6.4000061087866062E-3</v>
      </c>
      <c r="M3382" s="166">
        <v>176.1522027671484</v>
      </c>
      <c r="N3382" s="163" t="s">
        <v>1912</v>
      </c>
      <c r="O3382" s="167">
        <v>2</v>
      </c>
      <c r="P3382" s="167">
        <v>1</v>
      </c>
      <c r="Q3382" s="167">
        <v>0</v>
      </c>
      <c r="R3382" s="167">
        <v>1</v>
      </c>
      <c r="S3382" s="167">
        <v>1</v>
      </c>
      <c r="T3382" s="167" t="s">
        <v>13212</v>
      </c>
      <c r="U3382" s="167" t="s">
        <v>1360</v>
      </c>
      <c r="V3382" s="167" t="s">
        <v>1383</v>
      </c>
      <c r="W3382" s="163" t="s">
        <v>9962</v>
      </c>
      <c r="X3382" s="163" t="s">
        <v>9908</v>
      </c>
      <c r="Y3382" s="163"/>
      <c r="Z3382" s="168">
        <v>43220</v>
      </c>
      <c r="AA3382" s="169" t="s">
        <v>10007</v>
      </c>
      <c r="AB3382" s="169"/>
      <c r="AC3382" s="169"/>
      <c r="AD3382" s="170">
        <v>2019</v>
      </c>
      <c r="AE3382" s="167" t="s">
        <v>1218</v>
      </c>
    </row>
    <row r="3383" spans="1:31" x14ac:dyDescent="0.3">
      <c r="A3383" s="162" t="s">
        <v>702</v>
      </c>
      <c r="B3383" s="162" t="s">
        <v>550</v>
      </c>
      <c r="C3383" s="162">
        <v>10</v>
      </c>
      <c r="D3383" s="162">
        <v>2012</v>
      </c>
      <c r="E3383" s="162" t="s">
        <v>115</v>
      </c>
      <c r="F3383" s="162" t="s">
        <v>1</v>
      </c>
      <c r="G3383" s="162">
        <v>2018</v>
      </c>
      <c r="H3383" s="163" t="s">
        <v>60</v>
      </c>
      <c r="I3383" s="162" t="s">
        <v>550</v>
      </c>
      <c r="J3383" s="177">
        <v>53277.941680000004</v>
      </c>
      <c r="K3383" s="183" t="s">
        <v>1817</v>
      </c>
      <c r="L3383" s="166">
        <v>6.4000061087866062E-3</v>
      </c>
      <c r="M3383" s="166">
        <v>340.97915221557656</v>
      </c>
      <c r="N3383" s="163" t="s">
        <v>1858</v>
      </c>
      <c r="O3383" s="167">
        <v>2</v>
      </c>
      <c r="P3383" s="167">
        <v>1</v>
      </c>
      <c r="Q3383" s="167">
        <v>0</v>
      </c>
      <c r="R3383" s="167">
        <v>1</v>
      </c>
      <c r="S3383" s="167">
        <v>1</v>
      </c>
      <c r="T3383" s="167" t="s">
        <v>13212</v>
      </c>
      <c r="U3383" s="167" t="s">
        <v>1360</v>
      </c>
      <c r="V3383" s="167" t="s">
        <v>1383</v>
      </c>
      <c r="W3383" s="163" t="s">
        <v>9962</v>
      </c>
      <c r="X3383" s="163" t="s">
        <v>9908</v>
      </c>
      <c r="Y3383" s="163"/>
      <c r="Z3383" s="168">
        <v>43254</v>
      </c>
      <c r="AA3383" s="169" t="s">
        <v>10008</v>
      </c>
      <c r="AB3383" s="169"/>
      <c r="AC3383" s="169"/>
      <c r="AD3383" s="170">
        <v>2019</v>
      </c>
      <c r="AE3383" s="167" t="s">
        <v>1218</v>
      </c>
    </row>
    <row r="3384" spans="1:31" x14ac:dyDescent="0.3">
      <c r="A3384" s="162" t="s">
        <v>727</v>
      </c>
      <c r="B3384" s="162" t="s">
        <v>550</v>
      </c>
      <c r="C3384" s="162">
        <v>2</v>
      </c>
      <c r="D3384" s="162">
        <v>2013</v>
      </c>
      <c r="E3384" s="162" t="s">
        <v>115</v>
      </c>
      <c r="F3384" s="162" t="s">
        <v>1</v>
      </c>
      <c r="G3384" s="162">
        <v>2018</v>
      </c>
      <c r="H3384" s="163" t="s">
        <v>728</v>
      </c>
      <c r="I3384" s="162" t="s">
        <v>550</v>
      </c>
      <c r="J3384" s="177">
        <v>7291.4842529999996</v>
      </c>
      <c r="K3384" s="183" t="s">
        <v>1817</v>
      </c>
      <c r="L3384" s="166">
        <v>6.4000061087866062E-3</v>
      </c>
      <c r="M3384" s="166">
        <v>46.665543761321345</v>
      </c>
      <c r="N3384" s="163" t="s">
        <v>63</v>
      </c>
      <c r="O3384" s="167">
        <v>1</v>
      </c>
      <c r="P3384" s="167">
        <v>0</v>
      </c>
      <c r="Q3384" s="167">
        <v>0</v>
      </c>
      <c r="R3384" s="167">
        <v>0</v>
      </c>
      <c r="S3384" s="167">
        <v>1</v>
      </c>
      <c r="T3384" s="167" t="s">
        <v>13213</v>
      </c>
      <c r="U3384" s="167" t="s">
        <v>1453</v>
      </c>
      <c r="V3384" s="167" t="s">
        <v>105</v>
      </c>
      <c r="W3384" s="163"/>
      <c r="X3384" s="163" t="s">
        <v>9909</v>
      </c>
      <c r="Y3384" s="163"/>
      <c r="Z3384" s="168">
        <v>43356</v>
      </c>
      <c r="AA3384" s="169" t="s">
        <v>10009</v>
      </c>
      <c r="AB3384" s="169" t="s">
        <v>4044</v>
      </c>
      <c r="AC3384" s="169"/>
      <c r="AD3384" s="170">
        <v>2019</v>
      </c>
      <c r="AE3384" s="167" t="s">
        <v>1321</v>
      </c>
    </row>
    <row r="3385" spans="1:31" x14ac:dyDescent="0.3">
      <c r="A3385" s="162" t="s">
        <v>735</v>
      </c>
      <c r="B3385" s="162" t="s">
        <v>550</v>
      </c>
      <c r="C3385" s="162">
        <v>3</v>
      </c>
      <c r="D3385" s="162">
        <v>2013</v>
      </c>
      <c r="E3385" s="162" t="s">
        <v>2393</v>
      </c>
      <c r="F3385" s="162" t="s">
        <v>1</v>
      </c>
      <c r="G3385" s="162">
        <v>2018</v>
      </c>
      <c r="H3385" s="163" t="s">
        <v>737</v>
      </c>
      <c r="I3385" s="162" t="s">
        <v>550</v>
      </c>
      <c r="J3385" s="177">
        <v>1346.970517</v>
      </c>
      <c r="K3385" s="183" t="s">
        <v>1817</v>
      </c>
      <c r="L3385" s="166">
        <v>6.4000061087866062E-3</v>
      </c>
      <c r="M3385" s="166">
        <v>8.6206195371554522</v>
      </c>
      <c r="N3385" s="163" t="s">
        <v>1</v>
      </c>
      <c r="O3385" s="167">
        <v>1</v>
      </c>
      <c r="P3385" s="167">
        <v>1</v>
      </c>
      <c r="Q3385" s="167">
        <v>0</v>
      </c>
      <c r="R3385" s="167">
        <v>1</v>
      </c>
      <c r="S3385" s="167">
        <v>0</v>
      </c>
      <c r="T3385" s="167" t="s">
        <v>13211</v>
      </c>
      <c r="U3385" s="167" t="s">
        <v>1453</v>
      </c>
      <c r="V3385" s="167" t="s">
        <v>83</v>
      </c>
      <c r="W3385" s="163"/>
      <c r="X3385" s="163" t="s">
        <v>9910</v>
      </c>
      <c r="Y3385" s="163"/>
      <c r="Z3385" s="168">
        <v>43433</v>
      </c>
      <c r="AA3385" s="169" t="s">
        <v>10010</v>
      </c>
      <c r="AB3385" s="169" t="s">
        <v>4076</v>
      </c>
      <c r="AC3385" s="169"/>
      <c r="AD3385" s="170">
        <v>2019</v>
      </c>
      <c r="AE3385" s="167" t="s">
        <v>1321</v>
      </c>
    </row>
    <row r="3386" spans="1:31" x14ac:dyDescent="0.3">
      <c r="A3386" s="162" t="s">
        <v>735</v>
      </c>
      <c r="B3386" s="162" t="s">
        <v>550</v>
      </c>
      <c r="C3386" s="162">
        <v>4</v>
      </c>
      <c r="D3386" s="162">
        <v>2013</v>
      </c>
      <c r="E3386" s="162" t="s">
        <v>2393</v>
      </c>
      <c r="F3386" s="162" t="s">
        <v>1</v>
      </c>
      <c r="G3386" s="162">
        <v>2018</v>
      </c>
      <c r="H3386" s="163" t="s">
        <v>737</v>
      </c>
      <c r="I3386" s="162" t="s">
        <v>550</v>
      </c>
      <c r="J3386" s="177">
        <v>9014.4461350000001</v>
      </c>
      <c r="K3386" s="183" t="s">
        <v>1817</v>
      </c>
      <c r="L3386" s="166">
        <v>6.4000061087866062E-3</v>
      </c>
      <c r="M3386" s="166">
        <v>57.69251033132781</v>
      </c>
      <c r="N3386" s="163" t="s">
        <v>1</v>
      </c>
      <c r="O3386" s="167">
        <v>1</v>
      </c>
      <c r="P3386" s="167">
        <v>1</v>
      </c>
      <c r="Q3386" s="167">
        <v>0</v>
      </c>
      <c r="R3386" s="167">
        <v>1</v>
      </c>
      <c r="S3386" s="167">
        <v>0</v>
      </c>
      <c r="T3386" s="167" t="s">
        <v>13211</v>
      </c>
      <c r="U3386" s="167" t="s">
        <v>1453</v>
      </c>
      <c r="V3386" s="167" t="s">
        <v>83</v>
      </c>
      <c r="W3386" s="163"/>
      <c r="X3386" s="163" t="s">
        <v>9910</v>
      </c>
      <c r="Y3386" s="163"/>
      <c r="Z3386" s="168">
        <v>43249</v>
      </c>
      <c r="AA3386" s="169" t="s">
        <v>10010</v>
      </c>
      <c r="AB3386" s="169" t="s">
        <v>4076</v>
      </c>
      <c r="AC3386" s="169"/>
      <c r="AD3386" s="170">
        <v>2019</v>
      </c>
      <c r="AE3386" s="167" t="s">
        <v>1321</v>
      </c>
    </row>
    <row r="3387" spans="1:31" x14ac:dyDescent="0.3">
      <c r="A3387" s="162" t="s">
        <v>739</v>
      </c>
      <c r="B3387" s="162" t="s">
        <v>550</v>
      </c>
      <c r="C3387" s="162">
        <v>2</v>
      </c>
      <c r="D3387" s="162">
        <v>2013</v>
      </c>
      <c r="E3387" s="162" t="s">
        <v>115</v>
      </c>
      <c r="F3387" s="162" t="s">
        <v>1</v>
      </c>
      <c r="G3387" s="162">
        <v>2018</v>
      </c>
      <c r="H3387" s="163" t="s">
        <v>63</v>
      </c>
      <c r="I3387" s="162" t="s">
        <v>550</v>
      </c>
      <c r="J3387" s="177">
        <v>644.35960999999998</v>
      </c>
      <c r="K3387" s="183" t="s">
        <v>1817</v>
      </c>
      <c r="L3387" s="166">
        <v>6.4000061087866062E-3</v>
      </c>
      <c r="M3387" s="166">
        <v>4.1239054402553545</v>
      </c>
      <c r="N3387" s="163" t="s">
        <v>63</v>
      </c>
      <c r="O3387" s="167">
        <v>1</v>
      </c>
      <c r="P3387" s="167">
        <v>0</v>
      </c>
      <c r="Q3387" s="167">
        <v>1</v>
      </c>
      <c r="R3387" s="167">
        <v>0</v>
      </c>
      <c r="S3387" s="167">
        <v>1</v>
      </c>
      <c r="T3387" s="167" t="s">
        <v>13210</v>
      </c>
      <c r="U3387" s="167" t="s">
        <v>1360</v>
      </c>
      <c r="V3387" s="167" t="s">
        <v>1364</v>
      </c>
      <c r="W3387" s="163" t="s">
        <v>9962</v>
      </c>
      <c r="X3387" s="163" t="s">
        <v>9911</v>
      </c>
      <c r="Y3387" s="163"/>
      <c r="Z3387" s="168">
        <v>43115</v>
      </c>
      <c r="AA3387" s="169" t="s">
        <v>10011</v>
      </c>
      <c r="AB3387" s="169" t="s">
        <v>10096</v>
      </c>
      <c r="AC3387" s="169"/>
      <c r="AD3387" s="170">
        <v>2019</v>
      </c>
      <c r="AE3387" s="167" t="s">
        <v>1218</v>
      </c>
    </row>
    <row r="3388" spans="1:31" x14ac:dyDescent="0.3">
      <c r="A3388" s="162" t="s">
        <v>743</v>
      </c>
      <c r="B3388" s="162" t="s">
        <v>550</v>
      </c>
      <c r="C3388" s="162">
        <v>2</v>
      </c>
      <c r="D3388" s="162">
        <v>2013</v>
      </c>
      <c r="E3388" s="162" t="s">
        <v>115</v>
      </c>
      <c r="F3388" s="162" t="s">
        <v>1</v>
      </c>
      <c r="G3388" s="162">
        <v>2018</v>
      </c>
      <c r="H3388" s="163" t="s">
        <v>69</v>
      </c>
      <c r="I3388" s="162" t="s">
        <v>550</v>
      </c>
      <c r="J3388" s="177">
        <v>14222.772628000001</v>
      </c>
      <c r="K3388" s="183" t="s">
        <v>1817</v>
      </c>
      <c r="L3388" s="166">
        <v>6.4000061087866062E-3</v>
      </c>
      <c r="M3388" s="166">
        <v>91.025831703082943</v>
      </c>
      <c r="N3388" s="163" t="s">
        <v>1</v>
      </c>
      <c r="O3388" s="167">
        <v>1</v>
      </c>
      <c r="P3388" s="167">
        <v>1</v>
      </c>
      <c r="Q3388" s="167">
        <v>0</v>
      </c>
      <c r="R3388" s="167">
        <v>1</v>
      </c>
      <c r="S3388" s="167">
        <v>0</v>
      </c>
      <c r="T3388" s="167" t="s">
        <v>13211</v>
      </c>
      <c r="U3388" s="167" t="s">
        <v>1281</v>
      </c>
      <c r="V3388" s="167" t="s">
        <v>86</v>
      </c>
      <c r="W3388" s="163" t="s">
        <v>9962</v>
      </c>
      <c r="X3388" s="163" t="s">
        <v>9912</v>
      </c>
      <c r="Y3388" s="163"/>
      <c r="Z3388" s="168">
        <v>43404</v>
      </c>
      <c r="AA3388" s="169" t="s">
        <v>10012</v>
      </c>
      <c r="AB3388" s="169" t="s">
        <v>4237</v>
      </c>
      <c r="AC3388" s="169"/>
      <c r="AD3388" s="170">
        <v>2019</v>
      </c>
      <c r="AE3388" s="167" t="s">
        <v>1321</v>
      </c>
    </row>
    <row r="3389" spans="1:31" x14ac:dyDescent="0.3">
      <c r="A3389" s="162" t="s">
        <v>747</v>
      </c>
      <c r="B3389" s="162" t="s">
        <v>550</v>
      </c>
      <c r="C3389" s="162">
        <v>3</v>
      </c>
      <c r="D3389" s="162">
        <v>2013</v>
      </c>
      <c r="E3389" s="162" t="s">
        <v>115</v>
      </c>
      <c r="F3389" s="162" t="s">
        <v>1</v>
      </c>
      <c r="G3389" s="162">
        <v>2018</v>
      </c>
      <c r="H3389" s="163" t="s">
        <v>317</v>
      </c>
      <c r="I3389" s="162" t="s">
        <v>550</v>
      </c>
      <c r="J3389" s="177">
        <v>5267.4123380000001</v>
      </c>
      <c r="K3389" s="183" t="s">
        <v>1817</v>
      </c>
      <c r="L3389" s="166">
        <v>6.4000061087866062E-3</v>
      </c>
      <c r="M3389" s="166">
        <v>33.711471140697938</v>
      </c>
      <c r="N3389" s="163" t="s">
        <v>317</v>
      </c>
      <c r="O3389" s="167">
        <v>1</v>
      </c>
      <c r="P3389" s="167">
        <v>0</v>
      </c>
      <c r="Q3389" s="167">
        <v>1</v>
      </c>
      <c r="R3389" s="167">
        <v>0</v>
      </c>
      <c r="S3389" s="167">
        <v>1</v>
      </c>
      <c r="T3389" s="167" t="s">
        <v>13210</v>
      </c>
      <c r="U3389" s="167" t="s">
        <v>1360</v>
      </c>
      <c r="V3389" s="167" t="s">
        <v>1364</v>
      </c>
      <c r="W3389" s="163"/>
      <c r="X3389" s="163" t="s">
        <v>9913</v>
      </c>
      <c r="Y3389" s="163"/>
      <c r="Z3389" s="168">
        <v>43145</v>
      </c>
      <c r="AA3389" s="169" t="s">
        <v>10013</v>
      </c>
      <c r="AB3389" s="169" t="s">
        <v>4563</v>
      </c>
      <c r="AC3389" s="169"/>
      <c r="AD3389" s="170">
        <v>2019</v>
      </c>
      <c r="AE3389" s="167" t="s">
        <v>10573</v>
      </c>
    </row>
    <row r="3390" spans="1:31" x14ac:dyDescent="0.3">
      <c r="A3390" s="162" t="s">
        <v>747</v>
      </c>
      <c r="B3390" s="162" t="s">
        <v>550</v>
      </c>
      <c r="C3390" s="162">
        <v>4</v>
      </c>
      <c r="D3390" s="162">
        <v>2013</v>
      </c>
      <c r="E3390" s="162" t="s">
        <v>115</v>
      </c>
      <c r="F3390" s="162" t="s">
        <v>1</v>
      </c>
      <c r="G3390" s="162">
        <v>2018</v>
      </c>
      <c r="H3390" s="163" t="s">
        <v>317</v>
      </c>
      <c r="I3390" s="162" t="s">
        <v>550</v>
      </c>
      <c r="J3390" s="177">
        <v>6237.6258719999996</v>
      </c>
      <c r="K3390" s="183" t="s">
        <v>1817</v>
      </c>
      <c r="L3390" s="166">
        <v>6.4000061087866062E-3</v>
      </c>
      <c r="M3390" s="166">
        <v>39.920843685125377</v>
      </c>
      <c r="N3390" s="163" t="s">
        <v>433</v>
      </c>
      <c r="O3390" s="167">
        <v>1</v>
      </c>
      <c r="P3390" s="167">
        <v>0</v>
      </c>
      <c r="Q3390" s="167">
        <v>0</v>
      </c>
      <c r="R3390" s="167">
        <v>1</v>
      </c>
      <c r="S3390" s="167">
        <v>0</v>
      </c>
      <c r="T3390" s="167" t="s">
        <v>13213</v>
      </c>
      <c r="U3390" s="167" t="s">
        <v>1360</v>
      </c>
      <c r="V3390" s="167" t="s">
        <v>1364</v>
      </c>
      <c r="W3390" s="163"/>
      <c r="X3390" s="163" t="s">
        <v>9913</v>
      </c>
      <c r="Y3390" s="163"/>
      <c r="Z3390" s="168">
        <v>43145</v>
      </c>
      <c r="AA3390" s="169" t="s">
        <v>10014</v>
      </c>
      <c r="AB3390" s="169" t="s">
        <v>10097</v>
      </c>
      <c r="AC3390" s="169"/>
      <c r="AD3390" s="170">
        <v>2019</v>
      </c>
      <c r="AE3390" s="167" t="s">
        <v>10573</v>
      </c>
    </row>
    <row r="3391" spans="1:31" x14ac:dyDescent="0.3">
      <c r="A3391" s="162" t="s">
        <v>750</v>
      </c>
      <c r="B3391" s="162" t="s">
        <v>550</v>
      </c>
      <c r="C3391" s="162">
        <v>9</v>
      </c>
      <c r="D3391" s="162">
        <v>2013</v>
      </c>
      <c r="E3391" s="162" t="s">
        <v>2393</v>
      </c>
      <c r="F3391" s="162" t="s">
        <v>1</v>
      </c>
      <c r="G3391" s="162">
        <v>2018</v>
      </c>
      <c r="H3391" s="163" t="s">
        <v>63</v>
      </c>
      <c r="I3391" s="162" t="s">
        <v>550</v>
      </c>
      <c r="J3391" s="177">
        <v>5218.4205549999997</v>
      </c>
      <c r="K3391" s="183" t="s">
        <v>1817</v>
      </c>
      <c r="L3391" s="166">
        <v>6.4000061087866062E-3</v>
      </c>
      <c r="M3391" s="166">
        <v>33.397923430217588</v>
      </c>
      <c r="N3391" s="163" t="s">
        <v>2066</v>
      </c>
      <c r="O3391" s="167">
        <v>2</v>
      </c>
      <c r="P3391" s="167">
        <v>0</v>
      </c>
      <c r="Q3391" s="167">
        <v>1</v>
      </c>
      <c r="R3391" s="167">
        <v>1</v>
      </c>
      <c r="S3391" s="167">
        <v>1</v>
      </c>
      <c r="T3391" s="167" t="s">
        <v>13210</v>
      </c>
      <c r="U3391" s="167" t="s">
        <v>1360</v>
      </c>
      <c r="V3391" s="167" t="s">
        <v>1383</v>
      </c>
      <c r="W3391" s="163" t="s">
        <v>9962</v>
      </c>
      <c r="X3391" s="163" t="s">
        <v>9914</v>
      </c>
      <c r="Y3391" s="163"/>
      <c r="Z3391" s="168">
        <v>43187</v>
      </c>
      <c r="AA3391" s="169" t="s">
        <v>10015</v>
      </c>
      <c r="AB3391" s="169" t="s">
        <v>10098</v>
      </c>
      <c r="AC3391" s="169"/>
      <c r="AD3391" s="170">
        <v>2019</v>
      </c>
      <c r="AE3391" s="167" t="s">
        <v>1218</v>
      </c>
    </row>
    <row r="3392" spans="1:31" x14ac:dyDescent="0.3">
      <c r="A3392" s="162" t="s">
        <v>750</v>
      </c>
      <c r="B3392" s="162" t="s">
        <v>550</v>
      </c>
      <c r="C3392" s="162">
        <v>10</v>
      </c>
      <c r="D3392" s="162">
        <v>2013</v>
      </c>
      <c r="E3392" s="162" t="s">
        <v>2393</v>
      </c>
      <c r="F3392" s="162" t="s">
        <v>1</v>
      </c>
      <c r="G3392" s="162">
        <v>2018</v>
      </c>
      <c r="H3392" s="163" t="s">
        <v>63</v>
      </c>
      <c r="I3392" s="162" t="s">
        <v>550</v>
      </c>
      <c r="J3392" s="177">
        <v>6307.8936400000002</v>
      </c>
      <c r="K3392" s="183" t="s">
        <v>1817</v>
      </c>
      <c r="L3392" s="166">
        <v>6.4000061087866062E-3</v>
      </c>
      <c r="M3392" s="166">
        <v>40.370557829576185</v>
      </c>
      <c r="N3392" s="163" t="s">
        <v>63</v>
      </c>
      <c r="O3392" s="167">
        <v>1</v>
      </c>
      <c r="P3392" s="167">
        <v>0</v>
      </c>
      <c r="Q3392" s="167">
        <v>1</v>
      </c>
      <c r="R3392" s="167">
        <v>0</v>
      </c>
      <c r="S3392" s="167">
        <v>1</v>
      </c>
      <c r="T3392" s="167" t="s">
        <v>13210</v>
      </c>
      <c r="U3392" s="167" t="s">
        <v>1360</v>
      </c>
      <c r="V3392" s="167" t="s">
        <v>1383</v>
      </c>
      <c r="W3392" s="163"/>
      <c r="X3392" s="163" t="s">
        <v>9914</v>
      </c>
      <c r="Y3392" s="163"/>
      <c r="Z3392" s="168">
        <v>43196</v>
      </c>
      <c r="AA3392" s="169" t="s">
        <v>10000</v>
      </c>
      <c r="AB3392" s="169" t="s">
        <v>4044</v>
      </c>
      <c r="AC3392" s="169"/>
      <c r="AD3392" s="170">
        <v>2019</v>
      </c>
      <c r="AE3392" s="167" t="s">
        <v>1218</v>
      </c>
    </row>
    <row r="3393" spans="1:31" x14ac:dyDescent="0.3">
      <c r="A3393" s="162" t="s">
        <v>750</v>
      </c>
      <c r="B3393" s="162" t="s">
        <v>550</v>
      </c>
      <c r="C3393" s="162">
        <v>11</v>
      </c>
      <c r="D3393" s="162">
        <v>2013</v>
      </c>
      <c r="E3393" s="162" t="s">
        <v>2393</v>
      </c>
      <c r="F3393" s="162" t="s">
        <v>1</v>
      </c>
      <c r="G3393" s="162">
        <v>2018</v>
      </c>
      <c r="H3393" s="163" t="s">
        <v>63</v>
      </c>
      <c r="I3393" s="162" t="s">
        <v>550</v>
      </c>
      <c r="J3393" s="177">
        <v>47627.248154000001</v>
      </c>
      <c r="K3393" s="183" t="s">
        <v>1817</v>
      </c>
      <c r="L3393" s="166">
        <v>6.4000061087866062E-3</v>
      </c>
      <c r="M3393" s="166">
        <v>304.81467913029564</v>
      </c>
      <c r="N3393" s="163" t="s">
        <v>2066</v>
      </c>
      <c r="O3393" s="167">
        <v>2</v>
      </c>
      <c r="P3393" s="167">
        <v>0</v>
      </c>
      <c r="Q3393" s="167">
        <v>1</v>
      </c>
      <c r="R3393" s="167">
        <v>1</v>
      </c>
      <c r="S3393" s="167">
        <v>1</v>
      </c>
      <c r="T3393" s="167" t="s">
        <v>13210</v>
      </c>
      <c r="U3393" s="167" t="s">
        <v>1360</v>
      </c>
      <c r="V3393" s="167" t="s">
        <v>1383</v>
      </c>
      <c r="W3393" s="163" t="s">
        <v>9962</v>
      </c>
      <c r="X3393" s="163" t="s">
        <v>9914</v>
      </c>
      <c r="Y3393" s="163"/>
      <c r="Z3393" s="168">
        <v>43353</v>
      </c>
      <c r="AA3393" s="169" t="s">
        <v>10015</v>
      </c>
      <c r="AB3393" s="169" t="s">
        <v>10098</v>
      </c>
      <c r="AC3393" s="169"/>
      <c r="AD3393" s="170">
        <v>2019</v>
      </c>
      <c r="AE3393" s="167" t="s">
        <v>1218</v>
      </c>
    </row>
    <row r="3394" spans="1:31" x14ac:dyDescent="0.3">
      <c r="A3394" s="162" t="s">
        <v>753</v>
      </c>
      <c r="B3394" s="162" t="s">
        <v>550</v>
      </c>
      <c r="C3394" s="162">
        <v>4</v>
      </c>
      <c r="D3394" s="162">
        <v>2013</v>
      </c>
      <c r="E3394" s="162" t="s">
        <v>115</v>
      </c>
      <c r="F3394" s="162" t="s">
        <v>1</v>
      </c>
      <c r="G3394" s="162">
        <v>2018</v>
      </c>
      <c r="H3394" s="163" t="s">
        <v>64</v>
      </c>
      <c r="I3394" s="162" t="s">
        <v>550</v>
      </c>
      <c r="J3394" s="177">
        <v>842.57336499999997</v>
      </c>
      <c r="K3394" s="183" t="s">
        <v>1817</v>
      </c>
      <c r="L3394" s="166">
        <v>6.4000061087866062E-3</v>
      </c>
      <c r="M3394" s="166">
        <v>5.392474683100887</v>
      </c>
      <c r="N3394" s="163" t="s">
        <v>64</v>
      </c>
      <c r="O3394" s="167">
        <v>1</v>
      </c>
      <c r="P3394" s="167">
        <v>0</v>
      </c>
      <c r="Q3394" s="167">
        <v>1</v>
      </c>
      <c r="R3394" s="167">
        <v>0</v>
      </c>
      <c r="S3394" s="167">
        <v>1</v>
      </c>
      <c r="T3394" s="167" t="s">
        <v>13210</v>
      </c>
      <c r="U3394" s="167" t="s">
        <v>1576</v>
      </c>
      <c r="V3394" s="167" t="s">
        <v>96</v>
      </c>
      <c r="W3394" s="163"/>
      <c r="X3394" s="163" t="s">
        <v>9915</v>
      </c>
      <c r="Y3394" s="163"/>
      <c r="Z3394" s="168">
        <v>43377</v>
      </c>
      <c r="AA3394" s="169" t="s">
        <v>10016</v>
      </c>
      <c r="AB3394" s="169" t="s">
        <v>4049</v>
      </c>
      <c r="AC3394" s="169"/>
      <c r="AD3394" s="170">
        <v>2019</v>
      </c>
      <c r="AE3394" s="167" t="s">
        <v>1321</v>
      </c>
    </row>
    <row r="3395" spans="1:31" x14ac:dyDescent="0.3">
      <c r="A3395" s="162" t="s">
        <v>783</v>
      </c>
      <c r="B3395" s="162" t="s">
        <v>550</v>
      </c>
      <c r="C3395" s="162">
        <v>2</v>
      </c>
      <c r="D3395" s="162">
        <v>2013</v>
      </c>
      <c r="E3395" s="162" t="s">
        <v>115</v>
      </c>
      <c r="F3395" s="162" t="s">
        <v>1</v>
      </c>
      <c r="G3395" s="162">
        <v>2018</v>
      </c>
      <c r="H3395" s="163" t="s">
        <v>61</v>
      </c>
      <c r="I3395" s="162" t="s">
        <v>550</v>
      </c>
      <c r="J3395" s="177">
        <v>5595.5919100000001</v>
      </c>
      <c r="K3395" s="183" t="s">
        <v>1817</v>
      </c>
      <c r="L3395" s="166">
        <v>6.4000061087866062E-3</v>
      </c>
      <c r="M3395" s="166">
        <v>35.811822406276917</v>
      </c>
      <c r="N3395" s="163" t="s">
        <v>1912</v>
      </c>
      <c r="O3395" s="167">
        <v>2</v>
      </c>
      <c r="P3395" s="167">
        <v>1</v>
      </c>
      <c r="Q3395" s="167">
        <v>0</v>
      </c>
      <c r="R3395" s="167">
        <v>1</v>
      </c>
      <c r="S3395" s="167">
        <v>1</v>
      </c>
      <c r="T3395" s="167" t="s">
        <v>13212</v>
      </c>
      <c r="U3395" s="167" t="s">
        <v>1453</v>
      </c>
      <c r="V3395" s="167" t="s">
        <v>83</v>
      </c>
      <c r="W3395" s="163" t="s">
        <v>9962</v>
      </c>
      <c r="X3395" s="163" t="s">
        <v>9916</v>
      </c>
      <c r="Y3395" s="163"/>
      <c r="Z3395" s="168">
        <v>43230</v>
      </c>
      <c r="AA3395" s="169" t="s">
        <v>10017</v>
      </c>
      <c r="AB3395" s="169" t="s">
        <v>10099</v>
      </c>
      <c r="AC3395" s="169"/>
      <c r="AD3395" s="170">
        <v>2019</v>
      </c>
      <c r="AE3395" s="167" t="s">
        <v>1321</v>
      </c>
    </row>
    <row r="3396" spans="1:31" x14ac:dyDescent="0.3">
      <c r="A3396" s="162" t="s">
        <v>810</v>
      </c>
      <c r="B3396" s="162" t="s">
        <v>550</v>
      </c>
      <c r="C3396" s="162">
        <v>4</v>
      </c>
      <c r="D3396" s="162">
        <v>2013</v>
      </c>
      <c r="E3396" s="162" t="s">
        <v>115</v>
      </c>
      <c r="F3396" s="162" t="s">
        <v>1</v>
      </c>
      <c r="G3396" s="162">
        <v>2018</v>
      </c>
      <c r="H3396" s="163" t="s">
        <v>737</v>
      </c>
      <c r="I3396" s="162" t="s">
        <v>550</v>
      </c>
      <c r="J3396" s="177">
        <v>7244.9170000000004</v>
      </c>
      <c r="K3396" s="183" t="s">
        <v>1817</v>
      </c>
      <c r="L3396" s="166">
        <v>6.4000061087866062E-3</v>
      </c>
      <c r="M3396" s="166">
        <v>46.367513057651934</v>
      </c>
      <c r="N3396" s="163" t="s">
        <v>1</v>
      </c>
      <c r="O3396" s="167">
        <v>1</v>
      </c>
      <c r="P3396" s="167">
        <v>1</v>
      </c>
      <c r="Q3396" s="167">
        <v>0</v>
      </c>
      <c r="R3396" s="167">
        <v>1</v>
      </c>
      <c r="S3396" s="167">
        <v>0</v>
      </c>
      <c r="T3396" s="167" t="s">
        <v>13211</v>
      </c>
      <c r="U3396" s="167" t="s">
        <v>1360</v>
      </c>
      <c r="V3396" s="167" t="s">
        <v>1383</v>
      </c>
      <c r="W3396" s="163" t="s">
        <v>9962</v>
      </c>
      <c r="X3396" s="163" t="s">
        <v>9917</v>
      </c>
      <c r="Y3396" s="163"/>
      <c r="Z3396" s="168">
        <v>43140</v>
      </c>
      <c r="AA3396" s="169" t="s">
        <v>10018</v>
      </c>
      <c r="AB3396" s="169" t="s">
        <v>4210</v>
      </c>
      <c r="AC3396" s="169"/>
      <c r="AD3396" s="170">
        <v>2019</v>
      </c>
      <c r="AE3396" s="167" t="s">
        <v>1321</v>
      </c>
    </row>
    <row r="3397" spans="1:31" x14ac:dyDescent="0.3">
      <c r="A3397" s="162" t="s">
        <v>810</v>
      </c>
      <c r="B3397" s="162" t="s">
        <v>550</v>
      </c>
      <c r="C3397" s="162">
        <v>5</v>
      </c>
      <c r="D3397" s="162">
        <v>2013</v>
      </c>
      <c r="E3397" s="162" t="s">
        <v>115</v>
      </c>
      <c r="F3397" s="162" t="s">
        <v>1</v>
      </c>
      <c r="G3397" s="162">
        <v>2018</v>
      </c>
      <c r="H3397" s="163" t="s">
        <v>737</v>
      </c>
      <c r="I3397" s="162" t="s">
        <v>550</v>
      </c>
      <c r="J3397" s="177">
        <v>18915.120039000001</v>
      </c>
      <c r="K3397" s="183" t="s">
        <v>1817</v>
      </c>
      <c r="L3397" s="166">
        <v>6.4000061087866062E-3</v>
      </c>
      <c r="M3397" s="166">
        <v>121.05688379803196</v>
      </c>
      <c r="N3397" s="163" t="s">
        <v>1</v>
      </c>
      <c r="O3397" s="167">
        <v>1</v>
      </c>
      <c r="P3397" s="167">
        <v>1</v>
      </c>
      <c r="Q3397" s="167">
        <v>0</v>
      </c>
      <c r="R3397" s="167">
        <v>1</v>
      </c>
      <c r="S3397" s="167">
        <v>0</v>
      </c>
      <c r="T3397" s="167" t="s">
        <v>13211</v>
      </c>
      <c r="U3397" s="167" t="s">
        <v>1360</v>
      </c>
      <c r="V3397" s="167" t="s">
        <v>1383</v>
      </c>
      <c r="W3397" s="163" t="s">
        <v>9962</v>
      </c>
      <c r="X3397" s="163" t="s">
        <v>9917</v>
      </c>
      <c r="Y3397" s="163"/>
      <c r="Z3397" s="168">
        <v>43349</v>
      </c>
      <c r="AA3397" s="169" t="s">
        <v>10019</v>
      </c>
      <c r="AB3397" s="169" t="s">
        <v>4237</v>
      </c>
      <c r="AC3397" s="169"/>
      <c r="AD3397" s="170">
        <v>2019</v>
      </c>
      <c r="AE3397" s="167" t="s">
        <v>1321</v>
      </c>
    </row>
    <row r="3398" spans="1:31" x14ac:dyDescent="0.3">
      <c r="A3398" s="162" t="s">
        <v>810</v>
      </c>
      <c r="B3398" s="162" t="s">
        <v>550</v>
      </c>
      <c r="C3398" s="162">
        <v>6</v>
      </c>
      <c r="D3398" s="162">
        <v>2013</v>
      </c>
      <c r="E3398" s="162" t="s">
        <v>115</v>
      </c>
      <c r="F3398" s="162" t="s">
        <v>1</v>
      </c>
      <c r="G3398" s="162">
        <v>2018</v>
      </c>
      <c r="H3398" s="163" t="s">
        <v>737</v>
      </c>
      <c r="I3398" s="162" t="s">
        <v>550</v>
      </c>
      <c r="J3398" s="177">
        <v>22653.054678</v>
      </c>
      <c r="K3398" s="183" t="s">
        <v>1817</v>
      </c>
      <c r="L3398" s="166">
        <v>6.4000061087866062E-3</v>
      </c>
      <c r="M3398" s="166">
        <v>144.97968832187701</v>
      </c>
      <c r="N3398" s="163" t="s">
        <v>1</v>
      </c>
      <c r="O3398" s="167">
        <v>1</v>
      </c>
      <c r="P3398" s="167">
        <v>1</v>
      </c>
      <c r="Q3398" s="167">
        <v>0</v>
      </c>
      <c r="R3398" s="167">
        <v>1</v>
      </c>
      <c r="S3398" s="167">
        <v>0</v>
      </c>
      <c r="T3398" s="167" t="s">
        <v>13211</v>
      </c>
      <c r="U3398" s="167" t="s">
        <v>1360</v>
      </c>
      <c r="V3398" s="167" t="s">
        <v>1383</v>
      </c>
      <c r="W3398" s="163"/>
      <c r="X3398" s="163" t="s">
        <v>9917</v>
      </c>
      <c r="Y3398" s="163"/>
      <c r="Z3398" s="168">
        <v>43371</v>
      </c>
      <c r="AA3398" s="169" t="s">
        <v>10020</v>
      </c>
      <c r="AB3398" s="169" t="s">
        <v>4076</v>
      </c>
      <c r="AC3398" s="169"/>
      <c r="AD3398" s="170">
        <v>2019</v>
      </c>
      <c r="AE3398" s="167" t="s">
        <v>1321</v>
      </c>
    </row>
    <row r="3399" spans="1:31" x14ac:dyDescent="0.3">
      <c r="A3399" s="162" t="s">
        <v>829</v>
      </c>
      <c r="B3399" s="162" t="s">
        <v>550</v>
      </c>
      <c r="C3399" s="162">
        <v>5</v>
      </c>
      <c r="D3399" s="162">
        <v>2014</v>
      </c>
      <c r="E3399" s="162" t="s">
        <v>2393</v>
      </c>
      <c r="F3399" s="162" t="s">
        <v>1</v>
      </c>
      <c r="G3399" s="162">
        <v>2018</v>
      </c>
      <c r="H3399" s="163" t="s">
        <v>63</v>
      </c>
      <c r="I3399" s="162" t="s">
        <v>550</v>
      </c>
      <c r="J3399" s="177">
        <v>246.397932</v>
      </c>
      <c r="K3399" s="183" t="s">
        <v>1817</v>
      </c>
      <c r="L3399" s="166">
        <v>6.4000061087866062E-3</v>
      </c>
      <c r="M3399" s="166">
        <v>1.5769482699923867</v>
      </c>
      <c r="N3399" s="163" t="s">
        <v>63</v>
      </c>
      <c r="O3399" s="167">
        <v>1</v>
      </c>
      <c r="P3399" s="167">
        <v>0</v>
      </c>
      <c r="Q3399" s="167">
        <v>1</v>
      </c>
      <c r="R3399" s="167">
        <v>0</v>
      </c>
      <c r="S3399" s="167">
        <v>1</v>
      </c>
      <c r="T3399" s="167" t="s">
        <v>13210</v>
      </c>
      <c r="U3399" s="167" t="s">
        <v>1453</v>
      </c>
      <c r="V3399" s="167" t="s">
        <v>83</v>
      </c>
      <c r="W3399" s="163"/>
      <c r="X3399" s="163" t="s">
        <v>9918</v>
      </c>
      <c r="Y3399" s="163"/>
      <c r="Z3399" s="168">
        <v>43398</v>
      </c>
      <c r="AA3399" s="169" t="s">
        <v>10021</v>
      </c>
      <c r="AB3399" s="169" t="s">
        <v>4044</v>
      </c>
      <c r="AC3399" s="169"/>
      <c r="AD3399" s="170">
        <v>2019</v>
      </c>
      <c r="AE3399" s="167" t="s">
        <v>1218</v>
      </c>
    </row>
    <row r="3400" spans="1:31" x14ac:dyDescent="0.3">
      <c r="A3400" s="162" t="s">
        <v>829</v>
      </c>
      <c r="B3400" s="162" t="s">
        <v>550</v>
      </c>
      <c r="C3400" s="162">
        <v>6</v>
      </c>
      <c r="D3400" s="162">
        <v>2014</v>
      </c>
      <c r="E3400" s="162" t="s">
        <v>2393</v>
      </c>
      <c r="F3400" s="162" t="s">
        <v>1</v>
      </c>
      <c r="G3400" s="162">
        <v>2018</v>
      </c>
      <c r="H3400" s="163" t="s">
        <v>63</v>
      </c>
      <c r="I3400" s="162" t="s">
        <v>550</v>
      </c>
      <c r="J3400" s="177">
        <v>256.17018899999999</v>
      </c>
      <c r="K3400" s="183" t="s">
        <v>1817</v>
      </c>
      <c r="L3400" s="166">
        <v>6.4000061087866062E-3</v>
      </c>
      <c r="M3400" s="166">
        <v>1.6394907744890195</v>
      </c>
      <c r="N3400" s="163" t="s">
        <v>63</v>
      </c>
      <c r="O3400" s="167">
        <v>1</v>
      </c>
      <c r="P3400" s="167">
        <v>0</v>
      </c>
      <c r="Q3400" s="167">
        <v>1</v>
      </c>
      <c r="R3400" s="167">
        <v>0</v>
      </c>
      <c r="S3400" s="167">
        <v>1</v>
      </c>
      <c r="T3400" s="167" t="s">
        <v>13210</v>
      </c>
      <c r="U3400" s="167" t="s">
        <v>1453</v>
      </c>
      <c r="V3400" s="167" t="s">
        <v>83</v>
      </c>
      <c r="W3400" s="163"/>
      <c r="X3400" s="163" t="s">
        <v>9918</v>
      </c>
      <c r="Y3400" s="163"/>
      <c r="Z3400" s="168">
        <v>43112</v>
      </c>
      <c r="AA3400" s="169" t="s">
        <v>10022</v>
      </c>
      <c r="AB3400" s="169" t="s">
        <v>4897</v>
      </c>
      <c r="AC3400" s="169"/>
      <c r="AD3400" s="170">
        <v>2019</v>
      </c>
      <c r="AE3400" s="167" t="s">
        <v>1218</v>
      </c>
    </row>
    <row r="3401" spans="1:31" x14ac:dyDescent="0.3">
      <c r="A3401" s="162" t="s">
        <v>829</v>
      </c>
      <c r="B3401" s="162" t="s">
        <v>550</v>
      </c>
      <c r="C3401" s="162">
        <v>7</v>
      </c>
      <c r="D3401" s="162">
        <v>2014</v>
      </c>
      <c r="E3401" s="162" t="s">
        <v>2393</v>
      </c>
      <c r="F3401" s="162" t="s">
        <v>1</v>
      </c>
      <c r="G3401" s="162">
        <v>2018</v>
      </c>
      <c r="H3401" s="163" t="s">
        <v>63</v>
      </c>
      <c r="I3401" s="162" t="s">
        <v>550</v>
      </c>
      <c r="J3401" s="177">
        <v>276.84713299999999</v>
      </c>
      <c r="K3401" s="183" t="s">
        <v>1817</v>
      </c>
      <c r="L3401" s="166">
        <v>6.4000061087866062E-3</v>
      </c>
      <c r="M3401" s="166">
        <v>1.771823342400058</v>
      </c>
      <c r="N3401" s="163" t="s">
        <v>63</v>
      </c>
      <c r="O3401" s="167">
        <v>1</v>
      </c>
      <c r="P3401" s="167">
        <v>0</v>
      </c>
      <c r="Q3401" s="167">
        <v>1</v>
      </c>
      <c r="R3401" s="167">
        <v>0</v>
      </c>
      <c r="S3401" s="167">
        <v>1</v>
      </c>
      <c r="T3401" s="167" t="s">
        <v>13210</v>
      </c>
      <c r="U3401" s="167" t="s">
        <v>1453</v>
      </c>
      <c r="V3401" s="167" t="s">
        <v>83</v>
      </c>
      <c r="W3401" s="163"/>
      <c r="X3401" s="163" t="s">
        <v>9918</v>
      </c>
      <c r="Y3401" s="163"/>
      <c r="Z3401" s="168">
        <v>43203</v>
      </c>
      <c r="AA3401" s="169" t="s">
        <v>10023</v>
      </c>
      <c r="AB3401" s="169" t="s">
        <v>10100</v>
      </c>
      <c r="AC3401" s="169"/>
      <c r="AD3401" s="170">
        <v>2019</v>
      </c>
      <c r="AE3401" s="167" t="s">
        <v>1218</v>
      </c>
    </row>
    <row r="3402" spans="1:31" x14ac:dyDescent="0.3">
      <c r="A3402" s="162" t="s">
        <v>829</v>
      </c>
      <c r="B3402" s="162" t="s">
        <v>550</v>
      </c>
      <c r="C3402" s="162">
        <v>8</v>
      </c>
      <c r="D3402" s="162">
        <v>2014</v>
      </c>
      <c r="E3402" s="162" t="s">
        <v>2393</v>
      </c>
      <c r="F3402" s="162" t="s">
        <v>1</v>
      </c>
      <c r="G3402" s="162">
        <v>2018</v>
      </c>
      <c r="H3402" s="163" t="s">
        <v>63</v>
      </c>
      <c r="I3402" s="162" t="s">
        <v>550</v>
      </c>
      <c r="J3402" s="177">
        <v>318.90921700000001</v>
      </c>
      <c r="K3402" s="183" t="s">
        <v>1817</v>
      </c>
      <c r="L3402" s="166">
        <v>6.4000061087866062E-3</v>
      </c>
      <c r="M3402" s="166">
        <v>2.0410209369483536</v>
      </c>
      <c r="N3402" s="163" t="s">
        <v>63</v>
      </c>
      <c r="O3402" s="167">
        <v>1</v>
      </c>
      <c r="P3402" s="167">
        <v>0</v>
      </c>
      <c r="Q3402" s="167">
        <v>1</v>
      </c>
      <c r="R3402" s="167">
        <v>0</v>
      </c>
      <c r="S3402" s="167">
        <v>1</v>
      </c>
      <c r="T3402" s="167" t="s">
        <v>13210</v>
      </c>
      <c r="U3402" s="167" t="s">
        <v>1453</v>
      </c>
      <c r="V3402" s="167" t="s">
        <v>83</v>
      </c>
      <c r="W3402" s="163"/>
      <c r="X3402" s="163" t="s">
        <v>9918</v>
      </c>
      <c r="Y3402" s="163"/>
      <c r="Z3402" s="168">
        <v>43203</v>
      </c>
      <c r="AA3402" s="169" t="s">
        <v>10023</v>
      </c>
      <c r="AB3402" s="169" t="s">
        <v>10100</v>
      </c>
      <c r="AC3402" s="169"/>
      <c r="AD3402" s="170">
        <v>2019</v>
      </c>
      <c r="AE3402" s="167" t="s">
        <v>1218</v>
      </c>
    </row>
    <row r="3403" spans="1:31" x14ac:dyDescent="0.3">
      <c r="A3403" s="162" t="s">
        <v>829</v>
      </c>
      <c r="B3403" s="162" t="s">
        <v>550</v>
      </c>
      <c r="C3403" s="162">
        <v>9</v>
      </c>
      <c r="D3403" s="162">
        <v>2014</v>
      </c>
      <c r="E3403" s="162" t="s">
        <v>2393</v>
      </c>
      <c r="F3403" s="162" t="s">
        <v>1</v>
      </c>
      <c r="G3403" s="162">
        <v>2018</v>
      </c>
      <c r="H3403" s="163" t="s">
        <v>63</v>
      </c>
      <c r="I3403" s="162" t="s">
        <v>550</v>
      </c>
      <c r="J3403" s="177">
        <v>355.13979899999998</v>
      </c>
      <c r="K3403" s="183" t="s">
        <v>1817</v>
      </c>
      <c r="L3403" s="166">
        <v>6.4000061087866062E-3</v>
      </c>
      <c r="M3403" s="166">
        <v>2.2728968830732472</v>
      </c>
      <c r="N3403" s="163" t="s">
        <v>63</v>
      </c>
      <c r="O3403" s="167">
        <v>1</v>
      </c>
      <c r="P3403" s="167">
        <v>0</v>
      </c>
      <c r="Q3403" s="167">
        <v>1</v>
      </c>
      <c r="R3403" s="167">
        <v>0</v>
      </c>
      <c r="S3403" s="167">
        <v>1</v>
      </c>
      <c r="T3403" s="167" t="s">
        <v>13210</v>
      </c>
      <c r="U3403" s="167" t="s">
        <v>1453</v>
      </c>
      <c r="V3403" s="167" t="s">
        <v>83</v>
      </c>
      <c r="W3403" s="163"/>
      <c r="X3403" s="163" t="s">
        <v>9918</v>
      </c>
      <c r="Y3403" s="163"/>
      <c r="Z3403" s="168">
        <v>43177</v>
      </c>
      <c r="AA3403" s="169" t="s">
        <v>10022</v>
      </c>
      <c r="AB3403" s="169" t="s">
        <v>4897</v>
      </c>
      <c r="AC3403" s="169"/>
      <c r="AD3403" s="170">
        <v>2019</v>
      </c>
      <c r="AE3403" s="167" t="s">
        <v>1218</v>
      </c>
    </row>
    <row r="3404" spans="1:31" x14ac:dyDescent="0.3">
      <c r="A3404" s="162" t="s">
        <v>829</v>
      </c>
      <c r="B3404" s="162" t="s">
        <v>550</v>
      </c>
      <c r="C3404" s="162">
        <v>10</v>
      </c>
      <c r="D3404" s="162">
        <v>2014</v>
      </c>
      <c r="E3404" s="162" t="s">
        <v>2393</v>
      </c>
      <c r="F3404" s="162" t="s">
        <v>1</v>
      </c>
      <c r="G3404" s="162">
        <v>2018</v>
      </c>
      <c r="H3404" s="163" t="s">
        <v>63</v>
      </c>
      <c r="I3404" s="162" t="s">
        <v>550</v>
      </c>
      <c r="J3404" s="177">
        <v>375.19859100000002</v>
      </c>
      <c r="K3404" s="183" t="s">
        <v>1817</v>
      </c>
      <c r="L3404" s="166">
        <v>6.4000061087866062E-3</v>
      </c>
      <c r="M3404" s="166">
        <v>2.4012732744081275</v>
      </c>
      <c r="N3404" s="163" t="s">
        <v>63</v>
      </c>
      <c r="O3404" s="167">
        <v>1</v>
      </c>
      <c r="P3404" s="167">
        <v>0</v>
      </c>
      <c r="Q3404" s="167">
        <v>1</v>
      </c>
      <c r="R3404" s="167">
        <v>0</v>
      </c>
      <c r="S3404" s="167">
        <v>1</v>
      </c>
      <c r="T3404" s="167" t="s">
        <v>13210</v>
      </c>
      <c r="U3404" s="167" t="s">
        <v>1453</v>
      </c>
      <c r="V3404" s="167" t="s">
        <v>83</v>
      </c>
      <c r="W3404" s="163"/>
      <c r="X3404" s="163" t="s">
        <v>9918</v>
      </c>
      <c r="Y3404" s="163"/>
      <c r="Z3404" s="168">
        <v>43202</v>
      </c>
      <c r="AA3404" s="169" t="s">
        <v>10023</v>
      </c>
      <c r="AB3404" s="169" t="s">
        <v>10100</v>
      </c>
      <c r="AC3404" s="169"/>
      <c r="AD3404" s="170">
        <v>2019</v>
      </c>
      <c r="AE3404" s="167" t="s">
        <v>1218</v>
      </c>
    </row>
    <row r="3405" spans="1:31" x14ac:dyDescent="0.3">
      <c r="A3405" s="162" t="s">
        <v>829</v>
      </c>
      <c r="B3405" s="162" t="s">
        <v>550</v>
      </c>
      <c r="C3405" s="162">
        <v>11</v>
      </c>
      <c r="D3405" s="162">
        <v>2014</v>
      </c>
      <c r="E3405" s="162" t="s">
        <v>2393</v>
      </c>
      <c r="F3405" s="162" t="s">
        <v>1</v>
      </c>
      <c r="G3405" s="162">
        <v>2018</v>
      </c>
      <c r="H3405" s="163" t="s">
        <v>63</v>
      </c>
      <c r="I3405" s="162" t="s">
        <v>550</v>
      </c>
      <c r="J3405" s="177">
        <v>383.57025299999998</v>
      </c>
      <c r="K3405" s="183" t="s">
        <v>1817</v>
      </c>
      <c r="L3405" s="166">
        <v>6.4000061087866062E-3</v>
      </c>
      <c r="M3405" s="166">
        <v>2.4548519623488239</v>
      </c>
      <c r="N3405" s="163" t="s">
        <v>63</v>
      </c>
      <c r="O3405" s="167">
        <v>1</v>
      </c>
      <c r="P3405" s="167">
        <v>0</v>
      </c>
      <c r="Q3405" s="167">
        <v>1</v>
      </c>
      <c r="R3405" s="167">
        <v>0</v>
      </c>
      <c r="S3405" s="167">
        <v>1</v>
      </c>
      <c r="T3405" s="167" t="s">
        <v>13210</v>
      </c>
      <c r="U3405" s="167" t="s">
        <v>1453</v>
      </c>
      <c r="V3405" s="167" t="s">
        <v>83</v>
      </c>
      <c r="W3405" s="163"/>
      <c r="X3405" s="163" t="s">
        <v>9918</v>
      </c>
      <c r="Y3405" s="163"/>
      <c r="Z3405" s="168">
        <v>43203</v>
      </c>
      <c r="AA3405" s="169" t="s">
        <v>10023</v>
      </c>
      <c r="AB3405" s="169" t="s">
        <v>10100</v>
      </c>
      <c r="AC3405" s="169"/>
      <c r="AD3405" s="170">
        <v>2019</v>
      </c>
      <c r="AE3405" s="167" t="s">
        <v>1218</v>
      </c>
    </row>
    <row r="3406" spans="1:31" x14ac:dyDescent="0.3">
      <c r="A3406" s="162" t="s">
        <v>829</v>
      </c>
      <c r="B3406" s="162" t="s">
        <v>550</v>
      </c>
      <c r="C3406" s="162">
        <v>12</v>
      </c>
      <c r="D3406" s="162">
        <v>2014</v>
      </c>
      <c r="E3406" s="162" t="s">
        <v>2393</v>
      </c>
      <c r="F3406" s="162" t="s">
        <v>1</v>
      </c>
      <c r="G3406" s="162">
        <v>2018</v>
      </c>
      <c r="H3406" s="163" t="s">
        <v>63</v>
      </c>
      <c r="I3406" s="162" t="s">
        <v>550</v>
      </c>
      <c r="J3406" s="177">
        <v>512.51548400000001</v>
      </c>
      <c r="K3406" s="183" t="s">
        <v>1817</v>
      </c>
      <c r="L3406" s="166">
        <v>6.4000061087866062E-3</v>
      </c>
      <c r="M3406" s="166">
        <v>3.2801022284477241</v>
      </c>
      <c r="N3406" s="163" t="s">
        <v>63</v>
      </c>
      <c r="O3406" s="167">
        <v>1</v>
      </c>
      <c r="P3406" s="167">
        <v>0</v>
      </c>
      <c r="Q3406" s="167">
        <v>1</v>
      </c>
      <c r="R3406" s="167">
        <v>0</v>
      </c>
      <c r="S3406" s="167">
        <v>1</v>
      </c>
      <c r="T3406" s="167" t="s">
        <v>13210</v>
      </c>
      <c r="U3406" s="167" t="s">
        <v>1453</v>
      </c>
      <c r="V3406" s="167" t="s">
        <v>83</v>
      </c>
      <c r="W3406" s="163"/>
      <c r="X3406" s="163" t="s">
        <v>9918</v>
      </c>
      <c r="Y3406" s="163"/>
      <c r="Z3406" s="168">
        <v>43124</v>
      </c>
      <c r="AA3406" s="169" t="s">
        <v>10022</v>
      </c>
      <c r="AB3406" s="169" t="s">
        <v>4897</v>
      </c>
      <c r="AC3406" s="169"/>
      <c r="AD3406" s="170">
        <v>2019</v>
      </c>
      <c r="AE3406" s="167" t="s">
        <v>1218</v>
      </c>
    </row>
    <row r="3407" spans="1:31" x14ac:dyDescent="0.3">
      <c r="A3407" s="162" t="s">
        <v>829</v>
      </c>
      <c r="B3407" s="162" t="s">
        <v>550</v>
      </c>
      <c r="C3407" s="162">
        <v>13</v>
      </c>
      <c r="D3407" s="162">
        <v>2014</v>
      </c>
      <c r="E3407" s="162" t="s">
        <v>2393</v>
      </c>
      <c r="F3407" s="162" t="s">
        <v>1</v>
      </c>
      <c r="G3407" s="162">
        <v>2018</v>
      </c>
      <c r="H3407" s="163" t="s">
        <v>63</v>
      </c>
      <c r="I3407" s="162" t="s">
        <v>550</v>
      </c>
      <c r="J3407" s="177">
        <v>766.27739599999995</v>
      </c>
      <c r="K3407" s="183" t="s">
        <v>1817</v>
      </c>
      <c r="L3407" s="166">
        <v>6.4000061087866062E-3</v>
      </c>
      <c r="M3407" s="166">
        <v>4.9041800154250934</v>
      </c>
      <c r="N3407" s="163" t="s">
        <v>63</v>
      </c>
      <c r="O3407" s="167">
        <v>1</v>
      </c>
      <c r="P3407" s="167">
        <v>0</v>
      </c>
      <c r="Q3407" s="167">
        <v>1</v>
      </c>
      <c r="R3407" s="167">
        <v>0</v>
      </c>
      <c r="S3407" s="167">
        <v>1</v>
      </c>
      <c r="T3407" s="167" t="s">
        <v>13210</v>
      </c>
      <c r="U3407" s="167" t="s">
        <v>1453</v>
      </c>
      <c r="V3407" s="167" t="s">
        <v>83</v>
      </c>
      <c r="W3407" s="163" t="s">
        <v>9962</v>
      </c>
      <c r="X3407" s="163" t="s">
        <v>9918</v>
      </c>
      <c r="Y3407" s="163"/>
      <c r="Z3407" s="168">
        <v>43210</v>
      </c>
      <c r="AA3407" s="169" t="s">
        <v>10024</v>
      </c>
      <c r="AB3407" s="169" t="s">
        <v>10101</v>
      </c>
      <c r="AC3407" s="169"/>
      <c r="AD3407" s="170">
        <v>2019</v>
      </c>
      <c r="AE3407" s="167" t="s">
        <v>1218</v>
      </c>
    </row>
    <row r="3408" spans="1:31" x14ac:dyDescent="0.3">
      <c r="A3408" s="162" t="s">
        <v>831</v>
      </c>
      <c r="B3408" s="162" t="s">
        <v>550</v>
      </c>
      <c r="C3408" s="162">
        <v>8</v>
      </c>
      <c r="D3408" s="162">
        <v>2014</v>
      </c>
      <c r="E3408" s="162" t="s">
        <v>2393</v>
      </c>
      <c r="F3408" s="162" t="s">
        <v>1</v>
      </c>
      <c r="G3408" s="162">
        <v>2018</v>
      </c>
      <c r="H3408" s="163" t="s">
        <v>60</v>
      </c>
      <c r="I3408" s="162" t="s">
        <v>550</v>
      </c>
      <c r="J3408" s="177">
        <v>4243.8631889999997</v>
      </c>
      <c r="K3408" s="183" t="s">
        <v>1817</v>
      </c>
      <c r="L3408" s="166">
        <v>6.4000061087866062E-3</v>
      </c>
      <c r="M3408" s="166">
        <v>27.160750334454605</v>
      </c>
      <c r="N3408" s="163" t="s">
        <v>9959</v>
      </c>
      <c r="O3408" s="167">
        <v>2</v>
      </c>
      <c r="P3408" s="167">
        <v>0</v>
      </c>
      <c r="Q3408" s="167">
        <v>1</v>
      </c>
      <c r="R3408" s="167">
        <v>0</v>
      </c>
      <c r="S3408" s="167">
        <v>2</v>
      </c>
      <c r="T3408" s="167" t="s">
        <v>13210</v>
      </c>
      <c r="U3408" s="167" t="s">
        <v>1453</v>
      </c>
      <c r="V3408" s="167" t="s">
        <v>90</v>
      </c>
      <c r="W3408" s="163" t="s">
        <v>9962</v>
      </c>
      <c r="X3408" s="163" t="s">
        <v>9919</v>
      </c>
      <c r="Y3408" s="163"/>
      <c r="Z3408" s="168">
        <v>43321</v>
      </c>
      <c r="AA3408" s="169" t="s">
        <v>10025</v>
      </c>
      <c r="AB3408" s="169"/>
      <c r="AC3408" s="169"/>
      <c r="AD3408" s="170">
        <v>2019</v>
      </c>
      <c r="AE3408" s="167" t="s">
        <v>1218</v>
      </c>
    </row>
    <row r="3409" spans="1:31" x14ac:dyDescent="0.3">
      <c r="A3409" s="162" t="s">
        <v>833</v>
      </c>
      <c r="B3409" s="162" t="s">
        <v>550</v>
      </c>
      <c r="C3409" s="162">
        <v>2</v>
      </c>
      <c r="D3409" s="162">
        <v>2014</v>
      </c>
      <c r="E3409" s="162" t="s">
        <v>2393</v>
      </c>
      <c r="F3409" s="162" t="s">
        <v>1</v>
      </c>
      <c r="G3409" s="162">
        <v>2018</v>
      </c>
      <c r="H3409" s="163" t="s">
        <v>60</v>
      </c>
      <c r="I3409" s="162" t="s">
        <v>550</v>
      </c>
      <c r="J3409" s="177">
        <v>16.688202</v>
      </c>
      <c r="K3409" s="183" t="s">
        <v>1817</v>
      </c>
      <c r="L3409" s="166">
        <v>6.4000061087866062E-3</v>
      </c>
      <c r="M3409" s="166">
        <v>0.10680459474466486</v>
      </c>
      <c r="N3409" s="163" t="s">
        <v>1</v>
      </c>
      <c r="O3409" s="167">
        <v>1</v>
      </c>
      <c r="P3409" s="167">
        <v>1</v>
      </c>
      <c r="Q3409" s="167">
        <v>0</v>
      </c>
      <c r="R3409" s="167">
        <v>1</v>
      </c>
      <c r="S3409" s="167">
        <v>0</v>
      </c>
      <c r="T3409" s="167" t="s">
        <v>13211</v>
      </c>
      <c r="U3409" s="167" t="s">
        <v>1350</v>
      </c>
      <c r="V3409" s="167" t="s">
        <v>84</v>
      </c>
      <c r="W3409" s="163"/>
      <c r="X3409" s="163" t="s">
        <v>9920</v>
      </c>
      <c r="Y3409" s="163"/>
      <c r="Z3409" s="168">
        <v>43380</v>
      </c>
      <c r="AA3409" s="169" t="s">
        <v>10026</v>
      </c>
      <c r="AB3409" s="169" t="s">
        <v>4076</v>
      </c>
      <c r="AC3409" s="169"/>
      <c r="AD3409" s="170">
        <v>2019</v>
      </c>
      <c r="AE3409" s="167" t="s">
        <v>1218</v>
      </c>
    </row>
    <row r="3410" spans="1:31" x14ac:dyDescent="0.3">
      <c r="A3410" s="162" t="s">
        <v>833</v>
      </c>
      <c r="B3410" s="162" t="s">
        <v>550</v>
      </c>
      <c r="C3410" s="162">
        <v>3</v>
      </c>
      <c r="D3410" s="162">
        <v>2014</v>
      </c>
      <c r="E3410" s="162" t="s">
        <v>2393</v>
      </c>
      <c r="F3410" s="162" t="s">
        <v>1</v>
      </c>
      <c r="G3410" s="162">
        <v>2018</v>
      </c>
      <c r="H3410" s="163" t="s">
        <v>60</v>
      </c>
      <c r="I3410" s="162" t="s">
        <v>550</v>
      </c>
      <c r="J3410" s="177">
        <v>69.656594999999996</v>
      </c>
      <c r="K3410" s="183" t="s">
        <v>1817</v>
      </c>
      <c r="L3410" s="166">
        <v>6.4000061087866062E-3</v>
      </c>
      <c r="M3410" s="166">
        <v>0.44580263351727456</v>
      </c>
      <c r="N3410" s="163" t="s">
        <v>1</v>
      </c>
      <c r="O3410" s="167">
        <v>1</v>
      </c>
      <c r="P3410" s="167">
        <v>1</v>
      </c>
      <c r="Q3410" s="167">
        <v>0</v>
      </c>
      <c r="R3410" s="167">
        <v>1</v>
      </c>
      <c r="S3410" s="167">
        <v>0</v>
      </c>
      <c r="T3410" s="167" t="s">
        <v>13211</v>
      </c>
      <c r="U3410" s="167" t="s">
        <v>1350</v>
      </c>
      <c r="V3410" s="167" t="s">
        <v>84</v>
      </c>
      <c r="W3410" s="163"/>
      <c r="X3410" s="163" t="s">
        <v>9920</v>
      </c>
      <c r="Y3410" s="163"/>
      <c r="Z3410" s="168">
        <v>43380</v>
      </c>
      <c r="AA3410" s="169" t="s">
        <v>10026</v>
      </c>
      <c r="AB3410" s="169" t="s">
        <v>4076</v>
      </c>
      <c r="AC3410" s="169"/>
      <c r="AD3410" s="170">
        <v>2019</v>
      </c>
      <c r="AE3410" s="167" t="s">
        <v>1218</v>
      </c>
    </row>
    <row r="3411" spans="1:31" x14ac:dyDescent="0.3">
      <c r="A3411" s="162" t="s">
        <v>835</v>
      </c>
      <c r="B3411" s="162" t="s">
        <v>550</v>
      </c>
      <c r="C3411" s="162">
        <v>10</v>
      </c>
      <c r="D3411" s="162">
        <v>2014</v>
      </c>
      <c r="E3411" s="162" t="s">
        <v>115</v>
      </c>
      <c r="F3411" s="162" t="s">
        <v>1</v>
      </c>
      <c r="G3411" s="162">
        <v>2018</v>
      </c>
      <c r="H3411" s="163" t="s">
        <v>60</v>
      </c>
      <c r="I3411" s="162" t="s">
        <v>550</v>
      </c>
      <c r="J3411" s="177">
        <v>1669.112482</v>
      </c>
      <c r="K3411" s="183" t="s">
        <v>1817</v>
      </c>
      <c r="L3411" s="166">
        <v>6.4000061087866062E-3</v>
      </c>
      <c r="M3411" s="166">
        <v>10.682330081051974</v>
      </c>
      <c r="N3411" s="163" t="s">
        <v>297</v>
      </c>
      <c r="O3411" s="167">
        <v>1</v>
      </c>
      <c r="P3411" s="167">
        <v>0</v>
      </c>
      <c r="Q3411" s="167">
        <v>0</v>
      </c>
      <c r="R3411" s="167">
        <v>1</v>
      </c>
      <c r="S3411" s="167">
        <v>0</v>
      </c>
      <c r="T3411" s="167" t="s">
        <v>13213</v>
      </c>
      <c r="U3411" s="167" t="s">
        <v>1453</v>
      </c>
      <c r="V3411" s="167" t="s">
        <v>88</v>
      </c>
      <c r="W3411" s="163"/>
      <c r="X3411" s="163" t="s">
        <v>9921</v>
      </c>
      <c r="Y3411" s="163"/>
      <c r="Z3411" s="168">
        <v>43320</v>
      </c>
      <c r="AA3411" s="169" t="s">
        <v>10027</v>
      </c>
      <c r="AB3411" s="169"/>
      <c r="AC3411" s="169"/>
      <c r="AD3411" s="170">
        <v>2019</v>
      </c>
      <c r="AE3411" s="167" t="s">
        <v>1218</v>
      </c>
    </row>
    <row r="3412" spans="1:31" x14ac:dyDescent="0.3">
      <c r="A3412" s="162" t="s">
        <v>841</v>
      </c>
      <c r="B3412" s="162" t="s">
        <v>550</v>
      </c>
      <c r="C3412" s="162">
        <v>1</v>
      </c>
      <c r="D3412" s="162">
        <v>2014</v>
      </c>
      <c r="E3412" s="162" t="s">
        <v>2393</v>
      </c>
      <c r="F3412" s="162" t="s">
        <v>1</v>
      </c>
      <c r="G3412" s="162">
        <v>2018</v>
      </c>
      <c r="H3412" s="163" t="s">
        <v>737</v>
      </c>
      <c r="I3412" s="162" t="s">
        <v>550</v>
      </c>
      <c r="J3412" s="177">
        <v>559.60775599999999</v>
      </c>
      <c r="K3412" s="183" t="s">
        <v>1817</v>
      </c>
      <c r="L3412" s="166">
        <v>6.4000061087866062E-3</v>
      </c>
      <c r="M3412" s="166">
        <v>3.5814930569243644</v>
      </c>
      <c r="N3412" s="163" t="s">
        <v>1</v>
      </c>
      <c r="O3412" s="167">
        <v>1</v>
      </c>
      <c r="P3412" s="167">
        <v>1</v>
      </c>
      <c r="Q3412" s="167">
        <v>0</v>
      </c>
      <c r="R3412" s="167">
        <v>1</v>
      </c>
      <c r="S3412" s="167">
        <v>0</v>
      </c>
      <c r="T3412" s="167" t="s">
        <v>13211</v>
      </c>
      <c r="U3412" s="167" t="s">
        <v>1453</v>
      </c>
      <c r="V3412" s="167" t="s">
        <v>83</v>
      </c>
      <c r="W3412" s="163" t="s">
        <v>9962</v>
      </c>
      <c r="X3412" s="163" t="s">
        <v>9922</v>
      </c>
      <c r="Y3412" s="163"/>
      <c r="Z3412" s="168">
        <v>43131</v>
      </c>
      <c r="AA3412" s="169" t="s">
        <v>10028</v>
      </c>
      <c r="AB3412" s="169" t="s">
        <v>4210</v>
      </c>
      <c r="AC3412" s="169"/>
      <c r="AD3412" s="170">
        <v>2019</v>
      </c>
      <c r="AE3412" s="167" t="s">
        <v>1321</v>
      </c>
    </row>
    <row r="3413" spans="1:31" x14ac:dyDescent="0.3">
      <c r="A3413" s="162" t="s">
        <v>875</v>
      </c>
      <c r="B3413" s="162" t="s">
        <v>550</v>
      </c>
      <c r="C3413" s="162">
        <v>2</v>
      </c>
      <c r="D3413" s="162">
        <v>2014</v>
      </c>
      <c r="E3413" s="162" t="s">
        <v>2393</v>
      </c>
      <c r="F3413" s="162" t="s">
        <v>1</v>
      </c>
      <c r="G3413" s="162">
        <v>2018</v>
      </c>
      <c r="H3413" s="163" t="s">
        <v>194</v>
      </c>
      <c r="I3413" s="162" t="s">
        <v>550</v>
      </c>
      <c r="J3413" s="177">
        <v>781.85603500000002</v>
      </c>
      <c r="K3413" s="183" t="s">
        <v>1817</v>
      </c>
      <c r="L3413" s="166">
        <v>6.4000061087866062E-3</v>
      </c>
      <c r="M3413" s="166">
        <v>5.0038834001916745</v>
      </c>
      <c r="N3413" s="163" t="s">
        <v>194</v>
      </c>
      <c r="O3413" s="167">
        <v>1</v>
      </c>
      <c r="P3413" s="167">
        <v>0</v>
      </c>
      <c r="Q3413" s="167">
        <v>1</v>
      </c>
      <c r="R3413" s="167">
        <v>0</v>
      </c>
      <c r="S3413" s="167">
        <v>1</v>
      </c>
      <c r="T3413" s="167" t="s">
        <v>13210</v>
      </c>
      <c r="U3413" s="167" t="s">
        <v>1576</v>
      </c>
      <c r="V3413" s="167" t="s">
        <v>96</v>
      </c>
      <c r="W3413" s="163" t="s">
        <v>9962</v>
      </c>
      <c r="X3413" s="163" t="s">
        <v>9923</v>
      </c>
      <c r="Y3413" s="163"/>
      <c r="Z3413" s="168">
        <v>43420</v>
      </c>
      <c r="AA3413" s="169" t="s">
        <v>10029</v>
      </c>
      <c r="AB3413" s="169"/>
      <c r="AC3413" s="169"/>
      <c r="AD3413" s="170">
        <v>2019</v>
      </c>
      <c r="AE3413" s="167" t="s">
        <v>1321</v>
      </c>
    </row>
    <row r="3414" spans="1:31" x14ac:dyDescent="0.3">
      <c r="A3414" s="162" t="s">
        <v>875</v>
      </c>
      <c r="B3414" s="162" t="s">
        <v>550</v>
      </c>
      <c r="C3414" s="162">
        <v>3</v>
      </c>
      <c r="D3414" s="162">
        <v>2014</v>
      </c>
      <c r="E3414" s="162" t="s">
        <v>2393</v>
      </c>
      <c r="F3414" s="162" t="s">
        <v>1</v>
      </c>
      <c r="G3414" s="162">
        <v>2018</v>
      </c>
      <c r="H3414" s="163" t="s">
        <v>194</v>
      </c>
      <c r="I3414" s="162" t="s">
        <v>550</v>
      </c>
      <c r="J3414" s="177">
        <v>877.92734099999996</v>
      </c>
      <c r="K3414" s="183" t="s">
        <v>1817</v>
      </c>
      <c r="L3414" s="166">
        <v>6.4000061087866062E-3</v>
      </c>
      <c r="M3414" s="166">
        <v>5.6187403454707816</v>
      </c>
      <c r="N3414" s="163" t="s">
        <v>1</v>
      </c>
      <c r="O3414" s="167">
        <v>1</v>
      </c>
      <c r="P3414" s="167">
        <v>1</v>
      </c>
      <c r="Q3414" s="167">
        <v>0</v>
      </c>
      <c r="R3414" s="167">
        <v>1</v>
      </c>
      <c r="S3414" s="167">
        <v>0</v>
      </c>
      <c r="T3414" s="167" t="s">
        <v>13211</v>
      </c>
      <c r="U3414" s="167" t="s">
        <v>1576</v>
      </c>
      <c r="V3414" s="167" t="s">
        <v>96</v>
      </c>
      <c r="W3414" s="163" t="s">
        <v>9962</v>
      </c>
      <c r="X3414" s="163" t="s">
        <v>9923</v>
      </c>
      <c r="Y3414" s="163"/>
      <c r="Z3414" s="168">
        <v>43126</v>
      </c>
      <c r="AA3414" s="169" t="s">
        <v>10030</v>
      </c>
      <c r="AB3414" s="169" t="s">
        <v>4210</v>
      </c>
      <c r="AC3414" s="169"/>
      <c r="AD3414" s="170">
        <v>2019</v>
      </c>
      <c r="AE3414" s="167" t="s">
        <v>1321</v>
      </c>
    </row>
    <row r="3415" spans="1:31" x14ac:dyDescent="0.3">
      <c r="A3415" s="162" t="s">
        <v>881</v>
      </c>
      <c r="B3415" s="162" t="s">
        <v>550</v>
      </c>
      <c r="C3415" s="162">
        <v>1</v>
      </c>
      <c r="D3415" s="162">
        <v>2014</v>
      </c>
      <c r="E3415" s="162" t="s">
        <v>115</v>
      </c>
      <c r="F3415" s="162" t="s">
        <v>1</v>
      </c>
      <c r="G3415" s="162">
        <v>2018</v>
      </c>
      <c r="H3415" s="163" t="s">
        <v>159</v>
      </c>
      <c r="I3415" s="162" t="s">
        <v>550</v>
      </c>
      <c r="J3415" s="177">
        <v>3464.89</v>
      </c>
      <c r="K3415" s="183" t="s">
        <v>1817</v>
      </c>
      <c r="L3415" s="166">
        <v>6.4000061087866062E-3</v>
      </c>
      <c r="M3415" s="166">
        <v>22.175317166273622</v>
      </c>
      <c r="N3415" s="163" t="s">
        <v>1</v>
      </c>
      <c r="O3415" s="167">
        <v>1</v>
      </c>
      <c r="P3415" s="167">
        <v>1</v>
      </c>
      <c r="Q3415" s="167">
        <v>0</v>
      </c>
      <c r="R3415" s="167">
        <v>1</v>
      </c>
      <c r="S3415" s="167">
        <v>0</v>
      </c>
      <c r="T3415" s="167" t="s">
        <v>13211</v>
      </c>
      <c r="U3415" s="167" t="s">
        <v>1360</v>
      </c>
      <c r="V3415" s="167" t="s">
        <v>1401</v>
      </c>
      <c r="W3415" s="163"/>
      <c r="X3415" s="163" t="s">
        <v>9924</v>
      </c>
      <c r="Y3415" s="163"/>
      <c r="Z3415" s="168">
        <v>43181</v>
      </c>
      <c r="AA3415" s="169" t="s">
        <v>10004</v>
      </c>
      <c r="AB3415" s="169" t="s">
        <v>4076</v>
      </c>
      <c r="AC3415" s="169"/>
      <c r="AD3415" s="170">
        <v>2019</v>
      </c>
      <c r="AE3415" s="167" t="s">
        <v>1245</v>
      </c>
    </row>
    <row r="3416" spans="1:31" x14ac:dyDescent="0.3">
      <c r="A3416" s="162" t="s">
        <v>889</v>
      </c>
      <c r="B3416" s="162" t="s">
        <v>550</v>
      </c>
      <c r="C3416" s="162">
        <v>1</v>
      </c>
      <c r="D3416" s="162">
        <v>2014</v>
      </c>
      <c r="E3416" s="162" t="s">
        <v>115</v>
      </c>
      <c r="F3416" s="162" t="s">
        <v>1</v>
      </c>
      <c r="G3416" s="162">
        <v>2018</v>
      </c>
      <c r="H3416" s="163" t="s">
        <v>228</v>
      </c>
      <c r="I3416" s="162" t="s">
        <v>550</v>
      </c>
      <c r="J3416" s="177">
        <v>348.92719699999998</v>
      </c>
      <c r="K3416" s="183" t="s">
        <v>1817</v>
      </c>
      <c r="L3416" s="166">
        <v>6.4000061087866062E-3</v>
      </c>
      <c r="M3416" s="166">
        <v>2.2331361923217874</v>
      </c>
      <c r="N3416" s="163" t="s">
        <v>1</v>
      </c>
      <c r="O3416" s="167">
        <v>1</v>
      </c>
      <c r="P3416" s="167">
        <v>1</v>
      </c>
      <c r="Q3416" s="167">
        <v>0</v>
      </c>
      <c r="R3416" s="167">
        <v>1</v>
      </c>
      <c r="S3416" s="167">
        <v>0</v>
      </c>
      <c r="T3416" s="167" t="s">
        <v>13211</v>
      </c>
      <c r="U3416" s="167" t="s">
        <v>1453</v>
      </c>
      <c r="V3416" s="167" t="s">
        <v>83</v>
      </c>
      <c r="W3416" s="163"/>
      <c r="X3416" s="163" t="s">
        <v>9925</v>
      </c>
      <c r="Y3416" s="163"/>
      <c r="Z3416" s="168">
        <v>43298</v>
      </c>
      <c r="AA3416" s="169" t="s">
        <v>10031</v>
      </c>
      <c r="AB3416" s="169" t="s">
        <v>4076</v>
      </c>
      <c r="AC3416" s="169"/>
      <c r="AD3416" s="170">
        <v>2019</v>
      </c>
      <c r="AE3416" s="167" t="s">
        <v>1241</v>
      </c>
    </row>
    <row r="3417" spans="1:31" x14ac:dyDescent="0.3">
      <c r="A3417" s="162" t="s">
        <v>890</v>
      </c>
      <c r="B3417" s="162" t="s">
        <v>550</v>
      </c>
      <c r="C3417" s="162">
        <v>2</v>
      </c>
      <c r="D3417" s="162">
        <v>2014</v>
      </c>
      <c r="E3417" s="162" t="s">
        <v>115</v>
      </c>
      <c r="F3417" s="162" t="s">
        <v>1</v>
      </c>
      <c r="G3417" s="162">
        <v>2018</v>
      </c>
      <c r="H3417" s="163" t="s">
        <v>58</v>
      </c>
      <c r="I3417" s="162" t="s">
        <v>550</v>
      </c>
      <c r="J3417" s="177">
        <v>5787.6326289999997</v>
      </c>
      <c r="K3417" s="183" t="s">
        <v>1817</v>
      </c>
      <c r="L3417" s="166">
        <v>6.4000061087866062E-3</v>
      </c>
      <c r="M3417" s="166">
        <v>37.040884181012686</v>
      </c>
      <c r="N3417" s="163" t="s">
        <v>1924</v>
      </c>
      <c r="O3417" s="167">
        <v>2</v>
      </c>
      <c r="P3417" s="167">
        <v>1</v>
      </c>
      <c r="Q3417" s="167">
        <v>1</v>
      </c>
      <c r="R3417" s="167">
        <v>1</v>
      </c>
      <c r="S3417" s="167">
        <v>1</v>
      </c>
      <c r="T3417" s="167" t="s">
        <v>13212</v>
      </c>
      <c r="U3417" s="167" t="s">
        <v>1453</v>
      </c>
      <c r="V3417" s="167" t="s">
        <v>83</v>
      </c>
      <c r="W3417" s="163" t="s">
        <v>9962</v>
      </c>
      <c r="X3417" s="163" t="s">
        <v>9926</v>
      </c>
      <c r="Y3417" s="163"/>
      <c r="Z3417" s="168">
        <v>43419</v>
      </c>
      <c r="AA3417" s="169" t="s">
        <v>10032</v>
      </c>
      <c r="AB3417" s="169" t="s">
        <v>10102</v>
      </c>
      <c r="AC3417" s="169"/>
      <c r="AD3417" s="170">
        <v>2019</v>
      </c>
      <c r="AE3417" s="167" t="s">
        <v>1218</v>
      </c>
    </row>
    <row r="3418" spans="1:31" x14ac:dyDescent="0.3">
      <c r="A3418" s="162" t="s">
        <v>891</v>
      </c>
      <c r="B3418" s="162" t="s">
        <v>550</v>
      </c>
      <c r="C3418" s="162">
        <v>1</v>
      </c>
      <c r="D3418" s="162">
        <v>2014</v>
      </c>
      <c r="E3418" s="162" t="s">
        <v>115</v>
      </c>
      <c r="F3418" s="162" t="s">
        <v>1</v>
      </c>
      <c r="G3418" s="162">
        <v>2018</v>
      </c>
      <c r="H3418" s="163" t="s">
        <v>199</v>
      </c>
      <c r="I3418" s="162" t="s">
        <v>550</v>
      </c>
      <c r="J3418" s="177">
        <v>9064.3669229999996</v>
      </c>
      <c r="K3418" s="183" t="s">
        <v>1817</v>
      </c>
      <c r="L3418" s="166">
        <v>6.4000061087866062E-3</v>
      </c>
      <c r="M3418" s="166">
        <v>58.01200367948325</v>
      </c>
      <c r="N3418" s="163" t="s">
        <v>1</v>
      </c>
      <c r="O3418" s="167">
        <v>1</v>
      </c>
      <c r="P3418" s="167">
        <v>1</v>
      </c>
      <c r="Q3418" s="167">
        <v>0</v>
      </c>
      <c r="R3418" s="167">
        <v>1</v>
      </c>
      <c r="S3418" s="167">
        <v>0</v>
      </c>
      <c r="T3418" s="167" t="s">
        <v>13211</v>
      </c>
      <c r="U3418" s="167" t="s">
        <v>1360</v>
      </c>
      <c r="V3418" s="167" t="s">
        <v>1364</v>
      </c>
      <c r="W3418" s="163" t="s">
        <v>9962</v>
      </c>
      <c r="X3418" s="163" t="s">
        <v>9927</v>
      </c>
      <c r="Y3418" s="163"/>
      <c r="Z3418" s="168">
        <v>43360</v>
      </c>
      <c r="AA3418" s="169" t="s">
        <v>10033</v>
      </c>
      <c r="AB3418" s="169" t="s">
        <v>10103</v>
      </c>
      <c r="AC3418" s="169"/>
      <c r="AD3418" s="170">
        <v>2019</v>
      </c>
      <c r="AE3418" s="167" t="s">
        <v>1245</v>
      </c>
    </row>
    <row r="3419" spans="1:31" x14ac:dyDescent="0.3">
      <c r="A3419" s="162" t="s">
        <v>919</v>
      </c>
      <c r="B3419" s="162" t="s">
        <v>550</v>
      </c>
      <c r="C3419" s="162">
        <v>2</v>
      </c>
      <c r="D3419" s="162">
        <v>2015</v>
      </c>
      <c r="E3419" s="162" t="s">
        <v>115</v>
      </c>
      <c r="F3419" s="162" t="s">
        <v>1</v>
      </c>
      <c r="G3419" s="162">
        <v>2018</v>
      </c>
      <c r="H3419" s="163" t="s">
        <v>63</v>
      </c>
      <c r="I3419" s="162" t="s">
        <v>550</v>
      </c>
      <c r="J3419" s="177">
        <v>464.69483600000001</v>
      </c>
      <c r="K3419" s="183" t="s">
        <v>1817</v>
      </c>
      <c r="L3419" s="166">
        <v>6.4000061087866062E-3</v>
      </c>
      <c r="M3419" s="166">
        <v>2.9740497891215902</v>
      </c>
      <c r="N3419" s="163" t="s">
        <v>1</v>
      </c>
      <c r="O3419" s="167">
        <v>1</v>
      </c>
      <c r="P3419" s="167">
        <v>1</v>
      </c>
      <c r="Q3419" s="167">
        <v>0</v>
      </c>
      <c r="R3419" s="167">
        <v>1</v>
      </c>
      <c r="S3419" s="167">
        <v>0</v>
      </c>
      <c r="T3419" s="167" t="s">
        <v>13211</v>
      </c>
      <c r="U3419" s="167" t="s">
        <v>1453</v>
      </c>
      <c r="V3419" s="167" t="s">
        <v>83</v>
      </c>
      <c r="W3419" s="163" t="s">
        <v>9962</v>
      </c>
      <c r="X3419" s="163" t="s">
        <v>9928</v>
      </c>
      <c r="Y3419" s="163"/>
      <c r="Z3419" s="168">
        <v>43203</v>
      </c>
      <c r="AA3419" s="169" t="s">
        <v>10034</v>
      </c>
      <c r="AB3419" s="169" t="s">
        <v>10104</v>
      </c>
      <c r="AC3419" s="169"/>
      <c r="AD3419" s="170">
        <v>2019</v>
      </c>
      <c r="AE3419" s="167" t="s">
        <v>1218</v>
      </c>
    </row>
    <row r="3420" spans="1:31" x14ac:dyDescent="0.3">
      <c r="A3420" s="162" t="s">
        <v>919</v>
      </c>
      <c r="B3420" s="162" t="s">
        <v>550</v>
      </c>
      <c r="C3420" s="162">
        <v>3</v>
      </c>
      <c r="D3420" s="162">
        <v>2015</v>
      </c>
      <c r="E3420" s="162" t="s">
        <v>115</v>
      </c>
      <c r="F3420" s="162" t="s">
        <v>1</v>
      </c>
      <c r="G3420" s="162">
        <v>2018</v>
      </c>
      <c r="H3420" s="163" t="s">
        <v>63</v>
      </c>
      <c r="I3420" s="162" t="s">
        <v>550</v>
      </c>
      <c r="J3420" s="177">
        <v>1220.1952940000001</v>
      </c>
      <c r="K3420" s="183" t="s">
        <v>1817</v>
      </c>
      <c r="L3420" s="166">
        <v>6.4000061087866062E-3</v>
      </c>
      <c r="M3420" s="166">
        <v>7.8092573355126698</v>
      </c>
      <c r="N3420" s="163" t="s">
        <v>63</v>
      </c>
      <c r="O3420" s="167">
        <v>1</v>
      </c>
      <c r="P3420" s="167">
        <v>0</v>
      </c>
      <c r="Q3420" s="167">
        <v>1</v>
      </c>
      <c r="R3420" s="167">
        <v>0</v>
      </c>
      <c r="S3420" s="167">
        <v>1</v>
      </c>
      <c r="T3420" s="167" t="s">
        <v>13210</v>
      </c>
      <c r="U3420" s="167" t="s">
        <v>1453</v>
      </c>
      <c r="V3420" s="167" t="s">
        <v>83</v>
      </c>
      <c r="W3420" s="163" t="s">
        <v>9962</v>
      </c>
      <c r="X3420" s="163" t="s">
        <v>9928</v>
      </c>
      <c r="Y3420" s="163"/>
      <c r="Z3420" s="168">
        <v>43139</v>
      </c>
      <c r="AA3420" s="169" t="s">
        <v>10035</v>
      </c>
      <c r="AB3420" s="169" t="s">
        <v>10105</v>
      </c>
      <c r="AC3420" s="169"/>
      <c r="AD3420" s="170">
        <v>2019</v>
      </c>
      <c r="AE3420" s="167" t="s">
        <v>1218</v>
      </c>
    </row>
    <row r="3421" spans="1:31" x14ac:dyDescent="0.3">
      <c r="A3421" s="162" t="s">
        <v>919</v>
      </c>
      <c r="B3421" s="162" t="s">
        <v>550</v>
      </c>
      <c r="C3421" s="162">
        <v>4</v>
      </c>
      <c r="D3421" s="162">
        <v>2015</v>
      </c>
      <c r="E3421" s="162" t="s">
        <v>115</v>
      </c>
      <c r="F3421" s="162" t="s">
        <v>1</v>
      </c>
      <c r="G3421" s="162">
        <v>2018</v>
      </c>
      <c r="H3421" s="163" t="s">
        <v>63</v>
      </c>
      <c r="I3421" s="162" t="s">
        <v>550</v>
      </c>
      <c r="J3421" s="177">
        <v>1527.595108</v>
      </c>
      <c r="K3421" s="183" t="s">
        <v>1817</v>
      </c>
      <c r="L3421" s="166">
        <v>6.4000061087866062E-3</v>
      </c>
      <c r="M3421" s="166">
        <v>9.776618022952535</v>
      </c>
      <c r="N3421" s="163" t="s">
        <v>63</v>
      </c>
      <c r="O3421" s="167">
        <v>1</v>
      </c>
      <c r="P3421" s="167">
        <v>0</v>
      </c>
      <c r="Q3421" s="167">
        <v>1</v>
      </c>
      <c r="R3421" s="167">
        <v>0</v>
      </c>
      <c r="S3421" s="167">
        <v>1</v>
      </c>
      <c r="T3421" s="167" t="s">
        <v>13210</v>
      </c>
      <c r="U3421" s="167" t="s">
        <v>1453</v>
      </c>
      <c r="V3421" s="167" t="s">
        <v>83</v>
      </c>
      <c r="W3421" s="163" t="s">
        <v>9962</v>
      </c>
      <c r="X3421" s="163" t="s">
        <v>9928</v>
      </c>
      <c r="Y3421" s="163"/>
      <c r="Z3421" s="168">
        <v>43348</v>
      </c>
      <c r="AA3421" s="169" t="s">
        <v>10036</v>
      </c>
      <c r="AB3421" s="169" t="s">
        <v>10106</v>
      </c>
      <c r="AC3421" s="169"/>
      <c r="AD3421" s="170">
        <v>2019</v>
      </c>
      <c r="AE3421" s="167" t="s">
        <v>1218</v>
      </c>
    </row>
    <row r="3422" spans="1:31" x14ac:dyDescent="0.3">
      <c r="A3422" s="162" t="s">
        <v>919</v>
      </c>
      <c r="B3422" s="162" t="s">
        <v>550</v>
      </c>
      <c r="C3422" s="162">
        <v>5</v>
      </c>
      <c r="D3422" s="162">
        <v>2015</v>
      </c>
      <c r="E3422" s="162" t="s">
        <v>115</v>
      </c>
      <c r="F3422" s="162" t="s">
        <v>1</v>
      </c>
      <c r="G3422" s="162">
        <v>2018</v>
      </c>
      <c r="H3422" s="163" t="s">
        <v>63</v>
      </c>
      <c r="I3422" s="162" t="s">
        <v>550</v>
      </c>
      <c r="J3422" s="177">
        <v>3598.98</v>
      </c>
      <c r="K3422" s="183" t="s">
        <v>1817</v>
      </c>
      <c r="L3422" s="166">
        <v>6.4000061087866062E-3</v>
      </c>
      <c r="M3422" s="166">
        <v>23.03349398540082</v>
      </c>
      <c r="N3422" s="163" t="s">
        <v>63</v>
      </c>
      <c r="O3422" s="167">
        <v>1</v>
      </c>
      <c r="P3422" s="167">
        <v>0</v>
      </c>
      <c r="Q3422" s="167">
        <v>1</v>
      </c>
      <c r="R3422" s="167">
        <v>0</v>
      </c>
      <c r="S3422" s="167">
        <v>1</v>
      </c>
      <c r="T3422" s="167" t="s">
        <v>13210</v>
      </c>
      <c r="U3422" s="167" t="s">
        <v>1453</v>
      </c>
      <c r="V3422" s="167" t="s">
        <v>83</v>
      </c>
      <c r="W3422" s="163"/>
      <c r="X3422" s="163" t="s">
        <v>9928</v>
      </c>
      <c r="Y3422" s="163"/>
      <c r="Z3422" s="168">
        <v>43143</v>
      </c>
      <c r="AA3422" s="169" t="s">
        <v>10037</v>
      </c>
      <c r="AB3422" s="169" t="s">
        <v>10107</v>
      </c>
      <c r="AC3422" s="169"/>
      <c r="AD3422" s="170">
        <v>2019</v>
      </c>
      <c r="AE3422" s="167" t="s">
        <v>1218</v>
      </c>
    </row>
    <row r="3423" spans="1:31" x14ac:dyDescent="0.3">
      <c r="A3423" s="162" t="s">
        <v>920</v>
      </c>
      <c r="B3423" s="162" t="s">
        <v>550</v>
      </c>
      <c r="C3423" s="162">
        <v>1</v>
      </c>
      <c r="D3423" s="162">
        <v>2015</v>
      </c>
      <c r="E3423" s="162" t="s">
        <v>2393</v>
      </c>
      <c r="F3423" s="162" t="s">
        <v>1</v>
      </c>
      <c r="G3423" s="162">
        <v>2018</v>
      </c>
      <c r="H3423" s="163" t="s">
        <v>63</v>
      </c>
      <c r="I3423" s="162" t="s">
        <v>550</v>
      </c>
      <c r="J3423" s="177">
        <v>292.57435600000002</v>
      </c>
      <c r="K3423" s="183" t="s">
        <v>1817</v>
      </c>
      <c r="L3423" s="166">
        <v>6.4000061087866062E-3</v>
      </c>
      <c r="M3423" s="166">
        <v>1.8724776656743074</v>
      </c>
      <c r="N3423" s="163" t="s">
        <v>1854</v>
      </c>
      <c r="O3423" s="167">
        <v>2</v>
      </c>
      <c r="P3423" s="167">
        <v>1</v>
      </c>
      <c r="Q3423" s="167">
        <v>0</v>
      </c>
      <c r="R3423" s="167">
        <v>2</v>
      </c>
      <c r="S3423" s="167">
        <v>0</v>
      </c>
      <c r="T3423" s="167" t="s">
        <v>13212</v>
      </c>
      <c r="U3423" s="167" t="s">
        <v>1512</v>
      </c>
      <c r="V3423" s="167" t="s">
        <v>89</v>
      </c>
      <c r="W3423" s="163" t="s">
        <v>9962</v>
      </c>
      <c r="X3423" s="163" t="s">
        <v>9929</v>
      </c>
      <c r="Y3423" s="163"/>
      <c r="Z3423" s="168">
        <v>43242</v>
      </c>
      <c r="AA3423" s="169" t="s">
        <v>10038</v>
      </c>
      <c r="AB3423" s="169" t="s">
        <v>10108</v>
      </c>
      <c r="AC3423" s="169"/>
      <c r="AD3423" s="170">
        <v>2019</v>
      </c>
      <c r="AE3423" s="167" t="s">
        <v>1218</v>
      </c>
    </row>
    <row r="3424" spans="1:31" x14ac:dyDescent="0.3">
      <c r="A3424" s="162" t="s">
        <v>922</v>
      </c>
      <c r="B3424" s="162" t="s">
        <v>550</v>
      </c>
      <c r="C3424" s="162">
        <v>2</v>
      </c>
      <c r="D3424" s="162">
        <v>2015</v>
      </c>
      <c r="E3424" s="162" t="s">
        <v>2393</v>
      </c>
      <c r="F3424" s="162" t="s">
        <v>1</v>
      </c>
      <c r="G3424" s="162">
        <v>2018</v>
      </c>
      <c r="H3424" s="163" t="s">
        <v>63</v>
      </c>
      <c r="I3424" s="162" t="s">
        <v>550</v>
      </c>
      <c r="J3424" s="177">
        <v>358.46965499999999</v>
      </c>
      <c r="K3424" s="183" t="s">
        <v>1817</v>
      </c>
      <c r="L3424" s="166">
        <v>6.4000061087866062E-3</v>
      </c>
      <c r="M3424" s="166">
        <v>2.294207981814627</v>
      </c>
      <c r="N3424" s="163" t="s">
        <v>63</v>
      </c>
      <c r="O3424" s="167">
        <v>1</v>
      </c>
      <c r="P3424" s="167">
        <v>0</v>
      </c>
      <c r="Q3424" s="167">
        <v>1</v>
      </c>
      <c r="R3424" s="167">
        <v>0</v>
      </c>
      <c r="S3424" s="167">
        <v>1</v>
      </c>
      <c r="T3424" s="167" t="s">
        <v>13210</v>
      </c>
      <c r="U3424" s="167" t="s">
        <v>1576</v>
      </c>
      <c r="V3424" s="167" t="s">
        <v>187</v>
      </c>
      <c r="W3424" s="163"/>
      <c r="X3424" s="163" t="s">
        <v>9930</v>
      </c>
      <c r="Y3424" s="163"/>
      <c r="Z3424" s="168">
        <v>43116</v>
      </c>
      <c r="AA3424" s="169" t="s">
        <v>10039</v>
      </c>
      <c r="AB3424" s="169" t="s">
        <v>4044</v>
      </c>
      <c r="AC3424" s="169"/>
      <c r="AD3424" s="170">
        <v>2019</v>
      </c>
      <c r="AE3424" s="167" t="s">
        <v>1218</v>
      </c>
    </row>
    <row r="3425" spans="1:31" x14ac:dyDescent="0.3">
      <c r="A3425" s="162" t="s">
        <v>930</v>
      </c>
      <c r="B3425" s="162" t="s">
        <v>550</v>
      </c>
      <c r="C3425" s="162">
        <v>2</v>
      </c>
      <c r="D3425" s="162">
        <v>2015</v>
      </c>
      <c r="E3425" s="162" t="s">
        <v>2393</v>
      </c>
      <c r="F3425" s="162" t="s">
        <v>1</v>
      </c>
      <c r="G3425" s="162">
        <v>2018</v>
      </c>
      <c r="H3425" s="163" t="s">
        <v>69</v>
      </c>
      <c r="I3425" s="162" t="s">
        <v>550</v>
      </c>
      <c r="J3425" s="177">
        <v>700.13918999999999</v>
      </c>
      <c r="K3425" s="183" t="s">
        <v>1817</v>
      </c>
      <c r="L3425" s="166">
        <v>6.4000061087866062E-3</v>
      </c>
      <c r="M3425" s="166">
        <v>4.4808950930009059</v>
      </c>
      <c r="N3425" s="163" t="s">
        <v>69</v>
      </c>
      <c r="O3425" s="167">
        <v>1</v>
      </c>
      <c r="P3425" s="167">
        <v>0</v>
      </c>
      <c r="Q3425" s="167">
        <v>1</v>
      </c>
      <c r="R3425" s="167">
        <v>0</v>
      </c>
      <c r="S3425" s="167">
        <v>1</v>
      </c>
      <c r="T3425" s="167" t="s">
        <v>13210</v>
      </c>
      <c r="U3425" s="167" t="s">
        <v>1221</v>
      </c>
      <c r="V3425" s="167" t="s">
        <v>108</v>
      </c>
      <c r="W3425" s="163" t="s">
        <v>9962</v>
      </c>
      <c r="X3425" s="163" t="s">
        <v>9931</v>
      </c>
      <c r="Y3425" s="163"/>
      <c r="Z3425" s="168">
        <v>43315</v>
      </c>
      <c r="AA3425" s="169" t="s">
        <v>10040</v>
      </c>
      <c r="AB3425" s="169" t="s">
        <v>4610</v>
      </c>
      <c r="AC3425" s="169"/>
      <c r="AD3425" s="170">
        <v>2019</v>
      </c>
      <c r="AE3425" s="167" t="s">
        <v>1321</v>
      </c>
    </row>
    <row r="3426" spans="1:31" x14ac:dyDescent="0.3">
      <c r="A3426" s="162" t="s">
        <v>949</v>
      </c>
      <c r="B3426" s="162" t="s">
        <v>550</v>
      </c>
      <c r="C3426" s="162">
        <v>1</v>
      </c>
      <c r="D3426" s="162">
        <v>2015</v>
      </c>
      <c r="E3426" s="162" t="s">
        <v>115</v>
      </c>
      <c r="F3426" s="162" t="s">
        <v>1</v>
      </c>
      <c r="G3426" s="162">
        <v>2018</v>
      </c>
      <c r="H3426" s="163" t="s">
        <v>60</v>
      </c>
      <c r="I3426" s="162" t="s">
        <v>550</v>
      </c>
      <c r="J3426" s="177">
        <v>75.104848000000004</v>
      </c>
      <c r="K3426" s="183" t="s">
        <v>1817</v>
      </c>
      <c r="L3426" s="166">
        <v>6.4000061087866062E-3</v>
      </c>
      <c r="M3426" s="166">
        <v>0.48067148599948956</v>
      </c>
      <c r="N3426" s="163" t="s">
        <v>2076</v>
      </c>
      <c r="O3426" s="167">
        <v>2</v>
      </c>
      <c r="P3426" s="167">
        <v>1</v>
      </c>
      <c r="Q3426" s="167">
        <v>1</v>
      </c>
      <c r="R3426" s="167">
        <v>1</v>
      </c>
      <c r="S3426" s="167">
        <v>1</v>
      </c>
      <c r="T3426" s="167" t="s">
        <v>13212</v>
      </c>
      <c r="U3426" s="167" t="s">
        <v>1521</v>
      </c>
      <c r="V3426" s="167" t="s">
        <v>126</v>
      </c>
      <c r="W3426" s="163" t="s">
        <v>9962</v>
      </c>
      <c r="X3426" s="163" t="s">
        <v>9932</v>
      </c>
      <c r="Y3426" s="163"/>
      <c r="Z3426" s="168">
        <v>43311</v>
      </c>
      <c r="AA3426" s="169" t="s">
        <v>10041</v>
      </c>
      <c r="AB3426" s="169" t="s">
        <v>10109</v>
      </c>
      <c r="AC3426" s="169"/>
      <c r="AD3426" s="170">
        <v>2019</v>
      </c>
      <c r="AE3426" s="167" t="s">
        <v>1218</v>
      </c>
    </row>
    <row r="3427" spans="1:31" x14ac:dyDescent="0.3">
      <c r="A3427" s="162" t="s">
        <v>960</v>
      </c>
      <c r="B3427" s="162" t="s">
        <v>550</v>
      </c>
      <c r="C3427" s="162">
        <v>5</v>
      </c>
      <c r="D3427" s="162">
        <v>2015</v>
      </c>
      <c r="E3427" s="162" t="s">
        <v>115</v>
      </c>
      <c r="F3427" s="162" t="s">
        <v>1</v>
      </c>
      <c r="G3427" s="162">
        <v>2018</v>
      </c>
      <c r="H3427" s="163" t="s">
        <v>60</v>
      </c>
      <c r="I3427" s="162" t="s">
        <v>550</v>
      </c>
      <c r="J3427" s="177">
        <v>5041.0896059999995</v>
      </c>
      <c r="K3427" s="183" t="s">
        <v>1817</v>
      </c>
      <c r="L3427" s="166">
        <v>6.4000061087866062E-3</v>
      </c>
      <c r="M3427" s="166">
        <v>32.263004273340663</v>
      </c>
      <c r="N3427" s="163" t="s">
        <v>2076</v>
      </c>
      <c r="O3427" s="167">
        <v>2</v>
      </c>
      <c r="P3427" s="167">
        <v>1</v>
      </c>
      <c r="Q3427" s="167">
        <v>1</v>
      </c>
      <c r="R3427" s="167">
        <v>1</v>
      </c>
      <c r="S3427" s="167">
        <v>1</v>
      </c>
      <c r="T3427" s="167" t="s">
        <v>13212</v>
      </c>
      <c r="U3427" s="167" t="s">
        <v>1360</v>
      </c>
      <c r="V3427" s="167" t="s">
        <v>1364</v>
      </c>
      <c r="W3427" s="163" t="s">
        <v>9962</v>
      </c>
      <c r="X3427" s="163" t="s">
        <v>9933</v>
      </c>
      <c r="Y3427" s="163"/>
      <c r="Z3427" s="168">
        <v>43132</v>
      </c>
      <c r="AA3427" s="169" t="s">
        <v>10042</v>
      </c>
      <c r="AB3427" s="169" t="s">
        <v>10110</v>
      </c>
      <c r="AC3427" s="169"/>
      <c r="AD3427" s="170">
        <v>2019</v>
      </c>
      <c r="AE3427" s="167" t="s">
        <v>1218</v>
      </c>
    </row>
    <row r="3428" spans="1:31" x14ac:dyDescent="0.3">
      <c r="A3428" s="162" t="s">
        <v>960</v>
      </c>
      <c r="B3428" s="162" t="s">
        <v>550</v>
      </c>
      <c r="C3428" s="162">
        <v>6</v>
      </c>
      <c r="D3428" s="162">
        <v>2015</v>
      </c>
      <c r="E3428" s="162" t="s">
        <v>115</v>
      </c>
      <c r="F3428" s="162" t="s">
        <v>1</v>
      </c>
      <c r="G3428" s="162">
        <v>2018</v>
      </c>
      <c r="H3428" s="163" t="s">
        <v>60</v>
      </c>
      <c r="I3428" s="162" t="s">
        <v>550</v>
      </c>
      <c r="J3428" s="177">
        <v>7259.8159489999998</v>
      </c>
      <c r="K3428" s="183" t="s">
        <v>1817</v>
      </c>
      <c r="L3428" s="166">
        <v>6.4000061087866062E-3</v>
      </c>
      <c r="M3428" s="166">
        <v>46.46286642226643</v>
      </c>
      <c r="N3428" s="163" t="s">
        <v>60</v>
      </c>
      <c r="O3428" s="167">
        <v>1</v>
      </c>
      <c r="P3428" s="167">
        <v>0</v>
      </c>
      <c r="Q3428" s="167">
        <v>1</v>
      </c>
      <c r="R3428" s="167">
        <v>0</v>
      </c>
      <c r="S3428" s="167">
        <v>1</v>
      </c>
      <c r="T3428" s="167" t="s">
        <v>13210</v>
      </c>
      <c r="U3428" s="167" t="s">
        <v>1360</v>
      </c>
      <c r="V3428" s="167" t="s">
        <v>1364</v>
      </c>
      <c r="W3428" s="163" t="s">
        <v>9962</v>
      </c>
      <c r="X3428" s="163" t="s">
        <v>9933</v>
      </c>
      <c r="Y3428" s="163"/>
      <c r="Z3428" s="168">
        <v>43132</v>
      </c>
      <c r="AA3428" s="169" t="s">
        <v>10043</v>
      </c>
      <c r="AB3428" s="169" t="s">
        <v>9821</v>
      </c>
      <c r="AC3428" s="169"/>
      <c r="AD3428" s="170">
        <v>2019</v>
      </c>
      <c r="AE3428" s="167" t="s">
        <v>1218</v>
      </c>
    </row>
    <row r="3429" spans="1:31" x14ac:dyDescent="0.3">
      <c r="A3429" s="162" t="s">
        <v>950</v>
      </c>
      <c r="B3429" s="162" t="s">
        <v>550</v>
      </c>
      <c r="C3429" s="162">
        <v>2</v>
      </c>
      <c r="D3429" s="162">
        <v>2015</v>
      </c>
      <c r="E3429" s="162" t="s">
        <v>115</v>
      </c>
      <c r="F3429" s="162" t="s">
        <v>1</v>
      </c>
      <c r="G3429" s="162">
        <v>2018</v>
      </c>
      <c r="H3429" s="163" t="s">
        <v>60</v>
      </c>
      <c r="I3429" s="162" t="s">
        <v>550</v>
      </c>
      <c r="J3429" s="177">
        <v>110.959935</v>
      </c>
      <c r="K3429" s="183" t="s">
        <v>1817</v>
      </c>
      <c r="L3429" s="166">
        <v>6.4000061087866062E-3</v>
      </c>
      <c r="M3429" s="166">
        <v>0.71014426183056478</v>
      </c>
      <c r="N3429" s="163" t="s">
        <v>2076</v>
      </c>
      <c r="O3429" s="167">
        <v>2</v>
      </c>
      <c r="P3429" s="167">
        <v>1</v>
      </c>
      <c r="Q3429" s="167">
        <v>1</v>
      </c>
      <c r="R3429" s="167">
        <v>1</v>
      </c>
      <c r="S3429" s="167">
        <v>1</v>
      </c>
      <c r="T3429" s="167" t="s">
        <v>13212</v>
      </c>
      <c r="U3429" s="167" t="s">
        <v>1571</v>
      </c>
      <c r="V3429" s="167" t="s">
        <v>306</v>
      </c>
      <c r="W3429" s="163" t="s">
        <v>9962</v>
      </c>
      <c r="X3429" s="163" t="s">
        <v>9934</v>
      </c>
      <c r="Y3429" s="163"/>
      <c r="Z3429" s="168">
        <v>43342</v>
      </c>
      <c r="AA3429" s="169" t="s">
        <v>10044</v>
      </c>
      <c r="AB3429" s="169" t="s">
        <v>10109</v>
      </c>
      <c r="AC3429" s="169"/>
      <c r="AD3429" s="170">
        <v>2019</v>
      </c>
      <c r="AE3429" s="167" t="s">
        <v>1218</v>
      </c>
    </row>
    <row r="3430" spans="1:31" x14ac:dyDescent="0.3">
      <c r="A3430" s="162" t="s">
        <v>949</v>
      </c>
      <c r="B3430" s="162" t="s">
        <v>550</v>
      </c>
      <c r="C3430" s="162">
        <v>2</v>
      </c>
      <c r="D3430" s="162">
        <v>2015</v>
      </c>
      <c r="E3430" s="162" t="s">
        <v>115</v>
      </c>
      <c r="F3430" s="162" t="s">
        <v>1</v>
      </c>
      <c r="G3430" s="162">
        <v>2018</v>
      </c>
      <c r="H3430" s="163" t="s">
        <v>60</v>
      </c>
      <c r="I3430" s="162" t="s">
        <v>550</v>
      </c>
      <c r="J3430" s="177">
        <v>787.03994</v>
      </c>
      <c r="K3430" s="183" t="s">
        <v>1817</v>
      </c>
      <c r="L3430" s="166">
        <v>6.4000061087866062E-3</v>
      </c>
      <c r="M3430" s="166">
        <v>5.0370604238590442</v>
      </c>
      <c r="N3430" s="163" t="s">
        <v>1</v>
      </c>
      <c r="O3430" s="167">
        <v>1</v>
      </c>
      <c r="P3430" s="167">
        <v>1</v>
      </c>
      <c r="Q3430" s="167">
        <v>0</v>
      </c>
      <c r="R3430" s="167">
        <v>1</v>
      </c>
      <c r="S3430" s="167">
        <v>0</v>
      </c>
      <c r="T3430" s="167" t="s">
        <v>13211</v>
      </c>
      <c r="U3430" s="167" t="s">
        <v>1521</v>
      </c>
      <c r="V3430" s="167" t="s">
        <v>126</v>
      </c>
      <c r="W3430" s="163" t="s">
        <v>9962</v>
      </c>
      <c r="X3430" s="163" t="s">
        <v>9935</v>
      </c>
      <c r="Y3430" s="163"/>
      <c r="Z3430" s="168">
        <v>43387</v>
      </c>
      <c r="AA3430" s="169" t="s">
        <v>10045</v>
      </c>
      <c r="AB3430" s="169" t="s">
        <v>4705</v>
      </c>
      <c r="AC3430" s="169"/>
      <c r="AD3430" s="170">
        <v>2019</v>
      </c>
      <c r="AE3430" s="167" t="s">
        <v>1218</v>
      </c>
    </row>
    <row r="3431" spans="1:31" x14ac:dyDescent="0.3">
      <c r="A3431" s="162" t="s">
        <v>952</v>
      </c>
      <c r="B3431" s="162" t="s">
        <v>550</v>
      </c>
      <c r="C3431" s="162">
        <v>1</v>
      </c>
      <c r="D3431" s="162">
        <v>2015</v>
      </c>
      <c r="E3431" s="162" t="s">
        <v>115</v>
      </c>
      <c r="F3431" s="162" t="s">
        <v>1</v>
      </c>
      <c r="G3431" s="162">
        <v>2018</v>
      </c>
      <c r="H3431" s="163" t="s">
        <v>60</v>
      </c>
      <c r="I3431" s="162" t="s">
        <v>550</v>
      </c>
      <c r="J3431" s="177">
        <v>651.36096499999996</v>
      </c>
      <c r="K3431" s="183" t="s">
        <v>1817</v>
      </c>
      <c r="L3431" s="166">
        <v>6.4000061087866062E-3</v>
      </c>
      <c r="M3431" s="166">
        <v>4.168714155025139</v>
      </c>
      <c r="N3431" s="163" t="s">
        <v>2076</v>
      </c>
      <c r="O3431" s="167">
        <v>2</v>
      </c>
      <c r="P3431" s="167">
        <v>1</v>
      </c>
      <c r="Q3431" s="167">
        <v>1</v>
      </c>
      <c r="R3431" s="167">
        <v>1</v>
      </c>
      <c r="S3431" s="167">
        <v>1</v>
      </c>
      <c r="T3431" s="167" t="s">
        <v>13212</v>
      </c>
      <c r="U3431" s="167" t="s">
        <v>1327</v>
      </c>
      <c r="V3431" s="167" t="s">
        <v>121</v>
      </c>
      <c r="W3431" s="163" t="s">
        <v>9962</v>
      </c>
      <c r="X3431" s="163" t="s">
        <v>9936</v>
      </c>
      <c r="Y3431" s="163"/>
      <c r="Z3431" s="168">
        <v>43187</v>
      </c>
      <c r="AA3431" s="169" t="s">
        <v>10046</v>
      </c>
      <c r="AB3431" s="169" t="s">
        <v>10111</v>
      </c>
      <c r="AC3431" s="169"/>
      <c r="AD3431" s="170">
        <v>2019</v>
      </c>
      <c r="AE3431" s="167" t="s">
        <v>1218</v>
      </c>
    </row>
    <row r="3432" spans="1:31" x14ac:dyDescent="0.3">
      <c r="A3432" s="162" t="s">
        <v>957</v>
      </c>
      <c r="B3432" s="162" t="s">
        <v>550</v>
      </c>
      <c r="C3432" s="162">
        <v>2</v>
      </c>
      <c r="D3432" s="162">
        <v>2015</v>
      </c>
      <c r="E3432" s="162" t="s">
        <v>2393</v>
      </c>
      <c r="F3432" s="162" t="s">
        <v>1</v>
      </c>
      <c r="G3432" s="162">
        <v>2018</v>
      </c>
      <c r="H3432" s="163" t="s">
        <v>704</v>
      </c>
      <c r="I3432" s="162" t="s">
        <v>550</v>
      </c>
      <c r="J3432" s="177">
        <v>604.01104799999996</v>
      </c>
      <c r="K3432" s="183" t="s">
        <v>1817</v>
      </c>
      <c r="L3432" s="166">
        <v>6.4000061087866062E-3</v>
      </c>
      <c r="M3432" s="166">
        <v>3.8656743969745997</v>
      </c>
      <c r="N3432" s="163" t="s">
        <v>704</v>
      </c>
      <c r="O3432" s="167">
        <v>1</v>
      </c>
      <c r="P3432" s="167">
        <v>0</v>
      </c>
      <c r="Q3432" s="167">
        <v>1</v>
      </c>
      <c r="R3432" s="167">
        <v>0</v>
      </c>
      <c r="S3432" s="167">
        <v>1</v>
      </c>
      <c r="T3432" s="167" t="s">
        <v>13210</v>
      </c>
      <c r="U3432" s="167" t="s">
        <v>1221</v>
      </c>
      <c r="V3432" s="167" t="s">
        <v>87</v>
      </c>
      <c r="W3432" s="163" t="s">
        <v>9962</v>
      </c>
      <c r="X3432" s="163" t="s">
        <v>9937</v>
      </c>
      <c r="Y3432" s="163"/>
      <c r="Z3432" s="168">
        <v>43360</v>
      </c>
      <c r="AA3432" s="169" t="s">
        <v>10047</v>
      </c>
      <c r="AB3432" s="169" t="s">
        <v>10112</v>
      </c>
      <c r="AC3432" s="169"/>
      <c r="AD3432" s="170">
        <v>2019</v>
      </c>
      <c r="AE3432" s="167" t="s">
        <v>1218</v>
      </c>
    </row>
    <row r="3433" spans="1:31" x14ac:dyDescent="0.3">
      <c r="A3433" s="162" t="s">
        <v>957</v>
      </c>
      <c r="B3433" s="162" t="s">
        <v>550</v>
      </c>
      <c r="C3433" s="162">
        <v>3</v>
      </c>
      <c r="D3433" s="162">
        <v>2015</v>
      </c>
      <c r="E3433" s="162" t="s">
        <v>2393</v>
      </c>
      <c r="F3433" s="162" t="s">
        <v>1</v>
      </c>
      <c r="G3433" s="162">
        <v>2018</v>
      </c>
      <c r="H3433" s="163" t="s">
        <v>704</v>
      </c>
      <c r="I3433" s="162" t="s">
        <v>550</v>
      </c>
      <c r="J3433" s="177">
        <v>782.32546500000001</v>
      </c>
      <c r="K3433" s="183" t="s">
        <v>1817</v>
      </c>
      <c r="L3433" s="166">
        <v>6.4000061087866062E-3</v>
      </c>
      <c r="M3433" s="166">
        <v>5.0068877550593225</v>
      </c>
      <c r="N3433" s="163" t="s">
        <v>704</v>
      </c>
      <c r="O3433" s="167">
        <v>1</v>
      </c>
      <c r="P3433" s="167">
        <v>0</v>
      </c>
      <c r="Q3433" s="167">
        <v>1</v>
      </c>
      <c r="R3433" s="167">
        <v>0</v>
      </c>
      <c r="S3433" s="167">
        <v>1</v>
      </c>
      <c r="T3433" s="167" t="s">
        <v>13210</v>
      </c>
      <c r="U3433" s="167" t="s">
        <v>1221</v>
      </c>
      <c r="V3433" s="167" t="s">
        <v>87</v>
      </c>
      <c r="W3433" s="163" t="s">
        <v>9962</v>
      </c>
      <c r="X3433" s="163" t="s">
        <v>9937</v>
      </c>
      <c r="Y3433" s="163"/>
      <c r="Z3433" s="168">
        <v>43294</v>
      </c>
      <c r="AA3433" s="169" t="s">
        <v>10048</v>
      </c>
      <c r="AB3433" s="169" t="s">
        <v>10113</v>
      </c>
      <c r="AC3433" s="169"/>
      <c r="AD3433" s="170">
        <v>2019</v>
      </c>
      <c r="AE3433" s="167" t="s">
        <v>1218</v>
      </c>
    </row>
    <row r="3434" spans="1:31" x14ac:dyDescent="0.3">
      <c r="A3434" s="162" t="s">
        <v>973</v>
      </c>
      <c r="B3434" s="162" t="s">
        <v>550</v>
      </c>
      <c r="C3434" s="162">
        <v>12</v>
      </c>
      <c r="D3434" s="162">
        <v>2015</v>
      </c>
      <c r="E3434" s="162" t="s">
        <v>2393</v>
      </c>
      <c r="F3434" s="162" t="s">
        <v>1</v>
      </c>
      <c r="G3434" s="162">
        <v>2018</v>
      </c>
      <c r="H3434" s="163" t="s">
        <v>63</v>
      </c>
      <c r="I3434" s="162" t="s">
        <v>550</v>
      </c>
      <c r="J3434" s="177">
        <v>635.74175300000002</v>
      </c>
      <c r="K3434" s="183" t="s">
        <v>1817</v>
      </c>
      <c r="L3434" s="166">
        <v>6.4000061087866062E-3</v>
      </c>
      <c r="M3434" s="166">
        <v>4.0687511028107055</v>
      </c>
      <c r="N3434" s="163" t="s">
        <v>63</v>
      </c>
      <c r="O3434" s="167">
        <v>1</v>
      </c>
      <c r="P3434" s="167">
        <v>0</v>
      </c>
      <c r="Q3434" s="167">
        <v>1</v>
      </c>
      <c r="R3434" s="167">
        <v>0</v>
      </c>
      <c r="S3434" s="167">
        <v>1</v>
      </c>
      <c r="T3434" s="167" t="s">
        <v>13210</v>
      </c>
      <c r="U3434" s="167" t="s">
        <v>1360</v>
      </c>
      <c r="V3434" s="167" t="s">
        <v>1383</v>
      </c>
      <c r="W3434" s="163"/>
      <c r="X3434" s="163" t="s">
        <v>9938</v>
      </c>
      <c r="Y3434" s="163"/>
      <c r="Z3434" s="168">
        <v>43312</v>
      </c>
      <c r="AA3434" s="169" t="s">
        <v>10049</v>
      </c>
      <c r="AB3434" s="169" t="s">
        <v>4219</v>
      </c>
      <c r="AC3434" s="169"/>
      <c r="AD3434" s="170">
        <v>2019</v>
      </c>
      <c r="AE3434" s="167" t="s">
        <v>1218</v>
      </c>
    </row>
    <row r="3435" spans="1:31" x14ac:dyDescent="0.3">
      <c r="A3435" s="162" t="s">
        <v>973</v>
      </c>
      <c r="B3435" s="162" t="s">
        <v>550</v>
      </c>
      <c r="C3435" s="162">
        <v>13</v>
      </c>
      <c r="D3435" s="162">
        <v>2015</v>
      </c>
      <c r="E3435" s="162" t="s">
        <v>2393</v>
      </c>
      <c r="F3435" s="162" t="s">
        <v>1</v>
      </c>
      <c r="G3435" s="162">
        <v>2018</v>
      </c>
      <c r="H3435" s="163" t="s">
        <v>63</v>
      </c>
      <c r="I3435" s="162" t="s">
        <v>550</v>
      </c>
      <c r="J3435" s="177">
        <v>1943.8173039999999</v>
      </c>
      <c r="K3435" s="183" t="s">
        <v>1817</v>
      </c>
      <c r="L3435" s="166">
        <v>6.4000061087866062E-3</v>
      </c>
      <c r="M3435" s="166">
        <v>12.440442619965111</v>
      </c>
      <c r="N3435" s="163" t="s">
        <v>1877</v>
      </c>
      <c r="O3435" s="167">
        <v>2</v>
      </c>
      <c r="P3435" s="167">
        <v>0</v>
      </c>
      <c r="Q3435" s="167">
        <v>1</v>
      </c>
      <c r="R3435" s="167">
        <v>0</v>
      </c>
      <c r="S3435" s="167">
        <v>2</v>
      </c>
      <c r="T3435" s="167" t="s">
        <v>13210</v>
      </c>
      <c r="U3435" s="167" t="s">
        <v>1360</v>
      </c>
      <c r="V3435" s="167" t="s">
        <v>1383</v>
      </c>
      <c r="W3435" s="163" t="s">
        <v>9962</v>
      </c>
      <c r="X3435" s="163" t="s">
        <v>9938</v>
      </c>
      <c r="Y3435" s="163"/>
      <c r="Z3435" s="168">
        <v>43396</v>
      </c>
      <c r="AA3435" s="169" t="s">
        <v>10050</v>
      </c>
      <c r="AB3435" s="169" t="s">
        <v>10114</v>
      </c>
      <c r="AC3435" s="169"/>
      <c r="AD3435" s="170">
        <v>2019</v>
      </c>
      <c r="AE3435" s="167" t="s">
        <v>1218</v>
      </c>
    </row>
    <row r="3436" spans="1:31" x14ac:dyDescent="0.3">
      <c r="A3436" s="162" t="s">
        <v>973</v>
      </c>
      <c r="B3436" s="162" t="s">
        <v>550</v>
      </c>
      <c r="C3436" s="162">
        <v>14</v>
      </c>
      <c r="D3436" s="162">
        <v>2015</v>
      </c>
      <c r="E3436" s="162" t="s">
        <v>2393</v>
      </c>
      <c r="F3436" s="162" t="s">
        <v>1</v>
      </c>
      <c r="G3436" s="162">
        <v>2018</v>
      </c>
      <c r="H3436" s="163" t="s">
        <v>63</v>
      </c>
      <c r="I3436" s="162" t="s">
        <v>550</v>
      </c>
      <c r="J3436" s="177">
        <v>1974.124352</v>
      </c>
      <c r="K3436" s="183" t="s">
        <v>1817</v>
      </c>
      <c r="L3436" s="166">
        <v>6.4000061087866062E-3</v>
      </c>
      <c r="M3436" s="166">
        <v>12.6344079123044</v>
      </c>
      <c r="N3436" s="163" t="s">
        <v>62</v>
      </c>
      <c r="O3436" s="167">
        <v>1</v>
      </c>
      <c r="P3436" s="167">
        <v>0</v>
      </c>
      <c r="Q3436" s="167">
        <v>0</v>
      </c>
      <c r="R3436" s="167">
        <v>0</v>
      </c>
      <c r="S3436" s="167">
        <v>1</v>
      </c>
      <c r="T3436" s="167" t="s">
        <v>13213</v>
      </c>
      <c r="U3436" s="167" t="s">
        <v>1360</v>
      </c>
      <c r="V3436" s="167" t="s">
        <v>1383</v>
      </c>
      <c r="W3436" s="163"/>
      <c r="X3436" s="163" t="s">
        <v>9938</v>
      </c>
      <c r="Y3436" s="163"/>
      <c r="Z3436" s="168">
        <v>43378</v>
      </c>
      <c r="AA3436" s="169" t="s">
        <v>10051</v>
      </c>
      <c r="AB3436" s="169" t="s">
        <v>10115</v>
      </c>
      <c r="AC3436" s="169"/>
      <c r="AD3436" s="170">
        <v>2019</v>
      </c>
      <c r="AE3436" s="167" t="s">
        <v>1218</v>
      </c>
    </row>
    <row r="3437" spans="1:31" x14ac:dyDescent="0.3">
      <c r="A3437" s="162" t="s">
        <v>973</v>
      </c>
      <c r="B3437" s="162" t="s">
        <v>550</v>
      </c>
      <c r="C3437" s="162">
        <v>15</v>
      </c>
      <c r="D3437" s="162">
        <v>2015</v>
      </c>
      <c r="E3437" s="162" t="s">
        <v>2393</v>
      </c>
      <c r="F3437" s="162" t="s">
        <v>1</v>
      </c>
      <c r="G3437" s="162">
        <v>2018</v>
      </c>
      <c r="H3437" s="163" t="s">
        <v>63</v>
      </c>
      <c r="I3437" s="162" t="s">
        <v>550</v>
      </c>
      <c r="J3437" s="177">
        <v>2313.0031410000001</v>
      </c>
      <c r="K3437" s="183" t="s">
        <v>1817</v>
      </c>
      <c r="L3437" s="166">
        <v>6.4000061087866062E-3</v>
      </c>
      <c r="M3437" s="166">
        <v>14.803234232042609</v>
      </c>
      <c r="N3437" s="163" t="s">
        <v>1</v>
      </c>
      <c r="O3437" s="167">
        <v>1</v>
      </c>
      <c r="P3437" s="167">
        <v>1</v>
      </c>
      <c r="Q3437" s="167">
        <v>0</v>
      </c>
      <c r="R3437" s="167">
        <v>1</v>
      </c>
      <c r="S3437" s="167">
        <v>0</v>
      </c>
      <c r="T3437" s="167" t="s">
        <v>13211</v>
      </c>
      <c r="U3437" s="167" t="s">
        <v>1360</v>
      </c>
      <c r="V3437" s="167" t="s">
        <v>1383</v>
      </c>
      <c r="W3437" s="163"/>
      <c r="X3437" s="163" t="s">
        <v>9938</v>
      </c>
      <c r="Y3437" s="163"/>
      <c r="Z3437" s="168">
        <v>43190</v>
      </c>
      <c r="AA3437" s="169" t="s">
        <v>10052</v>
      </c>
      <c r="AB3437" s="169" t="s">
        <v>4076</v>
      </c>
      <c r="AC3437" s="169"/>
      <c r="AD3437" s="170">
        <v>2019</v>
      </c>
      <c r="AE3437" s="167" t="s">
        <v>1218</v>
      </c>
    </row>
    <row r="3438" spans="1:31" x14ac:dyDescent="0.3">
      <c r="A3438" s="162" t="s">
        <v>986</v>
      </c>
      <c r="B3438" s="162" t="s">
        <v>550</v>
      </c>
      <c r="C3438" s="162">
        <v>2</v>
      </c>
      <c r="D3438" s="162">
        <v>2015</v>
      </c>
      <c r="E3438" s="162" t="s">
        <v>115</v>
      </c>
      <c r="F3438" s="162" t="s">
        <v>1</v>
      </c>
      <c r="G3438" s="162">
        <v>2018</v>
      </c>
      <c r="H3438" s="163" t="s">
        <v>60</v>
      </c>
      <c r="I3438" s="162" t="s">
        <v>550</v>
      </c>
      <c r="J3438" s="177">
        <v>3780.2180119999998</v>
      </c>
      <c r="K3438" s="183" t="s">
        <v>1817</v>
      </c>
      <c r="L3438" s="166">
        <v>6.4000061087866062E-3</v>
      </c>
      <c r="M3438" s="166">
        <v>24.19341836934516</v>
      </c>
      <c r="N3438" s="163" t="s">
        <v>60</v>
      </c>
      <c r="O3438" s="167">
        <v>1</v>
      </c>
      <c r="P3438" s="167">
        <v>0</v>
      </c>
      <c r="Q3438" s="167">
        <v>1</v>
      </c>
      <c r="R3438" s="167">
        <v>0</v>
      </c>
      <c r="S3438" s="167">
        <v>1</v>
      </c>
      <c r="T3438" s="167" t="s">
        <v>13210</v>
      </c>
      <c r="U3438" s="167" t="s">
        <v>1360</v>
      </c>
      <c r="V3438" s="167" t="s">
        <v>1364</v>
      </c>
      <c r="W3438" s="163"/>
      <c r="X3438" s="163" t="s">
        <v>9939</v>
      </c>
      <c r="Y3438" s="163"/>
      <c r="Z3438" s="168">
        <v>43412</v>
      </c>
      <c r="AA3438" s="169" t="s">
        <v>10053</v>
      </c>
      <c r="AB3438" s="169"/>
      <c r="AC3438" s="169"/>
      <c r="AD3438" s="170">
        <v>2019</v>
      </c>
      <c r="AE3438" s="167" t="s">
        <v>1218</v>
      </c>
    </row>
    <row r="3439" spans="1:31" x14ac:dyDescent="0.3">
      <c r="A3439" s="162" t="s">
        <v>986</v>
      </c>
      <c r="B3439" s="162" t="s">
        <v>550</v>
      </c>
      <c r="C3439" s="162">
        <v>3</v>
      </c>
      <c r="D3439" s="162">
        <v>2015</v>
      </c>
      <c r="E3439" s="162" t="s">
        <v>115</v>
      </c>
      <c r="F3439" s="162" t="s">
        <v>1</v>
      </c>
      <c r="G3439" s="162">
        <v>2018</v>
      </c>
      <c r="H3439" s="163" t="s">
        <v>60</v>
      </c>
      <c r="I3439" s="162" t="s">
        <v>550</v>
      </c>
      <c r="J3439" s="177">
        <v>4487.2579759999999</v>
      </c>
      <c r="K3439" s="183" t="s">
        <v>1817</v>
      </c>
      <c r="L3439" s="166">
        <v>6.4000061087866062E-3</v>
      </c>
      <c r="M3439" s="166">
        <v>28.718478458101423</v>
      </c>
      <c r="N3439" s="163" t="s">
        <v>60</v>
      </c>
      <c r="O3439" s="167">
        <v>1</v>
      </c>
      <c r="P3439" s="167">
        <v>0</v>
      </c>
      <c r="Q3439" s="167">
        <v>1</v>
      </c>
      <c r="R3439" s="167">
        <v>0</v>
      </c>
      <c r="S3439" s="167">
        <v>1</v>
      </c>
      <c r="T3439" s="167" t="s">
        <v>13210</v>
      </c>
      <c r="U3439" s="167" t="s">
        <v>1360</v>
      </c>
      <c r="V3439" s="167" t="s">
        <v>1364</v>
      </c>
      <c r="W3439" s="163" t="s">
        <v>9962</v>
      </c>
      <c r="X3439" s="163" t="s">
        <v>9939</v>
      </c>
      <c r="Y3439" s="163"/>
      <c r="Z3439" s="168">
        <v>43383</v>
      </c>
      <c r="AA3439" s="169" t="s">
        <v>10054</v>
      </c>
      <c r="AB3439" s="169"/>
      <c r="AC3439" s="169"/>
      <c r="AD3439" s="170">
        <v>2019</v>
      </c>
      <c r="AE3439" s="167" t="s">
        <v>1218</v>
      </c>
    </row>
    <row r="3440" spans="1:31" x14ac:dyDescent="0.3">
      <c r="A3440" s="162" t="s">
        <v>986</v>
      </c>
      <c r="B3440" s="162" t="s">
        <v>550</v>
      </c>
      <c r="C3440" s="162">
        <v>4</v>
      </c>
      <c r="D3440" s="162">
        <v>2015</v>
      </c>
      <c r="E3440" s="162" t="s">
        <v>115</v>
      </c>
      <c r="F3440" s="162" t="s">
        <v>1</v>
      </c>
      <c r="G3440" s="162">
        <v>2018</v>
      </c>
      <c r="H3440" s="163" t="s">
        <v>60</v>
      </c>
      <c r="I3440" s="162" t="s">
        <v>550</v>
      </c>
      <c r="J3440" s="177">
        <v>10129.533207</v>
      </c>
      <c r="K3440" s="183" t="s">
        <v>1817</v>
      </c>
      <c r="L3440" s="166">
        <v>6.4000061087866062E-3</v>
      </c>
      <c r="M3440" s="166">
        <v>64.829074403956781</v>
      </c>
      <c r="N3440" s="163" t="s">
        <v>9959</v>
      </c>
      <c r="O3440" s="167">
        <v>2</v>
      </c>
      <c r="P3440" s="167">
        <v>0</v>
      </c>
      <c r="Q3440" s="167">
        <v>1</v>
      </c>
      <c r="R3440" s="167">
        <v>0</v>
      </c>
      <c r="S3440" s="167">
        <v>2</v>
      </c>
      <c r="T3440" s="167" t="s">
        <v>13210</v>
      </c>
      <c r="U3440" s="167" t="s">
        <v>1360</v>
      </c>
      <c r="V3440" s="167" t="s">
        <v>1364</v>
      </c>
      <c r="W3440" s="163" t="s">
        <v>9962</v>
      </c>
      <c r="X3440" s="163" t="s">
        <v>9939</v>
      </c>
      <c r="Y3440" s="163"/>
      <c r="Z3440" s="168">
        <v>43381</v>
      </c>
      <c r="AA3440" s="169" t="s">
        <v>10055</v>
      </c>
      <c r="AB3440" s="169"/>
      <c r="AC3440" s="169"/>
      <c r="AD3440" s="170">
        <v>2019</v>
      </c>
      <c r="AE3440" s="167" t="s">
        <v>1218</v>
      </c>
    </row>
    <row r="3441" spans="1:31" x14ac:dyDescent="0.3">
      <c r="A3441" s="162" t="s">
        <v>986</v>
      </c>
      <c r="B3441" s="162" t="s">
        <v>550</v>
      </c>
      <c r="C3441" s="162">
        <v>5</v>
      </c>
      <c r="D3441" s="162">
        <v>2015</v>
      </c>
      <c r="E3441" s="162" t="s">
        <v>115</v>
      </c>
      <c r="F3441" s="162" t="s">
        <v>1</v>
      </c>
      <c r="G3441" s="162">
        <v>2018</v>
      </c>
      <c r="H3441" s="163" t="s">
        <v>60</v>
      </c>
      <c r="I3441" s="162" t="s">
        <v>550</v>
      </c>
      <c r="J3441" s="177">
        <v>12913.144985000001</v>
      </c>
      <c r="K3441" s="183" t="s">
        <v>1817</v>
      </c>
      <c r="L3441" s="166">
        <v>6.4000061087866062E-3</v>
      </c>
      <c r="M3441" s="166">
        <v>82.644206787647136</v>
      </c>
      <c r="N3441" s="163" t="s">
        <v>2076</v>
      </c>
      <c r="O3441" s="167">
        <v>2</v>
      </c>
      <c r="P3441" s="167">
        <v>1</v>
      </c>
      <c r="Q3441" s="167">
        <v>1</v>
      </c>
      <c r="R3441" s="167">
        <v>1</v>
      </c>
      <c r="S3441" s="167">
        <v>1</v>
      </c>
      <c r="T3441" s="167" t="s">
        <v>13212</v>
      </c>
      <c r="U3441" s="167" t="s">
        <v>1360</v>
      </c>
      <c r="V3441" s="167" t="s">
        <v>1364</v>
      </c>
      <c r="W3441" s="163" t="s">
        <v>9962</v>
      </c>
      <c r="X3441" s="163" t="s">
        <v>9939</v>
      </c>
      <c r="Y3441" s="163"/>
      <c r="Z3441" s="168">
        <v>43275</v>
      </c>
      <c r="AA3441" s="169" t="s">
        <v>10056</v>
      </c>
      <c r="AB3441" s="169"/>
      <c r="AC3441" s="169"/>
      <c r="AD3441" s="170">
        <v>2019</v>
      </c>
      <c r="AE3441" s="167" t="s">
        <v>1218</v>
      </c>
    </row>
    <row r="3442" spans="1:31" x14ac:dyDescent="0.3">
      <c r="A3442" s="162" t="s">
        <v>1021</v>
      </c>
      <c r="B3442" s="162" t="s">
        <v>550</v>
      </c>
      <c r="C3442" s="162">
        <v>1</v>
      </c>
      <c r="D3442" s="162">
        <v>2016</v>
      </c>
      <c r="E3442" s="162" t="s">
        <v>115</v>
      </c>
      <c r="F3442" s="162" t="s">
        <v>1</v>
      </c>
      <c r="G3442" s="162">
        <v>2018</v>
      </c>
      <c r="H3442" s="163" t="s">
        <v>59</v>
      </c>
      <c r="I3442" s="162" t="s">
        <v>550</v>
      </c>
      <c r="J3442" s="177">
        <v>1084.2358300000001</v>
      </c>
      <c r="K3442" s="183" t="s">
        <v>1817</v>
      </c>
      <c r="L3442" s="166">
        <v>6.4000061087866062E-3</v>
      </c>
      <c r="M3442" s="166">
        <v>6.9391159353653169</v>
      </c>
      <c r="N3442" s="163" t="s">
        <v>2065</v>
      </c>
      <c r="O3442" s="167">
        <v>2</v>
      </c>
      <c r="P3442" s="167">
        <v>1</v>
      </c>
      <c r="Q3442" s="167">
        <v>0</v>
      </c>
      <c r="R3442" s="167">
        <v>2</v>
      </c>
      <c r="S3442" s="167">
        <v>0</v>
      </c>
      <c r="T3442" s="167" t="s">
        <v>13212</v>
      </c>
      <c r="U3442" s="167" t="s">
        <v>1281</v>
      </c>
      <c r="V3442" s="167" t="s">
        <v>86</v>
      </c>
      <c r="W3442" s="163" t="s">
        <v>9962</v>
      </c>
      <c r="X3442" s="163" t="s">
        <v>9940</v>
      </c>
      <c r="Y3442" s="163"/>
      <c r="Z3442" s="168">
        <v>43152</v>
      </c>
      <c r="AA3442" s="169" t="s">
        <v>10057</v>
      </c>
      <c r="AB3442" s="169" t="s">
        <v>10116</v>
      </c>
      <c r="AC3442" s="169"/>
      <c r="AD3442" s="170">
        <v>2019</v>
      </c>
      <c r="AE3442" s="167" t="s">
        <v>1321</v>
      </c>
    </row>
    <row r="3443" spans="1:31" x14ac:dyDescent="0.3">
      <c r="A3443" s="162" t="s">
        <v>1017</v>
      </c>
      <c r="B3443" s="162" t="s">
        <v>550</v>
      </c>
      <c r="C3443" s="162">
        <v>1</v>
      </c>
      <c r="D3443" s="162">
        <v>2016</v>
      </c>
      <c r="E3443" s="162" t="s">
        <v>115</v>
      </c>
      <c r="F3443" s="162" t="s">
        <v>1</v>
      </c>
      <c r="G3443" s="162">
        <v>2018</v>
      </c>
      <c r="H3443" s="163" t="s">
        <v>63</v>
      </c>
      <c r="I3443" s="162" t="s">
        <v>550</v>
      </c>
      <c r="J3443" s="177">
        <v>372.37968000000001</v>
      </c>
      <c r="K3443" s="183" t="s">
        <v>1817</v>
      </c>
      <c r="L3443" s="166">
        <v>6.4000061087866062E-3</v>
      </c>
      <c r="M3443" s="166">
        <v>2.3832322267880017</v>
      </c>
      <c r="N3443" s="163" t="s">
        <v>63</v>
      </c>
      <c r="O3443" s="167">
        <v>1</v>
      </c>
      <c r="P3443" s="167">
        <v>0</v>
      </c>
      <c r="Q3443" s="167">
        <v>1</v>
      </c>
      <c r="R3443" s="167">
        <v>0</v>
      </c>
      <c r="S3443" s="167">
        <v>1</v>
      </c>
      <c r="T3443" s="167" t="s">
        <v>13210</v>
      </c>
      <c r="U3443" s="167" t="s">
        <v>1453</v>
      </c>
      <c r="V3443" s="167" t="s">
        <v>83</v>
      </c>
      <c r="W3443" s="163"/>
      <c r="X3443" s="163" t="s">
        <v>9941</v>
      </c>
      <c r="Y3443" s="163"/>
      <c r="Z3443" s="168">
        <v>43343</v>
      </c>
      <c r="AA3443" s="169" t="s">
        <v>10058</v>
      </c>
      <c r="AB3443" s="169" t="s">
        <v>4897</v>
      </c>
      <c r="AC3443" s="169"/>
      <c r="AD3443" s="170">
        <v>2019</v>
      </c>
      <c r="AE3443" s="167" t="s">
        <v>1218</v>
      </c>
    </row>
    <row r="3444" spans="1:31" x14ac:dyDescent="0.3">
      <c r="A3444" s="162" t="s">
        <v>1017</v>
      </c>
      <c r="B3444" s="162" t="s">
        <v>550</v>
      </c>
      <c r="C3444" s="162">
        <v>2</v>
      </c>
      <c r="D3444" s="162">
        <v>2016</v>
      </c>
      <c r="E3444" s="162" t="s">
        <v>115</v>
      </c>
      <c r="F3444" s="162" t="s">
        <v>1</v>
      </c>
      <c r="G3444" s="162">
        <v>2018</v>
      </c>
      <c r="H3444" s="163" t="s">
        <v>63</v>
      </c>
      <c r="I3444" s="162" t="s">
        <v>550</v>
      </c>
      <c r="J3444" s="177">
        <v>742.18756900000005</v>
      </c>
      <c r="K3444" s="183" t="s">
        <v>1817</v>
      </c>
      <c r="L3444" s="166">
        <v>6.4000061087866062E-3</v>
      </c>
      <c r="M3444" s="166">
        <v>4.7500049754654814</v>
      </c>
      <c r="N3444" s="163" t="s">
        <v>63</v>
      </c>
      <c r="O3444" s="167">
        <v>1</v>
      </c>
      <c r="P3444" s="167">
        <v>0</v>
      </c>
      <c r="Q3444" s="167">
        <v>1</v>
      </c>
      <c r="R3444" s="167">
        <v>0</v>
      </c>
      <c r="S3444" s="167">
        <v>1</v>
      </c>
      <c r="T3444" s="167" t="s">
        <v>13210</v>
      </c>
      <c r="U3444" s="167" t="s">
        <v>1453</v>
      </c>
      <c r="V3444" s="167" t="s">
        <v>83</v>
      </c>
      <c r="W3444" s="163"/>
      <c r="X3444" s="163" t="s">
        <v>9941</v>
      </c>
      <c r="Y3444" s="163"/>
      <c r="Z3444" s="168">
        <v>43383</v>
      </c>
      <c r="AA3444" s="169" t="s">
        <v>10059</v>
      </c>
      <c r="AB3444" s="169" t="s">
        <v>4038</v>
      </c>
      <c r="AC3444" s="169"/>
      <c r="AD3444" s="170">
        <v>2019</v>
      </c>
      <c r="AE3444" s="167" t="s">
        <v>1218</v>
      </c>
    </row>
    <row r="3445" spans="1:31" x14ac:dyDescent="0.3">
      <c r="A3445" s="162" t="s">
        <v>1017</v>
      </c>
      <c r="B3445" s="162" t="s">
        <v>550</v>
      </c>
      <c r="C3445" s="162">
        <v>3</v>
      </c>
      <c r="D3445" s="162">
        <v>2016</v>
      </c>
      <c r="E3445" s="162" t="s">
        <v>115</v>
      </c>
      <c r="F3445" s="162" t="s">
        <v>1</v>
      </c>
      <c r="G3445" s="162">
        <v>2018</v>
      </c>
      <c r="H3445" s="163" t="s">
        <v>63</v>
      </c>
      <c r="I3445" s="162" t="s">
        <v>550</v>
      </c>
      <c r="J3445" s="177">
        <v>1140.1559999999999</v>
      </c>
      <c r="K3445" s="183" t="s">
        <v>1817</v>
      </c>
      <c r="L3445" s="166">
        <v>6.4000061087866062E-3</v>
      </c>
      <c r="M3445" s="166">
        <v>7.2970053649697011</v>
      </c>
      <c r="N3445" s="163" t="s">
        <v>63</v>
      </c>
      <c r="O3445" s="167">
        <v>1</v>
      </c>
      <c r="P3445" s="167">
        <v>0</v>
      </c>
      <c r="Q3445" s="167">
        <v>1</v>
      </c>
      <c r="R3445" s="167">
        <v>0</v>
      </c>
      <c r="S3445" s="167">
        <v>1</v>
      </c>
      <c r="T3445" s="167" t="s">
        <v>13210</v>
      </c>
      <c r="U3445" s="167" t="s">
        <v>1453</v>
      </c>
      <c r="V3445" s="167" t="s">
        <v>83</v>
      </c>
      <c r="W3445" s="163"/>
      <c r="X3445" s="163" t="s">
        <v>9941</v>
      </c>
      <c r="Y3445" s="163"/>
      <c r="Z3445" s="168">
        <v>43377</v>
      </c>
      <c r="AA3445" s="169" t="s">
        <v>10060</v>
      </c>
      <c r="AB3445" s="169" t="s">
        <v>10117</v>
      </c>
      <c r="AC3445" s="169"/>
      <c r="AD3445" s="170">
        <v>2019</v>
      </c>
      <c r="AE3445" s="167" t="s">
        <v>1218</v>
      </c>
    </row>
    <row r="3446" spans="1:31" x14ac:dyDescent="0.3">
      <c r="A3446" s="162" t="s">
        <v>1017</v>
      </c>
      <c r="B3446" s="162" t="s">
        <v>550</v>
      </c>
      <c r="C3446" s="162">
        <v>4</v>
      </c>
      <c r="D3446" s="162">
        <v>2016</v>
      </c>
      <c r="E3446" s="162" t="s">
        <v>115</v>
      </c>
      <c r="F3446" s="162" t="s">
        <v>1</v>
      </c>
      <c r="G3446" s="162">
        <v>2018</v>
      </c>
      <c r="H3446" s="163" t="s">
        <v>63</v>
      </c>
      <c r="I3446" s="162" t="s">
        <v>550</v>
      </c>
      <c r="J3446" s="177">
        <v>1204.533688</v>
      </c>
      <c r="K3446" s="183" t="s">
        <v>1817</v>
      </c>
      <c r="L3446" s="166">
        <v>6.4000061087866062E-3</v>
      </c>
      <c r="M3446" s="166">
        <v>7.7090229614392598</v>
      </c>
      <c r="N3446" s="163" t="s">
        <v>63</v>
      </c>
      <c r="O3446" s="167">
        <v>1</v>
      </c>
      <c r="P3446" s="167">
        <v>0</v>
      </c>
      <c r="Q3446" s="167">
        <v>1</v>
      </c>
      <c r="R3446" s="167">
        <v>0</v>
      </c>
      <c r="S3446" s="167">
        <v>1</v>
      </c>
      <c r="T3446" s="167" t="s">
        <v>13210</v>
      </c>
      <c r="U3446" s="167" t="s">
        <v>1453</v>
      </c>
      <c r="V3446" s="167" t="s">
        <v>83</v>
      </c>
      <c r="W3446" s="163" t="s">
        <v>9962</v>
      </c>
      <c r="X3446" s="163" t="s">
        <v>9941</v>
      </c>
      <c r="Y3446" s="163"/>
      <c r="Z3446" s="168">
        <v>43385</v>
      </c>
      <c r="AA3446" s="169" t="s">
        <v>10061</v>
      </c>
      <c r="AB3446" s="169" t="s">
        <v>10118</v>
      </c>
      <c r="AC3446" s="169"/>
      <c r="AD3446" s="170">
        <v>2019</v>
      </c>
      <c r="AE3446" s="167" t="s">
        <v>1218</v>
      </c>
    </row>
    <row r="3447" spans="1:31" x14ac:dyDescent="0.3">
      <c r="A3447" s="162" t="s">
        <v>1017</v>
      </c>
      <c r="B3447" s="162" t="s">
        <v>550</v>
      </c>
      <c r="C3447" s="162">
        <v>5</v>
      </c>
      <c r="D3447" s="162">
        <v>2016</v>
      </c>
      <c r="E3447" s="162" t="s">
        <v>115</v>
      </c>
      <c r="F3447" s="162" t="s">
        <v>1</v>
      </c>
      <c r="G3447" s="162">
        <v>2018</v>
      </c>
      <c r="H3447" s="163" t="s">
        <v>63</v>
      </c>
      <c r="I3447" s="162" t="s">
        <v>550</v>
      </c>
      <c r="J3447" s="177">
        <v>1255.5088109999999</v>
      </c>
      <c r="K3447" s="183" t="s">
        <v>1817</v>
      </c>
      <c r="L3447" s="166">
        <v>6.4000061087866062E-3</v>
      </c>
      <c r="M3447" s="166">
        <v>8.0352640600354075</v>
      </c>
      <c r="N3447" s="163" t="s">
        <v>63</v>
      </c>
      <c r="O3447" s="167">
        <v>1</v>
      </c>
      <c r="P3447" s="167">
        <v>0</v>
      </c>
      <c r="Q3447" s="167">
        <v>1</v>
      </c>
      <c r="R3447" s="167">
        <v>0</v>
      </c>
      <c r="S3447" s="167">
        <v>1</v>
      </c>
      <c r="T3447" s="167" t="s">
        <v>13210</v>
      </c>
      <c r="U3447" s="167" t="s">
        <v>1453</v>
      </c>
      <c r="V3447" s="167" t="s">
        <v>83</v>
      </c>
      <c r="W3447" s="163"/>
      <c r="X3447" s="163" t="s">
        <v>9941</v>
      </c>
      <c r="Y3447" s="163"/>
      <c r="Z3447" s="168">
        <v>43378</v>
      </c>
      <c r="AA3447" s="169" t="s">
        <v>10062</v>
      </c>
      <c r="AB3447" s="169" t="s">
        <v>4155</v>
      </c>
      <c r="AC3447" s="169"/>
      <c r="AD3447" s="170">
        <v>2019</v>
      </c>
      <c r="AE3447" s="167" t="s">
        <v>1218</v>
      </c>
    </row>
    <row r="3448" spans="1:31" x14ac:dyDescent="0.3">
      <c r="A3448" s="162" t="s">
        <v>1017</v>
      </c>
      <c r="B3448" s="162" t="s">
        <v>550</v>
      </c>
      <c r="C3448" s="162">
        <v>6</v>
      </c>
      <c r="D3448" s="162">
        <v>2016</v>
      </c>
      <c r="E3448" s="162" t="s">
        <v>115</v>
      </c>
      <c r="F3448" s="162" t="s">
        <v>1</v>
      </c>
      <c r="G3448" s="162">
        <v>2018</v>
      </c>
      <c r="H3448" s="163" t="s">
        <v>63</v>
      </c>
      <c r="I3448" s="162" t="s">
        <v>550</v>
      </c>
      <c r="J3448" s="177">
        <v>1571.0585369999999</v>
      </c>
      <c r="K3448" s="183" t="s">
        <v>1817</v>
      </c>
      <c r="L3448" s="166">
        <v>6.4000061087866062E-3</v>
      </c>
      <c r="M3448" s="166">
        <v>10.054784234061348</v>
      </c>
      <c r="N3448" s="163" t="s">
        <v>63</v>
      </c>
      <c r="O3448" s="167">
        <v>1</v>
      </c>
      <c r="P3448" s="167">
        <v>0</v>
      </c>
      <c r="Q3448" s="167">
        <v>1</v>
      </c>
      <c r="R3448" s="167">
        <v>0</v>
      </c>
      <c r="S3448" s="167">
        <v>1</v>
      </c>
      <c r="T3448" s="167" t="s">
        <v>13210</v>
      </c>
      <c r="U3448" s="167" t="s">
        <v>1453</v>
      </c>
      <c r="V3448" s="167" t="s">
        <v>83</v>
      </c>
      <c r="W3448" s="163"/>
      <c r="X3448" s="163" t="s">
        <v>9941</v>
      </c>
      <c r="Y3448" s="163"/>
      <c r="Z3448" s="168">
        <v>43378</v>
      </c>
      <c r="AA3448" s="169" t="s">
        <v>10000</v>
      </c>
      <c r="AB3448" s="169" t="s">
        <v>4044</v>
      </c>
      <c r="AC3448" s="169"/>
      <c r="AD3448" s="170">
        <v>2019</v>
      </c>
      <c r="AE3448" s="167" t="s">
        <v>1218</v>
      </c>
    </row>
    <row r="3449" spans="1:31" x14ac:dyDescent="0.3">
      <c r="A3449" s="162" t="s">
        <v>1017</v>
      </c>
      <c r="B3449" s="162" t="s">
        <v>550</v>
      </c>
      <c r="C3449" s="162">
        <v>7</v>
      </c>
      <c r="D3449" s="162">
        <v>2016</v>
      </c>
      <c r="E3449" s="162" t="s">
        <v>115</v>
      </c>
      <c r="F3449" s="162" t="s">
        <v>1</v>
      </c>
      <c r="G3449" s="162">
        <v>2018</v>
      </c>
      <c r="H3449" s="163" t="s">
        <v>63</v>
      </c>
      <c r="I3449" s="162" t="s">
        <v>550</v>
      </c>
      <c r="J3449" s="177">
        <v>1718.2633209999999</v>
      </c>
      <c r="K3449" s="183" t="s">
        <v>1817</v>
      </c>
      <c r="L3449" s="166">
        <v>6.4000061087866062E-3</v>
      </c>
      <c r="M3449" s="166">
        <v>10.996895750903962</v>
      </c>
      <c r="N3449" s="163" t="s">
        <v>63</v>
      </c>
      <c r="O3449" s="167">
        <v>1</v>
      </c>
      <c r="P3449" s="167">
        <v>0</v>
      </c>
      <c r="Q3449" s="167">
        <v>1</v>
      </c>
      <c r="R3449" s="167">
        <v>0</v>
      </c>
      <c r="S3449" s="167">
        <v>1</v>
      </c>
      <c r="T3449" s="167" t="s">
        <v>13210</v>
      </c>
      <c r="U3449" s="167" t="s">
        <v>1453</v>
      </c>
      <c r="V3449" s="167" t="s">
        <v>83</v>
      </c>
      <c r="W3449" s="163"/>
      <c r="X3449" s="163" t="s">
        <v>9941</v>
      </c>
      <c r="Y3449" s="163"/>
      <c r="Z3449" s="168">
        <v>43404</v>
      </c>
      <c r="AA3449" s="169" t="s">
        <v>10063</v>
      </c>
      <c r="AB3449" s="169" t="s">
        <v>4217</v>
      </c>
      <c r="AC3449" s="169"/>
      <c r="AD3449" s="170">
        <v>2019</v>
      </c>
      <c r="AE3449" s="167" t="s">
        <v>1218</v>
      </c>
    </row>
    <row r="3450" spans="1:31" x14ac:dyDescent="0.3">
      <c r="A3450" s="162" t="s">
        <v>1017</v>
      </c>
      <c r="B3450" s="162" t="s">
        <v>550</v>
      </c>
      <c r="C3450" s="162">
        <v>8</v>
      </c>
      <c r="D3450" s="162">
        <v>2016</v>
      </c>
      <c r="E3450" s="162" t="s">
        <v>115</v>
      </c>
      <c r="F3450" s="162" t="s">
        <v>1</v>
      </c>
      <c r="G3450" s="162">
        <v>2018</v>
      </c>
      <c r="H3450" s="163" t="s">
        <v>63</v>
      </c>
      <c r="I3450" s="162" t="s">
        <v>550</v>
      </c>
      <c r="J3450" s="177">
        <v>1756.6270480000001</v>
      </c>
      <c r="K3450" s="183" t="s">
        <v>1817</v>
      </c>
      <c r="L3450" s="166">
        <v>6.4000061087866062E-3</v>
      </c>
      <c r="M3450" s="166">
        <v>11.242423838059784</v>
      </c>
      <c r="N3450" s="163" t="s">
        <v>63</v>
      </c>
      <c r="O3450" s="167">
        <v>1</v>
      </c>
      <c r="P3450" s="167">
        <v>0</v>
      </c>
      <c r="Q3450" s="167">
        <v>1</v>
      </c>
      <c r="R3450" s="167">
        <v>0</v>
      </c>
      <c r="S3450" s="167">
        <v>1</v>
      </c>
      <c r="T3450" s="167" t="s">
        <v>13210</v>
      </c>
      <c r="U3450" s="167" t="s">
        <v>1453</v>
      </c>
      <c r="V3450" s="167" t="s">
        <v>83</v>
      </c>
      <c r="W3450" s="163"/>
      <c r="X3450" s="163" t="s">
        <v>9941</v>
      </c>
      <c r="Y3450" s="163"/>
      <c r="Z3450" s="168">
        <v>43404</v>
      </c>
      <c r="AA3450" s="169" t="s">
        <v>10064</v>
      </c>
      <c r="AB3450" s="169" t="s">
        <v>4155</v>
      </c>
      <c r="AC3450" s="169"/>
      <c r="AD3450" s="170">
        <v>2019</v>
      </c>
      <c r="AE3450" s="167" t="s">
        <v>1218</v>
      </c>
    </row>
    <row r="3451" spans="1:31" x14ac:dyDescent="0.3">
      <c r="A3451" s="162" t="s">
        <v>1017</v>
      </c>
      <c r="B3451" s="162" t="s">
        <v>550</v>
      </c>
      <c r="C3451" s="162">
        <v>9</v>
      </c>
      <c r="D3451" s="162">
        <v>2016</v>
      </c>
      <c r="E3451" s="162" t="s">
        <v>115</v>
      </c>
      <c r="F3451" s="162" t="s">
        <v>1</v>
      </c>
      <c r="G3451" s="162">
        <v>2018</v>
      </c>
      <c r="H3451" s="163" t="s">
        <v>63</v>
      </c>
      <c r="I3451" s="162" t="s">
        <v>550</v>
      </c>
      <c r="J3451" s="177">
        <v>1818.480319</v>
      </c>
      <c r="K3451" s="183" t="s">
        <v>1817</v>
      </c>
      <c r="L3451" s="166">
        <v>6.4000061087866062E-3</v>
      </c>
      <c r="M3451" s="166">
        <v>11.638285150308217</v>
      </c>
      <c r="N3451" s="163" t="s">
        <v>63</v>
      </c>
      <c r="O3451" s="167">
        <v>1</v>
      </c>
      <c r="P3451" s="167">
        <v>0</v>
      </c>
      <c r="Q3451" s="167">
        <v>1</v>
      </c>
      <c r="R3451" s="167">
        <v>0</v>
      </c>
      <c r="S3451" s="167">
        <v>1</v>
      </c>
      <c r="T3451" s="167" t="s">
        <v>13210</v>
      </c>
      <c r="U3451" s="167" t="s">
        <v>1453</v>
      </c>
      <c r="V3451" s="167" t="s">
        <v>83</v>
      </c>
      <c r="W3451" s="163"/>
      <c r="X3451" s="163" t="s">
        <v>9941</v>
      </c>
      <c r="Y3451" s="163"/>
      <c r="Z3451" s="168">
        <v>43404</v>
      </c>
      <c r="AA3451" s="169" t="s">
        <v>10064</v>
      </c>
      <c r="AB3451" s="169" t="s">
        <v>4155</v>
      </c>
      <c r="AC3451" s="169"/>
      <c r="AD3451" s="170">
        <v>2019</v>
      </c>
      <c r="AE3451" s="167" t="s">
        <v>1218</v>
      </c>
    </row>
    <row r="3452" spans="1:31" x14ac:dyDescent="0.3">
      <c r="A3452" s="162" t="s">
        <v>1018</v>
      </c>
      <c r="B3452" s="162" t="s">
        <v>550</v>
      </c>
      <c r="C3452" s="162">
        <v>1</v>
      </c>
      <c r="D3452" s="162">
        <v>2016</v>
      </c>
      <c r="E3452" s="162" t="s">
        <v>2393</v>
      </c>
      <c r="F3452" s="162" t="s">
        <v>1</v>
      </c>
      <c r="G3452" s="162">
        <v>2018</v>
      </c>
      <c r="H3452" s="163" t="s">
        <v>63</v>
      </c>
      <c r="I3452" s="162" t="s">
        <v>550</v>
      </c>
      <c r="J3452" s="177">
        <v>882.97577799999999</v>
      </c>
      <c r="K3452" s="183" t="s">
        <v>1817</v>
      </c>
      <c r="L3452" s="166">
        <v>6.4000061087866062E-3</v>
      </c>
      <c r="M3452" s="166">
        <v>5.6510503731106061</v>
      </c>
      <c r="N3452" s="163" t="s">
        <v>63</v>
      </c>
      <c r="O3452" s="167">
        <v>1</v>
      </c>
      <c r="P3452" s="167">
        <v>0</v>
      </c>
      <c r="Q3452" s="167">
        <v>1</v>
      </c>
      <c r="R3452" s="167">
        <v>0</v>
      </c>
      <c r="S3452" s="167">
        <v>1</v>
      </c>
      <c r="T3452" s="167" t="s">
        <v>13210</v>
      </c>
      <c r="U3452" s="167" t="s">
        <v>1261</v>
      </c>
      <c r="V3452" s="167" t="s">
        <v>102</v>
      </c>
      <c r="W3452" s="163" t="s">
        <v>9962</v>
      </c>
      <c r="X3452" s="163" t="s">
        <v>9942</v>
      </c>
      <c r="Y3452" s="163"/>
      <c r="Z3452" s="168">
        <v>43279</v>
      </c>
      <c r="AA3452" s="169" t="s">
        <v>10065</v>
      </c>
      <c r="AB3452" s="169" t="s">
        <v>10119</v>
      </c>
      <c r="AC3452" s="169"/>
      <c r="AD3452" s="170">
        <v>2019</v>
      </c>
      <c r="AE3452" s="167" t="s">
        <v>1218</v>
      </c>
    </row>
    <row r="3453" spans="1:31" x14ac:dyDescent="0.3">
      <c r="A3453" s="162" t="s">
        <v>1024</v>
      </c>
      <c r="B3453" s="162" t="s">
        <v>550</v>
      </c>
      <c r="C3453" s="162">
        <v>4</v>
      </c>
      <c r="D3453" s="162">
        <v>2016</v>
      </c>
      <c r="E3453" s="162" t="s">
        <v>115</v>
      </c>
      <c r="F3453" s="162" t="s">
        <v>1</v>
      </c>
      <c r="G3453" s="162">
        <v>2018</v>
      </c>
      <c r="H3453" s="163" t="s">
        <v>63</v>
      </c>
      <c r="I3453" s="162" t="s">
        <v>550</v>
      </c>
      <c r="J3453" s="177">
        <v>95145.800581000003</v>
      </c>
      <c r="K3453" s="183" t="s">
        <v>1817</v>
      </c>
      <c r="L3453" s="166">
        <v>6.4000061087866062E-3</v>
      </c>
      <c r="M3453" s="166">
        <v>608.93370494379224</v>
      </c>
      <c r="N3453" s="163" t="s">
        <v>1900</v>
      </c>
      <c r="O3453" s="167">
        <v>2</v>
      </c>
      <c r="P3453" s="167">
        <v>0</v>
      </c>
      <c r="Q3453" s="167">
        <v>1</v>
      </c>
      <c r="R3453" s="167">
        <v>1</v>
      </c>
      <c r="S3453" s="167">
        <v>1</v>
      </c>
      <c r="T3453" s="167" t="s">
        <v>13210</v>
      </c>
      <c r="U3453" s="167" t="s">
        <v>1360</v>
      </c>
      <c r="V3453" s="167" t="s">
        <v>1401</v>
      </c>
      <c r="W3453" s="163" t="s">
        <v>9962</v>
      </c>
      <c r="X3453" s="163" t="s">
        <v>9943</v>
      </c>
      <c r="Y3453" s="163"/>
      <c r="Z3453" s="168">
        <v>43119</v>
      </c>
      <c r="AA3453" s="169" t="s">
        <v>10066</v>
      </c>
      <c r="AB3453" s="169" t="s">
        <v>10120</v>
      </c>
      <c r="AC3453" s="169"/>
      <c r="AD3453" s="170">
        <v>2019</v>
      </c>
      <c r="AE3453" s="167" t="s">
        <v>1218</v>
      </c>
    </row>
    <row r="3454" spans="1:31" x14ac:dyDescent="0.3">
      <c r="A3454" s="162" t="s">
        <v>1027</v>
      </c>
      <c r="B3454" s="162" t="s">
        <v>550</v>
      </c>
      <c r="C3454" s="162">
        <v>2</v>
      </c>
      <c r="D3454" s="162">
        <v>2016</v>
      </c>
      <c r="E3454" s="162" t="s">
        <v>115</v>
      </c>
      <c r="F3454" s="162" t="s">
        <v>1</v>
      </c>
      <c r="G3454" s="162">
        <v>2018</v>
      </c>
      <c r="H3454" s="163" t="s">
        <v>68</v>
      </c>
      <c r="I3454" s="162" t="s">
        <v>550</v>
      </c>
      <c r="J3454" s="177">
        <v>364.29228599999999</v>
      </c>
      <c r="K3454" s="183" t="s">
        <v>1817</v>
      </c>
      <c r="L3454" s="166">
        <v>6.4000061087866062E-3</v>
      </c>
      <c r="M3454" s="166">
        <v>2.3314728557838373</v>
      </c>
      <c r="N3454" s="163" t="s">
        <v>1</v>
      </c>
      <c r="O3454" s="167">
        <v>1</v>
      </c>
      <c r="P3454" s="167">
        <v>1</v>
      </c>
      <c r="Q3454" s="167">
        <v>0</v>
      </c>
      <c r="R3454" s="167">
        <v>1</v>
      </c>
      <c r="S3454" s="167">
        <v>0</v>
      </c>
      <c r="T3454" s="167" t="s">
        <v>13211</v>
      </c>
      <c r="U3454" s="167" t="s">
        <v>1453</v>
      </c>
      <c r="V3454" s="167" t="s">
        <v>98</v>
      </c>
      <c r="W3454" s="163" t="s">
        <v>9962</v>
      </c>
      <c r="X3454" s="163" t="s">
        <v>9944</v>
      </c>
      <c r="Y3454" s="163"/>
      <c r="Z3454" s="168">
        <v>43383</v>
      </c>
      <c r="AA3454" s="169" t="s">
        <v>10067</v>
      </c>
      <c r="AB3454" s="169" t="s">
        <v>10121</v>
      </c>
      <c r="AC3454" s="169"/>
      <c r="AD3454" s="170">
        <v>2019</v>
      </c>
      <c r="AE3454" s="167" t="s">
        <v>1241</v>
      </c>
    </row>
    <row r="3455" spans="1:31" x14ac:dyDescent="0.3">
      <c r="A3455" s="162" t="s">
        <v>1040</v>
      </c>
      <c r="B3455" s="162" t="s">
        <v>550</v>
      </c>
      <c r="C3455" s="162">
        <v>1</v>
      </c>
      <c r="D3455" s="162">
        <v>2016</v>
      </c>
      <c r="E3455" s="162" t="s">
        <v>115</v>
      </c>
      <c r="F3455" s="162" t="s">
        <v>1</v>
      </c>
      <c r="G3455" s="162">
        <v>2018</v>
      </c>
      <c r="H3455" s="163" t="s">
        <v>63</v>
      </c>
      <c r="I3455" s="162" t="s">
        <v>550</v>
      </c>
      <c r="J3455" s="177">
        <v>3715.0555530000001</v>
      </c>
      <c r="K3455" s="183" t="s">
        <v>1817</v>
      </c>
      <c r="L3455" s="166">
        <v>6.4000061087866062E-3</v>
      </c>
      <c r="M3455" s="166">
        <v>23.776378233681605</v>
      </c>
      <c r="N3455" s="163" t="s">
        <v>9960</v>
      </c>
      <c r="O3455" s="167">
        <v>2</v>
      </c>
      <c r="P3455" s="167">
        <v>0</v>
      </c>
      <c r="Q3455" s="167">
        <v>1</v>
      </c>
      <c r="R3455" s="167">
        <v>1</v>
      </c>
      <c r="S3455" s="167">
        <v>1</v>
      </c>
      <c r="T3455" s="167" t="s">
        <v>13210</v>
      </c>
      <c r="U3455" s="167" t="s">
        <v>1360</v>
      </c>
      <c r="V3455" s="167" t="s">
        <v>1364</v>
      </c>
      <c r="W3455" s="163" t="s">
        <v>9962</v>
      </c>
      <c r="X3455" s="163" t="s">
        <v>9945</v>
      </c>
      <c r="Y3455" s="163"/>
      <c r="Z3455" s="168">
        <v>43342</v>
      </c>
      <c r="AA3455" s="169" t="s">
        <v>10068</v>
      </c>
      <c r="AB3455" s="169" t="s">
        <v>10122</v>
      </c>
      <c r="AC3455" s="169"/>
      <c r="AD3455" s="170">
        <v>2019</v>
      </c>
      <c r="AE3455" s="167" t="s">
        <v>1218</v>
      </c>
    </row>
    <row r="3456" spans="1:31" x14ac:dyDescent="0.3">
      <c r="A3456" s="162" t="s">
        <v>1046</v>
      </c>
      <c r="B3456" s="162" t="s">
        <v>550</v>
      </c>
      <c r="C3456" s="162">
        <v>1</v>
      </c>
      <c r="D3456" s="162">
        <v>2016</v>
      </c>
      <c r="E3456" s="162" t="s">
        <v>115</v>
      </c>
      <c r="F3456" s="162" t="s">
        <v>1</v>
      </c>
      <c r="G3456" s="162">
        <v>2018</v>
      </c>
      <c r="H3456" s="163" t="s">
        <v>737</v>
      </c>
      <c r="I3456" s="162" t="s">
        <v>550</v>
      </c>
      <c r="J3456" s="177">
        <v>4613.683583</v>
      </c>
      <c r="K3456" s="183" t="s">
        <v>1817</v>
      </c>
      <c r="L3456" s="166">
        <v>6.4000061087866062E-3</v>
      </c>
      <c r="M3456" s="166">
        <v>29.527603115208478</v>
      </c>
      <c r="N3456" s="163" t="s">
        <v>1</v>
      </c>
      <c r="O3456" s="167">
        <v>1</v>
      </c>
      <c r="P3456" s="167">
        <v>1</v>
      </c>
      <c r="Q3456" s="167">
        <v>0</v>
      </c>
      <c r="R3456" s="167">
        <v>1</v>
      </c>
      <c r="S3456" s="167">
        <v>0</v>
      </c>
      <c r="T3456" s="167" t="s">
        <v>13211</v>
      </c>
      <c r="U3456" s="167" t="s">
        <v>1281</v>
      </c>
      <c r="V3456" s="167" t="s">
        <v>86</v>
      </c>
      <c r="W3456" s="163" t="s">
        <v>9962</v>
      </c>
      <c r="X3456" s="163" t="s">
        <v>9946</v>
      </c>
      <c r="Y3456" s="163"/>
      <c r="Z3456" s="168">
        <v>43231</v>
      </c>
      <c r="AA3456" s="169" t="s">
        <v>10069</v>
      </c>
      <c r="AB3456" s="169" t="s">
        <v>4705</v>
      </c>
      <c r="AC3456" s="169"/>
      <c r="AD3456" s="170">
        <v>2019</v>
      </c>
      <c r="AE3456" s="167" t="s">
        <v>1321</v>
      </c>
    </row>
    <row r="3457" spans="1:31" x14ac:dyDescent="0.3">
      <c r="A3457" s="162" t="s">
        <v>1047</v>
      </c>
      <c r="B3457" s="162" t="s">
        <v>550</v>
      </c>
      <c r="C3457" s="162">
        <v>1</v>
      </c>
      <c r="D3457" s="162">
        <v>2016</v>
      </c>
      <c r="E3457" s="162" t="s">
        <v>2393</v>
      </c>
      <c r="F3457" s="162" t="s">
        <v>1</v>
      </c>
      <c r="G3457" s="162">
        <v>2018</v>
      </c>
      <c r="H3457" s="163" t="s">
        <v>737</v>
      </c>
      <c r="I3457" s="162" t="s">
        <v>550</v>
      </c>
      <c r="J3457" s="177">
        <v>765.87762299999997</v>
      </c>
      <c r="K3457" s="183" t="s">
        <v>1817</v>
      </c>
      <c r="L3457" s="166">
        <v>6.4000061087866062E-3</v>
      </c>
      <c r="M3457" s="166">
        <v>4.9016214657829655</v>
      </c>
      <c r="N3457" s="163" t="s">
        <v>1908</v>
      </c>
      <c r="O3457" s="167">
        <v>2</v>
      </c>
      <c r="P3457" s="167">
        <v>1</v>
      </c>
      <c r="Q3457" s="167">
        <v>0</v>
      </c>
      <c r="R3457" s="167">
        <v>2</v>
      </c>
      <c r="S3457" s="167">
        <v>0</v>
      </c>
      <c r="T3457" s="167" t="s">
        <v>13212</v>
      </c>
      <c r="U3457" s="167" t="s">
        <v>1350</v>
      </c>
      <c r="V3457" s="167" t="s">
        <v>84</v>
      </c>
      <c r="W3457" s="163" t="s">
        <v>9962</v>
      </c>
      <c r="X3457" s="163" t="s">
        <v>9947</v>
      </c>
      <c r="Y3457" s="163"/>
      <c r="Z3457" s="168">
        <v>43340</v>
      </c>
      <c r="AA3457" s="169" t="s">
        <v>10070</v>
      </c>
      <c r="AB3457" s="169" t="s">
        <v>10123</v>
      </c>
      <c r="AC3457" s="169"/>
      <c r="AD3457" s="170">
        <v>2019</v>
      </c>
      <c r="AE3457" s="167" t="s">
        <v>1321</v>
      </c>
    </row>
    <row r="3458" spans="1:31" x14ac:dyDescent="0.3">
      <c r="A3458" s="162" t="s">
        <v>1047</v>
      </c>
      <c r="B3458" s="162" t="s">
        <v>550</v>
      </c>
      <c r="C3458" s="162">
        <v>2</v>
      </c>
      <c r="D3458" s="162">
        <v>2016</v>
      </c>
      <c r="E3458" s="162" t="s">
        <v>2393</v>
      </c>
      <c r="F3458" s="162" t="s">
        <v>1</v>
      </c>
      <c r="G3458" s="162">
        <v>2018</v>
      </c>
      <c r="H3458" s="163" t="s">
        <v>737</v>
      </c>
      <c r="I3458" s="162" t="s">
        <v>550</v>
      </c>
      <c r="J3458" s="177">
        <v>844.79893800000002</v>
      </c>
      <c r="K3458" s="183" t="s">
        <v>1817</v>
      </c>
      <c r="L3458" s="166">
        <v>6.4000061087866062E-3</v>
      </c>
      <c r="M3458" s="166">
        <v>5.4067183638964371</v>
      </c>
      <c r="N3458" s="163" t="s">
        <v>1</v>
      </c>
      <c r="O3458" s="167">
        <v>1</v>
      </c>
      <c r="P3458" s="167">
        <v>1</v>
      </c>
      <c r="Q3458" s="167">
        <v>0</v>
      </c>
      <c r="R3458" s="167">
        <v>1</v>
      </c>
      <c r="S3458" s="167">
        <v>0</v>
      </c>
      <c r="T3458" s="167" t="s">
        <v>13211</v>
      </c>
      <c r="U3458" s="167" t="s">
        <v>1350</v>
      </c>
      <c r="V3458" s="167" t="s">
        <v>84</v>
      </c>
      <c r="W3458" s="163" t="s">
        <v>9962</v>
      </c>
      <c r="X3458" s="163" t="s">
        <v>9947</v>
      </c>
      <c r="Y3458" s="163"/>
      <c r="Z3458" s="168">
        <v>43341</v>
      </c>
      <c r="AA3458" s="169" t="s">
        <v>10071</v>
      </c>
      <c r="AB3458" s="169" t="s">
        <v>4705</v>
      </c>
      <c r="AC3458" s="169"/>
      <c r="AD3458" s="170">
        <v>2019</v>
      </c>
      <c r="AE3458" s="167" t="s">
        <v>1321</v>
      </c>
    </row>
    <row r="3459" spans="1:31" x14ac:dyDescent="0.3">
      <c r="A3459" s="162" t="s">
        <v>1053</v>
      </c>
      <c r="B3459" s="162" t="s">
        <v>550</v>
      </c>
      <c r="C3459" s="162">
        <v>1</v>
      </c>
      <c r="D3459" s="162">
        <v>2016</v>
      </c>
      <c r="E3459" s="162" t="s">
        <v>2393</v>
      </c>
      <c r="F3459" s="162" t="s">
        <v>1</v>
      </c>
      <c r="G3459" s="162">
        <v>2018</v>
      </c>
      <c r="H3459" s="163" t="s">
        <v>63</v>
      </c>
      <c r="I3459" s="162" t="s">
        <v>550</v>
      </c>
      <c r="J3459" s="177">
        <v>1219.8835099999999</v>
      </c>
      <c r="K3459" s="183" t="s">
        <v>1817</v>
      </c>
      <c r="L3459" s="166">
        <v>6.4000061087866062E-3</v>
      </c>
      <c r="M3459" s="166">
        <v>7.8072619160080459</v>
      </c>
      <c r="N3459" s="163" t="s">
        <v>1942</v>
      </c>
      <c r="O3459" s="167">
        <v>2</v>
      </c>
      <c r="P3459" s="167">
        <v>1</v>
      </c>
      <c r="Q3459" s="167">
        <v>1</v>
      </c>
      <c r="R3459" s="167">
        <v>1</v>
      </c>
      <c r="S3459" s="167">
        <v>1</v>
      </c>
      <c r="T3459" s="167" t="s">
        <v>13212</v>
      </c>
      <c r="U3459" s="167" t="s">
        <v>1512</v>
      </c>
      <c r="V3459" s="167" t="s">
        <v>91</v>
      </c>
      <c r="W3459" s="163" t="s">
        <v>9962</v>
      </c>
      <c r="X3459" s="163" t="s">
        <v>9948</v>
      </c>
      <c r="Y3459" s="163"/>
      <c r="Z3459" s="168">
        <v>43182</v>
      </c>
      <c r="AA3459" s="169" t="s">
        <v>10072</v>
      </c>
      <c r="AB3459" s="169" t="s">
        <v>10124</v>
      </c>
      <c r="AC3459" s="169"/>
      <c r="AD3459" s="170">
        <v>2019</v>
      </c>
      <c r="AE3459" s="167" t="s">
        <v>1218</v>
      </c>
    </row>
    <row r="3460" spans="1:31" x14ac:dyDescent="0.3">
      <c r="A3460" s="162" t="s">
        <v>1054</v>
      </c>
      <c r="B3460" s="162" t="s">
        <v>550</v>
      </c>
      <c r="C3460" s="162">
        <v>1</v>
      </c>
      <c r="D3460" s="162">
        <v>2016</v>
      </c>
      <c r="E3460" s="162" t="s">
        <v>2393</v>
      </c>
      <c r="F3460" s="162" t="s">
        <v>1</v>
      </c>
      <c r="G3460" s="162">
        <v>2018</v>
      </c>
      <c r="H3460" s="163" t="s">
        <v>63</v>
      </c>
      <c r="I3460" s="162" t="s">
        <v>550</v>
      </c>
      <c r="J3460" s="177">
        <v>269.59030000000001</v>
      </c>
      <c r="K3460" s="183" t="s">
        <v>1817</v>
      </c>
      <c r="L3460" s="166">
        <v>6.4000061087866062E-3</v>
      </c>
      <c r="M3460" s="166">
        <v>1.7253795668696139</v>
      </c>
      <c r="N3460" s="163" t="s">
        <v>1942</v>
      </c>
      <c r="O3460" s="167">
        <v>2</v>
      </c>
      <c r="P3460" s="167">
        <v>1</v>
      </c>
      <c r="Q3460" s="167">
        <v>1</v>
      </c>
      <c r="R3460" s="167">
        <v>1</v>
      </c>
      <c r="S3460" s="167">
        <v>1</v>
      </c>
      <c r="T3460" s="167" t="s">
        <v>13212</v>
      </c>
      <c r="U3460" s="167" t="s">
        <v>1512</v>
      </c>
      <c r="V3460" s="167" t="s">
        <v>91</v>
      </c>
      <c r="W3460" s="163" t="s">
        <v>9962</v>
      </c>
      <c r="X3460" s="163" t="s">
        <v>9949</v>
      </c>
      <c r="Y3460" s="163"/>
      <c r="Z3460" s="168">
        <v>43333</v>
      </c>
      <c r="AA3460" s="169" t="s">
        <v>10073</v>
      </c>
      <c r="AB3460" s="169" t="s">
        <v>10125</v>
      </c>
      <c r="AC3460" s="169"/>
      <c r="AD3460" s="170">
        <v>2019</v>
      </c>
      <c r="AE3460" s="167" t="s">
        <v>1218</v>
      </c>
    </row>
    <row r="3461" spans="1:31" x14ac:dyDescent="0.3">
      <c r="A3461" s="162" t="s">
        <v>1054</v>
      </c>
      <c r="B3461" s="162" t="s">
        <v>550</v>
      </c>
      <c r="C3461" s="162">
        <v>2</v>
      </c>
      <c r="D3461" s="162">
        <v>2016</v>
      </c>
      <c r="E3461" s="162" t="s">
        <v>2393</v>
      </c>
      <c r="F3461" s="162" t="s">
        <v>1</v>
      </c>
      <c r="G3461" s="162">
        <v>2018</v>
      </c>
      <c r="H3461" s="163" t="s">
        <v>63</v>
      </c>
      <c r="I3461" s="162" t="s">
        <v>550</v>
      </c>
      <c r="J3461" s="177">
        <v>861.724424</v>
      </c>
      <c r="K3461" s="183" t="s">
        <v>1817</v>
      </c>
      <c r="L3461" s="166">
        <v>6.4000061087866062E-3</v>
      </c>
      <c r="M3461" s="166">
        <v>5.5150415776906199</v>
      </c>
      <c r="N3461" s="163" t="s">
        <v>1942</v>
      </c>
      <c r="O3461" s="167">
        <v>2</v>
      </c>
      <c r="P3461" s="167">
        <v>1</v>
      </c>
      <c r="Q3461" s="167">
        <v>1</v>
      </c>
      <c r="R3461" s="167">
        <v>1</v>
      </c>
      <c r="S3461" s="167">
        <v>1</v>
      </c>
      <c r="T3461" s="167" t="s">
        <v>13212</v>
      </c>
      <c r="U3461" s="167" t="s">
        <v>1512</v>
      </c>
      <c r="V3461" s="167" t="s">
        <v>91</v>
      </c>
      <c r="W3461" s="163" t="s">
        <v>9962</v>
      </c>
      <c r="X3461" s="163" t="s">
        <v>9949</v>
      </c>
      <c r="Y3461" s="163"/>
      <c r="Z3461" s="168">
        <v>43333</v>
      </c>
      <c r="AA3461" s="169" t="s">
        <v>10073</v>
      </c>
      <c r="AB3461" s="169" t="s">
        <v>10125</v>
      </c>
      <c r="AC3461" s="169"/>
      <c r="AD3461" s="170">
        <v>2019</v>
      </c>
      <c r="AE3461" s="167" t="s">
        <v>1218</v>
      </c>
    </row>
    <row r="3462" spans="1:31" x14ac:dyDescent="0.3">
      <c r="A3462" s="162" t="s">
        <v>1056</v>
      </c>
      <c r="B3462" s="162" t="s">
        <v>550</v>
      </c>
      <c r="C3462" s="162">
        <v>1</v>
      </c>
      <c r="D3462" s="162">
        <v>2016</v>
      </c>
      <c r="E3462" s="162" t="s">
        <v>115</v>
      </c>
      <c r="F3462" s="162" t="s">
        <v>1</v>
      </c>
      <c r="G3462" s="162">
        <v>2018</v>
      </c>
      <c r="H3462" s="163" t="s">
        <v>737</v>
      </c>
      <c r="I3462" s="162" t="s">
        <v>550</v>
      </c>
      <c r="J3462" s="177">
        <v>887.82311100000004</v>
      </c>
      <c r="K3462" s="183" t="s">
        <v>1817</v>
      </c>
      <c r="L3462" s="166">
        <v>6.4000061087866062E-3</v>
      </c>
      <c r="M3462" s="166">
        <v>5.6820733339219291</v>
      </c>
      <c r="N3462" s="163" t="s">
        <v>1</v>
      </c>
      <c r="O3462" s="167">
        <v>1</v>
      </c>
      <c r="P3462" s="167">
        <v>1</v>
      </c>
      <c r="Q3462" s="167">
        <v>0</v>
      </c>
      <c r="R3462" s="167">
        <v>1</v>
      </c>
      <c r="S3462" s="167">
        <v>0</v>
      </c>
      <c r="T3462" s="167" t="s">
        <v>13211</v>
      </c>
      <c r="U3462" s="167" t="s">
        <v>1453</v>
      </c>
      <c r="V3462" s="167" t="s">
        <v>105</v>
      </c>
      <c r="W3462" s="163" t="s">
        <v>9962</v>
      </c>
      <c r="X3462" s="163" t="s">
        <v>9950</v>
      </c>
      <c r="Y3462" s="163"/>
      <c r="Z3462" s="168">
        <v>43229</v>
      </c>
      <c r="AA3462" s="169" t="s">
        <v>10074</v>
      </c>
      <c r="AB3462" s="169" t="s">
        <v>4237</v>
      </c>
      <c r="AC3462" s="169"/>
      <c r="AD3462" s="170">
        <v>2019</v>
      </c>
      <c r="AE3462" s="167" t="s">
        <v>1321</v>
      </c>
    </row>
    <row r="3463" spans="1:31" x14ac:dyDescent="0.3">
      <c r="A3463" s="162" t="s">
        <v>1074</v>
      </c>
      <c r="B3463" s="162" t="s">
        <v>550</v>
      </c>
      <c r="C3463" s="162">
        <v>1</v>
      </c>
      <c r="D3463" s="162">
        <v>2016</v>
      </c>
      <c r="E3463" s="162" t="s">
        <v>2393</v>
      </c>
      <c r="F3463" s="162" t="s">
        <v>1</v>
      </c>
      <c r="G3463" s="162">
        <v>2018</v>
      </c>
      <c r="H3463" s="163" t="s">
        <v>69</v>
      </c>
      <c r="I3463" s="162" t="s">
        <v>550</v>
      </c>
      <c r="J3463" s="177">
        <v>1621.445471</v>
      </c>
      <c r="K3463" s="183" t="s">
        <v>1817</v>
      </c>
      <c r="L3463" s="166">
        <v>6.4000061087866062E-3</v>
      </c>
      <c r="M3463" s="166">
        <v>10.377260919464376</v>
      </c>
      <c r="N3463" s="163" t="s">
        <v>1857</v>
      </c>
      <c r="O3463" s="167">
        <v>2</v>
      </c>
      <c r="P3463" s="167">
        <v>1</v>
      </c>
      <c r="Q3463" s="167">
        <v>1</v>
      </c>
      <c r="R3463" s="167">
        <v>1</v>
      </c>
      <c r="S3463" s="167">
        <v>1</v>
      </c>
      <c r="T3463" s="167" t="s">
        <v>13212</v>
      </c>
      <c r="U3463" s="167" t="s">
        <v>1281</v>
      </c>
      <c r="V3463" s="167" t="s">
        <v>86</v>
      </c>
      <c r="W3463" s="163" t="s">
        <v>9962</v>
      </c>
      <c r="X3463" s="163" t="s">
        <v>9951</v>
      </c>
      <c r="Y3463" s="163"/>
      <c r="Z3463" s="168">
        <v>43270</v>
      </c>
      <c r="AA3463" s="169" t="s">
        <v>10075</v>
      </c>
      <c r="AB3463" s="169" t="s">
        <v>10126</v>
      </c>
      <c r="AC3463" s="169"/>
      <c r="AD3463" s="170">
        <v>2019</v>
      </c>
      <c r="AE3463" s="167" t="s">
        <v>1321</v>
      </c>
    </row>
    <row r="3464" spans="1:31" x14ac:dyDescent="0.3">
      <c r="A3464" s="162" t="s">
        <v>1098</v>
      </c>
      <c r="B3464" s="162" t="s">
        <v>550</v>
      </c>
      <c r="C3464" s="162">
        <v>1</v>
      </c>
      <c r="D3464" s="162">
        <v>2017</v>
      </c>
      <c r="E3464" s="162" t="s">
        <v>2393</v>
      </c>
      <c r="F3464" s="162" t="s">
        <v>1</v>
      </c>
      <c r="G3464" s="162">
        <v>2018</v>
      </c>
      <c r="H3464" s="163" t="s">
        <v>64</v>
      </c>
      <c r="I3464" s="162" t="s">
        <v>550</v>
      </c>
      <c r="J3464" s="177">
        <v>398.49809900000002</v>
      </c>
      <c r="K3464" s="183" t="s">
        <v>1817</v>
      </c>
      <c r="L3464" s="166">
        <v>6.4000061087866062E-3</v>
      </c>
      <c r="M3464" s="166">
        <v>2.55039026793985</v>
      </c>
      <c r="N3464" s="163" t="s">
        <v>64</v>
      </c>
      <c r="O3464" s="167">
        <v>1</v>
      </c>
      <c r="P3464" s="167">
        <v>0</v>
      </c>
      <c r="Q3464" s="167">
        <v>1</v>
      </c>
      <c r="R3464" s="167">
        <v>0</v>
      </c>
      <c r="S3464" s="167">
        <v>1</v>
      </c>
      <c r="T3464" s="167" t="s">
        <v>13210</v>
      </c>
      <c r="U3464" s="167" t="s">
        <v>1221</v>
      </c>
      <c r="V3464" s="167" t="s">
        <v>108</v>
      </c>
      <c r="W3464" s="163"/>
      <c r="X3464" s="163" t="s">
        <v>9952</v>
      </c>
      <c r="Y3464" s="163"/>
      <c r="Z3464" s="168">
        <v>43392</v>
      </c>
      <c r="AA3464" s="169" t="s">
        <v>10076</v>
      </c>
      <c r="AB3464" s="169" t="s">
        <v>10127</v>
      </c>
      <c r="AC3464" s="169"/>
      <c r="AD3464" s="170">
        <v>2019</v>
      </c>
      <c r="AE3464" s="167" t="s">
        <v>1321</v>
      </c>
    </row>
    <row r="3465" spans="1:31" x14ac:dyDescent="0.3">
      <c r="A3465" s="162" t="s">
        <v>1098</v>
      </c>
      <c r="B3465" s="162" t="s">
        <v>550</v>
      </c>
      <c r="C3465" s="162">
        <v>2</v>
      </c>
      <c r="D3465" s="162">
        <v>2017</v>
      </c>
      <c r="E3465" s="162" t="s">
        <v>2393</v>
      </c>
      <c r="F3465" s="162" t="s">
        <v>1</v>
      </c>
      <c r="G3465" s="162">
        <v>2018</v>
      </c>
      <c r="H3465" s="163" t="s">
        <v>64</v>
      </c>
      <c r="I3465" s="162" t="s">
        <v>550</v>
      </c>
      <c r="J3465" s="177">
        <v>696.46131100000002</v>
      </c>
      <c r="K3465" s="183" t="s">
        <v>1817</v>
      </c>
      <c r="L3465" s="166">
        <v>6.4000061087866062E-3</v>
      </c>
      <c r="M3465" s="166">
        <v>4.4573566449335287</v>
      </c>
      <c r="N3465" s="163" t="s">
        <v>1834</v>
      </c>
      <c r="O3465" s="167">
        <v>2</v>
      </c>
      <c r="P3465" s="167">
        <v>1</v>
      </c>
      <c r="Q3465" s="167">
        <v>1</v>
      </c>
      <c r="R3465" s="167">
        <v>1</v>
      </c>
      <c r="S3465" s="167">
        <v>1</v>
      </c>
      <c r="T3465" s="167" t="s">
        <v>13212</v>
      </c>
      <c r="U3465" s="167" t="s">
        <v>1221</v>
      </c>
      <c r="V3465" s="167" t="s">
        <v>108</v>
      </c>
      <c r="W3465" s="163" t="s">
        <v>9962</v>
      </c>
      <c r="X3465" s="163" t="s">
        <v>9952</v>
      </c>
      <c r="Y3465" s="163"/>
      <c r="Z3465" s="168">
        <v>43363</v>
      </c>
      <c r="AA3465" s="169" t="s">
        <v>10077</v>
      </c>
      <c r="AB3465" s="169" t="s">
        <v>10128</v>
      </c>
      <c r="AC3465" s="169"/>
      <c r="AD3465" s="170">
        <v>2019</v>
      </c>
      <c r="AE3465" s="167" t="s">
        <v>1321</v>
      </c>
    </row>
    <row r="3466" spans="1:31" x14ac:dyDescent="0.3">
      <c r="A3466" s="162" t="s">
        <v>1104</v>
      </c>
      <c r="B3466" s="162" t="s">
        <v>550</v>
      </c>
      <c r="C3466" s="162">
        <v>1</v>
      </c>
      <c r="D3466" s="162">
        <v>2017</v>
      </c>
      <c r="E3466" s="162" t="s">
        <v>115</v>
      </c>
      <c r="F3466" s="162" t="s">
        <v>1</v>
      </c>
      <c r="G3466" s="162">
        <v>2018</v>
      </c>
      <c r="H3466" s="163" t="s">
        <v>60</v>
      </c>
      <c r="I3466" s="162" t="s">
        <v>550</v>
      </c>
      <c r="J3466" s="177">
        <v>6915.165215</v>
      </c>
      <c r="K3466" s="183" t="s">
        <v>1817</v>
      </c>
      <c r="L3466" s="166">
        <v>6.4000061087866062E-3</v>
      </c>
      <c r="M3466" s="166">
        <v>44.257099619268644</v>
      </c>
      <c r="N3466" s="163" t="s">
        <v>9961</v>
      </c>
      <c r="O3466" s="167">
        <v>4</v>
      </c>
      <c r="P3466" s="167">
        <v>1</v>
      </c>
      <c r="Q3466" s="167">
        <v>1</v>
      </c>
      <c r="R3466" s="167">
        <v>2</v>
      </c>
      <c r="S3466" s="167">
        <v>2</v>
      </c>
      <c r="T3466" s="167" t="s">
        <v>13212</v>
      </c>
      <c r="U3466" s="167" t="s">
        <v>1360</v>
      </c>
      <c r="V3466" s="167" t="s">
        <v>1383</v>
      </c>
      <c r="W3466" s="163" t="s">
        <v>9962</v>
      </c>
      <c r="X3466" s="163" t="s">
        <v>9953</v>
      </c>
      <c r="Y3466" s="163"/>
      <c r="Z3466" s="168">
        <v>43383</v>
      </c>
      <c r="AA3466" s="169" t="s">
        <v>10078</v>
      </c>
      <c r="AB3466" s="169" t="s">
        <v>10129</v>
      </c>
      <c r="AC3466" s="169"/>
      <c r="AD3466" s="170">
        <v>2019</v>
      </c>
      <c r="AE3466" s="167" t="s">
        <v>1218</v>
      </c>
    </row>
    <row r="3467" spans="1:31" x14ac:dyDescent="0.3">
      <c r="A3467" s="162" t="s">
        <v>1105</v>
      </c>
      <c r="B3467" s="162" t="s">
        <v>550</v>
      </c>
      <c r="C3467" s="162">
        <v>1</v>
      </c>
      <c r="D3467" s="162">
        <v>2017</v>
      </c>
      <c r="E3467" s="162" t="s">
        <v>2393</v>
      </c>
      <c r="F3467" s="162" t="s">
        <v>1</v>
      </c>
      <c r="G3467" s="162">
        <v>2018</v>
      </c>
      <c r="H3467" s="163" t="s">
        <v>60</v>
      </c>
      <c r="I3467" s="162" t="s">
        <v>550</v>
      </c>
      <c r="J3467" s="177">
        <v>1403.88462</v>
      </c>
      <c r="K3467" s="183" t="s">
        <v>1817</v>
      </c>
      <c r="L3467" s="166">
        <v>6.4000061087866062E-3</v>
      </c>
      <c r="M3467" s="166">
        <v>8.9848701440315644</v>
      </c>
      <c r="N3467" s="163" t="s">
        <v>2076</v>
      </c>
      <c r="O3467" s="167">
        <v>2</v>
      </c>
      <c r="P3467" s="167">
        <v>1</v>
      </c>
      <c r="Q3467" s="167">
        <v>1</v>
      </c>
      <c r="R3467" s="167">
        <v>1</v>
      </c>
      <c r="S3467" s="167">
        <v>1</v>
      </c>
      <c r="T3467" s="167" t="s">
        <v>13212</v>
      </c>
      <c r="U3467" s="167" t="s">
        <v>1512</v>
      </c>
      <c r="V3467" s="167" t="s">
        <v>91</v>
      </c>
      <c r="W3467" s="163" t="s">
        <v>9962</v>
      </c>
      <c r="X3467" s="163" t="s">
        <v>9954</v>
      </c>
      <c r="Y3467" s="163"/>
      <c r="Z3467" s="168">
        <v>43432</v>
      </c>
      <c r="AA3467" s="169" t="s">
        <v>10079</v>
      </c>
      <c r="AB3467" s="169" t="s">
        <v>10130</v>
      </c>
      <c r="AC3467" s="169"/>
      <c r="AD3467" s="170">
        <v>2019</v>
      </c>
      <c r="AE3467" s="167" t="s">
        <v>1218</v>
      </c>
    </row>
    <row r="3468" spans="1:31" x14ac:dyDescent="0.3">
      <c r="A3468" s="162" t="s">
        <v>1129</v>
      </c>
      <c r="B3468" s="162" t="s">
        <v>550</v>
      </c>
      <c r="C3468" s="162">
        <v>1</v>
      </c>
      <c r="D3468" s="162">
        <v>2017</v>
      </c>
      <c r="E3468" s="162" t="s">
        <v>2393</v>
      </c>
      <c r="F3468" s="162" t="s">
        <v>1</v>
      </c>
      <c r="G3468" s="162">
        <v>2018</v>
      </c>
      <c r="H3468" s="163" t="s">
        <v>63</v>
      </c>
      <c r="I3468" s="162" t="s">
        <v>550</v>
      </c>
      <c r="J3468" s="177">
        <v>3220.4453520000002</v>
      </c>
      <c r="K3468" s="183" t="s">
        <v>1817</v>
      </c>
      <c r="L3468" s="166">
        <v>6.4000061087866062E-3</v>
      </c>
      <c r="M3468" s="166">
        <v>20.610869925813432</v>
      </c>
      <c r="N3468" s="163" t="s">
        <v>1942</v>
      </c>
      <c r="O3468" s="167">
        <v>2</v>
      </c>
      <c r="P3468" s="167">
        <v>1</v>
      </c>
      <c r="Q3468" s="167">
        <v>1</v>
      </c>
      <c r="R3468" s="167">
        <v>1</v>
      </c>
      <c r="S3468" s="167">
        <v>1</v>
      </c>
      <c r="T3468" s="167" t="s">
        <v>13212</v>
      </c>
      <c r="U3468" s="167" t="s">
        <v>1281</v>
      </c>
      <c r="V3468" s="167" t="s">
        <v>86</v>
      </c>
      <c r="W3468" s="163" t="s">
        <v>9962</v>
      </c>
      <c r="X3468" s="163" t="s">
        <v>9955</v>
      </c>
      <c r="Y3468" s="163"/>
      <c r="Z3468" s="168">
        <v>43445</v>
      </c>
      <c r="AA3468" s="169" t="s">
        <v>10080</v>
      </c>
      <c r="AB3468" s="169" t="s">
        <v>10131</v>
      </c>
      <c r="AC3468" s="169"/>
      <c r="AD3468" s="170">
        <v>2019</v>
      </c>
      <c r="AE3468" s="167" t="s">
        <v>1218</v>
      </c>
    </row>
    <row r="3469" spans="1:31" x14ac:dyDescent="0.3">
      <c r="A3469" s="162" t="s">
        <v>842</v>
      </c>
      <c r="B3469" s="162" t="s">
        <v>550</v>
      </c>
      <c r="C3469" s="162">
        <v>1</v>
      </c>
      <c r="D3469" s="162">
        <v>2014</v>
      </c>
      <c r="E3469" s="162" t="s">
        <v>115</v>
      </c>
      <c r="F3469" s="162" t="s">
        <v>843</v>
      </c>
      <c r="G3469" s="162">
        <v>2013</v>
      </c>
      <c r="H3469" s="163" t="s">
        <v>845</v>
      </c>
      <c r="I3469" s="162" t="s">
        <v>550</v>
      </c>
      <c r="J3469" s="177">
        <v>13.1</v>
      </c>
      <c r="K3469" s="183" t="s">
        <v>1818</v>
      </c>
      <c r="L3469" s="166">
        <v>0.87382433469387755</v>
      </c>
      <c r="M3469" s="166">
        <v>11.447098784489796</v>
      </c>
      <c r="N3469" s="163" t="s">
        <v>1654</v>
      </c>
      <c r="O3469" s="167">
        <v>1</v>
      </c>
      <c r="P3469" s="167">
        <v>0</v>
      </c>
      <c r="Q3469" s="167">
        <v>0</v>
      </c>
      <c r="R3469" s="167">
        <v>0</v>
      </c>
      <c r="S3469" s="167">
        <v>0</v>
      </c>
      <c r="T3469" s="167" t="s">
        <v>13213</v>
      </c>
      <c r="U3469" s="167" t="s">
        <v>1360</v>
      </c>
      <c r="V3469" s="167" t="s">
        <v>1401</v>
      </c>
      <c r="W3469" s="163"/>
      <c r="X3469" s="163" t="s">
        <v>10132</v>
      </c>
      <c r="Y3469" s="163"/>
      <c r="Z3469" s="168">
        <v>41565</v>
      </c>
      <c r="AA3469" s="169" t="s">
        <v>10134</v>
      </c>
      <c r="AB3469" s="169" t="s">
        <v>10135</v>
      </c>
      <c r="AC3469" s="169" t="s">
        <v>1654</v>
      </c>
      <c r="AD3469" s="170">
        <v>2019</v>
      </c>
      <c r="AE3469" s="167" t="s">
        <v>1245</v>
      </c>
    </row>
    <row r="3470" spans="1:31" x14ac:dyDescent="0.3">
      <c r="A3470" s="162" t="s">
        <v>844</v>
      </c>
      <c r="B3470" s="162" t="s">
        <v>550</v>
      </c>
      <c r="C3470" s="162">
        <v>1</v>
      </c>
      <c r="D3470" s="162">
        <v>2014</v>
      </c>
      <c r="E3470" s="162" t="s">
        <v>115</v>
      </c>
      <c r="F3470" s="162" t="s">
        <v>843</v>
      </c>
      <c r="G3470" s="162">
        <v>2014</v>
      </c>
      <c r="H3470" s="163" t="s">
        <v>77</v>
      </c>
      <c r="I3470" s="162" t="s">
        <v>550</v>
      </c>
      <c r="J3470" s="177">
        <v>3.5</v>
      </c>
      <c r="K3470" s="183" t="s">
        <v>1818</v>
      </c>
      <c r="L3470" s="166">
        <v>0.87402581781376509</v>
      </c>
      <c r="M3470" s="166">
        <v>3.059090362348178</v>
      </c>
      <c r="N3470" s="163" t="s">
        <v>843</v>
      </c>
      <c r="O3470" s="167">
        <v>1</v>
      </c>
      <c r="P3470" s="167">
        <v>1</v>
      </c>
      <c r="Q3470" s="167">
        <v>0</v>
      </c>
      <c r="R3470" s="167">
        <v>1</v>
      </c>
      <c r="S3470" s="167">
        <v>0</v>
      </c>
      <c r="T3470" s="167" t="s">
        <v>13211</v>
      </c>
      <c r="U3470" s="167" t="s">
        <v>1281</v>
      </c>
      <c r="V3470" s="167" t="s">
        <v>101</v>
      </c>
      <c r="W3470" s="163"/>
      <c r="X3470" s="163" t="s">
        <v>10133</v>
      </c>
      <c r="Y3470" s="163"/>
      <c r="Z3470" s="168">
        <v>41834</v>
      </c>
      <c r="AA3470" s="169" t="s">
        <v>8377</v>
      </c>
      <c r="AB3470" s="169" t="s">
        <v>10136</v>
      </c>
      <c r="AC3470" s="169" t="s">
        <v>843</v>
      </c>
      <c r="AD3470" s="170">
        <v>2019</v>
      </c>
      <c r="AE3470" s="167" t="s">
        <v>1245</v>
      </c>
    </row>
    <row r="3471" spans="1:31" x14ac:dyDescent="0.3">
      <c r="A3471" s="162" t="s">
        <v>966</v>
      </c>
      <c r="B3471" s="162" t="s">
        <v>550</v>
      </c>
      <c r="C3471" s="162">
        <v>1</v>
      </c>
      <c r="D3471" s="162">
        <v>2015</v>
      </c>
      <c r="E3471" s="162" t="s">
        <v>115</v>
      </c>
      <c r="F3471" s="162" t="s">
        <v>45</v>
      </c>
      <c r="G3471" s="162">
        <v>2018</v>
      </c>
      <c r="H3471" s="163" t="s">
        <v>120</v>
      </c>
      <c r="I3471" s="162" t="s">
        <v>550</v>
      </c>
      <c r="J3471" s="177">
        <v>26.29</v>
      </c>
      <c r="K3471" s="183" t="s">
        <v>1818</v>
      </c>
      <c r="L3471" s="166">
        <v>0.83419833877551031</v>
      </c>
      <c r="M3471" s="166">
        <v>21.931074326408165</v>
      </c>
      <c r="N3471" s="163" t="s">
        <v>51</v>
      </c>
      <c r="O3471" s="167">
        <v>1</v>
      </c>
      <c r="P3471" s="167">
        <v>0</v>
      </c>
      <c r="Q3471" s="167">
        <v>0</v>
      </c>
      <c r="R3471" s="167">
        <v>1</v>
      </c>
      <c r="S3471" s="167">
        <v>1</v>
      </c>
      <c r="T3471" s="167" t="s">
        <v>13213</v>
      </c>
      <c r="U3471" s="167" t="s">
        <v>1261</v>
      </c>
      <c r="V3471" s="167" t="s">
        <v>102</v>
      </c>
      <c r="W3471" s="163" t="s">
        <v>10139</v>
      </c>
      <c r="X3471" s="163" t="s">
        <v>10137</v>
      </c>
      <c r="Y3471" s="163"/>
      <c r="Z3471" s="168">
        <v>43167</v>
      </c>
      <c r="AA3471" s="169" t="s">
        <v>10142</v>
      </c>
      <c r="AB3471" s="169" t="s">
        <v>10145</v>
      </c>
      <c r="AC3471" s="169" t="s">
        <v>51</v>
      </c>
      <c r="AD3471" s="170">
        <v>2019</v>
      </c>
      <c r="AE3471" s="167" t="s">
        <v>1245</v>
      </c>
    </row>
    <row r="3472" spans="1:31" x14ac:dyDescent="0.3">
      <c r="A3472" s="162" t="s">
        <v>1113</v>
      </c>
      <c r="B3472" s="162" t="s">
        <v>550</v>
      </c>
      <c r="C3472" s="162">
        <v>1</v>
      </c>
      <c r="D3472" s="162">
        <v>2017</v>
      </c>
      <c r="E3472" s="162" t="s">
        <v>2394</v>
      </c>
      <c r="F3472" s="162" t="s">
        <v>45</v>
      </c>
      <c r="G3472" s="162">
        <v>2018</v>
      </c>
      <c r="H3472" s="163" t="s">
        <v>430</v>
      </c>
      <c r="I3472" s="162" t="s">
        <v>550</v>
      </c>
      <c r="J3472" s="177">
        <v>39.340000000000003</v>
      </c>
      <c r="K3472" s="183" t="s">
        <v>1818</v>
      </c>
      <c r="L3472" s="166">
        <v>0.83419833877551031</v>
      </c>
      <c r="M3472" s="166">
        <v>32.817362647428581</v>
      </c>
      <c r="N3472" s="163" t="s">
        <v>45</v>
      </c>
      <c r="O3472" s="167">
        <v>1</v>
      </c>
      <c r="P3472" s="167">
        <v>1</v>
      </c>
      <c r="Q3472" s="167">
        <v>0</v>
      </c>
      <c r="R3472" s="167">
        <v>1</v>
      </c>
      <c r="S3472" s="167">
        <v>0</v>
      </c>
      <c r="T3472" s="167" t="s">
        <v>13211</v>
      </c>
      <c r="U3472" s="167" t="s">
        <v>1261</v>
      </c>
      <c r="V3472" s="167" t="s">
        <v>102</v>
      </c>
      <c r="W3472" s="163" t="s">
        <v>10140</v>
      </c>
      <c r="X3472" s="163" t="s">
        <v>10138</v>
      </c>
      <c r="Y3472" s="163"/>
      <c r="Z3472" s="168">
        <v>43243</v>
      </c>
      <c r="AA3472" s="169" t="s">
        <v>10143</v>
      </c>
      <c r="AB3472" s="169" t="s">
        <v>10146</v>
      </c>
      <c r="AC3472" s="169" t="s">
        <v>45</v>
      </c>
      <c r="AD3472" s="170">
        <v>2019</v>
      </c>
      <c r="AE3472" s="167" t="s">
        <v>1245</v>
      </c>
    </row>
    <row r="3473" spans="1:31" x14ac:dyDescent="0.3">
      <c r="A3473" s="162" t="s">
        <v>1176</v>
      </c>
      <c r="B3473" s="162" t="s">
        <v>550</v>
      </c>
      <c r="C3473" s="162">
        <v>1</v>
      </c>
      <c r="D3473" s="162">
        <v>2018</v>
      </c>
      <c r="E3473" s="162" t="s">
        <v>2394</v>
      </c>
      <c r="F3473" s="162" t="s">
        <v>45</v>
      </c>
      <c r="G3473" s="162">
        <v>2018</v>
      </c>
      <c r="H3473" s="163" t="s">
        <v>58</v>
      </c>
      <c r="I3473" s="162" t="s">
        <v>550</v>
      </c>
      <c r="J3473" s="177">
        <v>54.45</v>
      </c>
      <c r="K3473" s="183" t="s">
        <v>1818</v>
      </c>
      <c r="L3473" s="166">
        <v>0.83419833877551031</v>
      </c>
      <c r="M3473" s="166">
        <v>45.422099546326535</v>
      </c>
      <c r="N3473" s="163" t="s">
        <v>45</v>
      </c>
      <c r="O3473" s="167">
        <v>1</v>
      </c>
      <c r="P3473" s="167">
        <v>1</v>
      </c>
      <c r="Q3473" s="167">
        <v>0</v>
      </c>
      <c r="R3473" s="167">
        <v>1</v>
      </c>
      <c r="S3473" s="167">
        <v>0</v>
      </c>
      <c r="T3473" s="167" t="s">
        <v>13211</v>
      </c>
      <c r="U3473" s="167" t="s">
        <v>1261</v>
      </c>
      <c r="V3473" s="167" t="s">
        <v>300</v>
      </c>
      <c r="W3473" s="163" t="s">
        <v>10141</v>
      </c>
      <c r="X3473" s="163" t="s">
        <v>1176</v>
      </c>
      <c r="Y3473" s="163"/>
      <c r="Z3473" s="168">
        <v>43263</v>
      </c>
      <c r="AA3473" s="169" t="s">
        <v>10144</v>
      </c>
      <c r="AB3473" s="169" t="s">
        <v>10147</v>
      </c>
      <c r="AC3473" s="169" t="s">
        <v>45</v>
      </c>
      <c r="AD3473" s="170">
        <v>2019</v>
      </c>
      <c r="AE3473" s="167" t="s">
        <v>1218</v>
      </c>
    </row>
    <row r="3474" spans="1:31" x14ac:dyDescent="0.3">
      <c r="A3474" s="162" t="s">
        <v>213</v>
      </c>
      <c r="B3474" s="162" t="s">
        <v>550</v>
      </c>
      <c r="C3474" s="162">
        <v>1</v>
      </c>
      <c r="D3474" s="162">
        <v>2006</v>
      </c>
      <c r="E3474" s="162" t="s">
        <v>115</v>
      </c>
      <c r="F3474" s="162" t="s">
        <v>28</v>
      </c>
      <c r="G3474" s="162">
        <v>2006</v>
      </c>
      <c r="H3474" s="163" t="s">
        <v>69</v>
      </c>
      <c r="I3474" s="162" t="s">
        <v>550</v>
      </c>
      <c r="J3474" s="177">
        <v>12.358000000000001</v>
      </c>
      <c r="K3474" s="183" t="s">
        <v>1818</v>
      </c>
      <c r="L3474" s="166">
        <v>0.85304599607843123</v>
      </c>
      <c r="M3474" s="166">
        <v>10.541942419537254</v>
      </c>
      <c r="N3474" s="163" t="s">
        <v>28</v>
      </c>
      <c r="O3474" s="167">
        <v>1</v>
      </c>
      <c r="P3474" s="167">
        <v>1</v>
      </c>
      <c r="Q3474" s="167">
        <v>0</v>
      </c>
      <c r="R3474" s="167">
        <v>1</v>
      </c>
      <c r="S3474" s="167">
        <v>0</v>
      </c>
      <c r="T3474" s="167" t="s">
        <v>13211</v>
      </c>
      <c r="U3474" s="167" t="s">
        <v>1360</v>
      </c>
      <c r="V3474" s="167" t="s">
        <v>1383</v>
      </c>
      <c r="W3474" s="163"/>
      <c r="X3474" s="163" t="s">
        <v>213</v>
      </c>
      <c r="Y3474" s="163"/>
      <c r="Z3474" s="168">
        <v>39079</v>
      </c>
      <c r="AA3474" s="169" t="s">
        <v>10164</v>
      </c>
      <c r="AB3474" s="169" t="s">
        <v>10197</v>
      </c>
      <c r="AC3474" s="169" t="s">
        <v>28</v>
      </c>
      <c r="AD3474" s="170">
        <v>2019</v>
      </c>
      <c r="AE3474" s="167" t="s">
        <v>1321</v>
      </c>
    </row>
    <row r="3475" spans="1:31" x14ac:dyDescent="0.3">
      <c r="A3475" s="162" t="s">
        <v>381</v>
      </c>
      <c r="B3475" s="162" t="s">
        <v>550</v>
      </c>
      <c r="C3475" s="162">
        <v>1</v>
      </c>
      <c r="D3475" s="162">
        <v>2008</v>
      </c>
      <c r="E3475" s="162" t="s">
        <v>115</v>
      </c>
      <c r="F3475" s="162" t="s">
        <v>28</v>
      </c>
      <c r="G3475" s="162">
        <v>2008</v>
      </c>
      <c r="H3475" s="163" t="s">
        <v>69</v>
      </c>
      <c r="I3475" s="162" t="s">
        <v>550</v>
      </c>
      <c r="J3475" s="177">
        <v>1568</v>
      </c>
      <c r="K3475" s="183" t="s">
        <v>1819</v>
      </c>
      <c r="L3475" s="166">
        <v>0.6329645310077513</v>
      </c>
      <c r="M3475" s="166">
        <v>992.48838462015408</v>
      </c>
      <c r="N3475" s="163" t="s">
        <v>62</v>
      </c>
      <c r="O3475" s="167">
        <v>1</v>
      </c>
      <c r="P3475" s="167">
        <v>0</v>
      </c>
      <c r="Q3475" s="167">
        <v>0</v>
      </c>
      <c r="R3475" s="167">
        <v>0</v>
      </c>
      <c r="S3475" s="167">
        <v>1</v>
      </c>
      <c r="T3475" s="167" t="s">
        <v>13213</v>
      </c>
      <c r="U3475" s="167" t="s">
        <v>1360</v>
      </c>
      <c r="V3475" s="167" t="s">
        <v>1364</v>
      </c>
      <c r="W3475" s="163"/>
      <c r="X3475" s="163" t="s">
        <v>381</v>
      </c>
      <c r="Y3475" s="163"/>
      <c r="Z3475" s="168">
        <v>39650</v>
      </c>
      <c r="AA3475" s="169" t="s">
        <v>10165</v>
      </c>
      <c r="AB3475" s="169" t="s">
        <v>10198</v>
      </c>
      <c r="AC3475" s="169" t="s">
        <v>2429</v>
      </c>
      <c r="AD3475" s="170">
        <v>2019</v>
      </c>
      <c r="AE3475" s="167" t="s">
        <v>1321</v>
      </c>
    </row>
    <row r="3476" spans="1:31" x14ac:dyDescent="0.3">
      <c r="A3476" s="162" t="s">
        <v>396</v>
      </c>
      <c r="B3476" s="162" t="s">
        <v>550</v>
      </c>
      <c r="C3476" s="162">
        <v>1</v>
      </c>
      <c r="D3476" s="162">
        <v>2008</v>
      </c>
      <c r="E3476" s="162" t="s">
        <v>115</v>
      </c>
      <c r="F3476" s="162" t="s">
        <v>28</v>
      </c>
      <c r="G3476" s="162">
        <v>2010</v>
      </c>
      <c r="H3476" s="163" t="s">
        <v>68</v>
      </c>
      <c r="I3476" s="162" t="s">
        <v>550</v>
      </c>
      <c r="J3476" s="177">
        <v>191.5</v>
      </c>
      <c r="K3476" s="183" t="s">
        <v>1818</v>
      </c>
      <c r="L3476" s="166">
        <v>0.86902119999999983</v>
      </c>
      <c r="M3476" s="166">
        <v>166.41755979999996</v>
      </c>
      <c r="N3476" s="163" t="s">
        <v>40</v>
      </c>
      <c r="O3476" s="167">
        <v>1</v>
      </c>
      <c r="P3476" s="167">
        <v>0</v>
      </c>
      <c r="Q3476" s="167">
        <v>0</v>
      </c>
      <c r="R3476" s="167">
        <v>1</v>
      </c>
      <c r="S3476" s="167">
        <v>0</v>
      </c>
      <c r="T3476" s="167" t="s">
        <v>13213</v>
      </c>
      <c r="U3476" s="167" t="s">
        <v>1453</v>
      </c>
      <c r="V3476" s="167" t="s">
        <v>107</v>
      </c>
      <c r="W3476" s="163"/>
      <c r="X3476" s="163" t="s">
        <v>396</v>
      </c>
      <c r="Y3476" s="163"/>
      <c r="Z3476" s="168">
        <v>40526</v>
      </c>
      <c r="AA3476" s="169" t="s">
        <v>10166</v>
      </c>
      <c r="AB3476" s="169" t="s">
        <v>10199</v>
      </c>
      <c r="AC3476" s="169" t="s">
        <v>40</v>
      </c>
      <c r="AD3476" s="170">
        <v>2019</v>
      </c>
      <c r="AE3476" s="167" t="s">
        <v>1241</v>
      </c>
    </row>
    <row r="3477" spans="1:31" x14ac:dyDescent="0.3">
      <c r="A3477" s="162" t="s">
        <v>400</v>
      </c>
      <c r="B3477" s="162" t="s">
        <v>550</v>
      </c>
      <c r="C3477" s="162">
        <v>1</v>
      </c>
      <c r="D3477" s="162">
        <v>2008</v>
      </c>
      <c r="E3477" s="162" t="s">
        <v>115</v>
      </c>
      <c r="F3477" s="162" t="s">
        <v>28</v>
      </c>
      <c r="G3477" s="162">
        <v>2008</v>
      </c>
      <c r="H3477" s="163" t="s">
        <v>62</v>
      </c>
      <c r="I3477" s="162" t="s">
        <v>550</v>
      </c>
      <c r="J3477" s="177">
        <v>15</v>
      </c>
      <c r="K3477" s="183" t="s">
        <v>1818</v>
      </c>
      <c r="L3477" s="166">
        <v>0.92933720866141778</v>
      </c>
      <c r="M3477" s="166">
        <v>13.940058129921267</v>
      </c>
      <c r="N3477" s="163" t="s">
        <v>28</v>
      </c>
      <c r="O3477" s="167">
        <v>1</v>
      </c>
      <c r="P3477" s="167">
        <v>1</v>
      </c>
      <c r="Q3477" s="167">
        <v>0</v>
      </c>
      <c r="R3477" s="167">
        <v>1</v>
      </c>
      <c r="S3477" s="167">
        <v>0</v>
      </c>
      <c r="T3477" s="167" t="s">
        <v>13211</v>
      </c>
      <c r="U3477" s="167" t="s">
        <v>1261</v>
      </c>
      <c r="V3477" s="167" t="s">
        <v>300</v>
      </c>
      <c r="W3477" s="163"/>
      <c r="X3477" s="163" t="s">
        <v>400</v>
      </c>
      <c r="Y3477" s="163"/>
      <c r="Z3477" s="168">
        <v>39798</v>
      </c>
      <c r="AA3477" s="169" t="s">
        <v>10167</v>
      </c>
      <c r="AB3477" s="169" t="s">
        <v>10200</v>
      </c>
      <c r="AC3477" s="169" t="s">
        <v>28</v>
      </c>
      <c r="AD3477" s="170">
        <v>2019</v>
      </c>
      <c r="AE3477" s="167" t="s">
        <v>1321</v>
      </c>
    </row>
    <row r="3478" spans="1:31" x14ac:dyDescent="0.3">
      <c r="A3478" s="162" t="s">
        <v>408</v>
      </c>
      <c r="B3478" s="162" t="s">
        <v>550</v>
      </c>
      <c r="C3478" s="162">
        <v>1</v>
      </c>
      <c r="D3478" s="162">
        <v>2008</v>
      </c>
      <c r="E3478" s="162" t="s">
        <v>115</v>
      </c>
      <c r="F3478" s="162" t="s">
        <v>28</v>
      </c>
      <c r="G3478" s="162">
        <v>2008</v>
      </c>
      <c r="H3478" s="163" t="s">
        <v>62</v>
      </c>
      <c r="I3478" s="162" t="s">
        <v>550</v>
      </c>
      <c r="J3478" s="177">
        <v>43.3</v>
      </c>
      <c r="K3478" s="183" t="s">
        <v>1818</v>
      </c>
      <c r="L3478" s="166">
        <v>0.92933720866141778</v>
      </c>
      <c r="M3478" s="166">
        <v>40.240301135039388</v>
      </c>
      <c r="N3478" s="163" t="s">
        <v>62</v>
      </c>
      <c r="O3478" s="167">
        <v>1</v>
      </c>
      <c r="P3478" s="167">
        <v>0</v>
      </c>
      <c r="Q3478" s="167">
        <v>1</v>
      </c>
      <c r="R3478" s="167">
        <v>0</v>
      </c>
      <c r="S3478" s="167">
        <v>1</v>
      </c>
      <c r="T3478" s="167" t="s">
        <v>13210</v>
      </c>
      <c r="U3478" s="167" t="s">
        <v>1453</v>
      </c>
      <c r="V3478" s="167" t="s">
        <v>188</v>
      </c>
      <c r="W3478" s="163"/>
      <c r="X3478" s="163" t="s">
        <v>408</v>
      </c>
      <c r="Y3478" s="163"/>
      <c r="Z3478" s="168">
        <v>39798</v>
      </c>
      <c r="AA3478" s="169" t="s">
        <v>10168</v>
      </c>
      <c r="AB3478" s="169" t="s">
        <v>10201</v>
      </c>
      <c r="AC3478" s="169" t="s">
        <v>2429</v>
      </c>
      <c r="AD3478" s="170">
        <v>2019</v>
      </c>
      <c r="AE3478" s="167" t="s">
        <v>1321</v>
      </c>
    </row>
    <row r="3479" spans="1:31" x14ac:dyDescent="0.3">
      <c r="A3479" s="162" t="s">
        <v>419</v>
      </c>
      <c r="B3479" s="162" t="s">
        <v>550</v>
      </c>
      <c r="C3479" s="162">
        <v>1</v>
      </c>
      <c r="D3479" s="162">
        <v>2009</v>
      </c>
      <c r="E3479" s="162" t="s">
        <v>115</v>
      </c>
      <c r="F3479" s="162" t="s">
        <v>28</v>
      </c>
      <c r="G3479" s="162">
        <v>2007</v>
      </c>
      <c r="H3479" s="163" t="s">
        <v>62</v>
      </c>
      <c r="I3479" s="162" t="s">
        <v>550</v>
      </c>
      <c r="J3479" s="177">
        <v>174.5</v>
      </c>
      <c r="K3479" s="183" t="s">
        <v>1818</v>
      </c>
      <c r="L3479" s="166">
        <v>0.89489271764705858</v>
      </c>
      <c r="M3479" s="166">
        <v>156.15877922941172</v>
      </c>
      <c r="N3479" s="163" t="s">
        <v>62</v>
      </c>
      <c r="O3479" s="167">
        <v>1</v>
      </c>
      <c r="P3479" s="167">
        <v>0</v>
      </c>
      <c r="Q3479" s="167">
        <v>1</v>
      </c>
      <c r="R3479" s="167">
        <v>0</v>
      </c>
      <c r="S3479" s="167">
        <v>1</v>
      </c>
      <c r="T3479" s="167" t="s">
        <v>13210</v>
      </c>
      <c r="U3479" s="167" t="s">
        <v>1281</v>
      </c>
      <c r="V3479" s="167" t="s">
        <v>86</v>
      </c>
      <c r="W3479" s="163" t="s">
        <v>10160</v>
      </c>
      <c r="X3479" s="163" t="s">
        <v>419</v>
      </c>
      <c r="Y3479" s="163"/>
      <c r="Z3479" s="168">
        <v>39393</v>
      </c>
      <c r="AA3479" s="169" t="s">
        <v>10169</v>
      </c>
      <c r="AB3479" s="169" t="s">
        <v>10202</v>
      </c>
      <c r="AC3479" s="169" t="s">
        <v>2429</v>
      </c>
      <c r="AD3479" s="170">
        <v>2019</v>
      </c>
      <c r="AE3479" s="167" t="s">
        <v>1321</v>
      </c>
    </row>
    <row r="3480" spans="1:31" x14ac:dyDescent="0.3">
      <c r="A3480" s="162" t="s">
        <v>420</v>
      </c>
      <c r="B3480" s="162" t="s">
        <v>550</v>
      </c>
      <c r="C3480" s="162">
        <v>1</v>
      </c>
      <c r="D3480" s="162">
        <v>2009</v>
      </c>
      <c r="E3480" s="162" t="s">
        <v>115</v>
      </c>
      <c r="F3480" s="162" t="s">
        <v>28</v>
      </c>
      <c r="G3480" s="162">
        <v>2007</v>
      </c>
      <c r="H3480" s="163" t="s">
        <v>62</v>
      </c>
      <c r="I3480" s="162" t="s">
        <v>550</v>
      </c>
      <c r="J3480" s="177">
        <v>119</v>
      </c>
      <c r="K3480" s="183" t="s">
        <v>1818</v>
      </c>
      <c r="L3480" s="166">
        <v>0.89489271764705858</v>
      </c>
      <c r="M3480" s="166">
        <v>106.49223339999998</v>
      </c>
      <c r="N3480" s="163" t="s">
        <v>62</v>
      </c>
      <c r="O3480" s="167">
        <v>1</v>
      </c>
      <c r="P3480" s="167">
        <v>0</v>
      </c>
      <c r="Q3480" s="167">
        <v>1</v>
      </c>
      <c r="R3480" s="167">
        <v>0</v>
      </c>
      <c r="S3480" s="167">
        <v>1</v>
      </c>
      <c r="T3480" s="167" t="s">
        <v>13210</v>
      </c>
      <c r="U3480" s="167" t="s">
        <v>1281</v>
      </c>
      <c r="V3480" s="167" t="s">
        <v>86</v>
      </c>
      <c r="W3480" s="163" t="s">
        <v>10160</v>
      </c>
      <c r="X3480" s="163" t="s">
        <v>420</v>
      </c>
      <c r="Y3480" s="163"/>
      <c r="Z3480" s="168">
        <v>39393</v>
      </c>
      <c r="AA3480" s="169" t="s">
        <v>10169</v>
      </c>
      <c r="AB3480" s="169" t="s">
        <v>10202</v>
      </c>
      <c r="AC3480" s="169" t="s">
        <v>2429</v>
      </c>
      <c r="AD3480" s="170">
        <v>2019</v>
      </c>
      <c r="AE3480" s="167" t="s">
        <v>1321</v>
      </c>
    </row>
    <row r="3481" spans="1:31" x14ac:dyDescent="0.3">
      <c r="A3481" s="162" t="s">
        <v>421</v>
      </c>
      <c r="B3481" s="162" t="s">
        <v>550</v>
      </c>
      <c r="C3481" s="162">
        <v>1</v>
      </c>
      <c r="D3481" s="162">
        <v>2009</v>
      </c>
      <c r="E3481" s="162" t="s">
        <v>115</v>
      </c>
      <c r="F3481" s="162" t="s">
        <v>28</v>
      </c>
      <c r="G3481" s="162">
        <v>2007</v>
      </c>
      <c r="H3481" s="163" t="s">
        <v>62</v>
      </c>
      <c r="I3481" s="162" t="s">
        <v>550</v>
      </c>
      <c r="J3481" s="177">
        <v>22</v>
      </c>
      <c r="K3481" s="183" t="s">
        <v>1818</v>
      </c>
      <c r="L3481" s="166">
        <v>0.89489271764705858</v>
      </c>
      <c r="M3481" s="166">
        <v>19.687639788235288</v>
      </c>
      <c r="N3481" s="163" t="s">
        <v>62</v>
      </c>
      <c r="O3481" s="167">
        <v>1</v>
      </c>
      <c r="P3481" s="167">
        <v>0</v>
      </c>
      <c r="Q3481" s="167">
        <v>1</v>
      </c>
      <c r="R3481" s="167">
        <v>0</v>
      </c>
      <c r="S3481" s="167">
        <v>1</v>
      </c>
      <c r="T3481" s="167" t="s">
        <v>13210</v>
      </c>
      <c r="U3481" s="167" t="s">
        <v>1281</v>
      </c>
      <c r="V3481" s="167" t="s">
        <v>86</v>
      </c>
      <c r="W3481" s="163" t="s">
        <v>10160</v>
      </c>
      <c r="X3481" s="163" t="s">
        <v>421</v>
      </c>
      <c r="Y3481" s="163"/>
      <c r="Z3481" s="168">
        <v>39393</v>
      </c>
      <c r="AA3481" s="169" t="s">
        <v>10169</v>
      </c>
      <c r="AB3481" s="169" t="s">
        <v>10202</v>
      </c>
      <c r="AC3481" s="169" t="s">
        <v>2429</v>
      </c>
      <c r="AD3481" s="170">
        <v>2019</v>
      </c>
      <c r="AE3481" s="167" t="s">
        <v>1321</v>
      </c>
    </row>
    <row r="3482" spans="1:31" x14ac:dyDescent="0.3">
      <c r="A3482" s="162" t="s">
        <v>422</v>
      </c>
      <c r="B3482" s="162" t="s">
        <v>550</v>
      </c>
      <c r="C3482" s="162">
        <v>1</v>
      </c>
      <c r="D3482" s="162">
        <v>2009</v>
      </c>
      <c r="E3482" s="162" t="s">
        <v>115</v>
      </c>
      <c r="F3482" s="162" t="s">
        <v>28</v>
      </c>
      <c r="G3482" s="162">
        <v>2007</v>
      </c>
      <c r="H3482" s="163" t="s">
        <v>62</v>
      </c>
      <c r="I3482" s="162" t="s">
        <v>550</v>
      </c>
      <c r="J3482" s="177">
        <v>24</v>
      </c>
      <c r="K3482" s="183" t="s">
        <v>1818</v>
      </c>
      <c r="L3482" s="166">
        <v>0.89489271764705858</v>
      </c>
      <c r="M3482" s="166">
        <v>21.477425223529405</v>
      </c>
      <c r="N3482" s="163" t="s">
        <v>62</v>
      </c>
      <c r="O3482" s="167">
        <v>1</v>
      </c>
      <c r="P3482" s="167">
        <v>0</v>
      </c>
      <c r="Q3482" s="167">
        <v>1</v>
      </c>
      <c r="R3482" s="167">
        <v>0</v>
      </c>
      <c r="S3482" s="167">
        <v>1</v>
      </c>
      <c r="T3482" s="167" t="s">
        <v>13210</v>
      </c>
      <c r="U3482" s="167" t="s">
        <v>1281</v>
      </c>
      <c r="V3482" s="167" t="s">
        <v>86</v>
      </c>
      <c r="W3482" s="163" t="s">
        <v>10160</v>
      </c>
      <c r="X3482" s="163" t="s">
        <v>422</v>
      </c>
      <c r="Y3482" s="163"/>
      <c r="Z3482" s="168">
        <v>39393</v>
      </c>
      <c r="AA3482" s="169" t="s">
        <v>10169</v>
      </c>
      <c r="AB3482" s="169" t="s">
        <v>10202</v>
      </c>
      <c r="AC3482" s="169" t="s">
        <v>2429</v>
      </c>
      <c r="AD3482" s="170">
        <v>2019</v>
      </c>
      <c r="AE3482" s="167" t="s">
        <v>1321</v>
      </c>
    </row>
    <row r="3483" spans="1:31" x14ac:dyDescent="0.3">
      <c r="A3483" s="162" t="s">
        <v>440</v>
      </c>
      <c r="B3483" s="162" t="s">
        <v>550</v>
      </c>
      <c r="C3483" s="162">
        <v>1</v>
      </c>
      <c r="D3483" s="162">
        <v>2009</v>
      </c>
      <c r="E3483" s="162" t="s">
        <v>115</v>
      </c>
      <c r="F3483" s="162" t="s">
        <v>28</v>
      </c>
      <c r="G3483" s="162">
        <v>2004</v>
      </c>
      <c r="H3483" s="163" t="s">
        <v>62</v>
      </c>
      <c r="I3483" s="162" t="s">
        <v>550</v>
      </c>
      <c r="J3483" s="177">
        <v>129</v>
      </c>
      <c r="K3483" s="183" t="s">
        <v>1818</v>
      </c>
      <c r="L3483" s="166">
        <v>0.83946531128404644</v>
      </c>
      <c r="M3483" s="166">
        <v>108.29102515564199</v>
      </c>
      <c r="N3483" s="163" t="s">
        <v>62</v>
      </c>
      <c r="O3483" s="167">
        <v>1</v>
      </c>
      <c r="P3483" s="167">
        <v>0</v>
      </c>
      <c r="Q3483" s="167">
        <v>1</v>
      </c>
      <c r="R3483" s="167">
        <v>0</v>
      </c>
      <c r="S3483" s="167">
        <v>1</v>
      </c>
      <c r="T3483" s="167" t="s">
        <v>13210</v>
      </c>
      <c r="U3483" s="167" t="s">
        <v>1360</v>
      </c>
      <c r="V3483" s="167" t="s">
        <v>1383</v>
      </c>
      <c r="W3483" s="163"/>
      <c r="X3483" s="163" t="s">
        <v>440</v>
      </c>
      <c r="Y3483" s="163"/>
      <c r="Z3483" s="168">
        <v>38279</v>
      </c>
      <c r="AA3483" s="169" t="s">
        <v>10170</v>
      </c>
      <c r="AB3483" s="169" t="s">
        <v>10203</v>
      </c>
      <c r="AC3483" s="169" t="s">
        <v>2429</v>
      </c>
      <c r="AD3483" s="170">
        <v>2019</v>
      </c>
      <c r="AE3483" s="167" t="s">
        <v>1321</v>
      </c>
    </row>
    <row r="3484" spans="1:31" x14ac:dyDescent="0.3">
      <c r="A3484" s="162" t="s">
        <v>460</v>
      </c>
      <c r="B3484" s="162" t="s">
        <v>550</v>
      </c>
      <c r="C3484" s="162">
        <v>1</v>
      </c>
      <c r="D3484" s="162">
        <v>2009</v>
      </c>
      <c r="E3484" s="162" t="s">
        <v>115</v>
      </c>
      <c r="F3484" s="162" t="s">
        <v>28</v>
      </c>
      <c r="G3484" s="162">
        <v>2004</v>
      </c>
      <c r="H3484" s="163" t="s">
        <v>62</v>
      </c>
      <c r="I3484" s="162" t="s">
        <v>550</v>
      </c>
      <c r="J3484" s="177">
        <v>35.249000000000002</v>
      </c>
      <c r="K3484" s="183" t="s">
        <v>1818</v>
      </c>
      <c r="L3484" s="166">
        <v>0.83946531128404644</v>
      </c>
      <c r="M3484" s="166">
        <v>29.590312757451354</v>
      </c>
      <c r="N3484" s="163" t="s">
        <v>62</v>
      </c>
      <c r="O3484" s="167">
        <v>1</v>
      </c>
      <c r="P3484" s="167">
        <v>0</v>
      </c>
      <c r="Q3484" s="167">
        <v>1</v>
      </c>
      <c r="R3484" s="167">
        <v>0</v>
      </c>
      <c r="S3484" s="167">
        <v>1</v>
      </c>
      <c r="T3484" s="167" t="s">
        <v>13210</v>
      </c>
      <c r="U3484" s="167" t="s">
        <v>1281</v>
      </c>
      <c r="V3484" s="167" t="s">
        <v>86</v>
      </c>
      <c r="W3484" s="163"/>
      <c r="X3484" s="163" t="s">
        <v>460</v>
      </c>
      <c r="Y3484" s="163"/>
      <c r="Z3484" s="168">
        <v>38279</v>
      </c>
      <c r="AA3484" s="169" t="s">
        <v>10171</v>
      </c>
      <c r="AB3484" s="169" t="s">
        <v>10204</v>
      </c>
      <c r="AC3484" s="169" t="s">
        <v>2429</v>
      </c>
      <c r="AD3484" s="170">
        <v>2019</v>
      </c>
      <c r="AE3484" s="167" t="s">
        <v>1321</v>
      </c>
    </row>
    <row r="3485" spans="1:31" x14ac:dyDescent="0.3">
      <c r="A3485" s="162" t="s">
        <v>471</v>
      </c>
      <c r="B3485" s="162" t="s">
        <v>550</v>
      </c>
      <c r="C3485" s="162">
        <v>1</v>
      </c>
      <c r="D3485" s="162">
        <v>2010</v>
      </c>
      <c r="E3485" s="162" t="s">
        <v>115</v>
      </c>
      <c r="F3485" s="162" t="s">
        <v>28</v>
      </c>
      <c r="G3485" s="162">
        <v>2004</v>
      </c>
      <c r="H3485" s="163" t="s">
        <v>62</v>
      </c>
      <c r="I3485" s="162" t="s">
        <v>550</v>
      </c>
      <c r="J3485" s="177">
        <v>123.14</v>
      </c>
      <c r="K3485" s="183" t="s">
        <v>1818</v>
      </c>
      <c r="L3485" s="166">
        <v>0.83946531128404644</v>
      </c>
      <c r="M3485" s="166">
        <v>103.37175843151748</v>
      </c>
      <c r="N3485" s="163" t="s">
        <v>62</v>
      </c>
      <c r="O3485" s="167">
        <v>1</v>
      </c>
      <c r="P3485" s="167">
        <v>0</v>
      </c>
      <c r="Q3485" s="167">
        <v>1</v>
      </c>
      <c r="R3485" s="167">
        <v>0</v>
      </c>
      <c r="S3485" s="167">
        <v>1</v>
      </c>
      <c r="T3485" s="167" t="s">
        <v>13210</v>
      </c>
      <c r="U3485" s="167" t="s">
        <v>1360</v>
      </c>
      <c r="V3485" s="167" t="s">
        <v>1383</v>
      </c>
      <c r="W3485" s="163"/>
      <c r="X3485" s="163" t="s">
        <v>471</v>
      </c>
      <c r="Y3485" s="163"/>
      <c r="Z3485" s="168">
        <v>38279</v>
      </c>
      <c r="AA3485" s="169" t="s">
        <v>10170</v>
      </c>
      <c r="AB3485" s="169" t="s">
        <v>10203</v>
      </c>
      <c r="AC3485" s="169" t="s">
        <v>2429</v>
      </c>
      <c r="AD3485" s="170">
        <v>2019</v>
      </c>
      <c r="AE3485" s="167" t="s">
        <v>1321</v>
      </c>
    </row>
    <row r="3486" spans="1:31" x14ac:dyDescent="0.3">
      <c r="A3486" s="162" t="s">
        <v>481</v>
      </c>
      <c r="B3486" s="162" t="s">
        <v>550</v>
      </c>
      <c r="C3486" s="162">
        <v>1</v>
      </c>
      <c r="D3486" s="162">
        <v>2010</v>
      </c>
      <c r="E3486" s="162" t="s">
        <v>115</v>
      </c>
      <c r="F3486" s="162" t="s">
        <v>28</v>
      </c>
      <c r="G3486" s="162">
        <v>2010</v>
      </c>
      <c r="H3486" s="163" t="s">
        <v>63</v>
      </c>
      <c r="I3486" s="162" t="s">
        <v>550</v>
      </c>
      <c r="J3486" s="177">
        <v>55.5</v>
      </c>
      <c r="K3486" s="183" t="s">
        <v>1818</v>
      </c>
      <c r="L3486" s="166">
        <v>0.86902119999999983</v>
      </c>
      <c r="M3486" s="166">
        <v>48.230676599999988</v>
      </c>
      <c r="N3486" s="163" t="s">
        <v>63</v>
      </c>
      <c r="O3486" s="167">
        <v>1</v>
      </c>
      <c r="P3486" s="167">
        <v>0</v>
      </c>
      <c r="Q3486" s="167">
        <v>1</v>
      </c>
      <c r="R3486" s="167">
        <v>0</v>
      </c>
      <c r="S3486" s="167">
        <v>1</v>
      </c>
      <c r="T3486" s="167" t="s">
        <v>13210</v>
      </c>
      <c r="U3486" s="167" t="s">
        <v>1453</v>
      </c>
      <c r="V3486" s="167" t="s">
        <v>103</v>
      </c>
      <c r="W3486" s="163"/>
      <c r="X3486" s="163" t="s">
        <v>481</v>
      </c>
      <c r="Y3486" s="163"/>
      <c r="Z3486" s="168">
        <v>40305</v>
      </c>
      <c r="AA3486" s="169" t="s">
        <v>10172</v>
      </c>
      <c r="AB3486" s="169" t="s">
        <v>10205</v>
      </c>
      <c r="AC3486" s="169" t="s">
        <v>63</v>
      </c>
      <c r="AD3486" s="170">
        <v>2019</v>
      </c>
      <c r="AE3486" s="167" t="s">
        <v>1218</v>
      </c>
    </row>
    <row r="3487" spans="1:31" x14ac:dyDescent="0.3">
      <c r="A3487" s="162" t="s">
        <v>507</v>
      </c>
      <c r="B3487" s="162" t="s">
        <v>550</v>
      </c>
      <c r="C3487" s="162">
        <v>1</v>
      </c>
      <c r="D3487" s="162">
        <v>2010</v>
      </c>
      <c r="E3487" s="162" t="s">
        <v>115</v>
      </c>
      <c r="F3487" s="162" t="s">
        <v>28</v>
      </c>
      <c r="G3487" s="162">
        <v>2009</v>
      </c>
      <c r="H3487" s="163" t="s">
        <v>62</v>
      </c>
      <c r="I3487" s="162" t="s">
        <v>550</v>
      </c>
      <c r="J3487" s="177">
        <v>15.3</v>
      </c>
      <c r="K3487" s="183" t="s">
        <v>1818</v>
      </c>
      <c r="L3487" s="166">
        <v>0.90361567968750012</v>
      </c>
      <c r="M3487" s="166">
        <v>13.825319899218753</v>
      </c>
      <c r="N3487" s="163" t="s">
        <v>62</v>
      </c>
      <c r="O3487" s="167">
        <v>1</v>
      </c>
      <c r="P3487" s="167">
        <v>0</v>
      </c>
      <c r="Q3487" s="167">
        <v>1</v>
      </c>
      <c r="R3487" s="167">
        <v>0</v>
      </c>
      <c r="S3487" s="167">
        <v>1</v>
      </c>
      <c r="T3487" s="167" t="s">
        <v>13210</v>
      </c>
      <c r="U3487" s="167" t="s">
        <v>1453</v>
      </c>
      <c r="V3487" s="167" t="s">
        <v>508</v>
      </c>
      <c r="W3487" s="163" t="s">
        <v>10161</v>
      </c>
      <c r="X3487" s="163" t="s">
        <v>507</v>
      </c>
      <c r="Y3487" s="163"/>
      <c r="Z3487" s="168">
        <v>39994</v>
      </c>
      <c r="AA3487" s="169" t="s">
        <v>10173</v>
      </c>
      <c r="AB3487" s="169" t="s">
        <v>10206</v>
      </c>
      <c r="AC3487" s="169" t="s">
        <v>2429</v>
      </c>
      <c r="AD3487" s="170">
        <v>2019</v>
      </c>
      <c r="AE3487" s="167" t="s">
        <v>1321</v>
      </c>
    </row>
    <row r="3488" spans="1:31" x14ac:dyDescent="0.3">
      <c r="A3488" s="162" t="s">
        <v>633</v>
      </c>
      <c r="B3488" s="162" t="s">
        <v>550</v>
      </c>
      <c r="C3488" s="162">
        <v>1</v>
      </c>
      <c r="D3488" s="162">
        <v>2012</v>
      </c>
      <c r="E3488" s="162" t="s">
        <v>115</v>
      </c>
      <c r="F3488" s="162" t="s">
        <v>28</v>
      </c>
      <c r="G3488" s="162">
        <v>2012</v>
      </c>
      <c r="H3488" s="163" t="s">
        <v>62</v>
      </c>
      <c r="I3488" s="162" t="s">
        <v>550</v>
      </c>
      <c r="J3488" s="177">
        <v>177.1</v>
      </c>
      <c r="K3488" s="183" t="s">
        <v>1818</v>
      </c>
      <c r="L3488" s="166">
        <v>0.83879648979591825</v>
      </c>
      <c r="M3488" s="166">
        <v>148.55085834285711</v>
      </c>
      <c r="N3488" s="163" t="s">
        <v>62</v>
      </c>
      <c r="O3488" s="167">
        <v>1</v>
      </c>
      <c r="P3488" s="167">
        <v>0</v>
      </c>
      <c r="Q3488" s="167">
        <v>1</v>
      </c>
      <c r="R3488" s="167">
        <v>0</v>
      </c>
      <c r="S3488" s="167">
        <v>1</v>
      </c>
      <c r="T3488" s="167" t="s">
        <v>13210</v>
      </c>
      <c r="U3488" s="167" t="s">
        <v>1261</v>
      </c>
      <c r="V3488" s="167" t="s">
        <v>300</v>
      </c>
      <c r="W3488" s="163"/>
      <c r="X3488" s="163" t="s">
        <v>633</v>
      </c>
      <c r="Y3488" s="163"/>
      <c r="Z3488" s="168">
        <v>41014</v>
      </c>
      <c r="AA3488" s="169" t="s">
        <v>634</v>
      </c>
      <c r="AB3488" s="169" t="s">
        <v>10207</v>
      </c>
      <c r="AC3488" s="169" t="s">
        <v>2429</v>
      </c>
      <c r="AD3488" s="170">
        <v>2019</v>
      </c>
      <c r="AE3488" s="167" t="s">
        <v>1321</v>
      </c>
    </row>
    <row r="3489" spans="1:31" x14ac:dyDescent="0.3">
      <c r="A3489" s="162" t="s">
        <v>708</v>
      </c>
      <c r="B3489" s="162" t="s">
        <v>550</v>
      </c>
      <c r="C3489" s="162">
        <v>1</v>
      </c>
      <c r="D3489" s="162">
        <v>2012</v>
      </c>
      <c r="E3489" s="162" t="s">
        <v>115</v>
      </c>
      <c r="F3489" s="162" t="s">
        <v>28</v>
      </c>
      <c r="G3489" s="162">
        <v>2014</v>
      </c>
      <c r="H3489" s="163" t="s">
        <v>70</v>
      </c>
      <c r="I3489" s="162" t="s">
        <v>550</v>
      </c>
      <c r="J3489" s="177">
        <v>100</v>
      </c>
      <c r="K3489" s="183" t="s">
        <v>1818</v>
      </c>
      <c r="L3489" s="166">
        <v>0.87402581781376509</v>
      </c>
      <c r="M3489" s="166">
        <v>87.402581781376512</v>
      </c>
      <c r="N3489" s="163" t="s">
        <v>70</v>
      </c>
      <c r="O3489" s="167">
        <v>1</v>
      </c>
      <c r="P3489" s="167">
        <v>0</v>
      </c>
      <c r="Q3489" s="167">
        <v>1</v>
      </c>
      <c r="R3489" s="167">
        <v>0</v>
      </c>
      <c r="S3489" s="167">
        <v>1</v>
      </c>
      <c r="T3489" s="167" t="s">
        <v>13210</v>
      </c>
      <c r="U3489" s="167" t="s">
        <v>1453</v>
      </c>
      <c r="V3489" s="167" t="s">
        <v>83</v>
      </c>
      <c r="W3489" s="163" t="s">
        <v>10160</v>
      </c>
      <c r="X3489" s="163" t="s">
        <v>708</v>
      </c>
      <c r="Y3489" s="163"/>
      <c r="Z3489" s="168">
        <v>41757</v>
      </c>
      <c r="AA3489" s="169" t="s">
        <v>10174</v>
      </c>
      <c r="AB3489" s="169" t="s">
        <v>10208</v>
      </c>
      <c r="AC3489" s="169" t="s">
        <v>70</v>
      </c>
      <c r="AD3489" s="170">
        <v>2019</v>
      </c>
      <c r="AE3489" s="167" t="s">
        <v>1241</v>
      </c>
    </row>
    <row r="3490" spans="1:31" x14ac:dyDescent="0.3">
      <c r="A3490" s="162" t="s">
        <v>749</v>
      </c>
      <c r="B3490" s="162" t="s">
        <v>550</v>
      </c>
      <c r="C3490" s="162">
        <v>1</v>
      </c>
      <c r="D3490" s="162">
        <v>2013</v>
      </c>
      <c r="E3490" s="162" t="s">
        <v>115</v>
      </c>
      <c r="F3490" s="162" t="s">
        <v>28</v>
      </c>
      <c r="G3490" s="162">
        <v>2013</v>
      </c>
      <c r="H3490" s="163" t="s">
        <v>69</v>
      </c>
      <c r="I3490" s="162" t="s">
        <v>550</v>
      </c>
      <c r="J3490" s="177">
        <v>34</v>
      </c>
      <c r="K3490" s="183" t="s">
        <v>1818</v>
      </c>
      <c r="L3490" s="166">
        <v>0.87382433469387755</v>
      </c>
      <c r="M3490" s="166">
        <v>29.710027379591835</v>
      </c>
      <c r="N3490" s="163" t="s">
        <v>28</v>
      </c>
      <c r="O3490" s="167">
        <v>1</v>
      </c>
      <c r="P3490" s="167">
        <v>1</v>
      </c>
      <c r="Q3490" s="167">
        <v>0</v>
      </c>
      <c r="R3490" s="167">
        <v>1</v>
      </c>
      <c r="S3490" s="167">
        <v>0</v>
      </c>
      <c r="T3490" s="167" t="s">
        <v>13211</v>
      </c>
      <c r="U3490" s="167" t="s">
        <v>1281</v>
      </c>
      <c r="V3490" s="167" t="s">
        <v>86</v>
      </c>
      <c r="W3490" s="163" t="s">
        <v>10160</v>
      </c>
      <c r="X3490" s="163" t="s">
        <v>749</v>
      </c>
      <c r="Y3490" s="163"/>
      <c r="Z3490" s="168">
        <v>41455</v>
      </c>
      <c r="AA3490" s="169" t="s">
        <v>10175</v>
      </c>
      <c r="AB3490" s="169" t="s">
        <v>10209</v>
      </c>
      <c r="AC3490" s="169" t="s">
        <v>28</v>
      </c>
      <c r="AD3490" s="170">
        <v>2019</v>
      </c>
      <c r="AE3490" s="167" t="s">
        <v>1321</v>
      </c>
    </row>
    <row r="3491" spans="1:31" x14ac:dyDescent="0.3">
      <c r="A3491" s="162" t="s">
        <v>758</v>
      </c>
      <c r="B3491" s="162" t="s">
        <v>550</v>
      </c>
      <c r="C3491" s="162">
        <v>1</v>
      </c>
      <c r="D3491" s="162">
        <v>2013</v>
      </c>
      <c r="E3491" s="162" t="s">
        <v>115</v>
      </c>
      <c r="F3491" s="162" t="s">
        <v>28</v>
      </c>
      <c r="G3491" s="162">
        <v>2013</v>
      </c>
      <c r="H3491" s="163" t="s">
        <v>687</v>
      </c>
      <c r="I3491" s="162" t="s">
        <v>550</v>
      </c>
      <c r="J3491" s="177">
        <v>22.236000000000001</v>
      </c>
      <c r="K3491" s="183" t="s">
        <v>1818</v>
      </c>
      <c r="L3491" s="166">
        <v>0.87382433469387755</v>
      </c>
      <c r="M3491" s="166">
        <v>19.430357906253061</v>
      </c>
      <c r="N3491" s="163" t="s">
        <v>687</v>
      </c>
      <c r="O3491" s="167">
        <v>1</v>
      </c>
      <c r="P3491" s="167">
        <v>0</v>
      </c>
      <c r="Q3491" s="167">
        <v>1</v>
      </c>
      <c r="R3491" s="167">
        <v>0</v>
      </c>
      <c r="S3491" s="167">
        <v>1</v>
      </c>
      <c r="T3491" s="167" t="s">
        <v>13210</v>
      </c>
      <c r="U3491" s="167" t="s">
        <v>1453</v>
      </c>
      <c r="V3491" s="167" t="s">
        <v>103</v>
      </c>
      <c r="W3491" s="163"/>
      <c r="X3491" s="163" t="s">
        <v>758</v>
      </c>
      <c r="Y3491" s="163"/>
      <c r="Z3491" s="168">
        <v>41374</v>
      </c>
      <c r="AA3491" s="169" t="s">
        <v>10176</v>
      </c>
      <c r="AB3491" s="169" t="s">
        <v>10210</v>
      </c>
      <c r="AC3491" s="169" t="s">
        <v>687</v>
      </c>
      <c r="AD3491" s="170">
        <v>2019</v>
      </c>
      <c r="AE3491" s="167" t="s">
        <v>10573</v>
      </c>
    </row>
    <row r="3492" spans="1:31" x14ac:dyDescent="0.3">
      <c r="A3492" s="162" t="s">
        <v>772</v>
      </c>
      <c r="B3492" s="162" t="s">
        <v>550</v>
      </c>
      <c r="C3492" s="162">
        <v>1</v>
      </c>
      <c r="D3492" s="162">
        <v>2013</v>
      </c>
      <c r="E3492" s="162" t="s">
        <v>115</v>
      </c>
      <c r="F3492" s="162" t="s">
        <v>28</v>
      </c>
      <c r="G3492" s="162">
        <v>2013</v>
      </c>
      <c r="H3492" s="163" t="s">
        <v>62</v>
      </c>
      <c r="I3492" s="162" t="s">
        <v>550</v>
      </c>
      <c r="J3492" s="177">
        <v>25</v>
      </c>
      <c r="K3492" s="183" t="s">
        <v>1818</v>
      </c>
      <c r="L3492" s="166">
        <v>0.87382433469387755</v>
      </c>
      <c r="M3492" s="166">
        <v>21.845608367346937</v>
      </c>
      <c r="N3492" s="163" t="s">
        <v>62</v>
      </c>
      <c r="O3492" s="167">
        <v>1</v>
      </c>
      <c r="P3492" s="167">
        <v>0</v>
      </c>
      <c r="Q3492" s="167">
        <v>1</v>
      </c>
      <c r="R3492" s="167">
        <v>0</v>
      </c>
      <c r="S3492" s="167">
        <v>1</v>
      </c>
      <c r="T3492" s="167" t="s">
        <v>13210</v>
      </c>
      <c r="U3492" s="167" t="s">
        <v>1261</v>
      </c>
      <c r="V3492" s="167" t="s">
        <v>300</v>
      </c>
      <c r="W3492" s="163"/>
      <c r="X3492" s="163" t="s">
        <v>772</v>
      </c>
      <c r="Y3492" s="163"/>
      <c r="Z3492" s="168">
        <v>41635</v>
      </c>
      <c r="AA3492" s="169" t="s">
        <v>10177</v>
      </c>
      <c r="AB3492" s="169" t="s">
        <v>10211</v>
      </c>
      <c r="AC3492" s="169" t="s">
        <v>2429</v>
      </c>
      <c r="AD3492" s="170">
        <v>2019</v>
      </c>
      <c r="AE3492" s="167" t="s">
        <v>1321</v>
      </c>
    </row>
    <row r="3493" spans="1:31" x14ac:dyDescent="0.3">
      <c r="A3493" s="162" t="s">
        <v>804</v>
      </c>
      <c r="B3493" s="162" t="s">
        <v>550</v>
      </c>
      <c r="C3493" s="162">
        <v>1</v>
      </c>
      <c r="D3493" s="162">
        <v>2013</v>
      </c>
      <c r="E3493" s="162" t="s">
        <v>115</v>
      </c>
      <c r="F3493" s="162" t="s">
        <v>28</v>
      </c>
      <c r="G3493" s="162">
        <v>2015</v>
      </c>
      <c r="H3493" s="163" t="s">
        <v>64</v>
      </c>
      <c r="I3493" s="162" t="s">
        <v>550</v>
      </c>
      <c r="J3493" s="177">
        <v>65</v>
      </c>
      <c r="K3493" s="183" t="s">
        <v>1818</v>
      </c>
      <c r="L3493" s="166">
        <v>0.79274380161943303</v>
      </c>
      <c r="M3493" s="166">
        <v>51.528347105263144</v>
      </c>
      <c r="N3493" s="163" t="s">
        <v>64</v>
      </c>
      <c r="O3493" s="167">
        <v>1</v>
      </c>
      <c r="P3493" s="167">
        <v>0</v>
      </c>
      <c r="Q3493" s="167">
        <v>1</v>
      </c>
      <c r="R3493" s="167">
        <v>0</v>
      </c>
      <c r="S3493" s="167">
        <v>1</v>
      </c>
      <c r="T3493" s="167" t="s">
        <v>13210</v>
      </c>
      <c r="U3493" s="167" t="s">
        <v>1453</v>
      </c>
      <c r="V3493" s="167" t="s">
        <v>103</v>
      </c>
      <c r="W3493" s="163"/>
      <c r="X3493" s="163" t="s">
        <v>804</v>
      </c>
      <c r="Y3493" s="163"/>
      <c r="Z3493" s="168">
        <v>42132</v>
      </c>
      <c r="AA3493" s="169" t="s">
        <v>10178</v>
      </c>
      <c r="AB3493" s="169" t="s">
        <v>10212</v>
      </c>
      <c r="AC3493" s="169" t="s">
        <v>64</v>
      </c>
      <c r="AD3493" s="170">
        <v>2019</v>
      </c>
      <c r="AE3493" s="167" t="s">
        <v>1321</v>
      </c>
    </row>
    <row r="3494" spans="1:31" x14ac:dyDescent="0.3">
      <c r="A3494" s="162" t="s">
        <v>805</v>
      </c>
      <c r="B3494" s="162" t="s">
        <v>550</v>
      </c>
      <c r="C3494" s="162">
        <v>1</v>
      </c>
      <c r="D3494" s="162">
        <v>2013</v>
      </c>
      <c r="E3494" s="162" t="s">
        <v>115</v>
      </c>
      <c r="F3494" s="162" t="s">
        <v>28</v>
      </c>
      <c r="G3494" s="162">
        <v>2015</v>
      </c>
      <c r="H3494" s="163" t="s">
        <v>64</v>
      </c>
      <c r="I3494" s="162" t="s">
        <v>550</v>
      </c>
      <c r="J3494" s="177">
        <v>60</v>
      </c>
      <c r="K3494" s="183" t="s">
        <v>1818</v>
      </c>
      <c r="L3494" s="166">
        <v>0.79274380161943303</v>
      </c>
      <c r="M3494" s="166">
        <v>47.564628097165979</v>
      </c>
      <c r="N3494" s="163" t="s">
        <v>64</v>
      </c>
      <c r="O3494" s="167">
        <v>1</v>
      </c>
      <c r="P3494" s="167">
        <v>0</v>
      </c>
      <c r="Q3494" s="167">
        <v>1</v>
      </c>
      <c r="R3494" s="167">
        <v>0</v>
      </c>
      <c r="S3494" s="167">
        <v>1</v>
      </c>
      <c r="T3494" s="167" t="s">
        <v>13210</v>
      </c>
      <c r="U3494" s="167" t="s">
        <v>1453</v>
      </c>
      <c r="V3494" s="167" t="s">
        <v>97</v>
      </c>
      <c r="W3494" s="163"/>
      <c r="X3494" s="163" t="s">
        <v>805</v>
      </c>
      <c r="Y3494" s="163"/>
      <c r="Z3494" s="168">
        <v>42132</v>
      </c>
      <c r="AA3494" s="169" t="s">
        <v>10179</v>
      </c>
      <c r="AB3494" s="169" t="s">
        <v>10213</v>
      </c>
      <c r="AC3494" s="169" t="s">
        <v>64</v>
      </c>
      <c r="AD3494" s="170">
        <v>2019</v>
      </c>
      <c r="AE3494" s="167" t="s">
        <v>1321</v>
      </c>
    </row>
    <row r="3495" spans="1:31" x14ac:dyDescent="0.3">
      <c r="A3495" s="162" t="s">
        <v>807</v>
      </c>
      <c r="B3495" s="162" t="s">
        <v>550</v>
      </c>
      <c r="C3495" s="162">
        <v>1</v>
      </c>
      <c r="D3495" s="162">
        <v>2013</v>
      </c>
      <c r="E3495" s="162" t="s">
        <v>115</v>
      </c>
      <c r="F3495" s="162" t="s">
        <v>28</v>
      </c>
      <c r="G3495" s="162">
        <v>2012</v>
      </c>
      <c r="H3495" s="163" t="s">
        <v>69</v>
      </c>
      <c r="I3495" s="162" t="s">
        <v>550</v>
      </c>
      <c r="J3495" s="177">
        <v>80</v>
      </c>
      <c r="K3495" s="183" t="s">
        <v>1818</v>
      </c>
      <c r="L3495" s="166">
        <v>0.83879648979591825</v>
      </c>
      <c r="M3495" s="166">
        <v>67.103719183673462</v>
      </c>
      <c r="N3495" s="163" t="s">
        <v>28</v>
      </c>
      <c r="O3495" s="167">
        <v>1</v>
      </c>
      <c r="P3495" s="167">
        <v>1</v>
      </c>
      <c r="Q3495" s="167">
        <v>0</v>
      </c>
      <c r="R3495" s="167">
        <v>1</v>
      </c>
      <c r="S3495" s="167">
        <v>0</v>
      </c>
      <c r="T3495" s="167" t="s">
        <v>13211</v>
      </c>
      <c r="U3495" s="167" t="s">
        <v>1360</v>
      </c>
      <c r="V3495" s="167" t="s">
        <v>1383</v>
      </c>
      <c r="W3495" s="163" t="s">
        <v>10160</v>
      </c>
      <c r="X3495" s="163" t="s">
        <v>807</v>
      </c>
      <c r="Y3495" s="163"/>
      <c r="Z3495" s="168">
        <v>40925</v>
      </c>
      <c r="AA3495" s="169" t="s">
        <v>10180</v>
      </c>
      <c r="AB3495" s="169" t="s">
        <v>10214</v>
      </c>
      <c r="AC3495" s="169" t="s">
        <v>28</v>
      </c>
      <c r="AD3495" s="170">
        <v>2019</v>
      </c>
      <c r="AE3495" s="167" t="s">
        <v>1321</v>
      </c>
    </row>
    <row r="3496" spans="1:31" x14ac:dyDescent="0.3">
      <c r="A3496" s="162" t="s">
        <v>853</v>
      </c>
      <c r="B3496" s="162" t="s">
        <v>550</v>
      </c>
      <c r="C3496" s="162">
        <v>1</v>
      </c>
      <c r="D3496" s="162">
        <v>2014</v>
      </c>
      <c r="E3496" s="162" t="s">
        <v>115</v>
      </c>
      <c r="F3496" s="162" t="s">
        <v>28</v>
      </c>
      <c r="G3496" s="162">
        <v>2015</v>
      </c>
      <c r="H3496" s="163" t="s">
        <v>210</v>
      </c>
      <c r="I3496" s="162" t="s">
        <v>550</v>
      </c>
      <c r="J3496" s="177">
        <v>11</v>
      </c>
      <c r="K3496" s="183" t="s">
        <v>1818</v>
      </c>
      <c r="L3496" s="166">
        <v>0.79274380161943303</v>
      </c>
      <c r="M3496" s="166">
        <v>8.7201818178137636</v>
      </c>
      <c r="N3496" s="163" t="s">
        <v>210</v>
      </c>
      <c r="O3496" s="167">
        <v>1</v>
      </c>
      <c r="P3496" s="167">
        <v>0</v>
      </c>
      <c r="Q3496" s="167">
        <v>1</v>
      </c>
      <c r="R3496" s="167">
        <v>0</v>
      </c>
      <c r="S3496" s="167">
        <v>1</v>
      </c>
      <c r="T3496" s="167" t="s">
        <v>13210</v>
      </c>
      <c r="U3496" s="167" t="s">
        <v>1552</v>
      </c>
      <c r="V3496" s="167" t="s">
        <v>854</v>
      </c>
      <c r="W3496" s="163"/>
      <c r="X3496" s="163" t="s">
        <v>10149</v>
      </c>
      <c r="Y3496" s="163"/>
      <c r="Z3496" s="168">
        <v>42069</v>
      </c>
      <c r="AA3496" s="169" t="s">
        <v>10181</v>
      </c>
      <c r="AB3496" s="169" t="s">
        <v>10215</v>
      </c>
      <c r="AC3496" s="169" t="s">
        <v>210</v>
      </c>
      <c r="AD3496" s="170">
        <v>2019</v>
      </c>
      <c r="AE3496" s="167" t="s">
        <v>1232</v>
      </c>
    </row>
    <row r="3497" spans="1:31" x14ac:dyDescent="0.3">
      <c r="A3497" s="162" t="s">
        <v>971</v>
      </c>
      <c r="B3497" s="162" t="s">
        <v>550</v>
      </c>
      <c r="C3497" s="162">
        <v>1</v>
      </c>
      <c r="D3497" s="162">
        <v>2015</v>
      </c>
      <c r="E3497" s="162" t="s">
        <v>115</v>
      </c>
      <c r="F3497" s="162" t="s">
        <v>28</v>
      </c>
      <c r="G3497" s="162">
        <v>2015</v>
      </c>
      <c r="H3497" s="163" t="s">
        <v>533</v>
      </c>
      <c r="I3497" s="162" t="s">
        <v>550</v>
      </c>
      <c r="J3497" s="177">
        <v>200</v>
      </c>
      <c r="K3497" s="183" t="s">
        <v>1818</v>
      </c>
      <c r="L3497" s="166">
        <v>0.79274380161943303</v>
      </c>
      <c r="M3497" s="166">
        <v>158.5487603238866</v>
      </c>
      <c r="N3497" s="163" t="s">
        <v>533</v>
      </c>
      <c r="O3497" s="167">
        <v>1</v>
      </c>
      <c r="P3497" s="167">
        <v>0</v>
      </c>
      <c r="Q3497" s="167">
        <v>1</v>
      </c>
      <c r="R3497" s="167">
        <v>0</v>
      </c>
      <c r="S3497" s="167">
        <v>1</v>
      </c>
      <c r="T3497" s="167" t="s">
        <v>13210</v>
      </c>
      <c r="U3497" s="167" t="s">
        <v>1360</v>
      </c>
      <c r="V3497" s="167" t="s">
        <v>1383</v>
      </c>
      <c r="W3497" s="163"/>
      <c r="X3497" s="163" t="s">
        <v>10150</v>
      </c>
      <c r="Y3497" s="163"/>
      <c r="Z3497" s="168">
        <v>42242</v>
      </c>
      <c r="AA3497" s="169" t="s">
        <v>10182</v>
      </c>
      <c r="AB3497" s="169" t="s">
        <v>10216</v>
      </c>
      <c r="AC3497" s="169" t="s">
        <v>533</v>
      </c>
      <c r="AD3497" s="170">
        <v>2019</v>
      </c>
      <c r="AE3497" s="167" t="s">
        <v>1245</v>
      </c>
    </row>
    <row r="3498" spans="1:31" x14ac:dyDescent="0.3">
      <c r="A3498" s="162" t="s">
        <v>979</v>
      </c>
      <c r="B3498" s="162" t="s">
        <v>550</v>
      </c>
      <c r="C3498" s="162">
        <v>2</v>
      </c>
      <c r="D3498" s="162">
        <v>2015</v>
      </c>
      <c r="E3498" s="162" t="s">
        <v>115</v>
      </c>
      <c r="F3498" s="162" t="s">
        <v>28</v>
      </c>
      <c r="G3498" s="162">
        <v>2015</v>
      </c>
      <c r="H3498" s="163" t="s">
        <v>62</v>
      </c>
      <c r="I3498" s="162" t="s">
        <v>550</v>
      </c>
      <c r="J3498" s="177">
        <v>20</v>
      </c>
      <c r="K3498" s="183" t="s">
        <v>1818</v>
      </c>
      <c r="L3498" s="166">
        <v>0.79274380161943303</v>
      </c>
      <c r="M3498" s="166">
        <v>15.85487603238866</v>
      </c>
      <c r="N3498" s="163" t="s">
        <v>62</v>
      </c>
      <c r="O3498" s="167">
        <v>1</v>
      </c>
      <c r="P3498" s="167">
        <v>0</v>
      </c>
      <c r="Q3498" s="167">
        <v>1</v>
      </c>
      <c r="R3498" s="167">
        <v>0</v>
      </c>
      <c r="S3498" s="167">
        <v>1</v>
      </c>
      <c r="T3498" s="167" t="s">
        <v>13210</v>
      </c>
      <c r="U3498" s="167" t="s">
        <v>1221</v>
      </c>
      <c r="V3498" s="167" t="s">
        <v>142</v>
      </c>
      <c r="W3498" s="163"/>
      <c r="X3498" s="163" t="s">
        <v>979</v>
      </c>
      <c r="Y3498" s="163"/>
      <c r="Z3498" s="168">
        <v>42277</v>
      </c>
      <c r="AA3498" s="169" t="s">
        <v>10183</v>
      </c>
      <c r="AB3498" s="169" t="s">
        <v>10217</v>
      </c>
      <c r="AC3498" s="169" t="s">
        <v>2429</v>
      </c>
      <c r="AD3498" s="170">
        <v>2019</v>
      </c>
      <c r="AE3498" s="167" t="s">
        <v>1321</v>
      </c>
    </row>
    <row r="3499" spans="1:31" x14ac:dyDescent="0.3">
      <c r="A3499" s="162" t="s">
        <v>990</v>
      </c>
      <c r="B3499" s="162" t="s">
        <v>550</v>
      </c>
      <c r="C3499" s="162">
        <v>1</v>
      </c>
      <c r="D3499" s="162">
        <v>2015</v>
      </c>
      <c r="E3499" s="162" t="s">
        <v>115</v>
      </c>
      <c r="F3499" s="162" t="s">
        <v>28</v>
      </c>
      <c r="G3499" s="162">
        <v>2015</v>
      </c>
      <c r="H3499" s="163" t="s">
        <v>62</v>
      </c>
      <c r="I3499" s="162" t="s">
        <v>550</v>
      </c>
      <c r="J3499" s="177">
        <v>32</v>
      </c>
      <c r="K3499" s="183" t="s">
        <v>1818</v>
      </c>
      <c r="L3499" s="166">
        <v>0.79274380161943303</v>
      </c>
      <c r="M3499" s="166">
        <v>25.367801651821857</v>
      </c>
      <c r="N3499" s="163" t="s">
        <v>62</v>
      </c>
      <c r="O3499" s="167">
        <v>1</v>
      </c>
      <c r="P3499" s="167">
        <v>0</v>
      </c>
      <c r="Q3499" s="167">
        <v>1</v>
      </c>
      <c r="R3499" s="167">
        <v>0</v>
      </c>
      <c r="S3499" s="167">
        <v>1</v>
      </c>
      <c r="T3499" s="167" t="s">
        <v>13210</v>
      </c>
      <c r="U3499" s="167" t="s">
        <v>1261</v>
      </c>
      <c r="V3499" s="167" t="s">
        <v>300</v>
      </c>
      <c r="W3499" s="163"/>
      <c r="X3499" s="163" t="s">
        <v>10151</v>
      </c>
      <c r="Y3499" s="163"/>
      <c r="Z3499" s="168">
        <v>42320</v>
      </c>
      <c r="AA3499" s="169" t="s">
        <v>10184</v>
      </c>
      <c r="AB3499" s="169" t="s">
        <v>10218</v>
      </c>
      <c r="AC3499" s="169" t="s">
        <v>2429</v>
      </c>
      <c r="AD3499" s="170">
        <v>2019</v>
      </c>
      <c r="AE3499" s="167" t="s">
        <v>1321</v>
      </c>
    </row>
    <row r="3500" spans="1:31" x14ac:dyDescent="0.3">
      <c r="A3500" s="162" t="s">
        <v>1041</v>
      </c>
      <c r="B3500" s="162" t="s">
        <v>550</v>
      </c>
      <c r="C3500" s="162">
        <v>1</v>
      </c>
      <c r="D3500" s="162">
        <v>2016</v>
      </c>
      <c r="E3500" s="162" t="s">
        <v>115</v>
      </c>
      <c r="F3500" s="162" t="s">
        <v>28</v>
      </c>
      <c r="G3500" s="162">
        <v>2015</v>
      </c>
      <c r="H3500" s="163" t="s">
        <v>62</v>
      </c>
      <c r="I3500" s="162" t="s">
        <v>550</v>
      </c>
      <c r="J3500" s="177">
        <v>16</v>
      </c>
      <c r="K3500" s="183" t="s">
        <v>1818</v>
      </c>
      <c r="L3500" s="166">
        <v>0.79274380161943303</v>
      </c>
      <c r="M3500" s="166">
        <v>12.683900825910928</v>
      </c>
      <c r="N3500" s="163" t="s">
        <v>62</v>
      </c>
      <c r="O3500" s="167">
        <v>1</v>
      </c>
      <c r="P3500" s="167">
        <v>0</v>
      </c>
      <c r="Q3500" s="167">
        <v>1</v>
      </c>
      <c r="R3500" s="167">
        <v>0</v>
      </c>
      <c r="S3500" s="167">
        <v>1</v>
      </c>
      <c r="T3500" s="167" t="s">
        <v>13210</v>
      </c>
      <c r="U3500" s="167" t="s">
        <v>1261</v>
      </c>
      <c r="V3500" s="167" t="s">
        <v>300</v>
      </c>
      <c r="W3500" s="163"/>
      <c r="X3500" s="163" t="s">
        <v>10152</v>
      </c>
      <c r="Y3500" s="163"/>
      <c r="Z3500" s="168">
        <v>42361</v>
      </c>
      <c r="AA3500" s="169" t="s">
        <v>10185</v>
      </c>
      <c r="AB3500" s="169" t="s">
        <v>10219</v>
      </c>
      <c r="AC3500" s="169" t="s">
        <v>2429</v>
      </c>
      <c r="AD3500" s="170">
        <v>2019</v>
      </c>
      <c r="AE3500" s="167" t="s">
        <v>1321</v>
      </c>
    </row>
    <row r="3501" spans="1:31" x14ac:dyDescent="0.3">
      <c r="A3501" s="162" t="s">
        <v>1090</v>
      </c>
      <c r="B3501" s="162" t="s">
        <v>550</v>
      </c>
      <c r="C3501" s="162">
        <v>1</v>
      </c>
      <c r="D3501" s="162">
        <v>2017</v>
      </c>
      <c r="E3501" s="162" t="s">
        <v>115</v>
      </c>
      <c r="F3501" s="162" t="s">
        <v>28</v>
      </c>
      <c r="G3501" s="162">
        <v>2016</v>
      </c>
      <c r="H3501" s="163" t="s">
        <v>62</v>
      </c>
      <c r="I3501" s="162" t="s">
        <v>550</v>
      </c>
      <c r="J3501" s="177">
        <v>20</v>
      </c>
      <c r="K3501" s="183" t="s">
        <v>1818</v>
      </c>
      <c r="L3501" s="166">
        <v>0.7962267349397586</v>
      </c>
      <c r="M3501" s="166">
        <v>15.924534698795172</v>
      </c>
      <c r="N3501" s="163" t="s">
        <v>62</v>
      </c>
      <c r="O3501" s="167">
        <v>1</v>
      </c>
      <c r="P3501" s="167">
        <v>0</v>
      </c>
      <c r="Q3501" s="167">
        <v>1</v>
      </c>
      <c r="R3501" s="167">
        <v>0</v>
      </c>
      <c r="S3501" s="167">
        <v>1</v>
      </c>
      <c r="T3501" s="167" t="s">
        <v>13210</v>
      </c>
      <c r="U3501" s="167" t="s">
        <v>1281</v>
      </c>
      <c r="V3501" s="167" t="s">
        <v>86</v>
      </c>
      <c r="W3501" s="163"/>
      <c r="X3501" s="163" t="s">
        <v>10153</v>
      </c>
      <c r="Y3501" s="163"/>
      <c r="Z3501" s="168">
        <v>42677</v>
      </c>
      <c r="AA3501" s="169" t="s">
        <v>10186</v>
      </c>
      <c r="AB3501" s="169" t="s">
        <v>10220</v>
      </c>
      <c r="AC3501" s="169" t="s">
        <v>2429</v>
      </c>
      <c r="AD3501" s="170">
        <v>2019</v>
      </c>
      <c r="AE3501" s="167" t="s">
        <v>1321</v>
      </c>
    </row>
    <row r="3502" spans="1:31" x14ac:dyDescent="0.3">
      <c r="A3502" s="162" t="s">
        <v>1091</v>
      </c>
      <c r="B3502" s="162" t="s">
        <v>550</v>
      </c>
      <c r="C3502" s="162">
        <v>1</v>
      </c>
      <c r="D3502" s="162">
        <v>2017</v>
      </c>
      <c r="E3502" s="162" t="s">
        <v>115</v>
      </c>
      <c r="F3502" s="162" t="s">
        <v>28</v>
      </c>
      <c r="G3502" s="162">
        <v>2016</v>
      </c>
      <c r="H3502" s="163" t="s">
        <v>62</v>
      </c>
      <c r="I3502" s="162" t="s">
        <v>550</v>
      </c>
      <c r="J3502" s="177">
        <v>20</v>
      </c>
      <c r="K3502" s="183" t="s">
        <v>1818</v>
      </c>
      <c r="L3502" s="166">
        <v>0.7962267349397586</v>
      </c>
      <c r="M3502" s="166">
        <v>15.924534698795172</v>
      </c>
      <c r="N3502" s="163" t="s">
        <v>62</v>
      </c>
      <c r="O3502" s="167">
        <v>1</v>
      </c>
      <c r="P3502" s="167">
        <v>0</v>
      </c>
      <c r="Q3502" s="167">
        <v>1</v>
      </c>
      <c r="R3502" s="167">
        <v>0</v>
      </c>
      <c r="S3502" s="167">
        <v>1</v>
      </c>
      <c r="T3502" s="167" t="s">
        <v>13210</v>
      </c>
      <c r="U3502" s="167" t="s">
        <v>1281</v>
      </c>
      <c r="V3502" s="167" t="s">
        <v>86</v>
      </c>
      <c r="W3502" s="163"/>
      <c r="X3502" s="163" t="s">
        <v>10154</v>
      </c>
      <c r="Y3502" s="163"/>
      <c r="Z3502" s="168">
        <v>42677</v>
      </c>
      <c r="AA3502" s="169" t="s">
        <v>10187</v>
      </c>
      <c r="AB3502" s="169" t="s">
        <v>2407</v>
      </c>
      <c r="AC3502" s="169" t="s">
        <v>2429</v>
      </c>
      <c r="AD3502" s="170">
        <v>2019</v>
      </c>
      <c r="AE3502" s="167" t="s">
        <v>1321</v>
      </c>
    </row>
    <row r="3503" spans="1:31" x14ac:dyDescent="0.3">
      <c r="A3503" s="162" t="s">
        <v>1101</v>
      </c>
      <c r="B3503" s="162" t="s">
        <v>550</v>
      </c>
      <c r="C3503" s="162">
        <v>1</v>
      </c>
      <c r="D3503" s="162">
        <v>2017</v>
      </c>
      <c r="E3503" s="162" t="s">
        <v>115</v>
      </c>
      <c r="F3503" s="162" t="s">
        <v>28</v>
      </c>
      <c r="G3503" s="162">
        <v>2016</v>
      </c>
      <c r="H3503" s="163" t="s">
        <v>62</v>
      </c>
      <c r="I3503" s="162" t="s">
        <v>550</v>
      </c>
      <c r="J3503" s="177">
        <v>20</v>
      </c>
      <c r="K3503" s="183" t="s">
        <v>1818</v>
      </c>
      <c r="L3503" s="166">
        <v>0.7962267349397586</v>
      </c>
      <c r="M3503" s="166">
        <v>15.924534698795172</v>
      </c>
      <c r="N3503" s="163" t="s">
        <v>62</v>
      </c>
      <c r="O3503" s="167">
        <v>1</v>
      </c>
      <c r="P3503" s="167">
        <v>0</v>
      </c>
      <c r="Q3503" s="167">
        <v>1</v>
      </c>
      <c r="R3503" s="167">
        <v>0</v>
      </c>
      <c r="S3503" s="167">
        <v>1</v>
      </c>
      <c r="T3503" s="167" t="s">
        <v>13210</v>
      </c>
      <c r="U3503" s="167" t="s">
        <v>1221</v>
      </c>
      <c r="V3503" s="167" t="s">
        <v>142</v>
      </c>
      <c r="W3503" s="163"/>
      <c r="X3503" s="163" t="s">
        <v>10155</v>
      </c>
      <c r="Y3503" s="163"/>
      <c r="Z3503" s="168">
        <v>42677</v>
      </c>
      <c r="AA3503" s="169" t="s">
        <v>10188</v>
      </c>
      <c r="AB3503" s="169" t="s">
        <v>10221</v>
      </c>
      <c r="AC3503" s="169" t="s">
        <v>2429</v>
      </c>
      <c r="AD3503" s="170">
        <v>2019</v>
      </c>
      <c r="AE3503" s="167" t="s">
        <v>1321</v>
      </c>
    </row>
    <row r="3504" spans="1:31" x14ac:dyDescent="0.3">
      <c r="A3504" s="162" t="s">
        <v>1106</v>
      </c>
      <c r="B3504" s="162" t="s">
        <v>550</v>
      </c>
      <c r="C3504" s="162">
        <v>1</v>
      </c>
      <c r="D3504" s="162">
        <v>2017</v>
      </c>
      <c r="E3504" s="162" t="s">
        <v>115</v>
      </c>
      <c r="F3504" s="162" t="s">
        <v>28</v>
      </c>
      <c r="G3504" s="162">
        <v>2016</v>
      </c>
      <c r="H3504" s="163" t="s">
        <v>62</v>
      </c>
      <c r="I3504" s="162" t="s">
        <v>550</v>
      </c>
      <c r="J3504" s="177">
        <v>20</v>
      </c>
      <c r="K3504" s="183" t="s">
        <v>1818</v>
      </c>
      <c r="L3504" s="166">
        <v>0.7962267349397586</v>
      </c>
      <c r="M3504" s="166">
        <v>15.924534698795172</v>
      </c>
      <c r="N3504" s="163" t="s">
        <v>62</v>
      </c>
      <c r="O3504" s="167">
        <v>1</v>
      </c>
      <c r="P3504" s="167">
        <v>0</v>
      </c>
      <c r="Q3504" s="167">
        <v>1</v>
      </c>
      <c r="R3504" s="167">
        <v>0</v>
      </c>
      <c r="S3504" s="167">
        <v>1</v>
      </c>
      <c r="T3504" s="167" t="s">
        <v>13210</v>
      </c>
      <c r="U3504" s="167" t="s">
        <v>1221</v>
      </c>
      <c r="V3504" s="167" t="s">
        <v>87</v>
      </c>
      <c r="W3504" s="163"/>
      <c r="X3504" s="163" t="s">
        <v>10156</v>
      </c>
      <c r="Y3504" s="163"/>
      <c r="Z3504" s="168">
        <v>42677</v>
      </c>
      <c r="AA3504" s="169" t="s">
        <v>10189</v>
      </c>
      <c r="AB3504" s="169" t="s">
        <v>10222</v>
      </c>
      <c r="AC3504" s="169" t="s">
        <v>2429</v>
      </c>
      <c r="AD3504" s="170">
        <v>2019</v>
      </c>
      <c r="AE3504" s="167" t="s">
        <v>1321</v>
      </c>
    </row>
    <row r="3505" spans="1:31" x14ac:dyDescent="0.3">
      <c r="A3505" s="162" t="s">
        <v>1107</v>
      </c>
      <c r="B3505" s="162" t="s">
        <v>550</v>
      </c>
      <c r="C3505" s="162">
        <v>1</v>
      </c>
      <c r="D3505" s="162">
        <v>2017</v>
      </c>
      <c r="E3505" s="162" t="s">
        <v>115</v>
      </c>
      <c r="F3505" s="162" t="s">
        <v>28</v>
      </c>
      <c r="G3505" s="162">
        <v>2016</v>
      </c>
      <c r="H3505" s="163" t="s">
        <v>62</v>
      </c>
      <c r="I3505" s="162" t="s">
        <v>550</v>
      </c>
      <c r="J3505" s="177">
        <v>20</v>
      </c>
      <c r="K3505" s="183" t="s">
        <v>1818</v>
      </c>
      <c r="L3505" s="166">
        <v>0.7962267349397586</v>
      </c>
      <c r="M3505" s="166">
        <v>15.924534698795172</v>
      </c>
      <c r="N3505" s="163" t="s">
        <v>62</v>
      </c>
      <c r="O3505" s="167">
        <v>1</v>
      </c>
      <c r="P3505" s="167">
        <v>0</v>
      </c>
      <c r="Q3505" s="167">
        <v>1</v>
      </c>
      <c r="R3505" s="167">
        <v>0</v>
      </c>
      <c r="S3505" s="167">
        <v>1</v>
      </c>
      <c r="T3505" s="167" t="s">
        <v>13210</v>
      </c>
      <c r="U3505" s="167" t="s">
        <v>1221</v>
      </c>
      <c r="V3505" s="167" t="s">
        <v>142</v>
      </c>
      <c r="W3505" s="163"/>
      <c r="X3505" s="163" t="s">
        <v>10157</v>
      </c>
      <c r="Y3505" s="163"/>
      <c r="Z3505" s="168">
        <v>42677</v>
      </c>
      <c r="AA3505" s="169" t="s">
        <v>10190</v>
      </c>
      <c r="AB3505" s="169" t="s">
        <v>10223</v>
      </c>
      <c r="AC3505" s="169" t="s">
        <v>2429</v>
      </c>
      <c r="AD3505" s="170">
        <v>2019</v>
      </c>
      <c r="AE3505" s="167" t="s">
        <v>1321</v>
      </c>
    </row>
    <row r="3506" spans="1:31" x14ac:dyDescent="0.3">
      <c r="A3506" s="162" t="s">
        <v>1134</v>
      </c>
      <c r="B3506" s="162" t="s">
        <v>550</v>
      </c>
      <c r="C3506" s="162">
        <v>1</v>
      </c>
      <c r="D3506" s="162">
        <v>2017</v>
      </c>
      <c r="E3506" s="162" t="s">
        <v>115</v>
      </c>
      <c r="F3506" s="162" t="s">
        <v>28</v>
      </c>
      <c r="G3506" s="162">
        <v>2017</v>
      </c>
      <c r="H3506" s="163" t="s">
        <v>62</v>
      </c>
      <c r="I3506" s="162" t="s">
        <v>550</v>
      </c>
      <c r="J3506" s="177">
        <v>20</v>
      </c>
      <c r="K3506" s="183" t="s">
        <v>1818</v>
      </c>
      <c r="L3506" s="166">
        <v>0.8142454571428569</v>
      </c>
      <c r="M3506" s="166">
        <v>16.284909142857138</v>
      </c>
      <c r="N3506" s="163" t="s">
        <v>62</v>
      </c>
      <c r="O3506" s="167">
        <v>1</v>
      </c>
      <c r="P3506" s="167">
        <v>0</v>
      </c>
      <c r="Q3506" s="167">
        <v>1</v>
      </c>
      <c r="R3506" s="167">
        <v>0</v>
      </c>
      <c r="S3506" s="167">
        <v>1</v>
      </c>
      <c r="T3506" s="167" t="s">
        <v>13210</v>
      </c>
      <c r="U3506" s="167" t="s">
        <v>1261</v>
      </c>
      <c r="V3506" s="167" t="s">
        <v>300</v>
      </c>
      <c r="W3506" s="163"/>
      <c r="X3506" s="163" t="s">
        <v>10158</v>
      </c>
      <c r="Y3506" s="163"/>
      <c r="Z3506" s="168">
        <v>42942</v>
      </c>
      <c r="AA3506" s="169" t="s">
        <v>10191</v>
      </c>
      <c r="AB3506" s="169" t="s">
        <v>10224</v>
      </c>
      <c r="AC3506" s="169" t="s">
        <v>2429</v>
      </c>
      <c r="AD3506" s="170">
        <v>2019</v>
      </c>
      <c r="AE3506" s="167" t="s">
        <v>1321</v>
      </c>
    </row>
    <row r="3507" spans="1:31" x14ac:dyDescent="0.3">
      <c r="A3507" s="162" t="s">
        <v>1135</v>
      </c>
      <c r="B3507" s="162" t="s">
        <v>550</v>
      </c>
      <c r="C3507" s="162">
        <v>1</v>
      </c>
      <c r="D3507" s="162">
        <v>2017</v>
      </c>
      <c r="E3507" s="162" t="s">
        <v>115</v>
      </c>
      <c r="F3507" s="162" t="s">
        <v>28</v>
      </c>
      <c r="G3507" s="162">
        <v>2017</v>
      </c>
      <c r="H3507" s="163" t="s">
        <v>62</v>
      </c>
      <c r="I3507" s="162" t="s">
        <v>550</v>
      </c>
      <c r="J3507" s="177">
        <v>20</v>
      </c>
      <c r="K3507" s="183" t="s">
        <v>1818</v>
      </c>
      <c r="L3507" s="166">
        <v>0.8142454571428569</v>
      </c>
      <c r="M3507" s="166">
        <v>16.284909142857138</v>
      </c>
      <c r="N3507" s="163" t="s">
        <v>62</v>
      </c>
      <c r="O3507" s="167">
        <v>1</v>
      </c>
      <c r="P3507" s="167">
        <v>0</v>
      </c>
      <c r="Q3507" s="167">
        <v>1</v>
      </c>
      <c r="R3507" s="167">
        <v>0</v>
      </c>
      <c r="S3507" s="167">
        <v>1</v>
      </c>
      <c r="T3507" s="167" t="s">
        <v>13210</v>
      </c>
      <c r="U3507" s="167" t="s">
        <v>1261</v>
      </c>
      <c r="V3507" s="167" t="s">
        <v>300</v>
      </c>
      <c r="W3507" s="163"/>
      <c r="X3507" s="163" t="s">
        <v>10159</v>
      </c>
      <c r="Y3507" s="163"/>
      <c r="Z3507" s="168">
        <v>42942</v>
      </c>
      <c r="AA3507" s="169" t="s">
        <v>10192</v>
      </c>
      <c r="AB3507" s="169" t="s">
        <v>10225</v>
      </c>
      <c r="AC3507" s="169" t="s">
        <v>2429</v>
      </c>
      <c r="AD3507" s="170">
        <v>2019</v>
      </c>
      <c r="AE3507" s="167" t="s">
        <v>1321</v>
      </c>
    </row>
    <row r="3508" spans="1:31" x14ac:dyDescent="0.3">
      <c r="A3508" s="162" t="s">
        <v>1166</v>
      </c>
      <c r="B3508" s="162" t="s">
        <v>550</v>
      </c>
      <c r="C3508" s="162">
        <v>1</v>
      </c>
      <c r="D3508" s="162">
        <v>2018</v>
      </c>
      <c r="E3508" s="162" t="s">
        <v>115</v>
      </c>
      <c r="F3508" s="162" t="s">
        <v>28</v>
      </c>
      <c r="G3508" s="162">
        <v>2017</v>
      </c>
      <c r="H3508" s="163" t="s">
        <v>62</v>
      </c>
      <c r="I3508" s="162" t="s">
        <v>550</v>
      </c>
      <c r="J3508" s="177">
        <v>20</v>
      </c>
      <c r="K3508" s="183" t="s">
        <v>1818</v>
      </c>
      <c r="L3508" s="166">
        <v>0.8142454571428569</v>
      </c>
      <c r="M3508" s="166">
        <v>16.284909142857138</v>
      </c>
      <c r="N3508" s="163" t="s">
        <v>62</v>
      </c>
      <c r="O3508" s="167">
        <v>1</v>
      </c>
      <c r="P3508" s="167">
        <v>0</v>
      </c>
      <c r="Q3508" s="167">
        <v>1</v>
      </c>
      <c r="R3508" s="167">
        <v>0</v>
      </c>
      <c r="S3508" s="167">
        <v>1</v>
      </c>
      <c r="T3508" s="167" t="s">
        <v>13210</v>
      </c>
      <c r="U3508" s="167" t="s">
        <v>1261</v>
      </c>
      <c r="V3508" s="167" t="s">
        <v>102</v>
      </c>
      <c r="W3508" s="163"/>
      <c r="X3508" s="163" t="s">
        <v>1166</v>
      </c>
      <c r="Y3508" s="163"/>
      <c r="Z3508" s="168">
        <v>43045</v>
      </c>
      <c r="AA3508" s="169" t="s">
        <v>10193</v>
      </c>
      <c r="AB3508" s="169" t="s">
        <v>10226</v>
      </c>
      <c r="AC3508" s="169" t="s">
        <v>2429</v>
      </c>
      <c r="AD3508" s="170">
        <v>2019</v>
      </c>
      <c r="AE3508" s="167" t="s">
        <v>1321</v>
      </c>
    </row>
    <row r="3509" spans="1:31" x14ac:dyDescent="0.3">
      <c r="A3509" s="162" t="s">
        <v>1172</v>
      </c>
      <c r="B3509" s="162" t="s">
        <v>550</v>
      </c>
      <c r="C3509" s="162">
        <v>4</v>
      </c>
      <c r="D3509" s="162">
        <v>2018</v>
      </c>
      <c r="E3509" s="162" t="s">
        <v>115</v>
      </c>
      <c r="F3509" s="162" t="s">
        <v>28</v>
      </c>
      <c r="G3509" s="162">
        <v>2017</v>
      </c>
      <c r="H3509" s="163" t="s">
        <v>228</v>
      </c>
      <c r="I3509" s="162" t="s">
        <v>550</v>
      </c>
      <c r="J3509" s="177">
        <v>45</v>
      </c>
      <c r="K3509" s="183" t="s">
        <v>1818</v>
      </c>
      <c r="L3509" s="166">
        <v>0.8142454571428569</v>
      </c>
      <c r="M3509" s="166">
        <v>36.641045571428563</v>
      </c>
      <c r="N3509" s="163" t="s">
        <v>80</v>
      </c>
      <c r="O3509" s="167">
        <v>1</v>
      </c>
      <c r="P3509" s="167">
        <v>0</v>
      </c>
      <c r="Q3509" s="167">
        <v>0</v>
      </c>
      <c r="R3509" s="167">
        <v>1</v>
      </c>
      <c r="S3509" s="167">
        <v>1</v>
      </c>
      <c r="T3509" s="167" t="s">
        <v>13213</v>
      </c>
      <c r="U3509" s="167" t="s">
        <v>1350</v>
      </c>
      <c r="V3509" s="167" t="s">
        <v>84</v>
      </c>
      <c r="W3509" s="163" t="s">
        <v>10160</v>
      </c>
      <c r="X3509" s="163" t="s">
        <v>1172</v>
      </c>
      <c r="Y3509" s="163"/>
      <c r="Z3509" s="168">
        <v>43062</v>
      </c>
      <c r="AA3509" s="169" t="s">
        <v>10194</v>
      </c>
      <c r="AB3509" s="169"/>
      <c r="AC3509" s="169" t="s">
        <v>80</v>
      </c>
      <c r="AD3509" s="170">
        <v>2019</v>
      </c>
      <c r="AE3509" s="167" t="s">
        <v>1241</v>
      </c>
    </row>
    <row r="3510" spans="1:31" x14ac:dyDescent="0.3">
      <c r="A3510" s="162" t="s">
        <v>1175</v>
      </c>
      <c r="B3510" s="162" t="s">
        <v>550</v>
      </c>
      <c r="C3510" s="162">
        <v>1</v>
      </c>
      <c r="D3510" s="162">
        <v>2018</v>
      </c>
      <c r="E3510" s="162" t="s">
        <v>115</v>
      </c>
      <c r="F3510" s="162" t="s">
        <v>28</v>
      </c>
      <c r="G3510" s="162">
        <v>2018</v>
      </c>
      <c r="H3510" s="163" t="s">
        <v>228</v>
      </c>
      <c r="I3510" s="162" t="s">
        <v>550</v>
      </c>
      <c r="J3510" s="177">
        <v>140</v>
      </c>
      <c r="K3510" s="183" t="s">
        <v>1818</v>
      </c>
      <c r="L3510" s="166">
        <v>0.83419833877551031</v>
      </c>
      <c r="M3510" s="166">
        <v>116.78776742857144</v>
      </c>
      <c r="N3510" s="163" t="s">
        <v>80</v>
      </c>
      <c r="O3510" s="167">
        <v>1</v>
      </c>
      <c r="P3510" s="167">
        <v>0</v>
      </c>
      <c r="Q3510" s="167">
        <v>0</v>
      </c>
      <c r="R3510" s="167">
        <v>1</v>
      </c>
      <c r="S3510" s="167">
        <v>1</v>
      </c>
      <c r="T3510" s="167" t="s">
        <v>13213</v>
      </c>
      <c r="U3510" s="167" t="s">
        <v>1350</v>
      </c>
      <c r="V3510" s="167" t="s">
        <v>84</v>
      </c>
      <c r="W3510" s="163" t="s">
        <v>10162</v>
      </c>
      <c r="X3510" s="163" t="s">
        <v>1175</v>
      </c>
      <c r="Y3510" s="163"/>
      <c r="Z3510" s="168">
        <v>43285</v>
      </c>
      <c r="AA3510" s="169" t="s">
        <v>10195</v>
      </c>
      <c r="AB3510" s="169" t="s">
        <v>10227</v>
      </c>
      <c r="AC3510" s="169" t="s">
        <v>80</v>
      </c>
      <c r="AD3510" s="170">
        <v>2019</v>
      </c>
      <c r="AE3510" s="167" t="s">
        <v>1241</v>
      </c>
    </row>
    <row r="3511" spans="1:31" x14ac:dyDescent="0.3">
      <c r="A3511" s="162" t="s">
        <v>1184</v>
      </c>
      <c r="B3511" s="162" t="s">
        <v>550</v>
      </c>
      <c r="C3511" s="162">
        <v>1</v>
      </c>
      <c r="D3511" s="162">
        <v>2018</v>
      </c>
      <c r="E3511" s="162" t="s">
        <v>115</v>
      </c>
      <c r="F3511" s="162" t="s">
        <v>28</v>
      </c>
      <c r="G3511" s="162">
        <v>2018</v>
      </c>
      <c r="H3511" s="163" t="s">
        <v>228</v>
      </c>
      <c r="I3511" s="162" t="s">
        <v>550</v>
      </c>
      <c r="J3511" s="177">
        <v>90</v>
      </c>
      <c r="K3511" s="183" t="s">
        <v>1818</v>
      </c>
      <c r="L3511" s="166">
        <v>0.83419833877551031</v>
      </c>
      <c r="M3511" s="166">
        <v>75.077850489795921</v>
      </c>
      <c r="N3511" s="163" t="s">
        <v>28</v>
      </c>
      <c r="O3511" s="167">
        <v>1</v>
      </c>
      <c r="P3511" s="167">
        <v>1</v>
      </c>
      <c r="Q3511" s="167">
        <v>0</v>
      </c>
      <c r="R3511" s="167">
        <v>1</v>
      </c>
      <c r="S3511" s="167">
        <v>0</v>
      </c>
      <c r="T3511" s="167" t="s">
        <v>13211</v>
      </c>
      <c r="U3511" s="167" t="s">
        <v>1350</v>
      </c>
      <c r="V3511" s="167" t="s">
        <v>84</v>
      </c>
      <c r="W3511" s="163" t="s">
        <v>10163</v>
      </c>
      <c r="X3511" s="163" t="s">
        <v>1184</v>
      </c>
      <c r="Y3511" s="163"/>
      <c r="Z3511" s="168">
        <v>43285</v>
      </c>
      <c r="AA3511" s="169" t="s">
        <v>10196</v>
      </c>
      <c r="AB3511" s="169" t="s">
        <v>10228</v>
      </c>
      <c r="AC3511" s="169" t="s">
        <v>28</v>
      </c>
      <c r="AD3511" s="170">
        <v>2019</v>
      </c>
      <c r="AE3511" s="167" t="s">
        <v>1241</v>
      </c>
    </row>
    <row r="3512" spans="1:31" x14ac:dyDescent="0.3">
      <c r="A3512" s="196" t="s">
        <v>624</v>
      </c>
      <c r="B3512" s="162" t="s">
        <v>550</v>
      </c>
      <c r="C3512" s="162">
        <v>11</v>
      </c>
      <c r="D3512" s="162">
        <v>2012</v>
      </c>
      <c r="E3512" s="162" t="s">
        <v>2393</v>
      </c>
      <c r="F3512" s="162" t="s">
        <v>32</v>
      </c>
      <c r="G3512" s="162">
        <v>2018</v>
      </c>
      <c r="H3512" s="163" t="s">
        <v>69</v>
      </c>
      <c r="I3512" s="162" t="s">
        <v>550</v>
      </c>
      <c r="J3512" s="177">
        <v>1.655</v>
      </c>
      <c r="K3512" s="183" t="s">
        <v>1818</v>
      </c>
      <c r="L3512" s="166">
        <v>0.83419833877551031</v>
      </c>
      <c r="M3512" s="166">
        <v>1.3805982506734695</v>
      </c>
      <c r="N3512" s="163" t="s">
        <v>69</v>
      </c>
      <c r="O3512" s="167">
        <v>1</v>
      </c>
      <c r="P3512" s="167">
        <v>0</v>
      </c>
      <c r="Q3512" s="167">
        <v>1</v>
      </c>
      <c r="R3512" s="167">
        <v>0</v>
      </c>
      <c r="S3512" s="167">
        <v>1</v>
      </c>
      <c r="T3512" s="167" t="s">
        <v>13210</v>
      </c>
      <c r="U3512" s="167" t="s">
        <v>1221</v>
      </c>
      <c r="V3512" s="167" t="s">
        <v>142</v>
      </c>
      <c r="W3512" s="163"/>
      <c r="X3512" s="163" t="s">
        <v>624</v>
      </c>
      <c r="Y3512" s="163"/>
      <c r="Z3512" s="168">
        <v>43222</v>
      </c>
      <c r="AA3512" s="169" t="s">
        <v>10267</v>
      </c>
      <c r="AB3512" s="169" t="s">
        <v>4370</v>
      </c>
      <c r="AC3512" s="169" t="s">
        <v>69</v>
      </c>
      <c r="AD3512" s="170">
        <v>2019</v>
      </c>
      <c r="AE3512" s="167" t="s">
        <v>1321</v>
      </c>
    </row>
    <row r="3513" spans="1:31" x14ac:dyDescent="0.3">
      <c r="A3513" s="197" t="s">
        <v>624</v>
      </c>
      <c r="B3513" s="162" t="s">
        <v>550</v>
      </c>
      <c r="C3513" s="162">
        <v>12</v>
      </c>
      <c r="D3513" s="162">
        <v>2012</v>
      </c>
      <c r="E3513" s="162" t="s">
        <v>2393</v>
      </c>
      <c r="F3513" s="162" t="s">
        <v>32</v>
      </c>
      <c r="G3513" s="162">
        <v>2018</v>
      </c>
      <c r="H3513" s="163" t="s">
        <v>69</v>
      </c>
      <c r="I3513" s="162" t="s">
        <v>550</v>
      </c>
      <c r="J3513" s="177">
        <v>0.9</v>
      </c>
      <c r="K3513" s="183" t="s">
        <v>1818</v>
      </c>
      <c r="L3513" s="166">
        <v>0.83419833877551031</v>
      </c>
      <c r="M3513" s="166">
        <v>0.75077850489795928</v>
      </c>
      <c r="N3513" s="163" t="s">
        <v>69</v>
      </c>
      <c r="O3513" s="167">
        <v>1</v>
      </c>
      <c r="P3513" s="167">
        <v>0</v>
      </c>
      <c r="Q3513" s="167">
        <v>1</v>
      </c>
      <c r="R3513" s="167">
        <v>0</v>
      </c>
      <c r="S3513" s="167">
        <v>1</v>
      </c>
      <c r="T3513" s="167" t="s">
        <v>13210</v>
      </c>
      <c r="U3513" s="167" t="s">
        <v>1221</v>
      </c>
      <c r="V3513" s="167" t="s">
        <v>142</v>
      </c>
      <c r="W3513" s="163"/>
      <c r="X3513" s="163" t="s">
        <v>624</v>
      </c>
      <c r="Y3513" s="163"/>
      <c r="Z3513" s="168">
        <v>43263</v>
      </c>
      <c r="AA3513" s="169" t="s">
        <v>10267</v>
      </c>
      <c r="AB3513" s="169" t="s">
        <v>4370</v>
      </c>
      <c r="AC3513" s="169" t="s">
        <v>69</v>
      </c>
      <c r="AD3513" s="170">
        <v>2019</v>
      </c>
      <c r="AE3513" s="167" t="s">
        <v>1321</v>
      </c>
    </row>
    <row r="3514" spans="1:31" x14ac:dyDescent="0.3">
      <c r="A3514" s="197" t="s">
        <v>624</v>
      </c>
      <c r="B3514" s="162" t="s">
        <v>550</v>
      </c>
      <c r="C3514" s="162">
        <v>13</v>
      </c>
      <c r="D3514" s="162">
        <v>2012</v>
      </c>
      <c r="E3514" s="162" t="s">
        <v>2393</v>
      </c>
      <c r="F3514" s="162" t="s">
        <v>32</v>
      </c>
      <c r="G3514" s="162">
        <v>2018</v>
      </c>
      <c r="H3514" s="163" t="s">
        <v>69</v>
      </c>
      <c r="I3514" s="162" t="s">
        <v>550</v>
      </c>
      <c r="J3514" s="177">
        <v>0.24</v>
      </c>
      <c r="K3514" s="183" t="s">
        <v>1818</v>
      </c>
      <c r="L3514" s="166">
        <v>0.83419833877551031</v>
      </c>
      <c r="M3514" s="166">
        <v>0.20020760130612247</v>
      </c>
      <c r="N3514" s="163" t="s">
        <v>69</v>
      </c>
      <c r="O3514" s="167">
        <v>1</v>
      </c>
      <c r="P3514" s="167">
        <v>0</v>
      </c>
      <c r="Q3514" s="167">
        <v>1</v>
      </c>
      <c r="R3514" s="167">
        <v>0</v>
      </c>
      <c r="S3514" s="167">
        <v>1</v>
      </c>
      <c r="T3514" s="167" t="s">
        <v>13210</v>
      </c>
      <c r="U3514" s="167" t="s">
        <v>1221</v>
      </c>
      <c r="V3514" s="167" t="s">
        <v>142</v>
      </c>
      <c r="W3514" s="163"/>
      <c r="X3514" s="163" t="s">
        <v>624</v>
      </c>
      <c r="Y3514" s="163"/>
      <c r="Z3514" s="168">
        <v>43217</v>
      </c>
      <c r="AA3514" s="169" t="s">
        <v>10268</v>
      </c>
      <c r="AB3514" s="169" t="s">
        <v>4370</v>
      </c>
      <c r="AC3514" s="169" t="s">
        <v>69</v>
      </c>
      <c r="AD3514" s="170">
        <v>2019</v>
      </c>
      <c r="AE3514" s="167" t="s">
        <v>1321</v>
      </c>
    </row>
    <row r="3515" spans="1:31" x14ac:dyDescent="0.3">
      <c r="A3515" s="197" t="s">
        <v>624</v>
      </c>
      <c r="B3515" s="162" t="s">
        <v>550</v>
      </c>
      <c r="C3515" s="162">
        <v>14</v>
      </c>
      <c r="D3515" s="162">
        <v>2012</v>
      </c>
      <c r="E3515" s="162" t="s">
        <v>2393</v>
      </c>
      <c r="F3515" s="162" t="s">
        <v>32</v>
      </c>
      <c r="G3515" s="162">
        <v>2018</v>
      </c>
      <c r="H3515" s="163" t="s">
        <v>69</v>
      </c>
      <c r="I3515" s="162" t="s">
        <v>550</v>
      </c>
      <c r="J3515" s="177">
        <v>7.3499999999999996E-2</v>
      </c>
      <c r="K3515" s="183" t="s">
        <v>1818</v>
      </c>
      <c r="L3515" s="166">
        <v>0.83419833877551031</v>
      </c>
      <c r="M3515" s="166">
        <v>6.1313577900000006E-2</v>
      </c>
      <c r="N3515" s="163" t="s">
        <v>69</v>
      </c>
      <c r="O3515" s="167">
        <v>1</v>
      </c>
      <c r="P3515" s="167">
        <v>0</v>
      </c>
      <c r="Q3515" s="167">
        <v>1</v>
      </c>
      <c r="R3515" s="167">
        <v>0</v>
      </c>
      <c r="S3515" s="167">
        <v>1</v>
      </c>
      <c r="T3515" s="167" t="s">
        <v>13210</v>
      </c>
      <c r="U3515" s="167" t="s">
        <v>1221</v>
      </c>
      <c r="V3515" s="167" t="s">
        <v>142</v>
      </c>
      <c r="W3515" s="163"/>
      <c r="X3515" s="163" t="s">
        <v>624</v>
      </c>
      <c r="Y3515" s="163"/>
      <c r="Z3515" s="168">
        <v>43213</v>
      </c>
      <c r="AA3515" s="169" t="s">
        <v>10269</v>
      </c>
      <c r="AB3515" s="169" t="s">
        <v>4370</v>
      </c>
      <c r="AC3515" s="169" t="s">
        <v>69</v>
      </c>
      <c r="AD3515" s="170">
        <v>2019</v>
      </c>
      <c r="AE3515" s="167" t="s">
        <v>1321</v>
      </c>
    </row>
    <row r="3516" spans="1:31" x14ac:dyDescent="0.3">
      <c r="A3516" s="197" t="s">
        <v>627</v>
      </c>
      <c r="B3516" s="162" t="s">
        <v>550</v>
      </c>
      <c r="C3516" s="162">
        <v>1</v>
      </c>
      <c r="D3516" s="162">
        <v>2012</v>
      </c>
      <c r="E3516" s="162" t="s">
        <v>2393</v>
      </c>
      <c r="F3516" s="162" t="s">
        <v>32</v>
      </c>
      <c r="G3516" s="162">
        <v>2018</v>
      </c>
      <c r="H3516" s="163" t="s">
        <v>318</v>
      </c>
      <c r="I3516" s="162" t="s">
        <v>550</v>
      </c>
      <c r="J3516" s="177">
        <v>1.0054320000000001</v>
      </c>
      <c r="K3516" s="183" t="s">
        <v>1818</v>
      </c>
      <c r="L3516" s="166">
        <v>0.83419833877551031</v>
      </c>
      <c r="M3516" s="166">
        <v>0.83872970415173898</v>
      </c>
      <c r="N3516" s="163" t="s">
        <v>32</v>
      </c>
      <c r="O3516" s="167">
        <v>1</v>
      </c>
      <c r="P3516" s="167">
        <v>1</v>
      </c>
      <c r="Q3516" s="167">
        <v>0</v>
      </c>
      <c r="R3516" s="167">
        <v>1</v>
      </c>
      <c r="S3516" s="167">
        <v>0</v>
      </c>
      <c r="T3516" s="167" t="s">
        <v>13211</v>
      </c>
      <c r="U3516" s="167" t="s">
        <v>1221</v>
      </c>
      <c r="V3516" s="167" t="s">
        <v>142</v>
      </c>
      <c r="W3516" s="163"/>
      <c r="X3516" s="163" t="s">
        <v>627</v>
      </c>
      <c r="Y3516" s="163"/>
      <c r="Z3516" s="168">
        <v>43143</v>
      </c>
      <c r="AA3516" s="169" t="s">
        <v>3081</v>
      </c>
      <c r="AB3516" s="169" t="s">
        <v>32</v>
      </c>
      <c r="AC3516" s="169" t="s">
        <v>32</v>
      </c>
      <c r="AD3516" s="170">
        <v>2019</v>
      </c>
      <c r="AE3516" s="167" t="s">
        <v>1245</v>
      </c>
    </row>
    <row r="3517" spans="1:31" x14ac:dyDescent="0.3">
      <c r="A3517" s="197" t="s">
        <v>655</v>
      </c>
      <c r="B3517" s="162" t="s">
        <v>550</v>
      </c>
      <c r="C3517" s="162">
        <v>6</v>
      </c>
      <c r="D3517" s="162">
        <v>2012</v>
      </c>
      <c r="E3517" s="162" t="s">
        <v>2393</v>
      </c>
      <c r="F3517" s="162" t="s">
        <v>32</v>
      </c>
      <c r="G3517" s="162">
        <v>2018</v>
      </c>
      <c r="H3517" s="163" t="s">
        <v>576</v>
      </c>
      <c r="I3517" s="162" t="s">
        <v>550</v>
      </c>
      <c r="J3517" s="177">
        <v>1.137</v>
      </c>
      <c r="K3517" s="183" t="s">
        <v>1818</v>
      </c>
      <c r="L3517" s="166">
        <v>0.83419833877551031</v>
      </c>
      <c r="M3517" s="166">
        <v>0.9484835111877552</v>
      </c>
      <c r="N3517" s="163" t="s">
        <v>32</v>
      </c>
      <c r="O3517" s="167">
        <v>1</v>
      </c>
      <c r="P3517" s="167">
        <v>1</v>
      </c>
      <c r="Q3517" s="167">
        <v>0</v>
      </c>
      <c r="R3517" s="167">
        <v>1</v>
      </c>
      <c r="S3517" s="167">
        <v>0</v>
      </c>
      <c r="T3517" s="167" t="s">
        <v>13211</v>
      </c>
      <c r="U3517" s="167" t="s">
        <v>1453</v>
      </c>
      <c r="V3517" s="167" t="s">
        <v>105</v>
      </c>
      <c r="W3517" s="163"/>
      <c r="X3517" s="163" t="s">
        <v>655</v>
      </c>
      <c r="Y3517" s="163"/>
      <c r="Z3517" s="188">
        <v>43101</v>
      </c>
      <c r="AA3517" s="169" t="s">
        <v>10270</v>
      </c>
      <c r="AB3517" s="169" t="s">
        <v>32</v>
      </c>
      <c r="AC3517" s="169" t="s">
        <v>32</v>
      </c>
      <c r="AD3517" s="170">
        <v>2019</v>
      </c>
      <c r="AE3517" s="167" t="s">
        <v>1245</v>
      </c>
    </row>
    <row r="3518" spans="1:31" x14ac:dyDescent="0.3">
      <c r="A3518" s="197" t="s">
        <v>659</v>
      </c>
      <c r="B3518" s="162" t="s">
        <v>550</v>
      </c>
      <c r="C3518" s="162">
        <v>12</v>
      </c>
      <c r="D3518" s="162">
        <v>2012</v>
      </c>
      <c r="E3518" s="162" t="s">
        <v>115</v>
      </c>
      <c r="F3518" s="162" t="s">
        <v>32</v>
      </c>
      <c r="G3518" s="162">
        <v>2018</v>
      </c>
      <c r="H3518" s="163" t="s">
        <v>375</v>
      </c>
      <c r="I3518" s="162" t="s">
        <v>550</v>
      </c>
      <c r="J3518" s="177">
        <v>3.165</v>
      </c>
      <c r="K3518" s="183" t="s">
        <v>1818</v>
      </c>
      <c r="L3518" s="166">
        <v>0.83419833877551031</v>
      </c>
      <c r="M3518" s="166">
        <v>2.6402377422244903</v>
      </c>
      <c r="N3518" s="163" t="s">
        <v>375</v>
      </c>
      <c r="O3518" s="167">
        <v>1</v>
      </c>
      <c r="P3518" s="167">
        <v>0</v>
      </c>
      <c r="Q3518" s="167">
        <v>1</v>
      </c>
      <c r="R3518" s="167">
        <v>0</v>
      </c>
      <c r="S3518" s="167">
        <v>1</v>
      </c>
      <c r="T3518" s="167" t="s">
        <v>13210</v>
      </c>
      <c r="U3518" s="167" t="s">
        <v>1453</v>
      </c>
      <c r="V3518" s="167" t="s">
        <v>83</v>
      </c>
      <c r="W3518" s="163"/>
      <c r="X3518" s="163" t="s">
        <v>659</v>
      </c>
      <c r="Y3518" s="163"/>
      <c r="Z3518" s="168">
        <v>43117</v>
      </c>
      <c r="AA3518" s="169" t="s">
        <v>10271</v>
      </c>
      <c r="AB3518" s="169" t="s">
        <v>4420</v>
      </c>
      <c r="AC3518" s="169" t="s">
        <v>4420</v>
      </c>
      <c r="AD3518" s="170">
        <v>2019</v>
      </c>
      <c r="AE3518" s="167" t="s">
        <v>10573</v>
      </c>
    </row>
    <row r="3519" spans="1:31" x14ac:dyDescent="0.3">
      <c r="A3519" s="197" t="s">
        <v>669</v>
      </c>
      <c r="B3519" s="162" t="s">
        <v>550</v>
      </c>
      <c r="C3519" s="162">
        <v>4</v>
      </c>
      <c r="D3519" s="162">
        <v>2012</v>
      </c>
      <c r="E3519" s="162" t="s">
        <v>2393</v>
      </c>
      <c r="F3519" s="162" t="s">
        <v>32</v>
      </c>
      <c r="G3519" s="162">
        <v>2018</v>
      </c>
      <c r="H3519" s="163" t="s">
        <v>219</v>
      </c>
      <c r="I3519" s="162" t="s">
        <v>550</v>
      </c>
      <c r="J3519" s="177">
        <v>13.2</v>
      </c>
      <c r="K3519" s="183" t="s">
        <v>1818</v>
      </c>
      <c r="L3519" s="166">
        <v>0.83419833877551031</v>
      </c>
      <c r="M3519" s="166">
        <v>11.011418071836735</v>
      </c>
      <c r="N3519" s="163" t="s">
        <v>32</v>
      </c>
      <c r="O3519" s="167">
        <v>1</v>
      </c>
      <c r="P3519" s="167">
        <v>1</v>
      </c>
      <c r="Q3519" s="167">
        <v>0</v>
      </c>
      <c r="R3519" s="167">
        <v>1</v>
      </c>
      <c r="S3519" s="167">
        <v>0</v>
      </c>
      <c r="T3519" s="167" t="s">
        <v>13211</v>
      </c>
      <c r="U3519" s="167" t="s">
        <v>1281</v>
      </c>
      <c r="V3519" s="167" t="s">
        <v>101</v>
      </c>
      <c r="W3519" s="163"/>
      <c r="X3519" s="163" t="s">
        <v>669</v>
      </c>
      <c r="Y3519" s="163"/>
      <c r="Z3519" s="188">
        <v>43101</v>
      </c>
      <c r="AA3519" s="169" t="s">
        <v>10272</v>
      </c>
      <c r="AB3519" s="169" t="s">
        <v>32</v>
      </c>
      <c r="AC3519" s="169" t="s">
        <v>32</v>
      </c>
      <c r="AD3519" s="170">
        <v>2019</v>
      </c>
      <c r="AE3519" s="167" t="s">
        <v>1245</v>
      </c>
    </row>
    <row r="3520" spans="1:31" x14ac:dyDescent="0.3">
      <c r="A3520" s="197" t="s">
        <v>670</v>
      </c>
      <c r="B3520" s="162" t="s">
        <v>550</v>
      </c>
      <c r="C3520" s="162">
        <v>17</v>
      </c>
      <c r="D3520" s="162">
        <v>2012</v>
      </c>
      <c r="E3520" s="162" t="s">
        <v>2393</v>
      </c>
      <c r="F3520" s="162" t="s">
        <v>32</v>
      </c>
      <c r="G3520" s="162">
        <v>2018</v>
      </c>
      <c r="H3520" s="163" t="s">
        <v>70</v>
      </c>
      <c r="I3520" s="162" t="s">
        <v>550</v>
      </c>
      <c r="J3520" s="177">
        <v>6.7069999999999999</v>
      </c>
      <c r="K3520" s="183" t="s">
        <v>1818</v>
      </c>
      <c r="L3520" s="166">
        <v>0.83419833877551031</v>
      </c>
      <c r="M3520" s="166">
        <v>5.5949682581673477</v>
      </c>
      <c r="N3520" s="163" t="s">
        <v>80</v>
      </c>
      <c r="O3520" s="167">
        <v>1</v>
      </c>
      <c r="P3520" s="167">
        <v>0</v>
      </c>
      <c r="Q3520" s="167">
        <v>0</v>
      </c>
      <c r="R3520" s="167">
        <v>1</v>
      </c>
      <c r="S3520" s="167">
        <v>1</v>
      </c>
      <c r="T3520" s="167" t="s">
        <v>13213</v>
      </c>
      <c r="U3520" s="167" t="s">
        <v>1453</v>
      </c>
      <c r="V3520" s="167" t="s">
        <v>672</v>
      </c>
      <c r="W3520" s="163"/>
      <c r="X3520" s="163" t="s">
        <v>670</v>
      </c>
      <c r="Y3520" s="163"/>
      <c r="Z3520" s="168">
        <v>43200</v>
      </c>
      <c r="AA3520" s="169" t="s">
        <v>10273</v>
      </c>
      <c r="AB3520" s="169" t="s">
        <v>9478</v>
      </c>
      <c r="AC3520" s="169" t="s">
        <v>9478</v>
      </c>
      <c r="AD3520" s="170">
        <v>2019</v>
      </c>
      <c r="AE3520" s="167" t="s">
        <v>1241</v>
      </c>
    </row>
    <row r="3521" spans="1:31" x14ac:dyDescent="0.3">
      <c r="A3521" s="197" t="s">
        <v>691</v>
      </c>
      <c r="B3521" s="162" t="s">
        <v>550</v>
      </c>
      <c r="C3521" s="162">
        <v>20</v>
      </c>
      <c r="D3521" s="162">
        <v>2012</v>
      </c>
      <c r="E3521" s="162" t="s">
        <v>2393</v>
      </c>
      <c r="F3521" s="162" t="s">
        <v>32</v>
      </c>
      <c r="G3521" s="162">
        <v>2018</v>
      </c>
      <c r="H3521" s="163" t="s">
        <v>530</v>
      </c>
      <c r="I3521" s="162" t="s">
        <v>550</v>
      </c>
      <c r="J3521" s="177">
        <v>16.8</v>
      </c>
      <c r="K3521" s="183" t="s">
        <v>1818</v>
      </c>
      <c r="L3521" s="166">
        <v>0.83419833877551031</v>
      </c>
      <c r="M3521" s="166">
        <v>14.014532091428574</v>
      </c>
      <c r="N3521" s="163" t="s">
        <v>530</v>
      </c>
      <c r="O3521" s="167">
        <v>1</v>
      </c>
      <c r="P3521" s="167">
        <v>0</v>
      </c>
      <c r="Q3521" s="167">
        <v>1</v>
      </c>
      <c r="R3521" s="167">
        <v>0</v>
      </c>
      <c r="S3521" s="167">
        <v>2</v>
      </c>
      <c r="T3521" s="167" t="s">
        <v>13210</v>
      </c>
      <c r="U3521" s="167" t="s">
        <v>1360</v>
      </c>
      <c r="V3521" s="167" t="s">
        <v>1364</v>
      </c>
      <c r="W3521" s="163"/>
      <c r="X3521" s="163" t="s">
        <v>691</v>
      </c>
      <c r="Y3521" s="163"/>
      <c r="Z3521" s="168">
        <v>43332</v>
      </c>
      <c r="AA3521" s="169" t="s">
        <v>10274</v>
      </c>
      <c r="AB3521" s="169" t="s">
        <v>9413</v>
      </c>
      <c r="AC3521" s="169" t="s">
        <v>9413</v>
      </c>
      <c r="AD3521" s="170">
        <v>2019</v>
      </c>
      <c r="AE3521" s="167" t="s">
        <v>1245</v>
      </c>
    </row>
    <row r="3522" spans="1:31" x14ac:dyDescent="0.3">
      <c r="A3522" s="197" t="s">
        <v>691</v>
      </c>
      <c r="B3522" s="162" t="s">
        <v>550</v>
      </c>
      <c r="C3522" s="162">
        <v>21</v>
      </c>
      <c r="D3522" s="162">
        <v>2012</v>
      </c>
      <c r="E3522" s="162" t="s">
        <v>2393</v>
      </c>
      <c r="F3522" s="162" t="s">
        <v>32</v>
      </c>
      <c r="G3522" s="162">
        <v>2018</v>
      </c>
      <c r="H3522" s="163" t="s">
        <v>530</v>
      </c>
      <c r="I3522" s="162" t="s">
        <v>550</v>
      </c>
      <c r="J3522" s="177">
        <v>15.8</v>
      </c>
      <c r="K3522" s="183" t="s">
        <v>1818</v>
      </c>
      <c r="L3522" s="166">
        <v>0.83419833877551031</v>
      </c>
      <c r="M3522" s="166">
        <v>13.180333752653063</v>
      </c>
      <c r="N3522" s="163" t="s">
        <v>530</v>
      </c>
      <c r="O3522" s="167">
        <v>1</v>
      </c>
      <c r="P3522" s="167">
        <v>0</v>
      </c>
      <c r="Q3522" s="167">
        <v>1</v>
      </c>
      <c r="R3522" s="167">
        <v>0</v>
      </c>
      <c r="S3522" s="167">
        <v>2</v>
      </c>
      <c r="T3522" s="167" t="s">
        <v>13210</v>
      </c>
      <c r="U3522" s="167" t="s">
        <v>1360</v>
      </c>
      <c r="V3522" s="167" t="s">
        <v>1364</v>
      </c>
      <c r="W3522" s="163"/>
      <c r="X3522" s="163" t="s">
        <v>691</v>
      </c>
      <c r="Y3522" s="163"/>
      <c r="Z3522" s="168">
        <v>43266</v>
      </c>
      <c r="AA3522" s="169" t="s">
        <v>10275</v>
      </c>
      <c r="AB3522" s="169" t="s">
        <v>9413</v>
      </c>
      <c r="AC3522" s="169" t="s">
        <v>9413</v>
      </c>
      <c r="AD3522" s="170">
        <v>2019</v>
      </c>
      <c r="AE3522" s="167" t="s">
        <v>1245</v>
      </c>
    </row>
    <row r="3523" spans="1:31" x14ac:dyDescent="0.3">
      <c r="A3523" s="197" t="s">
        <v>691</v>
      </c>
      <c r="B3523" s="162" t="s">
        <v>550</v>
      </c>
      <c r="C3523" s="162">
        <v>22</v>
      </c>
      <c r="D3523" s="162">
        <v>2012</v>
      </c>
      <c r="E3523" s="162" t="s">
        <v>2393</v>
      </c>
      <c r="F3523" s="162" t="s">
        <v>32</v>
      </c>
      <c r="G3523" s="162">
        <v>2018</v>
      </c>
      <c r="H3523" s="163" t="s">
        <v>530</v>
      </c>
      <c r="I3523" s="162" t="s">
        <v>550</v>
      </c>
      <c r="J3523" s="177">
        <v>15</v>
      </c>
      <c r="K3523" s="183" t="s">
        <v>1818</v>
      </c>
      <c r="L3523" s="166">
        <v>0.83419833877551031</v>
      </c>
      <c r="M3523" s="166">
        <v>12.512975081632655</v>
      </c>
      <c r="N3523" s="163" t="s">
        <v>530</v>
      </c>
      <c r="O3523" s="167">
        <v>1</v>
      </c>
      <c r="P3523" s="167">
        <v>0</v>
      </c>
      <c r="Q3523" s="167">
        <v>1</v>
      </c>
      <c r="R3523" s="167">
        <v>0</v>
      </c>
      <c r="S3523" s="167">
        <v>2</v>
      </c>
      <c r="T3523" s="167" t="s">
        <v>13210</v>
      </c>
      <c r="U3523" s="167" t="s">
        <v>1360</v>
      </c>
      <c r="V3523" s="167" t="s">
        <v>1364</v>
      </c>
      <c r="W3523" s="163"/>
      <c r="X3523" s="163" t="s">
        <v>691</v>
      </c>
      <c r="Y3523" s="163"/>
      <c r="Z3523" s="168">
        <v>43266</v>
      </c>
      <c r="AA3523" s="169" t="s">
        <v>10276</v>
      </c>
      <c r="AB3523" s="169" t="s">
        <v>9413</v>
      </c>
      <c r="AC3523" s="169" t="s">
        <v>9413</v>
      </c>
      <c r="AD3523" s="170">
        <v>2019</v>
      </c>
      <c r="AE3523" s="167" t="s">
        <v>1245</v>
      </c>
    </row>
    <row r="3524" spans="1:31" x14ac:dyDescent="0.3">
      <c r="A3524" s="197" t="s">
        <v>691</v>
      </c>
      <c r="B3524" s="162" t="s">
        <v>550</v>
      </c>
      <c r="C3524" s="162">
        <v>23</v>
      </c>
      <c r="D3524" s="162">
        <v>2012</v>
      </c>
      <c r="E3524" s="162" t="s">
        <v>2393</v>
      </c>
      <c r="F3524" s="162" t="s">
        <v>32</v>
      </c>
      <c r="G3524" s="162">
        <v>2018</v>
      </c>
      <c r="H3524" s="163" t="s">
        <v>530</v>
      </c>
      <c r="I3524" s="162" t="s">
        <v>550</v>
      </c>
      <c r="J3524" s="177">
        <v>0.97399999999999998</v>
      </c>
      <c r="K3524" s="183" t="s">
        <v>1818</v>
      </c>
      <c r="L3524" s="166">
        <v>0.83419833877551031</v>
      </c>
      <c r="M3524" s="166">
        <v>0.81250918196734701</v>
      </c>
      <c r="N3524" s="163" t="s">
        <v>530</v>
      </c>
      <c r="O3524" s="167">
        <v>1</v>
      </c>
      <c r="P3524" s="167">
        <v>0</v>
      </c>
      <c r="Q3524" s="167">
        <v>1</v>
      </c>
      <c r="R3524" s="167">
        <v>0</v>
      </c>
      <c r="S3524" s="167">
        <v>2</v>
      </c>
      <c r="T3524" s="167" t="s">
        <v>13210</v>
      </c>
      <c r="U3524" s="167" t="s">
        <v>1360</v>
      </c>
      <c r="V3524" s="167" t="s">
        <v>1364</v>
      </c>
      <c r="W3524" s="163"/>
      <c r="X3524" s="163" t="s">
        <v>691</v>
      </c>
      <c r="Y3524" s="163"/>
      <c r="Z3524" s="168">
        <v>43266</v>
      </c>
      <c r="AA3524" s="169" t="s">
        <v>10277</v>
      </c>
      <c r="AB3524" s="169" t="s">
        <v>9413</v>
      </c>
      <c r="AC3524" s="169" t="s">
        <v>9413</v>
      </c>
      <c r="AD3524" s="170">
        <v>2019</v>
      </c>
      <c r="AE3524" s="167" t="s">
        <v>1245</v>
      </c>
    </row>
    <row r="3525" spans="1:31" x14ac:dyDescent="0.3">
      <c r="A3525" s="197" t="s">
        <v>691</v>
      </c>
      <c r="B3525" s="162" t="s">
        <v>550</v>
      </c>
      <c r="C3525" s="162">
        <v>24</v>
      </c>
      <c r="D3525" s="162">
        <v>2012</v>
      </c>
      <c r="E3525" s="162" t="s">
        <v>2393</v>
      </c>
      <c r="F3525" s="162" t="s">
        <v>32</v>
      </c>
      <c r="G3525" s="162">
        <v>2018</v>
      </c>
      <c r="H3525" s="163" t="s">
        <v>530</v>
      </c>
      <c r="I3525" s="162" t="s">
        <v>550</v>
      </c>
      <c r="J3525" s="177">
        <v>0.95</v>
      </c>
      <c r="K3525" s="183" t="s">
        <v>1818</v>
      </c>
      <c r="L3525" s="166">
        <v>0.83419833877551031</v>
      </c>
      <c r="M3525" s="166">
        <v>0.79248842183673474</v>
      </c>
      <c r="N3525" s="163" t="s">
        <v>530</v>
      </c>
      <c r="O3525" s="167">
        <v>1</v>
      </c>
      <c r="P3525" s="167">
        <v>0</v>
      </c>
      <c r="Q3525" s="167">
        <v>1</v>
      </c>
      <c r="R3525" s="167">
        <v>0</v>
      </c>
      <c r="S3525" s="167">
        <v>2</v>
      </c>
      <c r="T3525" s="167" t="s">
        <v>13210</v>
      </c>
      <c r="U3525" s="167" t="s">
        <v>1360</v>
      </c>
      <c r="V3525" s="167" t="s">
        <v>1364</v>
      </c>
      <c r="W3525" s="163"/>
      <c r="X3525" s="163" t="s">
        <v>691</v>
      </c>
      <c r="Y3525" s="163"/>
      <c r="Z3525" s="168">
        <v>43335</v>
      </c>
      <c r="AA3525" s="169" t="s">
        <v>10278</v>
      </c>
      <c r="AB3525" s="169" t="s">
        <v>9413</v>
      </c>
      <c r="AC3525" s="169" t="s">
        <v>9413</v>
      </c>
      <c r="AD3525" s="170">
        <v>2019</v>
      </c>
      <c r="AE3525" s="167" t="s">
        <v>1245</v>
      </c>
    </row>
    <row r="3526" spans="1:31" x14ac:dyDescent="0.3">
      <c r="A3526" s="198" t="s">
        <v>693</v>
      </c>
      <c r="B3526" s="162" t="s">
        <v>550</v>
      </c>
      <c r="C3526" s="162">
        <v>8</v>
      </c>
      <c r="D3526" s="162">
        <v>2012</v>
      </c>
      <c r="E3526" s="162" t="s">
        <v>2393</v>
      </c>
      <c r="F3526" s="162" t="s">
        <v>32</v>
      </c>
      <c r="G3526" s="162">
        <v>2018</v>
      </c>
      <c r="H3526" s="163" t="s">
        <v>576</v>
      </c>
      <c r="I3526" s="162" t="s">
        <v>13214</v>
      </c>
      <c r="J3526" s="177">
        <v>5.1369999999999996</v>
      </c>
      <c r="K3526" s="183" t="s">
        <v>1818</v>
      </c>
      <c r="L3526" s="166">
        <v>0.83419833877551031</v>
      </c>
      <c r="M3526" s="166">
        <v>4.285276866289796</v>
      </c>
      <c r="N3526" s="163" t="s">
        <v>576</v>
      </c>
      <c r="O3526" s="167">
        <v>1</v>
      </c>
      <c r="P3526" s="167">
        <v>0</v>
      </c>
      <c r="Q3526" s="167">
        <v>1</v>
      </c>
      <c r="R3526" s="167">
        <v>0</v>
      </c>
      <c r="S3526" s="167">
        <v>1</v>
      </c>
      <c r="T3526" s="167" t="s">
        <v>13210</v>
      </c>
      <c r="U3526" s="167" t="s">
        <v>1360</v>
      </c>
      <c r="V3526" s="167" t="s">
        <v>1401</v>
      </c>
      <c r="W3526" s="163"/>
      <c r="X3526" s="163" t="s">
        <v>693</v>
      </c>
      <c r="Y3526" s="163"/>
      <c r="Z3526" s="168">
        <v>43362</v>
      </c>
      <c r="AA3526" s="169" t="s">
        <v>10279</v>
      </c>
      <c r="AB3526" s="169" t="s">
        <v>4413</v>
      </c>
      <c r="AC3526" s="169" t="s">
        <v>4413</v>
      </c>
      <c r="AD3526" s="170">
        <v>2019</v>
      </c>
      <c r="AE3526" s="167" t="s">
        <v>1245</v>
      </c>
    </row>
    <row r="3527" spans="1:31" x14ac:dyDescent="0.3">
      <c r="A3527" s="197" t="s">
        <v>713</v>
      </c>
      <c r="B3527" s="162" t="s">
        <v>550</v>
      </c>
      <c r="C3527" s="162">
        <v>4</v>
      </c>
      <c r="D3527" s="162">
        <v>2012</v>
      </c>
      <c r="E3527" s="162" t="s">
        <v>2396</v>
      </c>
      <c r="F3527" s="162" t="s">
        <v>32</v>
      </c>
      <c r="G3527" s="162">
        <v>2018</v>
      </c>
      <c r="H3527" s="163" t="s">
        <v>216</v>
      </c>
      <c r="I3527" s="162" t="s">
        <v>550</v>
      </c>
      <c r="J3527" s="177">
        <v>0.74814400000000003</v>
      </c>
      <c r="K3527" s="183" t="s">
        <v>1818</v>
      </c>
      <c r="L3527" s="166">
        <v>0.83419833877551031</v>
      </c>
      <c r="M3527" s="166">
        <v>0.62410048196486545</v>
      </c>
      <c r="N3527" s="163" t="s">
        <v>32</v>
      </c>
      <c r="O3527" s="167">
        <v>1</v>
      </c>
      <c r="P3527" s="167">
        <v>1</v>
      </c>
      <c r="Q3527" s="167">
        <v>0</v>
      </c>
      <c r="R3527" s="167">
        <v>1</v>
      </c>
      <c r="S3527" s="167">
        <v>0</v>
      </c>
      <c r="T3527" s="167" t="s">
        <v>13211</v>
      </c>
      <c r="U3527" s="167" t="s">
        <v>1453</v>
      </c>
      <c r="V3527" s="167" t="s">
        <v>97</v>
      </c>
      <c r="W3527" s="163"/>
      <c r="X3527" s="163" t="s">
        <v>713</v>
      </c>
      <c r="Y3527" s="163"/>
      <c r="Z3527" s="168">
        <v>43395</v>
      </c>
      <c r="AA3527" s="169" t="s">
        <v>10280</v>
      </c>
      <c r="AB3527" s="169" t="s">
        <v>32</v>
      </c>
      <c r="AC3527" s="169" t="s">
        <v>32</v>
      </c>
      <c r="AD3527" s="170">
        <v>2019</v>
      </c>
      <c r="AE3527" s="167" t="s">
        <v>10573</v>
      </c>
    </row>
    <row r="3528" spans="1:31" x14ac:dyDescent="0.3">
      <c r="A3528" s="197" t="s">
        <v>713</v>
      </c>
      <c r="B3528" s="162" t="s">
        <v>550</v>
      </c>
      <c r="C3528" s="162">
        <v>5</v>
      </c>
      <c r="D3528" s="162">
        <v>2012</v>
      </c>
      <c r="E3528" s="162" t="s">
        <v>2396</v>
      </c>
      <c r="F3528" s="162" t="s">
        <v>32</v>
      </c>
      <c r="G3528" s="162">
        <v>2018</v>
      </c>
      <c r="H3528" s="163" t="s">
        <v>216</v>
      </c>
      <c r="I3528" s="162" t="s">
        <v>550</v>
      </c>
      <c r="J3528" s="177">
        <v>0.38700000000000001</v>
      </c>
      <c r="K3528" s="183" t="s">
        <v>1818</v>
      </c>
      <c r="L3528" s="166">
        <v>0.83419833877551031</v>
      </c>
      <c r="M3528" s="166">
        <v>0.32283475710612247</v>
      </c>
      <c r="N3528" s="163" t="s">
        <v>32</v>
      </c>
      <c r="O3528" s="167">
        <v>1</v>
      </c>
      <c r="P3528" s="167">
        <v>1</v>
      </c>
      <c r="Q3528" s="167">
        <v>0</v>
      </c>
      <c r="R3528" s="167">
        <v>1</v>
      </c>
      <c r="S3528" s="167">
        <v>0</v>
      </c>
      <c r="T3528" s="167" t="s">
        <v>13211</v>
      </c>
      <c r="U3528" s="167" t="s">
        <v>1453</v>
      </c>
      <c r="V3528" s="167" t="s">
        <v>97</v>
      </c>
      <c r="W3528" s="163"/>
      <c r="X3528" s="163" t="s">
        <v>713</v>
      </c>
      <c r="Y3528" s="163"/>
      <c r="Z3528" s="168">
        <v>43335</v>
      </c>
      <c r="AA3528" s="169" t="s">
        <v>10281</v>
      </c>
      <c r="AB3528" s="169" t="s">
        <v>32</v>
      </c>
      <c r="AC3528" s="169" t="s">
        <v>32</v>
      </c>
      <c r="AD3528" s="170">
        <v>2019</v>
      </c>
      <c r="AE3528" s="167" t="s">
        <v>10573</v>
      </c>
    </row>
    <row r="3529" spans="1:31" x14ac:dyDescent="0.3">
      <c r="A3529" s="197" t="s">
        <v>713</v>
      </c>
      <c r="B3529" s="162" t="s">
        <v>550</v>
      </c>
      <c r="C3529" s="162">
        <v>6</v>
      </c>
      <c r="D3529" s="162">
        <v>2012</v>
      </c>
      <c r="E3529" s="162" t="s">
        <v>2396</v>
      </c>
      <c r="F3529" s="162" t="s">
        <v>32</v>
      </c>
      <c r="G3529" s="162">
        <v>2018</v>
      </c>
      <c r="H3529" s="163" t="s">
        <v>216</v>
      </c>
      <c r="I3529" s="162" t="s">
        <v>550</v>
      </c>
      <c r="J3529" s="177">
        <v>0.28120499999999998</v>
      </c>
      <c r="K3529" s="183" t="s">
        <v>1818</v>
      </c>
      <c r="L3529" s="166">
        <v>0.83419833877551031</v>
      </c>
      <c r="M3529" s="166">
        <v>0.23458074385536737</v>
      </c>
      <c r="N3529" s="163" t="s">
        <v>32</v>
      </c>
      <c r="O3529" s="167">
        <v>1</v>
      </c>
      <c r="P3529" s="167">
        <v>1</v>
      </c>
      <c r="Q3529" s="167">
        <v>0</v>
      </c>
      <c r="R3529" s="167">
        <v>1</v>
      </c>
      <c r="S3529" s="167">
        <v>0</v>
      </c>
      <c r="T3529" s="167" t="s">
        <v>13211</v>
      </c>
      <c r="U3529" s="167" t="s">
        <v>1453</v>
      </c>
      <c r="V3529" s="167" t="s">
        <v>97</v>
      </c>
      <c r="W3529" s="163"/>
      <c r="X3529" s="163" t="s">
        <v>713</v>
      </c>
      <c r="Y3529" s="163"/>
      <c r="Z3529" s="168">
        <v>43335</v>
      </c>
      <c r="AA3529" s="169" t="s">
        <v>10281</v>
      </c>
      <c r="AB3529" s="169" t="s">
        <v>32</v>
      </c>
      <c r="AC3529" s="169" t="s">
        <v>32</v>
      </c>
      <c r="AD3529" s="170">
        <v>2019</v>
      </c>
      <c r="AE3529" s="167" t="s">
        <v>10573</v>
      </c>
    </row>
    <row r="3530" spans="1:31" x14ac:dyDescent="0.3">
      <c r="A3530" s="197" t="s">
        <v>714</v>
      </c>
      <c r="B3530" s="162" t="s">
        <v>550</v>
      </c>
      <c r="C3530" s="162">
        <v>4</v>
      </c>
      <c r="D3530" s="162">
        <v>2012</v>
      </c>
      <c r="E3530" s="162" t="s">
        <v>115</v>
      </c>
      <c r="F3530" s="162" t="s">
        <v>32</v>
      </c>
      <c r="G3530" s="162">
        <v>2018</v>
      </c>
      <c r="H3530" s="163" t="s">
        <v>68</v>
      </c>
      <c r="I3530" s="162" t="s">
        <v>550</v>
      </c>
      <c r="J3530" s="177">
        <v>1.2</v>
      </c>
      <c r="K3530" s="183" t="s">
        <v>1818</v>
      </c>
      <c r="L3530" s="166">
        <v>0.83419833877551031</v>
      </c>
      <c r="M3530" s="166">
        <v>1.0010380065306124</v>
      </c>
      <c r="N3530" s="163" t="s">
        <v>32</v>
      </c>
      <c r="O3530" s="167">
        <v>1</v>
      </c>
      <c r="P3530" s="167">
        <v>1</v>
      </c>
      <c r="Q3530" s="167">
        <v>0</v>
      </c>
      <c r="R3530" s="167">
        <v>1</v>
      </c>
      <c r="S3530" s="167">
        <v>0</v>
      </c>
      <c r="T3530" s="167" t="s">
        <v>13211</v>
      </c>
      <c r="U3530" s="167" t="s">
        <v>1512</v>
      </c>
      <c r="V3530" s="167" t="s">
        <v>312</v>
      </c>
      <c r="W3530" s="163"/>
      <c r="X3530" s="163" t="s">
        <v>714</v>
      </c>
      <c r="Y3530" s="163"/>
      <c r="Z3530" s="168">
        <v>43328</v>
      </c>
      <c r="AA3530" s="169" t="s">
        <v>10282</v>
      </c>
      <c r="AB3530" s="169" t="s">
        <v>32</v>
      </c>
      <c r="AC3530" s="169" t="s">
        <v>32</v>
      </c>
      <c r="AD3530" s="170">
        <v>2019</v>
      </c>
      <c r="AE3530" s="167" t="s">
        <v>1241</v>
      </c>
    </row>
    <row r="3531" spans="1:31" x14ac:dyDescent="0.3">
      <c r="A3531" s="197" t="s">
        <v>714</v>
      </c>
      <c r="B3531" s="162" t="s">
        <v>550</v>
      </c>
      <c r="C3531" s="162">
        <v>5</v>
      </c>
      <c r="D3531" s="162">
        <v>2012</v>
      </c>
      <c r="E3531" s="162" t="s">
        <v>115</v>
      </c>
      <c r="F3531" s="162" t="s">
        <v>32</v>
      </c>
      <c r="G3531" s="162">
        <v>2018</v>
      </c>
      <c r="H3531" s="163" t="s">
        <v>68</v>
      </c>
      <c r="I3531" s="162" t="s">
        <v>550</v>
      </c>
      <c r="J3531" s="177">
        <v>1.135</v>
      </c>
      <c r="K3531" s="183" t="s">
        <v>1818</v>
      </c>
      <c r="L3531" s="166">
        <v>0.83419833877551031</v>
      </c>
      <c r="M3531" s="166">
        <v>0.94681511451020417</v>
      </c>
      <c r="N3531" s="163" t="s">
        <v>297</v>
      </c>
      <c r="O3531" s="167">
        <v>1</v>
      </c>
      <c r="P3531" s="167">
        <v>0</v>
      </c>
      <c r="Q3531" s="167">
        <v>0</v>
      </c>
      <c r="R3531" s="167">
        <v>1</v>
      </c>
      <c r="S3531" s="167">
        <v>0</v>
      </c>
      <c r="T3531" s="167" t="s">
        <v>13213</v>
      </c>
      <c r="U3531" s="167" t="s">
        <v>1512</v>
      </c>
      <c r="V3531" s="167" t="s">
        <v>312</v>
      </c>
      <c r="W3531" s="163"/>
      <c r="X3531" s="163" t="s">
        <v>714</v>
      </c>
      <c r="Y3531" s="163"/>
      <c r="Z3531" s="188">
        <v>43252</v>
      </c>
      <c r="AA3531" s="169" t="s">
        <v>10283</v>
      </c>
      <c r="AB3531" s="169" t="s">
        <v>4417</v>
      </c>
      <c r="AC3531" s="169" t="s">
        <v>4417</v>
      </c>
      <c r="AD3531" s="170">
        <v>2019</v>
      </c>
      <c r="AE3531" s="167" t="s">
        <v>1241</v>
      </c>
    </row>
    <row r="3532" spans="1:31" x14ac:dyDescent="0.3">
      <c r="A3532" s="197" t="s">
        <v>714</v>
      </c>
      <c r="B3532" s="162" t="s">
        <v>550</v>
      </c>
      <c r="C3532" s="162">
        <v>6</v>
      </c>
      <c r="D3532" s="162">
        <v>2012</v>
      </c>
      <c r="E3532" s="162" t="s">
        <v>115</v>
      </c>
      <c r="F3532" s="162" t="s">
        <v>32</v>
      </c>
      <c r="G3532" s="162">
        <v>2018</v>
      </c>
      <c r="H3532" s="163" t="s">
        <v>68</v>
      </c>
      <c r="I3532" s="162" t="s">
        <v>550</v>
      </c>
      <c r="J3532" s="177">
        <v>1.135</v>
      </c>
      <c r="K3532" s="183" t="s">
        <v>1818</v>
      </c>
      <c r="L3532" s="166">
        <v>0.83419833877551031</v>
      </c>
      <c r="M3532" s="166">
        <v>0.94681511451020417</v>
      </c>
      <c r="N3532" s="163" t="s">
        <v>297</v>
      </c>
      <c r="O3532" s="167">
        <v>1</v>
      </c>
      <c r="P3532" s="167">
        <v>0</v>
      </c>
      <c r="Q3532" s="167">
        <v>0</v>
      </c>
      <c r="R3532" s="167">
        <v>1</v>
      </c>
      <c r="S3532" s="167">
        <v>0</v>
      </c>
      <c r="T3532" s="167" t="s">
        <v>13213</v>
      </c>
      <c r="U3532" s="167" t="s">
        <v>1512</v>
      </c>
      <c r="V3532" s="167" t="s">
        <v>312</v>
      </c>
      <c r="W3532" s="163"/>
      <c r="X3532" s="163" t="s">
        <v>714</v>
      </c>
      <c r="Y3532" s="163"/>
      <c r="Z3532" s="168">
        <v>43339</v>
      </c>
      <c r="AA3532" s="169" t="s">
        <v>10283</v>
      </c>
      <c r="AB3532" s="169" t="s">
        <v>4417</v>
      </c>
      <c r="AC3532" s="169" t="s">
        <v>4417</v>
      </c>
      <c r="AD3532" s="170">
        <v>2019</v>
      </c>
      <c r="AE3532" s="167" t="s">
        <v>1241</v>
      </c>
    </row>
    <row r="3533" spans="1:31" x14ac:dyDescent="0.3">
      <c r="A3533" s="197" t="s">
        <v>714</v>
      </c>
      <c r="B3533" s="162" t="s">
        <v>550</v>
      </c>
      <c r="C3533" s="162">
        <v>7</v>
      </c>
      <c r="D3533" s="162">
        <v>2012</v>
      </c>
      <c r="E3533" s="162" t="s">
        <v>115</v>
      </c>
      <c r="F3533" s="162" t="s">
        <v>32</v>
      </c>
      <c r="G3533" s="162">
        <v>2018</v>
      </c>
      <c r="H3533" s="163" t="s">
        <v>68</v>
      </c>
      <c r="I3533" s="162" t="s">
        <v>550</v>
      </c>
      <c r="J3533" s="177">
        <v>0.15</v>
      </c>
      <c r="K3533" s="183" t="s">
        <v>1818</v>
      </c>
      <c r="L3533" s="166">
        <v>0.83419833877551031</v>
      </c>
      <c r="M3533" s="166">
        <v>0.12512975081632655</v>
      </c>
      <c r="N3533" s="163" t="s">
        <v>68</v>
      </c>
      <c r="O3533" s="167">
        <v>1</v>
      </c>
      <c r="P3533" s="167">
        <v>0</v>
      </c>
      <c r="Q3533" s="167">
        <v>1</v>
      </c>
      <c r="R3533" s="167">
        <v>0</v>
      </c>
      <c r="S3533" s="167">
        <v>1</v>
      </c>
      <c r="T3533" s="167" t="s">
        <v>13210</v>
      </c>
      <c r="U3533" s="167" t="s">
        <v>1512</v>
      </c>
      <c r="V3533" s="167" t="s">
        <v>312</v>
      </c>
      <c r="W3533" s="163"/>
      <c r="X3533" s="163" t="s">
        <v>714</v>
      </c>
      <c r="Y3533" s="163"/>
      <c r="Z3533" s="168">
        <v>43328</v>
      </c>
      <c r="AA3533" s="169" t="s">
        <v>10284</v>
      </c>
      <c r="AB3533" s="169" t="s">
        <v>4355</v>
      </c>
      <c r="AC3533" s="169" t="s">
        <v>4355</v>
      </c>
      <c r="AD3533" s="170">
        <v>2019</v>
      </c>
      <c r="AE3533" s="167" t="s">
        <v>1241</v>
      </c>
    </row>
    <row r="3534" spans="1:31" x14ac:dyDescent="0.3">
      <c r="A3534" s="197" t="s">
        <v>720</v>
      </c>
      <c r="B3534" s="162" t="s">
        <v>550</v>
      </c>
      <c r="C3534" s="162">
        <v>6</v>
      </c>
      <c r="D3534" s="162">
        <v>2013</v>
      </c>
      <c r="E3534" s="162" t="s">
        <v>2393</v>
      </c>
      <c r="F3534" s="162" t="s">
        <v>32</v>
      </c>
      <c r="G3534" s="162">
        <v>2018</v>
      </c>
      <c r="H3534" s="163" t="s">
        <v>72</v>
      </c>
      <c r="I3534" s="162" t="s">
        <v>550</v>
      </c>
      <c r="J3534" s="177">
        <v>2.746</v>
      </c>
      <c r="K3534" s="183" t="s">
        <v>1818</v>
      </c>
      <c r="L3534" s="166">
        <v>0.83419833877551031</v>
      </c>
      <c r="M3534" s="166">
        <v>2.2907086382775512</v>
      </c>
      <c r="N3534" s="163" t="s">
        <v>32</v>
      </c>
      <c r="O3534" s="167">
        <v>1</v>
      </c>
      <c r="P3534" s="167">
        <v>1</v>
      </c>
      <c r="Q3534" s="167">
        <v>0</v>
      </c>
      <c r="R3534" s="167">
        <v>1</v>
      </c>
      <c r="S3534" s="167">
        <v>0</v>
      </c>
      <c r="T3534" s="167" t="s">
        <v>13211</v>
      </c>
      <c r="U3534" s="167" t="s">
        <v>1281</v>
      </c>
      <c r="V3534" s="167" t="s">
        <v>86</v>
      </c>
      <c r="W3534" s="163"/>
      <c r="X3534" s="163" t="s">
        <v>720</v>
      </c>
      <c r="Y3534" s="163"/>
      <c r="Z3534" s="168">
        <v>43175</v>
      </c>
      <c r="AA3534" s="169" t="s">
        <v>10285</v>
      </c>
      <c r="AB3534" s="169" t="s">
        <v>32</v>
      </c>
      <c r="AC3534" s="169" t="s">
        <v>32</v>
      </c>
      <c r="AD3534" s="170">
        <v>2019</v>
      </c>
      <c r="AE3534" s="167" t="s">
        <v>1245</v>
      </c>
    </row>
    <row r="3535" spans="1:31" x14ac:dyDescent="0.3">
      <c r="A3535" s="197" t="s">
        <v>720</v>
      </c>
      <c r="B3535" s="162" t="s">
        <v>550</v>
      </c>
      <c r="C3535" s="162">
        <v>7</v>
      </c>
      <c r="D3535" s="162">
        <v>2013</v>
      </c>
      <c r="E3535" s="162" t="s">
        <v>2393</v>
      </c>
      <c r="F3535" s="162" t="s">
        <v>32</v>
      </c>
      <c r="G3535" s="162">
        <v>2018</v>
      </c>
      <c r="H3535" s="163" t="s">
        <v>72</v>
      </c>
      <c r="I3535" s="162" t="s">
        <v>550</v>
      </c>
      <c r="J3535" s="177">
        <v>0.55300000000000005</v>
      </c>
      <c r="K3535" s="183" t="s">
        <v>1818</v>
      </c>
      <c r="L3535" s="166">
        <v>0.83419833877551031</v>
      </c>
      <c r="M3535" s="166">
        <v>0.46131168134285722</v>
      </c>
      <c r="N3535" s="163" t="s">
        <v>72</v>
      </c>
      <c r="O3535" s="167">
        <v>1</v>
      </c>
      <c r="P3535" s="167">
        <v>0</v>
      </c>
      <c r="Q3535" s="167">
        <v>1</v>
      </c>
      <c r="R3535" s="167">
        <v>0</v>
      </c>
      <c r="S3535" s="167">
        <v>1</v>
      </c>
      <c r="T3535" s="167" t="s">
        <v>13210</v>
      </c>
      <c r="U3535" s="167" t="s">
        <v>1281</v>
      </c>
      <c r="V3535" s="167" t="s">
        <v>86</v>
      </c>
      <c r="W3535" s="163"/>
      <c r="X3535" s="163" t="s">
        <v>720</v>
      </c>
      <c r="Y3535" s="163"/>
      <c r="Z3535" s="168">
        <v>43175</v>
      </c>
      <c r="AA3535" s="169" t="s">
        <v>10286</v>
      </c>
      <c r="AB3535" s="169" t="s">
        <v>72</v>
      </c>
      <c r="AC3535" s="169" t="s">
        <v>72</v>
      </c>
      <c r="AD3535" s="170">
        <v>2019</v>
      </c>
      <c r="AE3535" s="167" t="s">
        <v>1245</v>
      </c>
    </row>
    <row r="3536" spans="1:31" x14ac:dyDescent="0.3">
      <c r="A3536" s="197" t="s">
        <v>720</v>
      </c>
      <c r="B3536" s="162" t="s">
        <v>550</v>
      </c>
      <c r="C3536" s="162">
        <v>8</v>
      </c>
      <c r="D3536" s="162">
        <v>2013</v>
      </c>
      <c r="E3536" s="162" t="s">
        <v>2393</v>
      </c>
      <c r="F3536" s="162" t="s">
        <v>32</v>
      </c>
      <c r="G3536" s="162">
        <v>2018</v>
      </c>
      <c r="H3536" s="163" t="s">
        <v>72</v>
      </c>
      <c r="I3536" s="162" t="s">
        <v>550</v>
      </c>
      <c r="J3536" s="177">
        <v>0.105</v>
      </c>
      <c r="K3536" s="183" t="s">
        <v>1818</v>
      </c>
      <c r="L3536" s="166">
        <v>0.83419833877551031</v>
      </c>
      <c r="M3536" s="166">
        <v>8.7590825571428582E-2</v>
      </c>
      <c r="N3536" s="163" t="s">
        <v>72</v>
      </c>
      <c r="O3536" s="167">
        <v>1</v>
      </c>
      <c r="P3536" s="167">
        <v>0</v>
      </c>
      <c r="Q3536" s="167">
        <v>1</v>
      </c>
      <c r="R3536" s="167">
        <v>0</v>
      </c>
      <c r="S3536" s="167">
        <v>1</v>
      </c>
      <c r="T3536" s="167" t="s">
        <v>13210</v>
      </c>
      <c r="U3536" s="167" t="s">
        <v>1281</v>
      </c>
      <c r="V3536" s="167" t="s">
        <v>86</v>
      </c>
      <c r="W3536" s="163"/>
      <c r="X3536" s="163" t="s">
        <v>720</v>
      </c>
      <c r="Y3536" s="163"/>
      <c r="Z3536" s="168">
        <v>43263</v>
      </c>
      <c r="AA3536" s="169" t="s">
        <v>10287</v>
      </c>
      <c r="AB3536" s="169" t="s">
        <v>72</v>
      </c>
      <c r="AC3536" s="169" t="s">
        <v>72</v>
      </c>
      <c r="AD3536" s="170">
        <v>2019</v>
      </c>
      <c r="AE3536" s="167" t="s">
        <v>1245</v>
      </c>
    </row>
    <row r="3537" spans="1:31" x14ac:dyDescent="0.3">
      <c r="A3537" s="197" t="s">
        <v>723</v>
      </c>
      <c r="B3537" s="162" t="s">
        <v>550</v>
      </c>
      <c r="C3537" s="162">
        <v>2</v>
      </c>
      <c r="D3537" s="162">
        <v>2013</v>
      </c>
      <c r="E3537" s="162" t="s">
        <v>115</v>
      </c>
      <c r="F3537" s="162" t="s">
        <v>32</v>
      </c>
      <c r="G3537" s="162">
        <v>2018</v>
      </c>
      <c r="H3537" s="163" t="s">
        <v>120</v>
      </c>
      <c r="I3537" s="162" t="s">
        <v>550</v>
      </c>
      <c r="J3537" s="177">
        <v>21.056000000000001</v>
      </c>
      <c r="K3537" s="183" t="s">
        <v>1818</v>
      </c>
      <c r="L3537" s="166">
        <v>0.83419833877551031</v>
      </c>
      <c r="M3537" s="166">
        <v>17.564880221257145</v>
      </c>
      <c r="N3537" s="163" t="s">
        <v>120</v>
      </c>
      <c r="O3537" s="167">
        <v>1</v>
      </c>
      <c r="P3537" s="167">
        <v>0</v>
      </c>
      <c r="Q3537" s="167">
        <v>1</v>
      </c>
      <c r="R3537" s="167">
        <v>0</v>
      </c>
      <c r="S3537" s="167">
        <v>1</v>
      </c>
      <c r="T3537" s="167" t="s">
        <v>13210</v>
      </c>
      <c r="U3537" s="167" t="s">
        <v>1360</v>
      </c>
      <c r="V3537" s="167" t="s">
        <v>1364</v>
      </c>
      <c r="W3537" s="163"/>
      <c r="X3537" s="163" t="s">
        <v>723</v>
      </c>
      <c r="Y3537" s="163"/>
      <c r="Z3537" s="168">
        <v>43313</v>
      </c>
      <c r="AA3537" s="169" t="s">
        <v>10288</v>
      </c>
      <c r="AB3537" s="169" t="s">
        <v>120</v>
      </c>
      <c r="AC3537" s="169" t="s">
        <v>120</v>
      </c>
      <c r="AD3537" s="170">
        <v>2019</v>
      </c>
      <c r="AE3537" s="167" t="s">
        <v>1245</v>
      </c>
    </row>
    <row r="3538" spans="1:31" x14ac:dyDescent="0.3">
      <c r="A3538" s="197" t="s">
        <v>745</v>
      </c>
      <c r="B3538" s="162" t="s">
        <v>550</v>
      </c>
      <c r="C3538" s="162">
        <v>3</v>
      </c>
      <c r="D3538" s="162">
        <v>2013</v>
      </c>
      <c r="E3538" s="162" t="s">
        <v>2393</v>
      </c>
      <c r="F3538" s="162" t="s">
        <v>32</v>
      </c>
      <c r="G3538" s="162">
        <v>2018</v>
      </c>
      <c r="H3538" s="163" t="s">
        <v>219</v>
      </c>
      <c r="I3538" s="162" t="s">
        <v>550</v>
      </c>
      <c r="J3538" s="177">
        <v>14.36</v>
      </c>
      <c r="K3538" s="183" t="s">
        <v>1818</v>
      </c>
      <c r="L3538" s="166">
        <v>0.83419833877551031</v>
      </c>
      <c r="M3538" s="166">
        <v>11.979088144816327</v>
      </c>
      <c r="N3538" s="163" t="s">
        <v>32</v>
      </c>
      <c r="O3538" s="167">
        <v>1</v>
      </c>
      <c r="P3538" s="167">
        <v>1</v>
      </c>
      <c r="Q3538" s="167">
        <v>0</v>
      </c>
      <c r="R3538" s="167">
        <v>1</v>
      </c>
      <c r="S3538" s="167">
        <v>0</v>
      </c>
      <c r="T3538" s="167" t="s">
        <v>13211</v>
      </c>
      <c r="U3538" s="167" t="s">
        <v>1453</v>
      </c>
      <c r="V3538" s="167" t="s">
        <v>672</v>
      </c>
      <c r="W3538" s="163"/>
      <c r="X3538" s="163" t="s">
        <v>745</v>
      </c>
      <c r="Y3538" s="163"/>
      <c r="Z3538" s="168" t="s">
        <v>10263</v>
      </c>
      <c r="AA3538" s="169" t="s">
        <v>10289</v>
      </c>
      <c r="AB3538" s="169" t="s">
        <v>32</v>
      </c>
      <c r="AC3538" s="169" t="s">
        <v>32</v>
      </c>
      <c r="AD3538" s="170">
        <v>2019</v>
      </c>
      <c r="AE3538" s="167" t="s">
        <v>1245</v>
      </c>
    </row>
    <row r="3539" spans="1:31" x14ac:dyDescent="0.3">
      <c r="A3539" s="197" t="s">
        <v>756</v>
      </c>
      <c r="B3539" s="162" t="s">
        <v>550</v>
      </c>
      <c r="C3539" s="162">
        <v>7</v>
      </c>
      <c r="D3539" s="162">
        <v>2013</v>
      </c>
      <c r="E3539" s="162" t="s">
        <v>2393</v>
      </c>
      <c r="F3539" s="162" t="s">
        <v>32</v>
      </c>
      <c r="G3539" s="162">
        <v>2018</v>
      </c>
      <c r="H3539" s="163" t="s">
        <v>392</v>
      </c>
      <c r="I3539" s="162" t="s">
        <v>550</v>
      </c>
      <c r="J3539" s="177">
        <v>5.3800000000000001E-2</v>
      </c>
      <c r="K3539" s="183" t="s">
        <v>1818</v>
      </c>
      <c r="L3539" s="166">
        <v>0.83419833877551031</v>
      </c>
      <c r="M3539" s="166">
        <v>4.4879870626122455E-2</v>
      </c>
      <c r="N3539" s="163" t="s">
        <v>392</v>
      </c>
      <c r="O3539" s="167">
        <v>1</v>
      </c>
      <c r="P3539" s="167">
        <v>0</v>
      </c>
      <c r="Q3539" s="167">
        <v>1</v>
      </c>
      <c r="R3539" s="167">
        <v>0</v>
      </c>
      <c r="S3539" s="167">
        <v>1</v>
      </c>
      <c r="T3539" s="167" t="s">
        <v>13210</v>
      </c>
      <c r="U3539" s="167" t="s">
        <v>1281</v>
      </c>
      <c r="V3539" s="167" t="s">
        <v>101</v>
      </c>
      <c r="W3539" s="163"/>
      <c r="X3539" s="163" t="s">
        <v>756</v>
      </c>
      <c r="Y3539" s="163"/>
      <c r="Z3539" s="168">
        <v>43159</v>
      </c>
      <c r="AA3539" s="169" t="s">
        <v>10290</v>
      </c>
      <c r="AB3539" s="169" t="s">
        <v>392</v>
      </c>
      <c r="AC3539" s="169" t="s">
        <v>392</v>
      </c>
      <c r="AD3539" s="170">
        <v>2019</v>
      </c>
      <c r="AE3539" s="167" t="s">
        <v>1245</v>
      </c>
    </row>
    <row r="3540" spans="1:31" x14ac:dyDescent="0.3">
      <c r="A3540" s="197" t="s">
        <v>779</v>
      </c>
      <c r="B3540" s="162" t="s">
        <v>550</v>
      </c>
      <c r="C3540" s="162">
        <v>3</v>
      </c>
      <c r="D3540" s="162">
        <v>2013</v>
      </c>
      <c r="E3540" s="162" t="s">
        <v>2393</v>
      </c>
      <c r="F3540" s="162" t="s">
        <v>32</v>
      </c>
      <c r="G3540" s="162">
        <v>2018</v>
      </c>
      <c r="H3540" s="163" t="s">
        <v>81</v>
      </c>
      <c r="I3540" s="162" t="s">
        <v>550</v>
      </c>
      <c r="J3540" s="177">
        <v>0.7</v>
      </c>
      <c r="K3540" s="183" t="s">
        <v>1818</v>
      </c>
      <c r="L3540" s="166">
        <v>0.83419833877551031</v>
      </c>
      <c r="M3540" s="166">
        <v>0.58393883714285721</v>
      </c>
      <c r="N3540" s="163" t="s">
        <v>201</v>
      </c>
      <c r="O3540" s="167">
        <v>1</v>
      </c>
      <c r="P3540" s="167">
        <v>0</v>
      </c>
      <c r="Q3540" s="167">
        <v>0</v>
      </c>
      <c r="R3540" s="167">
        <v>0</v>
      </c>
      <c r="S3540" s="167">
        <v>1</v>
      </c>
      <c r="T3540" s="167" t="s">
        <v>13213</v>
      </c>
      <c r="U3540" s="167" t="s">
        <v>1281</v>
      </c>
      <c r="V3540" s="167" t="s">
        <v>86</v>
      </c>
      <c r="W3540" s="163"/>
      <c r="X3540" s="163" t="s">
        <v>779</v>
      </c>
      <c r="Y3540" s="163"/>
      <c r="Z3540" s="168">
        <v>43221</v>
      </c>
      <c r="AA3540" s="169" t="s">
        <v>10291</v>
      </c>
      <c r="AB3540" s="169" t="s">
        <v>9467</v>
      </c>
      <c r="AC3540" s="169" t="s">
        <v>9467</v>
      </c>
      <c r="AD3540" s="170">
        <v>2019</v>
      </c>
      <c r="AE3540" s="167" t="s">
        <v>1245</v>
      </c>
    </row>
    <row r="3541" spans="1:31" x14ac:dyDescent="0.3">
      <c r="A3541" s="197" t="s">
        <v>779</v>
      </c>
      <c r="B3541" s="162" t="s">
        <v>550</v>
      </c>
      <c r="C3541" s="162">
        <v>4</v>
      </c>
      <c r="D3541" s="162">
        <v>2013</v>
      </c>
      <c r="E3541" s="162" t="s">
        <v>2393</v>
      </c>
      <c r="F3541" s="162" t="s">
        <v>32</v>
      </c>
      <c r="G3541" s="162">
        <v>2018</v>
      </c>
      <c r="H3541" s="163" t="s">
        <v>81</v>
      </c>
      <c r="I3541" s="162" t="s">
        <v>550</v>
      </c>
      <c r="J3541" s="177">
        <v>0.193</v>
      </c>
      <c r="K3541" s="183" t="s">
        <v>1818</v>
      </c>
      <c r="L3541" s="166">
        <v>0.83419833877551031</v>
      </c>
      <c r="M3541" s="166">
        <v>0.16100027938367351</v>
      </c>
      <c r="N3541" s="163" t="s">
        <v>201</v>
      </c>
      <c r="O3541" s="167">
        <v>1</v>
      </c>
      <c r="P3541" s="167">
        <v>0</v>
      </c>
      <c r="Q3541" s="167">
        <v>0</v>
      </c>
      <c r="R3541" s="167">
        <v>0</v>
      </c>
      <c r="S3541" s="167">
        <v>1</v>
      </c>
      <c r="T3541" s="167" t="s">
        <v>13213</v>
      </c>
      <c r="U3541" s="167" t="s">
        <v>1281</v>
      </c>
      <c r="V3541" s="167" t="s">
        <v>86</v>
      </c>
      <c r="W3541" s="163"/>
      <c r="X3541" s="163" t="s">
        <v>779</v>
      </c>
      <c r="Y3541" s="163"/>
      <c r="Z3541" s="168">
        <v>43101</v>
      </c>
      <c r="AA3541" s="169" t="s">
        <v>10292</v>
      </c>
      <c r="AB3541" s="169" t="s">
        <v>9467</v>
      </c>
      <c r="AC3541" s="169" t="s">
        <v>9467</v>
      </c>
      <c r="AD3541" s="170">
        <v>2019</v>
      </c>
      <c r="AE3541" s="167" t="s">
        <v>1245</v>
      </c>
    </row>
    <row r="3542" spans="1:31" x14ac:dyDescent="0.3">
      <c r="A3542" s="197" t="s">
        <v>779</v>
      </c>
      <c r="B3542" s="162" t="s">
        <v>550</v>
      </c>
      <c r="C3542" s="162">
        <v>5</v>
      </c>
      <c r="D3542" s="162">
        <v>2013</v>
      </c>
      <c r="E3542" s="162" t="s">
        <v>2393</v>
      </c>
      <c r="F3542" s="162" t="s">
        <v>32</v>
      </c>
      <c r="G3542" s="162">
        <v>2018</v>
      </c>
      <c r="H3542" s="163" t="s">
        <v>81</v>
      </c>
      <c r="I3542" s="162" t="s">
        <v>550</v>
      </c>
      <c r="J3542" s="177">
        <v>0.193</v>
      </c>
      <c r="K3542" s="183" t="s">
        <v>1818</v>
      </c>
      <c r="L3542" s="166">
        <v>0.83419833877551031</v>
      </c>
      <c r="M3542" s="166">
        <v>0.16100027938367351</v>
      </c>
      <c r="N3542" s="163" t="s">
        <v>201</v>
      </c>
      <c r="O3542" s="167">
        <v>1</v>
      </c>
      <c r="P3542" s="167">
        <v>0</v>
      </c>
      <c r="Q3542" s="167">
        <v>0</v>
      </c>
      <c r="R3542" s="167">
        <v>0</v>
      </c>
      <c r="S3542" s="167">
        <v>1</v>
      </c>
      <c r="T3542" s="167" t="s">
        <v>13213</v>
      </c>
      <c r="U3542" s="167" t="s">
        <v>1281</v>
      </c>
      <c r="V3542" s="167" t="s">
        <v>86</v>
      </c>
      <c r="W3542" s="163"/>
      <c r="X3542" s="163" t="s">
        <v>779</v>
      </c>
      <c r="Y3542" s="163"/>
      <c r="Z3542" s="168">
        <v>43101</v>
      </c>
      <c r="AA3542" s="169" t="s">
        <v>10292</v>
      </c>
      <c r="AB3542" s="169" t="s">
        <v>9467</v>
      </c>
      <c r="AC3542" s="169" t="s">
        <v>9467</v>
      </c>
      <c r="AD3542" s="170">
        <v>2019</v>
      </c>
      <c r="AE3542" s="167" t="s">
        <v>1245</v>
      </c>
    </row>
    <row r="3543" spans="1:31" x14ac:dyDescent="0.3">
      <c r="A3543" s="197" t="s">
        <v>780</v>
      </c>
      <c r="B3543" s="162" t="s">
        <v>550</v>
      </c>
      <c r="C3543" s="162">
        <v>12</v>
      </c>
      <c r="D3543" s="162">
        <v>2013</v>
      </c>
      <c r="E3543" s="162" t="s">
        <v>2393</v>
      </c>
      <c r="F3543" s="162" t="s">
        <v>32</v>
      </c>
      <c r="G3543" s="162">
        <v>2018</v>
      </c>
      <c r="H3543" s="163" t="s">
        <v>81</v>
      </c>
      <c r="I3543" s="162" t="s">
        <v>550</v>
      </c>
      <c r="J3543" s="177">
        <v>0.38100000000000001</v>
      </c>
      <c r="K3543" s="183" t="s">
        <v>1818</v>
      </c>
      <c r="L3543" s="166">
        <v>0.83419833877551031</v>
      </c>
      <c r="M3543" s="166">
        <v>0.31782956707346943</v>
      </c>
      <c r="N3543" s="163" t="s">
        <v>32</v>
      </c>
      <c r="O3543" s="167">
        <v>1</v>
      </c>
      <c r="P3543" s="167">
        <v>1</v>
      </c>
      <c r="Q3543" s="167">
        <v>0</v>
      </c>
      <c r="R3543" s="167">
        <v>1</v>
      </c>
      <c r="S3543" s="167">
        <v>0</v>
      </c>
      <c r="T3543" s="167" t="s">
        <v>13211</v>
      </c>
      <c r="U3543" s="167" t="s">
        <v>1281</v>
      </c>
      <c r="V3543" s="167" t="s">
        <v>157</v>
      </c>
      <c r="W3543" s="163"/>
      <c r="X3543" s="163" t="s">
        <v>780</v>
      </c>
      <c r="Y3543" s="163"/>
      <c r="Z3543" s="168">
        <v>43191</v>
      </c>
      <c r="AA3543" s="169" t="s">
        <v>9493</v>
      </c>
      <c r="AB3543" s="169" t="s">
        <v>32</v>
      </c>
      <c r="AC3543" s="169" t="s">
        <v>32</v>
      </c>
      <c r="AD3543" s="170">
        <v>2019</v>
      </c>
      <c r="AE3543" s="167" t="s">
        <v>1245</v>
      </c>
    </row>
    <row r="3544" spans="1:31" x14ac:dyDescent="0.3">
      <c r="A3544" s="197" t="s">
        <v>780</v>
      </c>
      <c r="B3544" s="162" t="s">
        <v>550</v>
      </c>
      <c r="C3544" s="162">
        <v>13</v>
      </c>
      <c r="D3544" s="162">
        <v>2013</v>
      </c>
      <c r="E3544" s="162" t="s">
        <v>2393</v>
      </c>
      <c r="F3544" s="162" t="s">
        <v>32</v>
      </c>
      <c r="G3544" s="162">
        <v>2018</v>
      </c>
      <c r="H3544" s="163" t="s">
        <v>81</v>
      </c>
      <c r="I3544" s="162" t="s">
        <v>550</v>
      </c>
      <c r="J3544" s="177">
        <v>1.2549999999999999</v>
      </c>
      <c r="K3544" s="183" t="s">
        <v>1818</v>
      </c>
      <c r="L3544" s="166">
        <v>0.83419833877551031</v>
      </c>
      <c r="M3544" s="166">
        <v>1.0469189151632654</v>
      </c>
      <c r="N3544" s="163" t="s">
        <v>81</v>
      </c>
      <c r="O3544" s="167">
        <v>1</v>
      </c>
      <c r="P3544" s="167">
        <v>0</v>
      </c>
      <c r="Q3544" s="167">
        <v>1</v>
      </c>
      <c r="R3544" s="167">
        <v>0</v>
      </c>
      <c r="S3544" s="167">
        <v>1</v>
      </c>
      <c r="T3544" s="167" t="s">
        <v>13210</v>
      </c>
      <c r="U3544" s="167" t="s">
        <v>1281</v>
      </c>
      <c r="V3544" s="167" t="s">
        <v>157</v>
      </c>
      <c r="W3544" s="163"/>
      <c r="X3544" s="163" t="s">
        <v>780</v>
      </c>
      <c r="Y3544" s="163"/>
      <c r="Z3544" s="168">
        <v>43395</v>
      </c>
      <c r="AA3544" s="169" t="s">
        <v>10293</v>
      </c>
      <c r="AB3544" s="169" t="s">
        <v>81</v>
      </c>
      <c r="AC3544" s="169" t="s">
        <v>81</v>
      </c>
      <c r="AD3544" s="170">
        <v>2019</v>
      </c>
      <c r="AE3544" s="167" t="s">
        <v>1245</v>
      </c>
    </row>
    <row r="3545" spans="1:31" x14ac:dyDescent="0.3">
      <c r="A3545" s="197" t="s">
        <v>780</v>
      </c>
      <c r="B3545" s="162" t="s">
        <v>550</v>
      </c>
      <c r="C3545" s="162">
        <v>14</v>
      </c>
      <c r="D3545" s="162">
        <v>2013</v>
      </c>
      <c r="E3545" s="162" t="s">
        <v>2393</v>
      </c>
      <c r="F3545" s="162" t="s">
        <v>32</v>
      </c>
      <c r="G3545" s="162">
        <v>2018</v>
      </c>
      <c r="H3545" s="163" t="s">
        <v>81</v>
      </c>
      <c r="I3545" s="162" t="s">
        <v>550</v>
      </c>
      <c r="J3545" s="177">
        <v>0.13062000000000001</v>
      </c>
      <c r="K3545" s="183" t="s">
        <v>1818</v>
      </c>
      <c r="L3545" s="166">
        <v>0.83419833877551031</v>
      </c>
      <c r="M3545" s="166">
        <v>0.10896298701085717</v>
      </c>
      <c r="N3545" s="163" t="s">
        <v>1342</v>
      </c>
      <c r="O3545" s="167">
        <v>1</v>
      </c>
      <c r="P3545" s="167">
        <v>0</v>
      </c>
      <c r="Q3545" s="167">
        <v>0</v>
      </c>
      <c r="R3545" s="167">
        <v>1</v>
      </c>
      <c r="S3545" s="167">
        <v>0</v>
      </c>
      <c r="T3545" s="167" t="s">
        <v>13213</v>
      </c>
      <c r="U3545" s="167" t="s">
        <v>1281</v>
      </c>
      <c r="V3545" s="167" t="s">
        <v>157</v>
      </c>
      <c r="W3545" s="163"/>
      <c r="X3545" s="163" t="s">
        <v>780</v>
      </c>
      <c r="Y3545" s="163"/>
      <c r="Z3545" s="168">
        <v>43234</v>
      </c>
      <c r="AA3545" s="169" t="s">
        <v>10294</v>
      </c>
      <c r="AB3545" s="169" t="s">
        <v>9524</v>
      </c>
      <c r="AC3545" s="169" t="s">
        <v>9524</v>
      </c>
      <c r="AD3545" s="170">
        <v>2019</v>
      </c>
      <c r="AE3545" s="167" t="s">
        <v>1245</v>
      </c>
    </row>
    <row r="3546" spans="1:31" x14ac:dyDescent="0.3">
      <c r="A3546" s="197" t="s">
        <v>781</v>
      </c>
      <c r="B3546" s="162" t="s">
        <v>550</v>
      </c>
      <c r="C3546" s="162">
        <v>3</v>
      </c>
      <c r="D3546" s="162">
        <v>2013</v>
      </c>
      <c r="E3546" s="162" t="s">
        <v>2393</v>
      </c>
      <c r="F3546" s="162" t="s">
        <v>32</v>
      </c>
      <c r="G3546" s="162">
        <v>2018</v>
      </c>
      <c r="H3546" s="163" t="s">
        <v>159</v>
      </c>
      <c r="I3546" s="162" t="s">
        <v>550</v>
      </c>
      <c r="J3546" s="177">
        <v>0.41099999999999998</v>
      </c>
      <c r="K3546" s="183" t="s">
        <v>1818</v>
      </c>
      <c r="L3546" s="166">
        <v>0.83419833877551031</v>
      </c>
      <c r="M3546" s="166">
        <v>0.34285551723673474</v>
      </c>
      <c r="N3546" s="163" t="s">
        <v>32</v>
      </c>
      <c r="O3546" s="167">
        <v>1</v>
      </c>
      <c r="P3546" s="167">
        <v>1</v>
      </c>
      <c r="Q3546" s="167">
        <v>0</v>
      </c>
      <c r="R3546" s="167">
        <v>1</v>
      </c>
      <c r="S3546" s="167">
        <v>0</v>
      </c>
      <c r="T3546" s="167" t="s">
        <v>13211</v>
      </c>
      <c r="U3546" s="167" t="s">
        <v>1360</v>
      </c>
      <c r="V3546" s="167" t="s">
        <v>1424</v>
      </c>
      <c r="W3546" s="163"/>
      <c r="X3546" s="163" t="s">
        <v>781</v>
      </c>
      <c r="Y3546" s="163"/>
      <c r="Z3546" s="168">
        <v>43357</v>
      </c>
      <c r="AA3546" s="169" t="s">
        <v>10295</v>
      </c>
      <c r="AB3546" s="169" t="s">
        <v>32</v>
      </c>
      <c r="AC3546" s="169" t="s">
        <v>32</v>
      </c>
      <c r="AD3546" s="170">
        <v>2019</v>
      </c>
      <c r="AE3546" s="167" t="s">
        <v>1245</v>
      </c>
    </row>
    <row r="3547" spans="1:31" x14ac:dyDescent="0.3">
      <c r="A3547" s="197" t="s">
        <v>781</v>
      </c>
      <c r="B3547" s="162" t="s">
        <v>550</v>
      </c>
      <c r="C3547" s="162">
        <v>4</v>
      </c>
      <c r="D3547" s="162">
        <v>2013</v>
      </c>
      <c r="E3547" s="162" t="s">
        <v>2393</v>
      </c>
      <c r="F3547" s="162" t="s">
        <v>32</v>
      </c>
      <c r="G3547" s="162">
        <v>2018</v>
      </c>
      <c r="H3547" s="163" t="s">
        <v>159</v>
      </c>
      <c r="I3547" s="162" t="s">
        <v>550</v>
      </c>
      <c r="J3547" s="177">
        <v>0.186</v>
      </c>
      <c r="K3547" s="183" t="s">
        <v>1818</v>
      </c>
      <c r="L3547" s="166">
        <v>0.83419833877551031</v>
      </c>
      <c r="M3547" s="166">
        <v>0.15516089101224492</v>
      </c>
      <c r="N3547" s="163" t="s">
        <v>159</v>
      </c>
      <c r="O3547" s="167">
        <v>1</v>
      </c>
      <c r="P3547" s="167">
        <v>0</v>
      </c>
      <c r="Q3547" s="167">
        <v>1</v>
      </c>
      <c r="R3547" s="167">
        <v>0</v>
      </c>
      <c r="S3547" s="167">
        <v>1</v>
      </c>
      <c r="T3547" s="167" t="s">
        <v>13210</v>
      </c>
      <c r="U3547" s="167" t="s">
        <v>1360</v>
      </c>
      <c r="V3547" s="167" t="s">
        <v>1424</v>
      </c>
      <c r="W3547" s="163"/>
      <c r="X3547" s="163" t="s">
        <v>781</v>
      </c>
      <c r="Y3547" s="163"/>
      <c r="Z3547" s="168">
        <v>43426</v>
      </c>
      <c r="AA3547" s="169" t="s">
        <v>10296</v>
      </c>
      <c r="AB3547" s="169" t="s">
        <v>159</v>
      </c>
      <c r="AC3547" s="169" t="s">
        <v>159</v>
      </c>
      <c r="AD3547" s="170">
        <v>2019</v>
      </c>
      <c r="AE3547" s="167" t="s">
        <v>1245</v>
      </c>
    </row>
    <row r="3548" spans="1:31" x14ac:dyDescent="0.3">
      <c r="A3548" s="197" t="s">
        <v>782</v>
      </c>
      <c r="B3548" s="162" t="s">
        <v>550</v>
      </c>
      <c r="C3548" s="162">
        <v>1</v>
      </c>
      <c r="D3548" s="162">
        <v>2013</v>
      </c>
      <c r="E3548" s="162" t="s">
        <v>115</v>
      </c>
      <c r="F3548" s="162" t="s">
        <v>32</v>
      </c>
      <c r="G3548" s="162">
        <v>2018</v>
      </c>
      <c r="H3548" s="163" t="s">
        <v>60</v>
      </c>
      <c r="I3548" s="162" t="s">
        <v>550</v>
      </c>
      <c r="J3548" s="177">
        <v>275</v>
      </c>
      <c r="K3548" s="183" t="s">
        <v>1818</v>
      </c>
      <c r="L3548" s="166">
        <v>0.83419833877551031</v>
      </c>
      <c r="M3548" s="166">
        <v>229.40454316326534</v>
      </c>
      <c r="N3548" s="163" t="s">
        <v>32</v>
      </c>
      <c r="O3548" s="167">
        <v>1</v>
      </c>
      <c r="P3548" s="167">
        <v>1</v>
      </c>
      <c r="Q3548" s="167">
        <v>0</v>
      </c>
      <c r="R3548" s="167">
        <v>1</v>
      </c>
      <c r="S3548" s="167">
        <v>0</v>
      </c>
      <c r="T3548" s="167" t="s">
        <v>13211</v>
      </c>
      <c r="U3548" s="167" t="s">
        <v>1281</v>
      </c>
      <c r="V3548" s="167" t="s">
        <v>157</v>
      </c>
      <c r="W3548" s="163"/>
      <c r="X3548" s="163" t="s">
        <v>782</v>
      </c>
      <c r="Y3548" s="163"/>
      <c r="Z3548" s="168">
        <v>43236</v>
      </c>
      <c r="AA3548" s="169" t="s">
        <v>10297</v>
      </c>
      <c r="AB3548" s="169" t="s">
        <v>32</v>
      </c>
      <c r="AC3548" s="169" t="s">
        <v>32</v>
      </c>
      <c r="AD3548" s="170">
        <v>2019</v>
      </c>
      <c r="AE3548" s="167" t="s">
        <v>1218</v>
      </c>
    </row>
    <row r="3549" spans="1:31" x14ac:dyDescent="0.3">
      <c r="A3549" s="197" t="s">
        <v>788</v>
      </c>
      <c r="B3549" s="162" t="s">
        <v>550</v>
      </c>
      <c r="C3549" s="162">
        <v>1</v>
      </c>
      <c r="D3549" s="162">
        <v>2013</v>
      </c>
      <c r="E3549" s="162" t="s">
        <v>2393</v>
      </c>
      <c r="F3549" s="162" t="s">
        <v>32</v>
      </c>
      <c r="G3549" s="162">
        <v>2018</v>
      </c>
      <c r="H3549" s="163" t="s">
        <v>608</v>
      </c>
      <c r="I3549" s="162" t="s">
        <v>550</v>
      </c>
      <c r="J3549" s="177">
        <v>17.5</v>
      </c>
      <c r="K3549" s="183" t="s">
        <v>1818</v>
      </c>
      <c r="L3549" s="166">
        <v>0.83419833877551031</v>
      </c>
      <c r="M3549" s="166">
        <v>14.59847092857143</v>
      </c>
      <c r="N3549" s="163" t="s">
        <v>608</v>
      </c>
      <c r="O3549" s="167">
        <v>1</v>
      </c>
      <c r="P3549" s="167">
        <v>0</v>
      </c>
      <c r="Q3549" s="167">
        <v>1</v>
      </c>
      <c r="R3549" s="167">
        <v>0</v>
      </c>
      <c r="S3549" s="167">
        <v>1</v>
      </c>
      <c r="T3549" s="167" t="s">
        <v>13210</v>
      </c>
      <c r="U3549" s="167" t="s">
        <v>1221</v>
      </c>
      <c r="V3549" s="167" t="s">
        <v>108</v>
      </c>
      <c r="W3549" s="163"/>
      <c r="X3549" s="163" t="s">
        <v>788</v>
      </c>
      <c r="Y3549" s="163"/>
      <c r="Z3549" s="168">
        <v>43396</v>
      </c>
      <c r="AA3549" s="169" t="s">
        <v>10298</v>
      </c>
      <c r="AB3549" s="169" t="s">
        <v>10262</v>
      </c>
      <c r="AC3549" s="169" t="s">
        <v>10262</v>
      </c>
      <c r="AD3549" s="170">
        <v>2019</v>
      </c>
      <c r="AE3549" s="167" t="s">
        <v>1241</v>
      </c>
    </row>
    <row r="3550" spans="1:31" x14ac:dyDescent="0.3">
      <c r="A3550" s="197" t="s">
        <v>789</v>
      </c>
      <c r="B3550" s="162" t="s">
        <v>550</v>
      </c>
      <c r="C3550" s="162">
        <v>3</v>
      </c>
      <c r="D3550" s="162">
        <v>2013</v>
      </c>
      <c r="E3550" s="162" t="s">
        <v>2393</v>
      </c>
      <c r="F3550" s="162" t="s">
        <v>32</v>
      </c>
      <c r="G3550" s="162">
        <v>2018</v>
      </c>
      <c r="H3550" s="163" t="s">
        <v>58</v>
      </c>
      <c r="I3550" s="162" t="s">
        <v>550</v>
      </c>
      <c r="J3550" s="177">
        <v>28.25</v>
      </c>
      <c r="K3550" s="183" t="s">
        <v>1818</v>
      </c>
      <c r="L3550" s="166">
        <v>0.83419833877551031</v>
      </c>
      <c r="M3550" s="166">
        <v>23.566103070408165</v>
      </c>
      <c r="N3550" s="163" t="s">
        <v>62</v>
      </c>
      <c r="O3550" s="167">
        <v>1</v>
      </c>
      <c r="P3550" s="167">
        <v>0</v>
      </c>
      <c r="Q3550" s="167">
        <v>0</v>
      </c>
      <c r="R3550" s="167">
        <v>0</v>
      </c>
      <c r="S3550" s="167">
        <v>1</v>
      </c>
      <c r="T3550" s="167" t="s">
        <v>13213</v>
      </c>
      <c r="U3550" s="167" t="s">
        <v>1281</v>
      </c>
      <c r="V3550" s="167" t="s">
        <v>86</v>
      </c>
      <c r="W3550" s="163"/>
      <c r="X3550" s="163" t="s">
        <v>789</v>
      </c>
      <c r="Y3550" s="163"/>
      <c r="Z3550" s="168">
        <v>43399</v>
      </c>
      <c r="AA3550" s="169" t="s">
        <v>10299</v>
      </c>
      <c r="AB3550" s="169" t="s">
        <v>4380</v>
      </c>
      <c r="AC3550" s="169" t="s">
        <v>4380</v>
      </c>
      <c r="AD3550" s="170">
        <v>2019</v>
      </c>
      <c r="AE3550" s="167" t="s">
        <v>1218</v>
      </c>
    </row>
    <row r="3551" spans="1:31" x14ac:dyDescent="0.3">
      <c r="A3551" s="197" t="s">
        <v>808</v>
      </c>
      <c r="B3551" s="162" t="s">
        <v>550</v>
      </c>
      <c r="C3551" s="162">
        <v>1</v>
      </c>
      <c r="D3551" s="162">
        <v>2013</v>
      </c>
      <c r="E3551" s="162" t="s">
        <v>2393</v>
      </c>
      <c r="F3551" s="162" t="s">
        <v>32</v>
      </c>
      <c r="G3551" s="162">
        <v>2018</v>
      </c>
      <c r="H3551" s="163" t="s">
        <v>165</v>
      </c>
      <c r="I3551" s="162" t="s">
        <v>550</v>
      </c>
      <c r="J3551" s="177">
        <v>2.9246240000000001</v>
      </c>
      <c r="K3551" s="183" t="s">
        <v>1818</v>
      </c>
      <c r="L3551" s="166">
        <v>0.83419833877551031</v>
      </c>
      <c r="M3551" s="166">
        <v>2.439716482342988</v>
      </c>
      <c r="N3551" s="163" t="s">
        <v>28</v>
      </c>
      <c r="O3551" s="167">
        <v>1</v>
      </c>
      <c r="P3551" s="167">
        <v>0</v>
      </c>
      <c r="Q3551" s="167">
        <v>0</v>
      </c>
      <c r="R3551" s="167">
        <v>1</v>
      </c>
      <c r="S3551" s="167">
        <v>0</v>
      </c>
      <c r="T3551" s="167" t="s">
        <v>13213</v>
      </c>
      <c r="U3551" s="167" t="s">
        <v>1453</v>
      </c>
      <c r="V3551" s="167" t="s">
        <v>83</v>
      </c>
      <c r="W3551" s="163"/>
      <c r="X3551" s="163" t="s">
        <v>808</v>
      </c>
      <c r="Y3551" s="163"/>
      <c r="Z3551" s="168">
        <v>43153</v>
      </c>
      <c r="AA3551" s="169" t="s">
        <v>8386</v>
      </c>
      <c r="AB3551" s="169" t="s">
        <v>4423</v>
      </c>
      <c r="AC3551" s="169" t="s">
        <v>4423</v>
      </c>
      <c r="AD3551" s="170">
        <v>2019</v>
      </c>
      <c r="AE3551" s="167" t="s">
        <v>1245</v>
      </c>
    </row>
    <row r="3552" spans="1:31" x14ac:dyDescent="0.3">
      <c r="A3552" s="197" t="s">
        <v>808</v>
      </c>
      <c r="B3552" s="162" t="s">
        <v>550</v>
      </c>
      <c r="C3552" s="162">
        <v>2</v>
      </c>
      <c r="D3552" s="162">
        <v>2013</v>
      </c>
      <c r="E3552" s="162" t="s">
        <v>2393</v>
      </c>
      <c r="F3552" s="162" t="s">
        <v>32</v>
      </c>
      <c r="G3552" s="162">
        <v>2018</v>
      </c>
      <c r="H3552" s="163" t="s">
        <v>165</v>
      </c>
      <c r="I3552" s="162" t="s">
        <v>550</v>
      </c>
      <c r="J3552" s="177">
        <v>0.134351</v>
      </c>
      <c r="K3552" s="183" t="s">
        <v>1818</v>
      </c>
      <c r="L3552" s="166">
        <v>0.83419833877551031</v>
      </c>
      <c r="M3552" s="166">
        <v>0.11207538101282859</v>
      </c>
      <c r="N3552" s="163" t="s">
        <v>32</v>
      </c>
      <c r="O3552" s="167">
        <v>1</v>
      </c>
      <c r="P3552" s="167">
        <v>1</v>
      </c>
      <c r="Q3552" s="167">
        <v>0</v>
      </c>
      <c r="R3552" s="167">
        <v>1</v>
      </c>
      <c r="S3552" s="167">
        <v>0</v>
      </c>
      <c r="T3552" s="167" t="s">
        <v>13211</v>
      </c>
      <c r="U3552" s="167" t="s">
        <v>1453</v>
      </c>
      <c r="V3552" s="167" t="s">
        <v>83</v>
      </c>
      <c r="W3552" s="163"/>
      <c r="X3552" s="163" t="s">
        <v>808</v>
      </c>
      <c r="Y3552" s="163"/>
      <c r="Z3552" s="168">
        <v>43371</v>
      </c>
      <c r="AA3552" s="169" t="s">
        <v>10300</v>
      </c>
      <c r="AB3552" s="169" t="s">
        <v>32</v>
      </c>
      <c r="AC3552" s="169" t="s">
        <v>32</v>
      </c>
      <c r="AD3552" s="170">
        <v>2019</v>
      </c>
      <c r="AE3552" s="167" t="s">
        <v>1245</v>
      </c>
    </row>
    <row r="3553" spans="1:31" x14ac:dyDescent="0.3">
      <c r="A3553" s="197" t="s">
        <v>830</v>
      </c>
      <c r="B3553" s="162" t="s">
        <v>550</v>
      </c>
      <c r="C3553" s="162">
        <v>5</v>
      </c>
      <c r="D3553" s="162">
        <v>2014</v>
      </c>
      <c r="E3553" s="162" t="s">
        <v>2393</v>
      </c>
      <c r="F3553" s="162" t="s">
        <v>32</v>
      </c>
      <c r="G3553" s="162">
        <v>2018</v>
      </c>
      <c r="H3553" s="163" t="s">
        <v>69</v>
      </c>
      <c r="I3553" s="162" t="s">
        <v>550</v>
      </c>
      <c r="J3553" s="177">
        <v>4.1879999999999997</v>
      </c>
      <c r="K3553" s="183" t="s">
        <v>1818</v>
      </c>
      <c r="L3553" s="166">
        <v>0.83419833877551031</v>
      </c>
      <c r="M3553" s="166">
        <v>3.4936226427918369</v>
      </c>
      <c r="N3553" s="163" t="s">
        <v>69</v>
      </c>
      <c r="O3553" s="167">
        <v>1</v>
      </c>
      <c r="P3553" s="167">
        <v>0</v>
      </c>
      <c r="Q3553" s="167">
        <v>1</v>
      </c>
      <c r="R3553" s="167">
        <v>0</v>
      </c>
      <c r="S3553" s="167">
        <v>1</v>
      </c>
      <c r="T3553" s="167" t="s">
        <v>13210</v>
      </c>
      <c r="U3553" s="167" t="s">
        <v>1512</v>
      </c>
      <c r="V3553" s="167" t="s">
        <v>91</v>
      </c>
      <c r="W3553" s="163"/>
      <c r="X3553" s="163" t="s">
        <v>2132</v>
      </c>
      <c r="Y3553" s="163"/>
      <c r="Z3553" s="168">
        <v>43192</v>
      </c>
      <c r="AA3553" s="169" t="s">
        <v>10301</v>
      </c>
      <c r="AB3553" s="169" t="s">
        <v>4370</v>
      </c>
      <c r="AC3553" s="169" t="s">
        <v>69</v>
      </c>
      <c r="AD3553" s="170">
        <v>2019</v>
      </c>
      <c r="AE3553" s="167" t="s">
        <v>1321</v>
      </c>
    </row>
    <row r="3554" spans="1:31" x14ac:dyDescent="0.3">
      <c r="A3554" s="197" t="s">
        <v>830</v>
      </c>
      <c r="B3554" s="162" t="s">
        <v>550</v>
      </c>
      <c r="C3554" s="162">
        <v>6</v>
      </c>
      <c r="D3554" s="162">
        <v>2014</v>
      </c>
      <c r="E3554" s="162" t="s">
        <v>2393</v>
      </c>
      <c r="F3554" s="162" t="s">
        <v>32</v>
      </c>
      <c r="G3554" s="162">
        <v>2018</v>
      </c>
      <c r="H3554" s="163" t="s">
        <v>69</v>
      </c>
      <c r="I3554" s="162" t="s">
        <v>550</v>
      </c>
      <c r="J3554" s="177">
        <v>3.7170000000000001</v>
      </c>
      <c r="K3554" s="183" t="s">
        <v>1818</v>
      </c>
      <c r="L3554" s="166">
        <v>0.83419833877551031</v>
      </c>
      <c r="M3554" s="166">
        <v>3.1007152252285719</v>
      </c>
      <c r="N3554" s="163" t="s">
        <v>69</v>
      </c>
      <c r="O3554" s="167">
        <v>1</v>
      </c>
      <c r="P3554" s="167">
        <v>0</v>
      </c>
      <c r="Q3554" s="167">
        <v>1</v>
      </c>
      <c r="R3554" s="167">
        <v>0</v>
      </c>
      <c r="S3554" s="167">
        <v>1</v>
      </c>
      <c r="T3554" s="167" t="s">
        <v>13210</v>
      </c>
      <c r="U3554" s="167" t="s">
        <v>1512</v>
      </c>
      <c r="V3554" s="167" t="s">
        <v>91</v>
      </c>
      <c r="W3554" s="163"/>
      <c r="X3554" s="163" t="s">
        <v>2132</v>
      </c>
      <c r="Y3554" s="163"/>
      <c r="Z3554" s="168">
        <v>43192</v>
      </c>
      <c r="AA3554" s="169" t="s">
        <v>10302</v>
      </c>
      <c r="AB3554" s="169" t="s">
        <v>4370</v>
      </c>
      <c r="AC3554" s="169" t="s">
        <v>69</v>
      </c>
      <c r="AD3554" s="170">
        <v>2019</v>
      </c>
      <c r="AE3554" s="167" t="s">
        <v>1321</v>
      </c>
    </row>
    <row r="3555" spans="1:31" x14ac:dyDescent="0.3">
      <c r="A3555" s="197" t="s">
        <v>830</v>
      </c>
      <c r="B3555" s="162" t="s">
        <v>550</v>
      </c>
      <c r="C3555" s="162">
        <v>7</v>
      </c>
      <c r="D3555" s="162">
        <v>2014</v>
      </c>
      <c r="E3555" s="162" t="s">
        <v>2393</v>
      </c>
      <c r="F3555" s="162" t="s">
        <v>32</v>
      </c>
      <c r="G3555" s="162">
        <v>2018</v>
      </c>
      <c r="H3555" s="163" t="s">
        <v>69</v>
      </c>
      <c r="I3555" s="162" t="s">
        <v>550</v>
      </c>
      <c r="J3555" s="177">
        <v>2.766</v>
      </c>
      <c r="K3555" s="183" t="s">
        <v>1818</v>
      </c>
      <c r="L3555" s="166">
        <v>0.83419833877551031</v>
      </c>
      <c r="M3555" s="166">
        <v>2.3073926050530615</v>
      </c>
      <c r="N3555" s="163" t="s">
        <v>69</v>
      </c>
      <c r="O3555" s="167">
        <v>1</v>
      </c>
      <c r="P3555" s="167">
        <v>0</v>
      </c>
      <c r="Q3555" s="167">
        <v>1</v>
      </c>
      <c r="R3555" s="167">
        <v>0</v>
      </c>
      <c r="S3555" s="167">
        <v>1</v>
      </c>
      <c r="T3555" s="167" t="s">
        <v>13210</v>
      </c>
      <c r="U3555" s="167" t="s">
        <v>1512</v>
      </c>
      <c r="V3555" s="167" t="s">
        <v>91</v>
      </c>
      <c r="W3555" s="163"/>
      <c r="X3555" s="163" t="s">
        <v>2132</v>
      </c>
      <c r="Y3555" s="163"/>
      <c r="Z3555" s="168">
        <v>43192</v>
      </c>
      <c r="AA3555" s="169" t="s">
        <v>10303</v>
      </c>
      <c r="AB3555" s="169" t="s">
        <v>4370</v>
      </c>
      <c r="AC3555" s="169" t="s">
        <v>69</v>
      </c>
      <c r="AD3555" s="170">
        <v>2019</v>
      </c>
      <c r="AE3555" s="167" t="s">
        <v>1321</v>
      </c>
    </row>
    <row r="3556" spans="1:31" x14ac:dyDescent="0.3">
      <c r="A3556" s="197" t="s">
        <v>830</v>
      </c>
      <c r="B3556" s="162" t="s">
        <v>550</v>
      </c>
      <c r="C3556" s="162">
        <v>8</v>
      </c>
      <c r="D3556" s="162">
        <v>2014</v>
      </c>
      <c r="E3556" s="162" t="s">
        <v>2393</v>
      </c>
      <c r="F3556" s="162" t="s">
        <v>32</v>
      </c>
      <c r="G3556" s="162">
        <v>2018</v>
      </c>
      <c r="H3556" s="163" t="s">
        <v>69</v>
      </c>
      <c r="I3556" s="162" t="s">
        <v>550</v>
      </c>
      <c r="J3556" s="177">
        <v>0.128</v>
      </c>
      <c r="K3556" s="183" t="s">
        <v>1818</v>
      </c>
      <c r="L3556" s="166">
        <v>0.83419833877551031</v>
      </c>
      <c r="M3556" s="166">
        <v>0.10677738736326532</v>
      </c>
      <c r="N3556" s="163" t="s">
        <v>69</v>
      </c>
      <c r="O3556" s="167">
        <v>1</v>
      </c>
      <c r="P3556" s="167">
        <v>0</v>
      </c>
      <c r="Q3556" s="167">
        <v>1</v>
      </c>
      <c r="R3556" s="167">
        <v>0</v>
      </c>
      <c r="S3556" s="167">
        <v>1</v>
      </c>
      <c r="T3556" s="167" t="s">
        <v>13210</v>
      </c>
      <c r="U3556" s="167" t="s">
        <v>1512</v>
      </c>
      <c r="V3556" s="167" t="s">
        <v>91</v>
      </c>
      <c r="W3556" s="163"/>
      <c r="X3556" s="163" t="s">
        <v>2132</v>
      </c>
      <c r="Y3556" s="163"/>
      <c r="Z3556" s="168">
        <v>43220</v>
      </c>
      <c r="AA3556" s="169" t="s">
        <v>10304</v>
      </c>
      <c r="AB3556" s="169" t="s">
        <v>4370</v>
      </c>
      <c r="AC3556" s="169" t="s">
        <v>69</v>
      </c>
      <c r="AD3556" s="170">
        <v>2019</v>
      </c>
      <c r="AE3556" s="167" t="s">
        <v>1321</v>
      </c>
    </row>
    <row r="3557" spans="1:31" x14ac:dyDescent="0.3">
      <c r="A3557" s="197" t="s">
        <v>830</v>
      </c>
      <c r="B3557" s="162" t="s">
        <v>550</v>
      </c>
      <c r="C3557" s="162">
        <v>9</v>
      </c>
      <c r="D3557" s="162">
        <v>2014</v>
      </c>
      <c r="E3557" s="162" t="s">
        <v>2393</v>
      </c>
      <c r="F3557" s="162" t="s">
        <v>32</v>
      </c>
      <c r="G3557" s="162">
        <v>2018</v>
      </c>
      <c r="H3557" s="163" t="s">
        <v>69</v>
      </c>
      <c r="I3557" s="162" t="s">
        <v>550</v>
      </c>
      <c r="J3557" s="177">
        <v>5.1956000000000002E-2</v>
      </c>
      <c r="K3557" s="183" t="s">
        <v>1818</v>
      </c>
      <c r="L3557" s="166">
        <v>0.83419833877551031</v>
      </c>
      <c r="M3557" s="166">
        <v>4.3341608889420416E-2</v>
      </c>
      <c r="N3557" s="163" t="s">
        <v>69</v>
      </c>
      <c r="O3557" s="167">
        <v>1</v>
      </c>
      <c r="P3557" s="167">
        <v>0</v>
      </c>
      <c r="Q3557" s="167">
        <v>1</v>
      </c>
      <c r="R3557" s="167">
        <v>0</v>
      </c>
      <c r="S3557" s="167">
        <v>1</v>
      </c>
      <c r="T3557" s="167" t="s">
        <v>13210</v>
      </c>
      <c r="U3557" s="167" t="s">
        <v>1512</v>
      </c>
      <c r="V3557" s="167" t="s">
        <v>91</v>
      </c>
      <c r="W3557" s="163"/>
      <c r="X3557" s="163" t="s">
        <v>2132</v>
      </c>
      <c r="Y3557" s="163"/>
      <c r="Z3557" s="188">
        <v>43101</v>
      </c>
      <c r="AA3557" s="169" t="s">
        <v>10305</v>
      </c>
      <c r="AB3557" s="169" t="s">
        <v>4370</v>
      </c>
      <c r="AC3557" s="169" t="s">
        <v>69</v>
      </c>
      <c r="AD3557" s="170">
        <v>2019</v>
      </c>
      <c r="AE3557" s="167" t="s">
        <v>1321</v>
      </c>
    </row>
    <row r="3558" spans="1:31" x14ac:dyDescent="0.3">
      <c r="A3558" s="197" t="s">
        <v>849</v>
      </c>
      <c r="B3558" s="162" t="s">
        <v>550</v>
      </c>
      <c r="C3558" s="162">
        <v>9</v>
      </c>
      <c r="D3558" s="162">
        <v>2014</v>
      </c>
      <c r="E3558" s="162" t="s">
        <v>2393</v>
      </c>
      <c r="F3558" s="162" t="s">
        <v>32</v>
      </c>
      <c r="G3558" s="162">
        <v>2018</v>
      </c>
      <c r="H3558" s="163" t="s">
        <v>58</v>
      </c>
      <c r="I3558" s="162" t="s">
        <v>550</v>
      </c>
      <c r="J3558" s="177">
        <v>2.27027</v>
      </c>
      <c r="K3558" s="183" t="s">
        <v>1818</v>
      </c>
      <c r="L3558" s="166">
        <v>0.83419833877551031</v>
      </c>
      <c r="M3558" s="166">
        <v>1.8938554625718778</v>
      </c>
      <c r="N3558" s="163" t="s">
        <v>63</v>
      </c>
      <c r="O3558" s="167">
        <v>1</v>
      </c>
      <c r="P3558" s="167">
        <v>0</v>
      </c>
      <c r="Q3558" s="167">
        <v>0</v>
      </c>
      <c r="R3558" s="167">
        <v>0</v>
      </c>
      <c r="S3558" s="167">
        <v>1</v>
      </c>
      <c r="T3558" s="167" t="s">
        <v>13213</v>
      </c>
      <c r="U3558" s="167" t="s">
        <v>1453</v>
      </c>
      <c r="V3558" s="167" t="s">
        <v>83</v>
      </c>
      <c r="W3558" s="163"/>
      <c r="X3558" s="163" t="s">
        <v>2172</v>
      </c>
      <c r="Y3558" s="163"/>
      <c r="Z3558" s="168">
        <v>43150</v>
      </c>
      <c r="AA3558" s="169" t="s">
        <v>10306</v>
      </c>
      <c r="AB3558" s="169" t="s">
        <v>4415</v>
      </c>
      <c r="AC3558" s="169" t="s">
        <v>63</v>
      </c>
      <c r="AD3558" s="170">
        <v>2019</v>
      </c>
      <c r="AE3558" s="167" t="s">
        <v>1218</v>
      </c>
    </row>
    <row r="3559" spans="1:31" x14ac:dyDescent="0.3">
      <c r="A3559" s="197" t="s">
        <v>849</v>
      </c>
      <c r="B3559" s="162" t="s">
        <v>550</v>
      </c>
      <c r="C3559" s="162">
        <v>10</v>
      </c>
      <c r="D3559" s="162">
        <v>2014</v>
      </c>
      <c r="E3559" s="162" t="s">
        <v>2393</v>
      </c>
      <c r="F3559" s="162" t="s">
        <v>32</v>
      </c>
      <c r="G3559" s="162">
        <v>2018</v>
      </c>
      <c r="H3559" s="163" t="s">
        <v>58</v>
      </c>
      <c r="I3559" s="162" t="s">
        <v>550</v>
      </c>
      <c r="J3559" s="177">
        <v>1.674444</v>
      </c>
      <c r="K3559" s="183" t="s">
        <v>1818</v>
      </c>
      <c r="L3559" s="166">
        <v>0.83419833877551031</v>
      </c>
      <c r="M3559" s="166">
        <v>1.3968184031726205</v>
      </c>
      <c r="N3559" s="163" t="s">
        <v>63</v>
      </c>
      <c r="O3559" s="167">
        <v>1</v>
      </c>
      <c r="P3559" s="167">
        <v>0</v>
      </c>
      <c r="Q3559" s="167">
        <v>0</v>
      </c>
      <c r="R3559" s="167">
        <v>0</v>
      </c>
      <c r="S3559" s="167">
        <v>1</v>
      </c>
      <c r="T3559" s="167" t="s">
        <v>13213</v>
      </c>
      <c r="U3559" s="167" t="s">
        <v>1453</v>
      </c>
      <c r="V3559" s="167" t="s">
        <v>83</v>
      </c>
      <c r="W3559" s="163"/>
      <c r="X3559" s="163" t="s">
        <v>2172</v>
      </c>
      <c r="Y3559" s="163"/>
      <c r="Z3559" s="168">
        <v>43165</v>
      </c>
      <c r="AA3559" s="169" t="s">
        <v>10307</v>
      </c>
      <c r="AB3559" s="169" t="s">
        <v>4415</v>
      </c>
      <c r="AC3559" s="169" t="s">
        <v>63</v>
      </c>
      <c r="AD3559" s="170">
        <v>2019</v>
      </c>
      <c r="AE3559" s="167" t="s">
        <v>1218</v>
      </c>
    </row>
    <row r="3560" spans="1:31" x14ac:dyDescent="0.3">
      <c r="A3560" s="197" t="s">
        <v>855</v>
      </c>
      <c r="B3560" s="162" t="s">
        <v>550</v>
      </c>
      <c r="C3560" s="162">
        <v>6</v>
      </c>
      <c r="D3560" s="162">
        <v>2014</v>
      </c>
      <c r="E3560" s="162" t="s">
        <v>2393</v>
      </c>
      <c r="F3560" s="162" t="s">
        <v>32</v>
      </c>
      <c r="G3560" s="162">
        <v>2018</v>
      </c>
      <c r="H3560" s="163" t="s">
        <v>68</v>
      </c>
      <c r="I3560" s="162" t="s">
        <v>550</v>
      </c>
      <c r="J3560" s="177">
        <v>2.2000000000000002</v>
      </c>
      <c r="K3560" s="183" t="s">
        <v>1818</v>
      </c>
      <c r="L3560" s="166">
        <v>0.83419833877551031</v>
      </c>
      <c r="M3560" s="166">
        <v>1.8352363453061229</v>
      </c>
      <c r="N3560" s="163" t="s">
        <v>1283</v>
      </c>
      <c r="O3560" s="167">
        <v>1</v>
      </c>
      <c r="P3560" s="167">
        <v>0</v>
      </c>
      <c r="Q3560" s="167">
        <v>0</v>
      </c>
      <c r="R3560" s="167">
        <v>1</v>
      </c>
      <c r="S3560" s="167">
        <v>0</v>
      </c>
      <c r="T3560" s="167" t="s">
        <v>13213</v>
      </c>
      <c r="U3560" s="167" t="s">
        <v>1453</v>
      </c>
      <c r="V3560" s="167" t="s">
        <v>88</v>
      </c>
      <c r="W3560" s="163"/>
      <c r="X3560" s="163" t="s">
        <v>2133</v>
      </c>
      <c r="Y3560" s="163"/>
      <c r="Z3560" s="188">
        <v>43252</v>
      </c>
      <c r="AA3560" s="169" t="s">
        <v>10308</v>
      </c>
      <c r="AB3560" s="169" t="s">
        <v>4403</v>
      </c>
      <c r="AC3560" s="169" t="s">
        <v>1283</v>
      </c>
      <c r="AD3560" s="170">
        <v>2019</v>
      </c>
      <c r="AE3560" s="167" t="s">
        <v>1241</v>
      </c>
    </row>
    <row r="3561" spans="1:31" x14ac:dyDescent="0.3">
      <c r="A3561" s="197" t="s">
        <v>855</v>
      </c>
      <c r="B3561" s="162" t="s">
        <v>550</v>
      </c>
      <c r="C3561" s="162">
        <v>7</v>
      </c>
      <c r="D3561" s="162">
        <v>2014</v>
      </c>
      <c r="E3561" s="162" t="s">
        <v>2393</v>
      </c>
      <c r="F3561" s="162" t="s">
        <v>32</v>
      </c>
      <c r="G3561" s="162">
        <v>2018</v>
      </c>
      <c r="H3561" s="163" t="s">
        <v>68</v>
      </c>
      <c r="I3561" s="162" t="s">
        <v>550</v>
      </c>
      <c r="J3561" s="177">
        <v>1.9</v>
      </c>
      <c r="K3561" s="183" t="s">
        <v>1818</v>
      </c>
      <c r="L3561" s="166">
        <v>0.83419833877551031</v>
      </c>
      <c r="M3561" s="166">
        <v>1.5849768436734695</v>
      </c>
      <c r="N3561" s="163" t="s">
        <v>45</v>
      </c>
      <c r="O3561" s="167">
        <v>1</v>
      </c>
      <c r="P3561" s="167">
        <v>0</v>
      </c>
      <c r="Q3561" s="167">
        <v>0</v>
      </c>
      <c r="R3561" s="167">
        <v>1</v>
      </c>
      <c r="S3561" s="167">
        <v>0</v>
      </c>
      <c r="T3561" s="167" t="s">
        <v>13213</v>
      </c>
      <c r="U3561" s="167" t="s">
        <v>1453</v>
      </c>
      <c r="V3561" s="167" t="s">
        <v>88</v>
      </c>
      <c r="W3561" s="163"/>
      <c r="X3561" s="163" t="s">
        <v>2133</v>
      </c>
      <c r="Y3561" s="163"/>
      <c r="Z3561" s="168">
        <v>43157</v>
      </c>
      <c r="AA3561" s="169" t="s">
        <v>10309</v>
      </c>
      <c r="AB3561" s="169" t="s">
        <v>10395</v>
      </c>
      <c r="AC3561" s="169" t="s">
        <v>45</v>
      </c>
      <c r="AD3561" s="170">
        <v>2019</v>
      </c>
      <c r="AE3561" s="167" t="s">
        <v>1241</v>
      </c>
    </row>
    <row r="3562" spans="1:31" x14ac:dyDescent="0.3">
      <c r="A3562" s="197" t="s">
        <v>876</v>
      </c>
      <c r="B3562" s="162" t="s">
        <v>550</v>
      </c>
      <c r="C3562" s="162">
        <v>1</v>
      </c>
      <c r="D3562" s="162">
        <v>2014</v>
      </c>
      <c r="E3562" s="162" t="s">
        <v>2393</v>
      </c>
      <c r="F3562" s="162" t="s">
        <v>32</v>
      </c>
      <c r="G3562" s="162">
        <v>2018</v>
      </c>
      <c r="H3562" s="163" t="s">
        <v>72</v>
      </c>
      <c r="I3562" s="162" t="s">
        <v>550</v>
      </c>
      <c r="J3562" s="177">
        <v>5.0999999999999996</v>
      </c>
      <c r="K3562" s="183" t="s">
        <v>1818</v>
      </c>
      <c r="L3562" s="166">
        <v>0.83419833877551031</v>
      </c>
      <c r="M3562" s="166">
        <v>4.254411527755102</v>
      </c>
      <c r="N3562" s="163" t="s">
        <v>62</v>
      </c>
      <c r="O3562" s="167">
        <v>1</v>
      </c>
      <c r="P3562" s="167">
        <v>0</v>
      </c>
      <c r="Q3562" s="167">
        <v>0</v>
      </c>
      <c r="R3562" s="167">
        <v>0</v>
      </c>
      <c r="S3562" s="167">
        <v>1</v>
      </c>
      <c r="T3562" s="167" t="s">
        <v>13213</v>
      </c>
      <c r="U3562" s="167" t="s">
        <v>1453</v>
      </c>
      <c r="V3562" s="167" t="s">
        <v>100</v>
      </c>
      <c r="W3562" s="163"/>
      <c r="X3562" s="163" t="s">
        <v>10229</v>
      </c>
      <c r="Y3562" s="163"/>
      <c r="Z3562" s="168">
        <v>43434</v>
      </c>
      <c r="AA3562" s="169" t="s">
        <v>10310</v>
      </c>
      <c r="AB3562" s="169" t="s">
        <v>4380</v>
      </c>
      <c r="AC3562" s="169" t="s">
        <v>2429</v>
      </c>
      <c r="AD3562" s="170">
        <v>2019</v>
      </c>
      <c r="AE3562" s="167" t="s">
        <v>1245</v>
      </c>
    </row>
    <row r="3563" spans="1:31" x14ac:dyDescent="0.3">
      <c r="A3563" s="197" t="s">
        <v>884</v>
      </c>
      <c r="B3563" s="162" t="s">
        <v>550</v>
      </c>
      <c r="C3563" s="162">
        <v>2</v>
      </c>
      <c r="D3563" s="162">
        <v>2014</v>
      </c>
      <c r="E3563" s="162" t="s">
        <v>2393</v>
      </c>
      <c r="F3563" s="162" t="s">
        <v>32</v>
      </c>
      <c r="G3563" s="162">
        <v>2018</v>
      </c>
      <c r="H3563" s="163" t="s">
        <v>58</v>
      </c>
      <c r="I3563" s="162" t="s">
        <v>550</v>
      </c>
      <c r="J3563" s="177">
        <v>7.54</v>
      </c>
      <c r="K3563" s="183" t="s">
        <v>1818</v>
      </c>
      <c r="L3563" s="166">
        <v>0.83419833877551031</v>
      </c>
      <c r="M3563" s="166">
        <v>6.2898554743673474</v>
      </c>
      <c r="N3563" s="163" t="s">
        <v>293</v>
      </c>
      <c r="O3563" s="167">
        <v>1</v>
      </c>
      <c r="P3563" s="167">
        <v>0</v>
      </c>
      <c r="Q3563" s="167">
        <v>0</v>
      </c>
      <c r="R3563" s="167">
        <v>1</v>
      </c>
      <c r="S3563" s="167">
        <v>0</v>
      </c>
      <c r="T3563" s="167" t="s">
        <v>13213</v>
      </c>
      <c r="U3563" s="167" t="s">
        <v>1281</v>
      </c>
      <c r="V3563" s="167" t="s">
        <v>86</v>
      </c>
      <c r="W3563" s="163"/>
      <c r="X3563" s="163" t="s">
        <v>2263</v>
      </c>
      <c r="Y3563" s="163"/>
      <c r="Z3563" s="168">
        <v>43333</v>
      </c>
      <c r="AA3563" s="169" t="s">
        <v>10311</v>
      </c>
      <c r="AB3563" s="169" t="s">
        <v>4389</v>
      </c>
      <c r="AC3563" s="169" t="s">
        <v>4389</v>
      </c>
      <c r="AD3563" s="170">
        <v>2019</v>
      </c>
      <c r="AE3563" s="167" t="s">
        <v>1218</v>
      </c>
    </row>
    <row r="3564" spans="1:31" x14ac:dyDescent="0.3">
      <c r="A3564" s="197" t="s">
        <v>885</v>
      </c>
      <c r="B3564" s="162" t="s">
        <v>550</v>
      </c>
      <c r="C3564" s="162">
        <v>3</v>
      </c>
      <c r="D3564" s="162">
        <v>2014</v>
      </c>
      <c r="E3564" s="162" t="s">
        <v>2393</v>
      </c>
      <c r="F3564" s="162" t="s">
        <v>32</v>
      </c>
      <c r="G3564" s="162">
        <v>2018</v>
      </c>
      <c r="H3564" s="163" t="s">
        <v>530</v>
      </c>
      <c r="I3564" s="162" t="s">
        <v>550</v>
      </c>
      <c r="J3564" s="177">
        <v>2.4129999999999998</v>
      </c>
      <c r="K3564" s="183" t="s">
        <v>1818</v>
      </c>
      <c r="L3564" s="166">
        <v>0.83419833877551031</v>
      </c>
      <c r="M3564" s="166">
        <v>2.0129205914653063</v>
      </c>
      <c r="N3564" s="163" t="s">
        <v>199</v>
      </c>
      <c r="O3564" s="167">
        <v>1</v>
      </c>
      <c r="P3564" s="167">
        <v>0</v>
      </c>
      <c r="Q3564" s="167">
        <v>0</v>
      </c>
      <c r="R3564" s="167">
        <v>0</v>
      </c>
      <c r="S3564" s="167">
        <v>1</v>
      </c>
      <c r="T3564" s="167" t="s">
        <v>13213</v>
      </c>
      <c r="U3564" s="167" t="s">
        <v>1281</v>
      </c>
      <c r="V3564" s="167" t="s">
        <v>86</v>
      </c>
      <c r="W3564" s="163"/>
      <c r="X3564" s="163" t="s">
        <v>2174</v>
      </c>
      <c r="Y3564" s="163"/>
      <c r="Z3564" s="168">
        <v>43446</v>
      </c>
      <c r="AA3564" s="169" t="s">
        <v>10312</v>
      </c>
      <c r="AB3564" s="169" t="s">
        <v>10396</v>
      </c>
      <c r="AC3564" s="169" t="s">
        <v>199</v>
      </c>
      <c r="AD3564" s="170">
        <v>2019</v>
      </c>
      <c r="AE3564" s="167" t="s">
        <v>1245</v>
      </c>
    </row>
    <row r="3565" spans="1:31" x14ac:dyDescent="0.3">
      <c r="A3565" s="197" t="s">
        <v>885</v>
      </c>
      <c r="B3565" s="162" t="s">
        <v>550</v>
      </c>
      <c r="C3565" s="162">
        <v>4</v>
      </c>
      <c r="D3565" s="162">
        <v>2014</v>
      </c>
      <c r="E3565" s="162" t="s">
        <v>2393</v>
      </c>
      <c r="F3565" s="162" t="s">
        <v>32</v>
      </c>
      <c r="G3565" s="162">
        <v>2018</v>
      </c>
      <c r="H3565" s="163" t="s">
        <v>530</v>
      </c>
      <c r="I3565" s="162" t="s">
        <v>550</v>
      </c>
      <c r="J3565" s="177">
        <v>0.78</v>
      </c>
      <c r="K3565" s="183" t="s">
        <v>1818</v>
      </c>
      <c r="L3565" s="166">
        <v>0.83419833877551031</v>
      </c>
      <c r="M3565" s="166">
        <v>0.65067470424489804</v>
      </c>
      <c r="N3565" s="163" t="s">
        <v>1342</v>
      </c>
      <c r="O3565" s="167">
        <v>1</v>
      </c>
      <c r="P3565" s="167">
        <v>0</v>
      </c>
      <c r="Q3565" s="167">
        <v>0</v>
      </c>
      <c r="R3565" s="167">
        <v>1</v>
      </c>
      <c r="S3565" s="167">
        <v>0</v>
      </c>
      <c r="T3565" s="167" t="s">
        <v>13213</v>
      </c>
      <c r="U3565" s="167" t="s">
        <v>1281</v>
      </c>
      <c r="V3565" s="167" t="s">
        <v>86</v>
      </c>
      <c r="W3565" s="163"/>
      <c r="X3565" s="163" t="s">
        <v>2174</v>
      </c>
      <c r="Y3565" s="163"/>
      <c r="Z3565" s="168">
        <v>43298</v>
      </c>
      <c r="AA3565" s="169" t="s">
        <v>10313</v>
      </c>
      <c r="AB3565" s="169" t="s">
        <v>9524</v>
      </c>
      <c r="AC3565" s="169" t="s">
        <v>1342</v>
      </c>
      <c r="AD3565" s="170">
        <v>2019</v>
      </c>
      <c r="AE3565" s="167" t="s">
        <v>1245</v>
      </c>
    </row>
    <row r="3566" spans="1:31" x14ac:dyDescent="0.3">
      <c r="A3566" s="197" t="s">
        <v>885</v>
      </c>
      <c r="B3566" s="162" t="s">
        <v>550</v>
      </c>
      <c r="C3566" s="162">
        <v>5</v>
      </c>
      <c r="D3566" s="162">
        <v>2014</v>
      </c>
      <c r="E3566" s="162" t="s">
        <v>2393</v>
      </c>
      <c r="F3566" s="162" t="s">
        <v>32</v>
      </c>
      <c r="G3566" s="162">
        <v>2018</v>
      </c>
      <c r="H3566" s="163" t="s">
        <v>530</v>
      </c>
      <c r="I3566" s="162" t="s">
        <v>550</v>
      </c>
      <c r="J3566" s="177">
        <v>0.41799999999999998</v>
      </c>
      <c r="K3566" s="183" t="s">
        <v>1818</v>
      </c>
      <c r="L3566" s="166">
        <v>0.83419833877551031</v>
      </c>
      <c r="M3566" s="166">
        <v>0.3486949056081633</v>
      </c>
      <c r="N3566" s="163" t="s">
        <v>530</v>
      </c>
      <c r="O3566" s="167">
        <v>1</v>
      </c>
      <c r="P3566" s="167">
        <v>0</v>
      </c>
      <c r="Q3566" s="167">
        <v>1</v>
      </c>
      <c r="R3566" s="167">
        <v>0</v>
      </c>
      <c r="S3566" s="167">
        <v>2</v>
      </c>
      <c r="T3566" s="167" t="s">
        <v>13210</v>
      </c>
      <c r="U3566" s="167" t="s">
        <v>1281</v>
      </c>
      <c r="V3566" s="167" t="s">
        <v>86</v>
      </c>
      <c r="W3566" s="163"/>
      <c r="X3566" s="163" t="s">
        <v>2174</v>
      </c>
      <c r="Y3566" s="163"/>
      <c r="Z3566" s="168">
        <v>43294</v>
      </c>
      <c r="AA3566" s="169" t="s">
        <v>10314</v>
      </c>
      <c r="AB3566" s="169" t="s">
        <v>9413</v>
      </c>
      <c r="AC3566" s="169" t="s">
        <v>530</v>
      </c>
      <c r="AD3566" s="170">
        <v>2019</v>
      </c>
      <c r="AE3566" s="167" t="s">
        <v>1245</v>
      </c>
    </row>
    <row r="3567" spans="1:31" x14ac:dyDescent="0.3">
      <c r="A3567" s="197" t="s">
        <v>886</v>
      </c>
      <c r="B3567" s="162" t="s">
        <v>550</v>
      </c>
      <c r="C3567" s="162">
        <v>1</v>
      </c>
      <c r="D3567" s="162">
        <v>2014</v>
      </c>
      <c r="E3567" s="162" t="s">
        <v>2393</v>
      </c>
      <c r="F3567" s="162" t="s">
        <v>32</v>
      </c>
      <c r="G3567" s="162">
        <v>2018</v>
      </c>
      <c r="H3567" s="163" t="s">
        <v>73</v>
      </c>
      <c r="I3567" s="162" t="s">
        <v>550</v>
      </c>
      <c r="J3567" s="177">
        <v>0.86363999999999996</v>
      </c>
      <c r="K3567" s="183" t="s">
        <v>1818</v>
      </c>
      <c r="L3567" s="166">
        <v>0.83419833877551031</v>
      </c>
      <c r="M3567" s="166">
        <v>0.72044705330008174</v>
      </c>
      <c r="N3567" s="163" t="s">
        <v>32</v>
      </c>
      <c r="O3567" s="167">
        <v>1</v>
      </c>
      <c r="P3567" s="167">
        <v>1</v>
      </c>
      <c r="Q3567" s="167">
        <v>0</v>
      </c>
      <c r="R3567" s="167">
        <v>1</v>
      </c>
      <c r="S3567" s="167">
        <v>0</v>
      </c>
      <c r="T3567" s="167" t="s">
        <v>13211</v>
      </c>
      <c r="U3567" s="167" t="s">
        <v>1221</v>
      </c>
      <c r="V3567" s="167" t="s">
        <v>142</v>
      </c>
      <c r="W3567" s="163"/>
      <c r="X3567" s="163" t="s">
        <v>10230</v>
      </c>
      <c r="Y3567" s="163"/>
      <c r="Z3567" s="168">
        <v>43315</v>
      </c>
      <c r="AA3567" s="169" t="s">
        <v>10315</v>
      </c>
      <c r="AB3567" s="169" t="s">
        <v>32</v>
      </c>
      <c r="AC3567" s="169" t="s">
        <v>32</v>
      </c>
      <c r="AD3567" s="170">
        <v>2019</v>
      </c>
      <c r="AE3567" s="167" t="s">
        <v>1241</v>
      </c>
    </row>
    <row r="3568" spans="1:31" x14ac:dyDescent="0.3">
      <c r="A3568" s="197" t="s">
        <v>887</v>
      </c>
      <c r="B3568" s="162" t="s">
        <v>550</v>
      </c>
      <c r="C3568" s="162">
        <v>2</v>
      </c>
      <c r="D3568" s="162">
        <v>2014</v>
      </c>
      <c r="E3568" s="162" t="s">
        <v>2393</v>
      </c>
      <c r="F3568" s="162" t="s">
        <v>32</v>
      </c>
      <c r="G3568" s="162">
        <v>2018</v>
      </c>
      <c r="H3568" s="163" t="s">
        <v>73</v>
      </c>
      <c r="I3568" s="162" t="s">
        <v>550</v>
      </c>
      <c r="J3568" s="177">
        <v>7.9640000000000004</v>
      </c>
      <c r="K3568" s="183" t="s">
        <v>1818</v>
      </c>
      <c r="L3568" s="166">
        <v>0.83419833877551031</v>
      </c>
      <c r="M3568" s="166">
        <v>6.6435555700081643</v>
      </c>
      <c r="N3568" s="163" t="s">
        <v>32</v>
      </c>
      <c r="O3568" s="167">
        <v>1</v>
      </c>
      <c r="P3568" s="167">
        <v>1</v>
      </c>
      <c r="Q3568" s="167">
        <v>0</v>
      </c>
      <c r="R3568" s="167">
        <v>1</v>
      </c>
      <c r="S3568" s="167">
        <v>0</v>
      </c>
      <c r="T3568" s="167" t="s">
        <v>13211</v>
      </c>
      <c r="U3568" s="167" t="s">
        <v>1350</v>
      </c>
      <c r="V3568" s="167" t="s">
        <v>84</v>
      </c>
      <c r="W3568" s="163"/>
      <c r="X3568" s="163" t="s">
        <v>2175</v>
      </c>
      <c r="Y3568" s="163"/>
      <c r="Z3568" s="168">
        <v>43360</v>
      </c>
      <c r="AA3568" s="169" t="s">
        <v>10316</v>
      </c>
      <c r="AB3568" s="169" t="s">
        <v>32</v>
      </c>
      <c r="AC3568" s="169" t="s">
        <v>32</v>
      </c>
      <c r="AD3568" s="170">
        <v>2019</v>
      </c>
      <c r="AE3568" s="167" t="s">
        <v>1241</v>
      </c>
    </row>
    <row r="3569" spans="1:31" x14ac:dyDescent="0.3">
      <c r="A3569" s="197" t="s">
        <v>893</v>
      </c>
      <c r="B3569" s="162" t="s">
        <v>550</v>
      </c>
      <c r="C3569" s="162">
        <v>1</v>
      </c>
      <c r="D3569" s="162">
        <v>2015</v>
      </c>
      <c r="E3569" s="162" t="s">
        <v>115</v>
      </c>
      <c r="F3569" s="162" t="s">
        <v>32</v>
      </c>
      <c r="G3569" s="162">
        <v>2018</v>
      </c>
      <c r="H3569" s="163" t="s">
        <v>68</v>
      </c>
      <c r="I3569" s="162" t="s">
        <v>550</v>
      </c>
      <c r="J3569" s="177">
        <v>19.100000000000001</v>
      </c>
      <c r="K3569" s="183" t="s">
        <v>1818</v>
      </c>
      <c r="L3569" s="166">
        <v>0.83419833877551031</v>
      </c>
      <c r="M3569" s="166">
        <v>15.933188270612249</v>
      </c>
      <c r="N3569" s="163" t="s">
        <v>40</v>
      </c>
      <c r="O3569" s="167">
        <v>1</v>
      </c>
      <c r="P3569" s="167">
        <v>0</v>
      </c>
      <c r="Q3569" s="167">
        <v>0</v>
      </c>
      <c r="R3569" s="167">
        <v>1</v>
      </c>
      <c r="S3569" s="167">
        <v>0</v>
      </c>
      <c r="T3569" s="167" t="s">
        <v>13213</v>
      </c>
      <c r="U3569" s="167" t="s">
        <v>1453</v>
      </c>
      <c r="V3569" s="167" t="s">
        <v>103</v>
      </c>
      <c r="W3569" s="163"/>
      <c r="X3569" s="163" t="s">
        <v>10231</v>
      </c>
      <c r="Y3569" s="163"/>
      <c r="Z3569" s="168">
        <v>43356</v>
      </c>
      <c r="AA3569" s="169" t="s">
        <v>10317</v>
      </c>
      <c r="AB3569" s="169" t="s">
        <v>4332</v>
      </c>
      <c r="AC3569" s="169" t="s">
        <v>40</v>
      </c>
      <c r="AD3569" s="170">
        <v>2019</v>
      </c>
      <c r="AE3569" s="167" t="s">
        <v>1241</v>
      </c>
    </row>
    <row r="3570" spans="1:31" x14ac:dyDescent="0.3">
      <c r="A3570" s="197" t="s">
        <v>893</v>
      </c>
      <c r="B3570" s="162" t="s">
        <v>550</v>
      </c>
      <c r="C3570" s="162">
        <v>2</v>
      </c>
      <c r="D3570" s="162">
        <v>2015</v>
      </c>
      <c r="E3570" s="162" t="s">
        <v>115</v>
      </c>
      <c r="F3570" s="162" t="s">
        <v>32</v>
      </c>
      <c r="G3570" s="162">
        <v>2018</v>
      </c>
      <c r="H3570" s="163" t="s">
        <v>68</v>
      </c>
      <c r="I3570" s="162" t="s">
        <v>550</v>
      </c>
      <c r="J3570" s="177">
        <v>14.887</v>
      </c>
      <c r="K3570" s="183" t="s">
        <v>1818</v>
      </c>
      <c r="L3570" s="166">
        <v>0.83419833877551031</v>
      </c>
      <c r="M3570" s="166">
        <v>12.418710669351022</v>
      </c>
      <c r="N3570" s="163" t="s">
        <v>40</v>
      </c>
      <c r="O3570" s="167">
        <v>1</v>
      </c>
      <c r="P3570" s="167">
        <v>0</v>
      </c>
      <c r="Q3570" s="167">
        <v>0</v>
      </c>
      <c r="R3570" s="167">
        <v>1</v>
      </c>
      <c r="S3570" s="167">
        <v>0</v>
      </c>
      <c r="T3570" s="167" t="s">
        <v>13213</v>
      </c>
      <c r="U3570" s="167" t="s">
        <v>1453</v>
      </c>
      <c r="V3570" s="167" t="s">
        <v>103</v>
      </c>
      <c r="W3570" s="163"/>
      <c r="X3570" s="163" t="s">
        <v>10231</v>
      </c>
      <c r="Y3570" s="163"/>
      <c r="Z3570" s="188">
        <v>43252</v>
      </c>
      <c r="AA3570" s="169" t="s">
        <v>10317</v>
      </c>
      <c r="AB3570" s="169" t="s">
        <v>4332</v>
      </c>
      <c r="AC3570" s="169" t="s">
        <v>40</v>
      </c>
      <c r="AD3570" s="170">
        <v>2019</v>
      </c>
      <c r="AE3570" s="167" t="s">
        <v>1241</v>
      </c>
    </row>
    <row r="3571" spans="1:31" x14ac:dyDescent="0.3">
      <c r="A3571" s="197" t="s">
        <v>894</v>
      </c>
      <c r="B3571" s="162" t="s">
        <v>550</v>
      </c>
      <c r="C3571" s="162">
        <v>2</v>
      </c>
      <c r="D3571" s="162">
        <v>2015</v>
      </c>
      <c r="E3571" s="162" t="s">
        <v>2396</v>
      </c>
      <c r="F3571" s="162" t="s">
        <v>32</v>
      </c>
      <c r="G3571" s="162">
        <v>2018</v>
      </c>
      <c r="H3571" s="163" t="s">
        <v>238</v>
      </c>
      <c r="I3571" s="162" t="s">
        <v>550</v>
      </c>
      <c r="J3571" s="177">
        <v>2.0569999999999999</v>
      </c>
      <c r="K3571" s="183" t="s">
        <v>1818</v>
      </c>
      <c r="L3571" s="166">
        <v>0.83419833877551031</v>
      </c>
      <c r="M3571" s="166">
        <v>1.7159459828612247</v>
      </c>
      <c r="N3571" s="163" t="s">
        <v>32</v>
      </c>
      <c r="O3571" s="167">
        <v>1</v>
      </c>
      <c r="P3571" s="167">
        <v>1</v>
      </c>
      <c r="Q3571" s="167">
        <v>0</v>
      </c>
      <c r="R3571" s="167">
        <v>1</v>
      </c>
      <c r="S3571" s="167">
        <v>0</v>
      </c>
      <c r="T3571" s="167" t="s">
        <v>13211</v>
      </c>
      <c r="U3571" s="167" t="s">
        <v>1453</v>
      </c>
      <c r="V3571" s="167" t="s">
        <v>83</v>
      </c>
      <c r="W3571" s="163"/>
      <c r="X3571" s="163" t="s">
        <v>2264</v>
      </c>
      <c r="Y3571" s="163"/>
      <c r="Z3571" s="168">
        <v>43370</v>
      </c>
      <c r="AA3571" s="169" t="s">
        <v>3081</v>
      </c>
      <c r="AB3571" s="169" t="s">
        <v>32</v>
      </c>
      <c r="AC3571" s="169" t="s">
        <v>32</v>
      </c>
      <c r="AD3571" s="170">
        <v>2019</v>
      </c>
      <c r="AE3571" s="167" t="s">
        <v>1245</v>
      </c>
    </row>
    <row r="3572" spans="1:31" x14ac:dyDescent="0.3">
      <c r="A3572" s="197" t="s">
        <v>895</v>
      </c>
      <c r="B3572" s="162" t="s">
        <v>550</v>
      </c>
      <c r="C3572" s="162">
        <v>2</v>
      </c>
      <c r="D3572" s="162">
        <v>2015</v>
      </c>
      <c r="E3572" s="162" t="s">
        <v>2393</v>
      </c>
      <c r="F3572" s="162" t="s">
        <v>32</v>
      </c>
      <c r="G3572" s="162">
        <v>2018</v>
      </c>
      <c r="H3572" s="163" t="s">
        <v>61</v>
      </c>
      <c r="I3572" s="162" t="s">
        <v>550</v>
      </c>
      <c r="J3572" s="177">
        <v>1.488</v>
      </c>
      <c r="K3572" s="183" t="s">
        <v>1818</v>
      </c>
      <c r="L3572" s="166">
        <v>0.83419833877551031</v>
      </c>
      <c r="M3572" s="166">
        <v>1.2412871280979594</v>
      </c>
      <c r="N3572" s="163" t="s">
        <v>63</v>
      </c>
      <c r="O3572" s="167">
        <v>1</v>
      </c>
      <c r="P3572" s="167">
        <v>0</v>
      </c>
      <c r="Q3572" s="167">
        <v>0</v>
      </c>
      <c r="R3572" s="167">
        <v>0</v>
      </c>
      <c r="S3572" s="167">
        <v>1</v>
      </c>
      <c r="T3572" s="167" t="s">
        <v>13213</v>
      </c>
      <c r="U3572" s="167" t="s">
        <v>1453</v>
      </c>
      <c r="V3572" s="167" t="s">
        <v>83</v>
      </c>
      <c r="W3572" s="163"/>
      <c r="X3572" s="163" t="s">
        <v>2265</v>
      </c>
      <c r="Y3572" s="163"/>
      <c r="Z3572" s="168">
        <v>43453</v>
      </c>
      <c r="AA3572" s="169" t="s">
        <v>10318</v>
      </c>
      <c r="AB3572" s="169" t="s">
        <v>4415</v>
      </c>
      <c r="AC3572" s="169" t="s">
        <v>63</v>
      </c>
      <c r="AD3572" s="170">
        <v>2019</v>
      </c>
      <c r="AE3572" s="167" t="s">
        <v>1321</v>
      </c>
    </row>
    <row r="3573" spans="1:31" x14ac:dyDescent="0.3">
      <c r="A3573" s="197" t="s">
        <v>896</v>
      </c>
      <c r="B3573" s="162" t="s">
        <v>550</v>
      </c>
      <c r="C3573" s="162">
        <v>2</v>
      </c>
      <c r="D3573" s="162">
        <v>2015</v>
      </c>
      <c r="E3573" s="162" t="s">
        <v>2393</v>
      </c>
      <c r="F3573" s="162" t="s">
        <v>32</v>
      </c>
      <c r="G3573" s="162">
        <v>2018</v>
      </c>
      <c r="H3573" s="163" t="s">
        <v>186</v>
      </c>
      <c r="I3573" s="162" t="s">
        <v>550</v>
      </c>
      <c r="J3573" s="177">
        <v>17.867999999999999</v>
      </c>
      <c r="K3573" s="183" t="s">
        <v>1818</v>
      </c>
      <c r="L3573" s="166">
        <v>0.83419833877551031</v>
      </c>
      <c r="M3573" s="166">
        <v>14.905455917240817</v>
      </c>
      <c r="N3573" s="163" t="s">
        <v>32</v>
      </c>
      <c r="O3573" s="167">
        <v>1</v>
      </c>
      <c r="P3573" s="167">
        <v>1</v>
      </c>
      <c r="Q3573" s="167">
        <v>0</v>
      </c>
      <c r="R3573" s="167">
        <v>1</v>
      </c>
      <c r="S3573" s="167">
        <v>0</v>
      </c>
      <c r="T3573" s="167" t="s">
        <v>13211</v>
      </c>
      <c r="U3573" s="167" t="s">
        <v>1453</v>
      </c>
      <c r="V3573" s="167" t="s">
        <v>83</v>
      </c>
      <c r="W3573" s="163"/>
      <c r="X3573" s="163" t="s">
        <v>2270</v>
      </c>
      <c r="Y3573" s="163"/>
      <c r="Z3573" s="168">
        <v>43339</v>
      </c>
      <c r="AA3573" s="169" t="s">
        <v>8922</v>
      </c>
      <c r="AB3573" s="169" t="s">
        <v>32</v>
      </c>
      <c r="AC3573" s="169" t="s">
        <v>32</v>
      </c>
      <c r="AD3573" s="170">
        <v>2019</v>
      </c>
      <c r="AE3573" s="167" t="s">
        <v>1245</v>
      </c>
    </row>
    <row r="3574" spans="1:31" x14ac:dyDescent="0.3">
      <c r="A3574" s="197" t="s">
        <v>896</v>
      </c>
      <c r="B3574" s="162" t="s">
        <v>550</v>
      </c>
      <c r="C3574" s="162">
        <v>3</v>
      </c>
      <c r="D3574" s="162">
        <v>2015</v>
      </c>
      <c r="E3574" s="162" t="s">
        <v>2393</v>
      </c>
      <c r="F3574" s="162" t="s">
        <v>32</v>
      </c>
      <c r="G3574" s="162">
        <v>2018</v>
      </c>
      <c r="H3574" s="163" t="s">
        <v>186</v>
      </c>
      <c r="I3574" s="162" t="s">
        <v>550</v>
      </c>
      <c r="J3574" s="177">
        <v>5.4690000000000003</v>
      </c>
      <c r="K3574" s="183" t="s">
        <v>1818</v>
      </c>
      <c r="L3574" s="166">
        <v>0.83419833877551031</v>
      </c>
      <c r="M3574" s="166">
        <v>4.5622307147632659</v>
      </c>
      <c r="N3574" s="163" t="s">
        <v>32</v>
      </c>
      <c r="O3574" s="167">
        <v>1</v>
      </c>
      <c r="P3574" s="167">
        <v>1</v>
      </c>
      <c r="Q3574" s="167">
        <v>0</v>
      </c>
      <c r="R3574" s="167">
        <v>1</v>
      </c>
      <c r="S3574" s="167">
        <v>0</v>
      </c>
      <c r="T3574" s="167" t="s">
        <v>13211</v>
      </c>
      <c r="U3574" s="167" t="s">
        <v>1453</v>
      </c>
      <c r="V3574" s="167" t="s">
        <v>83</v>
      </c>
      <c r="W3574" s="163"/>
      <c r="X3574" s="163" t="s">
        <v>2270</v>
      </c>
      <c r="Y3574" s="163"/>
      <c r="Z3574" s="168">
        <v>43339</v>
      </c>
      <c r="AA3574" s="169" t="s">
        <v>8922</v>
      </c>
      <c r="AB3574" s="169" t="s">
        <v>32</v>
      </c>
      <c r="AC3574" s="169" t="s">
        <v>32</v>
      </c>
      <c r="AD3574" s="170">
        <v>2019</v>
      </c>
      <c r="AE3574" s="167" t="s">
        <v>1245</v>
      </c>
    </row>
    <row r="3575" spans="1:31" x14ac:dyDescent="0.3">
      <c r="A3575" s="197" t="s">
        <v>896</v>
      </c>
      <c r="B3575" s="162" t="s">
        <v>550</v>
      </c>
      <c r="C3575" s="162">
        <v>4</v>
      </c>
      <c r="D3575" s="162">
        <v>2015</v>
      </c>
      <c r="E3575" s="162" t="s">
        <v>2393</v>
      </c>
      <c r="F3575" s="162" t="s">
        <v>32</v>
      </c>
      <c r="G3575" s="162">
        <v>2018</v>
      </c>
      <c r="H3575" s="163" t="s">
        <v>186</v>
      </c>
      <c r="I3575" s="162" t="s">
        <v>550</v>
      </c>
      <c r="J3575" s="177">
        <v>4.4160000000000004</v>
      </c>
      <c r="K3575" s="183" t="s">
        <v>1818</v>
      </c>
      <c r="L3575" s="166">
        <v>0.83419833877551031</v>
      </c>
      <c r="M3575" s="166">
        <v>3.6838198640326536</v>
      </c>
      <c r="N3575" s="163" t="s">
        <v>186</v>
      </c>
      <c r="O3575" s="167">
        <v>1</v>
      </c>
      <c r="P3575" s="167">
        <v>0</v>
      </c>
      <c r="Q3575" s="167">
        <v>1</v>
      </c>
      <c r="R3575" s="167">
        <v>0</v>
      </c>
      <c r="S3575" s="167">
        <v>1</v>
      </c>
      <c r="T3575" s="167" t="s">
        <v>13210</v>
      </c>
      <c r="U3575" s="167" t="s">
        <v>1453</v>
      </c>
      <c r="V3575" s="167" t="s">
        <v>83</v>
      </c>
      <c r="W3575" s="163"/>
      <c r="X3575" s="163" t="s">
        <v>2270</v>
      </c>
      <c r="Y3575" s="163"/>
      <c r="Z3575" s="168">
        <v>43339</v>
      </c>
      <c r="AA3575" s="169" t="s">
        <v>10319</v>
      </c>
      <c r="AB3575" s="169" t="s">
        <v>10397</v>
      </c>
      <c r="AC3575" s="169" t="s">
        <v>186</v>
      </c>
      <c r="AD3575" s="170">
        <v>2019</v>
      </c>
      <c r="AE3575" s="167" t="s">
        <v>1245</v>
      </c>
    </row>
    <row r="3576" spans="1:31" x14ac:dyDescent="0.3">
      <c r="A3576" s="197" t="s">
        <v>896</v>
      </c>
      <c r="B3576" s="162" t="s">
        <v>550</v>
      </c>
      <c r="C3576" s="162">
        <v>5</v>
      </c>
      <c r="D3576" s="162">
        <v>2015</v>
      </c>
      <c r="E3576" s="162" t="s">
        <v>2393</v>
      </c>
      <c r="F3576" s="162" t="s">
        <v>32</v>
      </c>
      <c r="G3576" s="162">
        <v>2018</v>
      </c>
      <c r="H3576" s="163" t="s">
        <v>186</v>
      </c>
      <c r="I3576" s="162" t="s">
        <v>550</v>
      </c>
      <c r="J3576" s="177">
        <v>0.46200000000000002</v>
      </c>
      <c r="K3576" s="183" t="s">
        <v>1818</v>
      </c>
      <c r="L3576" s="166">
        <v>0.83419833877551031</v>
      </c>
      <c r="M3576" s="166">
        <v>0.38539963251428577</v>
      </c>
      <c r="N3576" s="163" t="s">
        <v>81</v>
      </c>
      <c r="O3576" s="167">
        <v>1</v>
      </c>
      <c r="P3576" s="167">
        <v>0</v>
      </c>
      <c r="Q3576" s="167">
        <v>0</v>
      </c>
      <c r="R3576" s="167">
        <v>0</v>
      </c>
      <c r="S3576" s="167">
        <v>1</v>
      </c>
      <c r="T3576" s="167" t="s">
        <v>13213</v>
      </c>
      <c r="U3576" s="167" t="s">
        <v>1453</v>
      </c>
      <c r="V3576" s="167" t="s">
        <v>83</v>
      </c>
      <c r="W3576" s="163"/>
      <c r="X3576" s="163" t="s">
        <v>2270</v>
      </c>
      <c r="Y3576" s="163"/>
      <c r="Z3576" s="168">
        <v>43465</v>
      </c>
      <c r="AA3576" s="169" t="s">
        <v>10320</v>
      </c>
      <c r="AB3576" s="169" t="s">
        <v>81</v>
      </c>
      <c r="AC3576" s="169" t="s">
        <v>81</v>
      </c>
      <c r="AD3576" s="170">
        <v>2019</v>
      </c>
      <c r="AE3576" s="167" t="s">
        <v>1245</v>
      </c>
    </row>
    <row r="3577" spans="1:31" x14ac:dyDescent="0.3">
      <c r="A3577" s="197" t="s">
        <v>897</v>
      </c>
      <c r="B3577" s="162" t="s">
        <v>550</v>
      </c>
      <c r="C3577" s="162">
        <v>1</v>
      </c>
      <c r="D3577" s="162">
        <v>2015</v>
      </c>
      <c r="E3577" s="162" t="s">
        <v>2396</v>
      </c>
      <c r="F3577" s="162" t="s">
        <v>32</v>
      </c>
      <c r="G3577" s="162">
        <v>2018</v>
      </c>
      <c r="H3577" s="163" t="s">
        <v>576</v>
      </c>
      <c r="I3577" s="162" t="s">
        <v>550</v>
      </c>
      <c r="J3577" s="177">
        <v>1.274</v>
      </c>
      <c r="K3577" s="183" t="s">
        <v>1818</v>
      </c>
      <c r="L3577" s="166">
        <v>0.83419833877551031</v>
      </c>
      <c r="M3577" s="166">
        <v>1.0627686836000001</v>
      </c>
      <c r="N3577" s="163" t="s">
        <v>32</v>
      </c>
      <c r="O3577" s="167">
        <v>1</v>
      </c>
      <c r="P3577" s="167">
        <v>1</v>
      </c>
      <c r="Q3577" s="167">
        <v>0</v>
      </c>
      <c r="R3577" s="167">
        <v>1</v>
      </c>
      <c r="S3577" s="167">
        <v>0</v>
      </c>
      <c r="T3577" s="167" t="s">
        <v>13211</v>
      </c>
      <c r="U3577" s="167" t="s">
        <v>1360</v>
      </c>
      <c r="V3577" s="167" t="s">
        <v>1401</v>
      </c>
      <c r="W3577" s="163"/>
      <c r="X3577" s="163" t="s">
        <v>10232</v>
      </c>
      <c r="Y3577" s="163"/>
      <c r="Z3577" s="188">
        <v>43101</v>
      </c>
      <c r="AA3577" s="169" t="s">
        <v>10321</v>
      </c>
      <c r="AB3577" s="169" t="s">
        <v>32</v>
      </c>
      <c r="AC3577" s="169" t="s">
        <v>32</v>
      </c>
      <c r="AD3577" s="170">
        <v>2019</v>
      </c>
      <c r="AE3577" s="167" t="s">
        <v>1245</v>
      </c>
    </row>
    <row r="3578" spans="1:31" x14ac:dyDescent="0.3">
      <c r="A3578" s="197" t="s">
        <v>897</v>
      </c>
      <c r="B3578" s="162" t="s">
        <v>550</v>
      </c>
      <c r="C3578" s="162">
        <v>2</v>
      </c>
      <c r="D3578" s="162">
        <v>2015</v>
      </c>
      <c r="E3578" s="162" t="s">
        <v>2396</v>
      </c>
      <c r="F3578" s="162" t="s">
        <v>32</v>
      </c>
      <c r="G3578" s="162">
        <v>2018</v>
      </c>
      <c r="H3578" s="163" t="s">
        <v>576</v>
      </c>
      <c r="I3578" s="162" t="s">
        <v>550</v>
      </c>
      <c r="J3578" s="177">
        <v>0.56299999999999994</v>
      </c>
      <c r="K3578" s="183" t="s">
        <v>1818</v>
      </c>
      <c r="L3578" s="166">
        <v>0.83419833877551031</v>
      </c>
      <c r="M3578" s="166">
        <v>0.46965366473061226</v>
      </c>
      <c r="N3578" s="163" t="s">
        <v>576</v>
      </c>
      <c r="O3578" s="167">
        <v>1</v>
      </c>
      <c r="P3578" s="167">
        <v>0</v>
      </c>
      <c r="Q3578" s="167">
        <v>1</v>
      </c>
      <c r="R3578" s="167">
        <v>0</v>
      </c>
      <c r="S3578" s="167">
        <v>1</v>
      </c>
      <c r="T3578" s="167" t="s">
        <v>13210</v>
      </c>
      <c r="U3578" s="167" t="s">
        <v>1360</v>
      </c>
      <c r="V3578" s="167" t="s">
        <v>1401</v>
      </c>
      <c r="W3578" s="163"/>
      <c r="X3578" s="163" t="s">
        <v>10232</v>
      </c>
      <c r="Y3578" s="163"/>
      <c r="Z3578" s="188">
        <v>43101</v>
      </c>
      <c r="AA3578" s="169" t="s">
        <v>10322</v>
      </c>
      <c r="AB3578" s="169" t="s">
        <v>4413</v>
      </c>
      <c r="AC3578" s="169" t="s">
        <v>576</v>
      </c>
      <c r="AD3578" s="170">
        <v>2019</v>
      </c>
      <c r="AE3578" s="167" t="s">
        <v>1245</v>
      </c>
    </row>
    <row r="3579" spans="1:31" x14ac:dyDescent="0.3">
      <c r="A3579" s="197" t="s">
        <v>901</v>
      </c>
      <c r="B3579" s="162" t="s">
        <v>550</v>
      </c>
      <c r="C3579" s="162">
        <v>2</v>
      </c>
      <c r="D3579" s="162">
        <v>2015</v>
      </c>
      <c r="E3579" s="162" t="s">
        <v>115</v>
      </c>
      <c r="F3579" s="162" t="s">
        <v>32</v>
      </c>
      <c r="G3579" s="162">
        <v>2018</v>
      </c>
      <c r="H3579" s="163" t="s">
        <v>63</v>
      </c>
      <c r="I3579" s="162" t="s">
        <v>550</v>
      </c>
      <c r="J3579" s="177">
        <v>8.75</v>
      </c>
      <c r="K3579" s="183" t="s">
        <v>1818</v>
      </c>
      <c r="L3579" s="166">
        <v>0.83419833877551031</v>
      </c>
      <c r="M3579" s="166">
        <v>7.2992354642857151</v>
      </c>
      <c r="N3579" s="163" t="s">
        <v>63</v>
      </c>
      <c r="O3579" s="167">
        <v>1</v>
      </c>
      <c r="P3579" s="167">
        <v>0</v>
      </c>
      <c r="Q3579" s="167">
        <v>1</v>
      </c>
      <c r="R3579" s="167">
        <v>0</v>
      </c>
      <c r="S3579" s="167">
        <v>1</v>
      </c>
      <c r="T3579" s="167" t="s">
        <v>13210</v>
      </c>
      <c r="U3579" s="167" t="s">
        <v>1453</v>
      </c>
      <c r="V3579" s="167" t="s">
        <v>83</v>
      </c>
      <c r="W3579" s="163"/>
      <c r="X3579" s="163" t="s">
        <v>2178</v>
      </c>
      <c r="Y3579" s="163"/>
      <c r="Z3579" s="168">
        <v>43152</v>
      </c>
      <c r="AA3579" s="169" t="s">
        <v>10323</v>
      </c>
      <c r="AB3579" s="169" t="s">
        <v>4415</v>
      </c>
      <c r="AC3579" s="169" t="s">
        <v>63</v>
      </c>
      <c r="AD3579" s="170">
        <v>2019</v>
      </c>
      <c r="AE3579" s="167" t="s">
        <v>1218</v>
      </c>
    </row>
    <row r="3580" spans="1:31" x14ac:dyDescent="0.3">
      <c r="A3580" s="197" t="s">
        <v>901</v>
      </c>
      <c r="B3580" s="162" t="s">
        <v>550</v>
      </c>
      <c r="C3580" s="162">
        <v>3</v>
      </c>
      <c r="D3580" s="162">
        <v>2015</v>
      </c>
      <c r="E3580" s="162" t="s">
        <v>115</v>
      </c>
      <c r="F3580" s="162" t="s">
        <v>32</v>
      </c>
      <c r="G3580" s="162">
        <v>2018</v>
      </c>
      <c r="H3580" s="163" t="s">
        <v>63</v>
      </c>
      <c r="I3580" s="162" t="s">
        <v>550</v>
      </c>
      <c r="J3580" s="177">
        <v>7.75</v>
      </c>
      <c r="K3580" s="183" t="s">
        <v>1818</v>
      </c>
      <c r="L3580" s="166">
        <v>0.83419833877551031</v>
      </c>
      <c r="M3580" s="166">
        <v>6.4650371255102046</v>
      </c>
      <c r="N3580" s="163" t="s">
        <v>63</v>
      </c>
      <c r="O3580" s="167">
        <v>1</v>
      </c>
      <c r="P3580" s="167">
        <v>0</v>
      </c>
      <c r="Q3580" s="167">
        <v>1</v>
      </c>
      <c r="R3580" s="167">
        <v>0</v>
      </c>
      <c r="S3580" s="167">
        <v>1</v>
      </c>
      <c r="T3580" s="167" t="s">
        <v>13210</v>
      </c>
      <c r="U3580" s="167" t="s">
        <v>1453</v>
      </c>
      <c r="V3580" s="167" t="s">
        <v>83</v>
      </c>
      <c r="W3580" s="163"/>
      <c r="X3580" s="163" t="s">
        <v>2178</v>
      </c>
      <c r="Y3580" s="163"/>
      <c r="Z3580" s="168">
        <v>43438</v>
      </c>
      <c r="AA3580" s="169" t="s">
        <v>10323</v>
      </c>
      <c r="AB3580" s="169" t="s">
        <v>4415</v>
      </c>
      <c r="AC3580" s="169" t="s">
        <v>63</v>
      </c>
      <c r="AD3580" s="170">
        <v>2019</v>
      </c>
      <c r="AE3580" s="167" t="s">
        <v>1218</v>
      </c>
    </row>
    <row r="3581" spans="1:31" x14ac:dyDescent="0.3">
      <c r="A3581" s="197" t="s">
        <v>903</v>
      </c>
      <c r="B3581" s="162" t="s">
        <v>550</v>
      </c>
      <c r="C3581" s="162">
        <v>1</v>
      </c>
      <c r="D3581" s="162">
        <v>2015</v>
      </c>
      <c r="E3581" s="162" t="s">
        <v>2393</v>
      </c>
      <c r="F3581" s="162" t="s">
        <v>32</v>
      </c>
      <c r="G3581" s="162">
        <v>2018</v>
      </c>
      <c r="H3581" s="163" t="s">
        <v>82</v>
      </c>
      <c r="I3581" s="162" t="s">
        <v>550</v>
      </c>
      <c r="J3581" s="177">
        <v>0.69018000000000002</v>
      </c>
      <c r="K3581" s="183" t="s">
        <v>1818</v>
      </c>
      <c r="L3581" s="166">
        <v>0.83419833877551031</v>
      </c>
      <c r="M3581" s="166">
        <v>0.5757470094560817</v>
      </c>
      <c r="N3581" s="163" t="s">
        <v>32</v>
      </c>
      <c r="O3581" s="167">
        <v>1</v>
      </c>
      <c r="P3581" s="167">
        <v>1</v>
      </c>
      <c r="Q3581" s="167">
        <v>0</v>
      </c>
      <c r="R3581" s="167">
        <v>1</v>
      </c>
      <c r="S3581" s="167">
        <v>0</v>
      </c>
      <c r="T3581" s="167" t="s">
        <v>13211</v>
      </c>
      <c r="U3581" s="167" t="s">
        <v>1221</v>
      </c>
      <c r="V3581" s="167" t="s">
        <v>87</v>
      </c>
      <c r="W3581" s="163"/>
      <c r="X3581" s="163" t="s">
        <v>10233</v>
      </c>
      <c r="Y3581" s="163"/>
      <c r="Z3581" s="168">
        <v>43279</v>
      </c>
      <c r="AA3581" s="169" t="s">
        <v>10324</v>
      </c>
      <c r="AB3581" s="169" t="s">
        <v>32</v>
      </c>
      <c r="AC3581" s="169" t="s">
        <v>32</v>
      </c>
      <c r="AD3581" s="170">
        <v>2019</v>
      </c>
      <c r="AE3581" s="167" t="s">
        <v>1245</v>
      </c>
    </row>
    <row r="3582" spans="1:31" x14ac:dyDescent="0.3">
      <c r="A3582" s="197" t="s">
        <v>909</v>
      </c>
      <c r="B3582" s="162" t="s">
        <v>550</v>
      </c>
      <c r="C3582" s="162">
        <v>8</v>
      </c>
      <c r="D3582" s="162">
        <v>2015</v>
      </c>
      <c r="E3582" s="162" t="s">
        <v>2393</v>
      </c>
      <c r="F3582" s="162" t="s">
        <v>32</v>
      </c>
      <c r="G3582" s="162">
        <v>2018</v>
      </c>
      <c r="H3582" s="163" t="s">
        <v>576</v>
      </c>
      <c r="I3582" s="162" t="s">
        <v>550</v>
      </c>
      <c r="J3582" s="177">
        <v>16.951000000000001</v>
      </c>
      <c r="K3582" s="183" t="s">
        <v>1818</v>
      </c>
      <c r="L3582" s="166">
        <v>0.83419833877551031</v>
      </c>
      <c r="M3582" s="166">
        <v>14.140496040583676</v>
      </c>
      <c r="N3582" s="163" t="s">
        <v>32</v>
      </c>
      <c r="O3582" s="167">
        <v>1</v>
      </c>
      <c r="P3582" s="167">
        <v>1</v>
      </c>
      <c r="Q3582" s="167">
        <v>0</v>
      </c>
      <c r="R3582" s="167">
        <v>1</v>
      </c>
      <c r="S3582" s="167">
        <v>0</v>
      </c>
      <c r="T3582" s="167" t="s">
        <v>13211</v>
      </c>
      <c r="U3582" s="167" t="s">
        <v>1350</v>
      </c>
      <c r="V3582" s="167" t="s">
        <v>84</v>
      </c>
      <c r="W3582" s="163"/>
      <c r="X3582" s="163" t="s">
        <v>2179</v>
      </c>
      <c r="Y3582" s="163"/>
      <c r="Z3582" s="168">
        <v>43368</v>
      </c>
      <c r="AA3582" s="169" t="s">
        <v>10325</v>
      </c>
      <c r="AB3582" s="169" t="s">
        <v>32</v>
      </c>
      <c r="AC3582" s="169" t="s">
        <v>32</v>
      </c>
      <c r="AD3582" s="170">
        <v>2019</v>
      </c>
      <c r="AE3582" s="167" t="s">
        <v>1245</v>
      </c>
    </row>
    <row r="3583" spans="1:31" x14ac:dyDescent="0.3">
      <c r="A3583" s="197" t="s">
        <v>909</v>
      </c>
      <c r="B3583" s="162" t="s">
        <v>550</v>
      </c>
      <c r="C3583" s="162">
        <v>9</v>
      </c>
      <c r="D3583" s="162">
        <v>2015</v>
      </c>
      <c r="E3583" s="162" t="s">
        <v>2393</v>
      </c>
      <c r="F3583" s="162" t="s">
        <v>32</v>
      </c>
      <c r="G3583" s="162">
        <v>2018</v>
      </c>
      <c r="H3583" s="163" t="s">
        <v>576</v>
      </c>
      <c r="I3583" s="162" t="s">
        <v>550</v>
      </c>
      <c r="J3583" s="177">
        <v>26.539000000000001</v>
      </c>
      <c r="K3583" s="183" t="s">
        <v>1818</v>
      </c>
      <c r="L3583" s="166">
        <v>0.83419833877551031</v>
      </c>
      <c r="M3583" s="166">
        <v>22.13878971276327</v>
      </c>
      <c r="N3583" s="163" t="s">
        <v>32</v>
      </c>
      <c r="O3583" s="167">
        <v>1</v>
      </c>
      <c r="P3583" s="167">
        <v>1</v>
      </c>
      <c r="Q3583" s="167">
        <v>0</v>
      </c>
      <c r="R3583" s="167">
        <v>1</v>
      </c>
      <c r="S3583" s="167">
        <v>0</v>
      </c>
      <c r="T3583" s="167" t="s">
        <v>13211</v>
      </c>
      <c r="U3583" s="167" t="s">
        <v>1350</v>
      </c>
      <c r="V3583" s="167" t="s">
        <v>84</v>
      </c>
      <c r="W3583" s="163"/>
      <c r="X3583" s="163" t="s">
        <v>2179</v>
      </c>
      <c r="Y3583" s="163"/>
      <c r="Z3583" s="168">
        <v>43301</v>
      </c>
      <c r="AA3583" s="169" t="s">
        <v>10326</v>
      </c>
      <c r="AB3583" s="169" t="s">
        <v>32</v>
      </c>
      <c r="AC3583" s="169" t="s">
        <v>32</v>
      </c>
      <c r="AD3583" s="170">
        <v>2019</v>
      </c>
      <c r="AE3583" s="167" t="s">
        <v>1245</v>
      </c>
    </row>
    <row r="3584" spans="1:31" x14ac:dyDescent="0.3">
      <c r="A3584" s="197" t="s">
        <v>909</v>
      </c>
      <c r="B3584" s="162" t="s">
        <v>550</v>
      </c>
      <c r="C3584" s="162">
        <v>10</v>
      </c>
      <c r="D3584" s="162">
        <v>2015</v>
      </c>
      <c r="E3584" s="162" t="s">
        <v>2393</v>
      </c>
      <c r="F3584" s="162" t="s">
        <v>32</v>
      </c>
      <c r="G3584" s="162">
        <v>2018</v>
      </c>
      <c r="H3584" s="163" t="s">
        <v>576</v>
      </c>
      <c r="I3584" s="162" t="s">
        <v>550</v>
      </c>
      <c r="J3584" s="177">
        <v>22.928999999999998</v>
      </c>
      <c r="K3584" s="183" t="s">
        <v>1818</v>
      </c>
      <c r="L3584" s="166">
        <v>0.83419833877551031</v>
      </c>
      <c r="M3584" s="166">
        <v>19.127333709783674</v>
      </c>
      <c r="N3584" s="163" t="s">
        <v>32</v>
      </c>
      <c r="O3584" s="167">
        <v>1</v>
      </c>
      <c r="P3584" s="167">
        <v>1</v>
      </c>
      <c r="Q3584" s="167">
        <v>0</v>
      </c>
      <c r="R3584" s="167">
        <v>1</v>
      </c>
      <c r="S3584" s="167">
        <v>0</v>
      </c>
      <c r="T3584" s="167" t="s">
        <v>13211</v>
      </c>
      <c r="U3584" s="167" t="s">
        <v>1350</v>
      </c>
      <c r="V3584" s="167" t="s">
        <v>84</v>
      </c>
      <c r="W3584" s="163"/>
      <c r="X3584" s="163" t="s">
        <v>2179</v>
      </c>
      <c r="Y3584" s="163"/>
      <c r="Z3584" s="168">
        <v>43298</v>
      </c>
      <c r="AA3584" s="169" t="s">
        <v>10326</v>
      </c>
      <c r="AB3584" s="169" t="s">
        <v>32</v>
      </c>
      <c r="AC3584" s="169" t="s">
        <v>32</v>
      </c>
      <c r="AD3584" s="170">
        <v>2019</v>
      </c>
      <c r="AE3584" s="167" t="s">
        <v>1245</v>
      </c>
    </row>
    <row r="3585" spans="1:31" x14ac:dyDescent="0.3">
      <c r="A3585" s="197" t="s">
        <v>913</v>
      </c>
      <c r="B3585" s="162" t="s">
        <v>550</v>
      </c>
      <c r="C3585" s="162">
        <v>2</v>
      </c>
      <c r="D3585" s="162">
        <v>2015</v>
      </c>
      <c r="E3585" s="162" t="s">
        <v>2393</v>
      </c>
      <c r="F3585" s="162" t="s">
        <v>32</v>
      </c>
      <c r="G3585" s="162">
        <v>2018</v>
      </c>
      <c r="H3585" s="163" t="s">
        <v>72</v>
      </c>
      <c r="I3585" s="162" t="s">
        <v>550</v>
      </c>
      <c r="J3585" s="177">
        <v>1.5860000000000001</v>
      </c>
      <c r="K3585" s="183" t="s">
        <v>1818</v>
      </c>
      <c r="L3585" s="166">
        <v>0.83419833877551031</v>
      </c>
      <c r="M3585" s="166">
        <v>1.3230385652979595</v>
      </c>
      <c r="N3585" s="163" t="s">
        <v>32</v>
      </c>
      <c r="O3585" s="167">
        <v>1</v>
      </c>
      <c r="P3585" s="167">
        <v>1</v>
      </c>
      <c r="Q3585" s="167">
        <v>0</v>
      </c>
      <c r="R3585" s="167">
        <v>1</v>
      </c>
      <c r="S3585" s="167">
        <v>0</v>
      </c>
      <c r="T3585" s="167" t="s">
        <v>13211</v>
      </c>
      <c r="U3585" s="167" t="s">
        <v>1281</v>
      </c>
      <c r="V3585" s="167" t="s">
        <v>86</v>
      </c>
      <c r="W3585" s="163"/>
      <c r="X3585" s="163" t="s">
        <v>2267</v>
      </c>
      <c r="Y3585" s="163"/>
      <c r="Z3585" s="188">
        <v>43101</v>
      </c>
      <c r="AA3585" s="169" t="s">
        <v>10327</v>
      </c>
      <c r="AB3585" s="169" t="s">
        <v>32</v>
      </c>
      <c r="AC3585" s="169" t="s">
        <v>32</v>
      </c>
      <c r="AD3585" s="170">
        <v>2019</v>
      </c>
      <c r="AE3585" s="167" t="s">
        <v>1245</v>
      </c>
    </row>
    <row r="3586" spans="1:31" x14ac:dyDescent="0.3">
      <c r="A3586" s="197" t="s">
        <v>914</v>
      </c>
      <c r="B3586" s="162" t="s">
        <v>550</v>
      </c>
      <c r="C3586" s="162">
        <v>10</v>
      </c>
      <c r="D3586" s="162">
        <v>2015</v>
      </c>
      <c r="E3586" s="162" t="s">
        <v>2393</v>
      </c>
      <c r="F3586" s="162" t="s">
        <v>32</v>
      </c>
      <c r="G3586" s="162">
        <v>2018</v>
      </c>
      <c r="H3586" s="163" t="s">
        <v>199</v>
      </c>
      <c r="I3586" s="162" t="s">
        <v>550</v>
      </c>
      <c r="J3586" s="177">
        <v>2.2923659999999999</v>
      </c>
      <c r="K3586" s="183" t="s">
        <v>1818</v>
      </c>
      <c r="L3586" s="166">
        <v>0.83419833877551031</v>
      </c>
      <c r="M3586" s="166">
        <v>1.9122879090654614</v>
      </c>
      <c r="N3586" s="163" t="s">
        <v>199</v>
      </c>
      <c r="O3586" s="167">
        <v>1</v>
      </c>
      <c r="P3586" s="167">
        <v>0</v>
      </c>
      <c r="Q3586" s="167">
        <v>1</v>
      </c>
      <c r="R3586" s="167">
        <v>0</v>
      </c>
      <c r="S3586" s="167">
        <v>1</v>
      </c>
      <c r="T3586" s="167" t="s">
        <v>13210</v>
      </c>
      <c r="U3586" s="167" t="s">
        <v>1453</v>
      </c>
      <c r="V3586" s="167" t="s">
        <v>83</v>
      </c>
      <c r="W3586" s="163"/>
      <c r="X3586" s="163" t="s">
        <v>2182</v>
      </c>
      <c r="Y3586" s="163"/>
      <c r="Z3586" s="168">
        <v>43395</v>
      </c>
      <c r="AA3586" s="169" t="s">
        <v>10328</v>
      </c>
      <c r="AB3586" s="169" t="s">
        <v>10396</v>
      </c>
      <c r="AC3586" s="169" t="s">
        <v>199</v>
      </c>
      <c r="AD3586" s="170">
        <v>2019</v>
      </c>
      <c r="AE3586" s="167" t="s">
        <v>1245</v>
      </c>
    </row>
    <row r="3587" spans="1:31" x14ac:dyDescent="0.3">
      <c r="A3587" s="197" t="s">
        <v>915</v>
      </c>
      <c r="B3587" s="162" t="s">
        <v>550</v>
      </c>
      <c r="C3587" s="162">
        <v>2</v>
      </c>
      <c r="D3587" s="162">
        <v>2015</v>
      </c>
      <c r="E3587" s="162" t="s">
        <v>2393</v>
      </c>
      <c r="F3587" s="162" t="s">
        <v>32</v>
      </c>
      <c r="G3587" s="162">
        <v>2018</v>
      </c>
      <c r="H3587" s="163" t="s">
        <v>63</v>
      </c>
      <c r="I3587" s="162" t="s">
        <v>550</v>
      </c>
      <c r="J3587" s="177">
        <v>51.317</v>
      </c>
      <c r="K3587" s="183" t="s">
        <v>1818</v>
      </c>
      <c r="L3587" s="166">
        <v>0.83419833877551031</v>
      </c>
      <c r="M3587" s="166">
        <v>42.808556150942863</v>
      </c>
      <c r="N3587" s="163" t="s">
        <v>63</v>
      </c>
      <c r="O3587" s="167">
        <v>1</v>
      </c>
      <c r="P3587" s="167">
        <v>0</v>
      </c>
      <c r="Q3587" s="167">
        <v>1</v>
      </c>
      <c r="R3587" s="167">
        <v>0</v>
      </c>
      <c r="S3587" s="167">
        <v>1</v>
      </c>
      <c r="T3587" s="167" t="s">
        <v>13210</v>
      </c>
      <c r="U3587" s="167" t="s">
        <v>1360</v>
      </c>
      <c r="V3587" s="167" t="s">
        <v>1383</v>
      </c>
      <c r="W3587" s="163"/>
      <c r="X3587" s="163" t="s">
        <v>2268</v>
      </c>
      <c r="Y3587" s="163"/>
      <c r="Z3587" s="168">
        <v>43250</v>
      </c>
      <c r="AA3587" s="169" t="s">
        <v>10329</v>
      </c>
      <c r="AB3587" s="169" t="s">
        <v>4415</v>
      </c>
      <c r="AC3587" s="169" t="s">
        <v>63</v>
      </c>
      <c r="AD3587" s="170">
        <v>2019</v>
      </c>
      <c r="AE3587" s="167" t="s">
        <v>1218</v>
      </c>
    </row>
    <row r="3588" spans="1:31" x14ac:dyDescent="0.3">
      <c r="A3588" s="197" t="s">
        <v>915</v>
      </c>
      <c r="B3588" s="162" t="s">
        <v>550</v>
      </c>
      <c r="C3588" s="162">
        <v>3</v>
      </c>
      <c r="D3588" s="162">
        <v>2015</v>
      </c>
      <c r="E3588" s="162" t="s">
        <v>2393</v>
      </c>
      <c r="F3588" s="162" t="s">
        <v>32</v>
      </c>
      <c r="G3588" s="162">
        <v>2018</v>
      </c>
      <c r="H3588" s="163" t="s">
        <v>63</v>
      </c>
      <c r="I3588" s="162" t="s">
        <v>550</v>
      </c>
      <c r="J3588" s="177">
        <v>16.783999999999999</v>
      </c>
      <c r="K3588" s="183" t="s">
        <v>1818</v>
      </c>
      <c r="L3588" s="166">
        <v>0.83419833877551031</v>
      </c>
      <c r="M3588" s="166">
        <v>14.001184918008164</v>
      </c>
      <c r="N3588" s="163" t="s">
        <v>32</v>
      </c>
      <c r="O3588" s="167">
        <v>1</v>
      </c>
      <c r="P3588" s="167">
        <v>1</v>
      </c>
      <c r="Q3588" s="167">
        <v>0</v>
      </c>
      <c r="R3588" s="167">
        <v>1</v>
      </c>
      <c r="S3588" s="167">
        <v>0</v>
      </c>
      <c r="T3588" s="167" t="s">
        <v>13211</v>
      </c>
      <c r="U3588" s="167" t="s">
        <v>1360</v>
      </c>
      <c r="V3588" s="167" t="s">
        <v>1383</v>
      </c>
      <c r="W3588" s="163"/>
      <c r="X3588" s="163" t="s">
        <v>2268</v>
      </c>
      <c r="Y3588" s="163"/>
      <c r="Z3588" s="168">
        <v>43374</v>
      </c>
      <c r="AA3588" s="169" t="s">
        <v>10330</v>
      </c>
      <c r="AB3588" s="169" t="s">
        <v>32</v>
      </c>
      <c r="AC3588" s="169" t="s">
        <v>32</v>
      </c>
      <c r="AD3588" s="170">
        <v>2019</v>
      </c>
      <c r="AE3588" s="167" t="s">
        <v>1218</v>
      </c>
    </row>
    <row r="3589" spans="1:31" x14ac:dyDescent="0.3">
      <c r="A3589" s="197" t="s">
        <v>916</v>
      </c>
      <c r="B3589" s="162" t="s">
        <v>550</v>
      </c>
      <c r="C3589" s="162">
        <v>1</v>
      </c>
      <c r="D3589" s="162">
        <v>2015</v>
      </c>
      <c r="E3589" s="162" t="s">
        <v>115</v>
      </c>
      <c r="F3589" s="162" t="s">
        <v>32</v>
      </c>
      <c r="G3589" s="162">
        <v>2018</v>
      </c>
      <c r="H3589" s="163" t="s">
        <v>430</v>
      </c>
      <c r="I3589" s="162" t="s">
        <v>550</v>
      </c>
      <c r="J3589" s="177">
        <v>0.8</v>
      </c>
      <c r="K3589" s="183" t="s">
        <v>1818</v>
      </c>
      <c r="L3589" s="166">
        <v>0.83419833877551031</v>
      </c>
      <c r="M3589" s="166">
        <v>0.66735867102040825</v>
      </c>
      <c r="N3589" s="163" t="s">
        <v>32</v>
      </c>
      <c r="O3589" s="167">
        <v>1</v>
      </c>
      <c r="P3589" s="167">
        <v>1</v>
      </c>
      <c r="Q3589" s="167">
        <v>0</v>
      </c>
      <c r="R3589" s="167">
        <v>1</v>
      </c>
      <c r="S3589" s="167">
        <v>0</v>
      </c>
      <c r="T3589" s="167" t="s">
        <v>13211</v>
      </c>
      <c r="U3589" s="167" t="s">
        <v>1281</v>
      </c>
      <c r="V3589" s="167" t="s">
        <v>86</v>
      </c>
      <c r="W3589" s="163"/>
      <c r="X3589" s="163" t="s">
        <v>10234</v>
      </c>
      <c r="Y3589" s="163"/>
      <c r="Z3589" s="168">
        <v>43152</v>
      </c>
      <c r="AA3589" s="169" t="s">
        <v>10331</v>
      </c>
      <c r="AB3589" s="169" t="s">
        <v>32</v>
      </c>
      <c r="AC3589" s="169" t="s">
        <v>32</v>
      </c>
      <c r="AD3589" s="170">
        <v>2019</v>
      </c>
      <c r="AE3589" s="167" t="s">
        <v>1245</v>
      </c>
    </row>
    <row r="3590" spans="1:31" x14ac:dyDescent="0.3">
      <c r="A3590" s="197" t="s">
        <v>917</v>
      </c>
      <c r="B3590" s="162" t="s">
        <v>550</v>
      </c>
      <c r="C3590" s="162">
        <v>1</v>
      </c>
      <c r="D3590" s="162">
        <v>2015</v>
      </c>
      <c r="E3590" s="162" t="s">
        <v>2393</v>
      </c>
      <c r="F3590" s="162" t="s">
        <v>32</v>
      </c>
      <c r="G3590" s="162">
        <v>2018</v>
      </c>
      <c r="H3590" s="163" t="s">
        <v>201</v>
      </c>
      <c r="I3590" s="162" t="s">
        <v>550</v>
      </c>
      <c r="J3590" s="177">
        <v>7.11</v>
      </c>
      <c r="K3590" s="183" t="s">
        <v>1818</v>
      </c>
      <c r="L3590" s="166">
        <v>0.83419833877551031</v>
      </c>
      <c r="M3590" s="166">
        <v>5.9311501886938789</v>
      </c>
      <c r="N3590" s="163" t="s">
        <v>1271</v>
      </c>
      <c r="O3590" s="167">
        <v>1</v>
      </c>
      <c r="P3590" s="167">
        <v>0</v>
      </c>
      <c r="Q3590" s="167">
        <v>0</v>
      </c>
      <c r="R3590" s="167">
        <v>1</v>
      </c>
      <c r="S3590" s="167">
        <v>0</v>
      </c>
      <c r="T3590" s="167" t="s">
        <v>13213</v>
      </c>
      <c r="U3590" s="167" t="s">
        <v>1512</v>
      </c>
      <c r="V3590" s="167" t="s">
        <v>312</v>
      </c>
      <c r="W3590" s="163"/>
      <c r="X3590" s="163" t="s">
        <v>10235</v>
      </c>
      <c r="Y3590" s="163"/>
      <c r="Z3590" s="168">
        <v>43185</v>
      </c>
      <c r="AA3590" s="169" t="s">
        <v>10332</v>
      </c>
      <c r="AB3590" s="169" t="s">
        <v>1271</v>
      </c>
      <c r="AC3590" s="169" t="s">
        <v>1271</v>
      </c>
      <c r="AD3590" s="170">
        <v>2019</v>
      </c>
      <c r="AE3590" s="167" t="s">
        <v>1245</v>
      </c>
    </row>
    <row r="3591" spans="1:31" x14ac:dyDescent="0.3">
      <c r="A3591" s="197" t="s">
        <v>917</v>
      </c>
      <c r="B3591" s="162" t="s">
        <v>550</v>
      </c>
      <c r="C3591" s="162">
        <v>2</v>
      </c>
      <c r="D3591" s="162">
        <v>2015</v>
      </c>
      <c r="E3591" s="162" t="s">
        <v>2393</v>
      </c>
      <c r="F3591" s="162" t="s">
        <v>32</v>
      </c>
      <c r="G3591" s="162">
        <v>2018</v>
      </c>
      <c r="H3591" s="163" t="s">
        <v>201</v>
      </c>
      <c r="I3591" s="162" t="s">
        <v>550</v>
      </c>
      <c r="J3591" s="177">
        <v>5.2880000000000003</v>
      </c>
      <c r="K3591" s="183" t="s">
        <v>1818</v>
      </c>
      <c r="L3591" s="166">
        <v>0.83419833877551031</v>
      </c>
      <c r="M3591" s="166">
        <v>4.4112408154448985</v>
      </c>
      <c r="N3591" s="163" t="s">
        <v>62</v>
      </c>
      <c r="O3591" s="167">
        <v>1</v>
      </c>
      <c r="P3591" s="167">
        <v>0</v>
      </c>
      <c r="Q3591" s="167">
        <v>0</v>
      </c>
      <c r="R3591" s="167">
        <v>0</v>
      </c>
      <c r="S3591" s="167">
        <v>1</v>
      </c>
      <c r="T3591" s="167" t="s">
        <v>13213</v>
      </c>
      <c r="U3591" s="167" t="s">
        <v>1512</v>
      </c>
      <c r="V3591" s="167" t="s">
        <v>312</v>
      </c>
      <c r="W3591" s="163"/>
      <c r="X3591" s="163" t="s">
        <v>10235</v>
      </c>
      <c r="Y3591" s="163"/>
      <c r="Z3591" s="168" t="s">
        <v>10264</v>
      </c>
      <c r="AA3591" s="169" t="s">
        <v>10333</v>
      </c>
      <c r="AB3591" s="169" t="s">
        <v>4380</v>
      </c>
      <c r="AC3591" s="169" t="s">
        <v>2429</v>
      </c>
      <c r="AD3591" s="170">
        <v>2019</v>
      </c>
      <c r="AE3591" s="167" t="s">
        <v>1245</v>
      </c>
    </row>
    <row r="3592" spans="1:31" x14ac:dyDescent="0.3">
      <c r="A3592" s="197" t="s">
        <v>918</v>
      </c>
      <c r="B3592" s="162" t="s">
        <v>550</v>
      </c>
      <c r="C3592" s="162">
        <v>1</v>
      </c>
      <c r="D3592" s="162">
        <v>2015</v>
      </c>
      <c r="E3592" s="162" t="s">
        <v>2393</v>
      </c>
      <c r="F3592" s="162" t="s">
        <v>32</v>
      </c>
      <c r="G3592" s="162">
        <v>2018</v>
      </c>
      <c r="H3592" s="163" t="s">
        <v>82</v>
      </c>
      <c r="I3592" s="162" t="s">
        <v>550</v>
      </c>
      <c r="J3592" s="177">
        <v>0.94298999999999999</v>
      </c>
      <c r="K3592" s="183" t="s">
        <v>1818</v>
      </c>
      <c r="L3592" s="166">
        <v>0.83419833877551031</v>
      </c>
      <c r="M3592" s="166">
        <v>0.78664069148191851</v>
      </c>
      <c r="N3592" s="163" t="s">
        <v>32</v>
      </c>
      <c r="O3592" s="167">
        <v>1</v>
      </c>
      <c r="P3592" s="167">
        <v>1</v>
      </c>
      <c r="Q3592" s="167">
        <v>0</v>
      </c>
      <c r="R3592" s="167">
        <v>1</v>
      </c>
      <c r="S3592" s="167">
        <v>0</v>
      </c>
      <c r="T3592" s="167" t="s">
        <v>13211</v>
      </c>
      <c r="U3592" s="167" t="s">
        <v>1261</v>
      </c>
      <c r="V3592" s="167" t="s">
        <v>102</v>
      </c>
      <c r="W3592" s="163"/>
      <c r="X3592" s="163" t="s">
        <v>10236</v>
      </c>
      <c r="Y3592" s="163"/>
      <c r="Z3592" s="168">
        <v>43350</v>
      </c>
      <c r="AA3592" s="169" t="s">
        <v>10334</v>
      </c>
      <c r="AB3592" s="169" t="s">
        <v>32</v>
      </c>
      <c r="AC3592" s="169" t="s">
        <v>32</v>
      </c>
      <c r="AD3592" s="170">
        <v>2019</v>
      </c>
      <c r="AE3592" s="167" t="s">
        <v>1245</v>
      </c>
    </row>
    <row r="3593" spans="1:31" x14ac:dyDescent="0.3">
      <c r="A3593" s="197" t="s">
        <v>926</v>
      </c>
      <c r="B3593" s="162" t="s">
        <v>550</v>
      </c>
      <c r="C3593" s="162">
        <v>6</v>
      </c>
      <c r="D3593" s="162">
        <v>2015</v>
      </c>
      <c r="E3593" s="162" t="s">
        <v>2393</v>
      </c>
      <c r="F3593" s="162" t="s">
        <v>32</v>
      </c>
      <c r="G3593" s="162">
        <v>2018</v>
      </c>
      <c r="H3593" s="163" t="s">
        <v>65</v>
      </c>
      <c r="I3593" s="162" t="s">
        <v>550</v>
      </c>
      <c r="J3593" s="177">
        <v>0.35899999999999999</v>
      </c>
      <c r="K3593" s="183" t="s">
        <v>1818</v>
      </c>
      <c r="L3593" s="166">
        <v>0.83419833877551031</v>
      </c>
      <c r="M3593" s="166">
        <v>0.29947720362040819</v>
      </c>
      <c r="N3593" s="163" t="s">
        <v>65</v>
      </c>
      <c r="O3593" s="167">
        <v>1</v>
      </c>
      <c r="P3593" s="167">
        <v>0</v>
      </c>
      <c r="Q3593" s="167">
        <v>1</v>
      </c>
      <c r="R3593" s="167">
        <v>0</v>
      </c>
      <c r="S3593" s="167">
        <v>1</v>
      </c>
      <c r="T3593" s="167" t="s">
        <v>13210</v>
      </c>
      <c r="U3593" s="167" t="s">
        <v>1512</v>
      </c>
      <c r="V3593" s="167" t="s">
        <v>91</v>
      </c>
      <c r="W3593" s="163"/>
      <c r="X3593" s="163" t="s">
        <v>2184</v>
      </c>
      <c r="Y3593" s="163"/>
      <c r="Z3593" s="168">
        <v>43126</v>
      </c>
      <c r="AA3593" s="169" t="s">
        <v>10335</v>
      </c>
      <c r="AB3593" s="169" t="s">
        <v>10398</v>
      </c>
      <c r="AC3593" s="169" t="s">
        <v>65</v>
      </c>
      <c r="AD3593" s="170">
        <v>2019</v>
      </c>
      <c r="AE3593" s="167" t="s">
        <v>1232</v>
      </c>
    </row>
    <row r="3594" spans="1:31" x14ac:dyDescent="0.3">
      <c r="A3594" s="197" t="s">
        <v>932</v>
      </c>
      <c r="B3594" s="162" t="s">
        <v>550</v>
      </c>
      <c r="C3594" s="162">
        <v>8</v>
      </c>
      <c r="D3594" s="162">
        <v>2015</v>
      </c>
      <c r="E3594" s="162" t="s">
        <v>2393</v>
      </c>
      <c r="F3594" s="162" t="s">
        <v>32</v>
      </c>
      <c r="G3594" s="162">
        <v>2018</v>
      </c>
      <c r="H3594" s="163" t="s">
        <v>61</v>
      </c>
      <c r="I3594" s="162" t="s">
        <v>550</v>
      </c>
      <c r="J3594" s="177">
        <v>5.8784900000000002</v>
      </c>
      <c r="K3594" s="183" t="s">
        <v>1818</v>
      </c>
      <c r="L3594" s="166">
        <v>0.83419833877551031</v>
      </c>
      <c r="M3594" s="166">
        <v>4.9038265925084499</v>
      </c>
      <c r="N3594" s="163" t="s">
        <v>62</v>
      </c>
      <c r="O3594" s="167">
        <v>1</v>
      </c>
      <c r="P3594" s="167">
        <v>0</v>
      </c>
      <c r="Q3594" s="167">
        <v>0</v>
      </c>
      <c r="R3594" s="167">
        <v>0</v>
      </c>
      <c r="S3594" s="167">
        <v>1</v>
      </c>
      <c r="T3594" s="167" t="s">
        <v>13213</v>
      </c>
      <c r="U3594" s="167" t="s">
        <v>1360</v>
      </c>
      <c r="V3594" s="167" t="s">
        <v>1364</v>
      </c>
      <c r="W3594" s="163"/>
      <c r="X3594" s="163" t="s">
        <v>2186</v>
      </c>
      <c r="Y3594" s="163"/>
      <c r="Z3594" s="168">
        <v>43179</v>
      </c>
      <c r="AA3594" s="169" t="s">
        <v>10336</v>
      </c>
      <c r="AB3594" s="169" t="s">
        <v>4380</v>
      </c>
      <c r="AC3594" s="169" t="s">
        <v>2429</v>
      </c>
      <c r="AD3594" s="170">
        <v>2019</v>
      </c>
      <c r="AE3594" s="167" t="s">
        <v>1321</v>
      </c>
    </row>
    <row r="3595" spans="1:31" x14ac:dyDescent="0.3">
      <c r="A3595" s="197" t="s">
        <v>932</v>
      </c>
      <c r="B3595" s="162" t="s">
        <v>550</v>
      </c>
      <c r="C3595" s="162">
        <v>9</v>
      </c>
      <c r="D3595" s="162">
        <v>2015</v>
      </c>
      <c r="E3595" s="162" t="s">
        <v>2393</v>
      </c>
      <c r="F3595" s="162" t="s">
        <v>32</v>
      </c>
      <c r="G3595" s="162">
        <v>2018</v>
      </c>
      <c r="H3595" s="163" t="s">
        <v>61</v>
      </c>
      <c r="I3595" s="162" t="s">
        <v>550</v>
      </c>
      <c r="J3595" s="177">
        <v>5.7435400000000003</v>
      </c>
      <c r="K3595" s="183" t="s">
        <v>1818</v>
      </c>
      <c r="L3595" s="166">
        <v>0.83419833877551031</v>
      </c>
      <c r="M3595" s="166">
        <v>4.7912515266906945</v>
      </c>
      <c r="N3595" s="163" t="s">
        <v>62</v>
      </c>
      <c r="O3595" s="167">
        <v>1</v>
      </c>
      <c r="P3595" s="167">
        <v>0</v>
      </c>
      <c r="Q3595" s="167">
        <v>0</v>
      </c>
      <c r="R3595" s="167">
        <v>0</v>
      </c>
      <c r="S3595" s="167">
        <v>1</v>
      </c>
      <c r="T3595" s="167" t="s">
        <v>13213</v>
      </c>
      <c r="U3595" s="167" t="s">
        <v>1360</v>
      </c>
      <c r="V3595" s="167" t="s">
        <v>1364</v>
      </c>
      <c r="W3595" s="163"/>
      <c r="X3595" s="163" t="s">
        <v>2186</v>
      </c>
      <c r="Y3595" s="163"/>
      <c r="Z3595" s="168">
        <v>43179</v>
      </c>
      <c r="AA3595" s="169" t="s">
        <v>10336</v>
      </c>
      <c r="AB3595" s="169" t="s">
        <v>4380</v>
      </c>
      <c r="AC3595" s="169" t="s">
        <v>2429</v>
      </c>
      <c r="AD3595" s="170">
        <v>2019</v>
      </c>
      <c r="AE3595" s="167" t="s">
        <v>1321</v>
      </c>
    </row>
    <row r="3596" spans="1:31" x14ac:dyDescent="0.3">
      <c r="A3596" s="197" t="s">
        <v>932</v>
      </c>
      <c r="B3596" s="162" t="s">
        <v>550</v>
      </c>
      <c r="C3596" s="162">
        <v>10</v>
      </c>
      <c r="D3596" s="162">
        <v>2015</v>
      </c>
      <c r="E3596" s="162" t="s">
        <v>2393</v>
      </c>
      <c r="F3596" s="162" t="s">
        <v>32</v>
      </c>
      <c r="G3596" s="162">
        <v>2018</v>
      </c>
      <c r="H3596" s="163" t="s">
        <v>61</v>
      </c>
      <c r="I3596" s="162" t="s">
        <v>550</v>
      </c>
      <c r="J3596" s="177">
        <v>3.6626099999999999</v>
      </c>
      <c r="K3596" s="183" t="s">
        <v>1818</v>
      </c>
      <c r="L3596" s="166">
        <v>0.83419833877551031</v>
      </c>
      <c r="M3596" s="166">
        <v>3.0553431775825719</v>
      </c>
      <c r="N3596" s="163" t="s">
        <v>62</v>
      </c>
      <c r="O3596" s="167">
        <v>1</v>
      </c>
      <c r="P3596" s="167">
        <v>0</v>
      </c>
      <c r="Q3596" s="167">
        <v>0</v>
      </c>
      <c r="R3596" s="167">
        <v>0</v>
      </c>
      <c r="S3596" s="167">
        <v>1</v>
      </c>
      <c r="T3596" s="167" t="s">
        <v>13213</v>
      </c>
      <c r="U3596" s="167" t="s">
        <v>1360</v>
      </c>
      <c r="V3596" s="167" t="s">
        <v>1364</v>
      </c>
      <c r="W3596" s="163"/>
      <c r="X3596" s="163" t="s">
        <v>2186</v>
      </c>
      <c r="Y3596" s="163"/>
      <c r="Z3596" s="168">
        <v>43179</v>
      </c>
      <c r="AA3596" s="169" t="s">
        <v>10336</v>
      </c>
      <c r="AB3596" s="169" t="s">
        <v>4380</v>
      </c>
      <c r="AC3596" s="169" t="s">
        <v>2429</v>
      </c>
      <c r="AD3596" s="170">
        <v>2019</v>
      </c>
      <c r="AE3596" s="167" t="s">
        <v>1321</v>
      </c>
    </row>
    <row r="3597" spans="1:31" x14ac:dyDescent="0.3">
      <c r="A3597" s="197" t="s">
        <v>932</v>
      </c>
      <c r="B3597" s="162" t="s">
        <v>550</v>
      </c>
      <c r="C3597" s="162">
        <v>11</v>
      </c>
      <c r="D3597" s="162">
        <v>2015</v>
      </c>
      <c r="E3597" s="162" t="s">
        <v>2393</v>
      </c>
      <c r="F3597" s="162" t="s">
        <v>32</v>
      </c>
      <c r="G3597" s="162">
        <v>2018</v>
      </c>
      <c r="H3597" s="163" t="s">
        <v>61</v>
      </c>
      <c r="I3597" s="162" t="s">
        <v>550</v>
      </c>
      <c r="J3597" s="177">
        <v>1.9127099999999999</v>
      </c>
      <c r="K3597" s="183" t="s">
        <v>1818</v>
      </c>
      <c r="L3597" s="166">
        <v>0.83419833877551031</v>
      </c>
      <c r="M3597" s="166">
        <v>1.5955795045593062</v>
      </c>
      <c r="N3597" s="163" t="s">
        <v>61</v>
      </c>
      <c r="O3597" s="167">
        <v>1</v>
      </c>
      <c r="P3597" s="167">
        <v>0</v>
      </c>
      <c r="Q3597" s="167">
        <v>1</v>
      </c>
      <c r="R3597" s="167">
        <v>0</v>
      </c>
      <c r="S3597" s="167">
        <v>1</v>
      </c>
      <c r="T3597" s="167" t="s">
        <v>13210</v>
      </c>
      <c r="U3597" s="167" t="s">
        <v>1360</v>
      </c>
      <c r="V3597" s="167" t="s">
        <v>1364</v>
      </c>
      <c r="W3597" s="163"/>
      <c r="X3597" s="163" t="s">
        <v>2186</v>
      </c>
      <c r="Y3597" s="163"/>
      <c r="Z3597" s="168">
        <v>43179</v>
      </c>
      <c r="AA3597" s="169" t="s">
        <v>10337</v>
      </c>
      <c r="AB3597" s="169" t="s">
        <v>9453</v>
      </c>
      <c r="AC3597" s="169" t="s">
        <v>61</v>
      </c>
      <c r="AD3597" s="170">
        <v>2019</v>
      </c>
      <c r="AE3597" s="167" t="s">
        <v>1321</v>
      </c>
    </row>
    <row r="3598" spans="1:31" x14ac:dyDescent="0.3">
      <c r="A3598" s="197" t="s">
        <v>932</v>
      </c>
      <c r="B3598" s="162" t="s">
        <v>550</v>
      </c>
      <c r="C3598" s="162">
        <v>12</v>
      </c>
      <c r="D3598" s="162">
        <v>2015</v>
      </c>
      <c r="E3598" s="162" t="s">
        <v>2393</v>
      </c>
      <c r="F3598" s="162" t="s">
        <v>32</v>
      </c>
      <c r="G3598" s="162">
        <v>2018</v>
      </c>
      <c r="H3598" s="163" t="s">
        <v>61</v>
      </c>
      <c r="I3598" s="162" t="s">
        <v>550</v>
      </c>
      <c r="J3598" s="177">
        <v>1.5245500000000001</v>
      </c>
      <c r="K3598" s="183" t="s">
        <v>1818</v>
      </c>
      <c r="L3598" s="166">
        <v>0.83419833877551031</v>
      </c>
      <c r="M3598" s="166">
        <v>1.2717770773802044</v>
      </c>
      <c r="N3598" s="163" t="s">
        <v>61</v>
      </c>
      <c r="O3598" s="167">
        <v>1</v>
      </c>
      <c r="P3598" s="167">
        <v>0</v>
      </c>
      <c r="Q3598" s="167">
        <v>1</v>
      </c>
      <c r="R3598" s="167">
        <v>0</v>
      </c>
      <c r="S3598" s="167">
        <v>1</v>
      </c>
      <c r="T3598" s="167" t="s">
        <v>13210</v>
      </c>
      <c r="U3598" s="167" t="s">
        <v>1360</v>
      </c>
      <c r="V3598" s="167" t="s">
        <v>1364</v>
      </c>
      <c r="W3598" s="163"/>
      <c r="X3598" s="163" t="s">
        <v>2186</v>
      </c>
      <c r="Y3598" s="163"/>
      <c r="Z3598" s="168">
        <v>43179</v>
      </c>
      <c r="AA3598" s="169" t="s">
        <v>10338</v>
      </c>
      <c r="AB3598" s="169" t="s">
        <v>9453</v>
      </c>
      <c r="AC3598" s="169" t="s">
        <v>61</v>
      </c>
      <c r="AD3598" s="170">
        <v>2019</v>
      </c>
      <c r="AE3598" s="167" t="s">
        <v>1321</v>
      </c>
    </row>
    <row r="3599" spans="1:31" x14ac:dyDescent="0.3">
      <c r="A3599" s="197" t="s">
        <v>958</v>
      </c>
      <c r="B3599" s="162" t="s">
        <v>550</v>
      </c>
      <c r="C3599" s="162">
        <v>1</v>
      </c>
      <c r="D3599" s="162">
        <v>2015</v>
      </c>
      <c r="E3599" s="162" t="s">
        <v>115</v>
      </c>
      <c r="F3599" s="162" t="s">
        <v>32</v>
      </c>
      <c r="G3599" s="162">
        <v>2018</v>
      </c>
      <c r="H3599" s="163" t="s">
        <v>61</v>
      </c>
      <c r="I3599" s="162" t="s">
        <v>550</v>
      </c>
      <c r="J3599" s="177">
        <v>0.60424</v>
      </c>
      <c r="K3599" s="183" t="s">
        <v>1818</v>
      </c>
      <c r="L3599" s="166">
        <v>0.83419833877551031</v>
      </c>
      <c r="M3599" s="166">
        <v>0.50405600422171437</v>
      </c>
      <c r="N3599" s="163" t="s">
        <v>32</v>
      </c>
      <c r="O3599" s="167">
        <v>1</v>
      </c>
      <c r="P3599" s="167">
        <v>1</v>
      </c>
      <c r="Q3599" s="167">
        <v>0</v>
      </c>
      <c r="R3599" s="167">
        <v>1</v>
      </c>
      <c r="S3599" s="167">
        <v>0</v>
      </c>
      <c r="T3599" s="167" t="s">
        <v>13211</v>
      </c>
      <c r="U3599" s="167" t="s">
        <v>1221</v>
      </c>
      <c r="V3599" s="167" t="s">
        <v>142</v>
      </c>
      <c r="W3599" s="163"/>
      <c r="X3599" s="163" t="s">
        <v>10237</v>
      </c>
      <c r="Y3599" s="163"/>
      <c r="Z3599" s="168">
        <v>43193</v>
      </c>
      <c r="AA3599" s="169" t="s">
        <v>9459</v>
      </c>
      <c r="AB3599" s="169" t="s">
        <v>32</v>
      </c>
      <c r="AC3599" s="169" t="s">
        <v>32</v>
      </c>
      <c r="AD3599" s="170">
        <v>2019</v>
      </c>
      <c r="AE3599" s="167" t="s">
        <v>1321</v>
      </c>
    </row>
    <row r="3600" spans="1:31" x14ac:dyDescent="0.3">
      <c r="A3600" s="197" t="s">
        <v>977</v>
      </c>
      <c r="B3600" s="162" t="s">
        <v>550</v>
      </c>
      <c r="C3600" s="162">
        <v>1</v>
      </c>
      <c r="D3600" s="162">
        <v>2015</v>
      </c>
      <c r="E3600" s="162" t="s">
        <v>2393</v>
      </c>
      <c r="F3600" s="162" t="s">
        <v>32</v>
      </c>
      <c r="G3600" s="162">
        <v>2018</v>
      </c>
      <c r="H3600" s="163" t="s">
        <v>68</v>
      </c>
      <c r="I3600" s="162" t="s">
        <v>550</v>
      </c>
      <c r="J3600" s="177">
        <v>0.5</v>
      </c>
      <c r="K3600" s="183" t="s">
        <v>1818</v>
      </c>
      <c r="L3600" s="166">
        <v>0.83419833877551031</v>
      </c>
      <c r="M3600" s="166">
        <v>0.41709916938775515</v>
      </c>
      <c r="N3600" s="163" t="s">
        <v>28</v>
      </c>
      <c r="O3600" s="167">
        <v>1</v>
      </c>
      <c r="P3600" s="167">
        <v>0</v>
      </c>
      <c r="Q3600" s="167">
        <v>0</v>
      </c>
      <c r="R3600" s="167">
        <v>1</v>
      </c>
      <c r="S3600" s="167">
        <v>0</v>
      </c>
      <c r="T3600" s="167" t="s">
        <v>13213</v>
      </c>
      <c r="U3600" s="167" t="s">
        <v>1453</v>
      </c>
      <c r="V3600" s="167" t="s">
        <v>107</v>
      </c>
      <c r="W3600" s="163"/>
      <c r="X3600" s="163" t="s">
        <v>10238</v>
      </c>
      <c r="Y3600" s="163"/>
      <c r="Z3600" s="188">
        <v>43252</v>
      </c>
      <c r="AA3600" s="169" t="s">
        <v>10339</v>
      </c>
      <c r="AB3600" s="169" t="s">
        <v>4423</v>
      </c>
      <c r="AC3600" s="169" t="s">
        <v>28</v>
      </c>
      <c r="AD3600" s="170">
        <v>2019</v>
      </c>
      <c r="AE3600" s="167" t="s">
        <v>1241</v>
      </c>
    </row>
    <row r="3601" spans="1:31" x14ac:dyDescent="0.3">
      <c r="A3601" s="197" t="s">
        <v>978</v>
      </c>
      <c r="B3601" s="162" t="s">
        <v>550</v>
      </c>
      <c r="C3601" s="162">
        <v>2</v>
      </c>
      <c r="D3601" s="162">
        <v>2015</v>
      </c>
      <c r="E3601" s="162" t="s">
        <v>2393</v>
      </c>
      <c r="F3601" s="162" t="s">
        <v>32</v>
      </c>
      <c r="G3601" s="162">
        <v>2018</v>
      </c>
      <c r="H3601" s="163" t="s">
        <v>82</v>
      </c>
      <c r="I3601" s="162" t="s">
        <v>550</v>
      </c>
      <c r="J3601" s="177">
        <v>13.586</v>
      </c>
      <c r="K3601" s="183" t="s">
        <v>1818</v>
      </c>
      <c r="L3601" s="166">
        <v>0.83419833877551031</v>
      </c>
      <c r="M3601" s="166">
        <v>11.333418630604083</v>
      </c>
      <c r="N3601" s="163" t="s">
        <v>32</v>
      </c>
      <c r="O3601" s="167">
        <v>1</v>
      </c>
      <c r="P3601" s="167">
        <v>1</v>
      </c>
      <c r="Q3601" s="167">
        <v>0</v>
      </c>
      <c r="R3601" s="167">
        <v>1</v>
      </c>
      <c r="S3601" s="167">
        <v>0</v>
      </c>
      <c r="T3601" s="167" t="s">
        <v>13211</v>
      </c>
      <c r="U3601" s="167" t="s">
        <v>1360</v>
      </c>
      <c r="V3601" s="167" t="s">
        <v>1383</v>
      </c>
      <c r="W3601" s="163"/>
      <c r="X3601" s="163" t="s">
        <v>2272</v>
      </c>
      <c r="Y3601" s="163"/>
      <c r="Z3601" s="168">
        <v>43280</v>
      </c>
      <c r="AA3601" s="169" t="s">
        <v>10340</v>
      </c>
      <c r="AB3601" s="169" t="s">
        <v>32</v>
      </c>
      <c r="AC3601" s="169" t="s">
        <v>32</v>
      </c>
      <c r="AD3601" s="170">
        <v>2019</v>
      </c>
      <c r="AE3601" s="167" t="s">
        <v>1245</v>
      </c>
    </row>
    <row r="3602" spans="1:31" x14ac:dyDescent="0.3">
      <c r="A3602" s="197" t="s">
        <v>983</v>
      </c>
      <c r="B3602" s="162" t="s">
        <v>550</v>
      </c>
      <c r="C3602" s="162">
        <v>2</v>
      </c>
      <c r="D3602" s="162">
        <v>2015</v>
      </c>
      <c r="E3602" s="162" t="s">
        <v>2393</v>
      </c>
      <c r="F3602" s="162" t="s">
        <v>32</v>
      </c>
      <c r="G3602" s="162">
        <v>2018</v>
      </c>
      <c r="H3602" s="163" t="s">
        <v>58</v>
      </c>
      <c r="I3602" s="162" t="s">
        <v>550</v>
      </c>
      <c r="J3602" s="177">
        <v>0.47693000000000002</v>
      </c>
      <c r="K3602" s="183" t="s">
        <v>1818</v>
      </c>
      <c r="L3602" s="166">
        <v>0.83419833877551031</v>
      </c>
      <c r="M3602" s="166">
        <v>0.39785421371220414</v>
      </c>
      <c r="N3602" s="163" t="s">
        <v>32</v>
      </c>
      <c r="O3602" s="167">
        <v>1</v>
      </c>
      <c r="P3602" s="167">
        <v>1</v>
      </c>
      <c r="Q3602" s="167">
        <v>0</v>
      </c>
      <c r="R3602" s="167">
        <v>1</v>
      </c>
      <c r="S3602" s="167">
        <v>0</v>
      </c>
      <c r="T3602" s="167" t="s">
        <v>13211</v>
      </c>
      <c r="U3602" s="167" t="s">
        <v>1281</v>
      </c>
      <c r="V3602" s="167" t="s">
        <v>101</v>
      </c>
      <c r="W3602" s="163"/>
      <c r="X3602" s="163" t="s">
        <v>2274</v>
      </c>
      <c r="Y3602" s="163"/>
      <c r="Z3602" s="168">
        <v>43250</v>
      </c>
      <c r="AA3602" s="169" t="s">
        <v>3378</v>
      </c>
      <c r="AB3602" s="169" t="s">
        <v>32</v>
      </c>
      <c r="AC3602" s="169" t="s">
        <v>32</v>
      </c>
      <c r="AD3602" s="170">
        <v>2019</v>
      </c>
      <c r="AE3602" s="167" t="s">
        <v>1218</v>
      </c>
    </row>
    <row r="3603" spans="1:31" x14ac:dyDescent="0.3">
      <c r="A3603" s="197" t="s">
        <v>984</v>
      </c>
      <c r="B3603" s="162" t="s">
        <v>550</v>
      </c>
      <c r="C3603" s="162">
        <v>1</v>
      </c>
      <c r="D3603" s="162">
        <v>2015</v>
      </c>
      <c r="E3603" s="162" t="s">
        <v>2393</v>
      </c>
      <c r="F3603" s="162" t="s">
        <v>32</v>
      </c>
      <c r="G3603" s="162">
        <v>2018</v>
      </c>
      <c r="H3603" s="163" t="s">
        <v>63</v>
      </c>
      <c r="I3603" s="162" t="s">
        <v>550</v>
      </c>
      <c r="J3603" s="177">
        <v>0.553199</v>
      </c>
      <c r="K3603" s="183" t="s">
        <v>1818</v>
      </c>
      <c r="L3603" s="166">
        <v>0.83419833877551031</v>
      </c>
      <c r="M3603" s="166">
        <v>0.46147768681227352</v>
      </c>
      <c r="N3603" s="163" t="s">
        <v>32</v>
      </c>
      <c r="O3603" s="167">
        <v>1</v>
      </c>
      <c r="P3603" s="167">
        <v>1</v>
      </c>
      <c r="Q3603" s="167">
        <v>0</v>
      </c>
      <c r="R3603" s="167">
        <v>1</v>
      </c>
      <c r="S3603" s="167">
        <v>0</v>
      </c>
      <c r="T3603" s="167" t="s">
        <v>13211</v>
      </c>
      <c r="U3603" s="167" t="s">
        <v>1453</v>
      </c>
      <c r="V3603" s="167" t="s">
        <v>105</v>
      </c>
      <c r="W3603" s="163"/>
      <c r="X3603" s="163" t="s">
        <v>10239</v>
      </c>
      <c r="Y3603" s="163"/>
      <c r="Z3603" s="168">
        <v>43200</v>
      </c>
      <c r="AA3603" s="169" t="s">
        <v>10341</v>
      </c>
      <c r="AB3603" s="169" t="s">
        <v>32</v>
      </c>
      <c r="AC3603" s="169" t="s">
        <v>32</v>
      </c>
      <c r="AD3603" s="170">
        <v>2019</v>
      </c>
      <c r="AE3603" s="167" t="s">
        <v>1218</v>
      </c>
    </row>
    <row r="3604" spans="1:31" x14ac:dyDescent="0.3">
      <c r="A3604" s="197" t="s">
        <v>993</v>
      </c>
      <c r="B3604" s="162" t="s">
        <v>550</v>
      </c>
      <c r="C3604" s="162">
        <v>1</v>
      </c>
      <c r="D3604" s="162">
        <v>2016</v>
      </c>
      <c r="E3604" s="162" t="s">
        <v>115</v>
      </c>
      <c r="F3604" s="162" t="s">
        <v>32</v>
      </c>
      <c r="G3604" s="162">
        <v>2018</v>
      </c>
      <c r="H3604" s="163" t="s">
        <v>996</v>
      </c>
      <c r="I3604" s="162" t="s">
        <v>550</v>
      </c>
      <c r="J3604" s="177">
        <v>0.1285</v>
      </c>
      <c r="K3604" s="183" t="s">
        <v>1818</v>
      </c>
      <c r="L3604" s="166">
        <v>0.83419833877551031</v>
      </c>
      <c r="M3604" s="166">
        <v>0.10719448653265308</v>
      </c>
      <c r="N3604" s="163" t="s">
        <v>28</v>
      </c>
      <c r="O3604" s="167">
        <v>1</v>
      </c>
      <c r="P3604" s="167">
        <v>0</v>
      </c>
      <c r="Q3604" s="167">
        <v>0</v>
      </c>
      <c r="R3604" s="167">
        <v>1</v>
      </c>
      <c r="S3604" s="167">
        <v>0</v>
      </c>
      <c r="T3604" s="167" t="s">
        <v>13213</v>
      </c>
      <c r="U3604" s="167" t="s">
        <v>1512</v>
      </c>
      <c r="V3604" s="167" t="s">
        <v>178</v>
      </c>
      <c r="W3604" s="163"/>
      <c r="X3604" s="163" t="s">
        <v>10240</v>
      </c>
      <c r="Y3604" s="163"/>
      <c r="Z3604" s="168">
        <v>43360</v>
      </c>
      <c r="AA3604" s="169" t="s">
        <v>10342</v>
      </c>
      <c r="AB3604" s="169" t="s">
        <v>4423</v>
      </c>
      <c r="AC3604" s="169" t="s">
        <v>28</v>
      </c>
      <c r="AD3604" s="170">
        <v>2019</v>
      </c>
      <c r="AE3604" s="167" t="s">
        <v>1232</v>
      </c>
    </row>
    <row r="3605" spans="1:31" x14ac:dyDescent="0.3">
      <c r="A3605" s="197" t="s">
        <v>994</v>
      </c>
      <c r="B3605" s="162" t="s">
        <v>550</v>
      </c>
      <c r="C3605" s="162">
        <v>1</v>
      </c>
      <c r="D3605" s="162">
        <v>2016</v>
      </c>
      <c r="E3605" s="162" t="s">
        <v>2393</v>
      </c>
      <c r="F3605" s="162" t="s">
        <v>32</v>
      </c>
      <c r="G3605" s="162">
        <v>2018</v>
      </c>
      <c r="H3605" s="163" t="s">
        <v>186</v>
      </c>
      <c r="I3605" s="162" t="s">
        <v>550</v>
      </c>
      <c r="J3605" s="177">
        <v>0.95098000000000005</v>
      </c>
      <c r="K3605" s="183" t="s">
        <v>1818</v>
      </c>
      <c r="L3605" s="166">
        <v>0.83419833877551031</v>
      </c>
      <c r="M3605" s="166">
        <v>0.7933059362087348</v>
      </c>
      <c r="N3605" s="163" t="s">
        <v>32</v>
      </c>
      <c r="O3605" s="167">
        <v>1</v>
      </c>
      <c r="P3605" s="167">
        <v>1</v>
      </c>
      <c r="Q3605" s="167">
        <v>0</v>
      </c>
      <c r="R3605" s="167">
        <v>1</v>
      </c>
      <c r="S3605" s="167">
        <v>0</v>
      </c>
      <c r="T3605" s="167" t="s">
        <v>13211</v>
      </c>
      <c r="U3605" s="167" t="s">
        <v>1221</v>
      </c>
      <c r="V3605" s="167" t="s">
        <v>108</v>
      </c>
      <c r="W3605" s="163"/>
      <c r="X3605" s="163" t="s">
        <v>10241</v>
      </c>
      <c r="Y3605" s="163"/>
      <c r="Z3605" s="168">
        <v>43379</v>
      </c>
      <c r="AA3605" s="169" t="s">
        <v>10343</v>
      </c>
      <c r="AB3605" s="169" t="s">
        <v>32</v>
      </c>
      <c r="AC3605" s="169" t="s">
        <v>32</v>
      </c>
      <c r="AD3605" s="170">
        <v>2019</v>
      </c>
      <c r="AE3605" s="167" t="s">
        <v>1245</v>
      </c>
    </row>
    <row r="3606" spans="1:31" x14ac:dyDescent="0.3">
      <c r="A3606" s="197" t="s">
        <v>995</v>
      </c>
      <c r="B3606" s="162" t="s">
        <v>550</v>
      </c>
      <c r="C3606" s="162">
        <v>3</v>
      </c>
      <c r="D3606" s="162">
        <v>2016</v>
      </c>
      <c r="E3606" s="162" t="s">
        <v>2393</v>
      </c>
      <c r="F3606" s="162" t="s">
        <v>32</v>
      </c>
      <c r="G3606" s="162">
        <v>2018</v>
      </c>
      <c r="H3606" s="163" t="s">
        <v>71</v>
      </c>
      <c r="I3606" s="162" t="s">
        <v>550</v>
      </c>
      <c r="J3606" s="177">
        <v>27.97072</v>
      </c>
      <c r="K3606" s="183" t="s">
        <v>1818</v>
      </c>
      <c r="L3606" s="166">
        <v>0.83419833877551031</v>
      </c>
      <c r="M3606" s="166">
        <v>23.333128158354942</v>
      </c>
      <c r="N3606" s="163" t="s">
        <v>80</v>
      </c>
      <c r="O3606" s="167">
        <v>1</v>
      </c>
      <c r="P3606" s="167">
        <v>0</v>
      </c>
      <c r="Q3606" s="167">
        <v>0</v>
      </c>
      <c r="R3606" s="167">
        <v>1</v>
      </c>
      <c r="S3606" s="167">
        <v>1</v>
      </c>
      <c r="T3606" s="167" t="s">
        <v>13213</v>
      </c>
      <c r="U3606" s="167" t="s">
        <v>1360</v>
      </c>
      <c r="V3606" s="167" t="s">
        <v>1383</v>
      </c>
      <c r="W3606" s="163"/>
      <c r="X3606" s="163" t="s">
        <v>2189</v>
      </c>
      <c r="Y3606" s="163"/>
      <c r="Z3606" s="168">
        <v>43108</v>
      </c>
      <c r="AA3606" s="169" t="s">
        <v>10344</v>
      </c>
      <c r="AB3606" s="169" t="s">
        <v>9478</v>
      </c>
      <c r="AC3606" s="169" t="s">
        <v>80</v>
      </c>
      <c r="AD3606" s="170">
        <v>2019</v>
      </c>
      <c r="AE3606" s="167" t="s">
        <v>1232</v>
      </c>
    </row>
    <row r="3607" spans="1:31" x14ac:dyDescent="0.3">
      <c r="A3607" s="197" t="s">
        <v>995</v>
      </c>
      <c r="B3607" s="162" t="s">
        <v>550</v>
      </c>
      <c r="C3607" s="162">
        <v>4</v>
      </c>
      <c r="D3607" s="162">
        <v>2016</v>
      </c>
      <c r="E3607" s="162" t="s">
        <v>2393</v>
      </c>
      <c r="F3607" s="162" t="s">
        <v>32</v>
      </c>
      <c r="G3607" s="162">
        <v>2018</v>
      </c>
      <c r="H3607" s="163" t="s">
        <v>71</v>
      </c>
      <c r="I3607" s="162" t="s">
        <v>550</v>
      </c>
      <c r="J3607" s="177">
        <v>15.516416</v>
      </c>
      <c r="K3607" s="183" t="s">
        <v>1818</v>
      </c>
      <c r="L3607" s="166">
        <v>0.83419833877551031</v>
      </c>
      <c r="M3607" s="166">
        <v>12.943768450949747</v>
      </c>
      <c r="N3607" s="163" t="s">
        <v>80</v>
      </c>
      <c r="O3607" s="167">
        <v>1</v>
      </c>
      <c r="P3607" s="167">
        <v>0</v>
      </c>
      <c r="Q3607" s="167">
        <v>0</v>
      </c>
      <c r="R3607" s="167">
        <v>1</v>
      </c>
      <c r="S3607" s="167">
        <v>1</v>
      </c>
      <c r="T3607" s="167" t="s">
        <v>13213</v>
      </c>
      <c r="U3607" s="167" t="s">
        <v>1360</v>
      </c>
      <c r="V3607" s="167" t="s">
        <v>1383</v>
      </c>
      <c r="W3607" s="163"/>
      <c r="X3607" s="163" t="s">
        <v>2189</v>
      </c>
      <c r="Y3607" s="163"/>
      <c r="Z3607" s="168">
        <v>43110</v>
      </c>
      <c r="AA3607" s="169" t="s">
        <v>10344</v>
      </c>
      <c r="AB3607" s="169" t="s">
        <v>9478</v>
      </c>
      <c r="AC3607" s="169" t="s">
        <v>80</v>
      </c>
      <c r="AD3607" s="170">
        <v>2019</v>
      </c>
      <c r="AE3607" s="167" t="s">
        <v>1232</v>
      </c>
    </row>
    <row r="3608" spans="1:31" x14ac:dyDescent="0.3">
      <c r="A3608" s="197" t="s">
        <v>999</v>
      </c>
      <c r="B3608" s="162" t="s">
        <v>550</v>
      </c>
      <c r="C3608" s="162">
        <v>1</v>
      </c>
      <c r="D3608" s="162">
        <v>2016</v>
      </c>
      <c r="E3608" s="162" t="s">
        <v>2393</v>
      </c>
      <c r="F3608" s="162" t="s">
        <v>32</v>
      </c>
      <c r="G3608" s="162">
        <v>2018</v>
      </c>
      <c r="H3608" s="163" t="s">
        <v>69</v>
      </c>
      <c r="I3608" s="162" t="s">
        <v>550</v>
      </c>
      <c r="J3608" s="177">
        <v>20.175583</v>
      </c>
      <c r="K3608" s="183" t="s">
        <v>1818</v>
      </c>
      <c r="L3608" s="166">
        <v>0.83419833877551031</v>
      </c>
      <c r="M3608" s="166">
        <v>16.830437822427427</v>
      </c>
      <c r="N3608" s="163" t="s">
        <v>69</v>
      </c>
      <c r="O3608" s="167">
        <v>1</v>
      </c>
      <c r="P3608" s="167">
        <v>0</v>
      </c>
      <c r="Q3608" s="167">
        <v>1</v>
      </c>
      <c r="R3608" s="167">
        <v>0</v>
      </c>
      <c r="S3608" s="167">
        <v>1</v>
      </c>
      <c r="T3608" s="167" t="s">
        <v>13210</v>
      </c>
      <c r="U3608" s="167" t="s">
        <v>1281</v>
      </c>
      <c r="V3608" s="167" t="s">
        <v>202</v>
      </c>
      <c r="W3608" s="163"/>
      <c r="X3608" s="163" t="s">
        <v>10242</v>
      </c>
      <c r="Y3608" s="163"/>
      <c r="Z3608" s="168">
        <v>43321</v>
      </c>
      <c r="AA3608" s="169" t="s">
        <v>10345</v>
      </c>
      <c r="AB3608" s="169" t="s">
        <v>4370</v>
      </c>
      <c r="AC3608" s="169" t="s">
        <v>69</v>
      </c>
      <c r="AD3608" s="170">
        <v>2019</v>
      </c>
      <c r="AE3608" s="167" t="s">
        <v>1321</v>
      </c>
    </row>
    <row r="3609" spans="1:31" x14ac:dyDescent="0.3">
      <c r="A3609" s="197" t="s">
        <v>999</v>
      </c>
      <c r="B3609" s="162" t="s">
        <v>550</v>
      </c>
      <c r="C3609" s="162">
        <v>2</v>
      </c>
      <c r="D3609" s="162">
        <v>2016</v>
      </c>
      <c r="E3609" s="162" t="s">
        <v>2393</v>
      </c>
      <c r="F3609" s="162" t="s">
        <v>32</v>
      </c>
      <c r="G3609" s="162">
        <v>2018</v>
      </c>
      <c r="H3609" s="163" t="s">
        <v>69</v>
      </c>
      <c r="I3609" s="162" t="s">
        <v>550</v>
      </c>
      <c r="J3609" s="177">
        <v>2.9589729999999999</v>
      </c>
      <c r="K3609" s="183" t="s">
        <v>1818</v>
      </c>
      <c r="L3609" s="166">
        <v>0.83419833877551031</v>
      </c>
      <c r="M3609" s="166">
        <v>2.4683703610815879</v>
      </c>
      <c r="N3609" s="163" t="s">
        <v>69</v>
      </c>
      <c r="O3609" s="167">
        <v>1</v>
      </c>
      <c r="P3609" s="167">
        <v>0</v>
      </c>
      <c r="Q3609" s="167">
        <v>1</v>
      </c>
      <c r="R3609" s="167">
        <v>0</v>
      </c>
      <c r="S3609" s="167">
        <v>1</v>
      </c>
      <c r="T3609" s="167" t="s">
        <v>13210</v>
      </c>
      <c r="U3609" s="167" t="s">
        <v>1281</v>
      </c>
      <c r="V3609" s="167" t="s">
        <v>202</v>
      </c>
      <c r="W3609" s="163"/>
      <c r="X3609" s="163" t="s">
        <v>10242</v>
      </c>
      <c r="Y3609" s="163"/>
      <c r="Z3609" s="168">
        <v>43460</v>
      </c>
      <c r="AA3609" s="169" t="s">
        <v>10346</v>
      </c>
      <c r="AB3609" s="169" t="s">
        <v>4370</v>
      </c>
      <c r="AC3609" s="169" t="s">
        <v>69</v>
      </c>
      <c r="AD3609" s="170">
        <v>2019</v>
      </c>
      <c r="AE3609" s="167" t="s">
        <v>1321</v>
      </c>
    </row>
    <row r="3610" spans="1:31" x14ac:dyDescent="0.3">
      <c r="A3610" s="197" t="s">
        <v>999</v>
      </c>
      <c r="B3610" s="162" t="s">
        <v>550</v>
      </c>
      <c r="C3610" s="162">
        <v>3</v>
      </c>
      <c r="D3610" s="162">
        <v>2016</v>
      </c>
      <c r="E3610" s="162" t="s">
        <v>2393</v>
      </c>
      <c r="F3610" s="162" t="s">
        <v>32</v>
      </c>
      <c r="G3610" s="162">
        <v>2018</v>
      </c>
      <c r="H3610" s="163" t="s">
        <v>69</v>
      </c>
      <c r="I3610" s="162" t="s">
        <v>550</v>
      </c>
      <c r="J3610" s="177">
        <v>2.5945079999999998</v>
      </c>
      <c r="K3610" s="183" t="s">
        <v>1818</v>
      </c>
      <c r="L3610" s="166">
        <v>0.83419833877551031</v>
      </c>
      <c r="M3610" s="166">
        <v>2.1643342635397715</v>
      </c>
      <c r="N3610" s="163" t="s">
        <v>69</v>
      </c>
      <c r="O3610" s="167">
        <v>1</v>
      </c>
      <c r="P3610" s="167">
        <v>0</v>
      </c>
      <c r="Q3610" s="167">
        <v>1</v>
      </c>
      <c r="R3610" s="167">
        <v>0</v>
      </c>
      <c r="S3610" s="167">
        <v>1</v>
      </c>
      <c r="T3610" s="167" t="s">
        <v>13210</v>
      </c>
      <c r="U3610" s="167" t="s">
        <v>1281</v>
      </c>
      <c r="V3610" s="167" t="s">
        <v>202</v>
      </c>
      <c r="W3610" s="163"/>
      <c r="X3610" s="163" t="s">
        <v>10242</v>
      </c>
      <c r="Y3610" s="163"/>
      <c r="Z3610" s="168">
        <v>43460</v>
      </c>
      <c r="AA3610" s="169" t="s">
        <v>10347</v>
      </c>
      <c r="AB3610" s="169" t="s">
        <v>4370</v>
      </c>
      <c r="AC3610" s="169" t="s">
        <v>69</v>
      </c>
      <c r="AD3610" s="170">
        <v>2019</v>
      </c>
      <c r="AE3610" s="167" t="s">
        <v>1321</v>
      </c>
    </row>
    <row r="3611" spans="1:31" x14ac:dyDescent="0.3">
      <c r="A3611" s="197" t="s">
        <v>999</v>
      </c>
      <c r="B3611" s="162" t="s">
        <v>550</v>
      </c>
      <c r="C3611" s="162">
        <v>4</v>
      </c>
      <c r="D3611" s="162">
        <v>2016</v>
      </c>
      <c r="E3611" s="162" t="s">
        <v>2393</v>
      </c>
      <c r="F3611" s="162" t="s">
        <v>32</v>
      </c>
      <c r="G3611" s="162">
        <v>2018</v>
      </c>
      <c r="H3611" s="163" t="s">
        <v>69</v>
      </c>
      <c r="I3611" s="162" t="s">
        <v>550</v>
      </c>
      <c r="J3611" s="177">
        <v>2.068257</v>
      </c>
      <c r="K3611" s="183" t="s">
        <v>1818</v>
      </c>
      <c r="L3611" s="166">
        <v>0.83419833877551031</v>
      </c>
      <c r="M3611" s="166">
        <v>1.7253365535608207</v>
      </c>
      <c r="N3611" s="163" t="s">
        <v>69</v>
      </c>
      <c r="O3611" s="167">
        <v>1</v>
      </c>
      <c r="P3611" s="167">
        <v>0</v>
      </c>
      <c r="Q3611" s="167">
        <v>1</v>
      </c>
      <c r="R3611" s="167">
        <v>0</v>
      </c>
      <c r="S3611" s="167">
        <v>1</v>
      </c>
      <c r="T3611" s="167" t="s">
        <v>13210</v>
      </c>
      <c r="U3611" s="167" t="s">
        <v>1281</v>
      </c>
      <c r="V3611" s="167" t="s">
        <v>202</v>
      </c>
      <c r="W3611" s="163"/>
      <c r="X3611" s="163" t="s">
        <v>10242</v>
      </c>
      <c r="Y3611" s="163"/>
      <c r="Z3611" s="168">
        <v>43460</v>
      </c>
      <c r="AA3611" s="169" t="s">
        <v>10348</v>
      </c>
      <c r="AB3611" s="169" t="s">
        <v>4370</v>
      </c>
      <c r="AC3611" s="169" t="s">
        <v>69</v>
      </c>
      <c r="AD3611" s="170">
        <v>2019</v>
      </c>
      <c r="AE3611" s="167" t="s">
        <v>1321</v>
      </c>
    </row>
    <row r="3612" spans="1:31" x14ac:dyDescent="0.3">
      <c r="A3612" s="197" t="s">
        <v>999</v>
      </c>
      <c r="B3612" s="162" t="s">
        <v>550</v>
      </c>
      <c r="C3612" s="162">
        <v>5</v>
      </c>
      <c r="D3612" s="162">
        <v>2016</v>
      </c>
      <c r="E3612" s="162" t="s">
        <v>2393</v>
      </c>
      <c r="F3612" s="162" t="s">
        <v>32</v>
      </c>
      <c r="G3612" s="162">
        <v>2018</v>
      </c>
      <c r="H3612" s="163" t="s">
        <v>69</v>
      </c>
      <c r="I3612" s="162" t="s">
        <v>550</v>
      </c>
      <c r="J3612" s="177">
        <v>0.222418</v>
      </c>
      <c r="K3612" s="183" t="s">
        <v>1818</v>
      </c>
      <c r="L3612" s="166">
        <v>0.83419833877551031</v>
      </c>
      <c r="M3612" s="166">
        <v>0.18554072611377145</v>
      </c>
      <c r="N3612" s="163" t="s">
        <v>32</v>
      </c>
      <c r="O3612" s="167">
        <v>1</v>
      </c>
      <c r="P3612" s="167">
        <v>1</v>
      </c>
      <c r="Q3612" s="167">
        <v>0</v>
      </c>
      <c r="R3612" s="167">
        <v>1</v>
      </c>
      <c r="S3612" s="167">
        <v>0</v>
      </c>
      <c r="T3612" s="167" t="s">
        <v>13211</v>
      </c>
      <c r="U3612" s="167" t="s">
        <v>1281</v>
      </c>
      <c r="V3612" s="167" t="s">
        <v>202</v>
      </c>
      <c r="W3612" s="163"/>
      <c r="X3612" s="163" t="s">
        <v>10242</v>
      </c>
      <c r="Y3612" s="163"/>
      <c r="Z3612" s="168">
        <v>43192</v>
      </c>
      <c r="AA3612" s="169" t="s">
        <v>10349</v>
      </c>
      <c r="AB3612" s="169" t="s">
        <v>32</v>
      </c>
      <c r="AC3612" s="169" t="s">
        <v>32</v>
      </c>
      <c r="AD3612" s="170">
        <v>2019</v>
      </c>
      <c r="AE3612" s="167" t="s">
        <v>1321</v>
      </c>
    </row>
    <row r="3613" spans="1:31" x14ac:dyDescent="0.3">
      <c r="A3613" s="197" t="s">
        <v>999</v>
      </c>
      <c r="B3613" s="162" t="s">
        <v>550</v>
      </c>
      <c r="C3613" s="162">
        <v>6</v>
      </c>
      <c r="D3613" s="162">
        <v>2016</v>
      </c>
      <c r="E3613" s="162" t="s">
        <v>2393</v>
      </c>
      <c r="F3613" s="162" t="s">
        <v>32</v>
      </c>
      <c r="G3613" s="162">
        <v>2018</v>
      </c>
      <c r="H3613" s="163" t="s">
        <v>69</v>
      </c>
      <c r="I3613" s="162" t="s">
        <v>550</v>
      </c>
      <c r="J3613" s="177">
        <v>0.21487999999999999</v>
      </c>
      <c r="K3613" s="183" t="s">
        <v>1818</v>
      </c>
      <c r="L3613" s="166">
        <v>0.83419833877551031</v>
      </c>
      <c r="M3613" s="166">
        <v>0.17925253903608165</v>
      </c>
      <c r="N3613" s="163" t="s">
        <v>69</v>
      </c>
      <c r="O3613" s="167">
        <v>1</v>
      </c>
      <c r="P3613" s="167">
        <v>0</v>
      </c>
      <c r="Q3613" s="167">
        <v>1</v>
      </c>
      <c r="R3613" s="167">
        <v>0</v>
      </c>
      <c r="S3613" s="167">
        <v>1</v>
      </c>
      <c r="T3613" s="167" t="s">
        <v>13210</v>
      </c>
      <c r="U3613" s="167" t="s">
        <v>1281</v>
      </c>
      <c r="V3613" s="167" t="s">
        <v>202</v>
      </c>
      <c r="W3613" s="163"/>
      <c r="X3613" s="163" t="s">
        <v>10242</v>
      </c>
      <c r="Y3613" s="163"/>
      <c r="Z3613" s="168">
        <v>43200</v>
      </c>
      <c r="AA3613" s="169" t="s">
        <v>10350</v>
      </c>
      <c r="AB3613" s="169" t="s">
        <v>4370</v>
      </c>
      <c r="AC3613" s="169" t="s">
        <v>69</v>
      </c>
      <c r="AD3613" s="170">
        <v>2019</v>
      </c>
      <c r="AE3613" s="167" t="s">
        <v>1321</v>
      </c>
    </row>
    <row r="3614" spans="1:31" x14ac:dyDescent="0.3">
      <c r="A3614" s="197" t="s">
        <v>999</v>
      </c>
      <c r="B3614" s="162" t="s">
        <v>550</v>
      </c>
      <c r="C3614" s="162">
        <v>7</v>
      </c>
      <c r="D3614" s="162">
        <v>2016</v>
      </c>
      <c r="E3614" s="162" t="s">
        <v>2393</v>
      </c>
      <c r="F3614" s="162" t="s">
        <v>32</v>
      </c>
      <c r="G3614" s="162">
        <v>2018</v>
      </c>
      <c r="H3614" s="163" t="s">
        <v>69</v>
      </c>
      <c r="I3614" s="162" t="s">
        <v>550</v>
      </c>
      <c r="J3614" s="177">
        <v>1.6278000000000001E-2</v>
      </c>
      <c r="K3614" s="183" t="s">
        <v>1818</v>
      </c>
      <c r="L3614" s="166">
        <v>0.83419833877551031</v>
      </c>
      <c r="M3614" s="166">
        <v>1.3579080558587758E-2</v>
      </c>
      <c r="N3614" s="163" t="s">
        <v>69</v>
      </c>
      <c r="O3614" s="167">
        <v>1</v>
      </c>
      <c r="P3614" s="167">
        <v>0</v>
      </c>
      <c r="Q3614" s="167">
        <v>1</v>
      </c>
      <c r="R3614" s="167">
        <v>0</v>
      </c>
      <c r="S3614" s="167">
        <v>1</v>
      </c>
      <c r="T3614" s="167" t="s">
        <v>13210</v>
      </c>
      <c r="U3614" s="167" t="s">
        <v>1281</v>
      </c>
      <c r="V3614" s="167" t="s">
        <v>202</v>
      </c>
      <c r="W3614" s="163"/>
      <c r="X3614" s="163" t="s">
        <v>10242</v>
      </c>
      <c r="Y3614" s="163"/>
      <c r="Z3614" s="168">
        <v>43313</v>
      </c>
      <c r="AA3614" s="169" t="s">
        <v>10351</v>
      </c>
      <c r="AB3614" s="169" t="s">
        <v>4370</v>
      </c>
      <c r="AC3614" s="169" t="s">
        <v>69</v>
      </c>
      <c r="AD3614" s="170">
        <v>2019</v>
      </c>
      <c r="AE3614" s="167" t="s">
        <v>1321</v>
      </c>
    </row>
    <row r="3615" spans="1:31" x14ac:dyDescent="0.3">
      <c r="A3615" s="197" t="s">
        <v>1006</v>
      </c>
      <c r="B3615" s="162" t="s">
        <v>550</v>
      </c>
      <c r="C3615" s="162">
        <v>2</v>
      </c>
      <c r="D3615" s="162">
        <v>2016</v>
      </c>
      <c r="E3615" s="162" t="s">
        <v>2393</v>
      </c>
      <c r="F3615" s="162" t="s">
        <v>32</v>
      </c>
      <c r="G3615" s="162">
        <v>2018</v>
      </c>
      <c r="H3615" s="163" t="s">
        <v>62</v>
      </c>
      <c r="I3615" s="162" t="s">
        <v>550</v>
      </c>
      <c r="J3615" s="177">
        <v>12.096</v>
      </c>
      <c r="K3615" s="183" t="s">
        <v>1818</v>
      </c>
      <c r="L3615" s="166">
        <v>0.83419833877551031</v>
      </c>
      <c r="M3615" s="166">
        <v>10.090463105828572</v>
      </c>
      <c r="N3615" s="163" t="s">
        <v>62</v>
      </c>
      <c r="O3615" s="167">
        <v>1</v>
      </c>
      <c r="P3615" s="167">
        <v>0</v>
      </c>
      <c r="Q3615" s="167">
        <v>1</v>
      </c>
      <c r="R3615" s="167">
        <v>0</v>
      </c>
      <c r="S3615" s="167">
        <v>1</v>
      </c>
      <c r="T3615" s="167" t="s">
        <v>13210</v>
      </c>
      <c r="U3615" s="167" t="s">
        <v>1453</v>
      </c>
      <c r="V3615" s="167" t="s">
        <v>166</v>
      </c>
      <c r="W3615" s="163"/>
      <c r="X3615" s="163" t="s">
        <v>2275</v>
      </c>
      <c r="Y3615" s="163"/>
      <c r="Z3615" s="168">
        <v>43426</v>
      </c>
      <c r="AA3615" s="169" t="s">
        <v>10352</v>
      </c>
      <c r="AB3615" s="169" t="s">
        <v>4380</v>
      </c>
      <c r="AC3615" s="169" t="s">
        <v>2429</v>
      </c>
      <c r="AD3615" s="170">
        <v>2019</v>
      </c>
      <c r="AE3615" s="167" t="s">
        <v>1321</v>
      </c>
    </row>
    <row r="3616" spans="1:31" x14ac:dyDescent="0.3">
      <c r="A3616" s="197" t="s">
        <v>1008</v>
      </c>
      <c r="B3616" s="162" t="s">
        <v>550</v>
      </c>
      <c r="C3616" s="162">
        <v>1</v>
      </c>
      <c r="D3616" s="162">
        <v>2016</v>
      </c>
      <c r="E3616" s="162" t="s">
        <v>2393</v>
      </c>
      <c r="F3616" s="162" t="s">
        <v>32</v>
      </c>
      <c r="G3616" s="162">
        <v>2018</v>
      </c>
      <c r="H3616" s="163" t="s">
        <v>392</v>
      </c>
      <c r="I3616" s="162" t="s">
        <v>550</v>
      </c>
      <c r="J3616" s="177">
        <v>2.1920000000000002</v>
      </c>
      <c r="K3616" s="183" t="s">
        <v>1818</v>
      </c>
      <c r="L3616" s="166">
        <v>0.83419833877551031</v>
      </c>
      <c r="M3616" s="166">
        <v>1.8285627585959188</v>
      </c>
      <c r="N3616" s="163" t="s">
        <v>32</v>
      </c>
      <c r="O3616" s="167">
        <v>1</v>
      </c>
      <c r="P3616" s="167">
        <v>1</v>
      </c>
      <c r="Q3616" s="167">
        <v>0</v>
      </c>
      <c r="R3616" s="167">
        <v>1</v>
      </c>
      <c r="S3616" s="167">
        <v>0</v>
      </c>
      <c r="T3616" s="167" t="s">
        <v>13211</v>
      </c>
      <c r="U3616" s="167" t="s">
        <v>1453</v>
      </c>
      <c r="V3616" s="167" t="s">
        <v>103</v>
      </c>
      <c r="W3616" s="163"/>
      <c r="X3616" s="163" t="s">
        <v>10243</v>
      </c>
      <c r="Y3616" s="163"/>
      <c r="Z3616" s="168">
        <v>43101</v>
      </c>
      <c r="AA3616" s="169" t="s">
        <v>9525</v>
      </c>
      <c r="AB3616" s="169" t="s">
        <v>32</v>
      </c>
      <c r="AC3616" s="169" t="s">
        <v>32</v>
      </c>
      <c r="AD3616" s="170">
        <v>2019</v>
      </c>
      <c r="AE3616" s="167" t="s">
        <v>1245</v>
      </c>
    </row>
    <row r="3617" spans="1:31" x14ac:dyDescent="0.3">
      <c r="A3617" s="197" t="s">
        <v>1009</v>
      </c>
      <c r="B3617" s="162" t="s">
        <v>550</v>
      </c>
      <c r="C3617" s="162">
        <v>3</v>
      </c>
      <c r="D3617" s="162">
        <v>2016</v>
      </c>
      <c r="E3617" s="162" t="s">
        <v>115</v>
      </c>
      <c r="F3617" s="162" t="s">
        <v>32</v>
      </c>
      <c r="G3617" s="162">
        <v>2018</v>
      </c>
      <c r="H3617" s="163" t="s">
        <v>172</v>
      </c>
      <c r="I3617" s="162" t="s">
        <v>550</v>
      </c>
      <c r="J3617" s="177">
        <v>1</v>
      </c>
      <c r="K3617" s="183" t="s">
        <v>1818</v>
      </c>
      <c r="L3617" s="166">
        <v>0.83419833877551031</v>
      </c>
      <c r="M3617" s="166">
        <v>0.83419833877551031</v>
      </c>
      <c r="N3617" s="163" t="s">
        <v>32</v>
      </c>
      <c r="O3617" s="167">
        <v>1</v>
      </c>
      <c r="P3617" s="167">
        <v>1</v>
      </c>
      <c r="Q3617" s="167">
        <v>0</v>
      </c>
      <c r="R3617" s="167">
        <v>1</v>
      </c>
      <c r="S3617" s="167">
        <v>0</v>
      </c>
      <c r="T3617" s="167" t="s">
        <v>13211</v>
      </c>
      <c r="U3617" s="167" t="s">
        <v>1360</v>
      </c>
      <c r="V3617" s="167" t="s">
        <v>1364</v>
      </c>
      <c r="W3617" s="163"/>
      <c r="X3617" s="163" t="s">
        <v>2277</v>
      </c>
      <c r="Y3617" s="163"/>
      <c r="Z3617" s="168">
        <v>43271</v>
      </c>
      <c r="AA3617" s="169" t="s">
        <v>10353</v>
      </c>
      <c r="AB3617" s="169" t="s">
        <v>32</v>
      </c>
      <c r="AC3617" s="169" t="s">
        <v>32</v>
      </c>
      <c r="AD3617" s="170">
        <v>2019</v>
      </c>
      <c r="AE3617" s="167" t="s">
        <v>1245</v>
      </c>
    </row>
    <row r="3618" spans="1:31" x14ac:dyDescent="0.3">
      <c r="A3618" s="197" t="s">
        <v>1009</v>
      </c>
      <c r="B3618" s="162" t="s">
        <v>550</v>
      </c>
      <c r="C3618" s="162">
        <v>4</v>
      </c>
      <c r="D3618" s="162">
        <v>2016</v>
      </c>
      <c r="E3618" s="162" t="s">
        <v>115</v>
      </c>
      <c r="F3618" s="162" t="s">
        <v>32</v>
      </c>
      <c r="G3618" s="162">
        <v>2018</v>
      </c>
      <c r="H3618" s="163" t="s">
        <v>172</v>
      </c>
      <c r="I3618" s="162" t="s">
        <v>550</v>
      </c>
      <c r="J3618" s="177">
        <v>11.540402</v>
      </c>
      <c r="K3618" s="183" t="s">
        <v>1818</v>
      </c>
      <c r="L3618" s="166">
        <v>0.83419833877551031</v>
      </c>
      <c r="M3618" s="166">
        <v>9.6269841772015763</v>
      </c>
      <c r="N3618" s="163" t="s">
        <v>32</v>
      </c>
      <c r="O3618" s="167">
        <v>1</v>
      </c>
      <c r="P3618" s="167">
        <v>1</v>
      </c>
      <c r="Q3618" s="167">
        <v>0</v>
      </c>
      <c r="R3618" s="167">
        <v>1</v>
      </c>
      <c r="S3618" s="167">
        <v>0</v>
      </c>
      <c r="T3618" s="167" t="s">
        <v>13211</v>
      </c>
      <c r="U3618" s="167" t="s">
        <v>1360</v>
      </c>
      <c r="V3618" s="167" t="s">
        <v>1364</v>
      </c>
      <c r="W3618" s="163"/>
      <c r="X3618" s="163" t="s">
        <v>2277</v>
      </c>
      <c r="Y3618" s="163"/>
      <c r="Z3618" s="168">
        <v>43185</v>
      </c>
      <c r="AA3618" s="169" t="s">
        <v>10354</v>
      </c>
      <c r="AB3618" s="169" t="s">
        <v>32</v>
      </c>
      <c r="AC3618" s="169" t="s">
        <v>32</v>
      </c>
      <c r="AD3618" s="170">
        <v>2019</v>
      </c>
      <c r="AE3618" s="167" t="s">
        <v>1245</v>
      </c>
    </row>
    <row r="3619" spans="1:31" x14ac:dyDescent="0.3">
      <c r="A3619" s="197" t="s">
        <v>1009</v>
      </c>
      <c r="B3619" s="162" t="s">
        <v>550</v>
      </c>
      <c r="C3619" s="162">
        <v>5</v>
      </c>
      <c r="D3619" s="162">
        <v>2016</v>
      </c>
      <c r="E3619" s="162" t="s">
        <v>115</v>
      </c>
      <c r="F3619" s="162" t="s">
        <v>32</v>
      </c>
      <c r="G3619" s="162">
        <v>2018</v>
      </c>
      <c r="H3619" s="163" t="s">
        <v>172</v>
      </c>
      <c r="I3619" s="162" t="s">
        <v>550</v>
      </c>
      <c r="J3619" s="177">
        <v>2.5154640000000001</v>
      </c>
      <c r="K3619" s="183" t="s">
        <v>1818</v>
      </c>
      <c r="L3619" s="166">
        <v>0.83419833877551031</v>
      </c>
      <c r="M3619" s="166">
        <v>2.0983958900496003</v>
      </c>
      <c r="N3619" s="163" t="s">
        <v>32</v>
      </c>
      <c r="O3619" s="167">
        <v>1</v>
      </c>
      <c r="P3619" s="167">
        <v>1</v>
      </c>
      <c r="Q3619" s="167">
        <v>0</v>
      </c>
      <c r="R3619" s="167">
        <v>1</v>
      </c>
      <c r="S3619" s="167">
        <v>0</v>
      </c>
      <c r="T3619" s="167" t="s">
        <v>13211</v>
      </c>
      <c r="U3619" s="167" t="s">
        <v>1360</v>
      </c>
      <c r="V3619" s="167" t="s">
        <v>1364</v>
      </c>
      <c r="W3619" s="163"/>
      <c r="X3619" s="163" t="s">
        <v>2277</v>
      </c>
      <c r="Y3619" s="163"/>
      <c r="Z3619" s="168">
        <v>43109</v>
      </c>
      <c r="AA3619" s="169" t="s">
        <v>10355</v>
      </c>
      <c r="AB3619" s="169" t="s">
        <v>32</v>
      </c>
      <c r="AC3619" s="169" t="s">
        <v>32</v>
      </c>
      <c r="AD3619" s="170">
        <v>2019</v>
      </c>
      <c r="AE3619" s="167" t="s">
        <v>1245</v>
      </c>
    </row>
    <row r="3620" spans="1:31" x14ac:dyDescent="0.3">
      <c r="A3620" s="197" t="s">
        <v>1009</v>
      </c>
      <c r="B3620" s="162" t="s">
        <v>550</v>
      </c>
      <c r="C3620" s="162">
        <v>6</v>
      </c>
      <c r="D3620" s="162">
        <v>2016</v>
      </c>
      <c r="E3620" s="162" t="s">
        <v>115</v>
      </c>
      <c r="F3620" s="162" t="s">
        <v>32</v>
      </c>
      <c r="G3620" s="162">
        <v>2018</v>
      </c>
      <c r="H3620" s="163" t="s">
        <v>172</v>
      </c>
      <c r="I3620" s="162" t="s">
        <v>550</v>
      </c>
      <c r="J3620" s="177">
        <v>0.74399999999999999</v>
      </c>
      <c r="K3620" s="183" t="s">
        <v>1818</v>
      </c>
      <c r="L3620" s="166">
        <v>0.83419833877551031</v>
      </c>
      <c r="M3620" s="166">
        <v>0.62064356404897969</v>
      </c>
      <c r="N3620" s="163" t="s">
        <v>32</v>
      </c>
      <c r="O3620" s="167">
        <v>1</v>
      </c>
      <c r="P3620" s="167">
        <v>1</v>
      </c>
      <c r="Q3620" s="167">
        <v>0</v>
      </c>
      <c r="R3620" s="167">
        <v>1</v>
      </c>
      <c r="S3620" s="167">
        <v>0</v>
      </c>
      <c r="T3620" s="167" t="s">
        <v>13211</v>
      </c>
      <c r="U3620" s="167" t="s">
        <v>1360</v>
      </c>
      <c r="V3620" s="167" t="s">
        <v>1364</v>
      </c>
      <c r="W3620" s="163"/>
      <c r="X3620" s="163" t="s">
        <v>2277</v>
      </c>
      <c r="Y3620" s="163"/>
      <c r="Z3620" s="168">
        <v>43256</v>
      </c>
      <c r="AA3620" s="169" t="s">
        <v>10353</v>
      </c>
      <c r="AB3620" s="169" t="s">
        <v>32</v>
      </c>
      <c r="AC3620" s="169" t="s">
        <v>32</v>
      </c>
      <c r="AD3620" s="170">
        <v>2019</v>
      </c>
      <c r="AE3620" s="167" t="s">
        <v>1245</v>
      </c>
    </row>
    <row r="3621" spans="1:31" x14ac:dyDescent="0.3">
      <c r="A3621" s="197" t="s">
        <v>1012</v>
      </c>
      <c r="B3621" s="162" t="s">
        <v>550</v>
      </c>
      <c r="C3621" s="162">
        <v>3</v>
      </c>
      <c r="D3621" s="162">
        <v>2016</v>
      </c>
      <c r="E3621" s="162" t="s">
        <v>2393</v>
      </c>
      <c r="F3621" s="162" t="s">
        <v>32</v>
      </c>
      <c r="G3621" s="162">
        <v>2018</v>
      </c>
      <c r="H3621" s="163" t="s">
        <v>61</v>
      </c>
      <c r="I3621" s="162" t="s">
        <v>550</v>
      </c>
      <c r="J3621" s="177">
        <v>0.26056000000000001</v>
      </c>
      <c r="K3621" s="183" t="s">
        <v>1818</v>
      </c>
      <c r="L3621" s="166">
        <v>0.83419833877551031</v>
      </c>
      <c r="M3621" s="166">
        <v>0.21735871915134697</v>
      </c>
      <c r="N3621" s="163" t="s">
        <v>32</v>
      </c>
      <c r="O3621" s="167">
        <v>1</v>
      </c>
      <c r="P3621" s="167">
        <v>1</v>
      </c>
      <c r="Q3621" s="167">
        <v>0</v>
      </c>
      <c r="R3621" s="167">
        <v>1</v>
      </c>
      <c r="S3621" s="167">
        <v>0</v>
      </c>
      <c r="T3621" s="167" t="s">
        <v>13211</v>
      </c>
      <c r="U3621" s="167" t="s">
        <v>1281</v>
      </c>
      <c r="V3621" s="167" t="s">
        <v>86</v>
      </c>
      <c r="W3621" s="163"/>
      <c r="X3621" s="163" t="s">
        <v>2192</v>
      </c>
      <c r="Y3621" s="163"/>
      <c r="Z3621" s="168">
        <v>43268</v>
      </c>
      <c r="AA3621" s="169" t="s">
        <v>10356</v>
      </c>
      <c r="AB3621" s="169" t="s">
        <v>32</v>
      </c>
      <c r="AC3621" s="169" t="s">
        <v>32</v>
      </c>
      <c r="AD3621" s="170">
        <v>2019</v>
      </c>
      <c r="AE3621" s="167" t="s">
        <v>1321</v>
      </c>
    </row>
    <row r="3622" spans="1:31" x14ac:dyDescent="0.3">
      <c r="A3622" s="197" t="s">
        <v>1013</v>
      </c>
      <c r="B3622" s="162" t="s">
        <v>550</v>
      </c>
      <c r="C3622" s="162">
        <v>1</v>
      </c>
      <c r="D3622" s="162">
        <v>2016</v>
      </c>
      <c r="E3622" s="162" t="s">
        <v>2393</v>
      </c>
      <c r="F3622" s="162" t="s">
        <v>32</v>
      </c>
      <c r="G3622" s="162">
        <v>2018</v>
      </c>
      <c r="H3622" s="163" t="s">
        <v>549</v>
      </c>
      <c r="I3622" s="162" t="s">
        <v>550</v>
      </c>
      <c r="J3622" s="177">
        <v>2.5000000000000001E-2</v>
      </c>
      <c r="K3622" s="183" t="s">
        <v>1818</v>
      </c>
      <c r="L3622" s="166">
        <v>0.83419833877551031</v>
      </c>
      <c r="M3622" s="166">
        <v>2.0854958469387758E-2</v>
      </c>
      <c r="N3622" s="163" t="s">
        <v>32</v>
      </c>
      <c r="O3622" s="167">
        <v>1</v>
      </c>
      <c r="P3622" s="167">
        <v>1</v>
      </c>
      <c r="Q3622" s="167">
        <v>0</v>
      </c>
      <c r="R3622" s="167">
        <v>1</v>
      </c>
      <c r="S3622" s="167">
        <v>0</v>
      </c>
      <c r="T3622" s="167" t="s">
        <v>13211</v>
      </c>
      <c r="U3622" s="167" t="s">
        <v>1453</v>
      </c>
      <c r="V3622" s="167" t="s">
        <v>103</v>
      </c>
      <c r="W3622" s="163"/>
      <c r="X3622" s="163" t="s">
        <v>10244</v>
      </c>
      <c r="Y3622" s="163"/>
      <c r="Z3622" s="168">
        <v>43354</v>
      </c>
      <c r="AA3622" s="169" t="s">
        <v>10357</v>
      </c>
      <c r="AB3622" s="169" t="s">
        <v>32</v>
      </c>
      <c r="AC3622" s="169" t="s">
        <v>32</v>
      </c>
      <c r="AD3622" s="170">
        <v>2019</v>
      </c>
      <c r="AE3622" s="167" t="s">
        <v>10573</v>
      </c>
    </row>
    <row r="3623" spans="1:31" x14ac:dyDescent="0.3">
      <c r="A3623" s="197" t="s">
        <v>1013</v>
      </c>
      <c r="B3623" s="162" t="s">
        <v>550</v>
      </c>
      <c r="C3623" s="162">
        <v>2</v>
      </c>
      <c r="D3623" s="162">
        <v>2016</v>
      </c>
      <c r="E3623" s="162" t="s">
        <v>2393</v>
      </c>
      <c r="F3623" s="162" t="s">
        <v>32</v>
      </c>
      <c r="G3623" s="162">
        <v>2018</v>
      </c>
      <c r="H3623" s="163" t="s">
        <v>549</v>
      </c>
      <c r="I3623" s="162" t="s">
        <v>550</v>
      </c>
      <c r="J3623" s="177">
        <v>2.2172999999999998E-2</v>
      </c>
      <c r="K3623" s="183" t="s">
        <v>1818</v>
      </c>
      <c r="L3623" s="166">
        <v>0.83419833877551031</v>
      </c>
      <c r="M3623" s="166">
        <v>1.8496679765669388E-2</v>
      </c>
      <c r="N3623" s="163" t="s">
        <v>32</v>
      </c>
      <c r="O3623" s="167">
        <v>1</v>
      </c>
      <c r="P3623" s="167">
        <v>1</v>
      </c>
      <c r="Q3623" s="167">
        <v>0</v>
      </c>
      <c r="R3623" s="167">
        <v>1</v>
      </c>
      <c r="S3623" s="167">
        <v>0</v>
      </c>
      <c r="T3623" s="167" t="s">
        <v>13211</v>
      </c>
      <c r="U3623" s="167" t="s">
        <v>1453</v>
      </c>
      <c r="V3623" s="167" t="s">
        <v>103</v>
      </c>
      <c r="W3623" s="163"/>
      <c r="X3623" s="163" t="s">
        <v>10244</v>
      </c>
      <c r="Y3623" s="163"/>
      <c r="Z3623" s="168">
        <v>43159</v>
      </c>
      <c r="AA3623" s="169" t="s">
        <v>10358</v>
      </c>
      <c r="AB3623" s="169" t="s">
        <v>32</v>
      </c>
      <c r="AC3623" s="169" t="s">
        <v>32</v>
      </c>
      <c r="AD3623" s="170">
        <v>2019</v>
      </c>
      <c r="AE3623" s="167" t="s">
        <v>10573</v>
      </c>
    </row>
    <row r="3624" spans="1:31" x14ac:dyDescent="0.3">
      <c r="A3624" s="197" t="s">
        <v>1013</v>
      </c>
      <c r="B3624" s="162" t="s">
        <v>550</v>
      </c>
      <c r="C3624" s="162">
        <v>3</v>
      </c>
      <c r="D3624" s="162">
        <v>2016</v>
      </c>
      <c r="E3624" s="162" t="s">
        <v>2393</v>
      </c>
      <c r="F3624" s="162" t="s">
        <v>32</v>
      </c>
      <c r="G3624" s="162">
        <v>2018</v>
      </c>
      <c r="H3624" s="163" t="s">
        <v>549</v>
      </c>
      <c r="I3624" s="162" t="s">
        <v>550</v>
      </c>
      <c r="J3624" s="177">
        <v>1.3651999999999999E-2</v>
      </c>
      <c r="K3624" s="183" t="s">
        <v>1818</v>
      </c>
      <c r="L3624" s="166">
        <v>0.83419833877551031</v>
      </c>
      <c r="M3624" s="166">
        <v>1.1388475720963267E-2</v>
      </c>
      <c r="N3624" s="163" t="s">
        <v>32</v>
      </c>
      <c r="O3624" s="167">
        <v>1</v>
      </c>
      <c r="P3624" s="167">
        <v>1</v>
      </c>
      <c r="Q3624" s="167">
        <v>0</v>
      </c>
      <c r="R3624" s="167">
        <v>1</v>
      </c>
      <c r="S3624" s="167">
        <v>0</v>
      </c>
      <c r="T3624" s="167" t="s">
        <v>13211</v>
      </c>
      <c r="U3624" s="167" t="s">
        <v>1453</v>
      </c>
      <c r="V3624" s="167" t="s">
        <v>103</v>
      </c>
      <c r="W3624" s="163"/>
      <c r="X3624" s="163" t="s">
        <v>10244</v>
      </c>
      <c r="Y3624" s="163"/>
      <c r="Z3624" s="168">
        <v>43159</v>
      </c>
      <c r="AA3624" s="169" t="s">
        <v>10358</v>
      </c>
      <c r="AB3624" s="169" t="s">
        <v>32</v>
      </c>
      <c r="AC3624" s="169" t="s">
        <v>32</v>
      </c>
      <c r="AD3624" s="170">
        <v>2019</v>
      </c>
      <c r="AE3624" s="167" t="s">
        <v>10573</v>
      </c>
    </row>
    <row r="3625" spans="1:31" x14ac:dyDescent="0.3">
      <c r="A3625" s="197" t="s">
        <v>1014</v>
      </c>
      <c r="B3625" s="162" t="s">
        <v>550</v>
      </c>
      <c r="C3625" s="162">
        <v>3</v>
      </c>
      <c r="D3625" s="162">
        <v>2016</v>
      </c>
      <c r="E3625" s="162" t="s">
        <v>2393</v>
      </c>
      <c r="F3625" s="162" t="s">
        <v>32</v>
      </c>
      <c r="G3625" s="162">
        <v>2018</v>
      </c>
      <c r="H3625" s="163" t="s">
        <v>238</v>
      </c>
      <c r="I3625" s="162" t="s">
        <v>550</v>
      </c>
      <c r="J3625" s="177">
        <v>69.141035000000002</v>
      </c>
      <c r="K3625" s="183" t="s">
        <v>1818</v>
      </c>
      <c r="L3625" s="166">
        <v>0.83419833877551031</v>
      </c>
      <c r="M3625" s="166">
        <v>57.677336538219414</v>
      </c>
      <c r="N3625" s="163" t="s">
        <v>32</v>
      </c>
      <c r="O3625" s="167">
        <v>1</v>
      </c>
      <c r="P3625" s="167">
        <v>1</v>
      </c>
      <c r="Q3625" s="167">
        <v>0</v>
      </c>
      <c r="R3625" s="167">
        <v>1</v>
      </c>
      <c r="S3625" s="167">
        <v>0</v>
      </c>
      <c r="T3625" s="167" t="s">
        <v>13211</v>
      </c>
      <c r="U3625" s="167" t="s">
        <v>1281</v>
      </c>
      <c r="V3625" s="167" t="s">
        <v>86</v>
      </c>
      <c r="W3625" s="163"/>
      <c r="X3625" s="163" t="s">
        <v>2278</v>
      </c>
      <c r="Y3625" s="163"/>
      <c r="Z3625" s="168">
        <v>43421</v>
      </c>
      <c r="AA3625" s="169" t="s">
        <v>10359</v>
      </c>
      <c r="AB3625" s="169" t="s">
        <v>32</v>
      </c>
      <c r="AC3625" s="169" t="s">
        <v>32</v>
      </c>
      <c r="AD3625" s="170">
        <v>2019</v>
      </c>
      <c r="AE3625" s="167" t="s">
        <v>1245</v>
      </c>
    </row>
    <row r="3626" spans="1:31" x14ac:dyDescent="0.3">
      <c r="A3626" s="197" t="s">
        <v>1014</v>
      </c>
      <c r="B3626" s="162" t="s">
        <v>550</v>
      </c>
      <c r="C3626" s="162">
        <v>4</v>
      </c>
      <c r="D3626" s="162">
        <v>2016</v>
      </c>
      <c r="E3626" s="162" t="s">
        <v>2393</v>
      </c>
      <c r="F3626" s="162" t="s">
        <v>32</v>
      </c>
      <c r="G3626" s="162">
        <v>2018</v>
      </c>
      <c r="H3626" s="163" t="s">
        <v>238</v>
      </c>
      <c r="I3626" s="162" t="s">
        <v>550</v>
      </c>
      <c r="J3626" s="177">
        <v>2.612269</v>
      </c>
      <c r="K3626" s="183" t="s">
        <v>1818</v>
      </c>
      <c r="L3626" s="166">
        <v>0.83419833877551031</v>
      </c>
      <c r="M3626" s="166">
        <v>2.1791504602347636</v>
      </c>
      <c r="N3626" s="163" t="s">
        <v>73</v>
      </c>
      <c r="O3626" s="167">
        <v>1</v>
      </c>
      <c r="P3626" s="167">
        <v>0</v>
      </c>
      <c r="Q3626" s="167">
        <v>0</v>
      </c>
      <c r="R3626" s="167">
        <v>0</v>
      </c>
      <c r="S3626" s="167">
        <v>1</v>
      </c>
      <c r="T3626" s="167" t="s">
        <v>13213</v>
      </c>
      <c r="U3626" s="167" t="s">
        <v>1281</v>
      </c>
      <c r="V3626" s="167" t="s">
        <v>86</v>
      </c>
      <c r="W3626" s="163"/>
      <c r="X3626" s="163" t="s">
        <v>2278</v>
      </c>
      <c r="Y3626" s="163"/>
      <c r="Z3626" s="168">
        <v>43306</v>
      </c>
      <c r="AA3626" s="169" t="s">
        <v>10360</v>
      </c>
      <c r="AB3626" s="169" t="s">
        <v>4353</v>
      </c>
      <c r="AC3626" s="169" t="s">
        <v>73</v>
      </c>
      <c r="AD3626" s="170">
        <v>2019</v>
      </c>
      <c r="AE3626" s="167" t="s">
        <v>1245</v>
      </c>
    </row>
    <row r="3627" spans="1:31" x14ac:dyDescent="0.3">
      <c r="A3627" s="197" t="s">
        <v>1014</v>
      </c>
      <c r="B3627" s="162" t="s">
        <v>550</v>
      </c>
      <c r="C3627" s="162">
        <v>5</v>
      </c>
      <c r="D3627" s="162">
        <v>2016</v>
      </c>
      <c r="E3627" s="162" t="s">
        <v>2393</v>
      </c>
      <c r="F3627" s="162" t="s">
        <v>32</v>
      </c>
      <c r="G3627" s="162">
        <v>2018</v>
      </c>
      <c r="H3627" s="163" t="s">
        <v>238</v>
      </c>
      <c r="I3627" s="162" t="s">
        <v>550</v>
      </c>
      <c r="J3627" s="177">
        <v>0.95263900000000001</v>
      </c>
      <c r="K3627" s="183" t="s">
        <v>1818</v>
      </c>
      <c r="L3627" s="166">
        <v>0.83419833877551031</v>
      </c>
      <c r="M3627" s="166">
        <v>0.79468987125276336</v>
      </c>
      <c r="N3627" s="163" t="s">
        <v>238</v>
      </c>
      <c r="O3627" s="167">
        <v>1</v>
      </c>
      <c r="P3627" s="167">
        <v>0</v>
      </c>
      <c r="Q3627" s="167">
        <v>1</v>
      </c>
      <c r="R3627" s="167">
        <v>0</v>
      </c>
      <c r="S3627" s="167">
        <v>1</v>
      </c>
      <c r="T3627" s="167" t="s">
        <v>13210</v>
      </c>
      <c r="U3627" s="167" t="s">
        <v>1281</v>
      </c>
      <c r="V3627" s="167" t="s">
        <v>86</v>
      </c>
      <c r="W3627" s="163"/>
      <c r="X3627" s="163" t="s">
        <v>2278</v>
      </c>
      <c r="Y3627" s="163"/>
      <c r="Z3627" s="168">
        <v>43434</v>
      </c>
      <c r="AA3627" s="169" t="s">
        <v>10361</v>
      </c>
      <c r="AB3627" s="169" t="s">
        <v>238</v>
      </c>
      <c r="AC3627" s="169" t="s">
        <v>1369</v>
      </c>
      <c r="AD3627" s="170">
        <v>2019</v>
      </c>
      <c r="AE3627" s="167" t="s">
        <v>1245</v>
      </c>
    </row>
    <row r="3628" spans="1:31" x14ac:dyDescent="0.3">
      <c r="A3628" s="197" t="s">
        <v>1015</v>
      </c>
      <c r="B3628" s="162" t="s">
        <v>550</v>
      </c>
      <c r="C3628" s="162">
        <v>1</v>
      </c>
      <c r="D3628" s="162">
        <v>2016</v>
      </c>
      <c r="E3628" s="162" t="s">
        <v>2393</v>
      </c>
      <c r="F3628" s="162" t="s">
        <v>32</v>
      </c>
      <c r="G3628" s="162">
        <v>2018</v>
      </c>
      <c r="H3628" s="163" t="s">
        <v>530</v>
      </c>
      <c r="I3628" s="162" t="s">
        <v>550</v>
      </c>
      <c r="J3628" s="177">
        <v>3.98</v>
      </c>
      <c r="K3628" s="183" t="s">
        <v>1818</v>
      </c>
      <c r="L3628" s="166">
        <v>0.83419833877551031</v>
      </c>
      <c r="M3628" s="166">
        <v>3.3201093883265309</v>
      </c>
      <c r="N3628" s="163" t="s">
        <v>28</v>
      </c>
      <c r="O3628" s="167">
        <v>1</v>
      </c>
      <c r="P3628" s="167">
        <v>0</v>
      </c>
      <c r="Q3628" s="167">
        <v>0</v>
      </c>
      <c r="R3628" s="167">
        <v>1</v>
      </c>
      <c r="S3628" s="167">
        <v>0</v>
      </c>
      <c r="T3628" s="167" t="s">
        <v>13213</v>
      </c>
      <c r="U3628" s="167" t="s">
        <v>1221</v>
      </c>
      <c r="V3628" s="167" t="s">
        <v>142</v>
      </c>
      <c r="W3628" s="163"/>
      <c r="X3628" s="163" t="s">
        <v>10245</v>
      </c>
      <c r="Y3628" s="163"/>
      <c r="Z3628" s="168">
        <v>43186</v>
      </c>
      <c r="AA3628" s="169" t="s">
        <v>10362</v>
      </c>
      <c r="AB3628" s="169" t="s">
        <v>4423</v>
      </c>
      <c r="AC3628" s="169" t="s">
        <v>28</v>
      </c>
      <c r="AD3628" s="170">
        <v>2019</v>
      </c>
      <c r="AE3628" s="167" t="s">
        <v>1245</v>
      </c>
    </row>
    <row r="3629" spans="1:31" x14ac:dyDescent="0.3">
      <c r="A3629" s="197" t="s">
        <v>1016</v>
      </c>
      <c r="B3629" s="162" t="s">
        <v>550</v>
      </c>
      <c r="C3629" s="162">
        <v>1</v>
      </c>
      <c r="D3629" s="162">
        <v>2016</v>
      </c>
      <c r="E3629" s="162" t="s">
        <v>115</v>
      </c>
      <c r="F3629" s="162" t="s">
        <v>32</v>
      </c>
      <c r="G3629" s="162">
        <v>2018</v>
      </c>
      <c r="H3629" s="163" t="s">
        <v>73</v>
      </c>
      <c r="I3629" s="162" t="s">
        <v>550</v>
      </c>
      <c r="J3629" s="177">
        <v>3.0390000000000001</v>
      </c>
      <c r="K3629" s="183" t="s">
        <v>1818</v>
      </c>
      <c r="L3629" s="166">
        <v>0.83419833877551031</v>
      </c>
      <c r="M3629" s="166">
        <v>2.5351287515387759</v>
      </c>
      <c r="N3629" s="163" t="s">
        <v>297</v>
      </c>
      <c r="O3629" s="167">
        <v>1</v>
      </c>
      <c r="P3629" s="167">
        <v>0</v>
      </c>
      <c r="Q3629" s="167">
        <v>0</v>
      </c>
      <c r="R3629" s="167">
        <v>1</v>
      </c>
      <c r="S3629" s="167">
        <v>0</v>
      </c>
      <c r="T3629" s="167" t="s">
        <v>13213</v>
      </c>
      <c r="U3629" s="167" t="s">
        <v>1500</v>
      </c>
      <c r="V3629" s="167" t="s">
        <v>200</v>
      </c>
      <c r="W3629" s="163"/>
      <c r="X3629" s="163" t="s">
        <v>10246</v>
      </c>
      <c r="Y3629" s="163"/>
      <c r="Z3629" s="168">
        <v>43360</v>
      </c>
      <c r="AA3629" s="169" t="s">
        <v>10363</v>
      </c>
      <c r="AB3629" s="169" t="s">
        <v>4417</v>
      </c>
      <c r="AC3629" s="169" t="s">
        <v>297</v>
      </c>
      <c r="AD3629" s="170">
        <v>2019</v>
      </c>
      <c r="AE3629" s="167" t="s">
        <v>1241</v>
      </c>
    </row>
    <row r="3630" spans="1:31" x14ac:dyDescent="0.3">
      <c r="A3630" s="197" t="s">
        <v>1020</v>
      </c>
      <c r="B3630" s="162" t="s">
        <v>550</v>
      </c>
      <c r="C3630" s="162">
        <v>1</v>
      </c>
      <c r="D3630" s="162">
        <v>2016</v>
      </c>
      <c r="E3630" s="162" t="s">
        <v>2393</v>
      </c>
      <c r="F3630" s="162" t="s">
        <v>32</v>
      </c>
      <c r="G3630" s="162">
        <v>2018</v>
      </c>
      <c r="H3630" s="163" t="s">
        <v>1022</v>
      </c>
      <c r="I3630" s="162" t="s">
        <v>550</v>
      </c>
      <c r="J3630" s="177">
        <v>0.59199999999999997</v>
      </c>
      <c r="K3630" s="183" t="s">
        <v>1818</v>
      </c>
      <c r="L3630" s="166">
        <v>0.83419833877551031</v>
      </c>
      <c r="M3630" s="166">
        <v>0.49384541655510206</v>
      </c>
      <c r="N3630" s="163" t="s">
        <v>28</v>
      </c>
      <c r="O3630" s="167">
        <v>1</v>
      </c>
      <c r="P3630" s="167">
        <v>0</v>
      </c>
      <c r="Q3630" s="167">
        <v>0</v>
      </c>
      <c r="R3630" s="167">
        <v>1</v>
      </c>
      <c r="S3630" s="167">
        <v>0</v>
      </c>
      <c r="T3630" s="167" t="s">
        <v>13213</v>
      </c>
      <c r="U3630" s="167" t="s">
        <v>1453</v>
      </c>
      <c r="V3630" s="167" t="s">
        <v>83</v>
      </c>
      <c r="W3630" s="163"/>
      <c r="X3630" s="163" t="s">
        <v>10247</v>
      </c>
      <c r="Y3630" s="163"/>
      <c r="Z3630" s="168" t="s">
        <v>10265</v>
      </c>
      <c r="AA3630" s="169" t="s">
        <v>10364</v>
      </c>
      <c r="AB3630" s="169" t="s">
        <v>4423</v>
      </c>
      <c r="AC3630" s="169" t="s">
        <v>28</v>
      </c>
      <c r="AD3630" s="170">
        <v>2019</v>
      </c>
      <c r="AE3630" s="167" t="s">
        <v>1245</v>
      </c>
    </row>
    <row r="3631" spans="1:31" x14ac:dyDescent="0.3">
      <c r="A3631" s="197" t="s">
        <v>1020</v>
      </c>
      <c r="B3631" s="162" t="s">
        <v>550</v>
      </c>
      <c r="C3631" s="162">
        <v>2</v>
      </c>
      <c r="D3631" s="162">
        <v>2016</v>
      </c>
      <c r="E3631" s="162" t="s">
        <v>2393</v>
      </c>
      <c r="F3631" s="162" t="s">
        <v>32</v>
      </c>
      <c r="G3631" s="162">
        <v>2018</v>
      </c>
      <c r="H3631" s="163" t="s">
        <v>1022</v>
      </c>
      <c r="I3631" s="162" t="s">
        <v>550</v>
      </c>
      <c r="J3631" s="177">
        <v>0.74099999999999999</v>
      </c>
      <c r="K3631" s="183" t="s">
        <v>1818</v>
      </c>
      <c r="L3631" s="166">
        <v>0.83419833877551031</v>
      </c>
      <c r="M3631" s="166">
        <v>0.61814096903265314</v>
      </c>
      <c r="N3631" s="163" t="s">
        <v>1342</v>
      </c>
      <c r="O3631" s="167">
        <v>1</v>
      </c>
      <c r="P3631" s="167">
        <v>0</v>
      </c>
      <c r="Q3631" s="167">
        <v>0</v>
      </c>
      <c r="R3631" s="167">
        <v>1</v>
      </c>
      <c r="S3631" s="167">
        <v>0</v>
      </c>
      <c r="T3631" s="167" t="s">
        <v>13213</v>
      </c>
      <c r="U3631" s="167" t="s">
        <v>1453</v>
      </c>
      <c r="V3631" s="167" t="s">
        <v>83</v>
      </c>
      <c r="W3631" s="163"/>
      <c r="X3631" s="163" t="s">
        <v>10247</v>
      </c>
      <c r="Y3631" s="163"/>
      <c r="Z3631" s="168" t="s">
        <v>10266</v>
      </c>
      <c r="AA3631" s="169" t="s">
        <v>10365</v>
      </c>
      <c r="AB3631" s="169" t="s">
        <v>9524</v>
      </c>
      <c r="AC3631" s="169" t="s">
        <v>1342</v>
      </c>
      <c r="AD3631" s="170">
        <v>2019</v>
      </c>
      <c r="AE3631" s="167" t="s">
        <v>1245</v>
      </c>
    </row>
    <row r="3632" spans="1:31" x14ac:dyDescent="0.3">
      <c r="A3632" s="197" t="s">
        <v>1023</v>
      </c>
      <c r="B3632" s="162" t="s">
        <v>550</v>
      </c>
      <c r="C3632" s="162">
        <v>1</v>
      </c>
      <c r="D3632" s="162">
        <v>2016</v>
      </c>
      <c r="E3632" s="162" t="s">
        <v>2393</v>
      </c>
      <c r="F3632" s="162" t="s">
        <v>32</v>
      </c>
      <c r="G3632" s="162">
        <v>2018</v>
      </c>
      <c r="H3632" s="163" t="s">
        <v>73</v>
      </c>
      <c r="I3632" s="162" t="s">
        <v>550</v>
      </c>
      <c r="J3632" s="177">
        <v>3.4765410000000001</v>
      </c>
      <c r="K3632" s="183" t="s">
        <v>1818</v>
      </c>
      <c r="L3632" s="166">
        <v>0.83419833877551031</v>
      </c>
      <c r="M3632" s="166">
        <v>2.9001247268849513</v>
      </c>
      <c r="N3632" s="163" t="s">
        <v>73</v>
      </c>
      <c r="O3632" s="167">
        <v>1</v>
      </c>
      <c r="P3632" s="167">
        <v>0</v>
      </c>
      <c r="Q3632" s="167">
        <v>1</v>
      </c>
      <c r="R3632" s="167">
        <v>0</v>
      </c>
      <c r="S3632" s="167">
        <v>1</v>
      </c>
      <c r="T3632" s="167" t="s">
        <v>13210</v>
      </c>
      <c r="U3632" s="167" t="s">
        <v>1281</v>
      </c>
      <c r="V3632" s="167" t="s">
        <v>86</v>
      </c>
      <c r="W3632" s="163"/>
      <c r="X3632" s="163" t="s">
        <v>10248</v>
      </c>
      <c r="Y3632" s="163"/>
      <c r="Z3632" s="168">
        <v>43313</v>
      </c>
      <c r="AA3632" s="169" t="s">
        <v>10366</v>
      </c>
      <c r="AB3632" s="169" t="s">
        <v>4353</v>
      </c>
      <c r="AC3632" s="169" t="s">
        <v>73</v>
      </c>
      <c r="AD3632" s="170">
        <v>2019</v>
      </c>
      <c r="AE3632" s="167" t="s">
        <v>1241</v>
      </c>
    </row>
    <row r="3633" spans="1:31" x14ac:dyDescent="0.3">
      <c r="A3633" s="197" t="s">
        <v>1030</v>
      </c>
      <c r="B3633" s="162" t="s">
        <v>550</v>
      </c>
      <c r="C3633" s="162">
        <v>5</v>
      </c>
      <c r="D3633" s="162">
        <v>2016</v>
      </c>
      <c r="E3633" s="162" t="s">
        <v>2393</v>
      </c>
      <c r="F3633" s="162" t="s">
        <v>32</v>
      </c>
      <c r="G3633" s="162">
        <v>2018</v>
      </c>
      <c r="H3633" s="163" t="s">
        <v>63</v>
      </c>
      <c r="I3633" s="162" t="s">
        <v>550</v>
      </c>
      <c r="J3633" s="177">
        <v>0.99</v>
      </c>
      <c r="K3633" s="183" t="s">
        <v>1818</v>
      </c>
      <c r="L3633" s="166">
        <v>0.83419833877551031</v>
      </c>
      <c r="M3633" s="166">
        <v>0.82585635538775515</v>
      </c>
      <c r="N3633" s="163" t="s">
        <v>63</v>
      </c>
      <c r="O3633" s="167">
        <v>1</v>
      </c>
      <c r="P3633" s="167">
        <v>0</v>
      </c>
      <c r="Q3633" s="167">
        <v>1</v>
      </c>
      <c r="R3633" s="167">
        <v>0</v>
      </c>
      <c r="S3633" s="167">
        <v>1</v>
      </c>
      <c r="T3633" s="167" t="s">
        <v>13210</v>
      </c>
      <c r="U3633" s="167" t="s">
        <v>1360</v>
      </c>
      <c r="V3633" s="167" t="s">
        <v>1383</v>
      </c>
      <c r="W3633" s="163"/>
      <c r="X3633" s="163" t="s">
        <v>2193</v>
      </c>
      <c r="Y3633" s="163"/>
      <c r="Z3633" s="168">
        <v>43395</v>
      </c>
      <c r="AA3633" s="169" t="s">
        <v>10367</v>
      </c>
      <c r="AB3633" s="169" t="s">
        <v>4415</v>
      </c>
      <c r="AC3633" s="169" t="s">
        <v>63</v>
      </c>
      <c r="AD3633" s="170">
        <v>2019</v>
      </c>
      <c r="AE3633" s="167" t="s">
        <v>1218</v>
      </c>
    </row>
    <row r="3634" spans="1:31" x14ac:dyDescent="0.3">
      <c r="A3634" s="197" t="s">
        <v>1039</v>
      </c>
      <c r="B3634" s="162" t="s">
        <v>550</v>
      </c>
      <c r="C3634" s="162">
        <v>7</v>
      </c>
      <c r="D3634" s="162">
        <v>2016</v>
      </c>
      <c r="E3634" s="162" t="s">
        <v>2393</v>
      </c>
      <c r="F3634" s="162" t="s">
        <v>32</v>
      </c>
      <c r="G3634" s="162">
        <v>2018</v>
      </c>
      <c r="H3634" s="163" t="s">
        <v>172</v>
      </c>
      <c r="I3634" s="162" t="s">
        <v>550</v>
      </c>
      <c r="J3634" s="177">
        <v>0.48948999999999998</v>
      </c>
      <c r="K3634" s="183" t="s">
        <v>1818</v>
      </c>
      <c r="L3634" s="166">
        <v>0.83419833877551031</v>
      </c>
      <c r="M3634" s="166">
        <v>0.40833174484722451</v>
      </c>
      <c r="N3634" s="163" t="s">
        <v>172</v>
      </c>
      <c r="O3634" s="167">
        <v>1</v>
      </c>
      <c r="P3634" s="167">
        <v>0</v>
      </c>
      <c r="Q3634" s="167">
        <v>1</v>
      </c>
      <c r="R3634" s="167">
        <v>0</v>
      </c>
      <c r="S3634" s="167">
        <v>1</v>
      </c>
      <c r="T3634" s="167" t="s">
        <v>13210</v>
      </c>
      <c r="U3634" s="167" t="s">
        <v>1576</v>
      </c>
      <c r="V3634" s="167" t="s">
        <v>96</v>
      </c>
      <c r="W3634" s="163"/>
      <c r="X3634" s="163" t="s">
        <v>2279</v>
      </c>
      <c r="Y3634" s="163"/>
      <c r="Z3634" s="168">
        <v>43119</v>
      </c>
      <c r="AA3634" s="169" t="s">
        <v>10368</v>
      </c>
      <c r="AB3634" s="169" t="s">
        <v>172</v>
      </c>
      <c r="AC3634" s="169" t="s">
        <v>172</v>
      </c>
      <c r="AD3634" s="170">
        <v>2019</v>
      </c>
      <c r="AE3634" s="167" t="s">
        <v>1245</v>
      </c>
    </row>
    <row r="3635" spans="1:31" x14ac:dyDescent="0.3">
      <c r="A3635" s="197" t="s">
        <v>1042</v>
      </c>
      <c r="B3635" s="162" t="s">
        <v>550</v>
      </c>
      <c r="C3635" s="162">
        <v>4</v>
      </c>
      <c r="D3635" s="162">
        <v>2016</v>
      </c>
      <c r="E3635" s="162" t="s">
        <v>2393</v>
      </c>
      <c r="F3635" s="162" t="s">
        <v>32</v>
      </c>
      <c r="G3635" s="162">
        <v>2018</v>
      </c>
      <c r="H3635" s="163" t="s">
        <v>172</v>
      </c>
      <c r="I3635" s="162" t="s">
        <v>550</v>
      </c>
      <c r="J3635" s="177">
        <v>1.2130000000000001</v>
      </c>
      <c r="K3635" s="183" t="s">
        <v>1818</v>
      </c>
      <c r="L3635" s="166">
        <v>0.83419833877551031</v>
      </c>
      <c r="M3635" s="166">
        <v>1.011882584934694</v>
      </c>
      <c r="N3635" s="163" t="s">
        <v>32</v>
      </c>
      <c r="O3635" s="167">
        <v>1</v>
      </c>
      <c r="P3635" s="167">
        <v>1</v>
      </c>
      <c r="Q3635" s="167">
        <v>0</v>
      </c>
      <c r="R3635" s="167">
        <v>1</v>
      </c>
      <c r="S3635" s="167">
        <v>0</v>
      </c>
      <c r="T3635" s="167" t="s">
        <v>13211</v>
      </c>
      <c r="U3635" s="167" t="s">
        <v>1281</v>
      </c>
      <c r="V3635" s="167" t="s">
        <v>86</v>
      </c>
      <c r="W3635" s="163"/>
      <c r="X3635" s="163" t="s">
        <v>2280</v>
      </c>
      <c r="Y3635" s="163"/>
      <c r="Z3635" s="168">
        <v>43355</v>
      </c>
      <c r="AA3635" s="169" t="s">
        <v>10369</v>
      </c>
      <c r="AB3635" s="169" t="s">
        <v>32</v>
      </c>
      <c r="AC3635" s="169" t="s">
        <v>32</v>
      </c>
      <c r="AD3635" s="170">
        <v>2019</v>
      </c>
      <c r="AE3635" s="167" t="s">
        <v>1245</v>
      </c>
    </row>
    <row r="3636" spans="1:31" x14ac:dyDescent="0.3">
      <c r="A3636" s="197" t="s">
        <v>1042</v>
      </c>
      <c r="B3636" s="162" t="s">
        <v>550</v>
      </c>
      <c r="C3636" s="162">
        <v>5</v>
      </c>
      <c r="D3636" s="162">
        <v>2016</v>
      </c>
      <c r="E3636" s="162" t="s">
        <v>2393</v>
      </c>
      <c r="F3636" s="162" t="s">
        <v>32</v>
      </c>
      <c r="G3636" s="162">
        <v>2018</v>
      </c>
      <c r="H3636" s="163" t="s">
        <v>172</v>
      </c>
      <c r="I3636" s="162" t="s">
        <v>550</v>
      </c>
      <c r="J3636" s="177">
        <v>0.92600000000000005</v>
      </c>
      <c r="K3636" s="183" t="s">
        <v>1818</v>
      </c>
      <c r="L3636" s="166">
        <v>0.83419833877551031</v>
      </c>
      <c r="M3636" s="166">
        <v>0.77246766170612258</v>
      </c>
      <c r="N3636" s="163" t="s">
        <v>32</v>
      </c>
      <c r="O3636" s="167">
        <v>1</v>
      </c>
      <c r="P3636" s="167">
        <v>1</v>
      </c>
      <c r="Q3636" s="167">
        <v>0</v>
      </c>
      <c r="R3636" s="167">
        <v>1</v>
      </c>
      <c r="S3636" s="167">
        <v>0</v>
      </c>
      <c r="T3636" s="167" t="s">
        <v>13211</v>
      </c>
      <c r="U3636" s="167" t="s">
        <v>1281</v>
      </c>
      <c r="V3636" s="167" t="s">
        <v>86</v>
      </c>
      <c r="W3636" s="163"/>
      <c r="X3636" s="163" t="s">
        <v>2280</v>
      </c>
      <c r="Y3636" s="163"/>
      <c r="Z3636" s="168">
        <v>43413</v>
      </c>
      <c r="AA3636" s="169" t="s">
        <v>10369</v>
      </c>
      <c r="AB3636" s="169" t="s">
        <v>32</v>
      </c>
      <c r="AC3636" s="169" t="s">
        <v>32</v>
      </c>
      <c r="AD3636" s="170">
        <v>2019</v>
      </c>
      <c r="AE3636" s="167" t="s">
        <v>1245</v>
      </c>
    </row>
    <row r="3637" spans="1:31" x14ac:dyDescent="0.3">
      <c r="A3637" s="197" t="s">
        <v>1055</v>
      </c>
      <c r="B3637" s="162" t="s">
        <v>550</v>
      </c>
      <c r="C3637" s="162">
        <v>2</v>
      </c>
      <c r="D3637" s="162">
        <v>2016</v>
      </c>
      <c r="E3637" s="162" t="s">
        <v>2393</v>
      </c>
      <c r="F3637" s="162" t="s">
        <v>32</v>
      </c>
      <c r="G3637" s="162">
        <v>2018</v>
      </c>
      <c r="H3637" s="163" t="s">
        <v>74</v>
      </c>
      <c r="I3637" s="162" t="s">
        <v>550</v>
      </c>
      <c r="J3637" s="177">
        <v>1.333</v>
      </c>
      <c r="K3637" s="183" t="s">
        <v>1818</v>
      </c>
      <c r="L3637" s="166">
        <v>0.83419833877551031</v>
      </c>
      <c r="M3637" s="166">
        <v>1.1119863855877552</v>
      </c>
      <c r="N3637" s="163" t="s">
        <v>74</v>
      </c>
      <c r="O3637" s="167">
        <v>1</v>
      </c>
      <c r="P3637" s="167">
        <v>0</v>
      </c>
      <c r="Q3637" s="167">
        <v>1</v>
      </c>
      <c r="R3637" s="167">
        <v>0</v>
      </c>
      <c r="S3637" s="167">
        <v>1</v>
      </c>
      <c r="T3637" s="167" t="s">
        <v>13210</v>
      </c>
      <c r="U3637" s="167" t="s">
        <v>1281</v>
      </c>
      <c r="V3637" s="167" t="s">
        <v>86</v>
      </c>
      <c r="W3637" s="163"/>
      <c r="X3637" s="163" t="s">
        <v>2281</v>
      </c>
      <c r="Y3637" s="163"/>
      <c r="Z3637" s="168">
        <v>43440</v>
      </c>
      <c r="AA3637" s="169" t="s">
        <v>10370</v>
      </c>
      <c r="AB3637" s="169" t="s">
        <v>10399</v>
      </c>
      <c r="AC3637" s="169" t="s">
        <v>74</v>
      </c>
      <c r="AD3637" s="170">
        <v>2019</v>
      </c>
      <c r="AE3637" s="167" t="s">
        <v>1241</v>
      </c>
    </row>
    <row r="3638" spans="1:31" x14ac:dyDescent="0.3">
      <c r="A3638" s="197" t="s">
        <v>1064</v>
      </c>
      <c r="B3638" s="162" t="s">
        <v>550</v>
      </c>
      <c r="C3638" s="162">
        <v>6</v>
      </c>
      <c r="D3638" s="162">
        <v>2016</v>
      </c>
      <c r="E3638" s="162" t="s">
        <v>2393</v>
      </c>
      <c r="F3638" s="162" t="s">
        <v>32</v>
      </c>
      <c r="G3638" s="162">
        <v>2018</v>
      </c>
      <c r="H3638" s="163" t="s">
        <v>61</v>
      </c>
      <c r="I3638" s="162" t="s">
        <v>550</v>
      </c>
      <c r="J3638" s="177">
        <v>1.7829999999999999</v>
      </c>
      <c r="K3638" s="183" t="s">
        <v>1818</v>
      </c>
      <c r="L3638" s="166">
        <v>0.83419833877551031</v>
      </c>
      <c r="M3638" s="166">
        <v>1.4873756380367349</v>
      </c>
      <c r="N3638" s="163" t="s">
        <v>156</v>
      </c>
      <c r="O3638" s="167">
        <v>1</v>
      </c>
      <c r="P3638" s="167">
        <v>0</v>
      </c>
      <c r="Q3638" s="167">
        <v>0</v>
      </c>
      <c r="R3638" s="167">
        <v>0</v>
      </c>
      <c r="S3638" s="167">
        <v>1</v>
      </c>
      <c r="T3638" s="167" t="s">
        <v>13213</v>
      </c>
      <c r="U3638" s="167" t="s">
        <v>1281</v>
      </c>
      <c r="V3638" s="167" t="s">
        <v>86</v>
      </c>
      <c r="W3638" s="163"/>
      <c r="X3638" s="163" t="s">
        <v>2282</v>
      </c>
      <c r="Y3638" s="163"/>
      <c r="Z3638" s="168">
        <v>43430</v>
      </c>
      <c r="AA3638" s="169" t="s">
        <v>10371</v>
      </c>
      <c r="AB3638" s="169" t="s">
        <v>9531</v>
      </c>
      <c r="AC3638" s="169" t="s">
        <v>156</v>
      </c>
      <c r="AD3638" s="170">
        <v>2019</v>
      </c>
      <c r="AE3638" s="167" t="s">
        <v>1321</v>
      </c>
    </row>
    <row r="3639" spans="1:31" x14ac:dyDescent="0.3">
      <c r="A3639" s="197" t="s">
        <v>1064</v>
      </c>
      <c r="B3639" s="162" t="s">
        <v>550</v>
      </c>
      <c r="C3639" s="162">
        <v>7</v>
      </c>
      <c r="D3639" s="162">
        <v>2016</v>
      </c>
      <c r="E3639" s="162" t="s">
        <v>2393</v>
      </c>
      <c r="F3639" s="162" t="s">
        <v>32</v>
      </c>
      <c r="G3639" s="162">
        <v>2018</v>
      </c>
      <c r="H3639" s="163" t="s">
        <v>61</v>
      </c>
      <c r="I3639" s="162" t="s">
        <v>550</v>
      </c>
      <c r="J3639" s="177">
        <v>1.552</v>
      </c>
      <c r="K3639" s="183" t="s">
        <v>1818</v>
      </c>
      <c r="L3639" s="166">
        <v>0.83419833877551031</v>
      </c>
      <c r="M3639" s="166">
        <v>1.294675821779592</v>
      </c>
      <c r="N3639" s="163" t="s">
        <v>32</v>
      </c>
      <c r="O3639" s="167">
        <v>1</v>
      </c>
      <c r="P3639" s="167">
        <v>1</v>
      </c>
      <c r="Q3639" s="167">
        <v>0</v>
      </c>
      <c r="R3639" s="167">
        <v>1</v>
      </c>
      <c r="S3639" s="167">
        <v>0</v>
      </c>
      <c r="T3639" s="167" t="s">
        <v>13211</v>
      </c>
      <c r="U3639" s="167" t="s">
        <v>1281</v>
      </c>
      <c r="V3639" s="167" t="s">
        <v>86</v>
      </c>
      <c r="W3639" s="163"/>
      <c r="X3639" s="163" t="s">
        <v>2282</v>
      </c>
      <c r="Y3639" s="163"/>
      <c r="Z3639" s="168">
        <v>43430</v>
      </c>
      <c r="AA3639" s="169" t="s">
        <v>2598</v>
      </c>
      <c r="AB3639" s="169" t="s">
        <v>32</v>
      </c>
      <c r="AC3639" s="169" t="s">
        <v>32</v>
      </c>
      <c r="AD3639" s="170">
        <v>2019</v>
      </c>
      <c r="AE3639" s="167" t="s">
        <v>1321</v>
      </c>
    </row>
    <row r="3640" spans="1:31" x14ac:dyDescent="0.3">
      <c r="A3640" s="197" t="s">
        <v>1064</v>
      </c>
      <c r="B3640" s="162" t="s">
        <v>550</v>
      </c>
      <c r="C3640" s="162">
        <v>8</v>
      </c>
      <c r="D3640" s="162">
        <v>2016</v>
      </c>
      <c r="E3640" s="162" t="s">
        <v>2393</v>
      </c>
      <c r="F3640" s="162" t="s">
        <v>32</v>
      </c>
      <c r="G3640" s="162">
        <v>2018</v>
      </c>
      <c r="H3640" s="163" t="s">
        <v>61</v>
      </c>
      <c r="I3640" s="162" t="s">
        <v>550</v>
      </c>
      <c r="J3640" s="177">
        <v>0.52200000000000002</v>
      </c>
      <c r="K3640" s="183" t="s">
        <v>1818</v>
      </c>
      <c r="L3640" s="166">
        <v>0.83419833877551031</v>
      </c>
      <c r="M3640" s="166">
        <v>0.43545153284081639</v>
      </c>
      <c r="N3640" s="163" t="s">
        <v>32</v>
      </c>
      <c r="O3640" s="167">
        <v>1</v>
      </c>
      <c r="P3640" s="167">
        <v>1</v>
      </c>
      <c r="Q3640" s="167">
        <v>0</v>
      </c>
      <c r="R3640" s="167">
        <v>1</v>
      </c>
      <c r="S3640" s="167">
        <v>0</v>
      </c>
      <c r="T3640" s="167" t="s">
        <v>13211</v>
      </c>
      <c r="U3640" s="167" t="s">
        <v>1281</v>
      </c>
      <c r="V3640" s="167" t="s">
        <v>86</v>
      </c>
      <c r="W3640" s="163"/>
      <c r="X3640" s="163" t="s">
        <v>2282</v>
      </c>
      <c r="Y3640" s="163"/>
      <c r="Z3640" s="168">
        <v>43430</v>
      </c>
      <c r="AA3640" s="169" t="s">
        <v>10372</v>
      </c>
      <c r="AB3640" s="169" t="s">
        <v>32</v>
      </c>
      <c r="AC3640" s="169" t="s">
        <v>32</v>
      </c>
      <c r="AD3640" s="170">
        <v>2019</v>
      </c>
      <c r="AE3640" s="167" t="s">
        <v>1321</v>
      </c>
    </row>
    <row r="3641" spans="1:31" x14ac:dyDescent="0.3">
      <c r="A3641" s="197" t="s">
        <v>1071</v>
      </c>
      <c r="B3641" s="162" t="s">
        <v>550</v>
      </c>
      <c r="C3641" s="162">
        <v>2</v>
      </c>
      <c r="D3641" s="162">
        <v>2016</v>
      </c>
      <c r="E3641" s="162" t="s">
        <v>2393</v>
      </c>
      <c r="F3641" s="162" t="s">
        <v>32</v>
      </c>
      <c r="G3641" s="162">
        <v>2018</v>
      </c>
      <c r="H3641" s="163" t="s">
        <v>68</v>
      </c>
      <c r="I3641" s="162" t="s">
        <v>550</v>
      </c>
      <c r="J3641" s="177">
        <v>0.5</v>
      </c>
      <c r="K3641" s="183" t="s">
        <v>1818</v>
      </c>
      <c r="L3641" s="166">
        <v>0.83419833877551031</v>
      </c>
      <c r="M3641" s="166">
        <v>0.41709916938775515</v>
      </c>
      <c r="N3641" s="163" t="s">
        <v>68</v>
      </c>
      <c r="O3641" s="167">
        <v>1</v>
      </c>
      <c r="P3641" s="167">
        <v>0</v>
      </c>
      <c r="Q3641" s="167">
        <v>1</v>
      </c>
      <c r="R3641" s="167">
        <v>0</v>
      </c>
      <c r="S3641" s="167">
        <v>1</v>
      </c>
      <c r="T3641" s="167" t="s">
        <v>13210</v>
      </c>
      <c r="U3641" s="167" t="s">
        <v>1281</v>
      </c>
      <c r="V3641" s="167" t="s">
        <v>86</v>
      </c>
      <c r="W3641" s="163"/>
      <c r="X3641" s="163" t="s">
        <v>2284</v>
      </c>
      <c r="Y3641" s="163"/>
      <c r="Z3641" s="188">
        <v>43252</v>
      </c>
      <c r="AA3641" s="169" t="s">
        <v>10373</v>
      </c>
      <c r="AB3641" s="169" t="s">
        <v>4355</v>
      </c>
      <c r="AC3641" s="169" t="s">
        <v>68</v>
      </c>
      <c r="AD3641" s="170">
        <v>2019</v>
      </c>
      <c r="AE3641" s="167" t="s">
        <v>1241</v>
      </c>
    </row>
    <row r="3642" spans="1:31" x14ac:dyDescent="0.3">
      <c r="A3642" s="197" t="s">
        <v>1071</v>
      </c>
      <c r="B3642" s="162" t="s">
        <v>550</v>
      </c>
      <c r="C3642" s="162">
        <v>3</v>
      </c>
      <c r="D3642" s="162">
        <v>2016</v>
      </c>
      <c r="E3642" s="162" t="s">
        <v>2393</v>
      </c>
      <c r="F3642" s="162" t="s">
        <v>32</v>
      </c>
      <c r="G3642" s="162">
        <v>2018</v>
      </c>
      <c r="H3642" s="163" t="s">
        <v>68</v>
      </c>
      <c r="I3642" s="162" t="s">
        <v>550</v>
      </c>
      <c r="J3642" s="177">
        <v>0.8</v>
      </c>
      <c r="K3642" s="183" t="s">
        <v>1818</v>
      </c>
      <c r="L3642" s="166">
        <v>0.83419833877551031</v>
      </c>
      <c r="M3642" s="166">
        <v>0.66735867102040825</v>
      </c>
      <c r="N3642" s="163" t="s">
        <v>68</v>
      </c>
      <c r="O3642" s="167">
        <v>1</v>
      </c>
      <c r="P3642" s="167">
        <v>0</v>
      </c>
      <c r="Q3642" s="167">
        <v>1</v>
      </c>
      <c r="R3642" s="167">
        <v>0</v>
      </c>
      <c r="S3642" s="167">
        <v>1</v>
      </c>
      <c r="T3642" s="167" t="s">
        <v>13210</v>
      </c>
      <c r="U3642" s="167" t="s">
        <v>1281</v>
      </c>
      <c r="V3642" s="167" t="s">
        <v>86</v>
      </c>
      <c r="W3642" s="163"/>
      <c r="X3642" s="163" t="s">
        <v>2284</v>
      </c>
      <c r="Y3642" s="163"/>
      <c r="Z3642" s="168">
        <v>43416</v>
      </c>
      <c r="AA3642" s="169" t="s">
        <v>10373</v>
      </c>
      <c r="AB3642" s="169" t="s">
        <v>4355</v>
      </c>
      <c r="AC3642" s="169" t="s">
        <v>68</v>
      </c>
      <c r="AD3642" s="170">
        <v>2019</v>
      </c>
      <c r="AE3642" s="167" t="s">
        <v>1241</v>
      </c>
    </row>
    <row r="3643" spans="1:31" x14ac:dyDescent="0.3">
      <c r="A3643" s="197" t="s">
        <v>1071</v>
      </c>
      <c r="B3643" s="162" t="s">
        <v>550</v>
      </c>
      <c r="C3643" s="162">
        <v>4</v>
      </c>
      <c r="D3643" s="162">
        <v>2016</v>
      </c>
      <c r="E3643" s="162" t="s">
        <v>2393</v>
      </c>
      <c r="F3643" s="162" t="s">
        <v>32</v>
      </c>
      <c r="G3643" s="162">
        <v>2018</v>
      </c>
      <c r="H3643" s="163" t="s">
        <v>68</v>
      </c>
      <c r="I3643" s="162" t="s">
        <v>550</v>
      </c>
      <c r="J3643" s="177">
        <v>99</v>
      </c>
      <c r="K3643" s="183" t="s">
        <v>1818</v>
      </c>
      <c r="L3643" s="166">
        <v>0.83419833877551031</v>
      </c>
      <c r="M3643" s="166">
        <v>82.58563553877552</v>
      </c>
      <c r="N3643" s="163" t="s">
        <v>32</v>
      </c>
      <c r="O3643" s="167">
        <v>1</v>
      </c>
      <c r="P3643" s="167">
        <v>1</v>
      </c>
      <c r="Q3643" s="167">
        <v>0</v>
      </c>
      <c r="R3643" s="167">
        <v>1</v>
      </c>
      <c r="S3643" s="167">
        <v>0</v>
      </c>
      <c r="T3643" s="167" t="s">
        <v>13211</v>
      </c>
      <c r="U3643" s="167" t="s">
        <v>1281</v>
      </c>
      <c r="V3643" s="167" t="s">
        <v>86</v>
      </c>
      <c r="W3643" s="163"/>
      <c r="X3643" s="163" t="s">
        <v>2284</v>
      </c>
      <c r="Y3643" s="163"/>
      <c r="Z3643" s="168">
        <v>43248</v>
      </c>
      <c r="AA3643" s="169" t="s">
        <v>10374</v>
      </c>
      <c r="AB3643" s="169" t="s">
        <v>32</v>
      </c>
      <c r="AC3643" s="169" t="s">
        <v>32</v>
      </c>
      <c r="AD3643" s="170">
        <v>2019</v>
      </c>
      <c r="AE3643" s="167" t="s">
        <v>1241</v>
      </c>
    </row>
    <row r="3644" spans="1:31" x14ac:dyDescent="0.3">
      <c r="A3644" s="197" t="s">
        <v>1072</v>
      </c>
      <c r="B3644" s="162" t="s">
        <v>550</v>
      </c>
      <c r="C3644" s="162">
        <v>1</v>
      </c>
      <c r="D3644" s="162">
        <v>2016</v>
      </c>
      <c r="E3644" s="162" t="s">
        <v>2393</v>
      </c>
      <c r="F3644" s="162" t="s">
        <v>32</v>
      </c>
      <c r="G3644" s="162">
        <v>2018</v>
      </c>
      <c r="H3644" s="163" t="s">
        <v>62</v>
      </c>
      <c r="I3644" s="162" t="s">
        <v>550</v>
      </c>
      <c r="J3644" s="177">
        <v>10.803000000000001</v>
      </c>
      <c r="K3644" s="183" t="s">
        <v>1818</v>
      </c>
      <c r="L3644" s="166">
        <v>0.83419833877551031</v>
      </c>
      <c r="M3644" s="166">
        <v>9.0118446537918384</v>
      </c>
      <c r="N3644" s="163" t="s">
        <v>62</v>
      </c>
      <c r="O3644" s="167">
        <v>1</v>
      </c>
      <c r="P3644" s="167">
        <v>0</v>
      </c>
      <c r="Q3644" s="167">
        <v>1</v>
      </c>
      <c r="R3644" s="167">
        <v>0</v>
      </c>
      <c r="S3644" s="167">
        <v>1</v>
      </c>
      <c r="T3644" s="167" t="s">
        <v>13210</v>
      </c>
      <c r="U3644" s="167" t="s">
        <v>1453</v>
      </c>
      <c r="V3644" s="167" t="s">
        <v>188</v>
      </c>
      <c r="W3644" s="163"/>
      <c r="X3644" s="163" t="s">
        <v>10249</v>
      </c>
      <c r="Y3644" s="163"/>
      <c r="Z3644" s="168">
        <v>43433</v>
      </c>
      <c r="AA3644" s="169" t="s">
        <v>10375</v>
      </c>
      <c r="AB3644" s="169" t="s">
        <v>4380</v>
      </c>
      <c r="AC3644" s="169" t="s">
        <v>2429</v>
      </c>
      <c r="AD3644" s="170">
        <v>2019</v>
      </c>
      <c r="AE3644" s="167" t="s">
        <v>1321</v>
      </c>
    </row>
    <row r="3645" spans="1:31" x14ac:dyDescent="0.3">
      <c r="A3645" s="197" t="s">
        <v>1075</v>
      </c>
      <c r="B3645" s="162" t="s">
        <v>550</v>
      </c>
      <c r="C3645" s="162">
        <v>1</v>
      </c>
      <c r="D3645" s="162">
        <v>2016</v>
      </c>
      <c r="E3645" s="162" t="s">
        <v>2393</v>
      </c>
      <c r="F3645" s="162" t="s">
        <v>32</v>
      </c>
      <c r="G3645" s="162">
        <v>2018</v>
      </c>
      <c r="H3645" s="163" t="s">
        <v>62</v>
      </c>
      <c r="I3645" s="162" t="s">
        <v>550</v>
      </c>
      <c r="J3645" s="177">
        <v>0.33648099999999997</v>
      </c>
      <c r="K3645" s="183" t="s">
        <v>1818</v>
      </c>
      <c r="L3645" s="166">
        <v>0.83419833877551031</v>
      </c>
      <c r="M3645" s="166">
        <v>0.28069189122952248</v>
      </c>
      <c r="N3645" s="163" t="s">
        <v>62</v>
      </c>
      <c r="O3645" s="167">
        <v>1</v>
      </c>
      <c r="P3645" s="167">
        <v>0</v>
      </c>
      <c r="Q3645" s="167">
        <v>1</v>
      </c>
      <c r="R3645" s="167">
        <v>0</v>
      </c>
      <c r="S3645" s="167">
        <v>1</v>
      </c>
      <c r="T3645" s="167" t="s">
        <v>13210</v>
      </c>
      <c r="U3645" s="167" t="s">
        <v>1281</v>
      </c>
      <c r="V3645" s="167" t="s">
        <v>99</v>
      </c>
      <c r="W3645" s="163"/>
      <c r="X3645" s="163" t="s">
        <v>10250</v>
      </c>
      <c r="Y3645" s="163"/>
      <c r="Z3645" s="168">
        <v>43215</v>
      </c>
      <c r="AA3645" s="169" t="s">
        <v>10376</v>
      </c>
      <c r="AB3645" s="169" t="s">
        <v>4380</v>
      </c>
      <c r="AC3645" s="169" t="s">
        <v>2429</v>
      </c>
      <c r="AD3645" s="170">
        <v>2019</v>
      </c>
      <c r="AE3645" s="167" t="s">
        <v>1321</v>
      </c>
    </row>
    <row r="3646" spans="1:31" x14ac:dyDescent="0.3">
      <c r="A3646" s="197" t="s">
        <v>1077</v>
      </c>
      <c r="B3646" s="162" t="s">
        <v>550</v>
      </c>
      <c r="C3646" s="162">
        <v>3</v>
      </c>
      <c r="D3646" s="162">
        <v>2016</v>
      </c>
      <c r="E3646" s="162" t="s">
        <v>2393</v>
      </c>
      <c r="F3646" s="162" t="s">
        <v>32</v>
      </c>
      <c r="G3646" s="162">
        <v>2018</v>
      </c>
      <c r="H3646" s="163" t="s">
        <v>549</v>
      </c>
      <c r="I3646" s="162" t="s">
        <v>550</v>
      </c>
      <c r="J3646" s="177">
        <v>3.1690000000000003E-2</v>
      </c>
      <c r="K3646" s="183" t="s">
        <v>1818</v>
      </c>
      <c r="L3646" s="166">
        <v>0.83419833877551031</v>
      </c>
      <c r="M3646" s="166">
        <v>2.6435745355795924E-2</v>
      </c>
      <c r="N3646" s="163" t="s">
        <v>32</v>
      </c>
      <c r="O3646" s="167">
        <v>1</v>
      </c>
      <c r="P3646" s="167">
        <v>1</v>
      </c>
      <c r="Q3646" s="167">
        <v>0</v>
      </c>
      <c r="R3646" s="167">
        <v>1</v>
      </c>
      <c r="S3646" s="167">
        <v>0</v>
      </c>
      <c r="T3646" s="167" t="s">
        <v>13211</v>
      </c>
      <c r="U3646" s="167" t="s">
        <v>1453</v>
      </c>
      <c r="V3646" s="167" t="s">
        <v>107</v>
      </c>
      <c r="W3646" s="163"/>
      <c r="X3646" s="163" t="s">
        <v>2196</v>
      </c>
      <c r="Y3646" s="163"/>
      <c r="Z3646" s="168">
        <v>43293</v>
      </c>
      <c r="AA3646" s="169" t="s">
        <v>9034</v>
      </c>
      <c r="AB3646" s="169" t="s">
        <v>32</v>
      </c>
      <c r="AC3646" s="169" t="s">
        <v>32</v>
      </c>
      <c r="AD3646" s="170">
        <v>2019</v>
      </c>
      <c r="AE3646" s="167" t="s">
        <v>10573</v>
      </c>
    </row>
    <row r="3647" spans="1:31" x14ac:dyDescent="0.3">
      <c r="A3647" s="197" t="s">
        <v>1077</v>
      </c>
      <c r="B3647" s="162" t="s">
        <v>550</v>
      </c>
      <c r="C3647" s="162">
        <v>4</v>
      </c>
      <c r="D3647" s="162">
        <v>2016</v>
      </c>
      <c r="E3647" s="162" t="s">
        <v>2393</v>
      </c>
      <c r="F3647" s="162" t="s">
        <v>32</v>
      </c>
      <c r="G3647" s="162">
        <v>2018</v>
      </c>
      <c r="H3647" s="163" t="s">
        <v>549</v>
      </c>
      <c r="I3647" s="162" t="s">
        <v>550</v>
      </c>
      <c r="J3647" s="177">
        <v>2.4799999999999999E-2</v>
      </c>
      <c r="K3647" s="183" t="s">
        <v>1818</v>
      </c>
      <c r="L3647" s="166">
        <v>0.83419833877551031</v>
      </c>
      <c r="M3647" s="166">
        <v>2.0688118801632654E-2</v>
      </c>
      <c r="N3647" s="163" t="s">
        <v>212</v>
      </c>
      <c r="O3647" s="167">
        <v>1</v>
      </c>
      <c r="P3647" s="167">
        <v>0</v>
      </c>
      <c r="Q3647" s="167">
        <v>0</v>
      </c>
      <c r="R3647" s="167">
        <v>0</v>
      </c>
      <c r="S3647" s="167">
        <v>1</v>
      </c>
      <c r="T3647" s="167" t="s">
        <v>13213</v>
      </c>
      <c r="U3647" s="167" t="s">
        <v>1453</v>
      </c>
      <c r="V3647" s="167" t="s">
        <v>107</v>
      </c>
      <c r="W3647" s="163"/>
      <c r="X3647" s="163" t="s">
        <v>2196</v>
      </c>
      <c r="Y3647" s="163"/>
      <c r="Z3647" s="168">
        <v>43222</v>
      </c>
      <c r="AA3647" s="169" t="s">
        <v>10377</v>
      </c>
      <c r="AB3647" s="169" t="s">
        <v>10400</v>
      </c>
      <c r="AC3647" s="169" t="s">
        <v>212</v>
      </c>
      <c r="AD3647" s="170">
        <v>2019</v>
      </c>
      <c r="AE3647" s="167" t="s">
        <v>10573</v>
      </c>
    </row>
    <row r="3648" spans="1:31" x14ac:dyDescent="0.3">
      <c r="A3648" s="197" t="s">
        <v>1087</v>
      </c>
      <c r="B3648" s="162" t="s">
        <v>550</v>
      </c>
      <c r="C3648" s="162">
        <v>1</v>
      </c>
      <c r="D3648" s="162">
        <v>2017</v>
      </c>
      <c r="E3648" s="162" t="s">
        <v>2393</v>
      </c>
      <c r="F3648" s="162" t="s">
        <v>32</v>
      </c>
      <c r="G3648" s="162">
        <v>2018</v>
      </c>
      <c r="H3648" s="163" t="s">
        <v>737</v>
      </c>
      <c r="I3648" s="162" t="s">
        <v>550</v>
      </c>
      <c r="J3648" s="177">
        <v>5</v>
      </c>
      <c r="K3648" s="183" t="s">
        <v>1818</v>
      </c>
      <c r="L3648" s="166">
        <v>0.83419833877551031</v>
      </c>
      <c r="M3648" s="166">
        <v>4.1709916938775518</v>
      </c>
      <c r="N3648" s="163" t="s">
        <v>32</v>
      </c>
      <c r="O3648" s="167">
        <v>1</v>
      </c>
      <c r="P3648" s="167">
        <v>1</v>
      </c>
      <c r="Q3648" s="167">
        <v>0</v>
      </c>
      <c r="R3648" s="167">
        <v>1</v>
      </c>
      <c r="S3648" s="167">
        <v>0</v>
      </c>
      <c r="T3648" s="167" t="s">
        <v>13211</v>
      </c>
      <c r="U3648" s="167" t="s">
        <v>1261</v>
      </c>
      <c r="V3648" s="167" t="s">
        <v>102</v>
      </c>
      <c r="W3648" s="163"/>
      <c r="X3648" s="163" t="s">
        <v>10251</v>
      </c>
      <c r="Y3648" s="163"/>
      <c r="Z3648" s="168">
        <v>43455</v>
      </c>
      <c r="AA3648" s="169" t="s">
        <v>10378</v>
      </c>
      <c r="AB3648" s="169" t="s">
        <v>32</v>
      </c>
      <c r="AC3648" s="169" t="s">
        <v>32</v>
      </c>
      <c r="AD3648" s="170">
        <v>2019</v>
      </c>
      <c r="AE3648" s="167" t="s">
        <v>1321</v>
      </c>
    </row>
    <row r="3649" spans="1:31" x14ac:dyDescent="0.3">
      <c r="A3649" s="197" t="s">
        <v>1093</v>
      </c>
      <c r="B3649" s="162" t="s">
        <v>550</v>
      </c>
      <c r="C3649" s="162">
        <v>1</v>
      </c>
      <c r="D3649" s="162">
        <v>2017</v>
      </c>
      <c r="E3649" s="162" t="s">
        <v>2393</v>
      </c>
      <c r="F3649" s="162" t="s">
        <v>32</v>
      </c>
      <c r="G3649" s="162">
        <v>2018</v>
      </c>
      <c r="H3649" s="163" t="s">
        <v>530</v>
      </c>
      <c r="I3649" s="162" t="s">
        <v>550</v>
      </c>
      <c r="J3649" s="177">
        <v>1.0589999999999999</v>
      </c>
      <c r="K3649" s="183" t="s">
        <v>1818</v>
      </c>
      <c r="L3649" s="166">
        <v>0.83419833877551031</v>
      </c>
      <c r="M3649" s="166">
        <v>0.88341604076326541</v>
      </c>
      <c r="N3649" s="163" t="s">
        <v>530</v>
      </c>
      <c r="O3649" s="167">
        <v>1</v>
      </c>
      <c r="P3649" s="167">
        <v>0</v>
      </c>
      <c r="Q3649" s="167">
        <v>1</v>
      </c>
      <c r="R3649" s="167">
        <v>0</v>
      </c>
      <c r="S3649" s="167">
        <v>2</v>
      </c>
      <c r="T3649" s="167" t="s">
        <v>13210</v>
      </c>
      <c r="U3649" s="167" t="s">
        <v>1360</v>
      </c>
      <c r="V3649" s="167" t="s">
        <v>1364</v>
      </c>
      <c r="W3649" s="163"/>
      <c r="X3649" s="163" t="s">
        <v>10252</v>
      </c>
      <c r="Y3649" s="163"/>
      <c r="Z3649" s="168">
        <v>43237</v>
      </c>
      <c r="AA3649" s="169" t="s">
        <v>10379</v>
      </c>
      <c r="AB3649" s="169" t="s">
        <v>9413</v>
      </c>
      <c r="AC3649" s="169" t="s">
        <v>530</v>
      </c>
      <c r="AD3649" s="170">
        <v>2019</v>
      </c>
      <c r="AE3649" s="167" t="s">
        <v>1245</v>
      </c>
    </row>
    <row r="3650" spans="1:31" x14ac:dyDescent="0.3">
      <c r="A3650" s="197" t="s">
        <v>1094</v>
      </c>
      <c r="B3650" s="162" t="s">
        <v>550</v>
      </c>
      <c r="C3650" s="162">
        <v>1</v>
      </c>
      <c r="D3650" s="162">
        <v>2017</v>
      </c>
      <c r="E3650" s="162" t="s">
        <v>2393</v>
      </c>
      <c r="F3650" s="162" t="s">
        <v>32</v>
      </c>
      <c r="G3650" s="162">
        <v>2018</v>
      </c>
      <c r="H3650" s="163" t="s">
        <v>186</v>
      </c>
      <c r="I3650" s="162" t="s">
        <v>550</v>
      </c>
      <c r="J3650" s="177">
        <v>1.643</v>
      </c>
      <c r="K3650" s="183" t="s">
        <v>1818</v>
      </c>
      <c r="L3650" s="166">
        <v>0.83419833877551031</v>
      </c>
      <c r="M3650" s="166">
        <v>1.3705878706081633</v>
      </c>
      <c r="N3650" s="163" t="s">
        <v>1376</v>
      </c>
      <c r="O3650" s="167">
        <v>1</v>
      </c>
      <c r="P3650" s="167">
        <v>0</v>
      </c>
      <c r="Q3650" s="167">
        <v>0</v>
      </c>
      <c r="R3650" s="167">
        <v>0</v>
      </c>
      <c r="S3650" s="167">
        <v>1</v>
      </c>
      <c r="T3650" s="167" t="s">
        <v>13213</v>
      </c>
      <c r="U3650" s="167" t="s">
        <v>1453</v>
      </c>
      <c r="V3650" s="167" t="s">
        <v>103</v>
      </c>
      <c r="W3650" s="163"/>
      <c r="X3650" s="163" t="s">
        <v>10253</v>
      </c>
      <c r="Y3650" s="163"/>
      <c r="Z3650" s="168">
        <v>43444</v>
      </c>
      <c r="AA3650" s="169" t="s">
        <v>10380</v>
      </c>
      <c r="AB3650" s="169" t="s">
        <v>10401</v>
      </c>
      <c r="AC3650" s="169" t="s">
        <v>1376</v>
      </c>
      <c r="AD3650" s="170">
        <v>2019</v>
      </c>
      <c r="AE3650" s="167" t="s">
        <v>1245</v>
      </c>
    </row>
    <row r="3651" spans="1:31" x14ac:dyDescent="0.3">
      <c r="A3651" s="197" t="s">
        <v>1096</v>
      </c>
      <c r="B3651" s="162" t="s">
        <v>550</v>
      </c>
      <c r="C3651" s="162">
        <v>2</v>
      </c>
      <c r="D3651" s="162">
        <v>2017</v>
      </c>
      <c r="E3651" s="162" t="s">
        <v>2393</v>
      </c>
      <c r="F3651" s="162" t="s">
        <v>32</v>
      </c>
      <c r="G3651" s="162">
        <v>2018</v>
      </c>
      <c r="H3651" s="163" t="s">
        <v>201</v>
      </c>
      <c r="I3651" s="162" t="s">
        <v>550</v>
      </c>
      <c r="J3651" s="177">
        <v>3.69</v>
      </c>
      <c r="K3651" s="183" t="s">
        <v>1818</v>
      </c>
      <c r="L3651" s="166">
        <v>0.83419833877551031</v>
      </c>
      <c r="M3651" s="166">
        <v>3.0781918700816329</v>
      </c>
      <c r="N3651" s="163" t="s">
        <v>201</v>
      </c>
      <c r="O3651" s="167">
        <v>1</v>
      </c>
      <c r="P3651" s="167">
        <v>0</v>
      </c>
      <c r="Q3651" s="167">
        <v>1</v>
      </c>
      <c r="R3651" s="167">
        <v>0</v>
      </c>
      <c r="S3651" s="167">
        <v>1</v>
      </c>
      <c r="T3651" s="167" t="s">
        <v>13210</v>
      </c>
      <c r="U3651" s="167" t="s">
        <v>1512</v>
      </c>
      <c r="V3651" s="167" t="s">
        <v>178</v>
      </c>
      <c r="W3651" s="163"/>
      <c r="X3651" s="163" t="s">
        <v>2288</v>
      </c>
      <c r="Y3651" s="163"/>
      <c r="Z3651" s="168" t="s">
        <v>10264</v>
      </c>
      <c r="AA3651" s="169" t="s">
        <v>10381</v>
      </c>
      <c r="AB3651" s="169" t="s">
        <v>9467</v>
      </c>
      <c r="AC3651" s="169" t="s">
        <v>201</v>
      </c>
      <c r="AD3651" s="170">
        <v>2019</v>
      </c>
      <c r="AE3651" s="167" t="s">
        <v>1245</v>
      </c>
    </row>
    <row r="3652" spans="1:31" x14ac:dyDescent="0.3">
      <c r="A3652" s="197" t="s">
        <v>1096</v>
      </c>
      <c r="B3652" s="162" t="s">
        <v>550</v>
      </c>
      <c r="C3652" s="162">
        <v>3</v>
      </c>
      <c r="D3652" s="162">
        <v>2017</v>
      </c>
      <c r="E3652" s="162" t="s">
        <v>2393</v>
      </c>
      <c r="F3652" s="162" t="s">
        <v>32</v>
      </c>
      <c r="G3652" s="162">
        <v>2018</v>
      </c>
      <c r="H3652" s="163" t="s">
        <v>201</v>
      </c>
      <c r="I3652" s="162" t="s">
        <v>550</v>
      </c>
      <c r="J3652" s="177">
        <v>3.3849999999999998</v>
      </c>
      <c r="K3652" s="183" t="s">
        <v>1818</v>
      </c>
      <c r="L3652" s="166">
        <v>0.83419833877551031</v>
      </c>
      <c r="M3652" s="166">
        <v>2.8237613767551024</v>
      </c>
      <c r="N3652" s="163" t="s">
        <v>201</v>
      </c>
      <c r="O3652" s="167">
        <v>1</v>
      </c>
      <c r="P3652" s="167">
        <v>0</v>
      </c>
      <c r="Q3652" s="167">
        <v>1</v>
      </c>
      <c r="R3652" s="167">
        <v>0</v>
      </c>
      <c r="S3652" s="167">
        <v>1</v>
      </c>
      <c r="T3652" s="167" t="s">
        <v>13210</v>
      </c>
      <c r="U3652" s="167" t="s">
        <v>1512</v>
      </c>
      <c r="V3652" s="167" t="s">
        <v>178</v>
      </c>
      <c r="W3652" s="163"/>
      <c r="X3652" s="163" t="s">
        <v>2288</v>
      </c>
      <c r="Y3652" s="163"/>
      <c r="Z3652" s="168">
        <v>43406</v>
      </c>
      <c r="AA3652" s="169" t="s">
        <v>10382</v>
      </c>
      <c r="AB3652" s="169" t="s">
        <v>9467</v>
      </c>
      <c r="AC3652" s="169" t="s">
        <v>201</v>
      </c>
      <c r="AD3652" s="170">
        <v>2019</v>
      </c>
      <c r="AE3652" s="167" t="s">
        <v>1245</v>
      </c>
    </row>
    <row r="3653" spans="1:31" x14ac:dyDescent="0.3">
      <c r="A3653" s="197" t="s">
        <v>1096</v>
      </c>
      <c r="B3653" s="162" t="s">
        <v>550</v>
      </c>
      <c r="C3653" s="162">
        <v>4</v>
      </c>
      <c r="D3653" s="162">
        <v>2017</v>
      </c>
      <c r="E3653" s="162" t="s">
        <v>2393</v>
      </c>
      <c r="F3653" s="162" t="s">
        <v>32</v>
      </c>
      <c r="G3653" s="162">
        <v>2018</v>
      </c>
      <c r="H3653" s="163" t="s">
        <v>201</v>
      </c>
      <c r="I3653" s="162" t="s">
        <v>550</v>
      </c>
      <c r="J3653" s="177">
        <v>2.44</v>
      </c>
      <c r="K3653" s="183" t="s">
        <v>1818</v>
      </c>
      <c r="L3653" s="166">
        <v>0.83419833877551031</v>
      </c>
      <c r="M3653" s="166">
        <v>2.0354439466122449</v>
      </c>
      <c r="N3653" s="163" t="s">
        <v>32</v>
      </c>
      <c r="O3653" s="167">
        <v>1</v>
      </c>
      <c r="P3653" s="167">
        <v>1</v>
      </c>
      <c r="Q3653" s="167">
        <v>0</v>
      </c>
      <c r="R3653" s="167">
        <v>1</v>
      </c>
      <c r="S3653" s="167">
        <v>0</v>
      </c>
      <c r="T3653" s="167" t="s">
        <v>13211</v>
      </c>
      <c r="U3653" s="167" t="s">
        <v>1512</v>
      </c>
      <c r="V3653" s="167" t="s">
        <v>178</v>
      </c>
      <c r="W3653" s="163"/>
      <c r="X3653" s="163" t="s">
        <v>2288</v>
      </c>
      <c r="Y3653" s="163"/>
      <c r="Z3653" s="168">
        <v>43209</v>
      </c>
      <c r="AA3653" s="169" t="s">
        <v>10383</v>
      </c>
      <c r="AB3653" s="169" t="s">
        <v>32</v>
      </c>
      <c r="AC3653" s="169" t="s">
        <v>32</v>
      </c>
      <c r="AD3653" s="170">
        <v>2019</v>
      </c>
      <c r="AE3653" s="167" t="s">
        <v>1245</v>
      </c>
    </row>
    <row r="3654" spans="1:31" x14ac:dyDescent="0.3">
      <c r="A3654" s="197" t="s">
        <v>1097</v>
      </c>
      <c r="B3654" s="162" t="s">
        <v>550</v>
      </c>
      <c r="C3654" s="162">
        <v>1</v>
      </c>
      <c r="D3654" s="162">
        <v>2017</v>
      </c>
      <c r="E3654" s="162" t="s">
        <v>2393</v>
      </c>
      <c r="F3654" s="162" t="s">
        <v>32</v>
      </c>
      <c r="G3654" s="162">
        <v>2018</v>
      </c>
      <c r="H3654" s="163" t="s">
        <v>10571</v>
      </c>
      <c r="I3654" s="162" t="s">
        <v>550</v>
      </c>
      <c r="J3654" s="177">
        <v>3.5093700000000001</v>
      </c>
      <c r="K3654" s="183" t="s">
        <v>1818</v>
      </c>
      <c r="L3654" s="166">
        <v>0.83419833877551031</v>
      </c>
      <c r="M3654" s="166">
        <v>2.9275106241486126</v>
      </c>
      <c r="N3654" s="163" t="s">
        <v>843</v>
      </c>
      <c r="O3654" s="167">
        <v>1</v>
      </c>
      <c r="P3654" s="167">
        <v>0</v>
      </c>
      <c r="Q3654" s="167">
        <v>0</v>
      </c>
      <c r="R3654" s="167">
        <v>1</v>
      </c>
      <c r="S3654" s="167">
        <v>0</v>
      </c>
      <c r="T3654" s="167" t="s">
        <v>13213</v>
      </c>
      <c r="U3654" s="167" t="s">
        <v>1453</v>
      </c>
      <c r="V3654" s="167" t="s">
        <v>105</v>
      </c>
      <c r="W3654" s="163"/>
      <c r="X3654" s="163" t="s">
        <v>10254</v>
      </c>
      <c r="Y3654" s="163"/>
      <c r="Z3654" s="168">
        <v>43446</v>
      </c>
      <c r="AA3654" s="169" t="s">
        <v>10384</v>
      </c>
      <c r="AB3654" s="169" t="s">
        <v>9451</v>
      </c>
      <c r="AC3654" s="169" t="s">
        <v>843</v>
      </c>
      <c r="AD3654" s="170">
        <v>2019</v>
      </c>
      <c r="AE3654" s="167" t="s">
        <v>1245</v>
      </c>
    </row>
    <row r="3655" spans="1:31" x14ac:dyDescent="0.3">
      <c r="A3655" s="197" t="s">
        <v>1097</v>
      </c>
      <c r="B3655" s="162" t="s">
        <v>550</v>
      </c>
      <c r="C3655" s="162">
        <v>2</v>
      </c>
      <c r="D3655" s="162">
        <v>2017</v>
      </c>
      <c r="E3655" s="162" t="s">
        <v>2393</v>
      </c>
      <c r="F3655" s="162" t="s">
        <v>32</v>
      </c>
      <c r="G3655" s="162">
        <v>2018</v>
      </c>
      <c r="H3655" s="163" t="s">
        <v>10571</v>
      </c>
      <c r="I3655" s="162" t="s">
        <v>550</v>
      </c>
      <c r="J3655" s="177">
        <v>1.998</v>
      </c>
      <c r="K3655" s="183" t="s">
        <v>1818</v>
      </c>
      <c r="L3655" s="166">
        <v>0.83419833877551031</v>
      </c>
      <c r="M3655" s="166">
        <v>1.6667282808734696</v>
      </c>
      <c r="N3655" s="163" t="s">
        <v>843</v>
      </c>
      <c r="O3655" s="167">
        <v>1</v>
      </c>
      <c r="P3655" s="167">
        <v>0</v>
      </c>
      <c r="Q3655" s="167">
        <v>0</v>
      </c>
      <c r="R3655" s="167">
        <v>1</v>
      </c>
      <c r="S3655" s="167">
        <v>0</v>
      </c>
      <c r="T3655" s="167" t="s">
        <v>13213</v>
      </c>
      <c r="U3655" s="167" t="s">
        <v>1453</v>
      </c>
      <c r="V3655" s="167" t="s">
        <v>105</v>
      </c>
      <c r="W3655" s="163"/>
      <c r="X3655" s="163" t="s">
        <v>10254</v>
      </c>
      <c r="Y3655" s="163"/>
      <c r="Z3655" s="168">
        <v>43446</v>
      </c>
      <c r="AA3655" s="169" t="s">
        <v>10384</v>
      </c>
      <c r="AB3655" s="169" t="s">
        <v>9451</v>
      </c>
      <c r="AC3655" s="169" t="s">
        <v>843</v>
      </c>
      <c r="AD3655" s="170">
        <v>2019</v>
      </c>
      <c r="AE3655" s="167" t="s">
        <v>1245</v>
      </c>
    </row>
    <row r="3656" spans="1:31" x14ac:dyDescent="0.3">
      <c r="A3656" s="197" t="s">
        <v>1108</v>
      </c>
      <c r="B3656" s="162" t="s">
        <v>550</v>
      </c>
      <c r="C3656" s="162">
        <v>1</v>
      </c>
      <c r="D3656" s="162">
        <v>2017</v>
      </c>
      <c r="E3656" s="162" t="s">
        <v>2393</v>
      </c>
      <c r="F3656" s="162" t="s">
        <v>32</v>
      </c>
      <c r="G3656" s="162">
        <v>2018</v>
      </c>
      <c r="H3656" s="163" t="s">
        <v>392</v>
      </c>
      <c r="I3656" s="162" t="s">
        <v>550</v>
      </c>
      <c r="J3656" s="177">
        <v>2.0630000000000002</v>
      </c>
      <c r="K3656" s="183" t="s">
        <v>1818</v>
      </c>
      <c r="L3656" s="166">
        <v>0.83419833877551031</v>
      </c>
      <c r="M3656" s="166">
        <v>1.720951172893878</v>
      </c>
      <c r="N3656" s="163" t="s">
        <v>32</v>
      </c>
      <c r="O3656" s="167">
        <v>1</v>
      </c>
      <c r="P3656" s="167">
        <v>1</v>
      </c>
      <c r="Q3656" s="167">
        <v>0</v>
      </c>
      <c r="R3656" s="167">
        <v>1</v>
      </c>
      <c r="S3656" s="167">
        <v>0</v>
      </c>
      <c r="T3656" s="167" t="s">
        <v>13211</v>
      </c>
      <c r="U3656" s="167" t="s">
        <v>1453</v>
      </c>
      <c r="V3656" s="167" t="s">
        <v>83</v>
      </c>
      <c r="W3656" s="163"/>
      <c r="X3656" s="163" t="s">
        <v>10255</v>
      </c>
      <c r="Y3656" s="163"/>
      <c r="Z3656" s="168">
        <v>43426</v>
      </c>
      <c r="AA3656" s="169" t="s">
        <v>10385</v>
      </c>
      <c r="AB3656" s="169" t="s">
        <v>32</v>
      </c>
      <c r="AC3656" s="169" t="s">
        <v>32</v>
      </c>
      <c r="AD3656" s="170">
        <v>2019</v>
      </c>
      <c r="AE3656" s="167" t="s">
        <v>1245</v>
      </c>
    </row>
    <row r="3657" spans="1:31" x14ac:dyDescent="0.3">
      <c r="A3657" s="197" t="s">
        <v>1109</v>
      </c>
      <c r="B3657" s="162" t="s">
        <v>550</v>
      </c>
      <c r="C3657" s="162">
        <v>3</v>
      </c>
      <c r="D3657" s="162">
        <v>2017</v>
      </c>
      <c r="E3657" s="162" t="s">
        <v>2393</v>
      </c>
      <c r="F3657" s="162" t="s">
        <v>32</v>
      </c>
      <c r="G3657" s="162">
        <v>2018</v>
      </c>
      <c r="H3657" s="163" t="s">
        <v>549</v>
      </c>
      <c r="I3657" s="162" t="s">
        <v>550</v>
      </c>
      <c r="J3657" s="177">
        <v>3.5</v>
      </c>
      <c r="K3657" s="183" t="s">
        <v>1818</v>
      </c>
      <c r="L3657" s="166">
        <v>0.83419833877551031</v>
      </c>
      <c r="M3657" s="166">
        <v>2.919694185714286</v>
      </c>
      <c r="N3657" s="163" t="s">
        <v>32</v>
      </c>
      <c r="O3657" s="167">
        <v>1</v>
      </c>
      <c r="P3657" s="167">
        <v>1</v>
      </c>
      <c r="Q3657" s="167">
        <v>0</v>
      </c>
      <c r="R3657" s="167">
        <v>1</v>
      </c>
      <c r="S3657" s="167">
        <v>0</v>
      </c>
      <c r="T3657" s="167" t="s">
        <v>13211</v>
      </c>
      <c r="U3657" s="167" t="s">
        <v>1281</v>
      </c>
      <c r="V3657" s="167" t="s">
        <v>86</v>
      </c>
      <c r="W3657" s="163"/>
      <c r="X3657" s="163" t="s">
        <v>2200</v>
      </c>
      <c r="Y3657" s="163"/>
      <c r="Z3657" s="168">
        <v>43413</v>
      </c>
      <c r="AA3657" s="169" t="s">
        <v>10386</v>
      </c>
      <c r="AB3657" s="169" t="s">
        <v>32</v>
      </c>
      <c r="AC3657" s="169" t="s">
        <v>32</v>
      </c>
      <c r="AD3657" s="170">
        <v>2019</v>
      </c>
      <c r="AE3657" s="167" t="s">
        <v>10573</v>
      </c>
    </row>
    <row r="3658" spans="1:31" x14ac:dyDescent="0.3">
      <c r="A3658" s="197" t="s">
        <v>1112</v>
      </c>
      <c r="B3658" s="162" t="s">
        <v>550</v>
      </c>
      <c r="C3658" s="162">
        <v>1</v>
      </c>
      <c r="D3658" s="162">
        <v>2017</v>
      </c>
      <c r="E3658" s="162" t="s">
        <v>2393</v>
      </c>
      <c r="F3658" s="162" t="s">
        <v>32</v>
      </c>
      <c r="G3658" s="162">
        <v>2018</v>
      </c>
      <c r="H3658" s="163" t="s">
        <v>172</v>
      </c>
      <c r="I3658" s="162" t="s">
        <v>550</v>
      </c>
      <c r="J3658" s="177">
        <v>0.27200000000000002</v>
      </c>
      <c r="K3658" s="183" t="s">
        <v>1818</v>
      </c>
      <c r="L3658" s="166">
        <v>0.83419833877551031</v>
      </c>
      <c r="M3658" s="166">
        <v>0.22690194814693881</v>
      </c>
      <c r="N3658" s="163" t="s">
        <v>32</v>
      </c>
      <c r="O3658" s="167">
        <v>1</v>
      </c>
      <c r="P3658" s="167">
        <v>1</v>
      </c>
      <c r="Q3658" s="167">
        <v>0</v>
      </c>
      <c r="R3658" s="167">
        <v>1</v>
      </c>
      <c r="S3658" s="167">
        <v>0</v>
      </c>
      <c r="T3658" s="167" t="s">
        <v>13211</v>
      </c>
      <c r="U3658" s="167" t="s">
        <v>1512</v>
      </c>
      <c r="V3658" s="167" t="s">
        <v>178</v>
      </c>
      <c r="W3658" s="163"/>
      <c r="X3658" s="163" t="s">
        <v>10256</v>
      </c>
      <c r="Y3658" s="163"/>
      <c r="Z3658" s="168">
        <v>43342</v>
      </c>
      <c r="AA3658" s="169" t="s">
        <v>2353</v>
      </c>
      <c r="AB3658" s="169" t="s">
        <v>32</v>
      </c>
      <c r="AC3658" s="169" t="s">
        <v>32</v>
      </c>
      <c r="AD3658" s="170">
        <v>2019</v>
      </c>
      <c r="AE3658" s="167" t="s">
        <v>1245</v>
      </c>
    </row>
    <row r="3659" spans="1:31" x14ac:dyDescent="0.3">
      <c r="A3659" s="197" t="s">
        <v>1123</v>
      </c>
      <c r="B3659" s="162" t="s">
        <v>550</v>
      </c>
      <c r="C3659" s="162">
        <v>1</v>
      </c>
      <c r="D3659" s="162">
        <v>2017</v>
      </c>
      <c r="E3659" s="162" t="s">
        <v>2393</v>
      </c>
      <c r="F3659" s="162" t="s">
        <v>32</v>
      </c>
      <c r="G3659" s="162">
        <v>2018</v>
      </c>
      <c r="H3659" s="163" t="s">
        <v>318</v>
      </c>
      <c r="I3659" s="162" t="s">
        <v>550</v>
      </c>
      <c r="J3659" s="177">
        <v>1.958</v>
      </c>
      <c r="K3659" s="183" t="s">
        <v>1818</v>
      </c>
      <c r="L3659" s="166">
        <v>0.83419833877551031</v>
      </c>
      <c r="M3659" s="166">
        <v>1.6333603473224492</v>
      </c>
      <c r="N3659" s="163" t="s">
        <v>32</v>
      </c>
      <c r="O3659" s="167">
        <v>1</v>
      </c>
      <c r="P3659" s="167">
        <v>1</v>
      </c>
      <c r="Q3659" s="167">
        <v>0</v>
      </c>
      <c r="R3659" s="167">
        <v>1</v>
      </c>
      <c r="S3659" s="167">
        <v>0</v>
      </c>
      <c r="T3659" s="167" t="s">
        <v>13211</v>
      </c>
      <c r="U3659" s="167" t="s">
        <v>1453</v>
      </c>
      <c r="V3659" s="167" t="s">
        <v>103</v>
      </c>
      <c r="W3659" s="163"/>
      <c r="X3659" s="163" t="s">
        <v>10257</v>
      </c>
      <c r="Y3659" s="163"/>
      <c r="Z3659" s="168">
        <v>43418</v>
      </c>
      <c r="AA3659" s="169" t="s">
        <v>3081</v>
      </c>
      <c r="AB3659" s="169" t="s">
        <v>32</v>
      </c>
      <c r="AC3659" s="169" t="s">
        <v>32</v>
      </c>
      <c r="AD3659" s="170">
        <v>2019</v>
      </c>
      <c r="AE3659" s="167" t="s">
        <v>1245</v>
      </c>
    </row>
    <row r="3660" spans="1:31" x14ac:dyDescent="0.3">
      <c r="A3660" s="197" t="s">
        <v>1126</v>
      </c>
      <c r="B3660" s="162" t="s">
        <v>550</v>
      </c>
      <c r="C3660" s="162">
        <v>1</v>
      </c>
      <c r="D3660" s="162">
        <v>2017</v>
      </c>
      <c r="E3660" s="162" t="s">
        <v>2395</v>
      </c>
      <c r="F3660" s="162" t="s">
        <v>32</v>
      </c>
      <c r="G3660" s="162">
        <v>2018</v>
      </c>
      <c r="H3660" s="163" t="s">
        <v>375</v>
      </c>
      <c r="I3660" s="162" t="s">
        <v>550</v>
      </c>
      <c r="J3660" s="177">
        <v>0.8</v>
      </c>
      <c r="K3660" s="183" t="s">
        <v>1818</v>
      </c>
      <c r="L3660" s="166">
        <v>0.83419833877551031</v>
      </c>
      <c r="M3660" s="166">
        <v>0.66735867102040825</v>
      </c>
      <c r="N3660" s="163" t="s">
        <v>32</v>
      </c>
      <c r="O3660" s="167">
        <v>1</v>
      </c>
      <c r="P3660" s="167">
        <v>1</v>
      </c>
      <c r="Q3660" s="167">
        <v>0</v>
      </c>
      <c r="R3660" s="167">
        <v>1</v>
      </c>
      <c r="S3660" s="167">
        <v>0</v>
      </c>
      <c r="T3660" s="167" t="s">
        <v>13211</v>
      </c>
      <c r="U3660" s="167" t="s">
        <v>1576</v>
      </c>
      <c r="V3660" s="167" t="s">
        <v>187</v>
      </c>
      <c r="W3660" s="163"/>
      <c r="X3660" s="163" t="s">
        <v>10258</v>
      </c>
      <c r="Y3660" s="163"/>
      <c r="Z3660" s="168">
        <v>43202</v>
      </c>
      <c r="AA3660" s="169" t="s">
        <v>10387</v>
      </c>
      <c r="AB3660" s="169" t="s">
        <v>32</v>
      </c>
      <c r="AC3660" s="169" t="s">
        <v>32</v>
      </c>
      <c r="AD3660" s="170">
        <v>2019</v>
      </c>
      <c r="AE3660" s="167" t="s">
        <v>10573</v>
      </c>
    </row>
    <row r="3661" spans="1:31" x14ac:dyDescent="0.3">
      <c r="A3661" s="197" t="s">
        <v>1141</v>
      </c>
      <c r="B3661" s="162" t="s">
        <v>550</v>
      </c>
      <c r="C3661" s="162">
        <v>1</v>
      </c>
      <c r="D3661" s="162">
        <v>2017</v>
      </c>
      <c r="E3661" s="162" t="s">
        <v>115</v>
      </c>
      <c r="F3661" s="162" t="s">
        <v>32</v>
      </c>
      <c r="G3661" s="162">
        <v>2018</v>
      </c>
      <c r="H3661" s="163" t="s">
        <v>1142</v>
      </c>
      <c r="I3661" s="162" t="s">
        <v>550</v>
      </c>
      <c r="J3661" s="177">
        <v>2.4112149999999999</v>
      </c>
      <c r="K3661" s="183" t="s">
        <v>1818</v>
      </c>
      <c r="L3661" s="166">
        <v>0.83419833877551031</v>
      </c>
      <c r="M3661" s="166">
        <v>2.0114315474305919</v>
      </c>
      <c r="N3661" s="163" t="s">
        <v>1313</v>
      </c>
      <c r="O3661" s="167">
        <v>1</v>
      </c>
      <c r="P3661" s="167">
        <v>0</v>
      </c>
      <c r="Q3661" s="167">
        <v>0</v>
      </c>
      <c r="R3661" s="167">
        <v>1</v>
      </c>
      <c r="S3661" s="167">
        <v>0</v>
      </c>
      <c r="T3661" s="167" t="s">
        <v>13213</v>
      </c>
      <c r="U3661" s="167" t="s">
        <v>1453</v>
      </c>
      <c r="V3661" s="167" t="s">
        <v>100</v>
      </c>
      <c r="W3661" s="163"/>
      <c r="X3661" s="163" t="s">
        <v>10259</v>
      </c>
      <c r="Y3661" s="163"/>
      <c r="Z3661" s="168">
        <v>43283</v>
      </c>
      <c r="AA3661" s="169" t="s">
        <v>10388</v>
      </c>
      <c r="AB3661" s="169" t="s">
        <v>1313</v>
      </c>
      <c r="AC3661" s="169" t="s">
        <v>1313</v>
      </c>
      <c r="AD3661" s="170">
        <v>2019</v>
      </c>
      <c r="AE3661" s="167" t="s">
        <v>1321</v>
      </c>
    </row>
    <row r="3662" spans="1:31" x14ac:dyDescent="0.3">
      <c r="A3662" s="162" t="s">
        <v>1148</v>
      </c>
      <c r="B3662" s="162" t="s">
        <v>550</v>
      </c>
      <c r="C3662" s="162">
        <v>1</v>
      </c>
      <c r="D3662" s="162">
        <v>2017</v>
      </c>
      <c r="E3662" s="162" t="s">
        <v>2393</v>
      </c>
      <c r="F3662" s="162" t="s">
        <v>32</v>
      </c>
      <c r="G3662" s="162">
        <v>2018</v>
      </c>
      <c r="H3662" s="163" t="s">
        <v>61</v>
      </c>
      <c r="I3662" s="162" t="s">
        <v>550</v>
      </c>
      <c r="J3662" s="177">
        <v>11.776999999999999</v>
      </c>
      <c r="K3662" s="183" t="s">
        <v>1818</v>
      </c>
      <c r="L3662" s="166">
        <v>0.83419833877551031</v>
      </c>
      <c r="M3662" s="166">
        <v>9.8243538357591849</v>
      </c>
      <c r="N3662" s="163" t="s">
        <v>62</v>
      </c>
      <c r="O3662" s="167">
        <v>1</v>
      </c>
      <c r="P3662" s="167">
        <v>0</v>
      </c>
      <c r="Q3662" s="167">
        <v>0</v>
      </c>
      <c r="R3662" s="167">
        <v>0</v>
      </c>
      <c r="S3662" s="167">
        <v>1</v>
      </c>
      <c r="T3662" s="167" t="s">
        <v>13213</v>
      </c>
      <c r="U3662" s="167" t="s">
        <v>1281</v>
      </c>
      <c r="V3662" s="167" t="s">
        <v>157</v>
      </c>
      <c r="W3662" s="163"/>
      <c r="X3662" s="163" t="s">
        <v>10260</v>
      </c>
      <c r="Y3662" s="163"/>
      <c r="Z3662" s="168">
        <v>43416</v>
      </c>
      <c r="AA3662" s="169" t="s">
        <v>10389</v>
      </c>
      <c r="AB3662" s="169" t="s">
        <v>4380</v>
      </c>
      <c r="AC3662" s="169" t="s">
        <v>2429</v>
      </c>
      <c r="AD3662" s="170">
        <v>2019</v>
      </c>
      <c r="AE3662" s="167" t="s">
        <v>1321</v>
      </c>
    </row>
    <row r="3663" spans="1:31" x14ac:dyDescent="0.3">
      <c r="A3663" s="162" t="s">
        <v>1148</v>
      </c>
      <c r="B3663" s="162" t="s">
        <v>550</v>
      </c>
      <c r="C3663" s="162">
        <v>2</v>
      </c>
      <c r="D3663" s="162">
        <v>2017</v>
      </c>
      <c r="E3663" s="162" t="s">
        <v>2393</v>
      </c>
      <c r="F3663" s="162" t="s">
        <v>32</v>
      </c>
      <c r="G3663" s="162">
        <v>2018</v>
      </c>
      <c r="H3663" s="163" t="s">
        <v>61</v>
      </c>
      <c r="I3663" s="162" t="s">
        <v>550</v>
      </c>
      <c r="J3663" s="177">
        <v>2.8332999999999999</v>
      </c>
      <c r="K3663" s="183" t="s">
        <v>1818</v>
      </c>
      <c r="L3663" s="166">
        <v>0.83419833877551031</v>
      </c>
      <c r="M3663" s="166">
        <v>2.3635341532526533</v>
      </c>
      <c r="N3663" s="163" t="s">
        <v>293</v>
      </c>
      <c r="O3663" s="167">
        <v>1</v>
      </c>
      <c r="P3663" s="167">
        <v>0</v>
      </c>
      <c r="Q3663" s="167">
        <v>0</v>
      </c>
      <c r="R3663" s="167">
        <v>1</v>
      </c>
      <c r="S3663" s="167">
        <v>0</v>
      </c>
      <c r="T3663" s="167" t="s">
        <v>13213</v>
      </c>
      <c r="U3663" s="167" t="s">
        <v>1281</v>
      </c>
      <c r="V3663" s="167" t="s">
        <v>157</v>
      </c>
      <c r="W3663" s="163"/>
      <c r="X3663" s="163" t="s">
        <v>10260</v>
      </c>
      <c r="Y3663" s="163"/>
      <c r="Z3663" s="168">
        <v>43430</v>
      </c>
      <c r="AA3663" s="169" t="s">
        <v>10390</v>
      </c>
      <c r="AB3663" s="169" t="s">
        <v>4389</v>
      </c>
      <c r="AC3663" s="169" t="s">
        <v>293</v>
      </c>
      <c r="AD3663" s="170">
        <v>2019</v>
      </c>
      <c r="AE3663" s="167" t="s">
        <v>1321</v>
      </c>
    </row>
    <row r="3664" spans="1:31" x14ac:dyDescent="0.3">
      <c r="A3664" s="162" t="s">
        <v>11491</v>
      </c>
      <c r="B3664" s="162" t="s">
        <v>550</v>
      </c>
      <c r="C3664" s="162">
        <v>1</v>
      </c>
      <c r="D3664" s="162">
        <v>2017</v>
      </c>
      <c r="E3664" s="162" t="s">
        <v>115</v>
      </c>
      <c r="F3664" s="162" t="s">
        <v>32</v>
      </c>
      <c r="G3664" s="162">
        <v>2018</v>
      </c>
      <c r="H3664" s="163" t="s">
        <v>10571</v>
      </c>
      <c r="I3664" s="162" t="s">
        <v>550</v>
      </c>
      <c r="J3664" s="177">
        <v>132.11550199999999</v>
      </c>
      <c r="K3664" s="183" t="s">
        <v>1818</v>
      </c>
      <c r="L3664" s="166">
        <v>0.83419833877551031</v>
      </c>
      <c r="M3664" s="166">
        <v>110.2105322948926</v>
      </c>
      <c r="N3664" s="163" t="s">
        <v>32</v>
      </c>
      <c r="O3664" s="167">
        <v>1</v>
      </c>
      <c r="P3664" s="167">
        <v>1</v>
      </c>
      <c r="Q3664" s="167">
        <v>0</v>
      </c>
      <c r="R3664" s="167">
        <v>1</v>
      </c>
      <c r="S3664" s="167">
        <v>0</v>
      </c>
      <c r="T3664" s="167" t="s">
        <v>13211</v>
      </c>
      <c r="U3664" s="167" t="s">
        <v>1360</v>
      </c>
      <c r="V3664" s="167" t="s">
        <v>1364</v>
      </c>
      <c r="W3664" s="163"/>
      <c r="X3664" s="163" t="s">
        <v>10261</v>
      </c>
      <c r="Y3664" s="163"/>
      <c r="Z3664" s="168">
        <v>43280</v>
      </c>
      <c r="AA3664" s="169" t="s">
        <v>10391</v>
      </c>
      <c r="AB3664" s="169" t="s">
        <v>32</v>
      </c>
      <c r="AC3664" s="169" t="s">
        <v>32</v>
      </c>
      <c r="AD3664" s="170">
        <v>2019</v>
      </c>
      <c r="AE3664" s="167" t="s">
        <v>1245</v>
      </c>
    </row>
    <row r="3665" spans="1:31" x14ac:dyDescent="0.3">
      <c r="A3665" s="162" t="s">
        <v>1174</v>
      </c>
      <c r="B3665" s="162" t="s">
        <v>550</v>
      </c>
      <c r="C3665" s="162">
        <v>1</v>
      </c>
      <c r="D3665" s="162">
        <v>2018</v>
      </c>
      <c r="E3665" s="162" t="s">
        <v>2393</v>
      </c>
      <c r="F3665" s="162" t="s">
        <v>32</v>
      </c>
      <c r="G3665" s="162">
        <v>2018</v>
      </c>
      <c r="H3665" s="163" t="s">
        <v>201</v>
      </c>
      <c r="I3665" s="162" t="s">
        <v>550</v>
      </c>
      <c r="J3665" s="177">
        <v>0.14885000000000001</v>
      </c>
      <c r="K3665" s="183" t="s">
        <v>1818</v>
      </c>
      <c r="L3665" s="166">
        <v>0.83419833877551031</v>
      </c>
      <c r="M3665" s="166">
        <v>0.12417042272673472</v>
      </c>
      <c r="N3665" s="163" t="s">
        <v>32</v>
      </c>
      <c r="O3665" s="167">
        <v>1</v>
      </c>
      <c r="P3665" s="167">
        <v>1</v>
      </c>
      <c r="Q3665" s="167">
        <v>0</v>
      </c>
      <c r="R3665" s="167">
        <v>1</v>
      </c>
      <c r="S3665" s="167">
        <v>0</v>
      </c>
      <c r="T3665" s="167" t="s">
        <v>13211</v>
      </c>
      <c r="U3665" s="167" t="s">
        <v>1453</v>
      </c>
      <c r="V3665" s="167" t="s">
        <v>83</v>
      </c>
      <c r="W3665" s="163"/>
      <c r="X3665" s="163" t="s">
        <v>1174</v>
      </c>
      <c r="Y3665" s="163"/>
      <c r="Z3665" s="168">
        <v>43315</v>
      </c>
      <c r="AA3665" s="169" t="s">
        <v>10358</v>
      </c>
      <c r="AB3665" s="169" t="s">
        <v>32</v>
      </c>
      <c r="AC3665" s="169" t="s">
        <v>32</v>
      </c>
      <c r="AD3665" s="170">
        <v>2019</v>
      </c>
      <c r="AE3665" s="167" t="s">
        <v>1245</v>
      </c>
    </row>
    <row r="3666" spans="1:31" x14ac:dyDescent="0.3">
      <c r="A3666" s="162" t="s">
        <v>1187</v>
      </c>
      <c r="B3666" s="162" t="s">
        <v>550</v>
      </c>
      <c r="C3666" s="162">
        <v>1</v>
      </c>
      <c r="D3666" s="162">
        <v>2018</v>
      </c>
      <c r="E3666" s="162" t="s">
        <v>2393</v>
      </c>
      <c r="F3666" s="162" t="s">
        <v>32</v>
      </c>
      <c r="G3666" s="162">
        <v>2018</v>
      </c>
      <c r="H3666" s="163" t="s">
        <v>63</v>
      </c>
      <c r="I3666" s="162" t="s">
        <v>550</v>
      </c>
      <c r="J3666" s="177">
        <v>48.573</v>
      </c>
      <c r="K3666" s="183" t="s">
        <v>1818</v>
      </c>
      <c r="L3666" s="166">
        <v>0.83419833877551031</v>
      </c>
      <c r="M3666" s="166">
        <v>40.519515909342864</v>
      </c>
      <c r="N3666" s="163" t="s">
        <v>32</v>
      </c>
      <c r="O3666" s="167">
        <v>1</v>
      </c>
      <c r="P3666" s="167">
        <v>1</v>
      </c>
      <c r="Q3666" s="167">
        <v>0</v>
      </c>
      <c r="R3666" s="167">
        <v>1</v>
      </c>
      <c r="S3666" s="167">
        <v>0</v>
      </c>
      <c r="T3666" s="167" t="s">
        <v>13211</v>
      </c>
      <c r="U3666" s="167" t="s">
        <v>1360</v>
      </c>
      <c r="V3666" s="167" t="s">
        <v>1383</v>
      </c>
      <c r="W3666" s="163"/>
      <c r="X3666" s="163" t="s">
        <v>1187</v>
      </c>
      <c r="Y3666" s="163"/>
      <c r="Z3666" s="168">
        <v>43314</v>
      </c>
      <c r="AA3666" s="169" t="s">
        <v>10392</v>
      </c>
      <c r="AB3666" s="169" t="s">
        <v>32</v>
      </c>
      <c r="AC3666" s="169" t="s">
        <v>32</v>
      </c>
      <c r="AD3666" s="170">
        <v>2019</v>
      </c>
      <c r="AE3666" s="167" t="s">
        <v>1218</v>
      </c>
    </row>
    <row r="3667" spans="1:31" x14ac:dyDescent="0.3">
      <c r="A3667" s="162" t="s">
        <v>1196</v>
      </c>
      <c r="B3667" s="162" t="s">
        <v>550</v>
      </c>
      <c r="C3667" s="162">
        <v>1</v>
      </c>
      <c r="D3667" s="162">
        <v>2018</v>
      </c>
      <c r="E3667" s="162" t="s">
        <v>2393</v>
      </c>
      <c r="F3667" s="162" t="s">
        <v>32</v>
      </c>
      <c r="G3667" s="162">
        <v>2018</v>
      </c>
      <c r="H3667" s="163" t="s">
        <v>216</v>
      </c>
      <c r="I3667" s="162" t="s">
        <v>550</v>
      </c>
      <c r="J3667" s="177">
        <v>31.436</v>
      </c>
      <c r="K3667" s="183" t="s">
        <v>1818</v>
      </c>
      <c r="L3667" s="166">
        <v>0.83419833877551031</v>
      </c>
      <c r="M3667" s="166">
        <v>26.223858977746943</v>
      </c>
      <c r="N3667" s="163" t="s">
        <v>32</v>
      </c>
      <c r="O3667" s="167">
        <v>1</v>
      </c>
      <c r="P3667" s="167">
        <v>1</v>
      </c>
      <c r="Q3667" s="167">
        <v>0</v>
      </c>
      <c r="R3667" s="167">
        <v>1</v>
      </c>
      <c r="S3667" s="167">
        <v>0</v>
      </c>
      <c r="T3667" s="167" t="s">
        <v>13211</v>
      </c>
      <c r="U3667" s="167" t="s">
        <v>1360</v>
      </c>
      <c r="V3667" s="167" t="s">
        <v>1383</v>
      </c>
      <c r="W3667" s="163"/>
      <c r="X3667" s="163" t="s">
        <v>1196</v>
      </c>
      <c r="Y3667" s="163"/>
      <c r="Z3667" s="168">
        <v>43273</v>
      </c>
      <c r="AA3667" s="169" t="s">
        <v>10392</v>
      </c>
      <c r="AB3667" s="169" t="s">
        <v>32</v>
      </c>
      <c r="AC3667" s="169" t="s">
        <v>32</v>
      </c>
      <c r="AD3667" s="170">
        <v>2019</v>
      </c>
      <c r="AE3667" s="167" t="s">
        <v>10573</v>
      </c>
    </row>
    <row r="3668" spans="1:31" x14ac:dyDescent="0.3">
      <c r="A3668" s="162" t="s">
        <v>1198</v>
      </c>
      <c r="B3668" s="162" t="s">
        <v>550</v>
      </c>
      <c r="C3668" s="162">
        <v>1</v>
      </c>
      <c r="D3668" s="162">
        <v>2018</v>
      </c>
      <c r="E3668" s="162" t="s">
        <v>2393</v>
      </c>
      <c r="F3668" s="162" t="s">
        <v>32</v>
      </c>
      <c r="G3668" s="162">
        <v>2018</v>
      </c>
      <c r="H3668" s="163" t="s">
        <v>410</v>
      </c>
      <c r="I3668" s="162" t="s">
        <v>550</v>
      </c>
      <c r="J3668" s="177">
        <v>2.3400000000000001E-2</v>
      </c>
      <c r="K3668" s="183" t="s">
        <v>1818</v>
      </c>
      <c r="L3668" s="166">
        <v>0.83419833877551031</v>
      </c>
      <c r="M3668" s="166">
        <v>1.9520241127346943E-2</v>
      </c>
      <c r="N3668" s="163" t="s">
        <v>32</v>
      </c>
      <c r="O3668" s="167">
        <v>1</v>
      </c>
      <c r="P3668" s="167">
        <v>1</v>
      </c>
      <c r="Q3668" s="167">
        <v>0</v>
      </c>
      <c r="R3668" s="167">
        <v>1</v>
      </c>
      <c r="S3668" s="167">
        <v>0</v>
      </c>
      <c r="T3668" s="167" t="s">
        <v>13211</v>
      </c>
      <c r="U3668" s="167" t="s">
        <v>1261</v>
      </c>
      <c r="V3668" s="167" t="s">
        <v>102</v>
      </c>
      <c r="W3668" s="163"/>
      <c r="X3668" s="163" t="s">
        <v>1198</v>
      </c>
      <c r="Y3668" s="163"/>
      <c r="Z3668" s="168">
        <v>43258</v>
      </c>
      <c r="AA3668" s="169" t="s">
        <v>10393</v>
      </c>
      <c r="AB3668" s="169" t="s">
        <v>32</v>
      </c>
      <c r="AC3668" s="169" t="s">
        <v>32</v>
      </c>
      <c r="AD3668" s="170">
        <v>2019</v>
      </c>
      <c r="AE3668" s="167" t="s">
        <v>10573</v>
      </c>
    </row>
    <row r="3669" spans="1:31" x14ac:dyDescent="0.3">
      <c r="A3669" s="162" t="s">
        <v>1200</v>
      </c>
      <c r="B3669" s="162" t="s">
        <v>550</v>
      </c>
      <c r="C3669" s="162">
        <v>1</v>
      </c>
      <c r="D3669" s="162">
        <v>2018</v>
      </c>
      <c r="E3669" s="162" t="s">
        <v>2393</v>
      </c>
      <c r="F3669" s="162" t="s">
        <v>32</v>
      </c>
      <c r="G3669" s="162">
        <v>2018</v>
      </c>
      <c r="H3669" s="163" t="s">
        <v>549</v>
      </c>
      <c r="I3669" s="162" t="s">
        <v>550</v>
      </c>
      <c r="J3669" s="177">
        <v>1.575E-2</v>
      </c>
      <c r="K3669" s="183" t="s">
        <v>1818</v>
      </c>
      <c r="L3669" s="166">
        <v>0.83419833877551031</v>
      </c>
      <c r="M3669" s="166">
        <v>1.3138623835714288E-2</v>
      </c>
      <c r="N3669" s="163" t="s">
        <v>1153</v>
      </c>
      <c r="O3669" s="167">
        <v>1</v>
      </c>
      <c r="P3669" s="167">
        <v>0</v>
      </c>
      <c r="Q3669" s="167">
        <v>0</v>
      </c>
      <c r="R3669" s="167">
        <v>0</v>
      </c>
      <c r="S3669" s="167">
        <v>1</v>
      </c>
      <c r="T3669" s="167" t="s">
        <v>13213</v>
      </c>
      <c r="U3669" s="167" t="s">
        <v>1281</v>
      </c>
      <c r="V3669" s="167" t="s">
        <v>86</v>
      </c>
      <c r="W3669" s="163"/>
      <c r="X3669" s="163" t="s">
        <v>1200</v>
      </c>
      <c r="Y3669" s="163"/>
      <c r="Z3669" s="168">
        <v>43279</v>
      </c>
      <c r="AA3669" s="169" t="s">
        <v>10394</v>
      </c>
      <c r="AB3669" s="169" t="s">
        <v>10402</v>
      </c>
      <c r="AC3669" s="169" t="s">
        <v>1153</v>
      </c>
      <c r="AD3669" s="170">
        <v>2019</v>
      </c>
      <c r="AE3669" s="167" t="s">
        <v>10573</v>
      </c>
    </row>
    <row r="3670" spans="1:31" x14ac:dyDescent="0.3">
      <c r="A3670" s="162" t="s">
        <v>585</v>
      </c>
      <c r="B3670" s="162" t="s">
        <v>550</v>
      </c>
      <c r="C3670" s="162">
        <v>44</v>
      </c>
      <c r="D3670" s="162">
        <v>2011</v>
      </c>
      <c r="E3670" s="162" t="s">
        <v>115</v>
      </c>
      <c r="F3670" s="162" t="s">
        <v>297</v>
      </c>
      <c r="G3670" s="162">
        <v>2018</v>
      </c>
      <c r="H3670" s="163" t="s">
        <v>201</v>
      </c>
      <c r="I3670" s="162" t="s">
        <v>550</v>
      </c>
      <c r="J3670" s="177">
        <v>0.13400000000000001</v>
      </c>
      <c r="K3670" s="183" t="s">
        <v>1818</v>
      </c>
      <c r="L3670" s="166">
        <v>0.83419833877551031</v>
      </c>
      <c r="M3670" s="166">
        <v>0.11178257739591839</v>
      </c>
      <c r="N3670" s="163" t="s">
        <v>201</v>
      </c>
      <c r="O3670" s="167">
        <v>1</v>
      </c>
      <c r="P3670" s="167">
        <v>0</v>
      </c>
      <c r="Q3670" s="167">
        <v>1</v>
      </c>
      <c r="R3670" s="167">
        <v>0</v>
      </c>
      <c r="S3670" s="167">
        <v>1</v>
      </c>
      <c r="T3670" s="167" t="s">
        <v>13210</v>
      </c>
      <c r="U3670" s="167" t="s">
        <v>1512</v>
      </c>
      <c r="V3670" s="167" t="s">
        <v>91</v>
      </c>
      <c r="W3670" s="163"/>
      <c r="X3670" s="163" t="s">
        <v>10403</v>
      </c>
      <c r="Y3670" s="163"/>
      <c r="Z3670" s="168">
        <v>43103</v>
      </c>
      <c r="AA3670" s="169" t="s">
        <v>10413</v>
      </c>
      <c r="AB3670" s="169"/>
      <c r="AC3670" s="169" t="s">
        <v>201</v>
      </c>
      <c r="AD3670" s="170">
        <v>2019</v>
      </c>
      <c r="AE3670" s="167" t="s">
        <v>1245</v>
      </c>
    </row>
    <row r="3671" spans="1:31" x14ac:dyDescent="0.3">
      <c r="A3671" s="162" t="s">
        <v>585</v>
      </c>
      <c r="B3671" s="162" t="s">
        <v>550</v>
      </c>
      <c r="C3671" s="162">
        <v>45</v>
      </c>
      <c r="D3671" s="162">
        <v>2011</v>
      </c>
      <c r="E3671" s="162" t="s">
        <v>115</v>
      </c>
      <c r="F3671" s="162" t="s">
        <v>297</v>
      </c>
      <c r="G3671" s="162">
        <v>2018</v>
      </c>
      <c r="H3671" s="163" t="s">
        <v>201</v>
      </c>
      <c r="I3671" s="162" t="s">
        <v>550</v>
      </c>
      <c r="J3671" s="177">
        <v>0.156</v>
      </c>
      <c r="K3671" s="183" t="s">
        <v>1818</v>
      </c>
      <c r="L3671" s="166">
        <v>0.83419833877551031</v>
      </c>
      <c r="M3671" s="166">
        <v>0.13013494084897961</v>
      </c>
      <c r="N3671" s="163" t="s">
        <v>201</v>
      </c>
      <c r="O3671" s="167">
        <v>1</v>
      </c>
      <c r="P3671" s="167">
        <v>0</v>
      </c>
      <c r="Q3671" s="167">
        <v>1</v>
      </c>
      <c r="R3671" s="167">
        <v>0</v>
      </c>
      <c r="S3671" s="167">
        <v>1</v>
      </c>
      <c r="T3671" s="167" t="s">
        <v>13210</v>
      </c>
      <c r="U3671" s="167" t="s">
        <v>1512</v>
      </c>
      <c r="V3671" s="167" t="s">
        <v>91</v>
      </c>
      <c r="W3671" s="163"/>
      <c r="X3671" s="163" t="s">
        <v>10403</v>
      </c>
      <c r="Y3671" s="163"/>
      <c r="Z3671" s="168">
        <v>43103</v>
      </c>
      <c r="AA3671" s="169" t="s">
        <v>10414</v>
      </c>
      <c r="AB3671" s="169"/>
      <c r="AC3671" s="169" t="s">
        <v>201</v>
      </c>
      <c r="AD3671" s="170">
        <v>2019</v>
      </c>
      <c r="AE3671" s="167" t="s">
        <v>1245</v>
      </c>
    </row>
    <row r="3672" spans="1:31" x14ac:dyDescent="0.3">
      <c r="A3672" s="162" t="s">
        <v>585</v>
      </c>
      <c r="B3672" s="162" t="s">
        <v>550</v>
      </c>
      <c r="C3672" s="162">
        <v>46</v>
      </c>
      <c r="D3672" s="162">
        <v>2011</v>
      </c>
      <c r="E3672" s="162" t="s">
        <v>115</v>
      </c>
      <c r="F3672" s="162" t="s">
        <v>297</v>
      </c>
      <c r="G3672" s="162">
        <v>2018</v>
      </c>
      <c r="H3672" s="163" t="s">
        <v>201</v>
      </c>
      <c r="I3672" s="162" t="s">
        <v>550</v>
      </c>
      <c r="J3672" s="177">
        <v>8.9999999999999993E-3</v>
      </c>
      <c r="K3672" s="183" t="s">
        <v>1818</v>
      </c>
      <c r="L3672" s="166">
        <v>0.83419833877551031</v>
      </c>
      <c r="M3672" s="166">
        <v>7.5077850489795924E-3</v>
      </c>
      <c r="N3672" s="163" t="s">
        <v>201</v>
      </c>
      <c r="O3672" s="167">
        <v>1</v>
      </c>
      <c r="P3672" s="167">
        <v>0</v>
      </c>
      <c r="Q3672" s="167">
        <v>1</v>
      </c>
      <c r="R3672" s="167">
        <v>0</v>
      </c>
      <c r="S3672" s="167">
        <v>1</v>
      </c>
      <c r="T3672" s="167" t="s">
        <v>13210</v>
      </c>
      <c r="U3672" s="167" t="s">
        <v>1512</v>
      </c>
      <c r="V3672" s="167" t="s">
        <v>91</v>
      </c>
      <c r="W3672" s="163"/>
      <c r="X3672" s="163" t="s">
        <v>10403</v>
      </c>
      <c r="Y3672" s="163"/>
      <c r="Z3672" s="168">
        <v>43236</v>
      </c>
      <c r="AA3672" s="169" t="s">
        <v>10415</v>
      </c>
      <c r="AB3672" s="169"/>
      <c r="AC3672" s="169" t="s">
        <v>201</v>
      </c>
      <c r="AD3672" s="170">
        <v>2019</v>
      </c>
      <c r="AE3672" s="167" t="s">
        <v>1245</v>
      </c>
    </row>
    <row r="3673" spans="1:31" x14ac:dyDescent="0.3">
      <c r="A3673" s="162" t="s">
        <v>585</v>
      </c>
      <c r="B3673" s="162" t="s">
        <v>550</v>
      </c>
      <c r="C3673" s="162">
        <v>47</v>
      </c>
      <c r="D3673" s="162">
        <v>2011</v>
      </c>
      <c r="E3673" s="162" t="s">
        <v>115</v>
      </c>
      <c r="F3673" s="162" t="s">
        <v>297</v>
      </c>
      <c r="G3673" s="162">
        <v>2018</v>
      </c>
      <c r="H3673" s="163" t="s">
        <v>201</v>
      </c>
      <c r="I3673" s="162" t="s">
        <v>550</v>
      </c>
      <c r="J3673" s="177">
        <v>2.9000000000000001E-2</v>
      </c>
      <c r="K3673" s="183" t="s">
        <v>1818</v>
      </c>
      <c r="L3673" s="166">
        <v>0.83419833877551031</v>
      </c>
      <c r="M3673" s="166">
        <v>2.41917518244898E-2</v>
      </c>
      <c r="N3673" s="163" t="s">
        <v>201</v>
      </c>
      <c r="O3673" s="167">
        <v>1</v>
      </c>
      <c r="P3673" s="167">
        <v>0</v>
      </c>
      <c r="Q3673" s="167">
        <v>1</v>
      </c>
      <c r="R3673" s="167">
        <v>0</v>
      </c>
      <c r="S3673" s="167">
        <v>1</v>
      </c>
      <c r="T3673" s="167" t="s">
        <v>13210</v>
      </c>
      <c r="U3673" s="167" t="s">
        <v>1512</v>
      </c>
      <c r="V3673" s="167" t="s">
        <v>91</v>
      </c>
      <c r="W3673" s="163"/>
      <c r="X3673" s="163" t="s">
        <v>10403</v>
      </c>
      <c r="Y3673" s="163"/>
      <c r="Z3673" s="168">
        <v>43251</v>
      </c>
      <c r="AA3673" s="169" t="s">
        <v>10416</v>
      </c>
      <c r="AB3673" s="169"/>
      <c r="AC3673" s="169" t="s">
        <v>201</v>
      </c>
      <c r="AD3673" s="170">
        <v>2019</v>
      </c>
      <c r="AE3673" s="167" t="s">
        <v>1245</v>
      </c>
    </row>
    <row r="3674" spans="1:31" x14ac:dyDescent="0.3">
      <c r="A3674" s="162" t="s">
        <v>585</v>
      </c>
      <c r="B3674" s="162" t="s">
        <v>550</v>
      </c>
      <c r="C3674" s="162">
        <v>48</v>
      </c>
      <c r="D3674" s="162">
        <v>2011</v>
      </c>
      <c r="E3674" s="162" t="s">
        <v>115</v>
      </c>
      <c r="F3674" s="162" t="s">
        <v>297</v>
      </c>
      <c r="G3674" s="162">
        <v>2018</v>
      </c>
      <c r="H3674" s="163" t="s">
        <v>201</v>
      </c>
      <c r="I3674" s="162" t="s">
        <v>550</v>
      </c>
      <c r="J3674" s="177">
        <v>3.5999999999999997E-2</v>
      </c>
      <c r="K3674" s="183" t="s">
        <v>1818</v>
      </c>
      <c r="L3674" s="166">
        <v>0.83419833877551031</v>
      </c>
      <c r="M3674" s="166">
        <v>3.003114019591837E-2</v>
      </c>
      <c r="N3674" s="163" t="s">
        <v>201</v>
      </c>
      <c r="O3674" s="167">
        <v>1</v>
      </c>
      <c r="P3674" s="167">
        <v>0</v>
      </c>
      <c r="Q3674" s="167">
        <v>1</v>
      </c>
      <c r="R3674" s="167">
        <v>0</v>
      </c>
      <c r="S3674" s="167">
        <v>1</v>
      </c>
      <c r="T3674" s="167" t="s">
        <v>13210</v>
      </c>
      <c r="U3674" s="167" t="s">
        <v>1512</v>
      </c>
      <c r="V3674" s="167" t="s">
        <v>91</v>
      </c>
      <c r="W3674" s="163"/>
      <c r="X3674" s="163" t="s">
        <v>10403</v>
      </c>
      <c r="Y3674" s="163"/>
      <c r="Z3674" s="168">
        <v>43251</v>
      </c>
      <c r="AA3674" s="169" t="s">
        <v>10417</v>
      </c>
      <c r="AB3674" s="169"/>
      <c r="AC3674" s="169" t="s">
        <v>201</v>
      </c>
      <c r="AD3674" s="170">
        <v>2019</v>
      </c>
      <c r="AE3674" s="167" t="s">
        <v>1245</v>
      </c>
    </row>
    <row r="3675" spans="1:31" x14ac:dyDescent="0.3">
      <c r="A3675" s="162" t="s">
        <v>585</v>
      </c>
      <c r="B3675" s="162" t="s">
        <v>550</v>
      </c>
      <c r="C3675" s="162">
        <v>49</v>
      </c>
      <c r="D3675" s="162">
        <v>2011</v>
      </c>
      <c r="E3675" s="162" t="s">
        <v>115</v>
      </c>
      <c r="F3675" s="162" t="s">
        <v>297</v>
      </c>
      <c r="G3675" s="162">
        <v>2018</v>
      </c>
      <c r="H3675" s="163" t="s">
        <v>201</v>
      </c>
      <c r="I3675" s="162" t="s">
        <v>550</v>
      </c>
      <c r="J3675" s="177">
        <v>6.3E-2</v>
      </c>
      <c r="K3675" s="183" t="s">
        <v>1818</v>
      </c>
      <c r="L3675" s="166">
        <v>0.83419833877551031</v>
      </c>
      <c r="M3675" s="166">
        <v>5.2554495342857152E-2</v>
      </c>
      <c r="N3675" s="163" t="s">
        <v>201</v>
      </c>
      <c r="O3675" s="167">
        <v>1</v>
      </c>
      <c r="P3675" s="167">
        <v>0</v>
      </c>
      <c r="Q3675" s="167">
        <v>1</v>
      </c>
      <c r="R3675" s="167">
        <v>0</v>
      </c>
      <c r="S3675" s="167">
        <v>1</v>
      </c>
      <c r="T3675" s="167" t="s">
        <v>13210</v>
      </c>
      <c r="U3675" s="167" t="s">
        <v>1512</v>
      </c>
      <c r="V3675" s="167" t="s">
        <v>91</v>
      </c>
      <c r="W3675" s="163"/>
      <c r="X3675" s="163" t="s">
        <v>10403</v>
      </c>
      <c r="Y3675" s="163"/>
      <c r="Z3675" s="168">
        <v>43251</v>
      </c>
      <c r="AA3675" s="169" t="s">
        <v>10418</v>
      </c>
      <c r="AB3675" s="169"/>
      <c r="AC3675" s="169" t="s">
        <v>201</v>
      </c>
      <c r="AD3675" s="170">
        <v>2019</v>
      </c>
      <c r="AE3675" s="167" t="s">
        <v>1245</v>
      </c>
    </row>
    <row r="3676" spans="1:31" x14ac:dyDescent="0.3">
      <c r="A3676" s="162" t="s">
        <v>585</v>
      </c>
      <c r="B3676" s="162" t="s">
        <v>550</v>
      </c>
      <c r="C3676" s="162">
        <v>50</v>
      </c>
      <c r="D3676" s="162">
        <v>2011</v>
      </c>
      <c r="E3676" s="162" t="s">
        <v>115</v>
      </c>
      <c r="F3676" s="162" t="s">
        <v>297</v>
      </c>
      <c r="G3676" s="162">
        <v>2018</v>
      </c>
      <c r="H3676" s="163" t="s">
        <v>201</v>
      </c>
      <c r="I3676" s="162" t="s">
        <v>550</v>
      </c>
      <c r="J3676" s="177">
        <v>0.38200000000000001</v>
      </c>
      <c r="K3676" s="183" t="s">
        <v>1818</v>
      </c>
      <c r="L3676" s="166">
        <v>0.83419833877551031</v>
      </c>
      <c r="M3676" s="166">
        <v>0.31866376541224495</v>
      </c>
      <c r="N3676" s="163" t="s">
        <v>201</v>
      </c>
      <c r="O3676" s="167">
        <v>1</v>
      </c>
      <c r="P3676" s="167">
        <v>0</v>
      </c>
      <c r="Q3676" s="167">
        <v>1</v>
      </c>
      <c r="R3676" s="167">
        <v>0</v>
      </c>
      <c r="S3676" s="167">
        <v>1</v>
      </c>
      <c r="T3676" s="167" t="s">
        <v>13210</v>
      </c>
      <c r="U3676" s="167" t="s">
        <v>1512</v>
      </c>
      <c r="V3676" s="167" t="s">
        <v>91</v>
      </c>
      <c r="W3676" s="163"/>
      <c r="X3676" s="163" t="s">
        <v>10403</v>
      </c>
      <c r="Y3676" s="163"/>
      <c r="Z3676" s="168">
        <v>43447</v>
      </c>
      <c r="AA3676" s="169" t="s">
        <v>10419</v>
      </c>
      <c r="AB3676" s="169"/>
      <c r="AC3676" s="169" t="s">
        <v>201</v>
      </c>
      <c r="AD3676" s="170">
        <v>2019</v>
      </c>
      <c r="AE3676" s="167" t="s">
        <v>1245</v>
      </c>
    </row>
    <row r="3677" spans="1:31" x14ac:dyDescent="0.3">
      <c r="A3677" s="162" t="s">
        <v>585</v>
      </c>
      <c r="B3677" s="162" t="s">
        <v>550</v>
      </c>
      <c r="C3677" s="162">
        <v>51</v>
      </c>
      <c r="D3677" s="162">
        <v>2011</v>
      </c>
      <c r="E3677" s="162" t="s">
        <v>115</v>
      </c>
      <c r="F3677" s="162" t="s">
        <v>297</v>
      </c>
      <c r="G3677" s="162">
        <v>2018</v>
      </c>
      <c r="H3677" s="163" t="s">
        <v>201</v>
      </c>
      <c r="I3677" s="162" t="s">
        <v>550</v>
      </c>
      <c r="J3677" s="177">
        <v>0.34300000000000003</v>
      </c>
      <c r="K3677" s="183" t="s">
        <v>1818</v>
      </c>
      <c r="L3677" s="166">
        <v>0.83419833877551031</v>
      </c>
      <c r="M3677" s="166">
        <v>0.28613003020000005</v>
      </c>
      <c r="N3677" s="163" t="s">
        <v>201</v>
      </c>
      <c r="O3677" s="167">
        <v>1</v>
      </c>
      <c r="P3677" s="167">
        <v>0</v>
      </c>
      <c r="Q3677" s="167">
        <v>1</v>
      </c>
      <c r="R3677" s="167">
        <v>0</v>
      </c>
      <c r="S3677" s="167">
        <v>1</v>
      </c>
      <c r="T3677" s="167" t="s">
        <v>13210</v>
      </c>
      <c r="U3677" s="167" t="s">
        <v>1512</v>
      </c>
      <c r="V3677" s="167" t="s">
        <v>91</v>
      </c>
      <c r="W3677" s="163"/>
      <c r="X3677" s="163" t="s">
        <v>10403</v>
      </c>
      <c r="Y3677" s="163"/>
      <c r="Z3677" s="168">
        <v>43447</v>
      </c>
      <c r="AA3677" s="169" t="s">
        <v>10420</v>
      </c>
      <c r="AB3677" s="169"/>
      <c r="AC3677" s="169" t="s">
        <v>201</v>
      </c>
      <c r="AD3677" s="170">
        <v>2019</v>
      </c>
      <c r="AE3677" s="167" t="s">
        <v>1245</v>
      </c>
    </row>
    <row r="3678" spans="1:31" x14ac:dyDescent="0.3">
      <c r="A3678" s="162" t="s">
        <v>585</v>
      </c>
      <c r="B3678" s="162" t="s">
        <v>550</v>
      </c>
      <c r="C3678" s="162">
        <v>52</v>
      </c>
      <c r="D3678" s="162">
        <v>2011</v>
      </c>
      <c r="E3678" s="162" t="s">
        <v>115</v>
      </c>
      <c r="F3678" s="162" t="s">
        <v>297</v>
      </c>
      <c r="G3678" s="162">
        <v>2018</v>
      </c>
      <c r="H3678" s="163" t="s">
        <v>201</v>
      </c>
      <c r="I3678" s="162" t="s">
        <v>550</v>
      </c>
      <c r="J3678" s="177">
        <v>0.13600000000000001</v>
      </c>
      <c r="K3678" s="183" t="s">
        <v>1818</v>
      </c>
      <c r="L3678" s="166">
        <v>0.83419833877551031</v>
      </c>
      <c r="M3678" s="166">
        <v>0.11345097407346941</v>
      </c>
      <c r="N3678" s="163" t="s">
        <v>201</v>
      </c>
      <c r="O3678" s="167">
        <v>1</v>
      </c>
      <c r="P3678" s="167">
        <v>0</v>
      </c>
      <c r="Q3678" s="167">
        <v>1</v>
      </c>
      <c r="R3678" s="167">
        <v>0</v>
      </c>
      <c r="S3678" s="167">
        <v>1</v>
      </c>
      <c r="T3678" s="167" t="s">
        <v>13210</v>
      </c>
      <c r="U3678" s="167" t="s">
        <v>1512</v>
      </c>
      <c r="V3678" s="167" t="s">
        <v>91</v>
      </c>
      <c r="W3678" s="163"/>
      <c r="X3678" s="163" t="s">
        <v>10403</v>
      </c>
      <c r="Y3678" s="163"/>
      <c r="Z3678" s="168">
        <v>43447</v>
      </c>
      <c r="AA3678" s="169" t="s">
        <v>10421</v>
      </c>
      <c r="AB3678" s="169"/>
      <c r="AC3678" s="169" t="s">
        <v>201</v>
      </c>
      <c r="AD3678" s="170">
        <v>2019</v>
      </c>
      <c r="AE3678" s="167" t="s">
        <v>1245</v>
      </c>
    </row>
    <row r="3679" spans="1:31" x14ac:dyDescent="0.3">
      <c r="A3679" s="162" t="s">
        <v>585</v>
      </c>
      <c r="B3679" s="162" t="s">
        <v>550</v>
      </c>
      <c r="C3679" s="162">
        <v>53</v>
      </c>
      <c r="D3679" s="162">
        <v>2011</v>
      </c>
      <c r="E3679" s="162" t="s">
        <v>115</v>
      </c>
      <c r="F3679" s="162" t="s">
        <v>297</v>
      </c>
      <c r="G3679" s="162">
        <v>2018</v>
      </c>
      <c r="H3679" s="163" t="s">
        <v>201</v>
      </c>
      <c r="I3679" s="162" t="s">
        <v>550</v>
      </c>
      <c r="J3679" s="177">
        <v>0.12</v>
      </c>
      <c r="K3679" s="183" t="s">
        <v>1818</v>
      </c>
      <c r="L3679" s="166">
        <v>0.83419833877551031</v>
      </c>
      <c r="M3679" s="166">
        <v>0.10010380065306124</v>
      </c>
      <c r="N3679" s="163" t="s">
        <v>201</v>
      </c>
      <c r="O3679" s="167">
        <v>1</v>
      </c>
      <c r="P3679" s="167">
        <v>0</v>
      </c>
      <c r="Q3679" s="167">
        <v>1</v>
      </c>
      <c r="R3679" s="167">
        <v>0</v>
      </c>
      <c r="S3679" s="167">
        <v>1</v>
      </c>
      <c r="T3679" s="167" t="s">
        <v>13210</v>
      </c>
      <c r="U3679" s="167" t="s">
        <v>1512</v>
      </c>
      <c r="V3679" s="167" t="s">
        <v>91</v>
      </c>
      <c r="W3679" s="163"/>
      <c r="X3679" s="163" t="s">
        <v>10403</v>
      </c>
      <c r="Y3679" s="163"/>
      <c r="Z3679" s="168">
        <v>43447</v>
      </c>
      <c r="AA3679" s="169" t="s">
        <v>10422</v>
      </c>
      <c r="AB3679" s="169"/>
      <c r="AC3679" s="169" t="s">
        <v>201</v>
      </c>
      <c r="AD3679" s="170">
        <v>2019</v>
      </c>
      <c r="AE3679" s="167" t="s">
        <v>1245</v>
      </c>
    </row>
    <row r="3680" spans="1:31" x14ac:dyDescent="0.3">
      <c r="A3680" s="162" t="s">
        <v>585</v>
      </c>
      <c r="B3680" s="162" t="s">
        <v>550</v>
      </c>
      <c r="C3680" s="162">
        <v>54</v>
      </c>
      <c r="D3680" s="162">
        <v>2011</v>
      </c>
      <c r="E3680" s="162" t="s">
        <v>115</v>
      </c>
      <c r="F3680" s="162" t="s">
        <v>297</v>
      </c>
      <c r="G3680" s="162">
        <v>2019</v>
      </c>
      <c r="H3680" s="163" t="s">
        <v>201</v>
      </c>
      <c r="I3680" s="162" t="s">
        <v>550</v>
      </c>
      <c r="J3680" s="177">
        <v>1.343</v>
      </c>
      <c r="K3680" s="183" t="s">
        <v>1818</v>
      </c>
      <c r="L3680" s="166">
        <v>0.81037710612244929</v>
      </c>
      <c r="M3680" s="166">
        <v>1.0883364535224493</v>
      </c>
      <c r="N3680" s="163" t="s">
        <v>201</v>
      </c>
      <c r="O3680" s="167">
        <v>1</v>
      </c>
      <c r="P3680" s="167">
        <v>0</v>
      </c>
      <c r="Q3680" s="167">
        <v>1</v>
      </c>
      <c r="R3680" s="167">
        <v>0</v>
      </c>
      <c r="S3680" s="167">
        <v>1</v>
      </c>
      <c r="T3680" s="167" t="s">
        <v>13210</v>
      </c>
      <c r="U3680" s="167" t="s">
        <v>1512</v>
      </c>
      <c r="V3680" s="167" t="s">
        <v>91</v>
      </c>
      <c r="W3680" s="163"/>
      <c r="X3680" s="163" t="s">
        <v>10403</v>
      </c>
      <c r="Y3680" s="163"/>
      <c r="Z3680" s="168">
        <v>43594</v>
      </c>
      <c r="AA3680" s="169" t="s">
        <v>10423</v>
      </c>
      <c r="AB3680" s="169"/>
      <c r="AC3680" s="169" t="s">
        <v>201</v>
      </c>
      <c r="AD3680" s="170">
        <v>2019</v>
      </c>
      <c r="AE3680" s="167" t="s">
        <v>1245</v>
      </c>
    </row>
    <row r="3681" spans="1:31" x14ac:dyDescent="0.3">
      <c r="A3681" s="162" t="s">
        <v>585</v>
      </c>
      <c r="B3681" s="162" t="s">
        <v>550</v>
      </c>
      <c r="C3681" s="162">
        <v>55</v>
      </c>
      <c r="D3681" s="162">
        <v>2011</v>
      </c>
      <c r="E3681" s="162" t="s">
        <v>115</v>
      </c>
      <c r="F3681" s="162" t="s">
        <v>297</v>
      </c>
      <c r="G3681" s="162">
        <v>2019</v>
      </c>
      <c r="H3681" s="163" t="s">
        <v>201</v>
      </c>
      <c r="I3681" s="162" t="s">
        <v>550</v>
      </c>
      <c r="J3681" s="177">
        <v>1.155</v>
      </c>
      <c r="K3681" s="183" t="s">
        <v>1818</v>
      </c>
      <c r="L3681" s="166">
        <v>0.81037710612244929</v>
      </c>
      <c r="M3681" s="166">
        <v>0.93598555757142898</v>
      </c>
      <c r="N3681" s="163" t="s">
        <v>201</v>
      </c>
      <c r="O3681" s="167">
        <v>1</v>
      </c>
      <c r="P3681" s="167">
        <v>0</v>
      </c>
      <c r="Q3681" s="167">
        <v>1</v>
      </c>
      <c r="R3681" s="167">
        <v>0</v>
      </c>
      <c r="S3681" s="167">
        <v>1</v>
      </c>
      <c r="T3681" s="167" t="s">
        <v>13210</v>
      </c>
      <c r="U3681" s="167" t="s">
        <v>1512</v>
      </c>
      <c r="V3681" s="167" t="s">
        <v>91</v>
      </c>
      <c r="W3681" s="163"/>
      <c r="X3681" s="163" t="s">
        <v>10403</v>
      </c>
      <c r="Y3681" s="163"/>
      <c r="Z3681" s="168">
        <v>43594</v>
      </c>
      <c r="AA3681" s="169" t="s">
        <v>10416</v>
      </c>
      <c r="AB3681" s="169"/>
      <c r="AC3681" s="169" t="s">
        <v>201</v>
      </c>
      <c r="AD3681" s="170">
        <v>2019</v>
      </c>
      <c r="AE3681" s="167" t="s">
        <v>1245</v>
      </c>
    </row>
    <row r="3682" spans="1:31" x14ac:dyDescent="0.3">
      <c r="A3682" s="162" t="s">
        <v>585</v>
      </c>
      <c r="B3682" s="162" t="s">
        <v>550</v>
      </c>
      <c r="C3682" s="162">
        <v>56</v>
      </c>
      <c r="D3682" s="162">
        <v>2011</v>
      </c>
      <c r="E3682" s="162" t="s">
        <v>115</v>
      </c>
      <c r="F3682" s="162" t="s">
        <v>297</v>
      </c>
      <c r="G3682" s="162">
        <v>2019</v>
      </c>
      <c r="H3682" s="163" t="s">
        <v>201</v>
      </c>
      <c r="I3682" s="162" t="s">
        <v>550</v>
      </c>
      <c r="J3682" s="177">
        <v>1.1990000000000001</v>
      </c>
      <c r="K3682" s="183" t="s">
        <v>1818</v>
      </c>
      <c r="L3682" s="166">
        <v>0.81037710612244929</v>
      </c>
      <c r="M3682" s="166">
        <v>0.97164215024081679</v>
      </c>
      <c r="N3682" s="163" t="s">
        <v>201</v>
      </c>
      <c r="O3682" s="167">
        <v>1</v>
      </c>
      <c r="P3682" s="167">
        <v>0</v>
      </c>
      <c r="Q3682" s="167">
        <v>1</v>
      </c>
      <c r="R3682" s="167">
        <v>0</v>
      </c>
      <c r="S3682" s="167">
        <v>1</v>
      </c>
      <c r="T3682" s="167" t="s">
        <v>13210</v>
      </c>
      <c r="U3682" s="167" t="s">
        <v>1512</v>
      </c>
      <c r="V3682" s="167" t="s">
        <v>91</v>
      </c>
      <c r="W3682" s="163"/>
      <c r="X3682" s="163" t="s">
        <v>10403</v>
      </c>
      <c r="Y3682" s="163"/>
      <c r="Z3682" s="168">
        <v>43594</v>
      </c>
      <c r="AA3682" s="169" t="s">
        <v>10424</v>
      </c>
      <c r="AB3682" s="169"/>
      <c r="AC3682" s="169" t="s">
        <v>201</v>
      </c>
      <c r="AD3682" s="170">
        <v>2019</v>
      </c>
      <c r="AE3682" s="167" t="s">
        <v>1245</v>
      </c>
    </row>
    <row r="3683" spans="1:31" x14ac:dyDescent="0.3">
      <c r="A3683" s="162" t="s">
        <v>585</v>
      </c>
      <c r="B3683" s="162" t="s">
        <v>550</v>
      </c>
      <c r="C3683" s="162">
        <v>57</v>
      </c>
      <c r="D3683" s="162">
        <v>2011</v>
      </c>
      <c r="E3683" s="162" t="s">
        <v>115</v>
      </c>
      <c r="F3683" s="162" t="s">
        <v>297</v>
      </c>
      <c r="G3683" s="162">
        <v>2019</v>
      </c>
      <c r="H3683" s="163" t="s">
        <v>201</v>
      </c>
      <c r="I3683" s="162" t="s">
        <v>550</v>
      </c>
      <c r="J3683" s="177">
        <v>1.4379999999999999</v>
      </c>
      <c r="K3683" s="183" t="s">
        <v>1818</v>
      </c>
      <c r="L3683" s="166">
        <v>0.81037710612244929</v>
      </c>
      <c r="M3683" s="166">
        <v>1.165322278604082</v>
      </c>
      <c r="N3683" s="163" t="s">
        <v>201</v>
      </c>
      <c r="O3683" s="167">
        <v>1</v>
      </c>
      <c r="P3683" s="167">
        <v>0</v>
      </c>
      <c r="Q3683" s="167">
        <v>1</v>
      </c>
      <c r="R3683" s="167">
        <v>0</v>
      </c>
      <c r="S3683" s="167">
        <v>1</v>
      </c>
      <c r="T3683" s="167" t="s">
        <v>13210</v>
      </c>
      <c r="U3683" s="167" t="s">
        <v>1512</v>
      </c>
      <c r="V3683" s="167" t="s">
        <v>91</v>
      </c>
      <c r="W3683" s="163"/>
      <c r="X3683" s="163" t="s">
        <v>10403</v>
      </c>
      <c r="Y3683" s="163"/>
      <c r="Z3683" s="168">
        <v>43601</v>
      </c>
      <c r="AA3683" s="169" t="s">
        <v>10425</v>
      </c>
      <c r="AB3683" s="169"/>
      <c r="AC3683" s="169" t="s">
        <v>201</v>
      </c>
      <c r="AD3683" s="170">
        <v>2019</v>
      </c>
      <c r="AE3683" s="167" t="s">
        <v>1245</v>
      </c>
    </row>
    <row r="3684" spans="1:31" x14ac:dyDescent="0.3">
      <c r="A3684" s="162" t="s">
        <v>585</v>
      </c>
      <c r="B3684" s="162" t="s">
        <v>550</v>
      </c>
      <c r="C3684" s="162">
        <v>58</v>
      </c>
      <c r="D3684" s="162">
        <v>2011</v>
      </c>
      <c r="E3684" s="162" t="s">
        <v>115</v>
      </c>
      <c r="F3684" s="162" t="s">
        <v>297</v>
      </c>
      <c r="G3684" s="162">
        <v>2019</v>
      </c>
      <c r="H3684" s="163" t="s">
        <v>201</v>
      </c>
      <c r="I3684" s="162" t="s">
        <v>550</v>
      </c>
      <c r="J3684" s="177">
        <v>1.681</v>
      </c>
      <c r="K3684" s="183" t="s">
        <v>1818</v>
      </c>
      <c r="L3684" s="166">
        <v>0.81037710612244929</v>
      </c>
      <c r="M3684" s="166">
        <v>1.3622439153918373</v>
      </c>
      <c r="N3684" s="163" t="s">
        <v>201</v>
      </c>
      <c r="O3684" s="167">
        <v>1</v>
      </c>
      <c r="P3684" s="167">
        <v>0</v>
      </c>
      <c r="Q3684" s="167">
        <v>1</v>
      </c>
      <c r="R3684" s="167">
        <v>0</v>
      </c>
      <c r="S3684" s="167">
        <v>1</v>
      </c>
      <c r="T3684" s="167" t="s">
        <v>13210</v>
      </c>
      <c r="U3684" s="167" t="s">
        <v>1512</v>
      </c>
      <c r="V3684" s="167" t="s">
        <v>91</v>
      </c>
      <c r="W3684" s="163"/>
      <c r="X3684" s="163" t="s">
        <v>10403</v>
      </c>
      <c r="Y3684" s="163"/>
      <c r="Z3684" s="168">
        <v>43601</v>
      </c>
      <c r="AA3684" s="169" t="s">
        <v>10416</v>
      </c>
      <c r="AB3684" s="169"/>
      <c r="AC3684" s="169" t="s">
        <v>201</v>
      </c>
      <c r="AD3684" s="170">
        <v>2019</v>
      </c>
      <c r="AE3684" s="167" t="s">
        <v>1245</v>
      </c>
    </row>
    <row r="3685" spans="1:31" x14ac:dyDescent="0.3">
      <c r="A3685" s="162" t="s">
        <v>764</v>
      </c>
      <c r="B3685" s="162" t="s">
        <v>550</v>
      </c>
      <c r="C3685" s="162">
        <v>1</v>
      </c>
      <c r="D3685" s="162">
        <v>2013</v>
      </c>
      <c r="E3685" s="162" t="s">
        <v>115</v>
      </c>
      <c r="F3685" s="162" t="s">
        <v>297</v>
      </c>
      <c r="G3685" s="162">
        <v>2018</v>
      </c>
      <c r="H3685" s="163" t="s">
        <v>766</v>
      </c>
      <c r="I3685" s="162" t="s">
        <v>550</v>
      </c>
      <c r="J3685" s="177">
        <v>0.747</v>
      </c>
      <c r="K3685" s="183" t="s">
        <v>1818</v>
      </c>
      <c r="L3685" s="166">
        <v>0.83419833877551031</v>
      </c>
      <c r="M3685" s="166">
        <v>0.62314615906530624</v>
      </c>
      <c r="N3685" s="163" t="s">
        <v>297</v>
      </c>
      <c r="O3685" s="167">
        <v>1</v>
      </c>
      <c r="P3685" s="167">
        <v>1</v>
      </c>
      <c r="Q3685" s="167">
        <v>0</v>
      </c>
      <c r="R3685" s="167">
        <v>1</v>
      </c>
      <c r="S3685" s="167">
        <v>0</v>
      </c>
      <c r="T3685" s="167" t="s">
        <v>13211</v>
      </c>
      <c r="U3685" s="167" t="s">
        <v>1360</v>
      </c>
      <c r="V3685" s="167" t="s">
        <v>1424</v>
      </c>
      <c r="W3685" s="163"/>
      <c r="X3685" s="163" t="s">
        <v>10404</v>
      </c>
      <c r="Y3685" s="163"/>
      <c r="Z3685" s="168">
        <v>43235</v>
      </c>
      <c r="AA3685" s="169" t="s">
        <v>10426</v>
      </c>
      <c r="AB3685" s="169" t="s">
        <v>10500</v>
      </c>
      <c r="AC3685" s="169" t="s">
        <v>297</v>
      </c>
      <c r="AD3685" s="170">
        <v>2019</v>
      </c>
      <c r="AE3685" s="167" t="s">
        <v>1218</v>
      </c>
    </row>
    <row r="3686" spans="1:31" x14ac:dyDescent="0.3">
      <c r="A3686" s="162" t="s">
        <v>790</v>
      </c>
      <c r="B3686" s="162" t="s">
        <v>550</v>
      </c>
      <c r="C3686" s="162">
        <v>1</v>
      </c>
      <c r="D3686" s="162">
        <v>2013</v>
      </c>
      <c r="E3686" s="162" t="s">
        <v>115</v>
      </c>
      <c r="F3686" s="162" t="s">
        <v>297</v>
      </c>
      <c r="G3686" s="162">
        <v>2019</v>
      </c>
      <c r="H3686" s="163" t="s">
        <v>766</v>
      </c>
      <c r="I3686" s="162" t="s">
        <v>550</v>
      </c>
      <c r="J3686" s="177">
        <v>23.178999999999998</v>
      </c>
      <c r="K3686" s="183" t="s">
        <v>1819</v>
      </c>
      <c r="L3686" s="166">
        <v>0.72379195180722866</v>
      </c>
      <c r="M3686" s="166">
        <v>16.776773650939752</v>
      </c>
      <c r="N3686" s="163" t="s">
        <v>766</v>
      </c>
      <c r="O3686" s="167">
        <v>1</v>
      </c>
      <c r="P3686" s="167">
        <v>0</v>
      </c>
      <c r="Q3686" s="167">
        <v>1</v>
      </c>
      <c r="R3686" s="167">
        <v>0</v>
      </c>
      <c r="S3686" s="167">
        <v>1</v>
      </c>
      <c r="T3686" s="167" t="s">
        <v>13210</v>
      </c>
      <c r="U3686" s="167" t="s">
        <v>1360</v>
      </c>
      <c r="V3686" s="167" t="s">
        <v>1364</v>
      </c>
      <c r="W3686" s="163"/>
      <c r="X3686" s="163" t="s">
        <v>10405</v>
      </c>
      <c r="Y3686" s="163"/>
      <c r="Z3686" s="168">
        <v>43573</v>
      </c>
      <c r="AA3686" s="169" t="s">
        <v>10427</v>
      </c>
      <c r="AB3686" s="169" t="s">
        <v>10501</v>
      </c>
      <c r="AC3686" s="169" t="s">
        <v>766</v>
      </c>
      <c r="AD3686" s="170">
        <v>2019</v>
      </c>
      <c r="AE3686" s="167" t="s">
        <v>1218</v>
      </c>
    </row>
    <row r="3687" spans="1:31" x14ac:dyDescent="0.3">
      <c r="A3687" s="162" t="s">
        <v>878</v>
      </c>
      <c r="B3687" s="162" t="s">
        <v>550</v>
      </c>
      <c r="C3687" s="162">
        <v>10</v>
      </c>
      <c r="D3687" s="162">
        <v>2014</v>
      </c>
      <c r="E3687" s="162" t="s">
        <v>115</v>
      </c>
      <c r="F3687" s="162" t="s">
        <v>297</v>
      </c>
      <c r="G3687" s="162">
        <v>2018</v>
      </c>
      <c r="H3687" s="163" t="s">
        <v>201</v>
      </c>
      <c r="I3687" s="162" t="s">
        <v>550</v>
      </c>
      <c r="J3687" s="177">
        <v>0.153</v>
      </c>
      <c r="K3687" s="183" t="s">
        <v>1818</v>
      </c>
      <c r="L3687" s="166">
        <v>0.83419833877551031</v>
      </c>
      <c r="M3687" s="166">
        <v>0.12763234583265307</v>
      </c>
      <c r="N3687" s="163" t="s">
        <v>201</v>
      </c>
      <c r="O3687" s="167">
        <v>1</v>
      </c>
      <c r="P3687" s="167">
        <v>0</v>
      </c>
      <c r="Q3687" s="167">
        <v>1</v>
      </c>
      <c r="R3687" s="167">
        <v>0</v>
      </c>
      <c r="S3687" s="167">
        <v>1</v>
      </c>
      <c r="T3687" s="167" t="s">
        <v>13210</v>
      </c>
      <c r="U3687" s="167" t="s">
        <v>1512</v>
      </c>
      <c r="V3687" s="167" t="s">
        <v>178</v>
      </c>
      <c r="W3687" s="163"/>
      <c r="X3687" s="163" t="s">
        <v>10406</v>
      </c>
      <c r="Y3687" s="163"/>
      <c r="Z3687" s="168">
        <v>43328</v>
      </c>
      <c r="AA3687" s="169" t="s">
        <v>10428</v>
      </c>
      <c r="AB3687" s="169"/>
      <c r="AC3687" s="169" t="s">
        <v>201</v>
      </c>
      <c r="AD3687" s="170">
        <v>2019</v>
      </c>
      <c r="AE3687" s="167" t="s">
        <v>1245</v>
      </c>
    </row>
    <row r="3688" spans="1:31" x14ac:dyDescent="0.3">
      <c r="A3688" s="162" t="s">
        <v>878</v>
      </c>
      <c r="B3688" s="162" t="s">
        <v>550</v>
      </c>
      <c r="C3688" s="162">
        <v>11</v>
      </c>
      <c r="D3688" s="162">
        <v>2014</v>
      </c>
      <c r="E3688" s="162" t="s">
        <v>115</v>
      </c>
      <c r="F3688" s="162" t="s">
        <v>297</v>
      </c>
      <c r="G3688" s="162">
        <v>2018</v>
      </c>
      <c r="H3688" s="163" t="s">
        <v>201</v>
      </c>
      <c r="I3688" s="162" t="s">
        <v>550</v>
      </c>
      <c r="J3688" s="177">
        <v>0.127</v>
      </c>
      <c r="K3688" s="183" t="s">
        <v>1818</v>
      </c>
      <c r="L3688" s="166">
        <v>0.83419833877551031</v>
      </c>
      <c r="M3688" s="166">
        <v>0.10594318902448981</v>
      </c>
      <c r="N3688" s="163" t="s">
        <v>201</v>
      </c>
      <c r="O3688" s="167">
        <v>1</v>
      </c>
      <c r="P3688" s="167">
        <v>0</v>
      </c>
      <c r="Q3688" s="167">
        <v>1</v>
      </c>
      <c r="R3688" s="167">
        <v>0</v>
      </c>
      <c r="S3688" s="167">
        <v>1</v>
      </c>
      <c r="T3688" s="167" t="s">
        <v>13210</v>
      </c>
      <c r="U3688" s="167" t="s">
        <v>1512</v>
      </c>
      <c r="V3688" s="167" t="s">
        <v>178</v>
      </c>
      <c r="W3688" s="163"/>
      <c r="X3688" s="163" t="s">
        <v>10406</v>
      </c>
      <c r="Y3688" s="163"/>
      <c r="Z3688" s="168">
        <v>43328</v>
      </c>
      <c r="AA3688" s="169" t="s">
        <v>10429</v>
      </c>
      <c r="AB3688" s="169"/>
      <c r="AC3688" s="169" t="s">
        <v>201</v>
      </c>
      <c r="AD3688" s="170">
        <v>2019</v>
      </c>
      <c r="AE3688" s="167" t="s">
        <v>1245</v>
      </c>
    </row>
    <row r="3689" spans="1:31" x14ac:dyDescent="0.3">
      <c r="A3689" s="162" t="s">
        <v>878</v>
      </c>
      <c r="B3689" s="162" t="s">
        <v>550</v>
      </c>
      <c r="C3689" s="162">
        <v>12</v>
      </c>
      <c r="D3689" s="162">
        <v>2014</v>
      </c>
      <c r="E3689" s="162" t="s">
        <v>115</v>
      </c>
      <c r="F3689" s="162" t="s">
        <v>297</v>
      </c>
      <c r="G3689" s="162">
        <v>2018</v>
      </c>
      <c r="H3689" s="163" t="s">
        <v>201</v>
      </c>
      <c r="I3689" s="162" t="s">
        <v>550</v>
      </c>
      <c r="J3689" s="177">
        <v>0.13</v>
      </c>
      <c r="K3689" s="183" t="s">
        <v>1818</v>
      </c>
      <c r="L3689" s="166">
        <v>0.83419833877551031</v>
      </c>
      <c r="M3689" s="166">
        <v>0.10844578404081634</v>
      </c>
      <c r="N3689" s="163" t="s">
        <v>201</v>
      </c>
      <c r="O3689" s="167">
        <v>1</v>
      </c>
      <c r="P3689" s="167">
        <v>0</v>
      </c>
      <c r="Q3689" s="167">
        <v>1</v>
      </c>
      <c r="R3689" s="167">
        <v>0</v>
      </c>
      <c r="S3689" s="167">
        <v>1</v>
      </c>
      <c r="T3689" s="167" t="s">
        <v>13210</v>
      </c>
      <c r="U3689" s="167" t="s">
        <v>1512</v>
      </c>
      <c r="V3689" s="167" t="s">
        <v>178</v>
      </c>
      <c r="W3689" s="163"/>
      <c r="X3689" s="163" t="s">
        <v>10406</v>
      </c>
      <c r="Y3689" s="163"/>
      <c r="Z3689" s="168">
        <v>43328</v>
      </c>
      <c r="AA3689" s="169" t="s">
        <v>10424</v>
      </c>
      <c r="AB3689" s="169"/>
      <c r="AC3689" s="169" t="s">
        <v>201</v>
      </c>
      <c r="AD3689" s="170">
        <v>2019</v>
      </c>
      <c r="AE3689" s="167" t="s">
        <v>1245</v>
      </c>
    </row>
    <row r="3690" spans="1:31" x14ac:dyDescent="0.3">
      <c r="A3690" s="162" t="s">
        <v>878</v>
      </c>
      <c r="B3690" s="162" t="s">
        <v>550</v>
      </c>
      <c r="C3690" s="162">
        <v>13</v>
      </c>
      <c r="D3690" s="162">
        <v>2014</v>
      </c>
      <c r="E3690" s="162" t="s">
        <v>115</v>
      </c>
      <c r="F3690" s="162" t="s">
        <v>297</v>
      </c>
      <c r="G3690" s="162">
        <v>2018</v>
      </c>
      <c r="H3690" s="163" t="s">
        <v>201</v>
      </c>
      <c r="I3690" s="162" t="s">
        <v>550</v>
      </c>
      <c r="J3690" s="177">
        <v>4.0000000000000001E-3</v>
      </c>
      <c r="K3690" s="183" t="s">
        <v>1818</v>
      </c>
      <c r="L3690" s="166">
        <v>0.83419833877551031</v>
      </c>
      <c r="M3690" s="166">
        <v>3.3367933551020413E-3</v>
      </c>
      <c r="N3690" s="163" t="s">
        <v>201</v>
      </c>
      <c r="O3690" s="167">
        <v>1</v>
      </c>
      <c r="P3690" s="167">
        <v>0</v>
      </c>
      <c r="Q3690" s="167">
        <v>1</v>
      </c>
      <c r="R3690" s="167">
        <v>0</v>
      </c>
      <c r="S3690" s="167">
        <v>1</v>
      </c>
      <c r="T3690" s="167" t="s">
        <v>13210</v>
      </c>
      <c r="U3690" s="167" t="s">
        <v>1512</v>
      </c>
      <c r="V3690" s="167" t="s">
        <v>178</v>
      </c>
      <c r="W3690" s="163"/>
      <c r="X3690" s="163" t="s">
        <v>10406</v>
      </c>
      <c r="Y3690" s="163"/>
      <c r="Z3690" s="168">
        <v>43431</v>
      </c>
      <c r="AA3690" s="169" t="s">
        <v>10430</v>
      </c>
      <c r="AB3690" s="169"/>
      <c r="AC3690" s="169" t="s">
        <v>201</v>
      </c>
      <c r="AD3690" s="170">
        <v>2019</v>
      </c>
      <c r="AE3690" s="167" t="s">
        <v>1245</v>
      </c>
    </row>
    <row r="3691" spans="1:31" x14ac:dyDescent="0.3">
      <c r="A3691" s="162" t="s">
        <v>878</v>
      </c>
      <c r="B3691" s="162" t="s">
        <v>550</v>
      </c>
      <c r="C3691" s="162">
        <v>14</v>
      </c>
      <c r="D3691" s="162">
        <v>2014</v>
      </c>
      <c r="E3691" s="162" t="s">
        <v>115</v>
      </c>
      <c r="F3691" s="162" t="s">
        <v>297</v>
      </c>
      <c r="G3691" s="162">
        <v>2019</v>
      </c>
      <c r="H3691" s="163" t="s">
        <v>201</v>
      </c>
      <c r="I3691" s="162" t="s">
        <v>550</v>
      </c>
      <c r="J3691" s="177">
        <v>1.4E-2</v>
      </c>
      <c r="K3691" s="183" t="s">
        <v>1818</v>
      </c>
      <c r="L3691" s="166">
        <v>0.81037710612244929</v>
      </c>
      <c r="M3691" s="166">
        <v>1.134527948571429E-2</v>
      </c>
      <c r="N3691" s="163" t="s">
        <v>201</v>
      </c>
      <c r="O3691" s="167">
        <v>1</v>
      </c>
      <c r="P3691" s="167">
        <v>0</v>
      </c>
      <c r="Q3691" s="167">
        <v>1</v>
      </c>
      <c r="R3691" s="167">
        <v>0</v>
      </c>
      <c r="S3691" s="167">
        <v>1</v>
      </c>
      <c r="T3691" s="167" t="s">
        <v>13210</v>
      </c>
      <c r="U3691" s="167" t="s">
        <v>1512</v>
      </c>
      <c r="V3691" s="167" t="s">
        <v>178</v>
      </c>
      <c r="W3691" s="163"/>
      <c r="X3691" s="163" t="s">
        <v>10406</v>
      </c>
      <c r="Y3691" s="163"/>
      <c r="Z3691" s="168">
        <v>43522</v>
      </c>
      <c r="AA3691" s="169" t="s">
        <v>10431</v>
      </c>
      <c r="AB3691" s="169"/>
      <c r="AC3691" s="169" t="s">
        <v>201</v>
      </c>
      <c r="AD3691" s="170">
        <v>2019</v>
      </c>
      <c r="AE3691" s="167" t="s">
        <v>1245</v>
      </c>
    </row>
    <row r="3692" spans="1:31" x14ac:dyDescent="0.3">
      <c r="A3692" s="162" t="s">
        <v>878</v>
      </c>
      <c r="B3692" s="162" t="s">
        <v>550</v>
      </c>
      <c r="C3692" s="162">
        <v>15</v>
      </c>
      <c r="D3692" s="162">
        <v>2014</v>
      </c>
      <c r="E3692" s="162" t="s">
        <v>115</v>
      </c>
      <c r="F3692" s="162" t="s">
        <v>297</v>
      </c>
      <c r="G3692" s="162">
        <v>2019</v>
      </c>
      <c r="H3692" s="163" t="s">
        <v>201</v>
      </c>
      <c r="I3692" s="162" t="s">
        <v>550</v>
      </c>
      <c r="J3692" s="177">
        <v>3.5999999999999997E-2</v>
      </c>
      <c r="K3692" s="183" t="s">
        <v>1818</v>
      </c>
      <c r="L3692" s="166">
        <v>0.81037710612244929</v>
      </c>
      <c r="M3692" s="166">
        <v>2.9173575820408172E-2</v>
      </c>
      <c r="N3692" s="163" t="s">
        <v>201</v>
      </c>
      <c r="O3692" s="167">
        <v>1</v>
      </c>
      <c r="P3692" s="167">
        <v>0</v>
      </c>
      <c r="Q3692" s="167">
        <v>1</v>
      </c>
      <c r="R3692" s="167">
        <v>0</v>
      </c>
      <c r="S3692" s="167">
        <v>1</v>
      </c>
      <c r="T3692" s="167" t="s">
        <v>13210</v>
      </c>
      <c r="U3692" s="167" t="s">
        <v>1512</v>
      </c>
      <c r="V3692" s="167" t="s">
        <v>178</v>
      </c>
      <c r="W3692" s="163"/>
      <c r="X3692" s="163" t="s">
        <v>10406</v>
      </c>
      <c r="Y3692" s="163"/>
      <c r="Z3692" s="168">
        <v>43544</v>
      </c>
      <c r="AA3692" s="169" t="s">
        <v>10432</v>
      </c>
      <c r="AB3692" s="169"/>
      <c r="AC3692" s="169" t="s">
        <v>201</v>
      </c>
      <c r="AD3692" s="170">
        <v>2019</v>
      </c>
      <c r="AE3692" s="167" t="s">
        <v>1245</v>
      </c>
    </row>
    <row r="3693" spans="1:31" x14ac:dyDescent="0.3">
      <c r="A3693" s="162" t="s">
        <v>935</v>
      </c>
      <c r="B3693" s="162" t="s">
        <v>550</v>
      </c>
      <c r="C3693" s="162">
        <v>1</v>
      </c>
      <c r="D3693" s="162">
        <v>2015</v>
      </c>
      <c r="E3693" s="162" t="s">
        <v>2393</v>
      </c>
      <c r="F3693" s="162" t="s">
        <v>297</v>
      </c>
      <c r="G3693" s="162">
        <v>2017</v>
      </c>
      <c r="H3693" s="163" t="s">
        <v>430</v>
      </c>
      <c r="I3693" s="162" t="s">
        <v>550</v>
      </c>
      <c r="J3693" s="177">
        <v>0.14199999999999999</v>
      </c>
      <c r="K3693" s="183" t="s">
        <v>1818</v>
      </c>
      <c r="L3693" s="166">
        <v>0.8142454571428569</v>
      </c>
      <c r="M3693" s="166">
        <v>0.11562285491428567</v>
      </c>
      <c r="N3693" s="163" t="s">
        <v>430</v>
      </c>
      <c r="O3693" s="167">
        <v>1</v>
      </c>
      <c r="P3693" s="167">
        <v>0</v>
      </c>
      <c r="Q3693" s="167">
        <v>1</v>
      </c>
      <c r="R3693" s="167">
        <v>0</v>
      </c>
      <c r="S3693" s="167">
        <v>1</v>
      </c>
      <c r="T3693" s="167" t="s">
        <v>13210</v>
      </c>
      <c r="U3693" s="167" t="s">
        <v>1281</v>
      </c>
      <c r="V3693" s="167" t="s">
        <v>101</v>
      </c>
      <c r="W3693" s="163"/>
      <c r="X3693" s="163" t="s">
        <v>10407</v>
      </c>
      <c r="Y3693" s="163"/>
      <c r="Z3693" s="168">
        <v>43068</v>
      </c>
      <c r="AA3693" s="169" t="s">
        <v>10433</v>
      </c>
      <c r="AB3693" s="169"/>
      <c r="AC3693" s="169" t="s">
        <v>430</v>
      </c>
      <c r="AD3693" s="170">
        <v>2019</v>
      </c>
      <c r="AE3693" s="167" t="s">
        <v>1245</v>
      </c>
    </row>
    <row r="3694" spans="1:31" x14ac:dyDescent="0.3">
      <c r="A3694" s="162" t="s">
        <v>935</v>
      </c>
      <c r="B3694" s="162" t="s">
        <v>550</v>
      </c>
      <c r="C3694" s="162">
        <v>2</v>
      </c>
      <c r="D3694" s="162">
        <v>2015</v>
      </c>
      <c r="E3694" s="162" t="s">
        <v>2393</v>
      </c>
      <c r="F3694" s="162" t="s">
        <v>297</v>
      </c>
      <c r="G3694" s="162">
        <v>2019</v>
      </c>
      <c r="H3694" s="163" t="s">
        <v>430</v>
      </c>
      <c r="I3694" s="162" t="s">
        <v>550</v>
      </c>
      <c r="J3694" s="177">
        <v>0.11799999999999999</v>
      </c>
      <c r="K3694" s="183" t="s">
        <v>1818</v>
      </c>
      <c r="L3694" s="166">
        <v>0.81037710612244929</v>
      </c>
      <c r="M3694" s="166">
        <v>9.5624498522449017E-2</v>
      </c>
      <c r="N3694" s="163" t="s">
        <v>430</v>
      </c>
      <c r="O3694" s="167">
        <v>1</v>
      </c>
      <c r="P3694" s="167">
        <v>0</v>
      </c>
      <c r="Q3694" s="167">
        <v>1</v>
      </c>
      <c r="R3694" s="167">
        <v>0</v>
      </c>
      <c r="S3694" s="167">
        <v>1</v>
      </c>
      <c r="T3694" s="167" t="s">
        <v>13210</v>
      </c>
      <c r="U3694" s="167" t="s">
        <v>1281</v>
      </c>
      <c r="V3694" s="167" t="s">
        <v>101</v>
      </c>
      <c r="W3694" s="163"/>
      <c r="X3694" s="163" t="s">
        <v>10407</v>
      </c>
      <c r="Y3694" s="163"/>
      <c r="Z3694" s="168">
        <v>43554</v>
      </c>
      <c r="AA3694" s="169" t="s">
        <v>10434</v>
      </c>
      <c r="AB3694" s="169"/>
      <c r="AC3694" s="169" t="s">
        <v>430</v>
      </c>
      <c r="AD3694" s="170">
        <v>2019</v>
      </c>
      <c r="AE3694" s="167" t="s">
        <v>1245</v>
      </c>
    </row>
    <row r="3695" spans="1:31" x14ac:dyDescent="0.3">
      <c r="A3695" s="162" t="s">
        <v>935</v>
      </c>
      <c r="B3695" s="162" t="s">
        <v>550</v>
      </c>
      <c r="C3695" s="162">
        <v>3</v>
      </c>
      <c r="D3695" s="162">
        <v>2015</v>
      </c>
      <c r="E3695" s="162" t="s">
        <v>2393</v>
      </c>
      <c r="F3695" s="162" t="s">
        <v>297</v>
      </c>
      <c r="G3695" s="162">
        <v>2019</v>
      </c>
      <c r="H3695" s="163" t="s">
        <v>430</v>
      </c>
      <c r="I3695" s="162" t="s">
        <v>550</v>
      </c>
      <c r="J3695" s="177">
        <v>9.7000000000000003E-2</v>
      </c>
      <c r="K3695" s="183" t="s">
        <v>1818</v>
      </c>
      <c r="L3695" s="166">
        <v>0.81037710612244929</v>
      </c>
      <c r="M3695" s="166">
        <v>7.8606579293877585E-2</v>
      </c>
      <c r="N3695" s="163" t="s">
        <v>430</v>
      </c>
      <c r="O3695" s="167">
        <v>1</v>
      </c>
      <c r="P3695" s="167">
        <v>0</v>
      </c>
      <c r="Q3695" s="167">
        <v>1</v>
      </c>
      <c r="R3695" s="167">
        <v>0</v>
      </c>
      <c r="S3695" s="167">
        <v>1</v>
      </c>
      <c r="T3695" s="167" t="s">
        <v>13210</v>
      </c>
      <c r="U3695" s="167" t="s">
        <v>1281</v>
      </c>
      <c r="V3695" s="167" t="s">
        <v>101</v>
      </c>
      <c r="W3695" s="163"/>
      <c r="X3695" s="163" t="s">
        <v>10407</v>
      </c>
      <c r="Y3695" s="163"/>
      <c r="Z3695" s="168">
        <v>43554</v>
      </c>
      <c r="AA3695" s="169" t="s">
        <v>10435</v>
      </c>
      <c r="AB3695" s="169"/>
      <c r="AC3695" s="169" t="s">
        <v>430</v>
      </c>
      <c r="AD3695" s="170">
        <v>2019</v>
      </c>
      <c r="AE3695" s="167" t="s">
        <v>1245</v>
      </c>
    </row>
    <row r="3696" spans="1:31" x14ac:dyDescent="0.3">
      <c r="A3696" s="162" t="s">
        <v>935</v>
      </c>
      <c r="B3696" s="162" t="s">
        <v>550</v>
      </c>
      <c r="C3696" s="162">
        <v>4</v>
      </c>
      <c r="D3696" s="162">
        <v>2015</v>
      </c>
      <c r="E3696" s="162" t="s">
        <v>2393</v>
      </c>
      <c r="F3696" s="162" t="s">
        <v>297</v>
      </c>
      <c r="G3696" s="162">
        <v>2019</v>
      </c>
      <c r="H3696" s="163" t="s">
        <v>430</v>
      </c>
      <c r="I3696" s="162" t="s">
        <v>550</v>
      </c>
      <c r="J3696" s="177">
        <v>0.11799999999999999</v>
      </c>
      <c r="K3696" s="183" t="s">
        <v>1818</v>
      </c>
      <c r="L3696" s="166">
        <v>0.81037710612244929</v>
      </c>
      <c r="M3696" s="166">
        <v>9.5624498522449017E-2</v>
      </c>
      <c r="N3696" s="163" t="s">
        <v>430</v>
      </c>
      <c r="O3696" s="167">
        <v>1</v>
      </c>
      <c r="P3696" s="167">
        <v>0</v>
      </c>
      <c r="Q3696" s="167">
        <v>1</v>
      </c>
      <c r="R3696" s="167">
        <v>0</v>
      </c>
      <c r="S3696" s="167">
        <v>1</v>
      </c>
      <c r="T3696" s="167" t="s">
        <v>13210</v>
      </c>
      <c r="U3696" s="167" t="s">
        <v>1281</v>
      </c>
      <c r="V3696" s="167" t="s">
        <v>101</v>
      </c>
      <c r="W3696" s="163"/>
      <c r="X3696" s="163" t="s">
        <v>10407</v>
      </c>
      <c r="Y3696" s="163"/>
      <c r="Z3696" s="168">
        <v>43554</v>
      </c>
      <c r="AA3696" s="169" t="s">
        <v>10434</v>
      </c>
      <c r="AB3696" s="169"/>
      <c r="AC3696" s="169" t="s">
        <v>430</v>
      </c>
      <c r="AD3696" s="170">
        <v>2019</v>
      </c>
      <c r="AE3696" s="167" t="s">
        <v>1245</v>
      </c>
    </row>
    <row r="3697" spans="1:31" x14ac:dyDescent="0.3">
      <c r="A3697" s="162" t="s">
        <v>935</v>
      </c>
      <c r="B3697" s="162" t="s">
        <v>550</v>
      </c>
      <c r="C3697" s="162">
        <v>5</v>
      </c>
      <c r="D3697" s="162">
        <v>2015</v>
      </c>
      <c r="E3697" s="162" t="s">
        <v>2393</v>
      </c>
      <c r="F3697" s="162" t="s">
        <v>297</v>
      </c>
      <c r="G3697" s="162">
        <v>2019</v>
      </c>
      <c r="H3697" s="163" t="s">
        <v>430</v>
      </c>
      <c r="I3697" s="162" t="s">
        <v>550</v>
      </c>
      <c r="J3697" s="177">
        <v>0.125</v>
      </c>
      <c r="K3697" s="183" t="s">
        <v>1818</v>
      </c>
      <c r="L3697" s="166">
        <v>0.81037710612244929</v>
      </c>
      <c r="M3697" s="166">
        <v>0.10129713826530616</v>
      </c>
      <c r="N3697" s="163" t="s">
        <v>430</v>
      </c>
      <c r="O3697" s="167">
        <v>1</v>
      </c>
      <c r="P3697" s="167">
        <v>0</v>
      </c>
      <c r="Q3697" s="167">
        <v>1</v>
      </c>
      <c r="R3697" s="167">
        <v>0</v>
      </c>
      <c r="S3697" s="167">
        <v>1</v>
      </c>
      <c r="T3697" s="167" t="s">
        <v>13210</v>
      </c>
      <c r="U3697" s="167" t="s">
        <v>1281</v>
      </c>
      <c r="V3697" s="167" t="s">
        <v>101</v>
      </c>
      <c r="W3697" s="163"/>
      <c r="X3697" s="163" t="s">
        <v>10407</v>
      </c>
      <c r="Y3697" s="163"/>
      <c r="Z3697" s="168">
        <v>43575</v>
      </c>
      <c r="AA3697" s="169" t="s">
        <v>10434</v>
      </c>
      <c r="AB3697" s="169"/>
      <c r="AC3697" s="169" t="s">
        <v>430</v>
      </c>
      <c r="AD3697" s="170">
        <v>2019</v>
      </c>
      <c r="AE3697" s="167" t="s">
        <v>1245</v>
      </c>
    </row>
    <row r="3698" spans="1:31" x14ac:dyDescent="0.3">
      <c r="A3698" s="162" t="s">
        <v>935</v>
      </c>
      <c r="B3698" s="162" t="s">
        <v>550</v>
      </c>
      <c r="C3698" s="162">
        <v>6</v>
      </c>
      <c r="D3698" s="162">
        <v>2015</v>
      </c>
      <c r="E3698" s="162" t="s">
        <v>2393</v>
      </c>
      <c r="F3698" s="162" t="s">
        <v>297</v>
      </c>
      <c r="G3698" s="162">
        <v>2019</v>
      </c>
      <c r="H3698" s="163" t="s">
        <v>430</v>
      </c>
      <c r="I3698" s="162" t="s">
        <v>550</v>
      </c>
      <c r="J3698" s="177">
        <v>0.11899999999999999</v>
      </c>
      <c r="K3698" s="183" t="s">
        <v>1818</v>
      </c>
      <c r="L3698" s="166">
        <v>0.81037710612244929</v>
      </c>
      <c r="M3698" s="166">
        <v>9.6434875628571462E-2</v>
      </c>
      <c r="N3698" s="163" t="s">
        <v>430</v>
      </c>
      <c r="O3698" s="167">
        <v>1</v>
      </c>
      <c r="P3698" s="167">
        <v>0</v>
      </c>
      <c r="Q3698" s="167">
        <v>1</v>
      </c>
      <c r="R3698" s="167">
        <v>0</v>
      </c>
      <c r="S3698" s="167">
        <v>1</v>
      </c>
      <c r="T3698" s="167" t="s">
        <v>13210</v>
      </c>
      <c r="U3698" s="167" t="s">
        <v>1281</v>
      </c>
      <c r="V3698" s="167" t="s">
        <v>101</v>
      </c>
      <c r="W3698" s="163"/>
      <c r="X3698" s="163" t="s">
        <v>10407</v>
      </c>
      <c r="Y3698" s="163"/>
      <c r="Z3698" s="168">
        <v>43644</v>
      </c>
      <c r="AA3698" s="169" t="s">
        <v>10434</v>
      </c>
      <c r="AB3698" s="169"/>
      <c r="AC3698" s="169" t="s">
        <v>430</v>
      </c>
      <c r="AD3698" s="170">
        <v>2019</v>
      </c>
      <c r="AE3698" s="167" t="s">
        <v>1245</v>
      </c>
    </row>
    <row r="3699" spans="1:31" x14ac:dyDescent="0.3">
      <c r="A3699" s="162" t="s">
        <v>935</v>
      </c>
      <c r="B3699" s="162" t="s">
        <v>550</v>
      </c>
      <c r="C3699" s="162">
        <v>7</v>
      </c>
      <c r="D3699" s="162">
        <v>2015</v>
      </c>
      <c r="E3699" s="162" t="s">
        <v>2393</v>
      </c>
      <c r="F3699" s="162" t="s">
        <v>297</v>
      </c>
      <c r="G3699" s="162">
        <v>2019</v>
      </c>
      <c r="H3699" s="163" t="s">
        <v>430</v>
      </c>
      <c r="I3699" s="162" t="s">
        <v>550</v>
      </c>
      <c r="J3699" s="177">
        <v>9.2999999999999999E-2</v>
      </c>
      <c r="K3699" s="183" t="s">
        <v>1818</v>
      </c>
      <c r="L3699" s="166">
        <v>0.81037710612244929</v>
      </c>
      <c r="M3699" s="166">
        <v>7.5365070869387776E-2</v>
      </c>
      <c r="N3699" s="163" t="s">
        <v>430</v>
      </c>
      <c r="O3699" s="167">
        <v>1</v>
      </c>
      <c r="P3699" s="167">
        <v>0</v>
      </c>
      <c r="Q3699" s="167">
        <v>1</v>
      </c>
      <c r="R3699" s="167">
        <v>0</v>
      </c>
      <c r="S3699" s="167">
        <v>1</v>
      </c>
      <c r="T3699" s="167" t="s">
        <v>13210</v>
      </c>
      <c r="U3699" s="167" t="s">
        <v>1281</v>
      </c>
      <c r="V3699" s="167" t="s">
        <v>101</v>
      </c>
      <c r="W3699" s="163"/>
      <c r="X3699" s="163" t="s">
        <v>10407</v>
      </c>
      <c r="Y3699" s="163"/>
      <c r="Z3699" s="168">
        <v>43644</v>
      </c>
      <c r="AA3699" s="169" t="s">
        <v>10433</v>
      </c>
      <c r="AB3699" s="169"/>
      <c r="AC3699" s="169" t="s">
        <v>430</v>
      </c>
      <c r="AD3699" s="170">
        <v>2019</v>
      </c>
      <c r="AE3699" s="167" t="s">
        <v>1245</v>
      </c>
    </row>
    <row r="3700" spans="1:31" x14ac:dyDescent="0.3">
      <c r="A3700" s="162" t="s">
        <v>935</v>
      </c>
      <c r="B3700" s="162" t="s">
        <v>550</v>
      </c>
      <c r="C3700" s="162">
        <v>8</v>
      </c>
      <c r="D3700" s="162">
        <v>2015</v>
      </c>
      <c r="E3700" s="162" t="s">
        <v>2393</v>
      </c>
      <c r="F3700" s="162" t="s">
        <v>297</v>
      </c>
      <c r="G3700" s="162">
        <v>2019</v>
      </c>
      <c r="H3700" s="163" t="s">
        <v>430</v>
      </c>
      <c r="I3700" s="162" t="s">
        <v>550</v>
      </c>
      <c r="J3700" s="177">
        <v>0.109</v>
      </c>
      <c r="K3700" s="183" t="s">
        <v>1818</v>
      </c>
      <c r="L3700" s="166">
        <v>0.81037710612244929</v>
      </c>
      <c r="M3700" s="166">
        <v>8.8331104567346969E-2</v>
      </c>
      <c r="N3700" s="163" t="s">
        <v>430</v>
      </c>
      <c r="O3700" s="167">
        <v>1</v>
      </c>
      <c r="P3700" s="167">
        <v>0</v>
      </c>
      <c r="Q3700" s="167">
        <v>1</v>
      </c>
      <c r="R3700" s="167">
        <v>0</v>
      </c>
      <c r="S3700" s="167">
        <v>1</v>
      </c>
      <c r="T3700" s="167" t="s">
        <v>13210</v>
      </c>
      <c r="U3700" s="167" t="s">
        <v>1281</v>
      </c>
      <c r="V3700" s="167" t="s">
        <v>101</v>
      </c>
      <c r="W3700" s="163"/>
      <c r="X3700" s="163" t="s">
        <v>10407</v>
      </c>
      <c r="Y3700" s="163"/>
      <c r="Z3700" s="168">
        <v>43644</v>
      </c>
      <c r="AA3700" s="169" t="s">
        <v>10433</v>
      </c>
      <c r="AB3700" s="169"/>
      <c r="AC3700" s="169" t="s">
        <v>430</v>
      </c>
      <c r="AD3700" s="170">
        <v>2019</v>
      </c>
      <c r="AE3700" s="167" t="s">
        <v>1245</v>
      </c>
    </row>
    <row r="3701" spans="1:31" x14ac:dyDescent="0.3">
      <c r="A3701" s="162" t="s">
        <v>935</v>
      </c>
      <c r="B3701" s="162" t="s">
        <v>550</v>
      </c>
      <c r="C3701" s="162">
        <v>9</v>
      </c>
      <c r="D3701" s="162">
        <v>2015</v>
      </c>
      <c r="E3701" s="162" t="s">
        <v>2393</v>
      </c>
      <c r="F3701" s="162" t="s">
        <v>297</v>
      </c>
      <c r="G3701" s="162">
        <v>2018</v>
      </c>
      <c r="H3701" s="163" t="s">
        <v>430</v>
      </c>
      <c r="I3701" s="162" t="s">
        <v>550</v>
      </c>
      <c r="J3701" s="177">
        <v>3.4000000000000002E-2</v>
      </c>
      <c r="K3701" s="183" t="s">
        <v>1818</v>
      </c>
      <c r="L3701" s="166">
        <v>0.83419833877551031</v>
      </c>
      <c r="M3701" s="166">
        <v>2.8362743518367352E-2</v>
      </c>
      <c r="N3701" s="163" t="s">
        <v>430</v>
      </c>
      <c r="O3701" s="167">
        <v>1</v>
      </c>
      <c r="P3701" s="167">
        <v>0</v>
      </c>
      <c r="Q3701" s="167">
        <v>1</v>
      </c>
      <c r="R3701" s="167">
        <v>0</v>
      </c>
      <c r="S3701" s="167">
        <v>1</v>
      </c>
      <c r="T3701" s="167" t="s">
        <v>13210</v>
      </c>
      <c r="U3701" s="167" t="s">
        <v>1281</v>
      </c>
      <c r="V3701" s="167" t="s">
        <v>101</v>
      </c>
      <c r="W3701" s="163"/>
      <c r="X3701" s="163" t="s">
        <v>10407</v>
      </c>
      <c r="Y3701" s="163"/>
      <c r="Z3701" s="168">
        <v>43124</v>
      </c>
      <c r="AA3701" s="169" t="s">
        <v>10433</v>
      </c>
      <c r="AB3701" s="169"/>
      <c r="AC3701" s="169" t="s">
        <v>430</v>
      </c>
      <c r="AD3701" s="170">
        <v>2019</v>
      </c>
      <c r="AE3701" s="167" t="s">
        <v>1245</v>
      </c>
    </row>
    <row r="3702" spans="1:31" x14ac:dyDescent="0.3">
      <c r="A3702" s="162" t="s">
        <v>935</v>
      </c>
      <c r="B3702" s="162" t="s">
        <v>550</v>
      </c>
      <c r="C3702" s="162">
        <v>10</v>
      </c>
      <c r="D3702" s="162">
        <v>2015</v>
      </c>
      <c r="E3702" s="162" t="s">
        <v>2393</v>
      </c>
      <c r="F3702" s="162" t="s">
        <v>297</v>
      </c>
      <c r="G3702" s="162">
        <v>2018</v>
      </c>
      <c r="H3702" s="163" t="s">
        <v>430</v>
      </c>
      <c r="I3702" s="162" t="s">
        <v>550</v>
      </c>
      <c r="J3702" s="177">
        <v>7.3999999999999996E-2</v>
      </c>
      <c r="K3702" s="183" t="s">
        <v>1818</v>
      </c>
      <c r="L3702" s="166">
        <v>0.83419833877551031</v>
      </c>
      <c r="M3702" s="166">
        <v>6.1730677069387757E-2</v>
      </c>
      <c r="N3702" s="163" t="s">
        <v>430</v>
      </c>
      <c r="O3702" s="167">
        <v>1</v>
      </c>
      <c r="P3702" s="167">
        <v>0</v>
      </c>
      <c r="Q3702" s="167">
        <v>1</v>
      </c>
      <c r="R3702" s="167">
        <v>0</v>
      </c>
      <c r="S3702" s="167">
        <v>1</v>
      </c>
      <c r="T3702" s="167" t="s">
        <v>13210</v>
      </c>
      <c r="U3702" s="167" t="s">
        <v>1281</v>
      </c>
      <c r="V3702" s="167" t="s">
        <v>101</v>
      </c>
      <c r="W3702" s="163"/>
      <c r="X3702" s="163" t="s">
        <v>10407</v>
      </c>
      <c r="Y3702" s="163"/>
      <c r="Z3702" s="168">
        <v>43124</v>
      </c>
      <c r="AA3702" s="169" t="s">
        <v>10436</v>
      </c>
      <c r="AB3702" s="169"/>
      <c r="AC3702" s="169" t="s">
        <v>430</v>
      </c>
      <c r="AD3702" s="170">
        <v>2019</v>
      </c>
      <c r="AE3702" s="167" t="s">
        <v>1245</v>
      </c>
    </row>
    <row r="3703" spans="1:31" x14ac:dyDescent="0.3">
      <c r="A3703" s="162" t="s">
        <v>935</v>
      </c>
      <c r="B3703" s="162" t="s">
        <v>550</v>
      </c>
      <c r="C3703" s="162">
        <v>11</v>
      </c>
      <c r="D3703" s="162">
        <v>2015</v>
      </c>
      <c r="E3703" s="162" t="s">
        <v>2393</v>
      </c>
      <c r="F3703" s="162" t="s">
        <v>297</v>
      </c>
      <c r="G3703" s="162">
        <v>2018</v>
      </c>
      <c r="H3703" s="163" t="s">
        <v>430</v>
      </c>
      <c r="I3703" s="162" t="s">
        <v>550</v>
      </c>
      <c r="J3703" s="177">
        <v>0.109</v>
      </c>
      <c r="K3703" s="183" t="s">
        <v>1818</v>
      </c>
      <c r="L3703" s="166">
        <v>0.83419833877551031</v>
      </c>
      <c r="M3703" s="166">
        <v>9.0927618926530618E-2</v>
      </c>
      <c r="N3703" s="163" t="s">
        <v>430</v>
      </c>
      <c r="O3703" s="167">
        <v>1</v>
      </c>
      <c r="P3703" s="167">
        <v>0</v>
      </c>
      <c r="Q3703" s="167">
        <v>1</v>
      </c>
      <c r="R3703" s="167">
        <v>0</v>
      </c>
      <c r="S3703" s="167">
        <v>1</v>
      </c>
      <c r="T3703" s="167" t="s">
        <v>13210</v>
      </c>
      <c r="U3703" s="167" t="s">
        <v>1281</v>
      </c>
      <c r="V3703" s="167" t="s">
        <v>101</v>
      </c>
      <c r="W3703" s="163"/>
      <c r="X3703" s="163" t="s">
        <v>10407</v>
      </c>
      <c r="Y3703" s="163"/>
      <c r="Z3703" s="168">
        <v>43388</v>
      </c>
      <c r="AA3703" s="169" t="s">
        <v>10434</v>
      </c>
      <c r="AB3703" s="169"/>
      <c r="AC3703" s="169" t="s">
        <v>430</v>
      </c>
      <c r="AD3703" s="170">
        <v>2019</v>
      </c>
      <c r="AE3703" s="167" t="s">
        <v>1245</v>
      </c>
    </row>
    <row r="3704" spans="1:31" x14ac:dyDescent="0.3">
      <c r="A3704" s="162" t="s">
        <v>935</v>
      </c>
      <c r="B3704" s="162" t="s">
        <v>550</v>
      </c>
      <c r="C3704" s="162">
        <v>12</v>
      </c>
      <c r="D3704" s="162">
        <v>2015</v>
      </c>
      <c r="E3704" s="162" t="s">
        <v>2393</v>
      </c>
      <c r="F3704" s="162" t="s">
        <v>297</v>
      </c>
      <c r="G3704" s="162">
        <v>2018</v>
      </c>
      <c r="H3704" s="163" t="s">
        <v>430</v>
      </c>
      <c r="I3704" s="162" t="s">
        <v>550</v>
      </c>
      <c r="J3704" s="177">
        <v>6.8000000000000005E-2</v>
      </c>
      <c r="K3704" s="183" t="s">
        <v>1818</v>
      </c>
      <c r="L3704" s="166">
        <v>0.83419833877551031</v>
      </c>
      <c r="M3704" s="166">
        <v>5.6725487036734704E-2</v>
      </c>
      <c r="N3704" s="163" t="s">
        <v>430</v>
      </c>
      <c r="O3704" s="167">
        <v>1</v>
      </c>
      <c r="P3704" s="167">
        <v>0</v>
      </c>
      <c r="Q3704" s="167">
        <v>1</v>
      </c>
      <c r="R3704" s="167">
        <v>0</v>
      </c>
      <c r="S3704" s="167">
        <v>1</v>
      </c>
      <c r="T3704" s="167" t="s">
        <v>13210</v>
      </c>
      <c r="U3704" s="167" t="s">
        <v>1281</v>
      </c>
      <c r="V3704" s="167" t="s">
        <v>101</v>
      </c>
      <c r="W3704" s="163"/>
      <c r="X3704" s="163" t="s">
        <v>10407</v>
      </c>
      <c r="Y3704" s="163"/>
      <c r="Z3704" s="168">
        <v>43385</v>
      </c>
      <c r="AA3704" s="169" t="s">
        <v>10437</v>
      </c>
      <c r="AB3704" s="169"/>
      <c r="AC3704" s="169" t="s">
        <v>430</v>
      </c>
      <c r="AD3704" s="170">
        <v>2019</v>
      </c>
      <c r="AE3704" s="167" t="s">
        <v>1245</v>
      </c>
    </row>
    <row r="3705" spans="1:31" x14ac:dyDescent="0.3">
      <c r="A3705" s="162" t="s">
        <v>935</v>
      </c>
      <c r="B3705" s="162" t="s">
        <v>550</v>
      </c>
      <c r="C3705" s="162">
        <v>13</v>
      </c>
      <c r="D3705" s="162">
        <v>2015</v>
      </c>
      <c r="E3705" s="162" t="s">
        <v>2393</v>
      </c>
      <c r="F3705" s="162" t="s">
        <v>297</v>
      </c>
      <c r="G3705" s="162">
        <v>2019</v>
      </c>
      <c r="H3705" s="163" t="s">
        <v>430</v>
      </c>
      <c r="I3705" s="162" t="s">
        <v>550</v>
      </c>
      <c r="J3705" s="177">
        <v>0.26500000000000001</v>
      </c>
      <c r="K3705" s="183" t="s">
        <v>1818</v>
      </c>
      <c r="L3705" s="166">
        <v>0.81037710612244929</v>
      </c>
      <c r="M3705" s="166">
        <v>0.21474993312244908</v>
      </c>
      <c r="N3705" s="163" t="s">
        <v>430</v>
      </c>
      <c r="O3705" s="167">
        <v>1</v>
      </c>
      <c r="P3705" s="167">
        <v>0</v>
      </c>
      <c r="Q3705" s="167">
        <v>1</v>
      </c>
      <c r="R3705" s="167">
        <v>0</v>
      </c>
      <c r="S3705" s="167">
        <v>1</v>
      </c>
      <c r="T3705" s="167" t="s">
        <v>13210</v>
      </c>
      <c r="U3705" s="167" t="s">
        <v>1281</v>
      </c>
      <c r="V3705" s="167" t="s">
        <v>101</v>
      </c>
      <c r="W3705" s="163"/>
      <c r="X3705" s="163" t="s">
        <v>10407</v>
      </c>
      <c r="Y3705" s="163"/>
      <c r="Z3705" s="168">
        <v>43494</v>
      </c>
      <c r="AA3705" s="169" t="s">
        <v>10433</v>
      </c>
      <c r="AB3705" s="169"/>
      <c r="AC3705" s="169" t="s">
        <v>430</v>
      </c>
      <c r="AD3705" s="170">
        <v>2019</v>
      </c>
      <c r="AE3705" s="167" t="s">
        <v>1245</v>
      </c>
    </row>
    <row r="3706" spans="1:31" x14ac:dyDescent="0.3">
      <c r="A3706" s="162" t="s">
        <v>935</v>
      </c>
      <c r="B3706" s="162" t="s">
        <v>550</v>
      </c>
      <c r="C3706" s="162">
        <v>14</v>
      </c>
      <c r="D3706" s="162">
        <v>2015</v>
      </c>
      <c r="E3706" s="162" t="s">
        <v>2393</v>
      </c>
      <c r="F3706" s="162" t="s">
        <v>297</v>
      </c>
      <c r="G3706" s="162">
        <v>2019</v>
      </c>
      <c r="H3706" s="163" t="s">
        <v>430</v>
      </c>
      <c r="I3706" s="162" t="s">
        <v>550</v>
      </c>
      <c r="J3706" s="177">
        <v>0.21199999999999999</v>
      </c>
      <c r="K3706" s="183" t="s">
        <v>1818</v>
      </c>
      <c r="L3706" s="166">
        <v>0.81037710612244929</v>
      </c>
      <c r="M3706" s="166">
        <v>0.17179994649795924</v>
      </c>
      <c r="N3706" s="163" t="s">
        <v>430</v>
      </c>
      <c r="O3706" s="167">
        <v>1</v>
      </c>
      <c r="P3706" s="167">
        <v>0</v>
      </c>
      <c r="Q3706" s="167">
        <v>1</v>
      </c>
      <c r="R3706" s="167">
        <v>0</v>
      </c>
      <c r="S3706" s="167">
        <v>1</v>
      </c>
      <c r="T3706" s="167" t="s">
        <v>13210</v>
      </c>
      <c r="U3706" s="167" t="s">
        <v>1281</v>
      </c>
      <c r="V3706" s="167" t="s">
        <v>101</v>
      </c>
      <c r="W3706" s="163"/>
      <c r="X3706" s="163" t="s">
        <v>10407</v>
      </c>
      <c r="Y3706" s="163"/>
      <c r="Z3706" s="168">
        <v>43494</v>
      </c>
      <c r="AA3706" s="169" t="s">
        <v>10438</v>
      </c>
      <c r="AB3706" s="169"/>
      <c r="AC3706" s="169" t="s">
        <v>430</v>
      </c>
      <c r="AD3706" s="170">
        <v>2019</v>
      </c>
      <c r="AE3706" s="167" t="s">
        <v>1245</v>
      </c>
    </row>
    <row r="3707" spans="1:31" x14ac:dyDescent="0.3">
      <c r="A3707" s="162" t="s">
        <v>935</v>
      </c>
      <c r="B3707" s="162" t="s">
        <v>550</v>
      </c>
      <c r="C3707" s="162">
        <v>15</v>
      </c>
      <c r="D3707" s="162">
        <v>2015</v>
      </c>
      <c r="E3707" s="162" t="s">
        <v>2393</v>
      </c>
      <c r="F3707" s="162" t="s">
        <v>297</v>
      </c>
      <c r="G3707" s="162">
        <v>2019</v>
      </c>
      <c r="H3707" s="163" t="s">
        <v>430</v>
      </c>
      <c r="I3707" s="162" t="s">
        <v>550</v>
      </c>
      <c r="J3707" s="177">
        <v>0.23200000000000001</v>
      </c>
      <c r="K3707" s="183" t="s">
        <v>1818</v>
      </c>
      <c r="L3707" s="166">
        <v>0.81037710612244929</v>
      </c>
      <c r="M3707" s="166">
        <v>0.18800748862040825</v>
      </c>
      <c r="N3707" s="163" t="s">
        <v>430</v>
      </c>
      <c r="O3707" s="167">
        <v>1</v>
      </c>
      <c r="P3707" s="167">
        <v>0</v>
      </c>
      <c r="Q3707" s="167">
        <v>1</v>
      </c>
      <c r="R3707" s="167">
        <v>0</v>
      </c>
      <c r="S3707" s="167">
        <v>1</v>
      </c>
      <c r="T3707" s="167" t="s">
        <v>13210</v>
      </c>
      <c r="U3707" s="167" t="s">
        <v>1281</v>
      </c>
      <c r="V3707" s="167" t="s">
        <v>101</v>
      </c>
      <c r="W3707" s="163"/>
      <c r="X3707" s="163" t="s">
        <v>10407</v>
      </c>
      <c r="Y3707" s="163"/>
      <c r="Z3707" s="168">
        <v>43546</v>
      </c>
      <c r="AA3707" s="169" t="s">
        <v>10434</v>
      </c>
      <c r="AB3707" s="169"/>
      <c r="AC3707" s="169" t="s">
        <v>430</v>
      </c>
      <c r="AD3707" s="170">
        <v>2019</v>
      </c>
      <c r="AE3707" s="167" t="s">
        <v>1245</v>
      </c>
    </row>
    <row r="3708" spans="1:31" x14ac:dyDescent="0.3">
      <c r="A3708" s="162" t="s">
        <v>935</v>
      </c>
      <c r="B3708" s="162" t="s">
        <v>550</v>
      </c>
      <c r="C3708" s="162">
        <v>16</v>
      </c>
      <c r="D3708" s="162">
        <v>2015</v>
      </c>
      <c r="E3708" s="162" t="s">
        <v>2393</v>
      </c>
      <c r="F3708" s="162" t="s">
        <v>297</v>
      </c>
      <c r="G3708" s="162">
        <v>2019</v>
      </c>
      <c r="H3708" s="163" t="s">
        <v>430</v>
      </c>
      <c r="I3708" s="162" t="s">
        <v>550</v>
      </c>
      <c r="J3708" s="177">
        <v>0.29199999999999998</v>
      </c>
      <c r="K3708" s="183" t="s">
        <v>1818</v>
      </c>
      <c r="L3708" s="166">
        <v>0.81037710612244929</v>
      </c>
      <c r="M3708" s="166">
        <v>0.23663011498775519</v>
      </c>
      <c r="N3708" s="163" t="s">
        <v>430</v>
      </c>
      <c r="O3708" s="167">
        <v>1</v>
      </c>
      <c r="P3708" s="167">
        <v>0</v>
      </c>
      <c r="Q3708" s="167">
        <v>1</v>
      </c>
      <c r="R3708" s="167">
        <v>0</v>
      </c>
      <c r="S3708" s="167">
        <v>1</v>
      </c>
      <c r="T3708" s="167" t="s">
        <v>13210</v>
      </c>
      <c r="U3708" s="167" t="s">
        <v>1281</v>
      </c>
      <c r="V3708" s="167" t="s">
        <v>101</v>
      </c>
      <c r="W3708" s="163"/>
      <c r="X3708" s="163" t="s">
        <v>10407</v>
      </c>
      <c r="Y3708" s="163"/>
      <c r="Z3708" s="168">
        <v>43546</v>
      </c>
      <c r="AA3708" s="169" t="s">
        <v>10439</v>
      </c>
      <c r="AB3708" s="169"/>
      <c r="AC3708" s="169" t="s">
        <v>430</v>
      </c>
      <c r="AD3708" s="170">
        <v>2019</v>
      </c>
      <c r="AE3708" s="167" t="s">
        <v>1245</v>
      </c>
    </row>
    <row r="3709" spans="1:31" x14ac:dyDescent="0.3">
      <c r="A3709" s="162" t="s">
        <v>935</v>
      </c>
      <c r="B3709" s="162" t="s">
        <v>550</v>
      </c>
      <c r="C3709" s="162">
        <v>17</v>
      </c>
      <c r="D3709" s="162">
        <v>2015</v>
      </c>
      <c r="E3709" s="162" t="s">
        <v>2393</v>
      </c>
      <c r="F3709" s="162" t="s">
        <v>297</v>
      </c>
      <c r="G3709" s="162">
        <v>2019</v>
      </c>
      <c r="H3709" s="163" t="s">
        <v>430</v>
      </c>
      <c r="I3709" s="162" t="s">
        <v>550</v>
      </c>
      <c r="J3709" s="177">
        <v>0.111</v>
      </c>
      <c r="K3709" s="183" t="s">
        <v>1818</v>
      </c>
      <c r="L3709" s="166">
        <v>0.81037710612244929</v>
      </c>
      <c r="M3709" s="166">
        <v>8.9951858779591873E-2</v>
      </c>
      <c r="N3709" s="163" t="s">
        <v>430</v>
      </c>
      <c r="O3709" s="167">
        <v>1</v>
      </c>
      <c r="P3709" s="167">
        <v>0</v>
      </c>
      <c r="Q3709" s="167">
        <v>1</v>
      </c>
      <c r="R3709" s="167">
        <v>0</v>
      </c>
      <c r="S3709" s="167">
        <v>1</v>
      </c>
      <c r="T3709" s="167" t="s">
        <v>13210</v>
      </c>
      <c r="U3709" s="167" t="s">
        <v>1281</v>
      </c>
      <c r="V3709" s="167" t="s">
        <v>101</v>
      </c>
      <c r="W3709" s="163"/>
      <c r="X3709" s="163" t="s">
        <v>10407</v>
      </c>
      <c r="Y3709" s="163"/>
      <c r="Z3709" s="168">
        <v>43592</v>
      </c>
      <c r="AA3709" s="169" t="s">
        <v>10433</v>
      </c>
      <c r="AB3709" s="169"/>
      <c r="AC3709" s="169" t="s">
        <v>430</v>
      </c>
      <c r="AD3709" s="170">
        <v>2019</v>
      </c>
      <c r="AE3709" s="167" t="s">
        <v>1245</v>
      </c>
    </row>
    <row r="3710" spans="1:31" x14ac:dyDescent="0.3">
      <c r="A3710" s="162" t="s">
        <v>935</v>
      </c>
      <c r="B3710" s="162" t="s">
        <v>550</v>
      </c>
      <c r="C3710" s="162">
        <v>18</v>
      </c>
      <c r="D3710" s="162">
        <v>2015</v>
      </c>
      <c r="E3710" s="162" t="s">
        <v>2393</v>
      </c>
      <c r="F3710" s="162" t="s">
        <v>297</v>
      </c>
      <c r="G3710" s="162">
        <v>2017</v>
      </c>
      <c r="H3710" s="163" t="s">
        <v>430</v>
      </c>
      <c r="I3710" s="162" t="s">
        <v>550</v>
      </c>
      <c r="J3710" s="177">
        <v>0.61599999999999999</v>
      </c>
      <c r="K3710" s="183" t="s">
        <v>1818</v>
      </c>
      <c r="L3710" s="166">
        <v>0.8142454571428569</v>
      </c>
      <c r="M3710" s="166">
        <v>0.5015752015999998</v>
      </c>
      <c r="N3710" s="163" t="s">
        <v>430</v>
      </c>
      <c r="O3710" s="167">
        <v>1</v>
      </c>
      <c r="P3710" s="167">
        <v>0</v>
      </c>
      <c r="Q3710" s="167">
        <v>1</v>
      </c>
      <c r="R3710" s="167">
        <v>0</v>
      </c>
      <c r="S3710" s="167">
        <v>1</v>
      </c>
      <c r="T3710" s="167" t="s">
        <v>13210</v>
      </c>
      <c r="U3710" s="167" t="s">
        <v>1281</v>
      </c>
      <c r="V3710" s="167" t="s">
        <v>101</v>
      </c>
      <c r="W3710" s="163"/>
      <c r="X3710" s="163" t="s">
        <v>10407</v>
      </c>
      <c r="Y3710" s="163"/>
      <c r="Z3710" s="168">
        <v>43013</v>
      </c>
      <c r="AA3710" s="169" t="s">
        <v>10440</v>
      </c>
      <c r="AB3710" s="169"/>
      <c r="AC3710" s="169" t="s">
        <v>430</v>
      </c>
      <c r="AD3710" s="170">
        <v>2019</v>
      </c>
      <c r="AE3710" s="167" t="s">
        <v>1245</v>
      </c>
    </row>
    <row r="3711" spans="1:31" x14ac:dyDescent="0.3">
      <c r="A3711" s="162" t="s">
        <v>935</v>
      </c>
      <c r="B3711" s="162" t="s">
        <v>550</v>
      </c>
      <c r="C3711" s="162">
        <v>19</v>
      </c>
      <c r="D3711" s="162">
        <v>2015</v>
      </c>
      <c r="E3711" s="162" t="s">
        <v>2393</v>
      </c>
      <c r="F3711" s="162" t="s">
        <v>297</v>
      </c>
      <c r="G3711" s="162">
        <v>2017</v>
      </c>
      <c r="H3711" s="163" t="s">
        <v>430</v>
      </c>
      <c r="I3711" s="162" t="s">
        <v>550</v>
      </c>
      <c r="J3711" s="177">
        <v>0.49199999999999999</v>
      </c>
      <c r="K3711" s="183" t="s">
        <v>1818</v>
      </c>
      <c r="L3711" s="166">
        <v>0.8142454571428569</v>
      </c>
      <c r="M3711" s="166">
        <v>0.4006087649142856</v>
      </c>
      <c r="N3711" s="163" t="s">
        <v>430</v>
      </c>
      <c r="O3711" s="167">
        <v>1</v>
      </c>
      <c r="P3711" s="167">
        <v>0</v>
      </c>
      <c r="Q3711" s="167">
        <v>1</v>
      </c>
      <c r="R3711" s="167">
        <v>0</v>
      </c>
      <c r="S3711" s="167">
        <v>1</v>
      </c>
      <c r="T3711" s="167" t="s">
        <v>13210</v>
      </c>
      <c r="U3711" s="167" t="s">
        <v>1281</v>
      </c>
      <c r="V3711" s="167" t="s">
        <v>101</v>
      </c>
      <c r="W3711" s="163"/>
      <c r="X3711" s="163" t="s">
        <v>10407</v>
      </c>
      <c r="Y3711" s="163"/>
      <c r="Z3711" s="168">
        <v>43017</v>
      </c>
      <c r="AA3711" s="169" t="s">
        <v>10441</v>
      </c>
      <c r="AB3711" s="169"/>
      <c r="AC3711" s="169" t="s">
        <v>430</v>
      </c>
      <c r="AD3711" s="170">
        <v>2019</v>
      </c>
      <c r="AE3711" s="167" t="s">
        <v>1245</v>
      </c>
    </row>
    <row r="3712" spans="1:31" x14ac:dyDescent="0.3">
      <c r="A3712" s="162" t="s">
        <v>935</v>
      </c>
      <c r="B3712" s="162" t="s">
        <v>550</v>
      </c>
      <c r="C3712" s="162">
        <v>20</v>
      </c>
      <c r="D3712" s="162">
        <v>2015</v>
      </c>
      <c r="E3712" s="162" t="s">
        <v>2393</v>
      </c>
      <c r="F3712" s="162" t="s">
        <v>297</v>
      </c>
      <c r="G3712" s="162">
        <v>2017</v>
      </c>
      <c r="H3712" s="163" t="s">
        <v>430</v>
      </c>
      <c r="I3712" s="162" t="s">
        <v>550</v>
      </c>
      <c r="J3712" s="177">
        <v>0.40400000000000003</v>
      </c>
      <c r="K3712" s="183" t="s">
        <v>1818</v>
      </c>
      <c r="L3712" s="166">
        <v>0.8142454571428569</v>
      </c>
      <c r="M3712" s="166">
        <v>0.32895516468571423</v>
      </c>
      <c r="N3712" s="163" t="s">
        <v>430</v>
      </c>
      <c r="O3712" s="167">
        <v>1</v>
      </c>
      <c r="P3712" s="167">
        <v>0</v>
      </c>
      <c r="Q3712" s="167">
        <v>1</v>
      </c>
      <c r="R3712" s="167">
        <v>0</v>
      </c>
      <c r="S3712" s="167">
        <v>1</v>
      </c>
      <c r="T3712" s="167" t="s">
        <v>13210</v>
      </c>
      <c r="U3712" s="167" t="s">
        <v>1281</v>
      </c>
      <c r="V3712" s="167" t="s">
        <v>101</v>
      </c>
      <c r="W3712" s="163"/>
      <c r="X3712" s="163" t="s">
        <v>10407</v>
      </c>
      <c r="Y3712" s="163"/>
      <c r="Z3712" s="168">
        <v>43032</v>
      </c>
      <c r="AA3712" s="169" t="s">
        <v>10442</v>
      </c>
      <c r="AB3712" s="169"/>
      <c r="AC3712" s="169" t="s">
        <v>430</v>
      </c>
      <c r="AD3712" s="170">
        <v>2019</v>
      </c>
      <c r="AE3712" s="167" t="s">
        <v>1245</v>
      </c>
    </row>
    <row r="3713" spans="1:31" x14ac:dyDescent="0.3">
      <c r="A3713" s="162" t="s">
        <v>935</v>
      </c>
      <c r="B3713" s="162" t="s">
        <v>550</v>
      </c>
      <c r="C3713" s="162">
        <v>21</v>
      </c>
      <c r="D3713" s="162">
        <v>2015</v>
      </c>
      <c r="E3713" s="162" t="s">
        <v>2393</v>
      </c>
      <c r="F3713" s="162" t="s">
        <v>297</v>
      </c>
      <c r="G3713" s="162">
        <v>2017</v>
      </c>
      <c r="H3713" s="163" t="s">
        <v>430</v>
      </c>
      <c r="I3713" s="162" t="s">
        <v>550</v>
      </c>
      <c r="J3713" s="177">
        <v>0.29799999999999999</v>
      </c>
      <c r="K3713" s="183" t="s">
        <v>1818</v>
      </c>
      <c r="L3713" s="166">
        <v>0.8142454571428569</v>
      </c>
      <c r="M3713" s="166">
        <v>0.24264514622857133</v>
      </c>
      <c r="N3713" s="163" t="s">
        <v>430</v>
      </c>
      <c r="O3713" s="167">
        <v>1</v>
      </c>
      <c r="P3713" s="167">
        <v>0</v>
      </c>
      <c r="Q3713" s="167">
        <v>1</v>
      </c>
      <c r="R3713" s="167">
        <v>0</v>
      </c>
      <c r="S3713" s="167">
        <v>1</v>
      </c>
      <c r="T3713" s="167" t="s">
        <v>13210</v>
      </c>
      <c r="U3713" s="167" t="s">
        <v>1281</v>
      </c>
      <c r="V3713" s="167" t="s">
        <v>101</v>
      </c>
      <c r="W3713" s="163"/>
      <c r="X3713" s="163" t="s">
        <v>10407</v>
      </c>
      <c r="Y3713" s="163"/>
      <c r="Z3713" s="168">
        <v>43033</v>
      </c>
      <c r="AA3713" s="169" t="s">
        <v>10443</v>
      </c>
      <c r="AB3713" s="169"/>
      <c r="AC3713" s="169" t="s">
        <v>430</v>
      </c>
      <c r="AD3713" s="170">
        <v>2019</v>
      </c>
      <c r="AE3713" s="167" t="s">
        <v>1245</v>
      </c>
    </row>
    <row r="3714" spans="1:31" x14ac:dyDescent="0.3">
      <c r="A3714" s="162" t="s">
        <v>935</v>
      </c>
      <c r="B3714" s="162" t="s">
        <v>550</v>
      </c>
      <c r="C3714" s="162">
        <v>22</v>
      </c>
      <c r="D3714" s="162">
        <v>2015</v>
      </c>
      <c r="E3714" s="162" t="s">
        <v>2393</v>
      </c>
      <c r="F3714" s="162" t="s">
        <v>297</v>
      </c>
      <c r="G3714" s="162">
        <v>2019</v>
      </c>
      <c r="H3714" s="163" t="s">
        <v>430</v>
      </c>
      <c r="I3714" s="162" t="s">
        <v>550</v>
      </c>
      <c r="J3714" s="177">
        <v>0.191</v>
      </c>
      <c r="K3714" s="183" t="s">
        <v>1818</v>
      </c>
      <c r="L3714" s="166">
        <v>0.81037710612244929</v>
      </c>
      <c r="M3714" s="166">
        <v>0.15478202726938781</v>
      </c>
      <c r="N3714" s="163" t="s">
        <v>430</v>
      </c>
      <c r="O3714" s="167">
        <v>1</v>
      </c>
      <c r="P3714" s="167">
        <v>0</v>
      </c>
      <c r="Q3714" s="167">
        <v>1</v>
      </c>
      <c r="R3714" s="167">
        <v>0</v>
      </c>
      <c r="S3714" s="167">
        <v>1</v>
      </c>
      <c r="T3714" s="167" t="s">
        <v>13210</v>
      </c>
      <c r="U3714" s="167" t="s">
        <v>1281</v>
      </c>
      <c r="V3714" s="167" t="s">
        <v>101</v>
      </c>
      <c r="W3714" s="163"/>
      <c r="X3714" s="163" t="s">
        <v>10407</v>
      </c>
      <c r="Y3714" s="163"/>
      <c r="Z3714" s="168">
        <v>43486</v>
      </c>
      <c r="AA3714" s="169" t="s">
        <v>10444</v>
      </c>
      <c r="AB3714" s="169"/>
      <c r="AC3714" s="169" t="s">
        <v>430</v>
      </c>
      <c r="AD3714" s="170">
        <v>2019</v>
      </c>
      <c r="AE3714" s="167" t="s">
        <v>1245</v>
      </c>
    </row>
    <row r="3715" spans="1:31" x14ac:dyDescent="0.3">
      <c r="A3715" s="162" t="s">
        <v>935</v>
      </c>
      <c r="B3715" s="162" t="s">
        <v>550</v>
      </c>
      <c r="C3715" s="162">
        <v>23</v>
      </c>
      <c r="D3715" s="162">
        <v>2015</v>
      </c>
      <c r="E3715" s="162" t="s">
        <v>2393</v>
      </c>
      <c r="F3715" s="162" t="s">
        <v>297</v>
      </c>
      <c r="G3715" s="162">
        <v>2019</v>
      </c>
      <c r="H3715" s="163" t="s">
        <v>430</v>
      </c>
      <c r="I3715" s="162" t="s">
        <v>550</v>
      </c>
      <c r="J3715" s="177">
        <v>0.248</v>
      </c>
      <c r="K3715" s="183" t="s">
        <v>1818</v>
      </c>
      <c r="L3715" s="166">
        <v>0.81037710612244929</v>
      </c>
      <c r="M3715" s="166">
        <v>0.20097352231836743</v>
      </c>
      <c r="N3715" s="163" t="s">
        <v>430</v>
      </c>
      <c r="O3715" s="167">
        <v>1</v>
      </c>
      <c r="P3715" s="167">
        <v>0</v>
      </c>
      <c r="Q3715" s="167">
        <v>1</v>
      </c>
      <c r="R3715" s="167">
        <v>0</v>
      </c>
      <c r="S3715" s="167">
        <v>1</v>
      </c>
      <c r="T3715" s="167" t="s">
        <v>13210</v>
      </c>
      <c r="U3715" s="167" t="s">
        <v>1281</v>
      </c>
      <c r="V3715" s="167" t="s">
        <v>101</v>
      </c>
      <c r="W3715" s="163"/>
      <c r="X3715" s="163" t="s">
        <v>10407</v>
      </c>
      <c r="Y3715" s="163"/>
      <c r="Z3715" s="168">
        <v>43486</v>
      </c>
      <c r="AA3715" s="169" t="s">
        <v>10445</v>
      </c>
      <c r="AB3715" s="169"/>
      <c r="AC3715" s="169" t="s">
        <v>430</v>
      </c>
      <c r="AD3715" s="170">
        <v>2019</v>
      </c>
      <c r="AE3715" s="167" t="s">
        <v>1245</v>
      </c>
    </row>
    <row r="3716" spans="1:31" x14ac:dyDescent="0.3">
      <c r="A3716" s="162" t="s">
        <v>935</v>
      </c>
      <c r="B3716" s="162" t="s">
        <v>550</v>
      </c>
      <c r="C3716" s="162">
        <v>24</v>
      </c>
      <c r="D3716" s="162">
        <v>2015</v>
      </c>
      <c r="E3716" s="162" t="s">
        <v>2393</v>
      </c>
      <c r="F3716" s="162" t="s">
        <v>297</v>
      </c>
      <c r="G3716" s="162">
        <v>2019</v>
      </c>
      <c r="H3716" s="163" t="s">
        <v>430</v>
      </c>
      <c r="I3716" s="162" t="s">
        <v>550</v>
      </c>
      <c r="J3716" s="177">
        <v>0.27</v>
      </c>
      <c r="K3716" s="183" t="s">
        <v>1818</v>
      </c>
      <c r="L3716" s="166">
        <v>0.81037710612244929</v>
      </c>
      <c r="M3716" s="166">
        <v>0.21880181865306131</v>
      </c>
      <c r="N3716" s="163" t="s">
        <v>430</v>
      </c>
      <c r="O3716" s="167">
        <v>1</v>
      </c>
      <c r="P3716" s="167">
        <v>0</v>
      </c>
      <c r="Q3716" s="167">
        <v>1</v>
      </c>
      <c r="R3716" s="167">
        <v>0</v>
      </c>
      <c r="S3716" s="167">
        <v>1</v>
      </c>
      <c r="T3716" s="167" t="s">
        <v>13210</v>
      </c>
      <c r="U3716" s="167" t="s">
        <v>1281</v>
      </c>
      <c r="V3716" s="167" t="s">
        <v>101</v>
      </c>
      <c r="W3716" s="163"/>
      <c r="X3716" s="163" t="s">
        <v>10407</v>
      </c>
      <c r="Y3716" s="163"/>
      <c r="Z3716" s="168">
        <v>43486</v>
      </c>
      <c r="AA3716" s="169" t="s">
        <v>10446</v>
      </c>
      <c r="AB3716" s="169"/>
      <c r="AC3716" s="169" t="s">
        <v>430</v>
      </c>
      <c r="AD3716" s="170">
        <v>2019</v>
      </c>
      <c r="AE3716" s="167" t="s">
        <v>1245</v>
      </c>
    </row>
    <row r="3717" spans="1:31" x14ac:dyDescent="0.3">
      <c r="A3717" s="162" t="s">
        <v>935</v>
      </c>
      <c r="B3717" s="162" t="s">
        <v>550</v>
      </c>
      <c r="C3717" s="162">
        <v>25</v>
      </c>
      <c r="D3717" s="162">
        <v>2015</v>
      </c>
      <c r="E3717" s="162" t="s">
        <v>2393</v>
      </c>
      <c r="F3717" s="162" t="s">
        <v>297</v>
      </c>
      <c r="G3717" s="162">
        <v>2019</v>
      </c>
      <c r="H3717" s="163" t="s">
        <v>430</v>
      </c>
      <c r="I3717" s="162" t="s">
        <v>550</v>
      </c>
      <c r="J3717" s="177">
        <v>0.20699999999999999</v>
      </c>
      <c r="K3717" s="183" t="s">
        <v>1818</v>
      </c>
      <c r="L3717" s="166">
        <v>0.81037710612244929</v>
      </c>
      <c r="M3717" s="166">
        <v>0.16774806096734698</v>
      </c>
      <c r="N3717" s="163" t="s">
        <v>430</v>
      </c>
      <c r="O3717" s="167">
        <v>1</v>
      </c>
      <c r="P3717" s="167">
        <v>0</v>
      </c>
      <c r="Q3717" s="167">
        <v>1</v>
      </c>
      <c r="R3717" s="167">
        <v>0</v>
      </c>
      <c r="S3717" s="167">
        <v>1</v>
      </c>
      <c r="T3717" s="167" t="s">
        <v>13210</v>
      </c>
      <c r="U3717" s="167" t="s">
        <v>1281</v>
      </c>
      <c r="V3717" s="167" t="s">
        <v>101</v>
      </c>
      <c r="W3717" s="163"/>
      <c r="X3717" s="163" t="s">
        <v>10407</v>
      </c>
      <c r="Y3717" s="163"/>
      <c r="Z3717" s="168">
        <v>43486</v>
      </c>
      <c r="AA3717" s="169" t="s">
        <v>10445</v>
      </c>
      <c r="AB3717" s="169"/>
      <c r="AC3717" s="169" t="s">
        <v>430</v>
      </c>
      <c r="AD3717" s="170">
        <v>2019</v>
      </c>
      <c r="AE3717" s="167" t="s">
        <v>1245</v>
      </c>
    </row>
    <row r="3718" spans="1:31" x14ac:dyDescent="0.3">
      <c r="A3718" s="162" t="s">
        <v>935</v>
      </c>
      <c r="B3718" s="162" t="s">
        <v>550</v>
      </c>
      <c r="C3718" s="162">
        <v>26</v>
      </c>
      <c r="D3718" s="162">
        <v>2015</v>
      </c>
      <c r="E3718" s="162" t="s">
        <v>2393</v>
      </c>
      <c r="F3718" s="162" t="s">
        <v>297</v>
      </c>
      <c r="G3718" s="162">
        <v>2019</v>
      </c>
      <c r="H3718" s="163" t="s">
        <v>430</v>
      </c>
      <c r="I3718" s="162" t="s">
        <v>550</v>
      </c>
      <c r="J3718" s="177">
        <v>0.374</v>
      </c>
      <c r="K3718" s="183" t="s">
        <v>1818</v>
      </c>
      <c r="L3718" s="166">
        <v>0.81037710612244929</v>
      </c>
      <c r="M3718" s="166">
        <v>0.30308103768979605</v>
      </c>
      <c r="N3718" s="163" t="s">
        <v>430</v>
      </c>
      <c r="O3718" s="167">
        <v>1</v>
      </c>
      <c r="P3718" s="167">
        <v>0</v>
      </c>
      <c r="Q3718" s="167">
        <v>1</v>
      </c>
      <c r="R3718" s="167">
        <v>0</v>
      </c>
      <c r="S3718" s="167">
        <v>1</v>
      </c>
      <c r="T3718" s="167" t="s">
        <v>13210</v>
      </c>
      <c r="U3718" s="167" t="s">
        <v>1281</v>
      </c>
      <c r="V3718" s="167" t="s">
        <v>101</v>
      </c>
      <c r="W3718" s="163"/>
      <c r="X3718" s="163" t="s">
        <v>10407</v>
      </c>
      <c r="Y3718" s="163"/>
      <c r="Z3718" s="168">
        <v>43486</v>
      </c>
      <c r="AA3718" s="169" t="s">
        <v>10447</v>
      </c>
      <c r="AB3718" s="169"/>
      <c r="AC3718" s="169" t="s">
        <v>430</v>
      </c>
      <c r="AD3718" s="170">
        <v>2019</v>
      </c>
      <c r="AE3718" s="167" t="s">
        <v>1245</v>
      </c>
    </row>
    <row r="3719" spans="1:31" x14ac:dyDescent="0.3">
      <c r="A3719" s="162" t="s">
        <v>935</v>
      </c>
      <c r="B3719" s="162" t="s">
        <v>550</v>
      </c>
      <c r="C3719" s="162">
        <v>27</v>
      </c>
      <c r="D3719" s="162">
        <v>2015</v>
      </c>
      <c r="E3719" s="162" t="s">
        <v>2393</v>
      </c>
      <c r="F3719" s="162" t="s">
        <v>297</v>
      </c>
      <c r="G3719" s="162">
        <v>2019</v>
      </c>
      <c r="H3719" s="163" t="s">
        <v>430</v>
      </c>
      <c r="I3719" s="162" t="s">
        <v>550</v>
      </c>
      <c r="J3719" s="177">
        <v>0.377</v>
      </c>
      <c r="K3719" s="183" t="s">
        <v>1818</v>
      </c>
      <c r="L3719" s="166">
        <v>0.81037710612244929</v>
      </c>
      <c r="M3719" s="166">
        <v>0.30551216900816336</v>
      </c>
      <c r="N3719" s="163" t="s">
        <v>62</v>
      </c>
      <c r="O3719" s="167">
        <v>1</v>
      </c>
      <c r="P3719" s="167">
        <v>0</v>
      </c>
      <c r="Q3719" s="167">
        <v>0</v>
      </c>
      <c r="R3719" s="167">
        <v>0</v>
      </c>
      <c r="S3719" s="167">
        <v>1</v>
      </c>
      <c r="T3719" s="167" t="s">
        <v>13213</v>
      </c>
      <c r="U3719" s="167" t="s">
        <v>1281</v>
      </c>
      <c r="V3719" s="167" t="s">
        <v>101</v>
      </c>
      <c r="W3719" s="163"/>
      <c r="X3719" s="163" t="s">
        <v>10407</v>
      </c>
      <c r="Y3719" s="163"/>
      <c r="Z3719" s="168">
        <v>43486</v>
      </c>
      <c r="AA3719" s="169" t="s">
        <v>10448</v>
      </c>
      <c r="AB3719" s="169"/>
      <c r="AC3719" s="169" t="s">
        <v>62</v>
      </c>
      <c r="AD3719" s="170">
        <v>2019</v>
      </c>
      <c r="AE3719" s="167" t="s">
        <v>1245</v>
      </c>
    </row>
    <row r="3720" spans="1:31" x14ac:dyDescent="0.3">
      <c r="A3720" s="162" t="s">
        <v>935</v>
      </c>
      <c r="B3720" s="162" t="s">
        <v>550</v>
      </c>
      <c r="C3720" s="162">
        <v>28</v>
      </c>
      <c r="D3720" s="162">
        <v>2015</v>
      </c>
      <c r="E3720" s="162" t="s">
        <v>2393</v>
      </c>
      <c r="F3720" s="162" t="s">
        <v>297</v>
      </c>
      <c r="G3720" s="162">
        <v>2017</v>
      </c>
      <c r="H3720" s="163" t="s">
        <v>430</v>
      </c>
      <c r="I3720" s="162" t="s">
        <v>550</v>
      </c>
      <c r="J3720" s="177">
        <v>0.96399999999999997</v>
      </c>
      <c r="K3720" s="183" t="s">
        <v>1818</v>
      </c>
      <c r="L3720" s="166">
        <v>0.8142454571428569</v>
      </c>
      <c r="M3720" s="166">
        <v>0.78493262068571401</v>
      </c>
      <c r="N3720" s="163" t="s">
        <v>430</v>
      </c>
      <c r="O3720" s="167">
        <v>1</v>
      </c>
      <c r="P3720" s="167">
        <v>0</v>
      </c>
      <c r="Q3720" s="167">
        <v>1</v>
      </c>
      <c r="R3720" s="167">
        <v>0</v>
      </c>
      <c r="S3720" s="167">
        <v>1</v>
      </c>
      <c r="T3720" s="167" t="s">
        <v>13210</v>
      </c>
      <c r="U3720" s="167" t="s">
        <v>1281</v>
      </c>
      <c r="V3720" s="167" t="s">
        <v>101</v>
      </c>
      <c r="W3720" s="163"/>
      <c r="X3720" s="163" t="s">
        <v>10407</v>
      </c>
      <c r="Y3720" s="163"/>
      <c r="Z3720" s="168">
        <v>43098</v>
      </c>
      <c r="AA3720" s="169" t="s">
        <v>10449</v>
      </c>
      <c r="AB3720" s="169"/>
      <c r="AC3720" s="169" t="s">
        <v>430</v>
      </c>
      <c r="AD3720" s="170">
        <v>2019</v>
      </c>
      <c r="AE3720" s="167" t="s">
        <v>1245</v>
      </c>
    </row>
    <row r="3721" spans="1:31" x14ac:dyDescent="0.3">
      <c r="A3721" s="162" t="s">
        <v>935</v>
      </c>
      <c r="B3721" s="162" t="s">
        <v>550</v>
      </c>
      <c r="C3721" s="162">
        <v>29</v>
      </c>
      <c r="D3721" s="162">
        <v>2015</v>
      </c>
      <c r="E3721" s="162" t="s">
        <v>2393</v>
      </c>
      <c r="F3721" s="162" t="s">
        <v>297</v>
      </c>
      <c r="G3721" s="162">
        <v>2018</v>
      </c>
      <c r="H3721" s="163" t="s">
        <v>430</v>
      </c>
      <c r="I3721" s="162" t="s">
        <v>550</v>
      </c>
      <c r="J3721" s="177">
        <v>0.16</v>
      </c>
      <c r="K3721" s="183" t="s">
        <v>1818</v>
      </c>
      <c r="L3721" s="166">
        <v>0.83419833877551031</v>
      </c>
      <c r="M3721" s="166">
        <v>0.13347173420408165</v>
      </c>
      <c r="N3721" s="163" t="s">
        <v>430</v>
      </c>
      <c r="O3721" s="167">
        <v>1</v>
      </c>
      <c r="P3721" s="167">
        <v>0</v>
      </c>
      <c r="Q3721" s="167">
        <v>1</v>
      </c>
      <c r="R3721" s="167">
        <v>0</v>
      </c>
      <c r="S3721" s="167">
        <v>1</v>
      </c>
      <c r="T3721" s="167" t="s">
        <v>13210</v>
      </c>
      <c r="U3721" s="167" t="s">
        <v>1281</v>
      </c>
      <c r="V3721" s="167" t="s">
        <v>101</v>
      </c>
      <c r="W3721" s="163"/>
      <c r="X3721" s="163" t="s">
        <v>10407</v>
      </c>
      <c r="Y3721" s="163"/>
      <c r="Z3721" s="168">
        <v>43102</v>
      </c>
      <c r="AA3721" s="169" t="s">
        <v>10450</v>
      </c>
      <c r="AB3721" s="169"/>
      <c r="AC3721" s="169" t="s">
        <v>430</v>
      </c>
      <c r="AD3721" s="170">
        <v>2019</v>
      </c>
      <c r="AE3721" s="167" t="s">
        <v>1245</v>
      </c>
    </row>
    <row r="3722" spans="1:31" x14ac:dyDescent="0.3">
      <c r="A3722" s="162" t="s">
        <v>935</v>
      </c>
      <c r="B3722" s="162" t="s">
        <v>550</v>
      </c>
      <c r="C3722" s="162">
        <v>30</v>
      </c>
      <c r="D3722" s="162">
        <v>2015</v>
      </c>
      <c r="E3722" s="162" t="s">
        <v>2393</v>
      </c>
      <c r="F3722" s="162" t="s">
        <v>297</v>
      </c>
      <c r="G3722" s="162">
        <v>2017</v>
      </c>
      <c r="H3722" s="163" t="s">
        <v>430</v>
      </c>
      <c r="I3722" s="162" t="s">
        <v>550</v>
      </c>
      <c r="J3722" s="177">
        <v>0.30599999999999999</v>
      </c>
      <c r="K3722" s="183" t="s">
        <v>1818</v>
      </c>
      <c r="L3722" s="166">
        <v>0.8142454571428569</v>
      </c>
      <c r="M3722" s="166">
        <v>0.24915910988571421</v>
      </c>
      <c r="N3722" s="163" t="s">
        <v>430</v>
      </c>
      <c r="O3722" s="167">
        <v>1</v>
      </c>
      <c r="P3722" s="167">
        <v>0</v>
      </c>
      <c r="Q3722" s="167">
        <v>1</v>
      </c>
      <c r="R3722" s="167">
        <v>0</v>
      </c>
      <c r="S3722" s="167">
        <v>1</v>
      </c>
      <c r="T3722" s="167" t="s">
        <v>13210</v>
      </c>
      <c r="U3722" s="167" t="s">
        <v>1281</v>
      </c>
      <c r="V3722" s="167" t="s">
        <v>101</v>
      </c>
      <c r="W3722" s="163"/>
      <c r="X3722" s="163" t="s">
        <v>10407</v>
      </c>
      <c r="Y3722" s="163"/>
      <c r="Z3722" s="168">
        <v>43012</v>
      </c>
      <c r="AA3722" s="169" t="s">
        <v>10451</v>
      </c>
      <c r="AB3722" s="169"/>
      <c r="AC3722" s="169" t="s">
        <v>430</v>
      </c>
      <c r="AD3722" s="170">
        <v>2019</v>
      </c>
      <c r="AE3722" s="167" t="s">
        <v>1245</v>
      </c>
    </row>
    <row r="3723" spans="1:31" x14ac:dyDescent="0.3">
      <c r="A3723" s="162" t="s">
        <v>935</v>
      </c>
      <c r="B3723" s="162" t="s">
        <v>550</v>
      </c>
      <c r="C3723" s="162">
        <v>31</v>
      </c>
      <c r="D3723" s="162">
        <v>2015</v>
      </c>
      <c r="E3723" s="162" t="s">
        <v>2393</v>
      </c>
      <c r="F3723" s="162" t="s">
        <v>297</v>
      </c>
      <c r="G3723" s="162">
        <v>2017</v>
      </c>
      <c r="H3723" s="163" t="s">
        <v>430</v>
      </c>
      <c r="I3723" s="162" t="s">
        <v>550</v>
      </c>
      <c r="J3723" s="177">
        <v>0.49</v>
      </c>
      <c r="K3723" s="183" t="s">
        <v>1818</v>
      </c>
      <c r="L3723" s="166">
        <v>0.8142454571428569</v>
      </c>
      <c r="M3723" s="166">
        <v>0.39898027399999986</v>
      </c>
      <c r="N3723" s="163" t="s">
        <v>430</v>
      </c>
      <c r="O3723" s="167">
        <v>1</v>
      </c>
      <c r="P3723" s="167">
        <v>0</v>
      </c>
      <c r="Q3723" s="167">
        <v>1</v>
      </c>
      <c r="R3723" s="167">
        <v>0</v>
      </c>
      <c r="S3723" s="167">
        <v>1</v>
      </c>
      <c r="T3723" s="167" t="s">
        <v>13210</v>
      </c>
      <c r="U3723" s="167" t="s">
        <v>1281</v>
      </c>
      <c r="V3723" s="167" t="s">
        <v>101</v>
      </c>
      <c r="W3723" s="163"/>
      <c r="X3723" s="163" t="s">
        <v>10407</v>
      </c>
      <c r="Y3723" s="163"/>
      <c r="Z3723" s="168">
        <v>43017</v>
      </c>
      <c r="AA3723" s="169" t="s">
        <v>10452</v>
      </c>
      <c r="AB3723" s="169"/>
      <c r="AC3723" s="169" t="s">
        <v>430</v>
      </c>
      <c r="AD3723" s="170">
        <v>2019</v>
      </c>
      <c r="AE3723" s="167" t="s">
        <v>1245</v>
      </c>
    </row>
    <row r="3724" spans="1:31" x14ac:dyDescent="0.3">
      <c r="A3724" s="162" t="s">
        <v>935</v>
      </c>
      <c r="B3724" s="162" t="s">
        <v>550</v>
      </c>
      <c r="C3724" s="162">
        <v>32</v>
      </c>
      <c r="D3724" s="162">
        <v>2015</v>
      </c>
      <c r="E3724" s="162" t="s">
        <v>2393</v>
      </c>
      <c r="F3724" s="162" t="s">
        <v>297</v>
      </c>
      <c r="G3724" s="162">
        <v>2019</v>
      </c>
      <c r="H3724" s="163" t="s">
        <v>430</v>
      </c>
      <c r="I3724" s="162" t="s">
        <v>550</v>
      </c>
      <c r="J3724" s="177">
        <v>1.23</v>
      </c>
      <c r="K3724" s="183" t="s">
        <v>1818</v>
      </c>
      <c r="L3724" s="166">
        <v>0.81037710612244929</v>
      </c>
      <c r="M3724" s="166">
        <v>0.99676384053061262</v>
      </c>
      <c r="N3724" s="163" t="s">
        <v>430</v>
      </c>
      <c r="O3724" s="167">
        <v>1</v>
      </c>
      <c r="P3724" s="167">
        <v>0</v>
      </c>
      <c r="Q3724" s="167">
        <v>1</v>
      </c>
      <c r="R3724" s="167">
        <v>0</v>
      </c>
      <c r="S3724" s="167">
        <v>1</v>
      </c>
      <c r="T3724" s="167" t="s">
        <v>13210</v>
      </c>
      <c r="U3724" s="167" t="s">
        <v>1281</v>
      </c>
      <c r="V3724" s="167" t="s">
        <v>101</v>
      </c>
      <c r="W3724" s="163"/>
      <c r="X3724" s="163" t="s">
        <v>10407</v>
      </c>
      <c r="Y3724" s="163"/>
      <c r="Z3724" s="168">
        <v>43546</v>
      </c>
      <c r="AA3724" s="169" t="s">
        <v>10453</v>
      </c>
      <c r="AB3724" s="169"/>
      <c r="AC3724" s="169" t="s">
        <v>430</v>
      </c>
      <c r="AD3724" s="170">
        <v>2019</v>
      </c>
      <c r="AE3724" s="167" t="s">
        <v>1245</v>
      </c>
    </row>
    <row r="3725" spans="1:31" x14ac:dyDescent="0.3">
      <c r="A3725" s="162" t="s">
        <v>941</v>
      </c>
      <c r="B3725" s="162" t="s">
        <v>550</v>
      </c>
      <c r="C3725" s="162">
        <v>4</v>
      </c>
      <c r="D3725" s="162">
        <v>2015</v>
      </c>
      <c r="E3725" s="162" t="s">
        <v>115</v>
      </c>
      <c r="F3725" s="162" t="s">
        <v>297</v>
      </c>
      <c r="G3725" s="162">
        <v>2018</v>
      </c>
      <c r="H3725" s="163" t="s">
        <v>777</v>
      </c>
      <c r="I3725" s="162" t="s">
        <v>550</v>
      </c>
      <c r="J3725" s="177">
        <v>4.2949999999999999</v>
      </c>
      <c r="K3725" s="183" t="s">
        <v>1818</v>
      </c>
      <c r="L3725" s="166">
        <v>0.83419833877551031</v>
      </c>
      <c r="M3725" s="166">
        <v>3.5828818650408167</v>
      </c>
      <c r="N3725" s="163" t="s">
        <v>777</v>
      </c>
      <c r="O3725" s="167">
        <v>1</v>
      </c>
      <c r="P3725" s="167">
        <v>0</v>
      </c>
      <c r="Q3725" s="167">
        <v>1</v>
      </c>
      <c r="R3725" s="167">
        <v>0</v>
      </c>
      <c r="S3725" s="167">
        <v>1</v>
      </c>
      <c r="T3725" s="167" t="s">
        <v>13210</v>
      </c>
      <c r="U3725" s="167" t="s">
        <v>1261</v>
      </c>
      <c r="V3725" s="167" t="s">
        <v>102</v>
      </c>
      <c r="W3725" s="163"/>
      <c r="X3725" s="163" t="s">
        <v>10408</v>
      </c>
      <c r="Y3725" s="163"/>
      <c r="Z3725" s="168">
        <v>43298</v>
      </c>
      <c r="AA3725" s="169" t="s">
        <v>10454</v>
      </c>
      <c r="AB3725" s="169" t="s">
        <v>10502</v>
      </c>
      <c r="AC3725" s="169" t="s">
        <v>777</v>
      </c>
      <c r="AD3725" s="170">
        <v>2019</v>
      </c>
      <c r="AE3725" s="167" t="s">
        <v>1241</v>
      </c>
    </row>
    <row r="3726" spans="1:31" x14ac:dyDescent="0.3">
      <c r="A3726" s="162" t="s">
        <v>946</v>
      </c>
      <c r="B3726" s="162" t="s">
        <v>550</v>
      </c>
      <c r="C3726" s="162">
        <v>1</v>
      </c>
      <c r="D3726" s="162">
        <v>2015</v>
      </c>
      <c r="E3726" s="162" t="s">
        <v>2393</v>
      </c>
      <c r="F3726" s="162" t="s">
        <v>297</v>
      </c>
      <c r="G3726" s="162">
        <v>2019</v>
      </c>
      <c r="H3726" s="163" t="s">
        <v>430</v>
      </c>
      <c r="I3726" s="162" t="s">
        <v>550</v>
      </c>
      <c r="J3726" s="177">
        <v>4.7E-2</v>
      </c>
      <c r="K3726" s="183" t="s">
        <v>1818</v>
      </c>
      <c r="L3726" s="166">
        <v>0.81037710612244929</v>
      </c>
      <c r="M3726" s="166">
        <v>3.8087723987755118E-2</v>
      </c>
      <c r="N3726" s="163" t="s">
        <v>430</v>
      </c>
      <c r="O3726" s="167">
        <v>1</v>
      </c>
      <c r="P3726" s="167">
        <v>0</v>
      </c>
      <c r="Q3726" s="167">
        <v>1</v>
      </c>
      <c r="R3726" s="167">
        <v>0</v>
      </c>
      <c r="S3726" s="167">
        <v>1</v>
      </c>
      <c r="T3726" s="167" t="s">
        <v>13210</v>
      </c>
      <c r="U3726" s="167" t="s">
        <v>1261</v>
      </c>
      <c r="V3726" s="167" t="s">
        <v>102</v>
      </c>
      <c r="W3726" s="163"/>
      <c r="X3726" s="163" t="s">
        <v>10409</v>
      </c>
      <c r="Y3726" s="163"/>
      <c r="Z3726" s="168">
        <v>43468</v>
      </c>
      <c r="AA3726" s="169" t="s">
        <v>10455</v>
      </c>
      <c r="AB3726" s="169"/>
      <c r="AC3726" s="169" t="s">
        <v>430</v>
      </c>
      <c r="AD3726" s="170">
        <v>2019</v>
      </c>
      <c r="AE3726" s="167" t="s">
        <v>1245</v>
      </c>
    </row>
    <row r="3727" spans="1:31" x14ac:dyDescent="0.3">
      <c r="A3727" s="162" t="s">
        <v>946</v>
      </c>
      <c r="B3727" s="162" t="s">
        <v>550</v>
      </c>
      <c r="C3727" s="162">
        <v>2</v>
      </c>
      <c r="D3727" s="162">
        <v>2015</v>
      </c>
      <c r="E3727" s="162" t="s">
        <v>2393</v>
      </c>
      <c r="F3727" s="162" t="s">
        <v>297</v>
      </c>
      <c r="G3727" s="162">
        <v>2019</v>
      </c>
      <c r="H3727" s="163" t="s">
        <v>430</v>
      </c>
      <c r="I3727" s="162" t="s">
        <v>550</v>
      </c>
      <c r="J3727" s="177">
        <v>5.5E-2</v>
      </c>
      <c r="K3727" s="183" t="s">
        <v>1818</v>
      </c>
      <c r="L3727" s="166">
        <v>0.81037710612244929</v>
      </c>
      <c r="M3727" s="166">
        <v>4.4570740836734714E-2</v>
      </c>
      <c r="N3727" s="163" t="s">
        <v>430</v>
      </c>
      <c r="O3727" s="167">
        <v>1</v>
      </c>
      <c r="P3727" s="167">
        <v>0</v>
      </c>
      <c r="Q3727" s="167">
        <v>1</v>
      </c>
      <c r="R3727" s="167">
        <v>0</v>
      </c>
      <c r="S3727" s="167">
        <v>1</v>
      </c>
      <c r="T3727" s="167" t="s">
        <v>13210</v>
      </c>
      <c r="U3727" s="167" t="s">
        <v>1261</v>
      </c>
      <c r="V3727" s="167" t="s">
        <v>102</v>
      </c>
      <c r="W3727" s="163"/>
      <c r="X3727" s="163" t="s">
        <v>10409</v>
      </c>
      <c r="Y3727" s="163"/>
      <c r="Z3727" s="168">
        <v>43524</v>
      </c>
      <c r="AA3727" s="169" t="s">
        <v>10456</v>
      </c>
      <c r="AB3727" s="169"/>
      <c r="AC3727" s="169" t="s">
        <v>430</v>
      </c>
      <c r="AD3727" s="170">
        <v>2019</v>
      </c>
      <c r="AE3727" s="167" t="s">
        <v>1245</v>
      </c>
    </row>
    <row r="3728" spans="1:31" x14ac:dyDescent="0.3">
      <c r="A3728" s="162" t="s">
        <v>946</v>
      </c>
      <c r="B3728" s="162" t="s">
        <v>550</v>
      </c>
      <c r="C3728" s="162">
        <v>3</v>
      </c>
      <c r="D3728" s="162">
        <v>2015</v>
      </c>
      <c r="E3728" s="162" t="s">
        <v>2393</v>
      </c>
      <c r="F3728" s="162" t="s">
        <v>297</v>
      </c>
      <c r="G3728" s="162">
        <v>2019</v>
      </c>
      <c r="H3728" s="163" t="s">
        <v>430</v>
      </c>
      <c r="I3728" s="162" t="s">
        <v>550</v>
      </c>
      <c r="J3728" s="177">
        <v>3.4000000000000002E-2</v>
      </c>
      <c r="K3728" s="183" t="s">
        <v>1818</v>
      </c>
      <c r="L3728" s="166">
        <v>0.81037710612244929</v>
      </c>
      <c r="M3728" s="166">
        <v>2.7552821608163278E-2</v>
      </c>
      <c r="N3728" s="163" t="s">
        <v>430</v>
      </c>
      <c r="O3728" s="167">
        <v>1</v>
      </c>
      <c r="P3728" s="167">
        <v>0</v>
      </c>
      <c r="Q3728" s="167">
        <v>1</v>
      </c>
      <c r="R3728" s="167">
        <v>0</v>
      </c>
      <c r="S3728" s="167">
        <v>1</v>
      </c>
      <c r="T3728" s="167" t="s">
        <v>13210</v>
      </c>
      <c r="U3728" s="167" t="s">
        <v>1261</v>
      </c>
      <c r="V3728" s="167" t="s">
        <v>102</v>
      </c>
      <c r="W3728" s="163"/>
      <c r="X3728" s="163" t="s">
        <v>10409</v>
      </c>
      <c r="Y3728" s="163"/>
      <c r="Z3728" s="168">
        <v>43531</v>
      </c>
      <c r="AA3728" s="169" t="s">
        <v>10457</v>
      </c>
      <c r="AB3728" s="169"/>
      <c r="AC3728" s="169" t="s">
        <v>430</v>
      </c>
      <c r="AD3728" s="170">
        <v>2019</v>
      </c>
      <c r="AE3728" s="167" t="s">
        <v>1245</v>
      </c>
    </row>
    <row r="3729" spans="1:31" x14ac:dyDescent="0.3">
      <c r="A3729" s="162" t="s">
        <v>946</v>
      </c>
      <c r="B3729" s="162" t="s">
        <v>550</v>
      </c>
      <c r="C3729" s="162">
        <v>4</v>
      </c>
      <c r="D3729" s="162">
        <v>2015</v>
      </c>
      <c r="E3729" s="162" t="s">
        <v>2393</v>
      </c>
      <c r="F3729" s="162" t="s">
        <v>297</v>
      </c>
      <c r="G3729" s="162">
        <v>2019</v>
      </c>
      <c r="H3729" s="163" t="s">
        <v>430</v>
      </c>
      <c r="I3729" s="162" t="s">
        <v>550</v>
      </c>
      <c r="J3729" s="177">
        <v>0.03</v>
      </c>
      <c r="K3729" s="183" t="s">
        <v>1818</v>
      </c>
      <c r="L3729" s="166">
        <v>0.81037710612244929</v>
      </c>
      <c r="M3729" s="166">
        <v>2.4311313183673477E-2</v>
      </c>
      <c r="N3729" s="163" t="s">
        <v>430</v>
      </c>
      <c r="O3729" s="167">
        <v>1</v>
      </c>
      <c r="P3729" s="167">
        <v>0</v>
      </c>
      <c r="Q3729" s="167">
        <v>1</v>
      </c>
      <c r="R3729" s="167">
        <v>0</v>
      </c>
      <c r="S3729" s="167">
        <v>1</v>
      </c>
      <c r="T3729" s="167" t="s">
        <v>13210</v>
      </c>
      <c r="U3729" s="167" t="s">
        <v>1261</v>
      </c>
      <c r="V3729" s="167" t="s">
        <v>102</v>
      </c>
      <c r="W3729" s="163"/>
      <c r="X3729" s="163" t="s">
        <v>10409</v>
      </c>
      <c r="Y3729" s="163"/>
      <c r="Z3729" s="168">
        <v>43579</v>
      </c>
      <c r="AA3729" s="169" t="s">
        <v>10458</v>
      </c>
      <c r="AB3729" s="169"/>
      <c r="AC3729" s="169" t="s">
        <v>430</v>
      </c>
      <c r="AD3729" s="170">
        <v>2019</v>
      </c>
      <c r="AE3729" s="167" t="s">
        <v>1245</v>
      </c>
    </row>
    <row r="3730" spans="1:31" x14ac:dyDescent="0.3">
      <c r="A3730" s="162" t="s">
        <v>946</v>
      </c>
      <c r="B3730" s="162" t="s">
        <v>550</v>
      </c>
      <c r="C3730" s="162">
        <v>5</v>
      </c>
      <c r="D3730" s="162">
        <v>2015</v>
      </c>
      <c r="E3730" s="162" t="s">
        <v>2393</v>
      </c>
      <c r="F3730" s="162" t="s">
        <v>297</v>
      </c>
      <c r="G3730" s="162">
        <v>2019</v>
      </c>
      <c r="H3730" s="163" t="s">
        <v>430</v>
      </c>
      <c r="I3730" s="162" t="s">
        <v>550</v>
      </c>
      <c r="J3730" s="177">
        <v>9.9000000000000005E-2</v>
      </c>
      <c r="K3730" s="183" t="s">
        <v>1818</v>
      </c>
      <c r="L3730" s="166">
        <v>0.81037710612244929</v>
      </c>
      <c r="M3730" s="166">
        <v>8.0227333506122489E-2</v>
      </c>
      <c r="N3730" s="163" t="s">
        <v>430</v>
      </c>
      <c r="O3730" s="167">
        <v>1</v>
      </c>
      <c r="P3730" s="167">
        <v>0</v>
      </c>
      <c r="Q3730" s="167">
        <v>1</v>
      </c>
      <c r="R3730" s="167">
        <v>0</v>
      </c>
      <c r="S3730" s="167">
        <v>1</v>
      </c>
      <c r="T3730" s="167" t="s">
        <v>13210</v>
      </c>
      <c r="U3730" s="167" t="s">
        <v>1261</v>
      </c>
      <c r="V3730" s="167" t="s">
        <v>102</v>
      </c>
      <c r="W3730" s="163"/>
      <c r="X3730" s="163" t="s">
        <v>10409</v>
      </c>
      <c r="Y3730" s="163"/>
      <c r="Z3730" s="168">
        <v>43591</v>
      </c>
      <c r="AA3730" s="169" t="s">
        <v>10459</v>
      </c>
      <c r="AB3730" s="169"/>
      <c r="AC3730" s="169" t="s">
        <v>430</v>
      </c>
      <c r="AD3730" s="170">
        <v>2019</v>
      </c>
      <c r="AE3730" s="167" t="s">
        <v>1245</v>
      </c>
    </row>
    <row r="3731" spans="1:31" x14ac:dyDescent="0.3">
      <c r="A3731" s="162" t="s">
        <v>946</v>
      </c>
      <c r="B3731" s="162" t="s">
        <v>550</v>
      </c>
      <c r="C3731" s="162">
        <v>6</v>
      </c>
      <c r="D3731" s="162">
        <v>2015</v>
      </c>
      <c r="E3731" s="162" t="s">
        <v>2393</v>
      </c>
      <c r="F3731" s="162" t="s">
        <v>297</v>
      </c>
      <c r="G3731" s="162">
        <v>2019</v>
      </c>
      <c r="H3731" s="163" t="s">
        <v>430</v>
      </c>
      <c r="I3731" s="162" t="s">
        <v>550</v>
      </c>
      <c r="J3731" s="177">
        <v>7.1999999999999995E-2</v>
      </c>
      <c r="K3731" s="183" t="s">
        <v>1818</v>
      </c>
      <c r="L3731" s="166">
        <v>0.81037710612244929</v>
      </c>
      <c r="M3731" s="166">
        <v>5.8347151640816344E-2</v>
      </c>
      <c r="N3731" s="163" t="s">
        <v>430</v>
      </c>
      <c r="O3731" s="167">
        <v>1</v>
      </c>
      <c r="P3731" s="167">
        <v>0</v>
      </c>
      <c r="Q3731" s="167">
        <v>1</v>
      </c>
      <c r="R3731" s="167">
        <v>0</v>
      </c>
      <c r="S3731" s="167">
        <v>1</v>
      </c>
      <c r="T3731" s="167" t="s">
        <v>13210</v>
      </c>
      <c r="U3731" s="167" t="s">
        <v>1261</v>
      </c>
      <c r="V3731" s="167" t="s">
        <v>102</v>
      </c>
      <c r="W3731" s="163"/>
      <c r="X3731" s="163" t="s">
        <v>10409</v>
      </c>
      <c r="Y3731" s="163"/>
      <c r="Z3731" s="168">
        <v>43607</v>
      </c>
      <c r="AA3731" s="169" t="s">
        <v>10460</v>
      </c>
      <c r="AB3731" s="169"/>
      <c r="AC3731" s="169" t="s">
        <v>430</v>
      </c>
      <c r="AD3731" s="170">
        <v>2019</v>
      </c>
      <c r="AE3731" s="167" t="s">
        <v>1245</v>
      </c>
    </row>
    <row r="3732" spans="1:31" x14ac:dyDescent="0.3">
      <c r="A3732" s="162" t="s">
        <v>946</v>
      </c>
      <c r="B3732" s="162" t="s">
        <v>550</v>
      </c>
      <c r="C3732" s="162">
        <v>7</v>
      </c>
      <c r="D3732" s="162">
        <v>2015</v>
      </c>
      <c r="E3732" s="162" t="s">
        <v>2393</v>
      </c>
      <c r="F3732" s="162" t="s">
        <v>297</v>
      </c>
      <c r="G3732" s="162">
        <v>2019</v>
      </c>
      <c r="H3732" s="163" t="s">
        <v>430</v>
      </c>
      <c r="I3732" s="162" t="s">
        <v>550</v>
      </c>
      <c r="J3732" s="177">
        <v>3.2000000000000001E-2</v>
      </c>
      <c r="K3732" s="183" t="s">
        <v>1818</v>
      </c>
      <c r="L3732" s="166">
        <v>0.81037710612244929</v>
      </c>
      <c r="M3732" s="166">
        <v>2.5932067395918378E-2</v>
      </c>
      <c r="N3732" s="163" t="s">
        <v>430</v>
      </c>
      <c r="O3732" s="167">
        <v>1</v>
      </c>
      <c r="P3732" s="167">
        <v>0</v>
      </c>
      <c r="Q3732" s="167">
        <v>1</v>
      </c>
      <c r="R3732" s="167">
        <v>0</v>
      </c>
      <c r="S3732" s="167">
        <v>1</v>
      </c>
      <c r="T3732" s="167" t="s">
        <v>13210</v>
      </c>
      <c r="U3732" s="167" t="s">
        <v>1261</v>
      </c>
      <c r="V3732" s="167" t="s">
        <v>102</v>
      </c>
      <c r="W3732" s="163"/>
      <c r="X3732" s="163" t="s">
        <v>10409</v>
      </c>
      <c r="Y3732" s="163"/>
      <c r="Z3732" s="168">
        <v>43608</v>
      </c>
      <c r="AA3732" s="169" t="s">
        <v>10461</v>
      </c>
      <c r="AB3732" s="169"/>
      <c r="AC3732" s="169" t="s">
        <v>430</v>
      </c>
      <c r="AD3732" s="170">
        <v>2019</v>
      </c>
      <c r="AE3732" s="167" t="s">
        <v>1245</v>
      </c>
    </row>
    <row r="3733" spans="1:31" x14ac:dyDescent="0.3">
      <c r="A3733" s="162" t="s">
        <v>946</v>
      </c>
      <c r="B3733" s="162" t="s">
        <v>550</v>
      </c>
      <c r="C3733" s="162">
        <v>8</v>
      </c>
      <c r="D3733" s="162">
        <v>2015</v>
      </c>
      <c r="E3733" s="162" t="s">
        <v>2393</v>
      </c>
      <c r="F3733" s="162" t="s">
        <v>297</v>
      </c>
      <c r="G3733" s="162">
        <v>2019</v>
      </c>
      <c r="H3733" s="163" t="s">
        <v>430</v>
      </c>
      <c r="I3733" s="162" t="s">
        <v>550</v>
      </c>
      <c r="J3733" s="177">
        <v>6.2E-2</v>
      </c>
      <c r="K3733" s="183" t="s">
        <v>1818</v>
      </c>
      <c r="L3733" s="166">
        <v>0.81037710612244929</v>
      </c>
      <c r="M3733" s="166">
        <v>5.0243380579591858E-2</v>
      </c>
      <c r="N3733" s="163" t="s">
        <v>430</v>
      </c>
      <c r="O3733" s="167">
        <v>1</v>
      </c>
      <c r="P3733" s="167">
        <v>0</v>
      </c>
      <c r="Q3733" s="167">
        <v>1</v>
      </c>
      <c r="R3733" s="167">
        <v>0</v>
      </c>
      <c r="S3733" s="167">
        <v>1</v>
      </c>
      <c r="T3733" s="167" t="s">
        <v>13210</v>
      </c>
      <c r="U3733" s="167" t="s">
        <v>1261</v>
      </c>
      <c r="V3733" s="167" t="s">
        <v>102</v>
      </c>
      <c r="W3733" s="163"/>
      <c r="X3733" s="163" t="s">
        <v>10409</v>
      </c>
      <c r="Y3733" s="163"/>
      <c r="Z3733" s="168">
        <v>43622</v>
      </c>
      <c r="AA3733" s="169" t="s">
        <v>10462</v>
      </c>
      <c r="AB3733" s="169"/>
      <c r="AC3733" s="169" t="s">
        <v>430</v>
      </c>
      <c r="AD3733" s="170">
        <v>2019</v>
      </c>
      <c r="AE3733" s="167" t="s">
        <v>1245</v>
      </c>
    </row>
    <row r="3734" spans="1:31" x14ac:dyDescent="0.3">
      <c r="A3734" s="162" t="s">
        <v>946</v>
      </c>
      <c r="B3734" s="162" t="s">
        <v>550</v>
      </c>
      <c r="C3734" s="162">
        <v>9</v>
      </c>
      <c r="D3734" s="162">
        <v>2015</v>
      </c>
      <c r="E3734" s="162" t="s">
        <v>2393</v>
      </c>
      <c r="F3734" s="162" t="s">
        <v>297</v>
      </c>
      <c r="G3734" s="162">
        <v>2019</v>
      </c>
      <c r="H3734" s="163" t="s">
        <v>430</v>
      </c>
      <c r="I3734" s="162" t="s">
        <v>550</v>
      </c>
      <c r="J3734" s="177">
        <v>9.2999999999999999E-2</v>
      </c>
      <c r="K3734" s="183" t="s">
        <v>1818</v>
      </c>
      <c r="L3734" s="166">
        <v>0.81037710612244929</v>
      </c>
      <c r="M3734" s="166">
        <v>7.5365070869387776E-2</v>
      </c>
      <c r="N3734" s="163" t="s">
        <v>430</v>
      </c>
      <c r="O3734" s="167">
        <v>1</v>
      </c>
      <c r="P3734" s="167">
        <v>0</v>
      </c>
      <c r="Q3734" s="167">
        <v>1</v>
      </c>
      <c r="R3734" s="167">
        <v>0</v>
      </c>
      <c r="S3734" s="167">
        <v>1</v>
      </c>
      <c r="T3734" s="167" t="s">
        <v>13210</v>
      </c>
      <c r="U3734" s="167" t="s">
        <v>1261</v>
      </c>
      <c r="V3734" s="167" t="s">
        <v>102</v>
      </c>
      <c r="W3734" s="163"/>
      <c r="X3734" s="163" t="s">
        <v>10409</v>
      </c>
      <c r="Y3734" s="163"/>
      <c r="Z3734" s="168">
        <v>43624</v>
      </c>
      <c r="AA3734" s="169" t="s">
        <v>10463</v>
      </c>
      <c r="AB3734" s="169"/>
      <c r="AC3734" s="169" t="s">
        <v>430</v>
      </c>
      <c r="AD3734" s="170">
        <v>2019</v>
      </c>
      <c r="AE3734" s="167" t="s">
        <v>1245</v>
      </c>
    </row>
    <row r="3735" spans="1:31" x14ac:dyDescent="0.3">
      <c r="A3735" s="162" t="s">
        <v>946</v>
      </c>
      <c r="B3735" s="162" t="s">
        <v>550</v>
      </c>
      <c r="C3735" s="162">
        <v>10</v>
      </c>
      <c r="D3735" s="162">
        <v>2015</v>
      </c>
      <c r="E3735" s="162" t="s">
        <v>2393</v>
      </c>
      <c r="F3735" s="162" t="s">
        <v>297</v>
      </c>
      <c r="G3735" s="162">
        <v>2019</v>
      </c>
      <c r="H3735" s="163" t="s">
        <v>430</v>
      </c>
      <c r="I3735" s="162" t="s">
        <v>550</v>
      </c>
      <c r="J3735" s="177">
        <v>0.115</v>
      </c>
      <c r="K3735" s="183" t="s">
        <v>1818</v>
      </c>
      <c r="L3735" s="166">
        <v>0.81037710612244929</v>
      </c>
      <c r="M3735" s="166">
        <v>9.3193367204081667E-2</v>
      </c>
      <c r="N3735" s="163" t="s">
        <v>430</v>
      </c>
      <c r="O3735" s="167">
        <v>1</v>
      </c>
      <c r="P3735" s="167">
        <v>0</v>
      </c>
      <c r="Q3735" s="167">
        <v>1</v>
      </c>
      <c r="R3735" s="167">
        <v>0</v>
      </c>
      <c r="S3735" s="167">
        <v>1</v>
      </c>
      <c r="T3735" s="167" t="s">
        <v>13210</v>
      </c>
      <c r="U3735" s="167" t="s">
        <v>1261</v>
      </c>
      <c r="V3735" s="167" t="s">
        <v>102</v>
      </c>
      <c r="W3735" s="163"/>
      <c r="X3735" s="163" t="s">
        <v>10409</v>
      </c>
      <c r="Y3735" s="163"/>
      <c r="Z3735" s="168">
        <v>43683</v>
      </c>
      <c r="AA3735" s="169" t="s">
        <v>10464</v>
      </c>
      <c r="AB3735" s="169"/>
      <c r="AC3735" s="169" t="s">
        <v>430</v>
      </c>
      <c r="AD3735" s="170">
        <v>2019</v>
      </c>
      <c r="AE3735" s="167" t="s">
        <v>1245</v>
      </c>
    </row>
    <row r="3736" spans="1:31" x14ac:dyDescent="0.3">
      <c r="A3736" s="162" t="s">
        <v>946</v>
      </c>
      <c r="B3736" s="162" t="s">
        <v>550</v>
      </c>
      <c r="C3736" s="162">
        <v>11</v>
      </c>
      <c r="D3736" s="162">
        <v>2015</v>
      </c>
      <c r="E3736" s="162" t="s">
        <v>2393</v>
      </c>
      <c r="F3736" s="162" t="s">
        <v>297</v>
      </c>
      <c r="G3736" s="162">
        <v>2019</v>
      </c>
      <c r="H3736" s="163" t="s">
        <v>430</v>
      </c>
      <c r="I3736" s="162" t="s">
        <v>550</v>
      </c>
      <c r="J3736" s="177">
        <v>1.6E-2</v>
      </c>
      <c r="K3736" s="183" t="s">
        <v>1818</v>
      </c>
      <c r="L3736" s="166">
        <v>0.81037710612244929</v>
      </c>
      <c r="M3736" s="166">
        <v>1.2966033697959189E-2</v>
      </c>
      <c r="N3736" s="163" t="s">
        <v>430</v>
      </c>
      <c r="O3736" s="167">
        <v>1</v>
      </c>
      <c r="P3736" s="167">
        <v>0</v>
      </c>
      <c r="Q3736" s="167">
        <v>1</v>
      </c>
      <c r="R3736" s="167">
        <v>0</v>
      </c>
      <c r="S3736" s="167">
        <v>1</v>
      </c>
      <c r="T3736" s="167" t="s">
        <v>13210</v>
      </c>
      <c r="U3736" s="167" t="s">
        <v>1261</v>
      </c>
      <c r="V3736" s="167" t="s">
        <v>102</v>
      </c>
      <c r="W3736" s="163"/>
      <c r="X3736" s="163" t="s">
        <v>10409</v>
      </c>
      <c r="Y3736" s="163"/>
      <c r="Z3736" s="168">
        <v>43745</v>
      </c>
      <c r="AA3736" s="169" t="s">
        <v>10465</v>
      </c>
      <c r="AB3736" s="169"/>
      <c r="AC3736" s="169" t="s">
        <v>430</v>
      </c>
      <c r="AD3736" s="170">
        <v>2019</v>
      </c>
      <c r="AE3736" s="167" t="s">
        <v>1245</v>
      </c>
    </row>
    <row r="3737" spans="1:31" x14ac:dyDescent="0.3">
      <c r="A3737" s="162" t="s">
        <v>946</v>
      </c>
      <c r="B3737" s="162" t="s">
        <v>550</v>
      </c>
      <c r="C3737" s="162">
        <v>12</v>
      </c>
      <c r="D3737" s="162">
        <v>2015</v>
      </c>
      <c r="E3737" s="162" t="s">
        <v>2393</v>
      </c>
      <c r="F3737" s="162" t="s">
        <v>297</v>
      </c>
      <c r="G3737" s="162">
        <v>2019</v>
      </c>
      <c r="H3737" s="163" t="s">
        <v>430</v>
      </c>
      <c r="I3737" s="162" t="s">
        <v>550</v>
      </c>
      <c r="J3737" s="177">
        <v>1.069</v>
      </c>
      <c r="K3737" s="183" t="s">
        <v>1818</v>
      </c>
      <c r="L3737" s="166">
        <v>0.81037710612244929</v>
      </c>
      <c r="M3737" s="166">
        <v>0.8662931264448982</v>
      </c>
      <c r="N3737" s="163" t="s">
        <v>430</v>
      </c>
      <c r="O3737" s="167">
        <v>1</v>
      </c>
      <c r="P3737" s="167">
        <v>0</v>
      </c>
      <c r="Q3737" s="167">
        <v>1</v>
      </c>
      <c r="R3737" s="167">
        <v>0</v>
      </c>
      <c r="S3737" s="167">
        <v>1</v>
      </c>
      <c r="T3737" s="167" t="s">
        <v>13210</v>
      </c>
      <c r="U3737" s="167" t="s">
        <v>1261</v>
      </c>
      <c r="V3737" s="167" t="s">
        <v>102</v>
      </c>
      <c r="W3737" s="163"/>
      <c r="X3737" s="163" t="s">
        <v>10409</v>
      </c>
      <c r="Y3737" s="163"/>
      <c r="Z3737" s="168">
        <v>43692</v>
      </c>
      <c r="AA3737" s="169" t="s">
        <v>10466</v>
      </c>
      <c r="AB3737" s="169"/>
      <c r="AC3737" s="169" t="s">
        <v>430</v>
      </c>
      <c r="AD3737" s="170">
        <v>2019</v>
      </c>
      <c r="AE3737" s="167" t="s">
        <v>1245</v>
      </c>
    </row>
    <row r="3738" spans="1:31" x14ac:dyDescent="0.3">
      <c r="A3738" s="162" t="s">
        <v>969</v>
      </c>
      <c r="B3738" s="162" t="s">
        <v>550</v>
      </c>
      <c r="C3738" s="162">
        <v>1</v>
      </c>
      <c r="D3738" s="162">
        <v>2015</v>
      </c>
      <c r="E3738" s="162" t="s">
        <v>2393</v>
      </c>
      <c r="F3738" s="162" t="s">
        <v>297</v>
      </c>
      <c r="G3738" s="162">
        <v>2019</v>
      </c>
      <c r="H3738" s="163" t="s">
        <v>201</v>
      </c>
      <c r="I3738" s="162" t="s">
        <v>550</v>
      </c>
      <c r="J3738" s="177">
        <v>0.27700000000000002</v>
      </c>
      <c r="K3738" s="183" t="s">
        <v>1818</v>
      </c>
      <c r="L3738" s="166">
        <v>0.81037710612244929</v>
      </c>
      <c r="M3738" s="166">
        <v>0.22447445839591848</v>
      </c>
      <c r="N3738" s="163" t="s">
        <v>201</v>
      </c>
      <c r="O3738" s="167">
        <v>1</v>
      </c>
      <c r="P3738" s="167">
        <v>0</v>
      </c>
      <c r="Q3738" s="167">
        <v>1</v>
      </c>
      <c r="R3738" s="167">
        <v>0</v>
      </c>
      <c r="S3738" s="167">
        <v>1</v>
      </c>
      <c r="T3738" s="167" t="s">
        <v>13210</v>
      </c>
      <c r="U3738" s="167" t="s">
        <v>1327</v>
      </c>
      <c r="V3738" s="167" t="s">
        <v>121</v>
      </c>
      <c r="W3738" s="163"/>
      <c r="X3738" s="163" t="s">
        <v>10410</v>
      </c>
      <c r="Y3738" s="163"/>
      <c r="Z3738" s="168">
        <v>43475</v>
      </c>
      <c r="AA3738" s="169" t="s">
        <v>10467</v>
      </c>
      <c r="AB3738" s="169"/>
      <c r="AC3738" s="169" t="s">
        <v>201</v>
      </c>
      <c r="AD3738" s="170">
        <v>2019</v>
      </c>
      <c r="AE3738" s="167" t="s">
        <v>1245</v>
      </c>
    </row>
    <row r="3739" spans="1:31" x14ac:dyDescent="0.3">
      <c r="A3739" s="162" t="s">
        <v>969</v>
      </c>
      <c r="B3739" s="162" t="s">
        <v>550</v>
      </c>
      <c r="C3739" s="162">
        <v>2</v>
      </c>
      <c r="D3739" s="162">
        <v>2015</v>
      </c>
      <c r="E3739" s="162" t="s">
        <v>2393</v>
      </c>
      <c r="F3739" s="162" t="s">
        <v>297</v>
      </c>
      <c r="G3739" s="162">
        <v>2019</v>
      </c>
      <c r="H3739" s="163" t="s">
        <v>201</v>
      </c>
      <c r="I3739" s="162" t="s">
        <v>550</v>
      </c>
      <c r="J3739" s="177">
        <v>0.28199999999999997</v>
      </c>
      <c r="K3739" s="183" t="s">
        <v>1818</v>
      </c>
      <c r="L3739" s="166">
        <v>0.81037710612244929</v>
      </c>
      <c r="M3739" s="166">
        <v>0.22852634392653068</v>
      </c>
      <c r="N3739" s="163" t="s">
        <v>201</v>
      </c>
      <c r="O3739" s="167">
        <v>1</v>
      </c>
      <c r="P3739" s="167">
        <v>0</v>
      </c>
      <c r="Q3739" s="167">
        <v>1</v>
      </c>
      <c r="R3739" s="167">
        <v>0</v>
      </c>
      <c r="S3739" s="167">
        <v>1</v>
      </c>
      <c r="T3739" s="167" t="s">
        <v>13210</v>
      </c>
      <c r="U3739" s="167" t="s">
        <v>1327</v>
      </c>
      <c r="V3739" s="167" t="s">
        <v>121</v>
      </c>
      <c r="W3739" s="163"/>
      <c r="X3739" s="163" t="s">
        <v>10410</v>
      </c>
      <c r="Y3739" s="163"/>
      <c r="Z3739" s="168">
        <v>43475</v>
      </c>
      <c r="AA3739" s="169" t="s">
        <v>10468</v>
      </c>
      <c r="AB3739" s="169"/>
      <c r="AC3739" s="169" t="s">
        <v>201</v>
      </c>
      <c r="AD3739" s="170">
        <v>2019</v>
      </c>
      <c r="AE3739" s="167" t="s">
        <v>1245</v>
      </c>
    </row>
    <row r="3740" spans="1:31" x14ac:dyDescent="0.3">
      <c r="A3740" s="162" t="s">
        <v>969</v>
      </c>
      <c r="B3740" s="162" t="s">
        <v>550</v>
      </c>
      <c r="C3740" s="162">
        <v>3</v>
      </c>
      <c r="D3740" s="162">
        <v>2015</v>
      </c>
      <c r="E3740" s="162" t="s">
        <v>2393</v>
      </c>
      <c r="F3740" s="162" t="s">
        <v>297</v>
      </c>
      <c r="G3740" s="162">
        <v>2019</v>
      </c>
      <c r="H3740" s="163" t="s">
        <v>201</v>
      </c>
      <c r="I3740" s="162" t="s">
        <v>550</v>
      </c>
      <c r="J3740" s="177">
        <v>0.17599999999999999</v>
      </c>
      <c r="K3740" s="183" t="s">
        <v>1818</v>
      </c>
      <c r="L3740" s="166">
        <v>0.81037710612244929</v>
      </c>
      <c r="M3740" s="166">
        <v>0.14262637067755107</v>
      </c>
      <c r="N3740" s="163" t="s">
        <v>201</v>
      </c>
      <c r="O3740" s="167">
        <v>1</v>
      </c>
      <c r="P3740" s="167">
        <v>0</v>
      </c>
      <c r="Q3740" s="167">
        <v>1</v>
      </c>
      <c r="R3740" s="167">
        <v>0</v>
      </c>
      <c r="S3740" s="167">
        <v>1</v>
      </c>
      <c r="T3740" s="167" t="s">
        <v>13210</v>
      </c>
      <c r="U3740" s="167" t="s">
        <v>1327</v>
      </c>
      <c r="V3740" s="167" t="s">
        <v>121</v>
      </c>
      <c r="W3740" s="163"/>
      <c r="X3740" s="163" t="s">
        <v>10410</v>
      </c>
      <c r="Y3740" s="163"/>
      <c r="Z3740" s="168">
        <v>43475</v>
      </c>
      <c r="AA3740" s="169" t="s">
        <v>10469</v>
      </c>
      <c r="AB3740" s="169"/>
      <c r="AC3740" s="169" t="s">
        <v>201</v>
      </c>
      <c r="AD3740" s="170">
        <v>2019</v>
      </c>
      <c r="AE3740" s="167" t="s">
        <v>1245</v>
      </c>
    </row>
    <row r="3741" spans="1:31" x14ac:dyDescent="0.3">
      <c r="A3741" s="162" t="s">
        <v>969</v>
      </c>
      <c r="B3741" s="162" t="s">
        <v>550</v>
      </c>
      <c r="C3741" s="162">
        <v>4</v>
      </c>
      <c r="D3741" s="162">
        <v>2015</v>
      </c>
      <c r="E3741" s="162" t="s">
        <v>2393</v>
      </c>
      <c r="F3741" s="162" t="s">
        <v>297</v>
      </c>
      <c r="G3741" s="162">
        <v>2019</v>
      </c>
      <c r="H3741" s="163" t="s">
        <v>201</v>
      </c>
      <c r="I3741" s="162" t="s">
        <v>550</v>
      </c>
      <c r="J3741" s="177">
        <v>0.311</v>
      </c>
      <c r="K3741" s="183" t="s">
        <v>1818</v>
      </c>
      <c r="L3741" s="166">
        <v>0.81037710612244929</v>
      </c>
      <c r="M3741" s="166">
        <v>0.2520272800040817</v>
      </c>
      <c r="N3741" s="163" t="s">
        <v>201</v>
      </c>
      <c r="O3741" s="167">
        <v>1</v>
      </c>
      <c r="P3741" s="167">
        <v>0</v>
      </c>
      <c r="Q3741" s="167">
        <v>1</v>
      </c>
      <c r="R3741" s="167">
        <v>0</v>
      </c>
      <c r="S3741" s="167">
        <v>1</v>
      </c>
      <c r="T3741" s="167" t="s">
        <v>13210</v>
      </c>
      <c r="U3741" s="167" t="s">
        <v>1327</v>
      </c>
      <c r="V3741" s="167" t="s">
        <v>121</v>
      </c>
      <c r="W3741" s="163"/>
      <c r="X3741" s="163" t="s">
        <v>10410</v>
      </c>
      <c r="Y3741" s="163"/>
      <c r="Z3741" s="168">
        <v>43475</v>
      </c>
      <c r="AA3741" s="169" t="s">
        <v>10467</v>
      </c>
      <c r="AB3741" s="169"/>
      <c r="AC3741" s="169" t="s">
        <v>201</v>
      </c>
      <c r="AD3741" s="170">
        <v>2019</v>
      </c>
      <c r="AE3741" s="167" t="s">
        <v>1245</v>
      </c>
    </row>
    <row r="3742" spans="1:31" x14ac:dyDescent="0.3">
      <c r="A3742" s="162" t="s">
        <v>969</v>
      </c>
      <c r="B3742" s="162" t="s">
        <v>550</v>
      </c>
      <c r="C3742" s="162">
        <v>5</v>
      </c>
      <c r="D3742" s="162">
        <v>2015</v>
      </c>
      <c r="E3742" s="162" t="s">
        <v>2393</v>
      </c>
      <c r="F3742" s="162" t="s">
        <v>297</v>
      </c>
      <c r="G3742" s="162">
        <v>2019</v>
      </c>
      <c r="H3742" s="163" t="s">
        <v>201</v>
      </c>
      <c r="I3742" s="162" t="s">
        <v>550</v>
      </c>
      <c r="J3742" s="177">
        <v>0.441</v>
      </c>
      <c r="K3742" s="183" t="s">
        <v>1818</v>
      </c>
      <c r="L3742" s="166">
        <v>0.81037710612244929</v>
      </c>
      <c r="M3742" s="166">
        <v>0.35737630380000013</v>
      </c>
      <c r="N3742" s="163" t="s">
        <v>201</v>
      </c>
      <c r="O3742" s="167">
        <v>1</v>
      </c>
      <c r="P3742" s="167">
        <v>0</v>
      </c>
      <c r="Q3742" s="167">
        <v>1</v>
      </c>
      <c r="R3742" s="167">
        <v>0</v>
      </c>
      <c r="S3742" s="167">
        <v>1</v>
      </c>
      <c r="T3742" s="167" t="s">
        <v>13210</v>
      </c>
      <c r="U3742" s="167" t="s">
        <v>1327</v>
      </c>
      <c r="V3742" s="167" t="s">
        <v>121</v>
      </c>
      <c r="W3742" s="163"/>
      <c r="X3742" s="163" t="s">
        <v>10410</v>
      </c>
      <c r="Y3742" s="163"/>
      <c r="Z3742" s="168">
        <v>43475</v>
      </c>
      <c r="AA3742" s="169" t="s">
        <v>10470</v>
      </c>
      <c r="AB3742" s="169"/>
      <c r="AC3742" s="169" t="s">
        <v>201</v>
      </c>
      <c r="AD3742" s="170">
        <v>2019</v>
      </c>
      <c r="AE3742" s="167" t="s">
        <v>1245</v>
      </c>
    </row>
    <row r="3743" spans="1:31" x14ac:dyDescent="0.3">
      <c r="A3743" s="162" t="s">
        <v>969</v>
      </c>
      <c r="B3743" s="162" t="s">
        <v>550</v>
      </c>
      <c r="C3743" s="162">
        <v>6</v>
      </c>
      <c r="D3743" s="162">
        <v>2015</v>
      </c>
      <c r="E3743" s="162" t="s">
        <v>2393</v>
      </c>
      <c r="F3743" s="162" t="s">
        <v>297</v>
      </c>
      <c r="G3743" s="162">
        <v>2019</v>
      </c>
      <c r="H3743" s="163" t="s">
        <v>201</v>
      </c>
      <c r="I3743" s="162" t="s">
        <v>550</v>
      </c>
      <c r="J3743" s="177">
        <v>0.5</v>
      </c>
      <c r="K3743" s="183" t="s">
        <v>1818</v>
      </c>
      <c r="L3743" s="166">
        <v>0.81037710612244929</v>
      </c>
      <c r="M3743" s="166">
        <v>0.40518855306122464</v>
      </c>
      <c r="N3743" s="163" t="s">
        <v>201</v>
      </c>
      <c r="O3743" s="167">
        <v>1</v>
      </c>
      <c r="P3743" s="167">
        <v>0</v>
      </c>
      <c r="Q3743" s="167">
        <v>1</v>
      </c>
      <c r="R3743" s="167">
        <v>0</v>
      </c>
      <c r="S3743" s="167">
        <v>1</v>
      </c>
      <c r="T3743" s="167" t="s">
        <v>13210</v>
      </c>
      <c r="U3743" s="167" t="s">
        <v>1327</v>
      </c>
      <c r="V3743" s="167" t="s">
        <v>121</v>
      </c>
      <c r="W3743" s="163"/>
      <c r="X3743" s="163" t="s">
        <v>10410</v>
      </c>
      <c r="Y3743" s="163"/>
      <c r="Z3743" s="168">
        <v>43475</v>
      </c>
      <c r="AA3743" s="169" t="s">
        <v>10471</v>
      </c>
      <c r="AB3743" s="169"/>
      <c r="AC3743" s="169" t="s">
        <v>201</v>
      </c>
      <c r="AD3743" s="170">
        <v>2019</v>
      </c>
      <c r="AE3743" s="167" t="s">
        <v>1245</v>
      </c>
    </row>
    <row r="3744" spans="1:31" x14ac:dyDescent="0.3">
      <c r="A3744" s="162" t="s">
        <v>969</v>
      </c>
      <c r="B3744" s="162" t="s">
        <v>550</v>
      </c>
      <c r="C3744" s="162">
        <v>7</v>
      </c>
      <c r="D3744" s="162">
        <v>2015</v>
      </c>
      <c r="E3744" s="162" t="s">
        <v>2393</v>
      </c>
      <c r="F3744" s="162" t="s">
        <v>297</v>
      </c>
      <c r="G3744" s="162">
        <v>2019</v>
      </c>
      <c r="H3744" s="163" t="s">
        <v>201</v>
      </c>
      <c r="I3744" s="162" t="s">
        <v>550</v>
      </c>
      <c r="J3744" s="177">
        <v>0.33100000000000002</v>
      </c>
      <c r="K3744" s="183" t="s">
        <v>1818</v>
      </c>
      <c r="L3744" s="166">
        <v>0.81037710612244929</v>
      </c>
      <c r="M3744" s="166">
        <v>0.26823482212653071</v>
      </c>
      <c r="N3744" s="163" t="s">
        <v>201</v>
      </c>
      <c r="O3744" s="167">
        <v>1</v>
      </c>
      <c r="P3744" s="167">
        <v>0</v>
      </c>
      <c r="Q3744" s="167">
        <v>1</v>
      </c>
      <c r="R3744" s="167">
        <v>0</v>
      </c>
      <c r="S3744" s="167">
        <v>1</v>
      </c>
      <c r="T3744" s="167" t="s">
        <v>13210</v>
      </c>
      <c r="U3744" s="167" t="s">
        <v>1327</v>
      </c>
      <c r="V3744" s="167" t="s">
        <v>121</v>
      </c>
      <c r="W3744" s="163"/>
      <c r="X3744" s="163" t="s">
        <v>10410</v>
      </c>
      <c r="Y3744" s="163"/>
      <c r="Z3744" s="168">
        <v>43475</v>
      </c>
      <c r="AA3744" s="169" t="s">
        <v>10472</v>
      </c>
      <c r="AB3744" s="169"/>
      <c r="AC3744" s="169" t="s">
        <v>201</v>
      </c>
      <c r="AD3744" s="170">
        <v>2019</v>
      </c>
      <c r="AE3744" s="167" t="s">
        <v>1245</v>
      </c>
    </row>
    <row r="3745" spans="1:31" x14ac:dyDescent="0.3">
      <c r="A3745" s="162" t="s">
        <v>969</v>
      </c>
      <c r="B3745" s="162" t="s">
        <v>550</v>
      </c>
      <c r="C3745" s="162">
        <v>8</v>
      </c>
      <c r="D3745" s="162">
        <v>2015</v>
      </c>
      <c r="E3745" s="162" t="s">
        <v>2393</v>
      </c>
      <c r="F3745" s="162" t="s">
        <v>297</v>
      </c>
      <c r="G3745" s="162">
        <v>2019</v>
      </c>
      <c r="H3745" s="163" t="s">
        <v>201</v>
      </c>
      <c r="I3745" s="162" t="s">
        <v>550</v>
      </c>
      <c r="J3745" s="177">
        <v>0.26100000000000001</v>
      </c>
      <c r="K3745" s="183" t="s">
        <v>1818</v>
      </c>
      <c r="L3745" s="166">
        <v>0.81037710612244929</v>
      </c>
      <c r="M3745" s="166">
        <v>0.21150842469795927</v>
      </c>
      <c r="N3745" s="163" t="s">
        <v>201</v>
      </c>
      <c r="O3745" s="167">
        <v>1</v>
      </c>
      <c r="P3745" s="167">
        <v>0</v>
      </c>
      <c r="Q3745" s="167">
        <v>1</v>
      </c>
      <c r="R3745" s="167">
        <v>0</v>
      </c>
      <c r="S3745" s="167">
        <v>1</v>
      </c>
      <c r="T3745" s="167" t="s">
        <v>13210</v>
      </c>
      <c r="U3745" s="167" t="s">
        <v>1327</v>
      </c>
      <c r="V3745" s="167" t="s">
        <v>121</v>
      </c>
      <c r="W3745" s="163"/>
      <c r="X3745" s="163" t="s">
        <v>10410</v>
      </c>
      <c r="Y3745" s="163"/>
      <c r="Z3745" s="168">
        <v>43475</v>
      </c>
      <c r="AA3745" s="169" t="s">
        <v>10473</v>
      </c>
      <c r="AB3745" s="169"/>
      <c r="AC3745" s="169" t="s">
        <v>201</v>
      </c>
      <c r="AD3745" s="170">
        <v>2019</v>
      </c>
      <c r="AE3745" s="167" t="s">
        <v>1245</v>
      </c>
    </row>
    <row r="3746" spans="1:31" x14ac:dyDescent="0.3">
      <c r="A3746" s="162" t="s">
        <v>969</v>
      </c>
      <c r="B3746" s="162" t="s">
        <v>550</v>
      </c>
      <c r="C3746" s="162">
        <v>9</v>
      </c>
      <c r="D3746" s="162">
        <v>2015</v>
      </c>
      <c r="E3746" s="162" t="s">
        <v>2393</v>
      </c>
      <c r="F3746" s="162" t="s">
        <v>297</v>
      </c>
      <c r="G3746" s="162">
        <v>2019</v>
      </c>
      <c r="H3746" s="163" t="s">
        <v>201</v>
      </c>
      <c r="I3746" s="162" t="s">
        <v>550</v>
      </c>
      <c r="J3746" s="177">
        <v>0.29499999999999998</v>
      </c>
      <c r="K3746" s="183" t="s">
        <v>1818</v>
      </c>
      <c r="L3746" s="166">
        <v>0.81037710612244929</v>
      </c>
      <c r="M3746" s="166">
        <v>0.23906124630612252</v>
      </c>
      <c r="N3746" s="163" t="s">
        <v>201</v>
      </c>
      <c r="O3746" s="167">
        <v>1</v>
      </c>
      <c r="P3746" s="167">
        <v>0</v>
      </c>
      <c r="Q3746" s="167">
        <v>1</v>
      </c>
      <c r="R3746" s="167">
        <v>0</v>
      </c>
      <c r="S3746" s="167">
        <v>1</v>
      </c>
      <c r="T3746" s="167" t="s">
        <v>13210</v>
      </c>
      <c r="U3746" s="167" t="s">
        <v>1327</v>
      </c>
      <c r="V3746" s="167" t="s">
        <v>121</v>
      </c>
      <c r="W3746" s="163"/>
      <c r="X3746" s="163" t="s">
        <v>10410</v>
      </c>
      <c r="Y3746" s="163"/>
      <c r="Z3746" s="168">
        <v>43475</v>
      </c>
      <c r="AA3746" s="169" t="s">
        <v>10473</v>
      </c>
      <c r="AB3746" s="169"/>
      <c r="AC3746" s="169" t="s">
        <v>201</v>
      </c>
      <c r="AD3746" s="170">
        <v>2019</v>
      </c>
      <c r="AE3746" s="167" t="s">
        <v>1245</v>
      </c>
    </row>
    <row r="3747" spans="1:31" x14ac:dyDescent="0.3">
      <c r="A3747" s="162" t="s">
        <v>969</v>
      </c>
      <c r="B3747" s="162" t="s">
        <v>550</v>
      </c>
      <c r="C3747" s="162">
        <v>10</v>
      </c>
      <c r="D3747" s="162">
        <v>2015</v>
      </c>
      <c r="E3747" s="162" t="s">
        <v>2393</v>
      </c>
      <c r="F3747" s="162" t="s">
        <v>297</v>
      </c>
      <c r="G3747" s="162">
        <v>2019</v>
      </c>
      <c r="H3747" s="163" t="s">
        <v>201</v>
      </c>
      <c r="I3747" s="162" t="s">
        <v>550</v>
      </c>
      <c r="J3747" s="177">
        <v>0.61499999999999999</v>
      </c>
      <c r="K3747" s="183" t="s">
        <v>1818</v>
      </c>
      <c r="L3747" s="166">
        <v>0.81037710612244929</v>
      </c>
      <c r="M3747" s="166">
        <v>0.49838192026530631</v>
      </c>
      <c r="N3747" s="163" t="s">
        <v>201</v>
      </c>
      <c r="O3747" s="167">
        <v>1</v>
      </c>
      <c r="P3747" s="167">
        <v>0</v>
      </c>
      <c r="Q3747" s="167">
        <v>1</v>
      </c>
      <c r="R3747" s="167">
        <v>0</v>
      </c>
      <c r="S3747" s="167">
        <v>1</v>
      </c>
      <c r="T3747" s="167" t="s">
        <v>13210</v>
      </c>
      <c r="U3747" s="167" t="s">
        <v>1327</v>
      </c>
      <c r="V3747" s="167" t="s">
        <v>121</v>
      </c>
      <c r="W3747" s="163"/>
      <c r="X3747" s="163" t="s">
        <v>10410</v>
      </c>
      <c r="Y3747" s="163"/>
      <c r="Z3747" s="168">
        <v>43475</v>
      </c>
      <c r="AA3747" s="169" t="s">
        <v>10474</v>
      </c>
      <c r="AB3747" s="169"/>
      <c r="AC3747" s="169" t="s">
        <v>201</v>
      </c>
      <c r="AD3747" s="170">
        <v>2019</v>
      </c>
      <c r="AE3747" s="167" t="s">
        <v>1245</v>
      </c>
    </row>
    <row r="3748" spans="1:31" x14ac:dyDescent="0.3">
      <c r="A3748" s="162" t="s">
        <v>969</v>
      </c>
      <c r="B3748" s="162" t="s">
        <v>550</v>
      </c>
      <c r="C3748" s="162">
        <v>11</v>
      </c>
      <c r="D3748" s="162">
        <v>2015</v>
      </c>
      <c r="E3748" s="162" t="s">
        <v>2393</v>
      </c>
      <c r="F3748" s="162" t="s">
        <v>297</v>
      </c>
      <c r="G3748" s="162">
        <v>2019</v>
      </c>
      <c r="H3748" s="163" t="s">
        <v>201</v>
      </c>
      <c r="I3748" s="162" t="s">
        <v>550</v>
      </c>
      <c r="J3748" s="177">
        <v>0.26300000000000001</v>
      </c>
      <c r="K3748" s="183" t="s">
        <v>1818</v>
      </c>
      <c r="L3748" s="166">
        <v>0.81037710612244929</v>
      </c>
      <c r="M3748" s="166">
        <v>0.21312917891020416</v>
      </c>
      <c r="N3748" s="163" t="s">
        <v>201</v>
      </c>
      <c r="O3748" s="167">
        <v>1</v>
      </c>
      <c r="P3748" s="167">
        <v>0</v>
      </c>
      <c r="Q3748" s="167">
        <v>1</v>
      </c>
      <c r="R3748" s="167">
        <v>0</v>
      </c>
      <c r="S3748" s="167">
        <v>1</v>
      </c>
      <c r="T3748" s="167" t="s">
        <v>13210</v>
      </c>
      <c r="U3748" s="167" t="s">
        <v>1327</v>
      </c>
      <c r="V3748" s="167" t="s">
        <v>121</v>
      </c>
      <c r="W3748" s="163"/>
      <c r="X3748" s="163" t="s">
        <v>10410</v>
      </c>
      <c r="Y3748" s="163"/>
      <c r="Z3748" s="168">
        <v>43475</v>
      </c>
      <c r="AA3748" s="169" t="s">
        <v>10475</v>
      </c>
      <c r="AB3748" s="169"/>
      <c r="AC3748" s="169" t="s">
        <v>201</v>
      </c>
      <c r="AD3748" s="170">
        <v>2019</v>
      </c>
      <c r="AE3748" s="167" t="s">
        <v>1245</v>
      </c>
    </row>
    <row r="3749" spans="1:31" x14ac:dyDescent="0.3">
      <c r="A3749" s="162" t="s">
        <v>970</v>
      </c>
      <c r="B3749" s="162" t="s">
        <v>550</v>
      </c>
      <c r="C3749" s="162">
        <v>11</v>
      </c>
      <c r="D3749" s="162">
        <v>2015</v>
      </c>
      <c r="E3749" s="162" t="s">
        <v>2393</v>
      </c>
      <c r="F3749" s="162" t="s">
        <v>297</v>
      </c>
      <c r="G3749" s="162">
        <v>2018</v>
      </c>
      <c r="H3749" s="163" t="s">
        <v>777</v>
      </c>
      <c r="I3749" s="162" t="s">
        <v>550</v>
      </c>
      <c r="J3749" s="177">
        <v>0.48</v>
      </c>
      <c r="K3749" s="183" t="s">
        <v>1818</v>
      </c>
      <c r="L3749" s="166">
        <v>0.83419833877551031</v>
      </c>
      <c r="M3749" s="166">
        <v>0.40041520261224495</v>
      </c>
      <c r="N3749" s="163" t="s">
        <v>777</v>
      </c>
      <c r="O3749" s="167">
        <v>1</v>
      </c>
      <c r="P3749" s="167">
        <v>0</v>
      </c>
      <c r="Q3749" s="167">
        <v>1</v>
      </c>
      <c r="R3749" s="167">
        <v>0</v>
      </c>
      <c r="S3749" s="167">
        <v>1</v>
      </c>
      <c r="T3749" s="167" t="s">
        <v>13210</v>
      </c>
      <c r="U3749" s="167" t="s">
        <v>1350</v>
      </c>
      <c r="V3749" s="167" t="s">
        <v>84</v>
      </c>
      <c r="W3749" s="163"/>
      <c r="X3749" s="163" t="s">
        <v>10411</v>
      </c>
      <c r="Y3749" s="163"/>
      <c r="Z3749" s="168">
        <v>43209</v>
      </c>
      <c r="AA3749" s="169" t="s">
        <v>10476</v>
      </c>
      <c r="AB3749" s="169" t="s">
        <v>10503</v>
      </c>
      <c r="AC3749" s="169" t="s">
        <v>777</v>
      </c>
      <c r="AD3749" s="170">
        <v>2019</v>
      </c>
      <c r="AE3749" s="167" t="s">
        <v>1241</v>
      </c>
    </row>
    <row r="3750" spans="1:31" x14ac:dyDescent="0.3">
      <c r="A3750" s="162" t="s">
        <v>970</v>
      </c>
      <c r="B3750" s="162" t="s">
        <v>550</v>
      </c>
      <c r="C3750" s="162">
        <v>12</v>
      </c>
      <c r="D3750" s="162">
        <v>2015</v>
      </c>
      <c r="E3750" s="162" t="s">
        <v>2393</v>
      </c>
      <c r="F3750" s="162" t="s">
        <v>297</v>
      </c>
      <c r="G3750" s="162">
        <v>2018</v>
      </c>
      <c r="H3750" s="163" t="s">
        <v>777</v>
      </c>
      <c r="I3750" s="162" t="s">
        <v>550</v>
      </c>
      <c r="J3750" s="177">
        <v>1.1499999999999999</v>
      </c>
      <c r="K3750" s="183" t="s">
        <v>1818</v>
      </c>
      <c r="L3750" s="166">
        <v>0.83419833877551031</v>
      </c>
      <c r="M3750" s="166">
        <v>0.9593280895918368</v>
      </c>
      <c r="N3750" s="163" t="s">
        <v>777</v>
      </c>
      <c r="O3750" s="167">
        <v>1</v>
      </c>
      <c r="P3750" s="167">
        <v>0</v>
      </c>
      <c r="Q3750" s="167">
        <v>1</v>
      </c>
      <c r="R3750" s="167">
        <v>0</v>
      </c>
      <c r="S3750" s="167">
        <v>1</v>
      </c>
      <c r="T3750" s="167" t="s">
        <v>13210</v>
      </c>
      <c r="U3750" s="167" t="s">
        <v>1350</v>
      </c>
      <c r="V3750" s="167" t="s">
        <v>84</v>
      </c>
      <c r="W3750" s="163"/>
      <c r="X3750" s="163" t="s">
        <v>10411</v>
      </c>
      <c r="Y3750" s="163"/>
      <c r="Z3750" s="168">
        <v>43226</v>
      </c>
      <c r="AA3750" s="169" t="s">
        <v>10477</v>
      </c>
      <c r="AB3750" s="169" t="s">
        <v>10504</v>
      </c>
      <c r="AC3750" s="169" t="s">
        <v>777</v>
      </c>
      <c r="AD3750" s="170">
        <v>2019</v>
      </c>
      <c r="AE3750" s="167" t="s">
        <v>1241</v>
      </c>
    </row>
    <row r="3751" spans="1:31" x14ac:dyDescent="0.3">
      <c r="A3751" s="162" t="s">
        <v>970</v>
      </c>
      <c r="B3751" s="162" t="s">
        <v>550</v>
      </c>
      <c r="C3751" s="162">
        <v>13</v>
      </c>
      <c r="D3751" s="162">
        <v>2015</v>
      </c>
      <c r="E3751" s="162" t="s">
        <v>2393</v>
      </c>
      <c r="F3751" s="162" t="s">
        <v>297</v>
      </c>
      <c r="G3751" s="162">
        <v>2019</v>
      </c>
      <c r="H3751" s="163" t="s">
        <v>777</v>
      </c>
      <c r="I3751" s="162" t="s">
        <v>550</v>
      </c>
      <c r="J3751" s="177">
        <v>1.1890000000000001</v>
      </c>
      <c r="K3751" s="183" t="s">
        <v>1818</v>
      </c>
      <c r="L3751" s="166">
        <v>0.81037710612244929</v>
      </c>
      <c r="M3751" s="166">
        <v>0.96353837917959229</v>
      </c>
      <c r="N3751" s="163" t="s">
        <v>777</v>
      </c>
      <c r="O3751" s="167">
        <v>1</v>
      </c>
      <c r="P3751" s="167">
        <v>0</v>
      </c>
      <c r="Q3751" s="167">
        <v>1</v>
      </c>
      <c r="R3751" s="167">
        <v>0</v>
      </c>
      <c r="S3751" s="167">
        <v>1</v>
      </c>
      <c r="T3751" s="167" t="s">
        <v>13210</v>
      </c>
      <c r="U3751" s="167" t="s">
        <v>1350</v>
      </c>
      <c r="V3751" s="167" t="s">
        <v>84</v>
      </c>
      <c r="W3751" s="163"/>
      <c r="X3751" s="163" t="s">
        <v>10411</v>
      </c>
      <c r="Y3751" s="163"/>
      <c r="Z3751" s="168">
        <v>43496</v>
      </c>
      <c r="AA3751" s="169" t="s">
        <v>10478</v>
      </c>
      <c r="AB3751" s="169" t="s">
        <v>10505</v>
      </c>
      <c r="AC3751" s="169" t="s">
        <v>777</v>
      </c>
      <c r="AD3751" s="170">
        <v>2019</v>
      </c>
      <c r="AE3751" s="167" t="s">
        <v>1241</v>
      </c>
    </row>
    <row r="3752" spans="1:31" x14ac:dyDescent="0.3">
      <c r="A3752" s="162" t="s">
        <v>970</v>
      </c>
      <c r="B3752" s="162" t="s">
        <v>550</v>
      </c>
      <c r="C3752" s="162">
        <v>14</v>
      </c>
      <c r="D3752" s="162">
        <v>2015</v>
      </c>
      <c r="E3752" s="162" t="s">
        <v>2393</v>
      </c>
      <c r="F3752" s="162" t="s">
        <v>297</v>
      </c>
      <c r="G3752" s="162">
        <v>2019</v>
      </c>
      <c r="H3752" s="163" t="s">
        <v>777</v>
      </c>
      <c r="I3752" s="162" t="s">
        <v>550</v>
      </c>
      <c r="J3752" s="177">
        <v>0.871</v>
      </c>
      <c r="K3752" s="183" t="s">
        <v>1818</v>
      </c>
      <c r="L3752" s="166">
        <v>0.81037710612244929</v>
      </c>
      <c r="M3752" s="166">
        <v>0.70583845943265333</v>
      </c>
      <c r="N3752" s="163" t="s">
        <v>777</v>
      </c>
      <c r="O3752" s="167">
        <v>1</v>
      </c>
      <c r="P3752" s="167">
        <v>0</v>
      </c>
      <c r="Q3752" s="167">
        <v>1</v>
      </c>
      <c r="R3752" s="167">
        <v>0</v>
      </c>
      <c r="S3752" s="167">
        <v>1</v>
      </c>
      <c r="T3752" s="167" t="s">
        <v>13210</v>
      </c>
      <c r="U3752" s="167" t="s">
        <v>1350</v>
      </c>
      <c r="V3752" s="167" t="s">
        <v>84</v>
      </c>
      <c r="W3752" s="163"/>
      <c r="X3752" s="163" t="s">
        <v>10411</v>
      </c>
      <c r="Y3752" s="163"/>
      <c r="Z3752" s="168">
        <v>43496</v>
      </c>
      <c r="AA3752" s="169" t="s">
        <v>10478</v>
      </c>
      <c r="AB3752" s="169" t="s">
        <v>10505</v>
      </c>
      <c r="AC3752" s="169" t="s">
        <v>777</v>
      </c>
      <c r="AD3752" s="170">
        <v>2019</v>
      </c>
      <c r="AE3752" s="167" t="s">
        <v>1241</v>
      </c>
    </row>
    <row r="3753" spans="1:31" x14ac:dyDescent="0.3">
      <c r="A3753" s="162" t="s">
        <v>970</v>
      </c>
      <c r="B3753" s="162" t="s">
        <v>550</v>
      </c>
      <c r="C3753" s="162">
        <v>15</v>
      </c>
      <c r="D3753" s="162">
        <v>2015</v>
      </c>
      <c r="E3753" s="162" t="s">
        <v>2393</v>
      </c>
      <c r="F3753" s="162" t="s">
        <v>297</v>
      </c>
      <c r="G3753" s="162">
        <v>2019</v>
      </c>
      <c r="H3753" s="163" t="s">
        <v>777</v>
      </c>
      <c r="I3753" s="162" t="s">
        <v>550</v>
      </c>
      <c r="J3753" s="177">
        <v>1.224</v>
      </c>
      <c r="K3753" s="183" t="s">
        <v>1818</v>
      </c>
      <c r="L3753" s="166">
        <v>0.81037710612244929</v>
      </c>
      <c r="M3753" s="166">
        <v>0.99190157789387789</v>
      </c>
      <c r="N3753" s="163" t="s">
        <v>777</v>
      </c>
      <c r="O3753" s="167">
        <v>1</v>
      </c>
      <c r="P3753" s="167">
        <v>0</v>
      </c>
      <c r="Q3753" s="167">
        <v>1</v>
      </c>
      <c r="R3753" s="167">
        <v>0</v>
      </c>
      <c r="S3753" s="167">
        <v>1</v>
      </c>
      <c r="T3753" s="167" t="s">
        <v>13210</v>
      </c>
      <c r="U3753" s="167" t="s">
        <v>1350</v>
      </c>
      <c r="V3753" s="167" t="s">
        <v>84</v>
      </c>
      <c r="W3753" s="163"/>
      <c r="X3753" s="163" t="s">
        <v>10411</v>
      </c>
      <c r="Y3753" s="163"/>
      <c r="Z3753" s="168">
        <v>43496</v>
      </c>
      <c r="AA3753" s="169" t="s">
        <v>10478</v>
      </c>
      <c r="AB3753" s="169" t="s">
        <v>10505</v>
      </c>
      <c r="AC3753" s="169" t="s">
        <v>777</v>
      </c>
      <c r="AD3753" s="170">
        <v>2019</v>
      </c>
      <c r="AE3753" s="167" t="s">
        <v>1241</v>
      </c>
    </row>
    <row r="3754" spans="1:31" x14ac:dyDescent="0.3">
      <c r="A3754" s="162" t="s">
        <v>970</v>
      </c>
      <c r="B3754" s="162" t="s">
        <v>550</v>
      </c>
      <c r="C3754" s="162">
        <v>16</v>
      </c>
      <c r="D3754" s="162">
        <v>2015</v>
      </c>
      <c r="E3754" s="162" t="s">
        <v>2393</v>
      </c>
      <c r="F3754" s="162" t="s">
        <v>297</v>
      </c>
      <c r="G3754" s="162">
        <v>2019</v>
      </c>
      <c r="H3754" s="163" t="s">
        <v>777</v>
      </c>
      <c r="I3754" s="162" t="s">
        <v>550</v>
      </c>
      <c r="J3754" s="177">
        <v>6.5000000000000002E-2</v>
      </c>
      <c r="K3754" s="183" t="s">
        <v>1818</v>
      </c>
      <c r="L3754" s="166">
        <v>0.81037710612244929</v>
      </c>
      <c r="M3754" s="166">
        <v>5.2674511897959207E-2</v>
      </c>
      <c r="N3754" s="163" t="s">
        <v>777</v>
      </c>
      <c r="O3754" s="167">
        <v>1</v>
      </c>
      <c r="P3754" s="167">
        <v>0</v>
      </c>
      <c r="Q3754" s="167">
        <v>1</v>
      </c>
      <c r="R3754" s="167">
        <v>0</v>
      </c>
      <c r="S3754" s="167">
        <v>1</v>
      </c>
      <c r="T3754" s="167" t="s">
        <v>13210</v>
      </c>
      <c r="U3754" s="167" t="s">
        <v>1350</v>
      </c>
      <c r="V3754" s="167" t="s">
        <v>84</v>
      </c>
      <c r="W3754" s="163"/>
      <c r="X3754" s="163" t="s">
        <v>10411</v>
      </c>
      <c r="Y3754" s="163"/>
      <c r="Z3754" s="168">
        <v>43496</v>
      </c>
      <c r="AA3754" s="169" t="s">
        <v>10479</v>
      </c>
      <c r="AB3754" s="169" t="s">
        <v>10506</v>
      </c>
      <c r="AC3754" s="169" t="s">
        <v>777</v>
      </c>
      <c r="AD3754" s="170">
        <v>2019</v>
      </c>
      <c r="AE3754" s="167" t="s">
        <v>1241</v>
      </c>
    </row>
    <row r="3755" spans="1:31" x14ac:dyDescent="0.3">
      <c r="A3755" s="162" t="s">
        <v>1066</v>
      </c>
      <c r="B3755" s="162" t="s">
        <v>550</v>
      </c>
      <c r="C3755" s="162">
        <v>1</v>
      </c>
      <c r="D3755" s="162">
        <v>2016</v>
      </c>
      <c r="E3755" s="162" t="s">
        <v>2393</v>
      </c>
      <c r="F3755" s="162" t="s">
        <v>297</v>
      </c>
      <c r="G3755" s="162">
        <v>2018</v>
      </c>
      <c r="H3755" s="163" t="s">
        <v>201</v>
      </c>
      <c r="I3755" s="162" t="s">
        <v>550</v>
      </c>
      <c r="J3755" s="177">
        <v>7.4999999999999997E-2</v>
      </c>
      <c r="K3755" s="183" t="s">
        <v>1818</v>
      </c>
      <c r="L3755" s="166">
        <v>0.83419833877551031</v>
      </c>
      <c r="M3755" s="166">
        <v>6.2564875408163273E-2</v>
      </c>
      <c r="N3755" s="163" t="s">
        <v>201</v>
      </c>
      <c r="O3755" s="167">
        <v>1</v>
      </c>
      <c r="P3755" s="167">
        <v>0</v>
      </c>
      <c r="Q3755" s="167">
        <v>1</v>
      </c>
      <c r="R3755" s="167">
        <v>0</v>
      </c>
      <c r="S3755" s="167">
        <v>1</v>
      </c>
      <c r="T3755" s="167" t="s">
        <v>13210</v>
      </c>
      <c r="U3755" s="167" t="s">
        <v>1221</v>
      </c>
      <c r="V3755" s="167" t="s">
        <v>87</v>
      </c>
      <c r="W3755" s="163"/>
      <c r="X3755" s="163" t="s">
        <v>10412</v>
      </c>
      <c r="Y3755" s="163"/>
      <c r="Z3755" s="168">
        <v>43349</v>
      </c>
      <c r="AA3755" s="169" t="s">
        <v>10480</v>
      </c>
      <c r="AB3755" s="169"/>
      <c r="AC3755" s="169" t="s">
        <v>201</v>
      </c>
      <c r="AD3755" s="170">
        <v>2019</v>
      </c>
      <c r="AE3755" s="167" t="s">
        <v>1245</v>
      </c>
    </row>
    <row r="3756" spans="1:31" x14ac:dyDescent="0.3">
      <c r="A3756" s="162" t="s">
        <v>1066</v>
      </c>
      <c r="B3756" s="162" t="s">
        <v>550</v>
      </c>
      <c r="C3756" s="162">
        <v>2</v>
      </c>
      <c r="D3756" s="162">
        <v>2016</v>
      </c>
      <c r="E3756" s="162" t="s">
        <v>2393</v>
      </c>
      <c r="F3756" s="162" t="s">
        <v>297</v>
      </c>
      <c r="G3756" s="162">
        <v>2018</v>
      </c>
      <c r="H3756" s="163" t="s">
        <v>201</v>
      </c>
      <c r="I3756" s="162" t="s">
        <v>550</v>
      </c>
      <c r="J3756" s="177">
        <v>7.0000000000000007E-2</v>
      </c>
      <c r="K3756" s="183" t="s">
        <v>1818</v>
      </c>
      <c r="L3756" s="166">
        <v>0.83419833877551031</v>
      </c>
      <c r="M3756" s="166">
        <v>5.8393883714285728E-2</v>
      </c>
      <c r="N3756" s="163" t="s">
        <v>201</v>
      </c>
      <c r="O3756" s="167">
        <v>1</v>
      </c>
      <c r="P3756" s="167">
        <v>0</v>
      </c>
      <c r="Q3756" s="167">
        <v>1</v>
      </c>
      <c r="R3756" s="167">
        <v>0</v>
      </c>
      <c r="S3756" s="167">
        <v>1</v>
      </c>
      <c r="T3756" s="167" t="s">
        <v>13210</v>
      </c>
      <c r="U3756" s="167" t="s">
        <v>1221</v>
      </c>
      <c r="V3756" s="167" t="s">
        <v>87</v>
      </c>
      <c r="W3756" s="163"/>
      <c r="X3756" s="163" t="s">
        <v>10412</v>
      </c>
      <c r="Y3756" s="163"/>
      <c r="Z3756" s="168">
        <v>43349</v>
      </c>
      <c r="AA3756" s="169" t="s">
        <v>10481</v>
      </c>
      <c r="AB3756" s="169"/>
      <c r="AC3756" s="169" t="s">
        <v>201</v>
      </c>
      <c r="AD3756" s="170">
        <v>2019</v>
      </c>
      <c r="AE3756" s="167" t="s">
        <v>1245</v>
      </c>
    </row>
    <row r="3757" spans="1:31" x14ac:dyDescent="0.3">
      <c r="A3757" s="162" t="s">
        <v>1066</v>
      </c>
      <c r="B3757" s="162" t="s">
        <v>550</v>
      </c>
      <c r="C3757" s="162">
        <v>3</v>
      </c>
      <c r="D3757" s="162">
        <v>2016</v>
      </c>
      <c r="E3757" s="162" t="s">
        <v>2393</v>
      </c>
      <c r="F3757" s="162" t="s">
        <v>297</v>
      </c>
      <c r="G3757" s="162">
        <v>2018</v>
      </c>
      <c r="H3757" s="163" t="s">
        <v>201</v>
      </c>
      <c r="I3757" s="162" t="s">
        <v>550</v>
      </c>
      <c r="J3757" s="177">
        <v>0.159</v>
      </c>
      <c r="K3757" s="183" t="s">
        <v>1818</v>
      </c>
      <c r="L3757" s="166">
        <v>0.83419833877551031</v>
      </c>
      <c r="M3757" s="166">
        <v>0.13263753586530613</v>
      </c>
      <c r="N3757" s="163" t="s">
        <v>201</v>
      </c>
      <c r="O3757" s="167">
        <v>1</v>
      </c>
      <c r="P3757" s="167">
        <v>0</v>
      </c>
      <c r="Q3757" s="167">
        <v>1</v>
      </c>
      <c r="R3757" s="167">
        <v>0</v>
      </c>
      <c r="S3757" s="167">
        <v>1</v>
      </c>
      <c r="T3757" s="167" t="s">
        <v>13210</v>
      </c>
      <c r="U3757" s="167" t="s">
        <v>1221</v>
      </c>
      <c r="V3757" s="167" t="s">
        <v>87</v>
      </c>
      <c r="W3757" s="163"/>
      <c r="X3757" s="163" t="s">
        <v>10412</v>
      </c>
      <c r="Y3757" s="163"/>
      <c r="Z3757" s="168">
        <v>43426</v>
      </c>
      <c r="AA3757" s="169" t="s">
        <v>10482</v>
      </c>
      <c r="AB3757" s="169"/>
      <c r="AC3757" s="169" t="s">
        <v>201</v>
      </c>
      <c r="AD3757" s="170">
        <v>2019</v>
      </c>
      <c r="AE3757" s="167" t="s">
        <v>1245</v>
      </c>
    </row>
    <row r="3758" spans="1:31" x14ac:dyDescent="0.3">
      <c r="A3758" s="162" t="s">
        <v>1066</v>
      </c>
      <c r="B3758" s="162" t="s">
        <v>550</v>
      </c>
      <c r="C3758" s="162">
        <v>4</v>
      </c>
      <c r="D3758" s="162">
        <v>2016</v>
      </c>
      <c r="E3758" s="162" t="s">
        <v>2393</v>
      </c>
      <c r="F3758" s="162" t="s">
        <v>297</v>
      </c>
      <c r="G3758" s="162">
        <v>2018</v>
      </c>
      <c r="H3758" s="163" t="s">
        <v>201</v>
      </c>
      <c r="I3758" s="162" t="s">
        <v>550</v>
      </c>
      <c r="J3758" s="177">
        <v>7.8E-2</v>
      </c>
      <c r="K3758" s="183" t="s">
        <v>1818</v>
      </c>
      <c r="L3758" s="166">
        <v>0.83419833877551031</v>
      </c>
      <c r="M3758" s="166">
        <v>6.5067470424489807E-2</v>
      </c>
      <c r="N3758" s="163" t="s">
        <v>201</v>
      </c>
      <c r="O3758" s="167">
        <v>1</v>
      </c>
      <c r="P3758" s="167">
        <v>0</v>
      </c>
      <c r="Q3758" s="167">
        <v>1</v>
      </c>
      <c r="R3758" s="167">
        <v>0</v>
      </c>
      <c r="S3758" s="167">
        <v>1</v>
      </c>
      <c r="T3758" s="167" t="s">
        <v>13210</v>
      </c>
      <c r="U3758" s="167" t="s">
        <v>1221</v>
      </c>
      <c r="V3758" s="167" t="s">
        <v>87</v>
      </c>
      <c r="W3758" s="163"/>
      <c r="X3758" s="163" t="s">
        <v>10412</v>
      </c>
      <c r="Y3758" s="163"/>
      <c r="Z3758" s="168">
        <v>43426</v>
      </c>
      <c r="AA3758" s="169" t="s">
        <v>10483</v>
      </c>
      <c r="AB3758" s="169"/>
      <c r="AC3758" s="169" t="s">
        <v>201</v>
      </c>
      <c r="AD3758" s="170">
        <v>2019</v>
      </c>
      <c r="AE3758" s="167" t="s">
        <v>1245</v>
      </c>
    </row>
    <row r="3759" spans="1:31" x14ac:dyDescent="0.3">
      <c r="A3759" s="162" t="s">
        <v>1066</v>
      </c>
      <c r="B3759" s="162" t="s">
        <v>550</v>
      </c>
      <c r="C3759" s="162">
        <v>5</v>
      </c>
      <c r="D3759" s="162">
        <v>2016</v>
      </c>
      <c r="E3759" s="162" t="s">
        <v>2393</v>
      </c>
      <c r="F3759" s="162" t="s">
        <v>297</v>
      </c>
      <c r="G3759" s="162">
        <v>2018</v>
      </c>
      <c r="H3759" s="163" t="s">
        <v>201</v>
      </c>
      <c r="I3759" s="162" t="s">
        <v>550</v>
      </c>
      <c r="J3759" s="177">
        <v>0.16900000000000001</v>
      </c>
      <c r="K3759" s="183" t="s">
        <v>1818</v>
      </c>
      <c r="L3759" s="166">
        <v>0.83419833877551031</v>
      </c>
      <c r="M3759" s="166">
        <v>0.14097951925306126</v>
      </c>
      <c r="N3759" s="163" t="s">
        <v>201</v>
      </c>
      <c r="O3759" s="167">
        <v>1</v>
      </c>
      <c r="P3759" s="167">
        <v>0</v>
      </c>
      <c r="Q3759" s="167">
        <v>1</v>
      </c>
      <c r="R3759" s="167">
        <v>0</v>
      </c>
      <c r="S3759" s="167">
        <v>1</v>
      </c>
      <c r="T3759" s="167" t="s">
        <v>13210</v>
      </c>
      <c r="U3759" s="167" t="s">
        <v>1221</v>
      </c>
      <c r="V3759" s="167" t="s">
        <v>87</v>
      </c>
      <c r="W3759" s="163"/>
      <c r="X3759" s="163" t="s">
        <v>10412</v>
      </c>
      <c r="Y3759" s="163"/>
      <c r="Z3759" s="168">
        <v>43426</v>
      </c>
      <c r="AA3759" s="169" t="s">
        <v>10484</v>
      </c>
      <c r="AB3759" s="169"/>
      <c r="AC3759" s="169" t="s">
        <v>201</v>
      </c>
      <c r="AD3759" s="170">
        <v>2019</v>
      </c>
      <c r="AE3759" s="167" t="s">
        <v>1245</v>
      </c>
    </row>
    <row r="3760" spans="1:31" x14ac:dyDescent="0.3">
      <c r="A3760" s="162" t="s">
        <v>1066</v>
      </c>
      <c r="B3760" s="162" t="s">
        <v>550</v>
      </c>
      <c r="C3760" s="162">
        <v>6</v>
      </c>
      <c r="D3760" s="162">
        <v>2016</v>
      </c>
      <c r="E3760" s="162" t="s">
        <v>2393</v>
      </c>
      <c r="F3760" s="162" t="s">
        <v>297</v>
      </c>
      <c r="G3760" s="162">
        <v>2018</v>
      </c>
      <c r="H3760" s="163" t="s">
        <v>201</v>
      </c>
      <c r="I3760" s="162" t="s">
        <v>550</v>
      </c>
      <c r="J3760" s="177">
        <v>0.17299999999999999</v>
      </c>
      <c r="K3760" s="183" t="s">
        <v>1818</v>
      </c>
      <c r="L3760" s="166">
        <v>0.83419833877551031</v>
      </c>
      <c r="M3760" s="166">
        <v>0.14431631260816327</v>
      </c>
      <c r="N3760" s="163" t="s">
        <v>201</v>
      </c>
      <c r="O3760" s="167">
        <v>1</v>
      </c>
      <c r="P3760" s="167">
        <v>0</v>
      </c>
      <c r="Q3760" s="167">
        <v>1</v>
      </c>
      <c r="R3760" s="167">
        <v>0</v>
      </c>
      <c r="S3760" s="167">
        <v>1</v>
      </c>
      <c r="T3760" s="167" t="s">
        <v>13210</v>
      </c>
      <c r="U3760" s="167" t="s">
        <v>1221</v>
      </c>
      <c r="V3760" s="167" t="s">
        <v>87</v>
      </c>
      <c r="W3760" s="163"/>
      <c r="X3760" s="163" t="s">
        <v>10412</v>
      </c>
      <c r="Y3760" s="163"/>
      <c r="Z3760" s="168">
        <v>43426</v>
      </c>
      <c r="AA3760" s="169" t="s">
        <v>10485</v>
      </c>
      <c r="AB3760" s="169"/>
      <c r="AC3760" s="169" t="s">
        <v>201</v>
      </c>
      <c r="AD3760" s="170">
        <v>2019</v>
      </c>
      <c r="AE3760" s="167" t="s">
        <v>1245</v>
      </c>
    </row>
    <row r="3761" spans="1:31" x14ac:dyDescent="0.3">
      <c r="A3761" s="162" t="s">
        <v>1066</v>
      </c>
      <c r="B3761" s="162" t="s">
        <v>550</v>
      </c>
      <c r="C3761" s="162">
        <v>7</v>
      </c>
      <c r="D3761" s="162">
        <v>2016</v>
      </c>
      <c r="E3761" s="162" t="s">
        <v>2393</v>
      </c>
      <c r="F3761" s="162" t="s">
        <v>297</v>
      </c>
      <c r="G3761" s="162">
        <v>2018</v>
      </c>
      <c r="H3761" s="163" t="s">
        <v>201</v>
      </c>
      <c r="I3761" s="162" t="s">
        <v>550</v>
      </c>
      <c r="J3761" s="177">
        <v>0.127</v>
      </c>
      <c r="K3761" s="183" t="s">
        <v>1818</v>
      </c>
      <c r="L3761" s="166">
        <v>0.83419833877551031</v>
      </c>
      <c r="M3761" s="166">
        <v>0.10594318902448981</v>
      </c>
      <c r="N3761" s="163" t="s">
        <v>201</v>
      </c>
      <c r="O3761" s="167">
        <v>1</v>
      </c>
      <c r="P3761" s="167">
        <v>0</v>
      </c>
      <c r="Q3761" s="167">
        <v>1</v>
      </c>
      <c r="R3761" s="167">
        <v>0</v>
      </c>
      <c r="S3761" s="167">
        <v>1</v>
      </c>
      <c r="T3761" s="167" t="s">
        <v>13210</v>
      </c>
      <c r="U3761" s="167" t="s">
        <v>1221</v>
      </c>
      <c r="V3761" s="167" t="s">
        <v>87</v>
      </c>
      <c r="W3761" s="163"/>
      <c r="X3761" s="163" t="s">
        <v>10412</v>
      </c>
      <c r="Y3761" s="163"/>
      <c r="Z3761" s="168">
        <v>43426</v>
      </c>
      <c r="AA3761" s="169" t="s">
        <v>10416</v>
      </c>
      <c r="AB3761" s="169"/>
      <c r="AC3761" s="169" t="s">
        <v>201</v>
      </c>
      <c r="AD3761" s="170">
        <v>2019</v>
      </c>
      <c r="AE3761" s="167" t="s">
        <v>1245</v>
      </c>
    </row>
    <row r="3762" spans="1:31" x14ac:dyDescent="0.3">
      <c r="A3762" s="162" t="s">
        <v>1066</v>
      </c>
      <c r="B3762" s="162" t="s">
        <v>550</v>
      </c>
      <c r="C3762" s="162">
        <v>8</v>
      </c>
      <c r="D3762" s="162">
        <v>2016</v>
      </c>
      <c r="E3762" s="162" t="s">
        <v>2393</v>
      </c>
      <c r="F3762" s="162" t="s">
        <v>297</v>
      </c>
      <c r="G3762" s="162">
        <v>2018</v>
      </c>
      <c r="H3762" s="163" t="s">
        <v>201</v>
      </c>
      <c r="I3762" s="162" t="s">
        <v>550</v>
      </c>
      <c r="J3762" s="177">
        <v>0.17499999999999999</v>
      </c>
      <c r="K3762" s="183" t="s">
        <v>1818</v>
      </c>
      <c r="L3762" s="166">
        <v>0.83419833877551031</v>
      </c>
      <c r="M3762" s="166">
        <v>0.1459847092857143</v>
      </c>
      <c r="N3762" s="163" t="s">
        <v>201</v>
      </c>
      <c r="O3762" s="167">
        <v>1</v>
      </c>
      <c r="P3762" s="167">
        <v>0</v>
      </c>
      <c r="Q3762" s="167">
        <v>1</v>
      </c>
      <c r="R3762" s="167">
        <v>0</v>
      </c>
      <c r="S3762" s="167">
        <v>1</v>
      </c>
      <c r="T3762" s="167" t="s">
        <v>13210</v>
      </c>
      <c r="U3762" s="167" t="s">
        <v>1221</v>
      </c>
      <c r="V3762" s="167" t="s">
        <v>87</v>
      </c>
      <c r="W3762" s="163"/>
      <c r="X3762" s="163" t="s">
        <v>10412</v>
      </c>
      <c r="Y3762" s="163"/>
      <c r="Z3762" s="168">
        <v>43442</v>
      </c>
      <c r="AA3762" s="169" t="s">
        <v>10486</v>
      </c>
      <c r="AB3762" s="169"/>
      <c r="AC3762" s="169" t="s">
        <v>201</v>
      </c>
      <c r="AD3762" s="170">
        <v>2019</v>
      </c>
      <c r="AE3762" s="167" t="s">
        <v>1245</v>
      </c>
    </row>
    <row r="3763" spans="1:31" x14ac:dyDescent="0.3">
      <c r="A3763" s="162" t="s">
        <v>1066</v>
      </c>
      <c r="B3763" s="162" t="s">
        <v>550</v>
      </c>
      <c r="C3763" s="162">
        <v>9</v>
      </c>
      <c r="D3763" s="162">
        <v>2016</v>
      </c>
      <c r="E3763" s="162" t="s">
        <v>2393</v>
      </c>
      <c r="F3763" s="162" t="s">
        <v>297</v>
      </c>
      <c r="G3763" s="162">
        <v>2018</v>
      </c>
      <c r="H3763" s="163" t="s">
        <v>201</v>
      </c>
      <c r="I3763" s="162" t="s">
        <v>550</v>
      </c>
      <c r="J3763" s="177">
        <v>0.20499999999999999</v>
      </c>
      <c r="K3763" s="183" t="s">
        <v>1818</v>
      </c>
      <c r="L3763" s="166">
        <v>0.83419833877551031</v>
      </c>
      <c r="M3763" s="166">
        <v>0.17101065944897961</v>
      </c>
      <c r="N3763" s="163" t="s">
        <v>201</v>
      </c>
      <c r="O3763" s="167">
        <v>1</v>
      </c>
      <c r="P3763" s="167">
        <v>0</v>
      </c>
      <c r="Q3763" s="167">
        <v>1</v>
      </c>
      <c r="R3763" s="167">
        <v>0</v>
      </c>
      <c r="S3763" s="167">
        <v>1</v>
      </c>
      <c r="T3763" s="167" t="s">
        <v>13210</v>
      </c>
      <c r="U3763" s="167" t="s">
        <v>1221</v>
      </c>
      <c r="V3763" s="167" t="s">
        <v>87</v>
      </c>
      <c r="W3763" s="163"/>
      <c r="X3763" s="163" t="s">
        <v>10412</v>
      </c>
      <c r="Y3763" s="163"/>
      <c r="Z3763" s="168">
        <v>43442</v>
      </c>
      <c r="AA3763" s="169" t="s">
        <v>10487</v>
      </c>
      <c r="AB3763" s="169"/>
      <c r="AC3763" s="169" t="s">
        <v>201</v>
      </c>
      <c r="AD3763" s="170">
        <v>2019</v>
      </c>
      <c r="AE3763" s="167" t="s">
        <v>1245</v>
      </c>
    </row>
    <row r="3764" spans="1:31" x14ac:dyDescent="0.3">
      <c r="A3764" s="162" t="s">
        <v>1066</v>
      </c>
      <c r="B3764" s="162" t="s">
        <v>550</v>
      </c>
      <c r="C3764" s="162">
        <v>10</v>
      </c>
      <c r="D3764" s="162">
        <v>2016</v>
      </c>
      <c r="E3764" s="162" t="s">
        <v>2393</v>
      </c>
      <c r="F3764" s="162" t="s">
        <v>297</v>
      </c>
      <c r="G3764" s="162">
        <v>2018</v>
      </c>
      <c r="H3764" s="163" t="s">
        <v>201</v>
      </c>
      <c r="I3764" s="162" t="s">
        <v>550</v>
      </c>
      <c r="J3764" s="177">
        <v>0.215</v>
      </c>
      <c r="K3764" s="183" t="s">
        <v>1818</v>
      </c>
      <c r="L3764" s="166">
        <v>0.83419833877551031</v>
      </c>
      <c r="M3764" s="166">
        <v>0.17935264283673472</v>
      </c>
      <c r="N3764" s="163" t="s">
        <v>201</v>
      </c>
      <c r="O3764" s="167">
        <v>1</v>
      </c>
      <c r="P3764" s="167">
        <v>0</v>
      </c>
      <c r="Q3764" s="167">
        <v>1</v>
      </c>
      <c r="R3764" s="167">
        <v>0</v>
      </c>
      <c r="S3764" s="167">
        <v>1</v>
      </c>
      <c r="T3764" s="167" t="s">
        <v>13210</v>
      </c>
      <c r="U3764" s="167" t="s">
        <v>1221</v>
      </c>
      <c r="V3764" s="167" t="s">
        <v>87</v>
      </c>
      <c r="W3764" s="163"/>
      <c r="X3764" s="163" t="s">
        <v>10412</v>
      </c>
      <c r="Y3764" s="163"/>
      <c r="Z3764" s="168">
        <v>43442</v>
      </c>
      <c r="AA3764" s="169" t="s">
        <v>10488</v>
      </c>
      <c r="AB3764" s="169"/>
      <c r="AC3764" s="169" t="s">
        <v>201</v>
      </c>
      <c r="AD3764" s="170">
        <v>2019</v>
      </c>
      <c r="AE3764" s="167" t="s">
        <v>1245</v>
      </c>
    </row>
    <row r="3765" spans="1:31" x14ac:dyDescent="0.3">
      <c r="A3765" s="162" t="s">
        <v>1066</v>
      </c>
      <c r="B3765" s="162" t="s">
        <v>550</v>
      </c>
      <c r="C3765" s="162">
        <v>11</v>
      </c>
      <c r="D3765" s="162">
        <v>2016</v>
      </c>
      <c r="E3765" s="162" t="s">
        <v>2393</v>
      </c>
      <c r="F3765" s="162" t="s">
        <v>297</v>
      </c>
      <c r="G3765" s="162">
        <v>2018</v>
      </c>
      <c r="H3765" s="163" t="s">
        <v>201</v>
      </c>
      <c r="I3765" s="162" t="s">
        <v>550</v>
      </c>
      <c r="J3765" s="177">
        <v>0.216</v>
      </c>
      <c r="K3765" s="183" t="s">
        <v>1818</v>
      </c>
      <c r="L3765" s="166">
        <v>0.83419833877551031</v>
      </c>
      <c r="M3765" s="166">
        <v>0.18018684117551023</v>
      </c>
      <c r="N3765" s="163" t="s">
        <v>201</v>
      </c>
      <c r="O3765" s="167">
        <v>1</v>
      </c>
      <c r="P3765" s="167">
        <v>0</v>
      </c>
      <c r="Q3765" s="167">
        <v>1</v>
      </c>
      <c r="R3765" s="167">
        <v>0</v>
      </c>
      <c r="S3765" s="167">
        <v>1</v>
      </c>
      <c r="T3765" s="167" t="s">
        <v>13210</v>
      </c>
      <c r="U3765" s="167" t="s">
        <v>1221</v>
      </c>
      <c r="V3765" s="167" t="s">
        <v>87</v>
      </c>
      <c r="W3765" s="163"/>
      <c r="X3765" s="163" t="s">
        <v>10412</v>
      </c>
      <c r="Y3765" s="163"/>
      <c r="Z3765" s="168">
        <v>43442</v>
      </c>
      <c r="AA3765" s="169" t="s">
        <v>10485</v>
      </c>
      <c r="AB3765" s="169"/>
      <c r="AC3765" s="169" t="s">
        <v>201</v>
      </c>
      <c r="AD3765" s="170">
        <v>2019</v>
      </c>
      <c r="AE3765" s="167" t="s">
        <v>1245</v>
      </c>
    </row>
    <row r="3766" spans="1:31" x14ac:dyDescent="0.3">
      <c r="A3766" s="162" t="s">
        <v>1066</v>
      </c>
      <c r="B3766" s="162" t="s">
        <v>550</v>
      </c>
      <c r="C3766" s="162">
        <v>12</v>
      </c>
      <c r="D3766" s="162">
        <v>2016</v>
      </c>
      <c r="E3766" s="162" t="s">
        <v>2393</v>
      </c>
      <c r="F3766" s="162" t="s">
        <v>297</v>
      </c>
      <c r="G3766" s="162">
        <v>2018</v>
      </c>
      <c r="H3766" s="163" t="s">
        <v>201</v>
      </c>
      <c r="I3766" s="162" t="s">
        <v>550</v>
      </c>
      <c r="J3766" s="177">
        <v>0.27</v>
      </c>
      <c r="K3766" s="183" t="s">
        <v>1818</v>
      </c>
      <c r="L3766" s="166">
        <v>0.83419833877551031</v>
      </c>
      <c r="M3766" s="166">
        <v>0.22523355146938781</v>
      </c>
      <c r="N3766" s="163" t="s">
        <v>201</v>
      </c>
      <c r="O3766" s="167">
        <v>1</v>
      </c>
      <c r="P3766" s="167">
        <v>0</v>
      </c>
      <c r="Q3766" s="167">
        <v>1</v>
      </c>
      <c r="R3766" s="167">
        <v>0</v>
      </c>
      <c r="S3766" s="167">
        <v>1</v>
      </c>
      <c r="T3766" s="167" t="s">
        <v>13210</v>
      </c>
      <c r="U3766" s="167" t="s">
        <v>1221</v>
      </c>
      <c r="V3766" s="167" t="s">
        <v>87</v>
      </c>
      <c r="W3766" s="163"/>
      <c r="X3766" s="163" t="s">
        <v>10412</v>
      </c>
      <c r="Y3766" s="163"/>
      <c r="Z3766" s="168">
        <v>43442</v>
      </c>
      <c r="AA3766" s="169" t="s">
        <v>10416</v>
      </c>
      <c r="AB3766" s="169"/>
      <c r="AC3766" s="169" t="s">
        <v>201</v>
      </c>
      <c r="AD3766" s="170">
        <v>2019</v>
      </c>
      <c r="AE3766" s="167" t="s">
        <v>1245</v>
      </c>
    </row>
    <row r="3767" spans="1:31" x14ac:dyDescent="0.3">
      <c r="A3767" s="162" t="s">
        <v>1066</v>
      </c>
      <c r="B3767" s="162" t="s">
        <v>550</v>
      </c>
      <c r="C3767" s="162">
        <v>13</v>
      </c>
      <c r="D3767" s="162">
        <v>2016</v>
      </c>
      <c r="E3767" s="162" t="s">
        <v>2393</v>
      </c>
      <c r="F3767" s="162" t="s">
        <v>297</v>
      </c>
      <c r="G3767" s="162">
        <v>2018</v>
      </c>
      <c r="H3767" s="163" t="s">
        <v>201</v>
      </c>
      <c r="I3767" s="162" t="s">
        <v>550</v>
      </c>
      <c r="J3767" s="177">
        <v>0.27700000000000002</v>
      </c>
      <c r="K3767" s="183" t="s">
        <v>1818</v>
      </c>
      <c r="L3767" s="166">
        <v>0.83419833877551031</v>
      </c>
      <c r="M3767" s="166">
        <v>0.23107293984081637</v>
      </c>
      <c r="N3767" s="163" t="s">
        <v>201</v>
      </c>
      <c r="O3767" s="167">
        <v>1</v>
      </c>
      <c r="P3767" s="167">
        <v>0</v>
      </c>
      <c r="Q3767" s="167">
        <v>1</v>
      </c>
      <c r="R3767" s="167">
        <v>0</v>
      </c>
      <c r="S3767" s="167">
        <v>1</v>
      </c>
      <c r="T3767" s="167" t="s">
        <v>13210</v>
      </c>
      <c r="U3767" s="167" t="s">
        <v>1221</v>
      </c>
      <c r="V3767" s="167" t="s">
        <v>87</v>
      </c>
      <c r="W3767" s="163"/>
      <c r="X3767" s="163" t="s">
        <v>10412</v>
      </c>
      <c r="Y3767" s="163"/>
      <c r="Z3767" s="168">
        <v>43442</v>
      </c>
      <c r="AA3767" s="169" t="s">
        <v>10489</v>
      </c>
      <c r="AB3767" s="169"/>
      <c r="AC3767" s="169" t="s">
        <v>201</v>
      </c>
      <c r="AD3767" s="170">
        <v>2019</v>
      </c>
      <c r="AE3767" s="167" t="s">
        <v>1245</v>
      </c>
    </row>
    <row r="3768" spans="1:31" x14ac:dyDescent="0.3">
      <c r="A3768" s="162" t="s">
        <v>1066</v>
      </c>
      <c r="B3768" s="162" t="s">
        <v>550</v>
      </c>
      <c r="C3768" s="162">
        <v>14</v>
      </c>
      <c r="D3768" s="162">
        <v>2016</v>
      </c>
      <c r="E3768" s="162" t="s">
        <v>2393</v>
      </c>
      <c r="F3768" s="162" t="s">
        <v>297</v>
      </c>
      <c r="G3768" s="162">
        <v>2018</v>
      </c>
      <c r="H3768" s="163" t="s">
        <v>201</v>
      </c>
      <c r="I3768" s="162" t="s">
        <v>550</v>
      </c>
      <c r="J3768" s="177">
        <v>0.248</v>
      </c>
      <c r="K3768" s="183" t="s">
        <v>1818</v>
      </c>
      <c r="L3768" s="166">
        <v>0.83419833877551031</v>
      </c>
      <c r="M3768" s="166">
        <v>0.20688118801632654</v>
      </c>
      <c r="N3768" s="163" t="s">
        <v>201</v>
      </c>
      <c r="O3768" s="167">
        <v>1</v>
      </c>
      <c r="P3768" s="167">
        <v>0</v>
      </c>
      <c r="Q3768" s="167">
        <v>1</v>
      </c>
      <c r="R3768" s="167">
        <v>0</v>
      </c>
      <c r="S3768" s="167">
        <v>1</v>
      </c>
      <c r="T3768" s="167" t="s">
        <v>13210</v>
      </c>
      <c r="U3768" s="167" t="s">
        <v>1221</v>
      </c>
      <c r="V3768" s="167" t="s">
        <v>87</v>
      </c>
      <c r="W3768" s="163"/>
      <c r="X3768" s="163" t="s">
        <v>10412</v>
      </c>
      <c r="Y3768" s="163"/>
      <c r="Z3768" s="168">
        <v>43442</v>
      </c>
      <c r="AA3768" s="169" t="s">
        <v>10490</v>
      </c>
      <c r="AB3768" s="169"/>
      <c r="AC3768" s="169" t="s">
        <v>201</v>
      </c>
      <c r="AD3768" s="170">
        <v>2019</v>
      </c>
      <c r="AE3768" s="167" t="s">
        <v>1245</v>
      </c>
    </row>
    <row r="3769" spans="1:31" x14ac:dyDescent="0.3">
      <c r="A3769" s="162" t="s">
        <v>1066</v>
      </c>
      <c r="B3769" s="162" t="s">
        <v>550</v>
      </c>
      <c r="C3769" s="162">
        <v>15</v>
      </c>
      <c r="D3769" s="162">
        <v>2016</v>
      </c>
      <c r="E3769" s="162" t="s">
        <v>2393</v>
      </c>
      <c r="F3769" s="162" t="s">
        <v>297</v>
      </c>
      <c r="G3769" s="162">
        <v>2019</v>
      </c>
      <c r="H3769" s="163" t="s">
        <v>201</v>
      </c>
      <c r="I3769" s="162" t="s">
        <v>550</v>
      </c>
      <c r="J3769" s="177">
        <v>0.19400000000000001</v>
      </c>
      <c r="K3769" s="183" t="s">
        <v>1818</v>
      </c>
      <c r="L3769" s="166">
        <v>0.81037710612244929</v>
      </c>
      <c r="M3769" s="166">
        <v>0.15721315858775517</v>
      </c>
      <c r="N3769" s="163" t="s">
        <v>201</v>
      </c>
      <c r="O3769" s="167">
        <v>1</v>
      </c>
      <c r="P3769" s="167">
        <v>0</v>
      </c>
      <c r="Q3769" s="167">
        <v>1</v>
      </c>
      <c r="R3769" s="167">
        <v>0</v>
      </c>
      <c r="S3769" s="167">
        <v>1</v>
      </c>
      <c r="T3769" s="167" t="s">
        <v>13210</v>
      </c>
      <c r="U3769" s="167" t="s">
        <v>1221</v>
      </c>
      <c r="V3769" s="167" t="s">
        <v>87</v>
      </c>
      <c r="W3769" s="163"/>
      <c r="X3769" s="163" t="s">
        <v>10412</v>
      </c>
      <c r="Y3769" s="163"/>
      <c r="Z3769" s="168">
        <v>43468</v>
      </c>
      <c r="AA3769" s="169" t="s">
        <v>10491</v>
      </c>
      <c r="AB3769" s="169"/>
      <c r="AC3769" s="169" t="s">
        <v>201</v>
      </c>
      <c r="AD3769" s="170">
        <v>2019</v>
      </c>
      <c r="AE3769" s="167" t="s">
        <v>1245</v>
      </c>
    </row>
    <row r="3770" spans="1:31" x14ac:dyDescent="0.3">
      <c r="A3770" s="162" t="s">
        <v>1066</v>
      </c>
      <c r="B3770" s="162" t="s">
        <v>550</v>
      </c>
      <c r="C3770" s="162">
        <v>16</v>
      </c>
      <c r="D3770" s="162">
        <v>2016</v>
      </c>
      <c r="E3770" s="162" t="s">
        <v>2393</v>
      </c>
      <c r="F3770" s="162" t="s">
        <v>297</v>
      </c>
      <c r="G3770" s="162">
        <v>2019</v>
      </c>
      <c r="H3770" s="163" t="s">
        <v>201</v>
      </c>
      <c r="I3770" s="162" t="s">
        <v>550</v>
      </c>
      <c r="J3770" s="177">
        <v>0.24199999999999999</v>
      </c>
      <c r="K3770" s="183" t="s">
        <v>1818</v>
      </c>
      <c r="L3770" s="166">
        <v>0.81037710612244929</v>
      </c>
      <c r="M3770" s="166">
        <v>0.19611125968163273</v>
      </c>
      <c r="N3770" s="163" t="s">
        <v>201</v>
      </c>
      <c r="O3770" s="167">
        <v>1</v>
      </c>
      <c r="P3770" s="167">
        <v>0</v>
      </c>
      <c r="Q3770" s="167">
        <v>1</v>
      </c>
      <c r="R3770" s="167">
        <v>0</v>
      </c>
      <c r="S3770" s="167">
        <v>1</v>
      </c>
      <c r="T3770" s="167" t="s">
        <v>13210</v>
      </c>
      <c r="U3770" s="167" t="s">
        <v>1221</v>
      </c>
      <c r="V3770" s="167" t="s">
        <v>87</v>
      </c>
      <c r="W3770" s="163"/>
      <c r="X3770" s="163" t="s">
        <v>10412</v>
      </c>
      <c r="Y3770" s="163"/>
      <c r="Z3770" s="168">
        <v>43468</v>
      </c>
      <c r="AA3770" s="169" t="s">
        <v>10492</v>
      </c>
      <c r="AB3770" s="169"/>
      <c r="AC3770" s="169" t="s">
        <v>201</v>
      </c>
      <c r="AD3770" s="170">
        <v>2019</v>
      </c>
      <c r="AE3770" s="167" t="s">
        <v>1245</v>
      </c>
    </row>
    <row r="3771" spans="1:31" x14ac:dyDescent="0.3">
      <c r="A3771" s="162" t="s">
        <v>1066</v>
      </c>
      <c r="B3771" s="162" t="s">
        <v>550</v>
      </c>
      <c r="C3771" s="162">
        <v>17</v>
      </c>
      <c r="D3771" s="162">
        <v>2016</v>
      </c>
      <c r="E3771" s="162" t="s">
        <v>2393</v>
      </c>
      <c r="F3771" s="162" t="s">
        <v>297</v>
      </c>
      <c r="G3771" s="162">
        <v>2019</v>
      </c>
      <c r="H3771" s="163" t="s">
        <v>201</v>
      </c>
      <c r="I3771" s="162" t="s">
        <v>550</v>
      </c>
      <c r="J3771" s="177">
        <v>0.188</v>
      </c>
      <c r="K3771" s="183" t="s">
        <v>1818</v>
      </c>
      <c r="L3771" s="166">
        <v>0.81037710612244929</v>
      </c>
      <c r="M3771" s="166">
        <v>0.15235089595102047</v>
      </c>
      <c r="N3771" s="163" t="s">
        <v>201</v>
      </c>
      <c r="O3771" s="167">
        <v>1</v>
      </c>
      <c r="P3771" s="167">
        <v>0</v>
      </c>
      <c r="Q3771" s="167">
        <v>1</v>
      </c>
      <c r="R3771" s="167">
        <v>0</v>
      </c>
      <c r="S3771" s="167">
        <v>1</v>
      </c>
      <c r="T3771" s="167" t="s">
        <v>13210</v>
      </c>
      <c r="U3771" s="167" t="s">
        <v>1221</v>
      </c>
      <c r="V3771" s="167" t="s">
        <v>87</v>
      </c>
      <c r="W3771" s="163"/>
      <c r="X3771" s="163" t="s">
        <v>10412</v>
      </c>
      <c r="Y3771" s="163"/>
      <c r="Z3771" s="168">
        <v>43468</v>
      </c>
      <c r="AA3771" s="169" t="s">
        <v>10416</v>
      </c>
      <c r="AB3771" s="169"/>
      <c r="AC3771" s="169" t="s">
        <v>201</v>
      </c>
      <c r="AD3771" s="170">
        <v>2019</v>
      </c>
      <c r="AE3771" s="167" t="s">
        <v>1245</v>
      </c>
    </row>
    <row r="3772" spans="1:31" x14ac:dyDescent="0.3">
      <c r="A3772" s="162" t="s">
        <v>1066</v>
      </c>
      <c r="B3772" s="162" t="s">
        <v>550</v>
      </c>
      <c r="C3772" s="162">
        <v>18</v>
      </c>
      <c r="D3772" s="162">
        <v>2016</v>
      </c>
      <c r="E3772" s="162" t="s">
        <v>2393</v>
      </c>
      <c r="F3772" s="162" t="s">
        <v>297</v>
      </c>
      <c r="G3772" s="162">
        <v>2019</v>
      </c>
      <c r="H3772" s="163" t="s">
        <v>201</v>
      </c>
      <c r="I3772" s="162" t="s">
        <v>550</v>
      </c>
      <c r="J3772" s="177">
        <v>0.25</v>
      </c>
      <c r="K3772" s="183" t="s">
        <v>1818</v>
      </c>
      <c r="L3772" s="166">
        <v>0.81037710612244929</v>
      </c>
      <c r="M3772" s="166">
        <v>0.20259427653061232</v>
      </c>
      <c r="N3772" s="163" t="s">
        <v>201</v>
      </c>
      <c r="O3772" s="167">
        <v>1</v>
      </c>
      <c r="P3772" s="167">
        <v>0</v>
      </c>
      <c r="Q3772" s="167">
        <v>1</v>
      </c>
      <c r="R3772" s="167">
        <v>0</v>
      </c>
      <c r="S3772" s="167">
        <v>1</v>
      </c>
      <c r="T3772" s="167" t="s">
        <v>13210</v>
      </c>
      <c r="U3772" s="167" t="s">
        <v>1221</v>
      </c>
      <c r="V3772" s="167" t="s">
        <v>87</v>
      </c>
      <c r="W3772" s="163"/>
      <c r="X3772" s="163" t="s">
        <v>10412</v>
      </c>
      <c r="Y3772" s="163"/>
      <c r="Z3772" s="168">
        <v>43468</v>
      </c>
      <c r="AA3772" s="169" t="s">
        <v>10482</v>
      </c>
      <c r="AB3772" s="169"/>
      <c r="AC3772" s="169" t="s">
        <v>201</v>
      </c>
      <c r="AD3772" s="170">
        <v>2019</v>
      </c>
      <c r="AE3772" s="167" t="s">
        <v>1245</v>
      </c>
    </row>
    <row r="3773" spans="1:31" x14ac:dyDescent="0.3">
      <c r="A3773" s="162" t="s">
        <v>1066</v>
      </c>
      <c r="B3773" s="162" t="s">
        <v>550</v>
      </c>
      <c r="C3773" s="162">
        <v>19</v>
      </c>
      <c r="D3773" s="162">
        <v>2016</v>
      </c>
      <c r="E3773" s="162" t="s">
        <v>2393</v>
      </c>
      <c r="F3773" s="162" t="s">
        <v>297</v>
      </c>
      <c r="G3773" s="162">
        <v>2019</v>
      </c>
      <c r="H3773" s="163" t="s">
        <v>201</v>
      </c>
      <c r="I3773" s="162" t="s">
        <v>550</v>
      </c>
      <c r="J3773" s="177">
        <v>0.26100000000000001</v>
      </c>
      <c r="K3773" s="183" t="s">
        <v>1818</v>
      </c>
      <c r="L3773" s="166">
        <v>0.81037710612244929</v>
      </c>
      <c r="M3773" s="166">
        <v>0.21150842469795927</v>
      </c>
      <c r="N3773" s="163" t="s">
        <v>201</v>
      </c>
      <c r="O3773" s="167">
        <v>1</v>
      </c>
      <c r="P3773" s="167">
        <v>0</v>
      </c>
      <c r="Q3773" s="167">
        <v>1</v>
      </c>
      <c r="R3773" s="167">
        <v>0</v>
      </c>
      <c r="S3773" s="167">
        <v>1</v>
      </c>
      <c r="T3773" s="167" t="s">
        <v>13210</v>
      </c>
      <c r="U3773" s="167" t="s">
        <v>1221</v>
      </c>
      <c r="V3773" s="167" t="s">
        <v>87</v>
      </c>
      <c r="W3773" s="163"/>
      <c r="X3773" s="163" t="s">
        <v>10412</v>
      </c>
      <c r="Y3773" s="163"/>
      <c r="Z3773" s="168">
        <v>43468</v>
      </c>
      <c r="AA3773" s="169" t="s">
        <v>10493</v>
      </c>
      <c r="AB3773" s="169"/>
      <c r="AC3773" s="169" t="s">
        <v>201</v>
      </c>
      <c r="AD3773" s="170">
        <v>2019</v>
      </c>
      <c r="AE3773" s="167" t="s">
        <v>1245</v>
      </c>
    </row>
    <row r="3774" spans="1:31" x14ac:dyDescent="0.3">
      <c r="A3774" s="162" t="s">
        <v>1066</v>
      </c>
      <c r="B3774" s="162" t="s">
        <v>550</v>
      </c>
      <c r="C3774" s="162">
        <v>20</v>
      </c>
      <c r="D3774" s="162">
        <v>2016</v>
      </c>
      <c r="E3774" s="162" t="s">
        <v>2393</v>
      </c>
      <c r="F3774" s="162" t="s">
        <v>297</v>
      </c>
      <c r="G3774" s="162">
        <v>2019</v>
      </c>
      <c r="H3774" s="163" t="s">
        <v>201</v>
      </c>
      <c r="I3774" s="162" t="s">
        <v>550</v>
      </c>
      <c r="J3774" s="177">
        <v>0.37</v>
      </c>
      <c r="K3774" s="183" t="s">
        <v>1818</v>
      </c>
      <c r="L3774" s="166">
        <v>0.81037710612244929</v>
      </c>
      <c r="M3774" s="166">
        <v>0.29983952926530621</v>
      </c>
      <c r="N3774" s="163" t="s">
        <v>201</v>
      </c>
      <c r="O3774" s="167">
        <v>1</v>
      </c>
      <c r="P3774" s="167">
        <v>0</v>
      </c>
      <c r="Q3774" s="167">
        <v>1</v>
      </c>
      <c r="R3774" s="167">
        <v>0</v>
      </c>
      <c r="S3774" s="167">
        <v>1</v>
      </c>
      <c r="T3774" s="167" t="s">
        <v>13210</v>
      </c>
      <c r="U3774" s="167" t="s">
        <v>1221</v>
      </c>
      <c r="V3774" s="167" t="s">
        <v>87</v>
      </c>
      <c r="W3774" s="163"/>
      <c r="X3774" s="163" t="s">
        <v>10412</v>
      </c>
      <c r="Y3774" s="163"/>
      <c r="Z3774" s="168">
        <v>43468</v>
      </c>
      <c r="AA3774" s="169" t="s">
        <v>10485</v>
      </c>
      <c r="AB3774" s="169"/>
      <c r="AC3774" s="169" t="s">
        <v>201</v>
      </c>
      <c r="AD3774" s="170">
        <v>2019</v>
      </c>
      <c r="AE3774" s="167" t="s">
        <v>1245</v>
      </c>
    </row>
    <row r="3775" spans="1:31" x14ac:dyDescent="0.3">
      <c r="A3775" s="162" t="s">
        <v>1066</v>
      </c>
      <c r="B3775" s="162" t="s">
        <v>550</v>
      </c>
      <c r="C3775" s="162">
        <v>21</v>
      </c>
      <c r="D3775" s="162">
        <v>2016</v>
      </c>
      <c r="E3775" s="162" t="s">
        <v>2393</v>
      </c>
      <c r="F3775" s="162" t="s">
        <v>297</v>
      </c>
      <c r="G3775" s="162">
        <v>2019</v>
      </c>
      <c r="H3775" s="163" t="s">
        <v>201</v>
      </c>
      <c r="I3775" s="162" t="s">
        <v>550</v>
      </c>
      <c r="J3775" s="177">
        <v>0.27100000000000002</v>
      </c>
      <c r="K3775" s="183" t="s">
        <v>1818</v>
      </c>
      <c r="L3775" s="166">
        <v>0.81037710612244929</v>
      </c>
      <c r="M3775" s="166">
        <v>0.21961219575918378</v>
      </c>
      <c r="N3775" s="163" t="s">
        <v>201</v>
      </c>
      <c r="O3775" s="167">
        <v>1</v>
      </c>
      <c r="P3775" s="167">
        <v>0</v>
      </c>
      <c r="Q3775" s="167">
        <v>1</v>
      </c>
      <c r="R3775" s="167">
        <v>0</v>
      </c>
      <c r="S3775" s="167">
        <v>1</v>
      </c>
      <c r="T3775" s="167" t="s">
        <v>13210</v>
      </c>
      <c r="U3775" s="167" t="s">
        <v>1221</v>
      </c>
      <c r="V3775" s="167" t="s">
        <v>87</v>
      </c>
      <c r="W3775" s="163"/>
      <c r="X3775" s="163" t="s">
        <v>10412</v>
      </c>
      <c r="Y3775" s="163"/>
      <c r="Z3775" s="168">
        <v>43468</v>
      </c>
      <c r="AA3775" s="169" t="s">
        <v>10494</v>
      </c>
      <c r="AB3775" s="169"/>
      <c r="AC3775" s="169" t="s">
        <v>201</v>
      </c>
      <c r="AD3775" s="170">
        <v>2019</v>
      </c>
      <c r="AE3775" s="167" t="s">
        <v>1245</v>
      </c>
    </row>
    <row r="3776" spans="1:31" x14ac:dyDescent="0.3">
      <c r="A3776" s="162" t="s">
        <v>1066</v>
      </c>
      <c r="B3776" s="162" t="s">
        <v>550</v>
      </c>
      <c r="C3776" s="162">
        <v>22</v>
      </c>
      <c r="D3776" s="162">
        <v>2016</v>
      </c>
      <c r="E3776" s="162" t="s">
        <v>2393</v>
      </c>
      <c r="F3776" s="162" t="s">
        <v>297</v>
      </c>
      <c r="G3776" s="162">
        <v>2019</v>
      </c>
      <c r="H3776" s="163" t="s">
        <v>201</v>
      </c>
      <c r="I3776" s="162" t="s">
        <v>550</v>
      </c>
      <c r="J3776" s="177">
        <v>0.34499999999999997</v>
      </c>
      <c r="K3776" s="183" t="s">
        <v>1818</v>
      </c>
      <c r="L3776" s="166">
        <v>0.81037710612244929</v>
      </c>
      <c r="M3776" s="166">
        <v>0.279580101612245</v>
      </c>
      <c r="N3776" s="163" t="s">
        <v>201</v>
      </c>
      <c r="O3776" s="167">
        <v>1</v>
      </c>
      <c r="P3776" s="167">
        <v>0</v>
      </c>
      <c r="Q3776" s="167">
        <v>1</v>
      </c>
      <c r="R3776" s="167">
        <v>0</v>
      </c>
      <c r="S3776" s="167">
        <v>1</v>
      </c>
      <c r="T3776" s="167" t="s">
        <v>13210</v>
      </c>
      <c r="U3776" s="167" t="s">
        <v>1221</v>
      </c>
      <c r="V3776" s="167" t="s">
        <v>87</v>
      </c>
      <c r="W3776" s="163"/>
      <c r="X3776" s="163" t="s">
        <v>10412</v>
      </c>
      <c r="Y3776" s="163"/>
      <c r="Z3776" s="168">
        <v>43468</v>
      </c>
      <c r="AA3776" s="169" t="s">
        <v>10494</v>
      </c>
      <c r="AB3776" s="169"/>
      <c r="AC3776" s="169" t="s">
        <v>201</v>
      </c>
      <c r="AD3776" s="170">
        <v>2019</v>
      </c>
      <c r="AE3776" s="167" t="s">
        <v>1245</v>
      </c>
    </row>
    <row r="3777" spans="1:31" x14ac:dyDescent="0.3">
      <c r="A3777" s="162" t="s">
        <v>1066</v>
      </c>
      <c r="B3777" s="162" t="s">
        <v>550</v>
      </c>
      <c r="C3777" s="162">
        <v>23</v>
      </c>
      <c r="D3777" s="162">
        <v>2016</v>
      </c>
      <c r="E3777" s="162" t="s">
        <v>2393</v>
      </c>
      <c r="F3777" s="162" t="s">
        <v>297</v>
      </c>
      <c r="G3777" s="162">
        <v>2019</v>
      </c>
      <c r="H3777" s="163" t="s">
        <v>201</v>
      </c>
      <c r="I3777" s="162" t="s">
        <v>550</v>
      </c>
      <c r="J3777" s="177">
        <v>0.28699999999999998</v>
      </c>
      <c r="K3777" s="183" t="s">
        <v>1818</v>
      </c>
      <c r="L3777" s="166">
        <v>0.81037710612244929</v>
      </c>
      <c r="M3777" s="166">
        <v>0.23257822945714293</v>
      </c>
      <c r="N3777" s="163" t="s">
        <v>201</v>
      </c>
      <c r="O3777" s="167">
        <v>1</v>
      </c>
      <c r="P3777" s="167">
        <v>0</v>
      </c>
      <c r="Q3777" s="167">
        <v>1</v>
      </c>
      <c r="R3777" s="167">
        <v>0</v>
      </c>
      <c r="S3777" s="167">
        <v>1</v>
      </c>
      <c r="T3777" s="167" t="s">
        <v>13210</v>
      </c>
      <c r="U3777" s="167" t="s">
        <v>1221</v>
      </c>
      <c r="V3777" s="167" t="s">
        <v>87</v>
      </c>
      <c r="W3777" s="163"/>
      <c r="X3777" s="163" t="s">
        <v>10412</v>
      </c>
      <c r="Y3777" s="163"/>
      <c r="Z3777" s="168">
        <v>43468</v>
      </c>
      <c r="AA3777" s="169" t="s">
        <v>10488</v>
      </c>
      <c r="AB3777" s="169"/>
      <c r="AC3777" s="169" t="s">
        <v>201</v>
      </c>
      <c r="AD3777" s="170">
        <v>2019</v>
      </c>
      <c r="AE3777" s="167" t="s">
        <v>1245</v>
      </c>
    </row>
    <row r="3778" spans="1:31" x14ac:dyDescent="0.3">
      <c r="A3778" s="162" t="s">
        <v>1066</v>
      </c>
      <c r="B3778" s="162" t="s">
        <v>550</v>
      </c>
      <c r="C3778" s="162">
        <v>24</v>
      </c>
      <c r="D3778" s="162">
        <v>2016</v>
      </c>
      <c r="E3778" s="162" t="s">
        <v>2393</v>
      </c>
      <c r="F3778" s="162" t="s">
        <v>297</v>
      </c>
      <c r="G3778" s="162">
        <v>2019</v>
      </c>
      <c r="H3778" s="163" t="s">
        <v>201</v>
      </c>
      <c r="I3778" s="162" t="s">
        <v>550</v>
      </c>
      <c r="J3778" s="177">
        <v>0.31</v>
      </c>
      <c r="K3778" s="183" t="s">
        <v>1818</v>
      </c>
      <c r="L3778" s="166">
        <v>0.81037710612244929</v>
      </c>
      <c r="M3778" s="166">
        <v>0.25121690289795928</v>
      </c>
      <c r="N3778" s="163" t="s">
        <v>201</v>
      </c>
      <c r="O3778" s="167">
        <v>1</v>
      </c>
      <c r="P3778" s="167">
        <v>0</v>
      </c>
      <c r="Q3778" s="167">
        <v>1</v>
      </c>
      <c r="R3778" s="167">
        <v>0</v>
      </c>
      <c r="S3778" s="167">
        <v>1</v>
      </c>
      <c r="T3778" s="167" t="s">
        <v>13210</v>
      </c>
      <c r="U3778" s="167" t="s">
        <v>1221</v>
      </c>
      <c r="V3778" s="167" t="s">
        <v>87</v>
      </c>
      <c r="W3778" s="163"/>
      <c r="X3778" s="163" t="s">
        <v>10412</v>
      </c>
      <c r="Y3778" s="163"/>
      <c r="Z3778" s="168">
        <v>43475</v>
      </c>
      <c r="AA3778" s="169" t="s">
        <v>10416</v>
      </c>
      <c r="AB3778" s="169"/>
      <c r="AC3778" s="169" t="s">
        <v>201</v>
      </c>
      <c r="AD3778" s="170">
        <v>2019</v>
      </c>
      <c r="AE3778" s="167" t="s">
        <v>1245</v>
      </c>
    </row>
    <row r="3779" spans="1:31" x14ac:dyDescent="0.3">
      <c r="A3779" s="162" t="s">
        <v>1066</v>
      </c>
      <c r="B3779" s="162" t="s">
        <v>550</v>
      </c>
      <c r="C3779" s="162">
        <v>25</v>
      </c>
      <c r="D3779" s="162">
        <v>2016</v>
      </c>
      <c r="E3779" s="162" t="s">
        <v>2393</v>
      </c>
      <c r="F3779" s="162" t="s">
        <v>297</v>
      </c>
      <c r="G3779" s="162">
        <v>2019</v>
      </c>
      <c r="H3779" s="163" t="s">
        <v>201</v>
      </c>
      <c r="I3779" s="162" t="s">
        <v>550</v>
      </c>
      <c r="J3779" s="177">
        <v>0.32</v>
      </c>
      <c r="K3779" s="183" t="s">
        <v>1818</v>
      </c>
      <c r="L3779" s="166">
        <v>0.81037710612244929</v>
      </c>
      <c r="M3779" s="166">
        <v>0.25932067395918379</v>
      </c>
      <c r="N3779" s="163" t="s">
        <v>201</v>
      </c>
      <c r="O3779" s="167">
        <v>1</v>
      </c>
      <c r="P3779" s="167">
        <v>0</v>
      </c>
      <c r="Q3779" s="167">
        <v>1</v>
      </c>
      <c r="R3779" s="167">
        <v>0</v>
      </c>
      <c r="S3779" s="167">
        <v>1</v>
      </c>
      <c r="T3779" s="167" t="s">
        <v>13210</v>
      </c>
      <c r="U3779" s="167" t="s">
        <v>1221</v>
      </c>
      <c r="V3779" s="167" t="s">
        <v>87</v>
      </c>
      <c r="W3779" s="163"/>
      <c r="X3779" s="163" t="s">
        <v>10412</v>
      </c>
      <c r="Y3779" s="163"/>
      <c r="Z3779" s="168">
        <v>43475</v>
      </c>
      <c r="AA3779" s="169" t="s">
        <v>10495</v>
      </c>
      <c r="AB3779" s="169"/>
      <c r="AC3779" s="169" t="s">
        <v>201</v>
      </c>
      <c r="AD3779" s="170">
        <v>2019</v>
      </c>
      <c r="AE3779" s="167" t="s">
        <v>1245</v>
      </c>
    </row>
    <row r="3780" spans="1:31" x14ac:dyDescent="0.3">
      <c r="A3780" s="162" t="s">
        <v>1066</v>
      </c>
      <c r="B3780" s="162" t="s">
        <v>550</v>
      </c>
      <c r="C3780" s="162">
        <v>26</v>
      </c>
      <c r="D3780" s="162">
        <v>2016</v>
      </c>
      <c r="E3780" s="162" t="s">
        <v>2393</v>
      </c>
      <c r="F3780" s="162" t="s">
        <v>297</v>
      </c>
      <c r="G3780" s="162">
        <v>2019</v>
      </c>
      <c r="H3780" s="163" t="s">
        <v>201</v>
      </c>
      <c r="I3780" s="162" t="s">
        <v>550</v>
      </c>
      <c r="J3780" s="177">
        <v>0.46100000000000002</v>
      </c>
      <c r="K3780" s="183" t="s">
        <v>1818</v>
      </c>
      <c r="L3780" s="166">
        <v>0.81037710612244929</v>
      </c>
      <c r="M3780" s="166">
        <v>0.37358384592244914</v>
      </c>
      <c r="N3780" s="163" t="s">
        <v>201</v>
      </c>
      <c r="O3780" s="167">
        <v>1</v>
      </c>
      <c r="P3780" s="167">
        <v>0</v>
      </c>
      <c r="Q3780" s="167">
        <v>1</v>
      </c>
      <c r="R3780" s="167">
        <v>0</v>
      </c>
      <c r="S3780" s="167">
        <v>1</v>
      </c>
      <c r="T3780" s="167" t="s">
        <v>13210</v>
      </c>
      <c r="U3780" s="167" t="s">
        <v>1221</v>
      </c>
      <c r="V3780" s="167" t="s">
        <v>87</v>
      </c>
      <c r="W3780" s="163"/>
      <c r="X3780" s="163" t="s">
        <v>10412</v>
      </c>
      <c r="Y3780" s="163"/>
      <c r="Z3780" s="168">
        <v>43475</v>
      </c>
      <c r="AA3780" s="169" t="s">
        <v>10492</v>
      </c>
      <c r="AB3780" s="169"/>
      <c r="AC3780" s="169" t="s">
        <v>201</v>
      </c>
      <c r="AD3780" s="170">
        <v>2019</v>
      </c>
      <c r="AE3780" s="167" t="s">
        <v>1245</v>
      </c>
    </row>
    <row r="3781" spans="1:31" x14ac:dyDescent="0.3">
      <c r="A3781" s="162" t="s">
        <v>1066</v>
      </c>
      <c r="B3781" s="162" t="s">
        <v>550</v>
      </c>
      <c r="C3781" s="162">
        <v>27</v>
      </c>
      <c r="D3781" s="162">
        <v>2016</v>
      </c>
      <c r="E3781" s="162" t="s">
        <v>2393</v>
      </c>
      <c r="F3781" s="162" t="s">
        <v>297</v>
      </c>
      <c r="G3781" s="162">
        <v>2019</v>
      </c>
      <c r="H3781" s="163" t="s">
        <v>201</v>
      </c>
      <c r="I3781" s="162" t="s">
        <v>550</v>
      </c>
      <c r="J3781" s="177">
        <v>0.29599999999999999</v>
      </c>
      <c r="K3781" s="183" t="s">
        <v>1818</v>
      </c>
      <c r="L3781" s="166">
        <v>0.81037710612244929</v>
      </c>
      <c r="M3781" s="166">
        <v>0.23987162341224497</v>
      </c>
      <c r="N3781" s="163" t="s">
        <v>201</v>
      </c>
      <c r="O3781" s="167">
        <v>1</v>
      </c>
      <c r="P3781" s="167">
        <v>0</v>
      </c>
      <c r="Q3781" s="167">
        <v>1</v>
      </c>
      <c r="R3781" s="167">
        <v>0</v>
      </c>
      <c r="S3781" s="167">
        <v>1</v>
      </c>
      <c r="T3781" s="167" t="s">
        <v>13210</v>
      </c>
      <c r="U3781" s="167" t="s">
        <v>1221</v>
      </c>
      <c r="V3781" s="167" t="s">
        <v>87</v>
      </c>
      <c r="W3781" s="163"/>
      <c r="X3781" s="163" t="s">
        <v>10412</v>
      </c>
      <c r="Y3781" s="163"/>
      <c r="Z3781" s="168">
        <v>43475</v>
      </c>
      <c r="AA3781" s="169" t="s">
        <v>10488</v>
      </c>
      <c r="AB3781" s="169"/>
      <c r="AC3781" s="169" t="s">
        <v>201</v>
      </c>
      <c r="AD3781" s="170">
        <v>2019</v>
      </c>
      <c r="AE3781" s="167" t="s">
        <v>1245</v>
      </c>
    </row>
    <row r="3782" spans="1:31" x14ac:dyDescent="0.3">
      <c r="A3782" s="162" t="s">
        <v>1066</v>
      </c>
      <c r="B3782" s="162" t="s">
        <v>550</v>
      </c>
      <c r="C3782" s="162">
        <v>28</v>
      </c>
      <c r="D3782" s="162">
        <v>2016</v>
      </c>
      <c r="E3782" s="162" t="s">
        <v>2393</v>
      </c>
      <c r="F3782" s="162" t="s">
        <v>297</v>
      </c>
      <c r="G3782" s="162">
        <v>2019</v>
      </c>
      <c r="H3782" s="163" t="s">
        <v>201</v>
      </c>
      <c r="I3782" s="162" t="s">
        <v>550</v>
      </c>
      <c r="J3782" s="177">
        <v>0.36099999999999999</v>
      </c>
      <c r="K3782" s="183" t="s">
        <v>1818</v>
      </c>
      <c r="L3782" s="166">
        <v>0.81037710612244929</v>
      </c>
      <c r="M3782" s="166">
        <v>0.29254613531020418</v>
      </c>
      <c r="N3782" s="163" t="s">
        <v>201</v>
      </c>
      <c r="O3782" s="167">
        <v>1</v>
      </c>
      <c r="P3782" s="167">
        <v>0</v>
      </c>
      <c r="Q3782" s="167">
        <v>1</v>
      </c>
      <c r="R3782" s="167">
        <v>0</v>
      </c>
      <c r="S3782" s="167">
        <v>1</v>
      </c>
      <c r="T3782" s="167" t="s">
        <v>13210</v>
      </c>
      <c r="U3782" s="167" t="s">
        <v>1221</v>
      </c>
      <c r="V3782" s="167" t="s">
        <v>87</v>
      </c>
      <c r="W3782" s="163"/>
      <c r="X3782" s="163" t="s">
        <v>10412</v>
      </c>
      <c r="Y3782" s="163"/>
      <c r="Z3782" s="168">
        <v>43475</v>
      </c>
      <c r="AA3782" s="169" t="s">
        <v>10490</v>
      </c>
      <c r="AB3782" s="169"/>
      <c r="AC3782" s="169" t="s">
        <v>201</v>
      </c>
      <c r="AD3782" s="170">
        <v>2019</v>
      </c>
      <c r="AE3782" s="167" t="s">
        <v>1245</v>
      </c>
    </row>
    <row r="3783" spans="1:31" x14ac:dyDescent="0.3">
      <c r="A3783" s="162" t="s">
        <v>1066</v>
      </c>
      <c r="B3783" s="162" t="s">
        <v>550</v>
      </c>
      <c r="C3783" s="162">
        <v>29</v>
      </c>
      <c r="D3783" s="162">
        <v>2016</v>
      </c>
      <c r="E3783" s="162" t="s">
        <v>2393</v>
      </c>
      <c r="F3783" s="162" t="s">
        <v>297</v>
      </c>
      <c r="G3783" s="162">
        <v>2019</v>
      </c>
      <c r="H3783" s="163" t="s">
        <v>201</v>
      </c>
      <c r="I3783" s="162" t="s">
        <v>550</v>
      </c>
      <c r="J3783" s="177">
        <v>0.499</v>
      </c>
      <c r="K3783" s="183" t="s">
        <v>1818</v>
      </c>
      <c r="L3783" s="166">
        <v>0.81037710612244929</v>
      </c>
      <c r="M3783" s="166">
        <v>0.40437817595510217</v>
      </c>
      <c r="N3783" s="163" t="s">
        <v>201</v>
      </c>
      <c r="O3783" s="167">
        <v>1</v>
      </c>
      <c r="P3783" s="167">
        <v>0</v>
      </c>
      <c r="Q3783" s="167">
        <v>1</v>
      </c>
      <c r="R3783" s="167">
        <v>0</v>
      </c>
      <c r="S3783" s="167">
        <v>1</v>
      </c>
      <c r="T3783" s="167" t="s">
        <v>13210</v>
      </c>
      <c r="U3783" s="167" t="s">
        <v>1221</v>
      </c>
      <c r="V3783" s="167" t="s">
        <v>87</v>
      </c>
      <c r="W3783" s="163"/>
      <c r="X3783" s="163" t="s">
        <v>10412</v>
      </c>
      <c r="Y3783" s="163"/>
      <c r="Z3783" s="168">
        <v>43475</v>
      </c>
      <c r="AA3783" s="169" t="s">
        <v>10494</v>
      </c>
      <c r="AB3783" s="169"/>
      <c r="AC3783" s="169" t="s">
        <v>201</v>
      </c>
      <c r="AD3783" s="170">
        <v>2019</v>
      </c>
      <c r="AE3783" s="167" t="s">
        <v>1245</v>
      </c>
    </row>
    <row r="3784" spans="1:31" x14ac:dyDescent="0.3">
      <c r="A3784" s="162" t="s">
        <v>1066</v>
      </c>
      <c r="B3784" s="162" t="s">
        <v>550</v>
      </c>
      <c r="C3784" s="162">
        <v>30</v>
      </c>
      <c r="D3784" s="162">
        <v>2016</v>
      </c>
      <c r="E3784" s="162" t="s">
        <v>2393</v>
      </c>
      <c r="F3784" s="162" t="s">
        <v>297</v>
      </c>
      <c r="G3784" s="162">
        <v>2019</v>
      </c>
      <c r="H3784" s="163" t="s">
        <v>201</v>
      </c>
      <c r="I3784" s="162" t="s">
        <v>550</v>
      </c>
      <c r="J3784" s="177">
        <v>7.5999999999999998E-2</v>
      </c>
      <c r="K3784" s="183" t="s">
        <v>1818</v>
      </c>
      <c r="L3784" s="166">
        <v>0.81037710612244929</v>
      </c>
      <c r="M3784" s="166">
        <v>6.1588660065306146E-2</v>
      </c>
      <c r="N3784" s="163" t="s">
        <v>201</v>
      </c>
      <c r="O3784" s="167">
        <v>1</v>
      </c>
      <c r="P3784" s="167">
        <v>0</v>
      </c>
      <c r="Q3784" s="167">
        <v>1</v>
      </c>
      <c r="R3784" s="167">
        <v>0</v>
      </c>
      <c r="S3784" s="167">
        <v>1</v>
      </c>
      <c r="T3784" s="167" t="s">
        <v>13210</v>
      </c>
      <c r="U3784" s="167" t="s">
        <v>1221</v>
      </c>
      <c r="V3784" s="167" t="s">
        <v>87</v>
      </c>
      <c r="W3784" s="163"/>
      <c r="X3784" s="163" t="s">
        <v>10412</v>
      </c>
      <c r="Y3784" s="163"/>
      <c r="Z3784" s="168">
        <v>43510</v>
      </c>
      <c r="AA3784" s="169" t="s">
        <v>10496</v>
      </c>
      <c r="AB3784" s="169"/>
      <c r="AC3784" s="169" t="s">
        <v>201</v>
      </c>
      <c r="AD3784" s="170">
        <v>2019</v>
      </c>
      <c r="AE3784" s="167" t="s">
        <v>1245</v>
      </c>
    </row>
    <row r="3785" spans="1:31" x14ac:dyDescent="0.3">
      <c r="A3785" s="162" t="s">
        <v>1066</v>
      </c>
      <c r="B3785" s="162" t="s">
        <v>550</v>
      </c>
      <c r="C3785" s="162">
        <v>31</v>
      </c>
      <c r="D3785" s="162">
        <v>2016</v>
      </c>
      <c r="E3785" s="162" t="s">
        <v>2393</v>
      </c>
      <c r="F3785" s="162" t="s">
        <v>297</v>
      </c>
      <c r="G3785" s="162">
        <v>2019</v>
      </c>
      <c r="H3785" s="163" t="s">
        <v>201</v>
      </c>
      <c r="I3785" s="162" t="s">
        <v>550</v>
      </c>
      <c r="J3785" s="177">
        <v>8.3000000000000004E-2</v>
      </c>
      <c r="K3785" s="183" t="s">
        <v>1818</v>
      </c>
      <c r="L3785" s="166">
        <v>0.81037710612244929</v>
      </c>
      <c r="M3785" s="166">
        <v>6.7261299808163297E-2</v>
      </c>
      <c r="N3785" s="163" t="s">
        <v>201</v>
      </c>
      <c r="O3785" s="167">
        <v>1</v>
      </c>
      <c r="P3785" s="167">
        <v>0</v>
      </c>
      <c r="Q3785" s="167">
        <v>1</v>
      </c>
      <c r="R3785" s="167">
        <v>0</v>
      </c>
      <c r="S3785" s="167">
        <v>1</v>
      </c>
      <c r="T3785" s="167" t="s">
        <v>13210</v>
      </c>
      <c r="U3785" s="167" t="s">
        <v>1221</v>
      </c>
      <c r="V3785" s="167" t="s">
        <v>87</v>
      </c>
      <c r="W3785" s="163"/>
      <c r="X3785" s="163" t="s">
        <v>10412</v>
      </c>
      <c r="Y3785" s="163"/>
      <c r="Z3785" s="168">
        <v>43510</v>
      </c>
      <c r="AA3785" s="169" t="s">
        <v>10497</v>
      </c>
      <c r="AB3785" s="169"/>
      <c r="AC3785" s="169" t="s">
        <v>201</v>
      </c>
      <c r="AD3785" s="170">
        <v>2019</v>
      </c>
      <c r="AE3785" s="167" t="s">
        <v>1245</v>
      </c>
    </row>
    <row r="3786" spans="1:31" x14ac:dyDescent="0.3">
      <c r="A3786" s="162" t="s">
        <v>1066</v>
      </c>
      <c r="B3786" s="162" t="s">
        <v>550</v>
      </c>
      <c r="C3786" s="162">
        <v>32</v>
      </c>
      <c r="D3786" s="162">
        <v>2016</v>
      </c>
      <c r="E3786" s="162" t="s">
        <v>2393</v>
      </c>
      <c r="F3786" s="162" t="s">
        <v>297</v>
      </c>
      <c r="G3786" s="162">
        <v>2019</v>
      </c>
      <c r="H3786" s="163" t="s">
        <v>201</v>
      </c>
      <c r="I3786" s="162" t="s">
        <v>550</v>
      </c>
      <c r="J3786" s="177">
        <v>0.126</v>
      </c>
      <c r="K3786" s="183" t="s">
        <v>1818</v>
      </c>
      <c r="L3786" s="166">
        <v>0.81037710612244929</v>
      </c>
      <c r="M3786" s="166">
        <v>0.10210751537142861</v>
      </c>
      <c r="N3786" s="163" t="s">
        <v>201</v>
      </c>
      <c r="O3786" s="167">
        <v>1</v>
      </c>
      <c r="P3786" s="167">
        <v>0</v>
      </c>
      <c r="Q3786" s="167">
        <v>1</v>
      </c>
      <c r="R3786" s="167">
        <v>0</v>
      </c>
      <c r="S3786" s="167">
        <v>1</v>
      </c>
      <c r="T3786" s="167" t="s">
        <v>13210</v>
      </c>
      <c r="U3786" s="167" t="s">
        <v>1221</v>
      </c>
      <c r="V3786" s="167" t="s">
        <v>87</v>
      </c>
      <c r="W3786" s="163"/>
      <c r="X3786" s="163" t="s">
        <v>10412</v>
      </c>
      <c r="Y3786" s="163"/>
      <c r="Z3786" s="168">
        <v>43510</v>
      </c>
      <c r="AA3786" s="169" t="s">
        <v>10498</v>
      </c>
      <c r="AB3786" s="169"/>
      <c r="AC3786" s="169" t="s">
        <v>201</v>
      </c>
      <c r="AD3786" s="170">
        <v>2019</v>
      </c>
      <c r="AE3786" s="167" t="s">
        <v>1245</v>
      </c>
    </row>
    <row r="3787" spans="1:31" x14ac:dyDescent="0.3">
      <c r="A3787" s="162" t="s">
        <v>1066</v>
      </c>
      <c r="B3787" s="162" t="s">
        <v>550</v>
      </c>
      <c r="C3787" s="162">
        <v>33</v>
      </c>
      <c r="D3787" s="162">
        <v>2016</v>
      </c>
      <c r="E3787" s="162" t="s">
        <v>2393</v>
      </c>
      <c r="F3787" s="162" t="s">
        <v>297</v>
      </c>
      <c r="G3787" s="162">
        <v>2019</v>
      </c>
      <c r="H3787" s="163" t="s">
        <v>201</v>
      </c>
      <c r="I3787" s="162" t="s">
        <v>550</v>
      </c>
      <c r="J3787" s="177">
        <v>0.112</v>
      </c>
      <c r="K3787" s="183" t="s">
        <v>1818</v>
      </c>
      <c r="L3787" s="166">
        <v>0.81037710612244929</v>
      </c>
      <c r="M3787" s="166">
        <v>9.0762235885714318E-2</v>
      </c>
      <c r="N3787" s="163" t="s">
        <v>201</v>
      </c>
      <c r="O3787" s="167">
        <v>1</v>
      </c>
      <c r="P3787" s="167">
        <v>0</v>
      </c>
      <c r="Q3787" s="167">
        <v>1</v>
      </c>
      <c r="R3787" s="167">
        <v>0</v>
      </c>
      <c r="S3787" s="167">
        <v>1</v>
      </c>
      <c r="T3787" s="167" t="s">
        <v>13210</v>
      </c>
      <c r="U3787" s="167" t="s">
        <v>1221</v>
      </c>
      <c r="V3787" s="167" t="s">
        <v>87</v>
      </c>
      <c r="W3787" s="163"/>
      <c r="X3787" s="163" t="s">
        <v>10412</v>
      </c>
      <c r="Y3787" s="163"/>
      <c r="Z3787" s="168">
        <v>43510</v>
      </c>
      <c r="AA3787" s="169" t="s">
        <v>10499</v>
      </c>
      <c r="AB3787" s="169"/>
      <c r="AC3787" s="169" t="s">
        <v>201</v>
      </c>
      <c r="AD3787" s="170">
        <v>2019</v>
      </c>
      <c r="AE3787" s="167" t="s">
        <v>1245</v>
      </c>
    </row>
    <row r="3788" spans="1:31" x14ac:dyDescent="0.3">
      <c r="A3788" s="162" t="s">
        <v>1116</v>
      </c>
      <c r="B3788" s="162" t="s">
        <v>550</v>
      </c>
      <c r="C3788" s="162">
        <v>1</v>
      </c>
      <c r="D3788" s="162">
        <v>2017</v>
      </c>
      <c r="E3788" s="162" t="s">
        <v>2395</v>
      </c>
      <c r="F3788" s="162" t="s">
        <v>433</v>
      </c>
      <c r="G3788" s="162">
        <v>2019</v>
      </c>
      <c r="H3788" s="163" t="s">
        <v>1117</v>
      </c>
      <c r="I3788" s="162" t="s">
        <v>550</v>
      </c>
      <c r="J3788" s="177">
        <v>31.6</v>
      </c>
      <c r="K3788" s="183" t="s">
        <v>1819</v>
      </c>
      <c r="L3788" s="166">
        <v>0.72379195180722866</v>
      </c>
      <c r="M3788" s="166">
        <v>22.871825677108426</v>
      </c>
      <c r="N3788" s="163" t="s">
        <v>433</v>
      </c>
      <c r="O3788" s="167">
        <v>1</v>
      </c>
      <c r="P3788" s="167">
        <v>1</v>
      </c>
      <c r="Q3788" s="167">
        <v>0</v>
      </c>
      <c r="R3788" s="167">
        <v>1</v>
      </c>
      <c r="S3788" s="167">
        <v>0</v>
      </c>
      <c r="T3788" s="167" t="s">
        <v>13211</v>
      </c>
      <c r="U3788" s="167" t="s">
        <v>1453</v>
      </c>
      <c r="V3788" s="167" t="s">
        <v>105</v>
      </c>
      <c r="W3788" s="163"/>
      <c r="X3788" s="163" t="s">
        <v>10575</v>
      </c>
      <c r="Y3788" s="163"/>
      <c r="Z3788" s="168">
        <v>43738</v>
      </c>
      <c r="AA3788" s="169" t="s">
        <v>10576</v>
      </c>
      <c r="AB3788" s="169" t="s">
        <v>10577</v>
      </c>
      <c r="AC3788" s="169" t="s">
        <v>433</v>
      </c>
      <c r="AD3788" s="170">
        <v>2020</v>
      </c>
      <c r="AE3788" s="167" t="s">
        <v>1321</v>
      </c>
    </row>
    <row r="3789" spans="1:31" x14ac:dyDescent="0.3">
      <c r="A3789" s="162" t="s">
        <v>935</v>
      </c>
      <c r="B3789" s="162" t="s">
        <v>550</v>
      </c>
      <c r="C3789" s="162">
        <v>33</v>
      </c>
      <c r="D3789" s="162">
        <v>2015</v>
      </c>
      <c r="E3789" s="162" t="s">
        <v>2393</v>
      </c>
      <c r="F3789" s="162" t="s">
        <v>297</v>
      </c>
      <c r="G3789" s="162">
        <v>2020</v>
      </c>
      <c r="H3789" s="163" t="s">
        <v>430</v>
      </c>
      <c r="I3789" s="162" t="s">
        <v>550</v>
      </c>
      <c r="J3789" s="177">
        <v>226.98320627000001</v>
      </c>
      <c r="K3789" s="183" t="s">
        <v>10578</v>
      </c>
      <c r="L3789" s="166">
        <v>1.8201674554058973E-2</v>
      </c>
      <c r="M3789" s="166">
        <v>4.1314744497633784</v>
      </c>
      <c r="N3789" s="163" t="s">
        <v>430</v>
      </c>
      <c r="O3789" s="167">
        <v>1</v>
      </c>
      <c r="P3789" s="167">
        <v>0</v>
      </c>
      <c r="Q3789" s="167">
        <v>1</v>
      </c>
      <c r="R3789" s="167">
        <v>0</v>
      </c>
      <c r="S3789" s="167">
        <v>1</v>
      </c>
      <c r="T3789" s="167" t="s">
        <v>13210</v>
      </c>
      <c r="U3789" s="167" t="s">
        <v>1281</v>
      </c>
      <c r="V3789" s="167" t="s">
        <v>101</v>
      </c>
      <c r="W3789" s="163"/>
      <c r="X3789" s="163" t="s">
        <v>10579</v>
      </c>
      <c r="Y3789" s="163"/>
      <c r="Z3789" s="168">
        <v>43962</v>
      </c>
      <c r="AA3789" s="169" t="s">
        <v>10581</v>
      </c>
      <c r="AB3789" s="169"/>
      <c r="AC3789" s="169" t="s">
        <v>430</v>
      </c>
      <c r="AD3789" s="170">
        <v>2020</v>
      </c>
      <c r="AE3789" s="167" t="s">
        <v>1245</v>
      </c>
    </row>
    <row r="3790" spans="1:31" x14ac:dyDescent="0.3">
      <c r="A3790" s="162" t="s">
        <v>935</v>
      </c>
      <c r="B3790" s="162" t="s">
        <v>550</v>
      </c>
      <c r="C3790" s="162">
        <v>34</v>
      </c>
      <c r="D3790" s="162">
        <v>2015</v>
      </c>
      <c r="E3790" s="162" t="s">
        <v>2393</v>
      </c>
      <c r="F3790" s="162" t="s">
        <v>297</v>
      </c>
      <c r="G3790" s="162">
        <v>2019</v>
      </c>
      <c r="H3790" s="163" t="s">
        <v>430</v>
      </c>
      <c r="I3790" s="162" t="s">
        <v>550</v>
      </c>
      <c r="J3790" s="177">
        <v>58.589055000000002</v>
      </c>
      <c r="K3790" s="183" t="s">
        <v>10578</v>
      </c>
      <c r="L3790" s="166">
        <v>1.8201674554058973E-2</v>
      </c>
      <c r="M3790" s="166">
        <v>1.0664189115398617</v>
      </c>
      <c r="N3790" s="163" t="s">
        <v>430</v>
      </c>
      <c r="O3790" s="167">
        <v>1</v>
      </c>
      <c r="P3790" s="167">
        <v>0</v>
      </c>
      <c r="Q3790" s="167">
        <v>1</v>
      </c>
      <c r="R3790" s="167">
        <v>0</v>
      </c>
      <c r="S3790" s="167">
        <v>1</v>
      </c>
      <c r="T3790" s="167" t="s">
        <v>13210</v>
      </c>
      <c r="U3790" s="167" t="s">
        <v>1281</v>
      </c>
      <c r="V3790" s="167" t="s">
        <v>101</v>
      </c>
      <c r="W3790" s="163"/>
      <c r="X3790" s="163" t="s">
        <v>10579</v>
      </c>
      <c r="Y3790" s="163"/>
      <c r="Z3790" s="168">
        <v>43830</v>
      </c>
      <c r="AA3790" s="169" t="s">
        <v>10582</v>
      </c>
      <c r="AB3790" s="169"/>
      <c r="AC3790" s="169" t="s">
        <v>430</v>
      </c>
      <c r="AD3790" s="170">
        <v>2020</v>
      </c>
      <c r="AE3790" s="167" t="s">
        <v>1245</v>
      </c>
    </row>
    <row r="3791" spans="1:31" x14ac:dyDescent="0.3">
      <c r="A3791" s="162" t="s">
        <v>935</v>
      </c>
      <c r="B3791" s="162" t="s">
        <v>550</v>
      </c>
      <c r="C3791" s="162">
        <v>35</v>
      </c>
      <c r="D3791" s="162">
        <v>2015</v>
      </c>
      <c r="E3791" s="162" t="s">
        <v>2393</v>
      </c>
      <c r="F3791" s="162" t="s">
        <v>297</v>
      </c>
      <c r="G3791" s="162">
        <v>2019</v>
      </c>
      <c r="H3791" s="163" t="s">
        <v>430</v>
      </c>
      <c r="I3791" s="162" t="s">
        <v>550</v>
      </c>
      <c r="J3791" s="177">
        <v>30.18957</v>
      </c>
      <c r="K3791" s="183" t="s">
        <v>10578</v>
      </c>
      <c r="L3791" s="166">
        <v>1.8201674554058973E-2</v>
      </c>
      <c r="M3791" s="166">
        <v>0.54950072806698214</v>
      </c>
      <c r="N3791" s="163" t="s">
        <v>430</v>
      </c>
      <c r="O3791" s="167">
        <v>1</v>
      </c>
      <c r="P3791" s="167">
        <v>0</v>
      </c>
      <c r="Q3791" s="167">
        <v>1</v>
      </c>
      <c r="R3791" s="167">
        <v>0</v>
      </c>
      <c r="S3791" s="167">
        <v>1</v>
      </c>
      <c r="T3791" s="167" t="s">
        <v>13210</v>
      </c>
      <c r="U3791" s="167" t="s">
        <v>1281</v>
      </c>
      <c r="V3791" s="167" t="s">
        <v>101</v>
      </c>
      <c r="W3791" s="163"/>
      <c r="X3791" s="163" t="s">
        <v>10579</v>
      </c>
      <c r="Y3791" s="163"/>
      <c r="Z3791" s="168">
        <v>43755</v>
      </c>
      <c r="AA3791" s="169" t="s">
        <v>10583</v>
      </c>
      <c r="AB3791" s="169"/>
      <c r="AC3791" s="169" t="s">
        <v>430</v>
      </c>
      <c r="AD3791" s="170">
        <v>2020</v>
      </c>
      <c r="AE3791" s="167" t="s">
        <v>1245</v>
      </c>
    </row>
    <row r="3792" spans="1:31" x14ac:dyDescent="0.3">
      <c r="A3792" s="162" t="s">
        <v>935</v>
      </c>
      <c r="B3792" s="162" t="s">
        <v>550</v>
      </c>
      <c r="C3792" s="162">
        <v>36</v>
      </c>
      <c r="D3792" s="162">
        <v>2015</v>
      </c>
      <c r="E3792" s="162" t="s">
        <v>2393</v>
      </c>
      <c r="F3792" s="162" t="s">
        <v>297</v>
      </c>
      <c r="G3792" s="162">
        <v>2019</v>
      </c>
      <c r="H3792" s="163" t="s">
        <v>430</v>
      </c>
      <c r="I3792" s="162" t="s">
        <v>550</v>
      </c>
      <c r="J3792" s="177">
        <v>34.405843750000003</v>
      </c>
      <c r="K3792" s="183" t="s">
        <v>10578</v>
      </c>
      <c r="L3792" s="166">
        <v>1.8201674554058973E-2</v>
      </c>
      <c r="M3792" s="166">
        <v>0.62624397069530402</v>
      </c>
      <c r="N3792" s="163" t="s">
        <v>430</v>
      </c>
      <c r="O3792" s="167">
        <v>1</v>
      </c>
      <c r="P3792" s="167">
        <v>0</v>
      </c>
      <c r="Q3792" s="167">
        <v>1</v>
      </c>
      <c r="R3792" s="167">
        <v>0</v>
      </c>
      <c r="S3792" s="167">
        <v>1</v>
      </c>
      <c r="T3792" s="167" t="s">
        <v>13210</v>
      </c>
      <c r="U3792" s="167" t="s">
        <v>1281</v>
      </c>
      <c r="V3792" s="167" t="s">
        <v>101</v>
      </c>
      <c r="W3792" s="163"/>
      <c r="X3792" s="163" t="s">
        <v>10579</v>
      </c>
      <c r="Y3792" s="163"/>
      <c r="Z3792" s="168">
        <v>43771</v>
      </c>
      <c r="AA3792" s="169" t="s">
        <v>10584</v>
      </c>
      <c r="AB3792" s="169"/>
      <c r="AC3792" s="169" t="s">
        <v>430</v>
      </c>
      <c r="AD3792" s="170">
        <v>2020</v>
      </c>
      <c r="AE3792" s="167" t="s">
        <v>1245</v>
      </c>
    </row>
    <row r="3793" spans="1:31" x14ac:dyDescent="0.3">
      <c r="A3793" s="162" t="s">
        <v>935</v>
      </c>
      <c r="B3793" s="162" t="s">
        <v>550</v>
      </c>
      <c r="C3793" s="162">
        <v>37</v>
      </c>
      <c r="D3793" s="162">
        <v>2015</v>
      </c>
      <c r="E3793" s="162" t="s">
        <v>2393</v>
      </c>
      <c r="F3793" s="162" t="s">
        <v>297</v>
      </c>
      <c r="G3793" s="162">
        <v>2019</v>
      </c>
      <c r="H3793" s="163" t="s">
        <v>430</v>
      </c>
      <c r="I3793" s="162" t="s">
        <v>550</v>
      </c>
      <c r="J3793" s="177">
        <v>31.18957</v>
      </c>
      <c r="K3793" s="183" t="s">
        <v>10578</v>
      </c>
      <c r="L3793" s="166">
        <v>1.8201674554058973E-2</v>
      </c>
      <c r="M3793" s="166">
        <v>0.5677024026210411</v>
      </c>
      <c r="N3793" s="163" t="s">
        <v>430</v>
      </c>
      <c r="O3793" s="167">
        <v>1</v>
      </c>
      <c r="P3793" s="167">
        <v>0</v>
      </c>
      <c r="Q3793" s="167">
        <v>1</v>
      </c>
      <c r="R3793" s="167">
        <v>0</v>
      </c>
      <c r="S3793" s="167">
        <v>1</v>
      </c>
      <c r="T3793" s="167" t="s">
        <v>13210</v>
      </c>
      <c r="U3793" s="167" t="s">
        <v>1281</v>
      </c>
      <c r="V3793" s="167" t="s">
        <v>101</v>
      </c>
      <c r="W3793" s="163"/>
      <c r="X3793" s="163" t="s">
        <v>10579</v>
      </c>
      <c r="Y3793" s="163"/>
      <c r="Z3793" s="168">
        <v>43755</v>
      </c>
      <c r="AA3793" s="169" t="s">
        <v>10583</v>
      </c>
      <c r="AB3793" s="169"/>
      <c r="AC3793" s="169" t="s">
        <v>430</v>
      </c>
      <c r="AD3793" s="170">
        <v>2020</v>
      </c>
      <c r="AE3793" s="167" t="s">
        <v>1245</v>
      </c>
    </row>
    <row r="3794" spans="1:31" x14ac:dyDescent="0.3">
      <c r="A3794" s="162" t="s">
        <v>935</v>
      </c>
      <c r="B3794" s="162" t="s">
        <v>550</v>
      </c>
      <c r="C3794" s="162">
        <v>38</v>
      </c>
      <c r="D3794" s="162">
        <v>2015</v>
      </c>
      <c r="E3794" s="162" t="s">
        <v>2393</v>
      </c>
      <c r="F3794" s="162" t="s">
        <v>297</v>
      </c>
      <c r="G3794" s="162">
        <v>2019</v>
      </c>
      <c r="H3794" s="163" t="s">
        <v>430</v>
      </c>
      <c r="I3794" s="162" t="s">
        <v>550</v>
      </c>
      <c r="J3794" s="177">
        <v>38.920986319999997</v>
      </c>
      <c r="K3794" s="183" t="s">
        <v>10578</v>
      </c>
      <c r="L3794" s="166">
        <v>1.8201674554058973E-2</v>
      </c>
      <c r="M3794" s="166">
        <v>0.70842712631962135</v>
      </c>
      <c r="N3794" s="163" t="s">
        <v>430</v>
      </c>
      <c r="O3794" s="167">
        <v>1</v>
      </c>
      <c r="P3794" s="167">
        <v>0</v>
      </c>
      <c r="Q3794" s="167">
        <v>1</v>
      </c>
      <c r="R3794" s="167">
        <v>0</v>
      </c>
      <c r="S3794" s="167">
        <v>1</v>
      </c>
      <c r="T3794" s="167" t="s">
        <v>13210</v>
      </c>
      <c r="U3794" s="167" t="s">
        <v>1281</v>
      </c>
      <c r="V3794" s="167" t="s">
        <v>101</v>
      </c>
      <c r="W3794" s="163"/>
      <c r="X3794" s="163" t="s">
        <v>10579</v>
      </c>
      <c r="Y3794" s="163"/>
      <c r="Z3794" s="168">
        <v>43546</v>
      </c>
      <c r="AA3794" s="169" t="s">
        <v>10581</v>
      </c>
      <c r="AB3794" s="169"/>
      <c r="AC3794" s="169" t="s">
        <v>430</v>
      </c>
      <c r="AD3794" s="170">
        <v>2020</v>
      </c>
      <c r="AE3794" s="167" t="s">
        <v>1245</v>
      </c>
    </row>
    <row r="3795" spans="1:31" x14ac:dyDescent="0.3">
      <c r="A3795" s="162" t="s">
        <v>935</v>
      </c>
      <c r="B3795" s="162" t="s">
        <v>550</v>
      </c>
      <c r="C3795" s="162">
        <v>39</v>
      </c>
      <c r="D3795" s="162">
        <v>2015</v>
      </c>
      <c r="E3795" s="162" t="s">
        <v>2393</v>
      </c>
      <c r="F3795" s="162" t="s">
        <v>297</v>
      </c>
      <c r="G3795" s="162">
        <v>2019</v>
      </c>
      <c r="H3795" s="163" t="s">
        <v>430</v>
      </c>
      <c r="I3795" s="162" t="s">
        <v>550</v>
      </c>
      <c r="J3795" s="177">
        <v>56.298932999999998</v>
      </c>
      <c r="K3795" s="183" t="s">
        <v>10578</v>
      </c>
      <c r="L3795" s="166">
        <v>1.8201674554058973E-2</v>
      </c>
      <c r="M3795" s="166">
        <v>1.0247348562067711</v>
      </c>
      <c r="N3795" s="163" t="s">
        <v>430</v>
      </c>
      <c r="O3795" s="167">
        <v>1</v>
      </c>
      <c r="P3795" s="167">
        <v>0</v>
      </c>
      <c r="Q3795" s="167">
        <v>1</v>
      </c>
      <c r="R3795" s="167">
        <v>0</v>
      </c>
      <c r="S3795" s="167">
        <v>1</v>
      </c>
      <c r="T3795" s="167" t="s">
        <v>13210</v>
      </c>
      <c r="U3795" s="167" t="s">
        <v>1281</v>
      </c>
      <c r="V3795" s="167" t="s">
        <v>101</v>
      </c>
      <c r="W3795" s="163"/>
      <c r="X3795" s="163" t="s">
        <v>10579</v>
      </c>
      <c r="Y3795" s="163"/>
      <c r="Z3795" s="168">
        <v>43599</v>
      </c>
      <c r="AA3795" s="169" t="s">
        <v>10585</v>
      </c>
      <c r="AB3795" s="169"/>
      <c r="AC3795" s="169" t="s">
        <v>430</v>
      </c>
      <c r="AD3795" s="170">
        <v>2020</v>
      </c>
      <c r="AE3795" s="167" t="s">
        <v>1245</v>
      </c>
    </row>
    <row r="3796" spans="1:31" x14ac:dyDescent="0.3">
      <c r="A3796" s="162" t="s">
        <v>936</v>
      </c>
      <c r="B3796" s="162" t="s">
        <v>550</v>
      </c>
      <c r="C3796" s="162">
        <v>1</v>
      </c>
      <c r="D3796" s="162">
        <v>2015</v>
      </c>
      <c r="E3796" s="162" t="s">
        <v>2393</v>
      </c>
      <c r="F3796" s="162" t="s">
        <v>297</v>
      </c>
      <c r="G3796" s="162">
        <v>2019</v>
      </c>
      <c r="H3796" s="163" t="s">
        <v>608</v>
      </c>
      <c r="I3796" s="162" t="s">
        <v>550</v>
      </c>
      <c r="J3796" s="177">
        <v>20.430710229999999</v>
      </c>
      <c r="K3796" s="183" t="s">
        <v>1818</v>
      </c>
      <c r="L3796" s="166">
        <v>0.81037710612244929</v>
      </c>
      <c r="M3796" s="166">
        <v>16.556579832213721</v>
      </c>
      <c r="N3796" s="163" t="s">
        <v>608</v>
      </c>
      <c r="O3796" s="167">
        <v>1</v>
      </c>
      <c r="P3796" s="167">
        <v>0</v>
      </c>
      <c r="Q3796" s="167">
        <v>1</v>
      </c>
      <c r="R3796" s="167">
        <v>0</v>
      </c>
      <c r="S3796" s="167">
        <v>1</v>
      </c>
      <c r="T3796" s="167" t="s">
        <v>13210</v>
      </c>
      <c r="U3796" s="167" t="s">
        <v>1281</v>
      </c>
      <c r="V3796" s="167" t="s">
        <v>86</v>
      </c>
      <c r="W3796" s="163"/>
      <c r="X3796" s="163" t="s">
        <v>10580</v>
      </c>
      <c r="Y3796" s="163"/>
      <c r="Z3796" s="168">
        <v>43654</v>
      </c>
      <c r="AA3796" s="169" t="s">
        <v>10586</v>
      </c>
      <c r="AB3796" s="169"/>
      <c r="AC3796" s="169" t="s">
        <v>10587</v>
      </c>
      <c r="AD3796" s="170">
        <v>2020</v>
      </c>
      <c r="AE3796" s="167" t="s">
        <v>1241</v>
      </c>
    </row>
    <row r="3797" spans="1:31" x14ac:dyDescent="0.3">
      <c r="A3797" s="162" t="s">
        <v>964</v>
      </c>
      <c r="B3797" s="162" t="s">
        <v>550</v>
      </c>
      <c r="C3797" s="162">
        <v>1</v>
      </c>
      <c r="D3797" s="162">
        <v>2015</v>
      </c>
      <c r="E3797" s="162" t="s">
        <v>2393</v>
      </c>
      <c r="F3797" s="162" t="s">
        <v>45</v>
      </c>
      <c r="G3797" s="162">
        <v>2020</v>
      </c>
      <c r="H3797" s="163" t="s">
        <v>430</v>
      </c>
      <c r="I3797" s="162" t="s">
        <v>550</v>
      </c>
      <c r="J3797" s="177">
        <v>11.94</v>
      </c>
      <c r="K3797" s="183" t="s">
        <v>1818</v>
      </c>
      <c r="L3797" s="166">
        <v>0.81855314403292179</v>
      </c>
      <c r="M3797" s="166">
        <v>9.773524539753085</v>
      </c>
      <c r="N3797" s="163" t="s">
        <v>45</v>
      </c>
      <c r="O3797" s="167">
        <v>1</v>
      </c>
      <c r="P3797" s="167">
        <v>1</v>
      </c>
      <c r="Q3797" s="167">
        <v>0</v>
      </c>
      <c r="R3797" s="167">
        <v>1</v>
      </c>
      <c r="S3797" s="167">
        <v>0</v>
      </c>
      <c r="T3797" s="167" t="s">
        <v>13211</v>
      </c>
      <c r="U3797" s="167" t="s">
        <v>1261</v>
      </c>
      <c r="V3797" s="167" t="s">
        <v>102</v>
      </c>
      <c r="W3797" s="163" t="s">
        <v>10608</v>
      </c>
      <c r="X3797" s="163" t="s">
        <v>10589</v>
      </c>
      <c r="Y3797" s="163"/>
      <c r="Z3797" s="168">
        <v>43885</v>
      </c>
      <c r="AA3797" s="169" t="s">
        <v>10594</v>
      </c>
      <c r="AB3797" s="169" t="s">
        <v>10601</v>
      </c>
      <c r="AC3797" s="169" t="s">
        <v>45</v>
      </c>
      <c r="AD3797" s="170">
        <v>2020</v>
      </c>
      <c r="AE3797" s="167" t="s">
        <v>1245</v>
      </c>
    </row>
    <row r="3798" spans="1:31" x14ac:dyDescent="0.3">
      <c r="A3798" s="162" t="s">
        <v>1154</v>
      </c>
      <c r="B3798" s="162" t="s">
        <v>550</v>
      </c>
      <c r="C3798" s="162">
        <v>1</v>
      </c>
      <c r="D3798" s="162">
        <v>2017</v>
      </c>
      <c r="E3798" s="162" t="s">
        <v>2394</v>
      </c>
      <c r="F3798" s="162" t="s">
        <v>45</v>
      </c>
      <c r="G3798" s="162">
        <v>2019</v>
      </c>
      <c r="H3798" s="163" t="s">
        <v>58</v>
      </c>
      <c r="I3798" s="162" t="s">
        <v>550</v>
      </c>
      <c r="J3798" s="177">
        <v>50.67</v>
      </c>
      <c r="K3798" s="183" t="s">
        <v>1818</v>
      </c>
      <c r="L3798" s="166">
        <v>0.81037710612244929</v>
      </c>
      <c r="M3798" s="166">
        <v>41.06180796722451</v>
      </c>
      <c r="N3798" s="163" t="s">
        <v>45</v>
      </c>
      <c r="O3798" s="167">
        <v>1</v>
      </c>
      <c r="P3798" s="167">
        <v>1</v>
      </c>
      <c r="Q3798" s="167">
        <v>0</v>
      </c>
      <c r="R3798" s="167">
        <v>1</v>
      </c>
      <c r="S3798" s="167">
        <v>0</v>
      </c>
      <c r="T3798" s="167" t="s">
        <v>13211</v>
      </c>
      <c r="U3798" s="167" t="s">
        <v>1360</v>
      </c>
      <c r="V3798" s="167" t="s">
        <v>1364</v>
      </c>
      <c r="W3798" s="163" t="s">
        <v>10609</v>
      </c>
      <c r="X3798" s="163" t="s">
        <v>10590</v>
      </c>
      <c r="Y3798" s="163"/>
      <c r="Z3798" s="168">
        <v>43518</v>
      </c>
      <c r="AA3798" s="169" t="s">
        <v>10595</v>
      </c>
      <c r="AB3798" s="169" t="s">
        <v>10602</v>
      </c>
      <c r="AC3798" s="169" t="s">
        <v>45</v>
      </c>
      <c r="AD3798" s="170">
        <v>2020</v>
      </c>
      <c r="AE3798" s="167" t="s">
        <v>1218</v>
      </c>
    </row>
    <row r="3799" spans="1:31" x14ac:dyDescent="0.3">
      <c r="A3799" s="162" t="s">
        <v>1173</v>
      </c>
      <c r="B3799" s="162" t="s">
        <v>550</v>
      </c>
      <c r="C3799" s="162">
        <v>1</v>
      </c>
      <c r="D3799" s="162">
        <v>2018</v>
      </c>
      <c r="E3799" s="162" t="s">
        <v>2394</v>
      </c>
      <c r="F3799" s="162" t="s">
        <v>45</v>
      </c>
      <c r="G3799" s="162">
        <v>2019</v>
      </c>
      <c r="H3799" s="163" t="s">
        <v>58</v>
      </c>
      <c r="I3799" s="162" t="s">
        <v>550</v>
      </c>
      <c r="J3799" s="177">
        <v>35</v>
      </c>
      <c r="K3799" s="183" t="s">
        <v>1818</v>
      </c>
      <c r="L3799" s="166">
        <v>0.81037710612244929</v>
      </c>
      <c r="M3799" s="166">
        <v>28.363198714285726</v>
      </c>
      <c r="N3799" s="163" t="s">
        <v>45</v>
      </c>
      <c r="O3799" s="167">
        <v>1</v>
      </c>
      <c r="P3799" s="167">
        <v>1</v>
      </c>
      <c r="Q3799" s="167">
        <v>0</v>
      </c>
      <c r="R3799" s="167">
        <v>1</v>
      </c>
      <c r="S3799" s="167">
        <v>0</v>
      </c>
      <c r="T3799" s="167" t="s">
        <v>13211</v>
      </c>
      <c r="U3799" s="167" t="s">
        <v>1221</v>
      </c>
      <c r="V3799" s="167" t="s">
        <v>142</v>
      </c>
      <c r="W3799" s="163" t="s">
        <v>10610</v>
      </c>
      <c r="X3799" s="163" t="s">
        <v>10591</v>
      </c>
      <c r="Y3799" s="163"/>
      <c r="Z3799" s="168">
        <v>43517</v>
      </c>
      <c r="AA3799" s="169" t="s">
        <v>10596</v>
      </c>
      <c r="AB3799" s="169" t="s">
        <v>10603</v>
      </c>
      <c r="AC3799" s="169" t="s">
        <v>45</v>
      </c>
      <c r="AD3799" s="170">
        <v>2020</v>
      </c>
      <c r="AE3799" s="167" t="s">
        <v>1218</v>
      </c>
    </row>
    <row r="3800" spans="1:31" x14ac:dyDescent="0.3">
      <c r="A3800" s="162" t="s">
        <v>1193</v>
      </c>
      <c r="B3800" s="162" t="s">
        <v>550</v>
      </c>
      <c r="C3800" s="162">
        <v>1</v>
      </c>
      <c r="D3800" s="162">
        <v>2018</v>
      </c>
      <c r="E3800" s="162" t="s">
        <v>115</v>
      </c>
      <c r="F3800" s="162" t="s">
        <v>45</v>
      </c>
      <c r="G3800" s="162">
        <v>2020</v>
      </c>
      <c r="H3800" s="163" t="s">
        <v>201</v>
      </c>
      <c r="I3800" s="162" t="s">
        <v>550</v>
      </c>
      <c r="J3800" s="177">
        <v>23.6</v>
      </c>
      <c r="K3800" s="183" t="s">
        <v>1818</v>
      </c>
      <c r="L3800" s="166">
        <v>0.81855314403292179</v>
      </c>
      <c r="M3800" s="166">
        <v>19.317854199176956</v>
      </c>
      <c r="N3800" s="163" t="s">
        <v>28</v>
      </c>
      <c r="O3800" s="167">
        <v>1</v>
      </c>
      <c r="P3800" s="167">
        <v>0</v>
      </c>
      <c r="Q3800" s="167">
        <v>0</v>
      </c>
      <c r="R3800" s="167">
        <v>1</v>
      </c>
      <c r="S3800" s="167">
        <v>0</v>
      </c>
      <c r="T3800" s="167" t="s">
        <v>13213</v>
      </c>
      <c r="U3800" s="167" t="s">
        <v>1281</v>
      </c>
      <c r="V3800" s="167" t="s">
        <v>86</v>
      </c>
      <c r="W3800" s="163" t="s">
        <v>10611</v>
      </c>
      <c r="X3800" s="163" t="s">
        <v>10592</v>
      </c>
      <c r="Y3800" s="163"/>
      <c r="Z3800" s="168">
        <v>43973</v>
      </c>
      <c r="AA3800" s="169" t="s">
        <v>10597</v>
      </c>
      <c r="AB3800" s="169" t="s">
        <v>10604</v>
      </c>
      <c r="AC3800" s="169" t="s">
        <v>28</v>
      </c>
      <c r="AD3800" s="170">
        <v>2020</v>
      </c>
      <c r="AE3800" s="167" t="s">
        <v>1245</v>
      </c>
    </row>
    <row r="3801" spans="1:31" x14ac:dyDescent="0.3">
      <c r="A3801" s="162" t="s">
        <v>963</v>
      </c>
      <c r="B3801" s="162" t="s">
        <v>550</v>
      </c>
      <c r="C3801" s="162">
        <v>3</v>
      </c>
      <c r="D3801" s="162">
        <v>2015</v>
      </c>
      <c r="E3801" s="162" t="s">
        <v>115</v>
      </c>
      <c r="F3801" s="162" t="s">
        <v>45</v>
      </c>
      <c r="G3801" s="162">
        <v>2018</v>
      </c>
      <c r="H3801" s="163" t="s">
        <v>201</v>
      </c>
      <c r="I3801" s="162" t="s">
        <v>550</v>
      </c>
      <c r="J3801" s="177">
        <v>3.99</v>
      </c>
      <c r="K3801" s="183" t="s">
        <v>1818</v>
      </c>
      <c r="L3801" s="166">
        <v>0.83419833877551031</v>
      </c>
      <c r="M3801" s="166">
        <v>3.3284513717142863</v>
      </c>
      <c r="N3801" s="163" t="s">
        <v>201</v>
      </c>
      <c r="O3801" s="167">
        <v>1</v>
      </c>
      <c r="P3801" s="167">
        <v>0</v>
      </c>
      <c r="Q3801" s="167">
        <v>1</v>
      </c>
      <c r="R3801" s="167">
        <v>0</v>
      </c>
      <c r="S3801" s="167">
        <v>1</v>
      </c>
      <c r="T3801" s="167" t="s">
        <v>13210</v>
      </c>
      <c r="U3801" s="167" t="s">
        <v>1360</v>
      </c>
      <c r="V3801" s="167" t="s">
        <v>1401</v>
      </c>
      <c r="W3801" s="163" t="s">
        <v>10612</v>
      </c>
      <c r="X3801" s="163" t="s">
        <v>2167</v>
      </c>
      <c r="Y3801" s="163"/>
      <c r="Z3801" s="168">
        <v>43426</v>
      </c>
      <c r="AA3801" s="169" t="s">
        <v>10598</v>
      </c>
      <c r="AB3801" s="169" t="s">
        <v>10605</v>
      </c>
      <c r="AC3801" s="169" t="s">
        <v>201</v>
      </c>
      <c r="AD3801" s="170">
        <v>2020</v>
      </c>
      <c r="AE3801" s="167" t="s">
        <v>1245</v>
      </c>
    </row>
    <row r="3802" spans="1:31" x14ac:dyDescent="0.3">
      <c r="A3802" s="162" t="s">
        <v>965</v>
      </c>
      <c r="B3802" s="162" t="s">
        <v>550</v>
      </c>
      <c r="C3802" s="162">
        <v>1</v>
      </c>
      <c r="D3802" s="162">
        <v>2015</v>
      </c>
      <c r="E3802" s="162" t="s">
        <v>115</v>
      </c>
      <c r="F3802" s="162" t="s">
        <v>45</v>
      </c>
      <c r="G3802" s="162">
        <v>2019</v>
      </c>
      <c r="H3802" s="163" t="s">
        <v>159</v>
      </c>
      <c r="I3802" s="162" t="s">
        <v>550</v>
      </c>
      <c r="J3802" s="177">
        <v>11.33</v>
      </c>
      <c r="K3802" s="183" t="s">
        <v>1818</v>
      </c>
      <c r="L3802" s="166">
        <v>0.81037710612244929</v>
      </c>
      <c r="M3802" s="166">
        <v>9.1815726123673507</v>
      </c>
      <c r="N3802" s="163" t="s">
        <v>10588</v>
      </c>
      <c r="O3802" s="167">
        <v>1</v>
      </c>
      <c r="P3802" s="167">
        <v>0</v>
      </c>
      <c r="Q3802" s="167">
        <v>1</v>
      </c>
      <c r="R3802" s="167">
        <v>0</v>
      </c>
      <c r="S3802" s="167">
        <v>2</v>
      </c>
      <c r="T3802" s="167" t="s">
        <v>13210</v>
      </c>
      <c r="U3802" s="167" t="s">
        <v>1261</v>
      </c>
      <c r="V3802" s="167" t="s">
        <v>300</v>
      </c>
      <c r="W3802" s="163" t="s">
        <v>10613</v>
      </c>
      <c r="X3802" s="163" t="s">
        <v>10593</v>
      </c>
      <c r="Y3802" s="163"/>
      <c r="Z3802" s="168">
        <v>43521</v>
      </c>
      <c r="AA3802" s="169" t="s">
        <v>10599</v>
      </c>
      <c r="AB3802" s="169" t="s">
        <v>10606</v>
      </c>
      <c r="AC3802" s="169" t="s">
        <v>10588</v>
      </c>
      <c r="AD3802" s="170">
        <v>2020</v>
      </c>
      <c r="AE3802" s="167" t="s">
        <v>1245</v>
      </c>
    </row>
    <row r="3803" spans="1:31" x14ac:dyDescent="0.3">
      <c r="A3803" s="162" t="s">
        <v>965</v>
      </c>
      <c r="B3803" s="162" t="s">
        <v>550</v>
      </c>
      <c r="C3803" s="162">
        <v>2</v>
      </c>
      <c r="D3803" s="162">
        <v>2015</v>
      </c>
      <c r="E3803" s="162" t="s">
        <v>115</v>
      </c>
      <c r="F3803" s="162" t="s">
        <v>45</v>
      </c>
      <c r="G3803" s="162">
        <v>2019</v>
      </c>
      <c r="H3803" s="163" t="s">
        <v>159</v>
      </c>
      <c r="I3803" s="162" t="s">
        <v>550</v>
      </c>
      <c r="J3803" s="177">
        <v>0.87</v>
      </c>
      <c r="K3803" s="183" t="s">
        <v>1818</v>
      </c>
      <c r="L3803" s="166">
        <v>0.81037710612244929</v>
      </c>
      <c r="M3803" s="166">
        <v>0.70502808232653091</v>
      </c>
      <c r="N3803" s="163" t="s">
        <v>159</v>
      </c>
      <c r="O3803" s="167">
        <v>1</v>
      </c>
      <c r="P3803" s="167">
        <v>0</v>
      </c>
      <c r="Q3803" s="167">
        <v>1</v>
      </c>
      <c r="R3803" s="167">
        <v>0</v>
      </c>
      <c r="S3803" s="167">
        <v>1</v>
      </c>
      <c r="T3803" s="167" t="s">
        <v>13210</v>
      </c>
      <c r="U3803" s="167" t="s">
        <v>1261</v>
      </c>
      <c r="V3803" s="167" t="s">
        <v>300</v>
      </c>
      <c r="W3803" s="163" t="s">
        <v>10614</v>
      </c>
      <c r="X3803" s="163" t="s">
        <v>10593</v>
      </c>
      <c r="Y3803" s="163"/>
      <c r="Z3803" s="168">
        <v>43525</v>
      </c>
      <c r="AA3803" s="169" t="s">
        <v>10600</v>
      </c>
      <c r="AB3803" s="169" t="s">
        <v>10607</v>
      </c>
      <c r="AC3803" s="169" t="s">
        <v>159</v>
      </c>
      <c r="AD3803" s="170">
        <v>2020</v>
      </c>
      <c r="AE3803" s="167" t="s">
        <v>1245</v>
      </c>
    </row>
    <row r="3804" spans="1:31" x14ac:dyDescent="0.3">
      <c r="A3804" s="162" t="s">
        <v>1084</v>
      </c>
      <c r="B3804" s="162" t="s">
        <v>550</v>
      </c>
      <c r="C3804" s="162">
        <v>1</v>
      </c>
      <c r="D3804" s="162">
        <v>2017</v>
      </c>
      <c r="E3804" s="162" t="s">
        <v>2393</v>
      </c>
      <c r="F3804" s="162" t="s">
        <v>32</v>
      </c>
      <c r="G3804" s="162">
        <v>2019</v>
      </c>
      <c r="H3804" s="163" t="s">
        <v>361</v>
      </c>
      <c r="I3804" s="162" t="s">
        <v>550</v>
      </c>
      <c r="J3804" s="177">
        <v>1.0760000000000001</v>
      </c>
      <c r="K3804" s="183" t="s">
        <v>1818</v>
      </c>
      <c r="L3804" s="166">
        <v>0.81037710612244929</v>
      </c>
      <c r="M3804" s="166">
        <v>0.87196576618775545</v>
      </c>
      <c r="N3804" s="163" t="s">
        <v>40</v>
      </c>
      <c r="O3804" s="167">
        <v>1</v>
      </c>
      <c r="P3804" s="167">
        <v>0</v>
      </c>
      <c r="Q3804" s="167">
        <v>0</v>
      </c>
      <c r="R3804" s="167">
        <v>1</v>
      </c>
      <c r="S3804" s="167">
        <v>0</v>
      </c>
      <c r="T3804" s="167" t="s">
        <v>13213</v>
      </c>
      <c r="U3804" s="167" t="s">
        <v>1281</v>
      </c>
      <c r="V3804" s="167" t="s">
        <v>157</v>
      </c>
      <c r="W3804" s="163"/>
      <c r="X3804" s="163" t="s">
        <v>10615</v>
      </c>
      <c r="Y3804" s="163"/>
      <c r="Z3804" s="168">
        <v>43613</v>
      </c>
      <c r="AA3804" s="169" t="s">
        <v>10616</v>
      </c>
      <c r="AB3804" s="169" t="s">
        <v>10617</v>
      </c>
      <c r="AC3804" s="169" t="s">
        <v>40</v>
      </c>
      <c r="AD3804" s="170">
        <v>2020</v>
      </c>
      <c r="AE3804" s="167" t="s">
        <v>1245</v>
      </c>
    </row>
    <row r="3805" spans="1:31" x14ac:dyDescent="0.3">
      <c r="A3805" s="162" t="s">
        <v>1164</v>
      </c>
      <c r="B3805" s="162" t="s">
        <v>550</v>
      </c>
      <c r="C3805" s="162">
        <v>1</v>
      </c>
      <c r="D3805" s="162">
        <v>2018</v>
      </c>
      <c r="E3805" s="162" t="s">
        <v>2393</v>
      </c>
      <c r="F3805" s="162" t="s">
        <v>32</v>
      </c>
      <c r="G3805" s="162">
        <v>2019</v>
      </c>
      <c r="H3805" s="163" t="s">
        <v>1153</v>
      </c>
      <c r="I3805" s="162" t="s">
        <v>550</v>
      </c>
      <c r="J3805" s="177">
        <v>1.8</v>
      </c>
      <c r="K3805" s="183" t="s">
        <v>1818</v>
      </c>
      <c r="L3805" s="166">
        <v>0.81037710612244929</v>
      </c>
      <c r="M3805" s="166">
        <v>1.4586787910204086</v>
      </c>
      <c r="N3805" s="163" t="s">
        <v>1153</v>
      </c>
      <c r="O3805" s="167">
        <v>1</v>
      </c>
      <c r="P3805" s="167">
        <v>0</v>
      </c>
      <c r="Q3805" s="167">
        <v>1</v>
      </c>
      <c r="R3805" s="167">
        <v>0</v>
      </c>
      <c r="S3805" s="167">
        <v>1</v>
      </c>
      <c r="T3805" s="167" t="s">
        <v>13210</v>
      </c>
      <c r="U3805" s="167" t="s">
        <v>1576</v>
      </c>
      <c r="V3805" s="167" t="s">
        <v>96</v>
      </c>
      <c r="W3805" s="163"/>
      <c r="X3805" s="163" t="s">
        <v>10618</v>
      </c>
      <c r="Y3805" s="163"/>
      <c r="Z3805" s="168">
        <v>43480</v>
      </c>
      <c r="AA3805" s="169" t="s">
        <v>10619</v>
      </c>
      <c r="AB3805" s="169" t="s">
        <v>10620</v>
      </c>
      <c r="AC3805" s="169" t="s">
        <v>1153</v>
      </c>
      <c r="AD3805" s="170">
        <v>2020</v>
      </c>
      <c r="AE3805" s="167" t="s">
        <v>10573</v>
      </c>
    </row>
    <row r="3806" spans="1:31" x14ac:dyDescent="0.3">
      <c r="A3806" s="162" t="s">
        <v>1164</v>
      </c>
      <c r="B3806" s="162" t="s">
        <v>550</v>
      </c>
      <c r="C3806" s="162">
        <v>2</v>
      </c>
      <c r="D3806" s="162">
        <v>2018</v>
      </c>
      <c r="E3806" s="162" t="s">
        <v>2393</v>
      </c>
      <c r="F3806" s="162" t="s">
        <v>32</v>
      </c>
      <c r="G3806" s="162">
        <v>2019</v>
      </c>
      <c r="H3806" s="163" t="s">
        <v>1153</v>
      </c>
      <c r="I3806" s="162" t="s">
        <v>550</v>
      </c>
      <c r="J3806" s="177">
        <v>1.6</v>
      </c>
      <c r="K3806" s="183" t="s">
        <v>1818</v>
      </c>
      <c r="L3806" s="166">
        <v>0.81037710612244929</v>
      </c>
      <c r="M3806" s="166">
        <v>1.2966033697959189</v>
      </c>
      <c r="N3806" s="163" t="s">
        <v>1153</v>
      </c>
      <c r="O3806" s="167">
        <v>1</v>
      </c>
      <c r="P3806" s="167">
        <v>0</v>
      </c>
      <c r="Q3806" s="167">
        <v>1</v>
      </c>
      <c r="R3806" s="167">
        <v>0</v>
      </c>
      <c r="S3806" s="167">
        <v>1</v>
      </c>
      <c r="T3806" s="167" t="s">
        <v>13210</v>
      </c>
      <c r="U3806" s="167" t="s">
        <v>1576</v>
      </c>
      <c r="V3806" s="167" t="s">
        <v>96</v>
      </c>
      <c r="W3806" s="163"/>
      <c r="X3806" s="163" t="s">
        <v>10618</v>
      </c>
      <c r="Y3806" s="163"/>
      <c r="Z3806" s="168">
        <v>43480</v>
      </c>
      <c r="AA3806" s="169" t="s">
        <v>10621</v>
      </c>
      <c r="AB3806" s="169" t="s">
        <v>10622</v>
      </c>
      <c r="AC3806" s="169" t="s">
        <v>1153</v>
      </c>
      <c r="AD3806" s="170">
        <v>2020</v>
      </c>
      <c r="AE3806" s="167" t="s">
        <v>10573</v>
      </c>
    </row>
    <row r="3807" spans="1:31" x14ac:dyDescent="0.3">
      <c r="A3807" s="162" t="s">
        <v>995</v>
      </c>
      <c r="B3807" s="162" t="s">
        <v>550</v>
      </c>
      <c r="C3807" s="162">
        <v>5</v>
      </c>
      <c r="D3807" s="162">
        <v>2016</v>
      </c>
      <c r="E3807" s="162" t="s">
        <v>2393</v>
      </c>
      <c r="F3807" s="162" t="s">
        <v>32</v>
      </c>
      <c r="G3807" s="162">
        <v>2019</v>
      </c>
      <c r="H3807" s="163" t="s">
        <v>71</v>
      </c>
      <c r="I3807" s="162" t="s">
        <v>550</v>
      </c>
      <c r="J3807" s="177">
        <v>18.849</v>
      </c>
      <c r="K3807" s="183" t="s">
        <v>1818</v>
      </c>
      <c r="L3807" s="166">
        <v>0.81037710612244929</v>
      </c>
      <c r="M3807" s="166">
        <v>15.274798073302048</v>
      </c>
      <c r="N3807" s="163" t="s">
        <v>80</v>
      </c>
      <c r="O3807" s="167">
        <v>1</v>
      </c>
      <c r="P3807" s="167">
        <v>0</v>
      </c>
      <c r="Q3807" s="167">
        <v>0</v>
      </c>
      <c r="R3807" s="167">
        <v>1</v>
      </c>
      <c r="S3807" s="167">
        <v>1</v>
      </c>
      <c r="T3807" s="167" t="s">
        <v>13213</v>
      </c>
      <c r="U3807" s="167" t="s">
        <v>1360</v>
      </c>
      <c r="V3807" s="167" t="s">
        <v>1383</v>
      </c>
      <c r="W3807" s="163"/>
      <c r="X3807" s="163" t="s">
        <v>10623</v>
      </c>
      <c r="Y3807" s="163"/>
      <c r="Z3807" s="168">
        <v>43602</v>
      </c>
      <c r="AA3807" s="169" t="s">
        <v>10624</v>
      </c>
      <c r="AB3807" s="169" t="s">
        <v>10625</v>
      </c>
      <c r="AC3807" s="169" t="s">
        <v>80</v>
      </c>
      <c r="AD3807" s="170">
        <v>2020</v>
      </c>
      <c r="AE3807" s="167" t="s">
        <v>1232</v>
      </c>
    </row>
    <row r="3808" spans="1:31" x14ac:dyDescent="0.3">
      <c r="A3808" s="162" t="s">
        <v>1179</v>
      </c>
      <c r="B3808" s="162" t="s">
        <v>550</v>
      </c>
      <c r="C3808" s="162">
        <v>1</v>
      </c>
      <c r="D3808" s="162">
        <v>2018</v>
      </c>
      <c r="E3808" s="162" t="s">
        <v>2393</v>
      </c>
      <c r="F3808" s="162" t="s">
        <v>32</v>
      </c>
      <c r="G3808" s="162">
        <v>2019</v>
      </c>
      <c r="H3808" s="163" t="s">
        <v>71</v>
      </c>
      <c r="I3808" s="162" t="s">
        <v>550</v>
      </c>
      <c r="J3808" s="177">
        <v>89.456999999999994</v>
      </c>
      <c r="K3808" s="183" t="s">
        <v>1818</v>
      </c>
      <c r="L3808" s="166">
        <v>0.81037710612244929</v>
      </c>
      <c r="M3808" s="166">
        <v>72.493904782395944</v>
      </c>
      <c r="N3808" s="163" t="s">
        <v>80</v>
      </c>
      <c r="O3808" s="167">
        <v>1</v>
      </c>
      <c r="P3808" s="167">
        <v>0</v>
      </c>
      <c r="Q3808" s="167">
        <v>0</v>
      </c>
      <c r="R3808" s="167">
        <v>1</v>
      </c>
      <c r="S3808" s="167">
        <v>1</v>
      </c>
      <c r="T3808" s="167" t="s">
        <v>13213</v>
      </c>
      <c r="U3808" s="167" t="s">
        <v>1360</v>
      </c>
      <c r="V3808" s="167" t="s">
        <v>1383</v>
      </c>
      <c r="W3808" s="163"/>
      <c r="X3808" s="163" t="s">
        <v>1179</v>
      </c>
      <c r="Y3808" s="163"/>
      <c r="Z3808" s="168">
        <v>43804</v>
      </c>
      <c r="AA3808" s="169" t="s">
        <v>10626</v>
      </c>
      <c r="AB3808" s="169" t="s">
        <v>10627</v>
      </c>
      <c r="AC3808" s="169" t="s">
        <v>80</v>
      </c>
      <c r="AD3808" s="170">
        <v>2020</v>
      </c>
      <c r="AE3808" s="167" t="s">
        <v>1232</v>
      </c>
    </row>
    <row r="3809" spans="1:31" x14ac:dyDescent="0.3">
      <c r="A3809" s="162" t="s">
        <v>1001</v>
      </c>
      <c r="B3809" s="162" t="s">
        <v>550</v>
      </c>
      <c r="C3809" s="162">
        <v>1</v>
      </c>
      <c r="D3809" s="162">
        <v>2016</v>
      </c>
      <c r="E3809" s="162" t="s">
        <v>2393</v>
      </c>
      <c r="F3809" s="162" t="s">
        <v>32</v>
      </c>
      <c r="G3809" s="162">
        <v>2019</v>
      </c>
      <c r="H3809" s="163" t="s">
        <v>81</v>
      </c>
      <c r="I3809" s="162" t="s">
        <v>550</v>
      </c>
      <c r="J3809" s="177">
        <v>1.095</v>
      </c>
      <c r="K3809" s="183" t="s">
        <v>1818</v>
      </c>
      <c r="L3809" s="166">
        <v>0.81037710612244929</v>
      </c>
      <c r="M3809" s="166">
        <v>0.88736293120408194</v>
      </c>
      <c r="N3809" s="163" t="s">
        <v>32</v>
      </c>
      <c r="O3809" s="167">
        <v>1</v>
      </c>
      <c r="P3809" s="167">
        <v>1</v>
      </c>
      <c r="Q3809" s="167">
        <v>0</v>
      </c>
      <c r="R3809" s="167">
        <v>1</v>
      </c>
      <c r="S3809" s="167">
        <v>0</v>
      </c>
      <c r="T3809" s="167" t="s">
        <v>13211</v>
      </c>
      <c r="U3809" s="167" t="s">
        <v>1281</v>
      </c>
      <c r="V3809" s="167" t="s">
        <v>86</v>
      </c>
      <c r="W3809" s="163"/>
      <c r="X3809" s="163" t="s">
        <v>1001</v>
      </c>
      <c r="Y3809" s="163"/>
      <c r="Z3809" s="168">
        <v>43559</v>
      </c>
      <c r="AA3809" s="169" t="s">
        <v>10628</v>
      </c>
      <c r="AB3809" s="169" t="s">
        <v>10629</v>
      </c>
      <c r="AC3809" s="169" t="s">
        <v>32</v>
      </c>
      <c r="AD3809" s="170">
        <v>2020</v>
      </c>
      <c r="AE3809" s="167" t="s">
        <v>1245</v>
      </c>
    </row>
    <row r="3810" spans="1:31" x14ac:dyDescent="0.3">
      <c r="A3810" s="162" t="s">
        <v>1001</v>
      </c>
      <c r="B3810" s="162" t="s">
        <v>550</v>
      </c>
      <c r="C3810" s="162">
        <v>2</v>
      </c>
      <c r="D3810" s="162">
        <v>2016</v>
      </c>
      <c r="E3810" s="162" t="s">
        <v>2393</v>
      </c>
      <c r="F3810" s="162" t="s">
        <v>32</v>
      </c>
      <c r="G3810" s="162">
        <v>2019</v>
      </c>
      <c r="H3810" s="163" t="s">
        <v>81</v>
      </c>
      <c r="I3810" s="162" t="s">
        <v>550</v>
      </c>
      <c r="J3810" s="177">
        <v>2.468</v>
      </c>
      <c r="K3810" s="183" t="s">
        <v>1818</v>
      </c>
      <c r="L3810" s="166">
        <v>0.81037710612244929</v>
      </c>
      <c r="M3810" s="166">
        <v>2.0000106979102048</v>
      </c>
      <c r="N3810" s="163" t="s">
        <v>62</v>
      </c>
      <c r="O3810" s="167">
        <v>1</v>
      </c>
      <c r="P3810" s="167">
        <v>0</v>
      </c>
      <c r="Q3810" s="167">
        <v>0</v>
      </c>
      <c r="R3810" s="167">
        <v>0</v>
      </c>
      <c r="S3810" s="167">
        <v>1</v>
      </c>
      <c r="T3810" s="167" t="s">
        <v>13213</v>
      </c>
      <c r="U3810" s="167" t="s">
        <v>1281</v>
      </c>
      <c r="V3810" s="167" t="s">
        <v>86</v>
      </c>
      <c r="W3810" s="163"/>
      <c r="X3810" s="163" t="s">
        <v>1001</v>
      </c>
      <c r="Y3810" s="163"/>
      <c r="Z3810" s="168">
        <v>43544</v>
      </c>
      <c r="AA3810" s="169" t="s">
        <v>10630</v>
      </c>
      <c r="AB3810" s="169" t="s">
        <v>10631</v>
      </c>
      <c r="AC3810" s="169" t="s">
        <v>62</v>
      </c>
      <c r="AD3810" s="170">
        <v>2020</v>
      </c>
      <c r="AE3810" s="167" t="s">
        <v>1245</v>
      </c>
    </row>
    <row r="3811" spans="1:31" x14ac:dyDescent="0.3">
      <c r="A3811" s="162" t="s">
        <v>1001</v>
      </c>
      <c r="B3811" s="162" t="s">
        <v>550</v>
      </c>
      <c r="C3811" s="162">
        <v>3</v>
      </c>
      <c r="D3811" s="162">
        <v>2016</v>
      </c>
      <c r="E3811" s="162" t="s">
        <v>2393</v>
      </c>
      <c r="F3811" s="162" t="s">
        <v>32</v>
      </c>
      <c r="G3811" s="162">
        <v>2019</v>
      </c>
      <c r="H3811" s="163" t="s">
        <v>81</v>
      </c>
      <c r="I3811" s="162" t="s">
        <v>550</v>
      </c>
      <c r="J3811" s="177">
        <v>12.84</v>
      </c>
      <c r="K3811" s="183" t="s">
        <v>1818</v>
      </c>
      <c r="L3811" s="166">
        <v>0.81037710612244929</v>
      </c>
      <c r="M3811" s="166">
        <v>10.405242042612249</v>
      </c>
      <c r="N3811" s="163" t="s">
        <v>32</v>
      </c>
      <c r="O3811" s="167">
        <v>1</v>
      </c>
      <c r="P3811" s="167">
        <v>1</v>
      </c>
      <c r="Q3811" s="167">
        <v>0</v>
      </c>
      <c r="R3811" s="167">
        <v>1</v>
      </c>
      <c r="S3811" s="167">
        <v>0</v>
      </c>
      <c r="T3811" s="167" t="s">
        <v>13211</v>
      </c>
      <c r="U3811" s="167" t="s">
        <v>1281</v>
      </c>
      <c r="V3811" s="167" t="s">
        <v>86</v>
      </c>
      <c r="W3811" s="163"/>
      <c r="X3811" s="163" t="s">
        <v>1001</v>
      </c>
      <c r="Y3811" s="163"/>
      <c r="Z3811" s="168">
        <v>43588</v>
      </c>
      <c r="AA3811" s="169" t="s">
        <v>8901</v>
      </c>
      <c r="AB3811" s="169" t="s">
        <v>10632</v>
      </c>
      <c r="AC3811" s="169" t="s">
        <v>32</v>
      </c>
      <c r="AD3811" s="170">
        <v>2020</v>
      </c>
      <c r="AE3811" s="167" t="s">
        <v>1245</v>
      </c>
    </row>
    <row r="3812" spans="1:31" x14ac:dyDescent="0.3">
      <c r="A3812" s="162" t="s">
        <v>1146</v>
      </c>
      <c r="B3812" s="162" t="s">
        <v>550</v>
      </c>
      <c r="C3812" s="162">
        <v>1</v>
      </c>
      <c r="D3812" s="162">
        <v>2017</v>
      </c>
      <c r="E3812" s="162" t="s">
        <v>115</v>
      </c>
      <c r="F3812" s="162" t="s">
        <v>32</v>
      </c>
      <c r="G3812" s="162">
        <v>2019</v>
      </c>
      <c r="H3812" s="163" t="s">
        <v>81</v>
      </c>
      <c r="I3812" s="162" t="s">
        <v>550</v>
      </c>
      <c r="J3812" s="177">
        <v>4.7809999999999997</v>
      </c>
      <c r="K3812" s="183" t="s">
        <v>1818</v>
      </c>
      <c r="L3812" s="166">
        <v>0.81037710612244929</v>
      </c>
      <c r="M3812" s="166">
        <v>3.8744129443714299</v>
      </c>
      <c r="N3812" s="163" t="s">
        <v>32</v>
      </c>
      <c r="O3812" s="167">
        <v>1</v>
      </c>
      <c r="P3812" s="167">
        <v>1</v>
      </c>
      <c r="Q3812" s="167">
        <v>0</v>
      </c>
      <c r="R3812" s="167">
        <v>1</v>
      </c>
      <c r="S3812" s="167">
        <v>0</v>
      </c>
      <c r="T3812" s="167" t="s">
        <v>13211</v>
      </c>
      <c r="U3812" s="167" t="s">
        <v>1512</v>
      </c>
      <c r="V3812" s="167" t="s">
        <v>178</v>
      </c>
      <c r="W3812" s="163"/>
      <c r="X3812" s="163" t="s">
        <v>1146</v>
      </c>
      <c r="Y3812" s="163"/>
      <c r="Z3812" s="168">
        <v>43482</v>
      </c>
      <c r="AA3812" s="169" t="s">
        <v>10633</v>
      </c>
      <c r="AB3812" s="169" t="s">
        <v>10634</v>
      </c>
      <c r="AC3812" s="169" t="s">
        <v>32</v>
      </c>
      <c r="AD3812" s="170">
        <v>2020</v>
      </c>
      <c r="AE3812" s="167" t="s">
        <v>1245</v>
      </c>
    </row>
    <row r="3813" spans="1:31" x14ac:dyDescent="0.3">
      <c r="A3813" s="162" t="s">
        <v>896</v>
      </c>
      <c r="B3813" s="162" t="s">
        <v>550</v>
      </c>
      <c r="C3813" s="162">
        <v>6</v>
      </c>
      <c r="D3813" s="162">
        <v>2015</v>
      </c>
      <c r="E3813" s="162" t="s">
        <v>2393</v>
      </c>
      <c r="F3813" s="162" t="s">
        <v>32</v>
      </c>
      <c r="G3813" s="162">
        <v>2019</v>
      </c>
      <c r="H3813" s="163" t="s">
        <v>186</v>
      </c>
      <c r="I3813" s="162" t="s">
        <v>550</v>
      </c>
      <c r="J3813" s="177">
        <v>3.4569999999999999</v>
      </c>
      <c r="K3813" s="183" t="s">
        <v>1818</v>
      </c>
      <c r="L3813" s="166">
        <v>0.81037710612244929</v>
      </c>
      <c r="M3813" s="166">
        <v>2.8014736558653071</v>
      </c>
      <c r="N3813" s="163" t="s">
        <v>186</v>
      </c>
      <c r="O3813" s="167">
        <v>1</v>
      </c>
      <c r="P3813" s="167">
        <v>0</v>
      </c>
      <c r="Q3813" s="167">
        <v>1</v>
      </c>
      <c r="R3813" s="167">
        <v>0</v>
      </c>
      <c r="S3813" s="167">
        <v>1</v>
      </c>
      <c r="T3813" s="167" t="s">
        <v>13210</v>
      </c>
      <c r="U3813" s="167" t="s">
        <v>1453</v>
      </c>
      <c r="V3813" s="167" t="s">
        <v>83</v>
      </c>
      <c r="W3813" s="163"/>
      <c r="X3813" s="163" t="s">
        <v>896</v>
      </c>
      <c r="Y3813" s="163"/>
      <c r="Z3813" s="168">
        <v>43503</v>
      </c>
      <c r="AA3813" s="169" t="s">
        <v>10635</v>
      </c>
      <c r="AB3813" s="169" t="s">
        <v>10636</v>
      </c>
      <c r="AC3813" s="169" t="s">
        <v>186</v>
      </c>
      <c r="AD3813" s="170">
        <v>2020</v>
      </c>
      <c r="AE3813" s="167" t="s">
        <v>1245</v>
      </c>
    </row>
    <row r="3814" spans="1:31" x14ac:dyDescent="0.3">
      <c r="A3814" s="162" t="s">
        <v>896</v>
      </c>
      <c r="B3814" s="162" t="s">
        <v>550</v>
      </c>
      <c r="C3814" s="162">
        <v>7</v>
      </c>
      <c r="D3814" s="162">
        <v>2015</v>
      </c>
      <c r="E3814" s="162" t="s">
        <v>2393</v>
      </c>
      <c r="F3814" s="162" t="s">
        <v>32</v>
      </c>
      <c r="G3814" s="162">
        <v>2019</v>
      </c>
      <c r="H3814" s="163" t="s">
        <v>186</v>
      </c>
      <c r="I3814" s="162" t="s">
        <v>550</v>
      </c>
      <c r="J3814" s="177">
        <v>6.7</v>
      </c>
      <c r="K3814" s="183" t="s">
        <v>1818</v>
      </c>
      <c r="L3814" s="166">
        <v>0.81037710612244929</v>
      </c>
      <c r="M3814" s="166">
        <v>5.4295266110204103</v>
      </c>
      <c r="N3814" s="163" t="s">
        <v>32</v>
      </c>
      <c r="O3814" s="167">
        <v>1</v>
      </c>
      <c r="P3814" s="167">
        <v>1</v>
      </c>
      <c r="Q3814" s="167">
        <v>0</v>
      </c>
      <c r="R3814" s="167">
        <v>1</v>
      </c>
      <c r="S3814" s="167">
        <v>0</v>
      </c>
      <c r="T3814" s="167" t="s">
        <v>13211</v>
      </c>
      <c r="U3814" s="167" t="s">
        <v>1453</v>
      </c>
      <c r="V3814" s="167" t="s">
        <v>83</v>
      </c>
      <c r="W3814" s="163"/>
      <c r="X3814" s="163" t="s">
        <v>896</v>
      </c>
      <c r="Y3814" s="163"/>
      <c r="Z3814" s="168">
        <v>43503</v>
      </c>
      <c r="AA3814" s="169" t="s">
        <v>10637</v>
      </c>
      <c r="AB3814" s="169" t="s">
        <v>10638</v>
      </c>
      <c r="AC3814" s="169" t="s">
        <v>32</v>
      </c>
      <c r="AD3814" s="170">
        <v>2020</v>
      </c>
      <c r="AE3814" s="167" t="s">
        <v>1245</v>
      </c>
    </row>
    <row r="3815" spans="1:31" x14ac:dyDescent="0.3">
      <c r="A3815" s="162" t="s">
        <v>896</v>
      </c>
      <c r="B3815" s="162" t="s">
        <v>550</v>
      </c>
      <c r="C3815" s="162">
        <v>8</v>
      </c>
      <c r="D3815" s="162">
        <v>2015</v>
      </c>
      <c r="E3815" s="162" t="s">
        <v>2393</v>
      </c>
      <c r="F3815" s="162" t="s">
        <v>32</v>
      </c>
      <c r="G3815" s="162">
        <v>2019</v>
      </c>
      <c r="H3815" s="163" t="s">
        <v>186</v>
      </c>
      <c r="I3815" s="162" t="s">
        <v>550</v>
      </c>
      <c r="J3815" s="177">
        <v>11.034000000000001</v>
      </c>
      <c r="K3815" s="183" t="s">
        <v>1818</v>
      </c>
      <c r="L3815" s="166">
        <v>0.81037710612244929</v>
      </c>
      <c r="M3815" s="166">
        <v>8.9417009889551053</v>
      </c>
      <c r="N3815" s="163" t="s">
        <v>32</v>
      </c>
      <c r="O3815" s="167">
        <v>1</v>
      </c>
      <c r="P3815" s="167">
        <v>1</v>
      </c>
      <c r="Q3815" s="167">
        <v>0</v>
      </c>
      <c r="R3815" s="167">
        <v>1</v>
      </c>
      <c r="S3815" s="167">
        <v>0</v>
      </c>
      <c r="T3815" s="167" t="s">
        <v>13211</v>
      </c>
      <c r="U3815" s="167" t="s">
        <v>1453</v>
      </c>
      <c r="V3815" s="167" t="s">
        <v>83</v>
      </c>
      <c r="W3815" s="163"/>
      <c r="X3815" s="163" t="s">
        <v>896</v>
      </c>
      <c r="Y3815" s="163"/>
      <c r="Z3815" s="168">
        <v>43672</v>
      </c>
      <c r="AA3815" s="169" t="s">
        <v>10639</v>
      </c>
      <c r="AB3815" s="169" t="s">
        <v>10640</v>
      </c>
      <c r="AC3815" s="169" t="s">
        <v>32</v>
      </c>
      <c r="AD3815" s="170">
        <v>2020</v>
      </c>
      <c r="AE3815" s="167" t="s">
        <v>1245</v>
      </c>
    </row>
    <row r="3816" spans="1:31" x14ac:dyDescent="0.3">
      <c r="A3816" s="162" t="s">
        <v>994</v>
      </c>
      <c r="B3816" s="162" t="s">
        <v>550</v>
      </c>
      <c r="C3816" s="162">
        <v>2</v>
      </c>
      <c r="D3816" s="162">
        <v>2016</v>
      </c>
      <c r="E3816" s="162" t="s">
        <v>2393</v>
      </c>
      <c r="F3816" s="162" t="s">
        <v>32</v>
      </c>
      <c r="G3816" s="162">
        <v>2019</v>
      </c>
      <c r="H3816" s="163" t="s">
        <v>186</v>
      </c>
      <c r="I3816" s="162" t="s">
        <v>550</v>
      </c>
      <c r="J3816" s="177">
        <v>0.99399999999999999</v>
      </c>
      <c r="K3816" s="183" t="s">
        <v>1818</v>
      </c>
      <c r="L3816" s="166">
        <v>0.81037710612244929</v>
      </c>
      <c r="M3816" s="166">
        <v>0.80551484348571456</v>
      </c>
      <c r="N3816" s="163" t="s">
        <v>32</v>
      </c>
      <c r="O3816" s="167">
        <v>1</v>
      </c>
      <c r="P3816" s="167">
        <v>1</v>
      </c>
      <c r="Q3816" s="167">
        <v>0</v>
      </c>
      <c r="R3816" s="167">
        <v>1</v>
      </c>
      <c r="S3816" s="167">
        <v>0</v>
      </c>
      <c r="T3816" s="167" t="s">
        <v>13211</v>
      </c>
      <c r="U3816" s="167" t="s">
        <v>1221</v>
      </c>
      <c r="V3816" s="167" t="s">
        <v>108</v>
      </c>
      <c r="W3816" s="163"/>
      <c r="X3816" s="163" t="s">
        <v>10641</v>
      </c>
      <c r="Y3816" s="163"/>
      <c r="Z3816" s="168">
        <v>43630</v>
      </c>
      <c r="AA3816" s="169" t="s">
        <v>10642</v>
      </c>
      <c r="AB3816" s="169" t="s">
        <v>10643</v>
      </c>
      <c r="AC3816" s="169" t="s">
        <v>32</v>
      </c>
      <c r="AD3816" s="170">
        <v>2020</v>
      </c>
      <c r="AE3816" s="167" t="s">
        <v>1245</v>
      </c>
    </row>
    <row r="3817" spans="1:31" x14ac:dyDescent="0.3">
      <c r="A3817" s="162" t="s">
        <v>1062</v>
      </c>
      <c r="B3817" s="162" t="s">
        <v>550</v>
      </c>
      <c r="C3817" s="162">
        <v>1</v>
      </c>
      <c r="D3817" s="162">
        <v>2016</v>
      </c>
      <c r="E3817" s="162" t="s">
        <v>2393</v>
      </c>
      <c r="F3817" s="162" t="s">
        <v>32</v>
      </c>
      <c r="G3817" s="162">
        <v>2019</v>
      </c>
      <c r="H3817" s="163" t="s">
        <v>186</v>
      </c>
      <c r="I3817" s="162" t="s">
        <v>550</v>
      </c>
      <c r="J3817" s="177">
        <v>2.516</v>
      </c>
      <c r="K3817" s="183" t="s">
        <v>1818</v>
      </c>
      <c r="L3817" s="166">
        <v>0.81037710612244929</v>
      </c>
      <c r="M3817" s="166">
        <v>2.0389087990040826</v>
      </c>
      <c r="N3817" s="163" t="s">
        <v>32</v>
      </c>
      <c r="O3817" s="167">
        <v>1</v>
      </c>
      <c r="P3817" s="167">
        <v>1</v>
      </c>
      <c r="Q3817" s="167">
        <v>0</v>
      </c>
      <c r="R3817" s="167">
        <v>1</v>
      </c>
      <c r="S3817" s="167">
        <v>0</v>
      </c>
      <c r="T3817" s="167" t="s">
        <v>13211</v>
      </c>
      <c r="U3817" s="167" t="s">
        <v>1221</v>
      </c>
      <c r="V3817" s="167" t="s">
        <v>142</v>
      </c>
      <c r="W3817" s="163"/>
      <c r="X3817" s="163" t="s">
        <v>10644</v>
      </c>
      <c r="Y3817" s="163"/>
      <c r="Z3817" s="168">
        <v>43630</v>
      </c>
      <c r="AA3817" s="169" t="s">
        <v>9459</v>
      </c>
      <c r="AB3817" s="169" t="s">
        <v>10645</v>
      </c>
      <c r="AC3817" s="169" t="s">
        <v>32</v>
      </c>
      <c r="AD3817" s="170">
        <v>2020</v>
      </c>
      <c r="AE3817" s="167" t="s">
        <v>1245</v>
      </c>
    </row>
    <row r="3818" spans="1:31" x14ac:dyDescent="0.3">
      <c r="A3818" s="162" t="s">
        <v>1013</v>
      </c>
      <c r="B3818" s="162" t="s">
        <v>550</v>
      </c>
      <c r="C3818" s="162">
        <v>4</v>
      </c>
      <c r="D3818" s="162">
        <v>2016</v>
      </c>
      <c r="E3818" s="162" t="s">
        <v>2393</v>
      </c>
      <c r="F3818" s="162" t="s">
        <v>32</v>
      </c>
      <c r="G3818" s="162">
        <v>2019</v>
      </c>
      <c r="H3818" s="163" t="s">
        <v>549</v>
      </c>
      <c r="I3818" s="162" t="s">
        <v>550</v>
      </c>
      <c r="J3818" s="177">
        <v>1.65</v>
      </c>
      <c r="K3818" s="183" t="s">
        <v>1818</v>
      </c>
      <c r="L3818" s="166">
        <v>0.81037710612244929</v>
      </c>
      <c r="M3818" s="166">
        <v>1.3371222251020412</v>
      </c>
      <c r="N3818" s="163" t="s">
        <v>40</v>
      </c>
      <c r="O3818" s="167">
        <v>1</v>
      </c>
      <c r="P3818" s="167">
        <v>0</v>
      </c>
      <c r="Q3818" s="167">
        <v>0</v>
      </c>
      <c r="R3818" s="167">
        <v>1</v>
      </c>
      <c r="S3818" s="167">
        <v>0</v>
      </c>
      <c r="T3818" s="167" t="s">
        <v>13213</v>
      </c>
      <c r="U3818" s="167" t="s">
        <v>1453</v>
      </c>
      <c r="V3818" s="167" t="s">
        <v>103</v>
      </c>
      <c r="W3818" s="163"/>
      <c r="X3818" s="163" t="s">
        <v>10646</v>
      </c>
      <c r="Y3818" s="163"/>
      <c r="Z3818" s="168">
        <v>43609</v>
      </c>
      <c r="AA3818" s="169" t="s">
        <v>10647</v>
      </c>
      <c r="AB3818" s="169" t="s">
        <v>10648</v>
      </c>
      <c r="AC3818" s="169" t="s">
        <v>40</v>
      </c>
      <c r="AD3818" s="170">
        <v>2020</v>
      </c>
      <c r="AE3818" s="167" t="s">
        <v>10573</v>
      </c>
    </row>
    <row r="3819" spans="1:31" x14ac:dyDescent="0.3">
      <c r="A3819" s="162" t="s">
        <v>1013</v>
      </c>
      <c r="B3819" s="162" t="s">
        <v>550</v>
      </c>
      <c r="C3819" s="162">
        <v>5</v>
      </c>
      <c r="D3819" s="162">
        <v>2016</v>
      </c>
      <c r="E3819" s="162" t="s">
        <v>2393</v>
      </c>
      <c r="F3819" s="162" t="s">
        <v>32</v>
      </c>
      <c r="G3819" s="162">
        <v>2019</v>
      </c>
      <c r="H3819" s="163" t="s">
        <v>549</v>
      </c>
      <c r="I3819" s="162" t="s">
        <v>550</v>
      </c>
      <c r="J3819" s="177">
        <v>33.573</v>
      </c>
      <c r="K3819" s="183" t="s">
        <v>1818</v>
      </c>
      <c r="L3819" s="166">
        <v>0.81037710612244929</v>
      </c>
      <c r="M3819" s="166">
        <v>27.206790583848989</v>
      </c>
      <c r="N3819" s="163" t="s">
        <v>40</v>
      </c>
      <c r="O3819" s="167">
        <v>1</v>
      </c>
      <c r="P3819" s="167">
        <v>0</v>
      </c>
      <c r="Q3819" s="167">
        <v>0</v>
      </c>
      <c r="R3819" s="167">
        <v>1</v>
      </c>
      <c r="S3819" s="167">
        <v>0</v>
      </c>
      <c r="T3819" s="167" t="s">
        <v>13213</v>
      </c>
      <c r="U3819" s="167" t="s">
        <v>1453</v>
      </c>
      <c r="V3819" s="167" t="s">
        <v>103</v>
      </c>
      <c r="W3819" s="163"/>
      <c r="X3819" s="163" t="s">
        <v>10646</v>
      </c>
      <c r="Y3819" s="163"/>
      <c r="Z3819" s="168">
        <v>43500</v>
      </c>
      <c r="AA3819" s="169" t="s">
        <v>10317</v>
      </c>
      <c r="AB3819" s="169" t="s">
        <v>10649</v>
      </c>
      <c r="AC3819" s="169" t="s">
        <v>40</v>
      </c>
      <c r="AD3819" s="170">
        <v>2020</v>
      </c>
      <c r="AE3819" s="167" t="s">
        <v>10573</v>
      </c>
    </row>
    <row r="3820" spans="1:31" x14ac:dyDescent="0.3">
      <c r="A3820" s="162" t="s">
        <v>1109</v>
      </c>
      <c r="B3820" s="162" t="s">
        <v>550</v>
      </c>
      <c r="C3820" s="162">
        <v>4</v>
      </c>
      <c r="D3820" s="162">
        <v>2017</v>
      </c>
      <c r="E3820" s="162" t="s">
        <v>2393</v>
      </c>
      <c r="F3820" s="162" t="s">
        <v>32</v>
      </c>
      <c r="G3820" s="162">
        <v>2019</v>
      </c>
      <c r="H3820" s="163" t="s">
        <v>549</v>
      </c>
      <c r="I3820" s="162" t="s">
        <v>550</v>
      </c>
      <c r="J3820" s="177">
        <v>2.665</v>
      </c>
      <c r="K3820" s="183" t="s">
        <v>1818</v>
      </c>
      <c r="L3820" s="166">
        <v>0.81037710612244929</v>
      </c>
      <c r="M3820" s="166">
        <v>2.1596549878163276</v>
      </c>
      <c r="N3820" s="163" t="s">
        <v>549</v>
      </c>
      <c r="O3820" s="167">
        <v>1</v>
      </c>
      <c r="P3820" s="167">
        <v>0</v>
      </c>
      <c r="Q3820" s="167">
        <v>1</v>
      </c>
      <c r="R3820" s="167">
        <v>0</v>
      </c>
      <c r="S3820" s="167">
        <v>1</v>
      </c>
      <c r="T3820" s="167" t="s">
        <v>13210</v>
      </c>
      <c r="U3820" s="167" t="s">
        <v>1281</v>
      </c>
      <c r="V3820" s="167" t="s">
        <v>86</v>
      </c>
      <c r="W3820" s="163"/>
      <c r="X3820" s="163" t="s">
        <v>10650</v>
      </c>
      <c r="Y3820" s="163"/>
      <c r="Z3820" s="168">
        <v>43794</v>
      </c>
      <c r="AA3820" s="169" t="s">
        <v>10651</v>
      </c>
      <c r="AB3820" s="169" t="s">
        <v>10652</v>
      </c>
      <c r="AC3820" s="169" t="s">
        <v>549</v>
      </c>
      <c r="AD3820" s="170">
        <v>2020</v>
      </c>
      <c r="AE3820" s="167" t="s">
        <v>10573</v>
      </c>
    </row>
    <row r="3821" spans="1:31" x14ac:dyDescent="0.3">
      <c r="A3821" s="162" t="s">
        <v>1200</v>
      </c>
      <c r="B3821" s="162" t="s">
        <v>550</v>
      </c>
      <c r="C3821" s="162">
        <v>2</v>
      </c>
      <c r="D3821" s="162">
        <v>2018</v>
      </c>
      <c r="E3821" s="162" t="s">
        <v>2393</v>
      </c>
      <c r="F3821" s="162" t="s">
        <v>32</v>
      </c>
      <c r="G3821" s="162">
        <v>2019</v>
      </c>
      <c r="H3821" s="163" t="s">
        <v>549</v>
      </c>
      <c r="I3821" s="162" t="s">
        <v>550</v>
      </c>
      <c r="J3821" s="177">
        <v>1.329</v>
      </c>
      <c r="K3821" s="183" t="s">
        <v>1818</v>
      </c>
      <c r="L3821" s="166">
        <v>0.81037710612244929</v>
      </c>
      <c r="M3821" s="166">
        <v>1.0769911740367351</v>
      </c>
      <c r="N3821" s="163" t="s">
        <v>40</v>
      </c>
      <c r="O3821" s="167">
        <v>1</v>
      </c>
      <c r="P3821" s="167">
        <v>0</v>
      </c>
      <c r="Q3821" s="167">
        <v>0</v>
      </c>
      <c r="R3821" s="167">
        <v>1</v>
      </c>
      <c r="S3821" s="167">
        <v>0</v>
      </c>
      <c r="T3821" s="167" t="s">
        <v>13213</v>
      </c>
      <c r="U3821" s="167" t="s">
        <v>1281</v>
      </c>
      <c r="V3821" s="167" t="s">
        <v>86</v>
      </c>
      <c r="W3821" s="163"/>
      <c r="X3821" s="163" t="s">
        <v>10653</v>
      </c>
      <c r="Y3821" s="163"/>
      <c r="Z3821" s="168">
        <v>43570</v>
      </c>
      <c r="AA3821" s="169" t="s">
        <v>10654</v>
      </c>
      <c r="AB3821" s="169" t="s">
        <v>10655</v>
      </c>
      <c r="AC3821" s="169" t="s">
        <v>40</v>
      </c>
      <c r="AD3821" s="170">
        <v>2020</v>
      </c>
      <c r="AE3821" s="167" t="s">
        <v>10573</v>
      </c>
    </row>
    <row r="3822" spans="1:31" x14ac:dyDescent="0.3">
      <c r="A3822" s="162" t="s">
        <v>1200</v>
      </c>
      <c r="B3822" s="162" t="s">
        <v>550</v>
      </c>
      <c r="C3822" s="162">
        <v>3</v>
      </c>
      <c r="D3822" s="162">
        <v>2018</v>
      </c>
      <c r="E3822" s="162" t="s">
        <v>2393</v>
      </c>
      <c r="F3822" s="162" t="s">
        <v>32</v>
      </c>
      <c r="G3822" s="162">
        <v>2019</v>
      </c>
      <c r="H3822" s="163" t="s">
        <v>549</v>
      </c>
      <c r="I3822" s="162" t="s">
        <v>550</v>
      </c>
      <c r="J3822" s="177">
        <v>27.361000000000001</v>
      </c>
      <c r="K3822" s="183" t="s">
        <v>1818</v>
      </c>
      <c r="L3822" s="166">
        <v>0.81037710612244929</v>
      </c>
      <c r="M3822" s="166">
        <v>22.172728000616335</v>
      </c>
      <c r="N3822" s="163" t="s">
        <v>62</v>
      </c>
      <c r="O3822" s="167">
        <v>1</v>
      </c>
      <c r="P3822" s="167">
        <v>0</v>
      </c>
      <c r="Q3822" s="167">
        <v>0</v>
      </c>
      <c r="R3822" s="167">
        <v>0</v>
      </c>
      <c r="S3822" s="167">
        <v>1</v>
      </c>
      <c r="T3822" s="167" t="s">
        <v>13213</v>
      </c>
      <c r="U3822" s="167" t="s">
        <v>1281</v>
      </c>
      <c r="V3822" s="167" t="s">
        <v>86</v>
      </c>
      <c r="W3822" s="163"/>
      <c r="X3822" s="163" t="s">
        <v>10653</v>
      </c>
      <c r="Y3822" s="163"/>
      <c r="Z3822" s="168">
        <v>43559</v>
      </c>
      <c r="AA3822" s="169" t="s">
        <v>10656</v>
      </c>
      <c r="AB3822" s="169" t="s">
        <v>10657</v>
      </c>
      <c r="AC3822" s="169" t="s">
        <v>62</v>
      </c>
      <c r="AD3822" s="170">
        <v>2020</v>
      </c>
      <c r="AE3822" s="167" t="s">
        <v>10573</v>
      </c>
    </row>
    <row r="3823" spans="1:31" x14ac:dyDescent="0.3">
      <c r="A3823" s="162" t="s">
        <v>900</v>
      </c>
      <c r="B3823" s="162" t="s">
        <v>550</v>
      </c>
      <c r="C3823" s="162">
        <v>6</v>
      </c>
      <c r="D3823" s="162">
        <v>2015</v>
      </c>
      <c r="E3823" s="162" t="s">
        <v>2393</v>
      </c>
      <c r="F3823" s="162" t="s">
        <v>32</v>
      </c>
      <c r="G3823" s="162">
        <v>2019</v>
      </c>
      <c r="H3823" s="163" t="s">
        <v>238</v>
      </c>
      <c r="I3823" s="162" t="s">
        <v>550</v>
      </c>
      <c r="J3823" s="177">
        <v>0.24099999999999999</v>
      </c>
      <c r="K3823" s="183" t="s">
        <v>1818</v>
      </c>
      <c r="L3823" s="166">
        <v>0.81037710612244929</v>
      </c>
      <c r="M3823" s="166">
        <v>0.19530088257551026</v>
      </c>
      <c r="N3823" s="163" t="s">
        <v>32</v>
      </c>
      <c r="O3823" s="167">
        <v>1</v>
      </c>
      <c r="P3823" s="167">
        <v>1</v>
      </c>
      <c r="Q3823" s="167">
        <v>0</v>
      </c>
      <c r="R3823" s="167">
        <v>1</v>
      </c>
      <c r="S3823" s="167">
        <v>0</v>
      </c>
      <c r="T3823" s="167" t="s">
        <v>13211</v>
      </c>
      <c r="U3823" s="167" t="s">
        <v>1281</v>
      </c>
      <c r="V3823" s="167" t="s">
        <v>202</v>
      </c>
      <c r="W3823" s="163"/>
      <c r="X3823" s="163" t="s">
        <v>10660</v>
      </c>
      <c r="Y3823" s="163"/>
      <c r="Z3823" s="168">
        <v>43805</v>
      </c>
      <c r="AA3823" s="169" t="s">
        <v>10722</v>
      </c>
      <c r="AB3823" s="169" t="s">
        <v>10629</v>
      </c>
      <c r="AC3823" s="169" t="s">
        <v>32</v>
      </c>
      <c r="AD3823" s="170">
        <v>2020</v>
      </c>
      <c r="AE3823" s="167" t="s">
        <v>1245</v>
      </c>
    </row>
    <row r="3824" spans="1:31" x14ac:dyDescent="0.3">
      <c r="A3824" s="162" t="s">
        <v>894</v>
      </c>
      <c r="B3824" s="162" t="s">
        <v>550</v>
      </c>
      <c r="C3824" s="162">
        <v>3</v>
      </c>
      <c r="D3824" s="162">
        <v>2015</v>
      </c>
      <c r="E3824" s="162" t="s">
        <v>2396</v>
      </c>
      <c r="F3824" s="162" t="s">
        <v>32</v>
      </c>
      <c r="G3824" s="162">
        <v>2019</v>
      </c>
      <c r="H3824" s="163" t="s">
        <v>238</v>
      </c>
      <c r="I3824" s="162" t="s">
        <v>550</v>
      </c>
      <c r="J3824" s="177">
        <v>1.542</v>
      </c>
      <c r="K3824" s="183" t="s">
        <v>1818</v>
      </c>
      <c r="L3824" s="166">
        <v>0.81037710612244929</v>
      </c>
      <c r="M3824" s="166">
        <v>1.2496014976408167</v>
      </c>
      <c r="N3824" s="163" t="s">
        <v>73</v>
      </c>
      <c r="O3824" s="167">
        <v>1</v>
      </c>
      <c r="P3824" s="167">
        <v>0</v>
      </c>
      <c r="Q3824" s="167">
        <v>0</v>
      </c>
      <c r="R3824" s="167">
        <v>0</v>
      </c>
      <c r="S3824" s="167">
        <v>1</v>
      </c>
      <c r="T3824" s="167" t="s">
        <v>13213</v>
      </c>
      <c r="U3824" s="167" t="s">
        <v>1453</v>
      </c>
      <c r="V3824" s="167" t="s">
        <v>83</v>
      </c>
      <c r="W3824" s="163"/>
      <c r="X3824" s="163" t="s">
        <v>10661</v>
      </c>
      <c r="Y3824" s="163"/>
      <c r="Z3824" s="168">
        <v>43530</v>
      </c>
      <c r="AA3824" s="169" t="s">
        <v>10723</v>
      </c>
      <c r="AB3824" s="169" t="s">
        <v>10724</v>
      </c>
      <c r="AC3824" s="169" t="s">
        <v>73</v>
      </c>
      <c r="AD3824" s="170">
        <v>2020</v>
      </c>
      <c r="AE3824" s="167" t="s">
        <v>1245</v>
      </c>
    </row>
    <row r="3825" spans="1:31" x14ac:dyDescent="0.3">
      <c r="A3825" s="162" t="s">
        <v>894</v>
      </c>
      <c r="B3825" s="162" t="s">
        <v>550</v>
      </c>
      <c r="C3825" s="162">
        <v>4</v>
      </c>
      <c r="D3825" s="162">
        <v>2015</v>
      </c>
      <c r="E3825" s="162" t="s">
        <v>2396</v>
      </c>
      <c r="F3825" s="162" t="s">
        <v>32</v>
      </c>
      <c r="G3825" s="162">
        <v>2019</v>
      </c>
      <c r="H3825" s="163" t="s">
        <v>238</v>
      </c>
      <c r="I3825" s="162" t="s">
        <v>550</v>
      </c>
      <c r="J3825" s="177">
        <v>1.9670000000000001</v>
      </c>
      <c r="K3825" s="183" t="s">
        <v>1818</v>
      </c>
      <c r="L3825" s="166">
        <v>0.81037710612244929</v>
      </c>
      <c r="M3825" s="166">
        <v>1.5940117677428578</v>
      </c>
      <c r="N3825" s="163" t="s">
        <v>32</v>
      </c>
      <c r="O3825" s="167">
        <v>1</v>
      </c>
      <c r="P3825" s="167">
        <v>1</v>
      </c>
      <c r="Q3825" s="167">
        <v>0</v>
      </c>
      <c r="R3825" s="167">
        <v>1</v>
      </c>
      <c r="S3825" s="167">
        <v>0</v>
      </c>
      <c r="T3825" s="167" t="s">
        <v>13211</v>
      </c>
      <c r="U3825" s="167" t="s">
        <v>1453</v>
      </c>
      <c r="V3825" s="167" t="s">
        <v>83</v>
      </c>
      <c r="W3825" s="163"/>
      <c r="X3825" s="163" t="s">
        <v>10661</v>
      </c>
      <c r="Y3825" s="163"/>
      <c r="Z3825" s="168">
        <v>43601</v>
      </c>
      <c r="AA3825" s="169" t="s">
        <v>10725</v>
      </c>
      <c r="AB3825" s="169" t="s">
        <v>10726</v>
      </c>
      <c r="AC3825" s="169" t="s">
        <v>32</v>
      </c>
      <c r="AD3825" s="170">
        <v>2020</v>
      </c>
      <c r="AE3825" s="167" t="s">
        <v>1245</v>
      </c>
    </row>
    <row r="3826" spans="1:31" x14ac:dyDescent="0.3">
      <c r="A3826" s="162" t="s">
        <v>894</v>
      </c>
      <c r="B3826" s="162" t="s">
        <v>550</v>
      </c>
      <c r="C3826" s="162">
        <v>5</v>
      </c>
      <c r="D3826" s="162">
        <v>2015</v>
      </c>
      <c r="E3826" s="162" t="s">
        <v>2396</v>
      </c>
      <c r="F3826" s="162" t="s">
        <v>32</v>
      </c>
      <c r="G3826" s="162">
        <v>2019</v>
      </c>
      <c r="H3826" s="163" t="s">
        <v>238</v>
      </c>
      <c r="I3826" s="162" t="s">
        <v>550</v>
      </c>
      <c r="J3826" s="177">
        <v>1.35</v>
      </c>
      <c r="K3826" s="183" t="s">
        <v>1818</v>
      </c>
      <c r="L3826" s="166">
        <v>0.81037710612244929</v>
      </c>
      <c r="M3826" s="166">
        <v>1.0940090932653066</v>
      </c>
      <c r="N3826" s="163" t="s">
        <v>32</v>
      </c>
      <c r="O3826" s="167">
        <v>1</v>
      </c>
      <c r="P3826" s="167">
        <v>1</v>
      </c>
      <c r="Q3826" s="167">
        <v>0</v>
      </c>
      <c r="R3826" s="167">
        <v>1</v>
      </c>
      <c r="S3826" s="167">
        <v>0</v>
      </c>
      <c r="T3826" s="167" t="s">
        <v>13211</v>
      </c>
      <c r="U3826" s="167" t="s">
        <v>1453</v>
      </c>
      <c r="V3826" s="167" t="s">
        <v>83</v>
      </c>
      <c r="W3826" s="163"/>
      <c r="X3826" s="163" t="s">
        <v>10661</v>
      </c>
      <c r="Y3826" s="163"/>
      <c r="Z3826" s="168">
        <v>43623</v>
      </c>
      <c r="AA3826" s="169" t="s">
        <v>10727</v>
      </c>
      <c r="AB3826" s="169" t="s">
        <v>10728</v>
      </c>
      <c r="AC3826" s="169" t="s">
        <v>32</v>
      </c>
      <c r="AD3826" s="170">
        <v>2020</v>
      </c>
      <c r="AE3826" s="167" t="s">
        <v>1245</v>
      </c>
    </row>
    <row r="3827" spans="1:31" x14ac:dyDescent="0.3">
      <c r="A3827" s="162" t="s">
        <v>1162</v>
      </c>
      <c r="B3827" s="162" t="s">
        <v>550</v>
      </c>
      <c r="C3827" s="162">
        <v>1</v>
      </c>
      <c r="D3827" s="162">
        <v>2018</v>
      </c>
      <c r="E3827" s="162" t="s">
        <v>2393</v>
      </c>
      <c r="F3827" s="162" t="s">
        <v>32</v>
      </c>
      <c r="G3827" s="162">
        <v>2019</v>
      </c>
      <c r="H3827" s="163" t="s">
        <v>238</v>
      </c>
      <c r="I3827" s="162" t="s">
        <v>550</v>
      </c>
      <c r="J3827" s="177">
        <v>2.7519999999999998</v>
      </c>
      <c r="K3827" s="183" t="s">
        <v>1818</v>
      </c>
      <c r="L3827" s="166">
        <v>0.81037710612244929</v>
      </c>
      <c r="M3827" s="166">
        <v>2.2301577960489802</v>
      </c>
      <c r="N3827" s="163" t="s">
        <v>32</v>
      </c>
      <c r="O3827" s="167">
        <v>1</v>
      </c>
      <c r="P3827" s="167">
        <v>1</v>
      </c>
      <c r="Q3827" s="167">
        <v>0</v>
      </c>
      <c r="R3827" s="167">
        <v>1</v>
      </c>
      <c r="S3827" s="167">
        <v>0</v>
      </c>
      <c r="T3827" s="167" t="s">
        <v>13211</v>
      </c>
      <c r="U3827" s="167" t="s">
        <v>1360</v>
      </c>
      <c r="V3827" s="167" t="s">
        <v>1401</v>
      </c>
      <c r="W3827" s="163"/>
      <c r="X3827" s="163" t="s">
        <v>1162</v>
      </c>
      <c r="Y3827" s="163"/>
      <c r="Z3827" s="168">
        <v>43599</v>
      </c>
      <c r="AA3827" s="169" t="s">
        <v>10729</v>
      </c>
      <c r="AB3827" s="169" t="s">
        <v>10730</v>
      </c>
      <c r="AC3827" s="169" t="s">
        <v>32</v>
      </c>
      <c r="AD3827" s="170">
        <v>2020</v>
      </c>
      <c r="AE3827" s="167" t="s">
        <v>1245</v>
      </c>
    </row>
    <row r="3828" spans="1:31" x14ac:dyDescent="0.3">
      <c r="A3828" s="162" t="s">
        <v>1097</v>
      </c>
      <c r="B3828" s="162" t="s">
        <v>550</v>
      </c>
      <c r="C3828" s="162">
        <v>3</v>
      </c>
      <c r="D3828" s="162">
        <v>2017</v>
      </c>
      <c r="E3828" s="162" t="s">
        <v>2393</v>
      </c>
      <c r="F3828" s="162" t="s">
        <v>32</v>
      </c>
      <c r="G3828" s="162">
        <v>2019</v>
      </c>
      <c r="H3828" s="163" t="s">
        <v>10571</v>
      </c>
      <c r="I3828" s="162" t="s">
        <v>550</v>
      </c>
      <c r="J3828" s="177">
        <v>2.702</v>
      </c>
      <c r="K3828" s="183" t="s">
        <v>1818</v>
      </c>
      <c r="L3828" s="166">
        <v>0.81037710612244929</v>
      </c>
      <c r="M3828" s="166">
        <v>2.1896389407428578</v>
      </c>
      <c r="N3828" s="163" t="s">
        <v>297</v>
      </c>
      <c r="O3828" s="167">
        <v>1</v>
      </c>
      <c r="P3828" s="167">
        <v>0</v>
      </c>
      <c r="Q3828" s="167">
        <v>0</v>
      </c>
      <c r="R3828" s="167">
        <v>1</v>
      </c>
      <c r="S3828" s="167">
        <v>0</v>
      </c>
      <c r="T3828" s="167" t="s">
        <v>13213</v>
      </c>
      <c r="U3828" s="167" t="s">
        <v>1453</v>
      </c>
      <c r="V3828" s="167" t="s">
        <v>105</v>
      </c>
      <c r="W3828" s="163"/>
      <c r="X3828" s="163" t="s">
        <v>10662</v>
      </c>
      <c r="Y3828" s="163"/>
      <c r="Z3828" s="168">
        <v>43559</v>
      </c>
      <c r="AA3828" s="169" t="s">
        <v>10731</v>
      </c>
      <c r="AB3828" s="169" t="s">
        <v>10732</v>
      </c>
      <c r="AC3828" s="169" t="s">
        <v>297</v>
      </c>
      <c r="AD3828" s="170">
        <v>2020</v>
      </c>
      <c r="AE3828" s="167" t="s">
        <v>1245</v>
      </c>
    </row>
    <row r="3829" spans="1:31" x14ac:dyDescent="0.3">
      <c r="A3829" s="162" t="s">
        <v>1097</v>
      </c>
      <c r="B3829" s="162" t="s">
        <v>550</v>
      </c>
      <c r="C3829" s="162">
        <v>4</v>
      </c>
      <c r="D3829" s="162">
        <v>2017</v>
      </c>
      <c r="E3829" s="162" t="s">
        <v>2393</v>
      </c>
      <c r="F3829" s="162" t="s">
        <v>32</v>
      </c>
      <c r="G3829" s="162">
        <v>2019</v>
      </c>
      <c r="H3829" s="163" t="s">
        <v>10571</v>
      </c>
      <c r="I3829" s="162" t="s">
        <v>550</v>
      </c>
      <c r="J3829" s="177">
        <v>2.702</v>
      </c>
      <c r="K3829" s="183" t="s">
        <v>1818</v>
      </c>
      <c r="L3829" s="166">
        <v>0.81037710612244929</v>
      </c>
      <c r="M3829" s="166">
        <v>2.1896389407428578</v>
      </c>
      <c r="N3829" s="163" t="s">
        <v>32</v>
      </c>
      <c r="O3829" s="167">
        <v>1</v>
      </c>
      <c r="P3829" s="167">
        <v>1</v>
      </c>
      <c r="Q3829" s="167">
        <v>0</v>
      </c>
      <c r="R3829" s="167">
        <v>1</v>
      </c>
      <c r="S3829" s="167">
        <v>0</v>
      </c>
      <c r="T3829" s="167" t="s">
        <v>13211</v>
      </c>
      <c r="U3829" s="167" t="s">
        <v>1453</v>
      </c>
      <c r="V3829" s="167" t="s">
        <v>105</v>
      </c>
      <c r="W3829" s="163"/>
      <c r="X3829" s="163" t="s">
        <v>10662</v>
      </c>
      <c r="Y3829" s="163"/>
      <c r="Z3829" s="168">
        <v>43619</v>
      </c>
      <c r="AA3829" s="169" t="s">
        <v>10733</v>
      </c>
      <c r="AB3829" s="169" t="s">
        <v>10734</v>
      </c>
      <c r="AC3829" s="169" t="s">
        <v>32</v>
      </c>
      <c r="AD3829" s="170">
        <v>2020</v>
      </c>
      <c r="AE3829" s="167" t="s">
        <v>1245</v>
      </c>
    </row>
    <row r="3830" spans="1:31" x14ac:dyDescent="0.3">
      <c r="A3830" s="162" t="s">
        <v>962</v>
      </c>
      <c r="B3830" s="162" t="s">
        <v>550</v>
      </c>
      <c r="C3830" s="162">
        <v>1</v>
      </c>
      <c r="D3830" s="162">
        <v>2015</v>
      </c>
      <c r="E3830" s="162" t="s">
        <v>2393</v>
      </c>
      <c r="F3830" s="162" t="s">
        <v>32</v>
      </c>
      <c r="G3830" s="162">
        <v>2019</v>
      </c>
      <c r="H3830" s="163" t="s">
        <v>576</v>
      </c>
      <c r="I3830" s="162" t="s">
        <v>550</v>
      </c>
      <c r="J3830" s="177">
        <v>2.1949999999999998</v>
      </c>
      <c r="K3830" s="183" t="s">
        <v>1818</v>
      </c>
      <c r="L3830" s="166">
        <v>0.81037710612244929</v>
      </c>
      <c r="M3830" s="166">
        <v>1.7787777479387761</v>
      </c>
      <c r="N3830" s="163" t="s">
        <v>32</v>
      </c>
      <c r="O3830" s="167">
        <v>1</v>
      </c>
      <c r="P3830" s="167">
        <v>1</v>
      </c>
      <c r="Q3830" s="167">
        <v>0</v>
      </c>
      <c r="R3830" s="167">
        <v>1</v>
      </c>
      <c r="S3830" s="167">
        <v>0</v>
      </c>
      <c r="T3830" s="167" t="s">
        <v>13211</v>
      </c>
      <c r="U3830" s="167" t="s">
        <v>1360</v>
      </c>
      <c r="V3830" s="167" t="s">
        <v>1364</v>
      </c>
      <c r="W3830" s="163"/>
      <c r="X3830" s="163" t="s">
        <v>10663</v>
      </c>
      <c r="Y3830" s="163"/>
      <c r="Z3830" s="168">
        <v>43657</v>
      </c>
      <c r="AA3830" s="169" t="s">
        <v>10735</v>
      </c>
      <c r="AB3830" s="169" t="s">
        <v>10736</v>
      </c>
      <c r="AC3830" s="169" t="s">
        <v>32</v>
      </c>
      <c r="AD3830" s="170">
        <v>2020</v>
      </c>
      <c r="AE3830" s="167" t="s">
        <v>1245</v>
      </c>
    </row>
    <row r="3831" spans="1:31" x14ac:dyDescent="0.3">
      <c r="A3831" s="197" t="s">
        <v>809</v>
      </c>
      <c r="B3831" s="162" t="s">
        <v>550</v>
      </c>
      <c r="C3831" s="162">
        <v>3</v>
      </c>
      <c r="D3831" s="162">
        <v>2013</v>
      </c>
      <c r="E3831" s="162" t="s">
        <v>2393</v>
      </c>
      <c r="F3831" s="162" t="s">
        <v>32</v>
      </c>
      <c r="G3831" s="162">
        <v>2019</v>
      </c>
      <c r="H3831" s="163" t="s">
        <v>62</v>
      </c>
      <c r="I3831" s="162" t="s">
        <v>550</v>
      </c>
      <c r="J3831" s="177">
        <v>15.625999999999999</v>
      </c>
      <c r="K3831" s="183" t="s">
        <v>1818</v>
      </c>
      <c r="L3831" s="166">
        <v>0.81037710612244929</v>
      </c>
      <c r="M3831" s="166">
        <v>12.662952660269392</v>
      </c>
      <c r="N3831" s="163" t="s">
        <v>62</v>
      </c>
      <c r="O3831" s="167">
        <v>1</v>
      </c>
      <c r="P3831" s="167">
        <v>0</v>
      </c>
      <c r="Q3831" s="167">
        <v>1</v>
      </c>
      <c r="R3831" s="167">
        <v>0</v>
      </c>
      <c r="S3831" s="167">
        <v>1</v>
      </c>
      <c r="T3831" s="167" t="s">
        <v>13210</v>
      </c>
      <c r="U3831" s="167" t="s">
        <v>1453</v>
      </c>
      <c r="V3831" s="167" t="s">
        <v>508</v>
      </c>
      <c r="W3831" s="163"/>
      <c r="X3831" s="163" t="s">
        <v>10664</v>
      </c>
      <c r="Y3831" s="163"/>
      <c r="Z3831" s="168">
        <v>43790</v>
      </c>
      <c r="AA3831" s="169" t="s">
        <v>10737</v>
      </c>
      <c r="AB3831" s="169" t="s">
        <v>10738</v>
      </c>
      <c r="AC3831" s="169" t="s">
        <v>62</v>
      </c>
      <c r="AD3831" s="170">
        <v>2020</v>
      </c>
      <c r="AE3831" s="167" t="s">
        <v>1321</v>
      </c>
    </row>
    <row r="3832" spans="1:31" x14ac:dyDescent="0.3">
      <c r="A3832" s="162" t="s">
        <v>1155</v>
      </c>
      <c r="B3832" s="162" t="s">
        <v>550</v>
      </c>
      <c r="C3832" s="162">
        <v>1</v>
      </c>
      <c r="D3832" s="162">
        <v>2017</v>
      </c>
      <c r="E3832" s="162" t="s">
        <v>2393</v>
      </c>
      <c r="F3832" s="162" t="s">
        <v>32</v>
      </c>
      <c r="G3832" s="162">
        <v>2019</v>
      </c>
      <c r="H3832" s="163" t="s">
        <v>62</v>
      </c>
      <c r="I3832" s="162" t="s">
        <v>550</v>
      </c>
      <c r="J3832" s="177">
        <v>0.81200000000000006</v>
      </c>
      <c r="K3832" s="183" t="s">
        <v>1818</v>
      </c>
      <c r="L3832" s="166">
        <v>0.81037710612244929</v>
      </c>
      <c r="M3832" s="166">
        <v>0.65802621017142882</v>
      </c>
      <c r="N3832" s="163" t="s">
        <v>62</v>
      </c>
      <c r="O3832" s="167">
        <v>1</v>
      </c>
      <c r="P3832" s="167">
        <v>0</v>
      </c>
      <c r="Q3832" s="167">
        <v>1</v>
      </c>
      <c r="R3832" s="167">
        <v>0</v>
      </c>
      <c r="S3832" s="167">
        <v>1</v>
      </c>
      <c r="T3832" s="167" t="s">
        <v>13210</v>
      </c>
      <c r="U3832" s="167" t="s">
        <v>1350</v>
      </c>
      <c r="V3832" s="167" t="s">
        <v>84</v>
      </c>
      <c r="W3832" s="163"/>
      <c r="X3832" s="163" t="s">
        <v>10665</v>
      </c>
      <c r="Y3832" s="163"/>
      <c r="Z3832" s="168">
        <v>43626</v>
      </c>
      <c r="AA3832" s="169" t="s">
        <v>10739</v>
      </c>
      <c r="AB3832" s="169" t="s">
        <v>10740</v>
      </c>
      <c r="AC3832" s="169" t="s">
        <v>62</v>
      </c>
      <c r="AD3832" s="170">
        <v>2020</v>
      </c>
      <c r="AE3832" s="167" t="s">
        <v>1321</v>
      </c>
    </row>
    <row r="3833" spans="1:31" x14ac:dyDescent="0.3">
      <c r="A3833" s="162" t="s">
        <v>1159</v>
      </c>
      <c r="B3833" s="162" t="s">
        <v>550</v>
      </c>
      <c r="C3833" s="162">
        <v>1</v>
      </c>
      <c r="D3833" s="162">
        <v>2018</v>
      </c>
      <c r="E3833" s="162" t="s">
        <v>2393</v>
      </c>
      <c r="F3833" s="162" t="s">
        <v>32</v>
      </c>
      <c r="G3833" s="162">
        <v>2019</v>
      </c>
      <c r="H3833" s="163" t="s">
        <v>62</v>
      </c>
      <c r="I3833" s="162" t="s">
        <v>550</v>
      </c>
      <c r="J3833" s="177">
        <v>0.35</v>
      </c>
      <c r="K3833" s="183" t="s">
        <v>1818</v>
      </c>
      <c r="L3833" s="166">
        <v>0.81037710612244929</v>
      </c>
      <c r="M3833" s="166">
        <v>0.28363198714285726</v>
      </c>
      <c r="N3833" s="163" t="s">
        <v>62</v>
      </c>
      <c r="O3833" s="167">
        <v>1</v>
      </c>
      <c r="P3833" s="167">
        <v>0</v>
      </c>
      <c r="Q3833" s="167">
        <v>1</v>
      </c>
      <c r="R3833" s="167">
        <v>0</v>
      </c>
      <c r="S3833" s="167">
        <v>1</v>
      </c>
      <c r="T3833" s="167" t="s">
        <v>13210</v>
      </c>
      <c r="U3833" s="167" t="s">
        <v>1281</v>
      </c>
      <c r="V3833" s="167" t="s">
        <v>86</v>
      </c>
      <c r="W3833" s="163"/>
      <c r="X3833" s="163" t="s">
        <v>1159</v>
      </c>
      <c r="Y3833" s="163"/>
      <c r="Z3833" s="168">
        <v>43808</v>
      </c>
      <c r="AA3833" s="169" t="s">
        <v>10741</v>
      </c>
      <c r="AB3833" s="169" t="s">
        <v>10742</v>
      </c>
      <c r="AC3833" s="169" t="s">
        <v>62</v>
      </c>
      <c r="AD3833" s="170">
        <v>2020</v>
      </c>
      <c r="AE3833" s="167" t="s">
        <v>1321</v>
      </c>
    </row>
    <row r="3834" spans="1:31" x14ac:dyDescent="0.3">
      <c r="A3834" s="162" t="s">
        <v>975</v>
      </c>
      <c r="B3834" s="162" t="s">
        <v>550</v>
      </c>
      <c r="C3834" s="162">
        <v>1</v>
      </c>
      <c r="D3834" s="162">
        <v>2015</v>
      </c>
      <c r="E3834" s="162" t="s">
        <v>2395</v>
      </c>
      <c r="F3834" s="162" t="s">
        <v>32</v>
      </c>
      <c r="G3834" s="162">
        <v>2019</v>
      </c>
      <c r="H3834" s="163" t="s">
        <v>765</v>
      </c>
      <c r="I3834" s="162" t="s">
        <v>550</v>
      </c>
      <c r="J3834" s="177">
        <v>6</v>
      </c>
      <c r="K3834" s="183" t="s">
        <v>1818</v>
      </c>
      <c r="L3834" s="166">
        <v>0.81037710612244929</v>
      </c>
      <c r="M3834" s="166">
        <v>4.8622626367346955</v>
      </c>
      <c r="N3834" s="163" t="s">
        <v>32</v>
      </c>
      <c r="O3834" s="167">
        <v>1</v>
      </c>
      <c r="P3834" s="167">
        <v>1</v>
      </c>
      <c r="Q3834" s="167">
        <v>0</v>
      </c>
      <c r="R3834" s="167">
        <v>1</v>
      </c>
      <c r="S3834" s="167">
        <v>0</v>
      </c>
      <c r="T3834" s="167" t="s">
        <v>13211</v>
      </c>
      <c r="U3834" s="167" t="s">
        <v>1281</v>
      </c>
      <c r="V3834" s="167" t="s">
        <v>86</v>
      </c>
      <c r="W3834" s="163"/>
      <c r="X3834" s="163" t="s">
        <v>10666</v>
      </c>
      <c r="Y3834" s="163"/>
      <c r="Z3834" s="168">
        <v>43828</v>
      </c>
      <c r="AA3834" s="169" t="s">
        <v>10743</v>
      </c>
      <c r="AB3834" s="169" t="s">
        <v>10744</v>
      </c>
      <c r="AC3834" s="169" t="s">
        <v>32</v>
      </c>
      <c r="AD3834" s="170">
        <v>2020</v>
      </c>
      <c r="AE3834" s="167" t="s">
        <v>10573</v>
      </c>
    </row>
    <row r="3835" spans="1:31" x14ac:dyDescent="0.3">
      <c r="A3835" s="162" t="s">
        <v>980</v>
      </c>
      <c r="B3835" s="162" t="s">
        <v>550</v>
      </c>
      <c r="C3835" s="162">
        <v>3</v>
      </c>
      <c r="D3835" s="162">
        <v>2015</v>
      </c>
      <c r="E3835" s="162" t="s">
        <v>2393</v>
      </c>
      <c r="F3835" s="162" t="s">
        <v>32</v>
      </c>
      <c r="G3835" s="162">
        <v>2020</v>
      </c>
      <c r="H3835" s="163" t="s">
        <v>68</v>
      </c>
      <c r="I3835" s="162" t="s">
        <v>550</v>
      </c>
      <c r="J3835" s="177">
        <v>50</v>
      </c>
      <c r="K3835" s="183" t="s">
        <v>1818</v>
      </c>
      <c r="L3835" s="166">
        <v>0.81855314403292179</v>
      </c>
      <c r="M3835" s="166">
        <v>40.927657201646092</v>
      </c>
      <c r="N3835" s="163" t="s">
        <v>32</v>
      </c>
      <c r="O3835" s="167">
        <v>1</v>
      </c>
      <c r="P3835" s="167">
        <v>1</v>
      </c>
      <c r="Q3835" s="167">
        <v>0</v>
      </c>
      <c r="R3835" s="167">
        <v>1</v>
      </c>
      <c r="S3835" s="167">
        <v>0</v>
      </c>
      <c r="T3835" s="167" t="s">
        <v>13211</v>
      </c>
      <c r="U3835" s="167" t="s">
        <v>1453</v>
      </c>
      <c r="V3835" s="167" t="s">
        <v>83</v>
      </c>
      <c r="W3835" s="163"/>
      <c r="X3835" s="163" t="s">
        <v>10667</v>
      </c>
      <c r="Y3835" s="163"/>
      <c r="Z3835" s="168">
        <v>43831</v>
      </c>
      <c r="AA3835" s="169" t="s">
        <v>10745</v>
      </c>
      <c r="AB3835" s="169" t="s">
        <v>10746</v>
      </c>
      <c r="AC3835" s="169" t="s">
        <v>32</v>
      </c>
      <c r="AD3835" s="170">
        <v>2020</v>
      </c>
      <c r="AE3835" s="167" t="s">
        <v>1241</v>
      </c>
    </row>
    <row r="3836" spans="1:31" x14ac:dyDescent="0.3">
      <c r="A3836" s="162" t="s">
        <v>903</v>
      </c>
      <c r="B3836" s="162" t="s">
        <v>550</v>
      </c>
      <c r="C3836" s="162">
        <v>2</v>
      </c>
      <c r="D3836" s="162">
        <v>2015</v>
      </c>
      <c r="E3836" s="162" t="s">
        <v>2393</v>
      </c>
      <c r="F3836" s="162" t="s">
        <v>32</v>
      </c>
      <c r="G3836" s="162">
        <v>2019</v>
      </c>
      <c r="H3836" s="163" t="s">
        <v>82</v>
      </c>
      <c r="I3836" s="162" t="s">
        <v>550</v>
      </c>
      <c r="J3836" s="177">
        <v>0.51300000000000001</v>
      </c>
      <c r="K3836" s="183" t="s">
        <v>1818</v>
      </c>
      <c r="L3836" s="166">
        <v>0.81037710612244929</v>
      </c>
      <c r="M3836" s="166">
        <v>0.41572345544081651</v>
      </c>
      <c r="N3836" s="163" t="s">
        <v>32</v>
      </c>
      <c r="O3836" s="167">
        <v>1</v>
      </c>
      <c r="P3836" s="167">
        <v>1</v>
      </c>
      <c r="Q3836" s="167">
        <v>0</v>
      </c>
      <c r="R3836" s="167">
        <v>1</v>
      </c>
      <c r="S3836" s="167">
        <v>0</v>
      </c>
      <c r="T3836" s="167" t="s">
        <v>13211</v>
      </c>
      <c r="U3836" s="167" t="s">
        <v>1221</v>
      </c>
      <c r="V3836" s="167" t="s">
        <v>87</v>
      </c>
      <c r="W3836" s="163"/>
      <c r="X3836" s="163" t="s">
        <v>10668</v>
      </c>
      <c r="Y3836" s="163"/>
      <c r="Z3836" s="168">
        <v>43647</v>
      </c>
      <c r="AA3836" s="169" t="s">
        <v>9459</v>
      </c>
      <c r="AB3836" s="169" t="s">
        <v>10645</v>
      </c>
      <c r="AC3836" s="169" t="s">
        <v>32</v>
      </c>
      <c r="AD3836" s="170">
        <v>2020</v>
      </c>
      <c r="AE3836" s="167" t="s">
        <v>1245</v>
      </c>
    </row>
    <row r="3837" spans="1:31" x14ac:dyDescent="0.3">
      <c r="A3837" s="162" t="s">
        <v>978</v>
      </c>
      <c r="B3837" s="162" t="s">
        <v>550</v>
      </c>
      <c r="C3837" s="162">
        <v>3</v>
      </c>
      <c r="D3837" s="162">
        <v>2015</v>
      </c>
      <c r="E3837" s="162" t="s">
        <v>2393</v>
      </c>
      <c r="F3837" s="162" t="s">
        <v>32</v>
      </c>
      <c r="G3837" s="162">
        <v>2019</v>
      </c>
      <c r="H3837" s="163" t="s">
        <v>82</v>
      </c>
      <c r="I3837" s="162" t="s">
        <v>550</v>
      </c>
      <c r="J3837" s="177">
        <v>2.8959999999999999</v>
      </c>
      <c r="K3837" s="183" t="s">
        <v>1818</v>
      </c>
      <c r="L3837" s="166">
        <v>0.81037710612244929</v>
      </c>
      <c r="M3837" s="166">
        <v>2.3468520993306132</v>
      </c>
      <c r="N3837" s="163" t="s">
        <v>82</v>
      </c>
      <c r="O3837" s="167">
        <v>1</v>
      </c>
      <c r="P3837" s="167">
        <v>0</v>
      </c>
      <c r="Q3837" s="167">
        <v>1</v>
      </c>
      <c r="R3837" s="167">
        <v>0</v>
      </c>
      <c r="S3837" s="167">
        <v>1</v>
      </c>
      <c r="T3837" s="167" t="s">
        <v>13210</v>
      </c>
      <c r="U3837" s="167" t="s">
        <v>1360</v>
      </c>
      <c r="V3837" s="167" t="s">
        <v>1383</v>
      </c>
      <c r="W3837" s="163"/>
      <c r="X3837" s="163" t="s">
        <v>10669</v>
      </c>
      <c r="Y3837" s="163"/>
      <c r="Z3837" s="168">
        <v>43752</v>
      </c>
      <c r="AA3837" s="169" t="s">
        <v>10747</v>
      </c>
      <c r="AB3837" s="169" t="s">
        <v>10748</v>
      </c>
      <c r="AC3837" s="169" t="s">
        <v>82</v>
      </c>
      <c r="AD3837" s="170">
        <v>2020</v>
      </c>
      <c r="AE3837" s="167" t="s">
        <v>1245</v>
      </c>
    </row>
    <row r="3838" spans="1:31" x14ac:dyDescent="0.3">
      <c r="A3838" s="162" t="s">
        <v>993</v>
      </c>
      <c r="B3838" s="162" t="s">
        <v>550</v>
      </c>
      <c r="C3838" s="162">
        <v>2</v>
      </c>
      <c r="D3838" s="162">
        <v>2016</v>
      </c>
      <c r="E3838" s="162" t="s">
        <v>115</v>
      </c>
      <c r="F3838" s="162" t="s">
        <v>32</v>
      </c>
      <c r="G3838" s="162">
        <v>2019</v>
      </c>
      <c r="H3838" s="163" t="s">
        <v>79</v>
      </c>
      <c r="I3838" s="162" t="s">
        <v>550</v>
      </c>
      <c r="J3838" s="177">
        <v>3.4990000000000001</v>
      </c>
      <c r="K3838" s="183" t="s">
        <v>1818</v>
      </c>
      <c r="L3838" s="166">
        <v>0.81037710612244929</v>
      </c>
      <c r="M3838" s="166">
        <v>2.8355094943224501</v>
      </c>
      <c r="N3838" s="163" t="s">
        <v>28</v>
      </c>
      <c r="O3838" s="167">
        <v>1</v>
      </c>
      <c r="P3838" s="167">
        <v>0</v>
      </c>
      <c r="Q3838" s="167">
        <v>0</v>
      </c>
      <c r="R3838" s="167">
        <v>1</v>
      </c>
      <c r="S3838" s="167">
        <v>0</v>
      </c>
      <c r="T3838" s="167" t="s">
        <v>13213</v>
      </c>
      <c r="U3838" s="167" t="s">
        <v>1512</v>
      </c>
      <c r="V3838" s="167" t="s">
        <v>178</v>
      </c>
      <c r="W3838" s="163"/>
      <c r="X3838" s="163" t="s">
        <v>10670</v>
      </c>
      <c r="Y3838" s="163"/>
      <c r="Z3838" s="168">
        <v>43663</v>
      </c>
      <c r="AA3838" s="169" t="s">
        <v>10749</v>
      </c>
      <c r="AB3838" s="169" t="s">
        <v>10750</v>
      </c>
      <c r="AC3838" s="169" t="s">
        <v>28</v>
      </c>
      <c r="AD3838" s="170">
        <v>2020</v>
      </c>
      <c r="AE3838" s="167" t="s">
        <v>1232</v>
      </c>
    </row>
    <row r="3839" spans="1:31" x14ac:dyDescent="0.3">
      <c r="A3839" s="162" t="s">
        <v>1085</v>
      </c>
      <c r="B3839" s="162" t="s">
        <v>550</v>
      </c>
      <c r="C3839" s="162">
        <v>1</v>
      </c>
      <c r="D3839" s="162">
        <v>2017</v>
      </c>
      <c r="E3839" s="162" t="s">
        <v>2393</v>
      </c>
      <c r="F3839" s="162" t="s">
        <v>32</v>
      </c>
      <c r="G3839" s="162">
        <v>2019</v>
      </c>
      <c r="H3839" s="163" t="s">
        <v>530</v>
      </c>
      <c r="I3839" s="162" t="s">
        <v>550</v>
      </c>
      <c r="J3839" s="177">
        <v>0.56200000000000006</v>
      </c>
      <c r="K3839" s="183" t="s">
        <v>1818</v>
      </c>
      <c r="L3839" s="166">
        <v>0.81037710612244929</v>
      </c>
      <c r="M3839" s="166">
        <v>0.45543193364081652</v>
      </c>
      <c r="N3839" s="163" t="s">
        <v>530</v>
      </c>
      <c r="O3839" s="167">
        <v>1</v>
      </c>
      <c r="P3839" s="167">
        <v>0</v>
      </c>
      <c r="Q3839" s="167">
        <v>1</v>
      </c>
      <c r="R3839" s="167">
        <v>0</v>
      </c>
      <c r="S3839" s="167">
        <v>2</v>
      </c>
      <c r="T3839" s="167" t="s">
        <v>13210</v>
      </c>
      <c r="U3839" s="167" t="s">
        <v>1281</v>
      </c>
      <c r="V3839" s="167" t="s">
        <v>86</v>
      </c>
      <c r="W3839" s="163"/>
      <c r="X3839" s="163" t="s">
        <v>10671</v>
      </c>
      <c r="Y3839" s="163"/>
      <c r="Z3839" s="168">
        <v>43549</v>
      </c>
      <c r="AA3839" s="169" t="s">
        <v>10751</v>
      </c>
      <c r="AB3839" s="169" t="s">
        <v>10752</v>
      </c>
      <c r="AC3839" s="169" t="s">
        <v>530</v>
      </c>
      <c r="AD3839" s="170">
        <v>2020</v>
      </c>
      <c r="AE3839" s="167" t="s">
        <v>1245</v>
      </c>
    </row>
    <row r="3840" spans="1:31" x14ac:dyDescent="0.3">
      <c r="A3840" s="162" t="s">
        <v>1020</v>
      </c>
      <c r="B3840" s="162" t="s">
        <v>550</v>
      </c>
      <c r="C3840" s="162">
        <v>3</v>
      </c>
      <c r="D3840" s="162">
        <v>2016</v>
      </c>
      <c r="E3840" s="162" t="s">
        <v>2393</v>
      </c>
      <c r="F3840" s="162" t="s">
        <v>32</v>
      </c>
      <c r="G3840" s="162">
        <v>2019</v>
      </c>
      <c r="H3840" s="163" t="s">
        <v>1022</v>
      </c>
      <c r="I3840" s="162" t="s">
        <v>550</v>
      </c>
      <c r="J3840" s="177">
        <v>29.763999999999999</v>
      </c>
      <c r="K3840" s="183" t="s">
        <v>1818</v>
      </c>
      <c r="L3840" s="166">
        <v>0.81037710612244929</v>
      </c>
      <c r="M3840" s="166">
        <v>24.120064186628579</v>
      </c>
      <c r="N3840" s="163" t="s">
        <v>32</v>
      </c>
      <c r="O3840" s="167">
        <v>1</v>
      </c>
      <c r="P3840" s="167">
        <v>1</v>
      </c>
      <c r="Q3840" s="167">
        <v>0</v>
      </c>
      <c r="R3840" s="167">
        <v>1</v>
      </c>
      <c r="S3840" s="167">
        <v>0</v>
      </c>
      <c r="T3840" s="167" t="s">
        <v>13211</v>
      </c>
      <c r="U3840" s="167" t="s">
        <v>1453</v>
      </c>
      <c r="V3840" s="167" t="s">
        <v>83</v>
      </c>
      <c r="W3840" s="163"/>
      <c r="X3840" s="163" t="s">
        <v>10672</v>
      </c>
      <c r="Y3840" s="163"/>
      <c r="Z3840" s="168">
        <v>43763</v>
      </c>
      <c r="AA3840" s="169" t="s">
        <v>10753</v>
      </c>
      <c r="AB3840" s="169" t="s">
        <v>10754</v>
      </c>
      <c r="AC3840" s="169" t="s">
        <v>32</v>
      </c>
      <c r="AD3840" s="170">
        <v>2020</v>
      </c>
      <c r="AE3840" s="167" t="s">
        <v>1245</v>
      </c>
    </row>
    <row r="3841" spans="1:31" x14ac:dyDescent="0.3">
      <c r="A3841" s="162" t="s">
        <v>1020</v>
      </c>
      <c r="B3841" s="162" t="s">
        <v>550</v>
      </c>
      <c r="C3841" s="162">
        <v>4</v>
      </c>
      <c r="D3841" s="162">
        <v>2016</v>
      </c>
      <c r="E3841" s="162" t="s">
        <v>2393</v>
      </c>
      <c r="F3841" s="162" t="s">
        <v>32</v>
      </c>
      <c r="G3841" s="162">
        <v>2019</v>
      </c>
      <c r="H3841" s="163" t="s">
        <v>1022</v>
      </c>
      <c r="I3841" s="162" t="s">
        <v>550</v>
      </c>
      <c r="J3841" s="177">
        <v>0.32700000000000001</v>
      </c>
      <c r="K3841" s="183" t="s">
        <v>1818</v>
      </c>
      <c r="L3841" s="166">
        <v>0.81037710612244929</v>
      </c>
      <c r="M3841" s="166">
        <v>0.26499331370204093</v>
      </c>
      <c r="N3841" s="163" t="s">
        <v>32</v>
      </c>
      <c r="O3841" s="167">
        <v>1</v>
      </c>
      <c r="P3841" s="167">
        <v>1</v>
      </c>
      <c r="Q3841" s="167">
        <v>0</v>
      </c>
      <c r="R3841" s="167">
        <v>1</v>
      </c>
      <c r="S3841" s="167">
        <v>0</v>
      </c>
      <c r="T3841" s="167" t="s">
        <v>13211</v>
      </c>
      <c r="U3841" s="167" t="s">
        <v>1453</v>
      </c>
      <c r="V3841" s="167" t="s">
        <v>83</v>
      </c>
      <c r="W3841" s="163"/>
      <c r="X3841" s="163" t="s">
        <v>10672</v>
      </c>
      <c r="Y3841" s="163"/>
      <c r="Z3841" s="168">
        <v>43641</v>
      </c>
      <c r="AA3841" s="169" t="s">
        <v>10755</v>
      </c>
      <c r="AB3841" s="169" t="s">
        <v>10756</v>
      </c>
      <c r="AC3841" s="169" t="s">
        <v>32</v>
      </c>
      <c r="AD3841" s="170">
        <v>2020</v>
      </c>
      <c r="AE3841" s="167" t="s">
        <v>1245</v>
      </c>
    </row>
    <row r="3842" spans="1:31" x14ac:dyDescent="0.3">
      <c r="A3842" s="162" t="s">
        <v>1020</v>
      </c>
      <c r="B3842" s="162" t="s">
        <v>550</v>
      </c>
      <c r="C3842" s="162">
        <v>5</v>
      </c>
      <c r="D3842" s="162">
        <v>2016</v>
      </c>
      <c r="E3842" s="162" t="s">
        <v>2393</v>
      </c>
      <c r="F3842" s="162" t="s">
        <v>32</v>
      </c>
      <c r="G3842" s="162">
        <v>2019</v>
      </c>
      <c r="H3842" s="163" t="s">
        <v>1022</v>
      </c>
      <c r="I3842" s="162" t="s">
        <v>550</v>
      </c>
      <c r="J3842" s="177">
        <v>0.38800000000000001</v>
      </c>
      <c r="K3842" s="183" t="s">
        <v>1818</v>
      </c>
      <c r="L3842" s="166">
        <v>0.81037710612244929</v>
      </c>
      <c r="M3842" s="166">
        <v>0.31442631717551034</v>
      </c>
      <c r="N3842" s="163" t="s">
        <v>32</v>
      </c>
      <c r="O3842" s="167">
        <v>1</v>
      </c>
      <c r="P3842" s="167">
        <v>1</v>
      </c>
      <c r="Q3842" s="167">
        <v>0</v>
      </c>
      <c r="R3842" s="167">
        <v>1</v>
      </c>
      <c r="S3842" s="167">
        <v>0</v>
      </c>
      <c r="T3842" s="167" t="s">
        <v>13211</v>
      </c>
      <c r="U3842" s="167" t="s">
        <v>1453</v>
      </c>
      <c r="V3842" s="167" t="s">
        <v>83</v>
      </c>
      <c r="W3842" s="163"/>
      <c r="X3842" s="163" t="s">
        <v>10672</v>
      </c>
      <c r="Y3842" s="163"/>
      <c r="Z3842" s="168">
        <v>43531</v>
      </c>
      <c r="AA3842" s="169" t="s">
        <v>10757</v>
      </c>
      <c r="AB3842" s="169" t="s">
        <v>10756</v>
      </c>
      <c r="AC3842" s="169" t="s">
        <v>32</v>
      </c>
      <c r="AD3842" s="170">
        <v>2020</v>
      </c>
      <c r="AE3842" s="167" t="s">
        <v>1245</v>
      </c>
    </row>
    <row r="3843" spans="1:31" x14ac:dyDescent="0.3">
      <c r="A3843" s="162" t="s">
        <v>817</v>
      </c>
      <c r="B3843" s="162" t="s">
        <v>550</v>
      </c>
      <c r="C3843" s="162">
        <v>4</v>
      </c>
      <c r="D3843" s="162">
        <v>2014</v>
      </c>
      <c r="E3843" s="162" t="s">
        <v>2393</v>
      </c>
      <c r="F3843" s="162" t="s">
        <v>32</v>
      </c>
      <c r="G3843" s="162">
        <v>2019</v>
      </c>
      <c r="H3843" s="163" t="s">
        <v>64</v>
      </c>
      <c r="I3843" s="162" t="s">
        <v>550</v>
      </c>
      <c r="J3843" s="177">
        <v>24.466000000000001</v>
      </c>
      <c r="K3843" s="183" t="s">
        <v>1818</v>
      </c>
      <c r="L3843" s="166">
        <v>0.81037710612244929</v>
      </c>
      <c r="M3843" s="166">
        <v>19.826686278391843</v>
      </c>
      <c r="N3843" s="163" t="s">
        <v>32</v>
      </c>
      <c r="O3843" s="167">
        <v>1</v>
      </c>
      <c r="P3843" s="167">
        <v>1</v>
      </c>
      <c r="Q3843" s="167">
        <v>0</v>
      </c>
      <c r="R3843" s="167">
        <v>1</v>
      </c>
      <c r="S3843" s="167">
        <v>0</v>
      </c>
      <c r="T3843" s="167" t="s">
        <v>13211</v>
      </c>
      <c r="U3843" s="167" t="s">
        <v>1453</v>
      </c>
      <c r="V3843" s="167" t="s">
        <v>83</v>
      </c>
      <c r="W3843" s="163"/>
      <c r="X3843" s="163" t="s">
        <v>10673</v>
      </c>
      <c r="Y3843" s="163"/>
      <c r="Z3843" s="168">
        <v>43717</v>
      </c>
      <c r="AA3843" s="169" t="s">
        <v>10758</v>
      </c>
      <c r="AB3843" s="169" t="s">
        <v>10759</v>
      </c>
      <c r="AC3843" s="169" t="s">
        <v>32</v>
      </c>
      <c r="AD3843" s="170">
        <v>2020</v>
      </c>
      <c r="AE3843" s="167" t="s">
        <v>1321</v>
      </c>
    </row>
    <row r="3844" spans="1:31" x14ac:dyDescent="0.3">
      <c r="A3844" s="162" t="s">
        <v>1187</v>
      </c>
      <c r="B3844" s="162" t="s">
        <v>550</v>
      </c>
      <c r="C3844" s="162">
        <v>2</v>
      </c>
      <c r="D3844" s="162">
        <v>2018</v>
      </c>
      <c r="E3844" s="162" t="s">
        <v>2393</v>
      </c>
      <c r="F3844" s="162" t="s">
        <v>32</v>
      </c>
      <c r="G3844" s="162">
        <v>2019</v>
      </c>
      <c r="H3844" s="163" t="s">
        <v>63</v>
      </c>
      <c r="I3844" s="162" t="s">
        <v>550</v>
      </c>
      <c r="J3844" s="177">
        <v>15.961</v>
      </c>
      <c r="K3844" s="183" t="s">
        <v>1818</v>
      </c>
      <c r="L3844" s="166">
        <v>0.81037710612244929</v>
      </c>
      <c r="M3844" s="166">
        <v>12.934428990820413</v>
      </c>
      <c r="N3844" s="163" t="s">
        <v>32</v>
      </c>
      <c r="O3844" s="167">
        <v>1</v>
      </c>
      <c r="P3844" s="167">
        <v>1</v>
      </c>
      <c r="Q3844" s="167">
        <v>0</v>
      </c>
      <c r="R3844" s="167">
        <v>1</v>
      </c>
      <c r="S3844" s="167">
        <v>0</v>
      </c>
      <c r="T3844" s="167" t="s">
        <v>13211</v>
      </c>
      <c r="U3844" s="167" t="s">
        <v>1360</v>
      </c>
      <c r="V3844" s="167" t="s">
        <v>1383</v>
      </c>
      <c r="W3844" s="163"/>
      <c r="X3844" s="163" t="s">
        <v>10674</v>
      </c>
      <c r="Y3844" s="163"/>
      <c r="Z3844" s="168">
        <v>43494</v>
      </c>
      <c r="AA3844" s="169" t="s">
        <v>10760</v>
      </c>
      <c r="AB3844" s="169" t="s">
        <v>10761</v>
      </c>
      <c r="AC3844" s="169" t="s">
        <v>32</v>
      </c>
      <c r="AD3844" s="170">
        <v>2020</v>
      </c>
      <c r="AE3844" s="167" t="s">
        <v>1218</v>
      </c>
    </row>
    <row r="3845" spans="1:31" x14ac:dyDescent="0.3">
      <c r="A3845" s="162" t="s">
        <v>1187</v>
      </c>
      <c r="B3845" s="162" t="s">
        <v>550</v>
      </c>
      <c r="C3845" s="162">
        <v>3</v>
      </c>
      <c r="D3845" s="162">
        <v>2018</v>
      </c>
      <c r="E3845" s="162" t="s">
        <v>2393</v>
      </c>
      <c r="F3845" s="162" t="s">
        <v>32</v>
      </c>
      <c r="G3845" s="162">
        <v>2019</v>
      </c>
      <c r="H3845" s="163" t="s">
        <v>63</v>
      </c>
      <c r="I3845" s="162" t="s">
        <v>550</v>
      </c>
      <c r="J3845" s="177">
        <v>34.008000000000003</v>
      </c>
      <c r="K3845" s="183" t="s">
        <v>1818</v>
      </c>
      <c r="L3845" s="166">
        <v>0.81037710612244929</v>
      </c>
      <c r="M3845" s="166">
        <v>27.559304625012256</v>
      </c>
      <c r="N3845" s="163" t="s">
        <v>32</v>
      </c>
      <c r="O3845" s="167">
        <v>1</v>
      </c>
      <c r="P3845" s="167">
        <v>1</v>
      </c>
      <c r="Q3845" s="167">
        <v>0</v>
      </c>
      <c r="R3845" s="167">
        <v>1</v>
      </c>
      <c r="S3845" s="167">
        <v>0</v>
      </c>
      <c r="T3845" s="167" t="s">
        <v>13211</v>
      </c>
      <c r="U3845" s="167" t="s">
        <v>1360</v>
      </c>
      <c r="V3845" s="167" t="s">
        <v>1383</v>
      </c>
      <c r="W3845" s="163"/>
      <c r="X3845" s="163" t="s">
        <v>10674</v>
      </c>
      <c r="Y3845" s="163"/>
      <c r="Z3845" s="168">
        <v>43535</v>
      </c>
      <c r="AA3845" s="169" t="s">
        <v>10760</v>
      </c>
      <c r="AB3845" s="169" t="s">
        <v>10761</v>
      </c>
      <c r="AC3845" s="169" t="s">
        <v>32</v>
      </c>
      <c r="AD3845" s="170">
        <v>2020</v>
      </c>
      <c r="AE3845" s="167" t="s">
        <v>1218</v>
      </c>
    </row>
    <row r="3846" spans="1:31" x14ac:dyDescent="0.3">
      <c r="A3846" s="162" t="s">
        <v>529</v>
      </c>
      <c r="B3846" s="162" t="s">
        <v>550</v>
      </c>
      <c r="C3846" s="162">
        <v>1</v>
      </c>
      <c r="D3846" s="162">
        <v>2010</v>
      </c>
      <c r="E3846" s="162" t="s">
        <v>2393</v>
      </c>
      <c r="F3846" s="162" t="s">
        <v>32</v>
      </c>
      <c r="G3846" s="162">
        <v>2019</v>
      </c>
      <c r="H3846" s="163" t="s">
        <v>74</v>
      </c>
      <c r="I3846" s="162" t="s">
        <v>550</v>
      </c>
      <c r="J3846" s="177">
        <v>12.6</v>
      </c>
      <c r="K3846" s="183" t="s">
        <v>1818</v>
      </c>
      <c r="L3846" s="166">
        <v>0.81037710612244929</v>
      </c>
      <c r="M3846" s="166">
        <v>10.21075153714286</v>
      </c>
      <c r="N3846" s="163" t="s">
        <v>74</v>
      </c>
      <c r="O3846" s="167">
        <v>1</v>
      </c>
      <c r="P3846" s="167">
        <v>0</v>
      </c>
      <c r="Q3846" s="167">
        <v>1</v>
      </c>
      <c r="R3846" s="167">
        <v>0</v>
      </c>
      <c r="S3846" s="167">
        <v>1</v>
      </c>
      <c r="T3846" s="167" t="s">
        <v>13210</v>
      </c>
      <c r="U3846" s="167" t="s">
        <v>1360</v>
      </c>
      <c r="V3846" s="167" t="s">
        <v>1364</v>
      </c>
      <c r="W3846" s="163"/>
      <c r="X3846" s="163" t="s">
        <v>10675</v>
      </c>
      <c r="Y3846" s="163"/>
      <c r="Z3846" s="168">
        <v>43556</v>
      </c>
      <c r="AA3846" s="169" t="s">
        <v>10762</v>
      </c>
      <c r="AB3846" s="169" t="s">
        <v>10763</v>
      </c>
      <c r="AC3846" s="169" t="s">
        <v>74</v>
      </c>
      <c r="AD3846" s="170">
        <v>2020</v>
      </c>
      <c r="AE3846" s="167" t="s">
        <v>1241</v>
      </c>
    </row>
    <row r="3847" spans="1:31" x14ac:dyDescent="0.3">
      <c r="A3847" s="162" t="s">
        <v>529</v>
      </c>
      <c r="B3847" s="162" t="s">
        <v>550</v>
      </c>
      <c r="C3847" s="162">
        <v>2</v>
      </c>
      <c r="D3847" s="162">
        <v>2010</v>
      </c>
      <c r="E3847" s="162" t="s">
        <v>2393</v>
      </c>
      <c r="F3847" s="162" t="s">
        <v>32</v>
      </c>
      <c r="G3847" s="162">
        <v>2019</v>
      </c>
      <c r="H3847" s="163" t="s">
        <v>74</v>
      </c>
      <c r="I3847" s="162" t="s">
        <v>550</v>
      </c>
      <c r="J3847" s="177">
        <v>16.399999999999999</v>
      </c>
      <c r="K3847" s="183" t="s">
        <v>1818</v>
      </c>
      <c r="L3847" s="166">
        <v>0.81037710612244929</v>
      </c>
      <c r="M3847" s="166">
        <v>13.290184540408168</v>
      </c>
      <c r="N3847" s="163" t="s">
        <v>74</v>
      </c>
      <c r="O3847" s="167">
        <v>1</v>
      </c>
      <c r="P3847" s="167">
        <v>0</v>
      </c>
      <c r="Q3847" s="167">
        <v>1</v>
      </c>
      <c r="R3847" s="167">
        <v>0</v>
      </c>
      <c r="S3847" s="167">
        <v>1</v>
      </c>
      <c r="T3847" s="167" t="s">
        <v>13210</v>
      </c>
      <c r="U3847" s="167" t="s">
        <v>1360</v>
      </c>
      <c r="V3847" s="167" t="s">
        <v>1364</v>
      </c>
      <c r="W3847" s="163"/>
      <c r="X3847" s="163" t="s">
        <v>10675</v>
      </c>
      <c r="Y3847" s="163"/>
      <c r="Z3847" s="168">
        <v>43617</v>
      </c>
      <c r="AA3847" s="169" t="s">
        <v>10764</v>
      </c>
      <c r="AB3847" s="169" t="s">
        <v>10765</v>
      </c>
      <c r="AC3847" s="169" t="s">
        <v>74</v>
      </c>
      <c r="AD3847" s="170">
        <v>2020</v>
      </c>
      <c r="AE3847" s="167" t="s">
        <v>1241</v>
      </c>
    </row>
    <row r="3848" spans="1:31" x14ac:dyDescent="0.3">
      <c r="A3848" s="162" t="s">
        <v>1055</v>
      </c>
      <c r="B3848" s="162" t="s">
        <v>550</v>
      </c>
      <c r="C3848" s="162">
        <v>3</v>
      </c>
      <c r="D3848" s="162">
        <v>2016</v>
      </c>
      <c r="E3848" s="162" t="s">
        <v>2393</v>
      </c>
      <c r="F3848" s="162" t="s">
        <v>32</v>
      </c>
      <c r="G3848" s="162">
        <v>2019</v>
      </c>
      <c r="H3848" s="163" t="s">
        <v>74</v>
      </c>
      <c r="I3848" s="162" t="s">
        <v>550</v>
      </c>
      <c r="J3848" s="177">
        <v>2.0099999999999998</v>
      </c>
      <c r="K3848" s="183" t="s">
        <v>1818</v>
      </c>
      <c r="L3848" s="166">
        <v>0.81037710612244929</v>
      </c>
      <c r="M3848" s="166">
        <v>1.628857983306123</v>
      </c>
      <c r="N3848" s="163" t="s">
        <v>28</v>
      </c>
      <c r="O3848" s="167">
        <v>1</v>
      </c>
      <c r="P3848" s="167">
        <v>0</v>
      </c>
      <c r="Q3848" s="167">
        <v>0</v>
      </c>
      <c r="R3848" s="167">
        <v>1</v>
      </c>
      <c r="S3848" s="167">
        <v>0</v>
      </c>
      <c r="T3848" s="167" t="s">
        <v>13213</v>
      </c>
      <c r="U3848" s="167" t="s">
        <v>1281</v>
      </c>
      <c r="V3848" s="167" t="s">
        <v>86</v>
      </c>
      <c r="W3848" s="163"/>
      <c r="X3848" s="163" t="s">
        <v>10676</v>
      </c>
      <c r="Y3848" s="163"/>
      <c r="Z3848" s="168">
        <v>43534</v>
      </c>
      <c r="AA3848" s="169" t="s">
        <v>10766</v>
      </c>
      <c r="AB3848" s="169" t="s">
        <v>10767</v>
      </c>
      <c r="AC3848" s="169" t="s">
        <v>28</v>
      </c>
      <c r="AD3848" s="170">
        <v>2020</v>
      </c>
      <c r="AE3848" s="167" t="s">
        <v>1241</v>
      </c>
    </row>
    <row r="3849" spans="1:31" x14ac:dyDescent="0.3">
      <c r="A3849" s="162" t="s">
        <v>895</v>
      </c>
      <c r="B3849" s="162" t="s">
        <v>550</v>
      </c>
      <c r="C3849" s="162">
        <v>3</v>
      </c>
      <c r="D3849" s="162">
        <v>2015</v>
      </c>
      <c r="E3849" s="162" t="s">
        <v>2393</v>
      </c>
      <c r="F3849" s="162" t="s">
        <v>32</v>
      </c>
      <c r="G3849" s="162">
        <v>2019</v>
      </c>
      <c r="H3849" s="163" t="s">
        <v>61</v>
      </c>
      <c r="I3849" s="162" t="s">
        <v>550</v>
      </c>
      <c r="J3849" s="177">
        <v>4.008</v>
      </c>
      <c r="K3849" s="183" t="s">
        <v>1818</v>
      </c>
      <c r="L3849" s="166">
        <v>0.81037710612244929</v>
      </c>
      <c r="M3849" s="166">
        <v>3.2479914413387769</v>
      </c>
      <c r="N3849" s="163" t="s">
        <v>62</v>
      </c>
      <c r="O3849" s="167">
        <v>1</v>
      </c>
      <c r="P3849" s="167">
        <v>0</v>
      </c>
      <c r="Q3849" s="167">
        <v>0</v>
      </c>
      <c r="R3849" s="167">
        <v>0</v>
      </c>
      <c r="S3849" s="167">
        <v>1</v>
      </c>
      <c r="T3849" s="167" t="s">
        <v>13213</v>
      </c>
      <c r="U3849" s="167" t="s">
        <v>1453</v>
      </c>
      <c r="V3849" s="167" t="s">
        <v>83</v>
      </c>
      <c r="W3849" s="163"/>
      <c r="X3849" s="163" t="s">
        <v>10677</v>
      </c>
      <c r="Y3849" s="163"/>
      <c r="Z3849" s="168">
        <v>43594</v>
      </c>
      <c r="AA3849" s="169" t="s">
        <v>10768</v>
      </c>
      <c r="AB3849" s="169" t="s">
        <v>10769</v>
      </c>
      <c r="AC3849" s="169" t="s">
        <v>62</v>
      </c>
      <c r="AD3849" s="170">
        <v>2020</v>
      </c>
      <c r="AE3849" s="167" t="s">
        <v>1321</v>
      </c>
    </row>
    <row r="3850" spans="1:31" x14ac:dyDescent="0.3">
      <c r="A3850" s="162" t="s">
        <v>895</v>
      </c>
      <c r="B3850" s="162" t="s">
        <v>550</v>
      </c>
      <c r="C3850" s="162">
        <v>4</v>
      </c>
      <c r="D3850" s="162">
        <v>2015</v>
      </c>
      <c r="E3850" s="162" t="s">
        <v>2393</v>
      </c>
      <c r="F3850" s="162" t="s">
        <v>32</v>
      </c>
      <c r="G3850" s="162">
        <v>2019</v>
      </c>
      <c r="H3850" s="163" t="s">
        <v>61</v>
      </c>
      <c r="I3850" s="162" t="s">
        <v>550</v>
      </c>
      <c r="J3850" s="177">
        <v>5.3529999999999998</v>
      </c>
      <c r="K3850" s="183" t="s">
        <v>1818</v>
      </c>
      <c r="L3850" s="166">
        <v>0.81037710612244929</v>
      </c>
      <c r="M3850" s="166">
        <v>4.3379486490734704</v>
      </c>
      <c r="N3850" s="163" t="s">
        <v>62</v>
      </c>
      <c r="O3850" s="167">
        <v>1</v>
      </c>
      <c r="P3850" s="167">
        <v>0</v>
      </c>
      <c r="Q3850" s="167">
        <v>0</v>
      </c>
      <c r="R3850" s="167">
        <v>0</v>
      </c>
      <c r="S3850" s="167">
        <v>1</v>
      </c>
      <c r="T3850" s="167" t="s">
        <v>13213</v>
      </c>
      <c r="U3850" s="167" t="s">
        <v>1453</v>
      </c>
      <c r="V3850" s="167" t="s">
        <v>83</v>
      </c>
      <c r="W3850" s="163"/>
      <c r="X3850" s="163" t="s">
        <v>10677</v>
      </c>
      <c r="Y3850" s="163"/>
      <c r="Z3850" s="168">
        <v>43594</v>
      </c>
      <c r="AA3850" s="169" t="s">
        <v>2570</v>
      </c>
      <c r="AB3850" s="169" t="s">
        <v>10770</v>
      </c>
      <c r="AC3850" s="169" t="s">
        <v>62</v>
      </c>
      <c r="AD3850" s="170">
        <v>2020</v>
      </c>
      <c r="AE3850" s="167" t="s">
        <v>1321</v>
      </c>
    </row>
    <row r="3851" spans="1:31" x14ac:dyDescent="0.3">
      <c r="A3851" s="162" t="s">
        <v>895</v>
      </c>
      <c r="B3851" s="162" t="s">
        <v>550</v>
      </c>
      <c r="C3851" s="162">
        <v>5</v>
      </c>
      <c r="D3851" s="162">
        <v>2015</v>
      </c>
      <c r="E3851" s="162" t="s">
        <v>2393</v>
      </c>
      <c r="F3851" s="162" t="s">
        <v>32</v>
      </c>
      <c r="G3851" s="162">
        <v>2019</v>
      </c>
      <c r="H3851" s="163" t="s">
        <v>61</v>
      </c>
      <c r="I3851" s="162" t="s">
        <v>550</v>
      </c>
      <c r="J3851" s="177">
        <v>0.59199999999999997</v>
      </c>
      <c r="K3851" s="183" t="s">
        <v>1818</v>
      </c>
      <c r="L3851" s="166">
        <v>0.81037710612244929</v>
      </c>
      <c r="M3851" s="166">
        <v>0.47974324682448993</v>
      </c>
      <c r="N3851" s="163" t="s">
        <v>32</v>
      </c>
      <c r="O3851" s="167">
        <v>1</v>
      </c>
      <c r="P3851" s="167">
        <v>1</v>
      </c>
      <c r="Q3851" s="167">
        <v>0</v>
      </c>
      <c r="R3851" s="167">
        <v>1</v>
      </c>
      <c r="S3851" s="167">
        <v>0</v>
      </c>
      <c r="T3851" s="167" t="s">
        <v>13211</v>
      </c>
      <c r="U3851" s="167" t="s">
        <v>1453</v>
      </c>
      <c r="V3851" s="167" t="s">
        <v>83</v>
      </c>
      <c r="W3851" s="163"/>
      <c r="X3851" s="163" t="s">
        <v>10677</v>
      </c>
      <c r="Y3851" s="163"/>
      <c r="Z3851" s="168">
        <v>43594</v>
      </c>
      <c r="AA3851" s="169" t="s">
        <v>10771</v>
      </c>
      <c r="AB3851" s="169" t="s">
        <v>10772</v>
      </c>
      <c r="AC3851" s="169" t="s">
        <v>32</v>
      </c>
      <c r="AD3851" s="170">
        <v>2020</v>
      </c>
      <c r="AE3851" s="167" t="s">
        <v>1321</v>
      </c>
    </row>
    <row r="3852" spans="1:31" x14ac:dyDescent="0.3">
      <c r="A3852" s="162" t="s">
        <v>1012</v>
      </c>
      <c r="B3852" s="162" t="s">
        <v>550</v>
      </c>
      <c r="C3852" s="162">
        <v>4</v>
      </c>
      <c r="D3852" s="162">
        <v>2016</v>
      </c>
      <c r="E3852" s="162" t="s">
        <v>2393</v>
      </c>
      <c r="F3852" s="162" t="s">
        <v>32</v>
      </c>
      <c r="G3852" s="162">
        <v>2019</v>
      </c>
      <c r="H3852" s="163" t="s">
        <v>61</v>
      </c>
      <c r="I3852" s="162" t="s">
        <v>550</v>
      </c>
      <c r="J3852" s="177">
        <v>11.063000000000001</v>
      </c>
      <c r="K3852" s="183" t="s">
        <v>1818</v>
      </c>
      <c r="L3852" s="166">
        <v>0.81037710612244929</v>
      </c>
      <c r="M3852" s="166">
        <v>8.9652019250326571</v>
      </c>
      <c r="N3852" s="163" t="s">
        <v>32</v>
      </c>
      <c r="O3852" s="167">
        <v>1</v>
      </c>
      <c r="P3852" s="167">
        <v>1</v>
      </c>
      <c r="Q3852" s="167">
        <v>0</v>
      </c>
      <c r="R3852" s="167">
        <v>1</v>
      </c>
      <c r="S3852" s="167">
        <v>0</v>
      </c>
      <c r="T3852" s="167" t="s">
        <v>13211</v>
      </c>
      <c r="U3852" s="167" t="s">
        <v>1281</v>
      </c>
      <c r="V3852" s="167" t="s">
        <v>86</v>
      </c>
      <c r="W3852" s="163"/>
      <c r="X3852" s="163" t="s">
        <v>10678</v>
      </c>
      <c r="Y3852" s="163"/>
      <c r="Z3852" s="168">
        <v>43496</v>
      </c>
      <c r="AA3852" s="169" t="s">
        <v>10743</v>
      </c>
      <c r="AB3852" s="169" t="s">
        <v>10744</v>
      </c>
      <c r="AC3852" s="169" t="s">
        <v>32</v>
      </c>
      <c r="AD3852" s="170">
        <v>2020</v>
      </c>
      <c r="AE3852" s="167" t="s">
        <v>1321</v>
      </c>
    </row>
    <row r="3853" spans="1:31" x14ac:dyDescent="0.3">
      <c r="A3853" s="162" t="s">
        <v>1167</v>
      </c>
      <c r="B3853" s="162" t="s">
        <v>550</v>
      </c>
      <c r="C3853" s="162">
        <v>1</v>
      </c>
      <c r="D3853" s="162">
        <v>2018</v>
      </c>
      <c r="E3853" s="162" t="s">
        <v>2393</v>
      </c>
      <c r="F3853" s="162" t="s">
        <v>32</v>
      </c>
      <c r="G3853" s="162">
        <v>2019</v>
      </c>
      <c r="H3853" s="163" t="s">
        <v>61</v>
      </c>
      <c r="I3853" s="162" t="s">
        <v>550</v>
      </c>
      <c r="J3853" s="177">
        <v>1.849</v>
      </c>
      <c r="K3853" s="183" t="s">
        <v>1818</v>
      </c>
      <c r="L3853" s="166">
        <v>0.81037710612244929</v>
      </c>
      <c r="M3853" s="166">
        <v>1.4983872692204088</v>
      </c>
      <c r="N3853" s="163" t="s">
        <v>61</v>
      </c>
      <c r="O3853" s="167">
        <v>1</v>
      </c>
      <c r="P3853" s="167">
        <v>0</v>
      </c>
      <c r="Q3853" s="167">
        <v>1</v>
      </c>
      <c r="R3853" s="167">
        <v>0</v>
      </c>
      <c r="S3853" s="167">
        <v>1</v>
      </c>
      <c r="T3853" s="167" t="s">
        <v>13210</v>
      </c>
      <c r="U3853" s="167" t="s">
        <v>1512</v>
      </c>
      <c r="V3853" s="167" t="s">
        <v>91</v>
      </c>
      <c r="W3853" s="163"/>
      <c r="X3853" s="163" t="s">
        <v>1167</v>
      </c>
      <c r="Y3853" s="163"/>
      <c r="Z3853" s="168">
        <v>43746</v>
      </c>
      <c r="AA3853" s="169" t="s">
        <v>10773</v>
      </c>
      <c r="AB3853" s="169" t="s">
        <v>10774</v>
      </c>
      <c r="AC3853" s="169" t="s">
        <v>61</v>
      </c>
      <c r="AD3853" s="170">
        <v>2020</v>
      </c>
      <c r="AE3853" s="167" t="s">
        <v>1321</v>
      </c>
    </row>
    <row r="3854" spans="1:31" x14ac:dyDescent="0.3">
      <c r="A3854" s="162" t="s">
        <v>1167</v>
      </c>
      <c r="B3854" s="162" t="s">
        <v>550</v>
      </c>
      <c r="C3854" s="162">
        <v>2</v>
      </c>
      <c r="D3854" s="162">
        <v>2018</v>
      </c>
      <c r="E3854" s="162" t="s">
        <v>2393</v>
      </c>
      <c r="F3854" s="162" t="s">
        <v>32</v>
      </c>
      <c r="G3854" s="162">
        <v>2019</v>
      </c>
      <c r="H3854" s="163" t="s">
        <v>61</v>
      </c>
      <c r="I3854" s="162" t="s">
        <v>550</v>
      </c>
      <c r="J3854" s="177">
        <v>3.9409999999999998</v>
      </c>
      <c r="K3854" s="183" t="s">
        <v>1818</v>
      </c>
      <c r="L3854" s="166">
        <v>0.81037710612244929</v>
      </c>
      <c r="M3854" s="166">
        <v>3.1936961752285726</v>
      </c>
      <c r="N3854" s="163" t="s">
        <v>32</v>
      </c>
      <c r="O3854" s="167">
        <v>1</v>
      </c>
      <c r="P3854" s="167">
        <v>1</v>
      </c>
      <c r="Q3854" s="167">
        <v>0</v>
      </c>
      <c r="R3854" s="167">
        <v>1</v>
      </c>
      <c r="S3854" s="167">
        <v>0</v>
      </c>
      <c r="T3854" s="167" t="s">
        <v>13211</v>
      </c>
      <c r="U3854" s="167" t="s">
        <v>1512</v>
      </c>
      <c r="V3854" s="167" t="s">
        <v>91</v>
      </c>
      <c r="W3854" s="163"/>
      <c r="X3854" s="163" t="s">
        <v>1167</v>
      </c>
      <c r="Y3854" s="163"/>
      <c r="Z3854" s="168">
        <v>43815</v>
      </c>
      <c r="AA3854" s="169" t="s">
        <v>10775</v>
      </c>
      <c r="AB3854" s="169" t="s">
        <v>10776</v>
      </c>
      <c r="AC3854" s="169" t="s">
        <v>32</v>
      </c>
      <c r="AD3854" s="170">
        <v>2020</v>
      </c>
      <c r="AE3854" s="167" t="s">
        <v>1321</v>
      </c>
    </row>
    <row r="3855" spans="1:31" x14ac:dyDescent="0.3">
      <c r="A3855" s="162" t="s">
        <v>1167</v>
      </c>
      <c r="B3855" s="162" t="s">
        <v>550</v>
      </c>
      <c r="C3855" s="162">
        <v>3</v>
      </c>
      <c r="D3855" s="162">
        <v>2018</v>
      </c>
      <c r="E3855" s="162" t="s">
        <v>2393</v>
      </c>
      <c r="F3855" s="162" t="s">
        <v>32</v>
      </c>
      <c r="G3855" s="162">
        <v>2019</v>
      </c>
      <c r="H3855" s="163" t="s">
        <v>61</v>
      </c>
      <c r="I3855" s="162" t="s">
        <v>550</v>
      </c>
      <c r="J3855" s="177">
        <v>4.9169999999999998</v>
      </c>
      <c r="K3855" s="183" t="s">
        <v>1818</v>
      </c>
      <c r="L3855" s="166">
        <v>0.81037710612244929</v>
      </c>
      <c r="M3855" s="166">
        <v>3.9846242308040831</v>
      </c>
      <c r="N3855" s="163" t="s">
        <v>32</v>
      </c>
      <c r="O3855" s="167">
        <v>1</v>
      </c>
      <c r="P3855" s="167">
        <v>1</v>
      </c>
      <c r="Q3855" s="167">
        <v>0</v>
      </c>
      <c r="R3855" s="167">
        <v>1</v>
      </c>
      <c r="S3855" s="167">
        <v>0</v>
      </c>
      <c r="T3855" s="167" t="s">
        <v>13211</v>
      </c>
      <c r="U3855" s="167" t="s">
        <v>1512</v>
      </c>
      <c r="V3855" s="167" t="s">
        <v>91</v>
      </c>
      <c r="W3855" s="163"/>
      <c r="X3855" s="163" t="s">
        <v>10679</v>
      </c>
      <c r="Y3855" s="163"/>
      <c r="Z3855" s="168">
        <v>43788</v>
      </c>
      <c r="AA3855" s="169" t="s">
        <v>10777</v>
      </c>
      <c r="AB3855" s="169" t="s">
        <v>10778</v>
      </c>
      <c r="AC3855" s="169" t="s">
        <v>32</v>
      </c>
      <c r="AD3855" s="170">
        <v>2020</v>
      </c>
      <c r="AE3855" s="167" t="s">
        <v>1321</v>
      </c>
    </row>
    <row r="3856" spans="1:31" x14ac:dyDescent="0.3">
      <c r="A3856" s="162" t="s">
        <v>1201</v>
      </c>
      <c r="B3856" s="162" t="s">
        <v>550</v>
      </c>
      <c r="C3856" s="162">
        <v>1</v>
      </c>
      <c r="D3856" s="162">
        <v>2018</v>
      </c>
      <c r="E3856" s="162" t="s">
        <v>2393</v>
      </c>
      <c r="F3856" s="162" t="s">
        <v>32</v>
      </c>
      <c r="G3856" s="162">
        <v>2019</v>
      </c>
      <c r="H3856" s="163" t="s">
        <v>61</v>
      </c>
      <c r="I3856" s="162" t="s">
        <v>550</v>
      </c>
      <c r="J3856" s="177">
        <v>38.292000000000002</v>
      </c>
      <c r="K3856" s="183" t="s">
        <v>1818</v>
      </c>
      <c r="L3856" s="166">
        <v>0.81037710612244929</v>
      </c>
      <c r="M3856" s="166">
        <v>31.03096014764083</v>
      </c>
      <c r="N3856" s="163" t="s">
        <v>32</v>
      </c>
      <c r="O3856" s="167">
        <v>1</v>
      </c>
      <c r="P3856" s="167">
        <v>1</v>
      </c>
      <c r="Q3856" s="167">
        <v>0</v>
      </c>
      <c r="R3856" s="167">
        <v>1</v>
      </c>
      <c r="S3856" s="167">
        <v>0</v>
      </c>
      <c r="T3856" s="167" t="s">
        <v>13211</v>
      </c>
      <c r="U3856" s="167" t="s">
        <v>1281</v>
      </c>
      <c r="V3856" s="167" t="s">
        <v>86</v>
      </c>
      <c r="W3856" s="163"/>
      <c r="X3856" s="163" t="s">
        <v>1201</v>
      </c>
      <c r="Y3856" s="163"/>
      <c r="Z3856" s="168">
        <v>43783</v>
      </c>
      <c r="AA3856" s="169" t="s">
        <v>10779</v>
      </c>
      <c r="AB3856" s="169" t="s">
        <v>10780</v>
      </c>
      <c r="AC3856" s="169" t="s">
        <v>32</v>
      </c>
      <c r="AD3856" s="170">
        <v>2020</v>
      </c>
      <c r="AE3856" s="167" t="s">
        <v>1321</v>
      </c>
    </row>
    <row r="3857" spans="1:31" x14ac:dyDescent="0.3">
      <c r="A3857" s="162" t="s">
        <v>607</v>
      </c>
      <c r="B3857" s="162" t="s">
        <v>550</v>
      </c>
      <c r="C3857" s="162">
        <v>1</v>
      </c>
      <c r="D3857" s="162">
        <v>2011</v>
      </c>
      <c r="E3857" s="162" t="s">
        <v>2393</v>
      </c>
      <c r="F3857" s="162" t="s">
        <v>32</v>
      </c>
      <c r="G3857" s="162">
        <v>2019</v>
      </c>
      <c r="H3857" s="163" t="s">
        <v>608</v>
      </c>
      <c r="I3857" s="162" t="s">
        <v>550</v>
      </c>
      <c r="J3857" s="177">
        <v>1.4139999999999999</v>
      </c>
      <c r="K3857" s="183" t="s">
        <v>1818</v>
      </c>
      <c r="L3857" s="166">
        <v>0.81037710612244929</v>
      </c>
      <c r="M3857" s="166">
        <v>1.1458732280571433</v>
      </c>
      <c r="N3857" s="163" t="s">
        <v>608</v>
      </c>
      <c r="O3857" s="167">
        <v>1</v>
      </c>
      <c r="P3857" s="167">
        <v>0</v>
      </c>
      <c r="Q3857" s="167">
        <v>1</v>
      </c>
      <c r="R3857" s="167">
        <v>0</v>
      </c>
      <c r="S3857" s="167">
        <v>1</v>
      </c>
      <c r="T3857" s="167" t="s">
        <v>13210</v>
      </c>
      <c r="U3857" s="167" t="s">
        <v>1281</v>
      </c>
      <c r="V3857" s="167" t="s">
        <v>86</v>
      </c>
      <c r="W3857" s="163"/>
      <c r="X3857" s="163" t="s">
        <v>10680</v>
      </c>
      <c r="Y3857" s="163"/>
      <c r="Z3857" s="168">
        <v>43485</v>
      </c>
      <c r="AA3857" s="169" t="s">
        <v>10781</v>
      </c>
      <c r="AB3857" s="169" t="s">
        <v>10782</v>
      </c>
      <c r="AC3857" s="169" t="s">
        <v>608</v>
      </c>
      <c r="AD3857" s="170">
        <v>2020</v>
      </c>
      <c r="AE3857" s="167" t="s">
        <v>1241</v>
      </c>
    </row>
    <row r="3858" spans="1:31" x14ac:dyDescent="0.3">
      <c r="A3858" s="197" t="s">
        <v>884</v>
      </c>
      <c r="B3858" s="162" t="s">
        <v>550</v>
      </c>
      <c r="C3858" s="162">
        <v>3</v>
      </c>
      <c r="D3858" s="162">
        <v>2014</v>
      </c>
      <c r="E3858" s="162" t="s">
        <v>2393</v>
      </c>
      <c r="F3858" s="162" t="s">
        <v>32</v>
      </c>
      <c r="G3858" s="162">
        <v>2019</v>
      </c>
      <c r="H3858" s="163" t="s">
        <v>58</v>
      </c>
      <c r="I3858" s="162" t="s">
        <v>550</v>
      </c>
      <c r="J3858" s="177">
        <v>0.79200000000000004</v>
      </c>
      <c r="K3858" s="183" t="s">
        <v>1818</v>
      </c>
      <c r="L3858" s="166">
        <v>0.81037710612244929</v>
      </c>
      <c r="M3858" s="166">
        <v>0.64181866804897991</v>
      </c>
      <c r="N3858" s="163" t="s">
        <v>1283</v>
      </c>
      <c r="O3858" s="167">
        <v>1</v>
      </c>
      <c r="P3858" s="167">
        <v>0</v>
      </c>
      <c r="Q3858" s="167">
        <v>0</v>
      </c>
      <c r="R3858" s="167">
        <v>1</v>
      </c>
      <c r="S3858" s="167">
        <v>0</v>
      </c>
      <c r="T3858" s="167" t="s">
        <v>13213</v>
      </c>
      <c r="U3858" s="167" t="s">
        <v>1281</v>
      </c>
      <c r="V3858" s="167" t="s">
        <v>86</v>
      </c>
      <c r="W3858" s="163"/>
      <c r="X3858" s="163" t="s">
        <v>10681</v>
      </c>
      <c r="Y3858" s="163"/>
      <c r="Z3858" s="168">
        <v>43670</v>
      </c>
      <c r="AA3858" s="169" t="s">
        <v>10783</v>
      </c>
      <c r="AB3858" s="169" t="s">
        <v>10784</v>
      </c>
      <c r="AC3858" s="169" t="s">
        <v>1283</v>
      </c>
      <c r="AD3858" s="170">
        <v>2020</v>
      </c>
      <c r="AE3858" s="167" t="s">
        <v>1218</v>
      </c>
    </row>
    <row r="3859" spans="1:31" x14ac:dyDescent="0.3">
      <c r="A3859" s="162" t="s">
        <v>1086</v>
      </c>
      <c r="B3859" s="162" t="s">
        <v>550</v>
      </c>
      <c r="C3859" s="162">
        <v>2</v>
      </c>
      <c r="D3859" s="162">
        <v>2017</v>
      </c>
      <c r="E3859" s="162" t="s">
        <v>2393</v>
      </c>
      <c r="F3859" s="162" t="s">
        <v>32</v>
      </c>
      <c r="G3859" s="162">
        <v>2019</v>
      </c>
      <c r="H3859" s="163" t="s">
        <v>58</v>
      </c>
      <c r="I3859" s="162" t="s">
        <v>550</v>
      </c>
      <c r="J3859" s="177">
        <v>6.2350000000000003</v>
      </c>
      <c r="K3859" s="183" t="s">
        <v>1818</v>
      </c>
      <c r="L3859" s="166">
        <v>0.81037710612244929</v>
      </c>
      <c r="M3859" s="166">
        <v>5.0527012566734717</v>
      </c>
      <c r="N3859" s="163" t="s">
        <v>62</v>
      </c>
      <c r="O3859" s="167">
        <v>1</v>
      </c>
      <c r="P3859" s="167">
        <v>0</v>
      </c>
      <c r="Q3859" s="167">
        <v>0</v>
      </c>
      <c r="R3859" s="167">
        <v>0</v>
      </c>
      <c r="S3859" s="167">
        <v>1</v>
      </c>
      <c r="T3859" s="167" t="s">
        <v>13213</v>
      </c>
      <c r="U3859" s="167" t="s">
        <v>1453</v>
      </c>
      <c r="V3859" s="167" t="s">
        <v>83</v>
      </c>
      <c r="W3859" s="163"/>
      <c r="X3859" s="163" t="s">
        <v>10682</v>
      </c>
      <c r="Y3859" s="163"/>
      <c r="Z3859" s="168">
        <v>43636</v>
      </c>
      <c r="AA3859" s="169" t="s">
        <v>10785</v>
      </c>
      <c r="AB3859" s="169" t="s">
        <v>10786</v>
      </c>
      <c r="AC3859" s="169" t="s">
        <v>62</v>
      </c>
      <c r="AD3859" s="170">
        <v>2020</v>
      </c>
      <c r="AE3859" s="167" t="s">
        <v>1218</v>
      </c>
    </row>
    <row r="3860" spans="1:31" x14ac:dyDescent="0.3">
      <c r="A3860" s="162" t="s">
        <v>1086</v>
      </c>
      <c r="B3860" s="162" t="s">
        <v>550</v>
      </c>
      <c r="C3860" s="162">
        <v>3</v>
      </c>
      <c r="D3860" s="162">
        <v>2017</v>
      </c>
      <c r="E3860" s="162" t="s">
        <v>2393</v>
      </c>
      <c r="F3860" s="162" t="s">
        <v>32</v>
      </c>
      <c r="G3860" s="162">
        <v>2019</v>
      </c>
      <c r="H3860" s="163" t="s">
        <v>58</v>
      </c>
      <c r="I3860" s="162" t="s">
        <v>550</v>
      </c>
      <c r="J3860" s="177">
        <v>7.0549999999999997</v>
      </c>
      <c r="K3860" s="183" t="s">
        <v>1818</v>
      </c>
      <c r="L3860" s="166">
        <v>0.81037710612244929</v>
      </c>
      <c r="M3860" s="166">
        <v>5.7172104836938793</v>
      </c>
      <c r="N3860" s="163" t="s">
        <v>433</v>
      </c>
      <c r="O3860" s="167">
        <v>1</v>
      </c>
      <c r="P3860" s="167">
        <v>0</v>
      </c>
      <c r="Q3860" s="167">
        <v>0</v>
      </c>
      <c r="R3860" s="167">
        <v>1</v>
      </c>
      <c r="S3860" s="167">
        <v>0</v>
      </c>
      <c r="T3860" s="167" t="s">
        <v>13213</v>
      </c>
      <c r="U3860" s="167" t="s">
        <v>1453</v>
      </c>
      <c r="V3860" s="167" t="s">
        <v>83</v>
      </c>
      <c r="W3860" s="163"/>
      <c r="X3860" s="163" t="s">
        <v>10682</v>
      </c>
      <c r="Y3860" s="163"/>
      <c r="Z3860" s="168">
        <v>43648</v>
      </c>
      <c r="AA3860" s="169" t="s">
        <v>10787</v>
      </c>
      <c r="AB3860" s="169" t="s">
        <v>10788</v>
      </c>
      <c r="AC3860" s="169" t="s">
        <v>433</v>
      </c>
      <c r="AD3860" s="170">
        <v>2020</v>
      </c>
      <c r="AE3860" s="167" t="s">
        <v>1218</v>
      </c>
    </row>
    <row r="3861" spans="1:31" x14ac:dyDescent="0.3">
      <c r="A3861" s="162" t="s">
        <v>1086</v>
      </c>
      <c r="B3861" s="162" t="s">
        <v>550</v>
      </c>
      <c r="C3861" s="162">
        <v>4</v>
      </c>
      <c r="D3861" s="162">
        <v>2017</v>
      </c>
      <c r="E3861" s="162" t="s">
        <v>2393</v>
      </c>
      <c r="F3861" s="162" t="s">
        <v>32</v>
      </c>
      <c r="G3861" s="162">
        <v>2019</v>
      </c>
      <c r="H3861" s="163" t="s">
        <v>58</v>
      </c>
      <c r="I3861" s="162" t="s">
        <v>550</v>
      </c>
      <c r="J3861" s="177">
        <v>14.259</v>
      </c>
      <c r="K3861" s="183" t="s">
        <v>1818</v>
      </c>
      <c r="L3861" s="166">
        <v>0.81037710612244929</v>
      </c>
      <c r="M3861" s="166">
        <v>11.555167156200005</v>
      </c>
      <c r="N3861" s="163" t="s">
        <v>58</v>
      </c>
      <c r="O3861" s="167">
        <v>1</v>
      </c>
      <c r="P3861" s="167">
        <v>0</v>
      </c>
      <c r="Q3861" s="167">
        <v>1</v>
      </c>
      <c r="R3861" s="167">
        <v>0</v>
      </c>
      <c r="S3861" s="167">
        <v>1</v>
      </c>
      <c r="T3861" s="167" t="s">
        <v>13210</v>
      </c>
      <c r="U3861" s="167" t="s">
        <v>1453</v>
      </c>
      <c r="V3861" s="167" t="s">
        <v>83</v>
      </c>
      <c r="W3861" s="163"/>
      <c r="X3861" s="163" t="s">
        <v>10682</v>
      </c>
      <c r="Y3861" s="163"/>
      <c r="Z3861" s="168">
        <v>43643</v>
      </c>
      <c r="AA3861" s="169" t="s">
        <v>10789</v>
      </c>
      <c r="AB3861" s="169" t="s">
        <v>10790</v>
      </c>
      <c r="AC3861" s="169" t="s">
        <v>58</v>
      </c>
      <c r="AD3861" s="170">
        <v>2020</v>
      </c>
      <c r="AE3861" s="167" t="s">
        <v>1218</v>
      </c>
    </row>
    <row r="3862" spans="1:31" x14ac:dyDescent="0.3">
      <c r="A3862" s="162" t="s">
        <v>556</v>
      </c>
      <c r="B3862" s="162" t="s">
        <v>550</v>
      </c>
      <c r="C3862" s="162">
        <v>14</v>
      </c>
      <c r="D3862" s="162">
        <v>2011</v>
      </c>
      <c r="E3862" s="162" t="s">
        <v>115</v>
      </c>
      <c r="F3862" s="162" t="s">
        <v>32</v>
      </c>
      <c r="G3862" s="162">
        <v>2019</v>
      </c>
      <c r="H3862" s="163" t="s">
        <v>70</v>
      </c>
      <c r="I3862" s="162" t="s">
        <v>550</v>
      </c>
      <c r="J3862" s="177">
        <v>35.523000000000003</v>
      </c>
      <c r="K3862" s="183" t="s">
        <v>1818</v>
      </c>
      <c r="L3862" s="166">
        <v>0.81037710612244929</v>
      </c>
      <c r="M3862" s="166">
        <v>28.787025940787768</v>
      </c>
      <c r="N3862" s="163" t="s">
        <v>70</v>
      </c>
      <c r="O3862" s="167">
        <v>1</v>
      </c>
      <c r="P3862" s="167">
        <v>0</v>
      </c>
      <c r="Q3862" s="167">
        <v>1</v>
      </c>
      <c r="R3862" s="167">
        <v>0</v>
      </c>
      <c r="S3862" s="167">
        <v>1</v>
      </c>
      <c r="T3862" s="167" t="s">
        <v>13210</v>
      </c>
      <c r="U3862" s="167" t="s">
        <v>1281</v>
      </c>
      <c r="V3862" s="167" t="s">
        <v>86</v>
      </c>
      <c r="W3862" s="163"/>
      <c r="X3862" s="163" t="s">
        <v>10683</v>
      </c>
      <c r="Y3862" s="163"/>
      <c r="Z3862" s="168">
        <v>43770</v>
      </c>
      <c r="AA3862" s="169" t="s">
        <v>10791</v>
      </c>
      <c r="AB3862" s="169" t="s">
        <v>10792</v>
      </c>
      <c r="AC3862" s="169" t="s">
        <v>70</v>
      </c>
      <c r="AD3862" s="170">
        <v>2020</v>
      </c>
      <c r="AE3862" s="167" t="s">
        <v>1241</v>
      </c>
    </row>
    <row r="3863" spans="1:31" x14ac:dyDescent="0.3">
      <c r="A3863" s="197" t="s">
        <v>670</v>
      </c>
      <c r="B3863" s="162" t="s">
        <v>550</v>
      </c>
      <c r="C3863" s="162">
        <v>18</v>
      </c>
      <c r="D3863" s="162">
        <v>2012</v>
      </c>
      <c r="E3863" s="162" t="s">
        <v>2393</v>
      </c>
      <c r="F3863" s="162" t="s">
        <v>32</v>
      </c>
      <c r="G3863" s="162">
        <v>2019</v>
      </c>
      <c r="H3863" s="163" t="s">
        <v>70</v>
      </c>
      <c r="I3863" s="162" t="s">
        <v>550</v>
      </c>
      <c r="J3863" s="177">
        <v>3.6269999999999998</v>
      </c>
      <c r="K3863" s="183" t="s">
        <v>1818</v>
      </c>
      <c r="L3863" s="166">
        <v>0.81037710612244929</v>
      </c>
      <c r="M3863" s="166">
        <v>2.9392377639061236</v>
      </c>
      <c r="N3863" s="163" t="s">
        <v>32</v>
      </c>
      <c r="O3863" s="167">
        <v>1</v>
      </c>
      <c r="P3863" s="167">
        <v>1</v>
      </c>
      <c r="Q3863" s="167">
        <v>0</v>
      </c>
      <c r="R3863" s="167">
        <v>1</v>
      </c>
      <c r="S3863" s="167">
        <v>0</v>
      </c>
      <c r="T3863" s="167" t="s">
        <v>13211</v>
      </c>
      <c r="U3863" s="167" t="s">
        <v>1453</v>
      </c>
      <c r="V3863" s="167" t="s">
        <v>672</v>
      </c>
      <c r="W3863" s="163"/>
      <c r="X3863" s="163" t="s">
        <v>10684</v>
      </c>
      <c r="Y3863" s="163"/>
      <c r="Z3863" s="168">
        <v>43770</v>
      </c>
      <c r="AA3863" s="169" t="s">
        <v>10793</v>
      </c>
      <c r="AB3863" s="169" t="s">
        <v>10794</v>
      </c>
      <c r="AC3863" s="169" t="s">
        <v>32</v>
      </c>
      <c r="AD3863" s="170">
        <v>2020</v>
      </c>
      <c r="AE3863" s="167" t="s">
        <v>1241</v>
      </c>
    </row>
    <row r="3864" spans="1:31" x14ac:dyDescent="0.3">
      <c r="A3864" s="197" t="s">
        <v>670</v>
      </c>
      <c r="B3864" s="162" t="s">
        <v>550</v>
      </c>
      <c r="C3864" s="162">
        <v>19</v>
      </c>
      <c r="D3864" s="162">
        <v>2012</v>
      </c>
      <c r="E3864" s="162" t="s">
        <v>2393</v>
      </c>
      <c r="F3864" s="162" t="s">
        <v>32</v>
      </c>
      <c r="G3864" s="162">
        <v>2019</v>
      </c>
      <c r="H3864" s="163" t="s">
        <v>70</v>
      </c>
      <c r="I3864" s="162" t="s">
        <v>550</v>
      </c>
      <c r="J3864" s="177">
        <v>4.2640000000000002</v>
      </c>
      <c r="K3864" s="183" t="s">
        <v>1818</v>
      </c>
      <c r="L3864" s="166">
        <v>0.81037710612244929</v>
      </c>
      <c r="M3864" s="166">
        <v>3.4554479805061238</v>
      </c>
      <c r="N3864" s="163" t="s">
        <v>32</v>
      </c>
      <c r="O3864" s="167">
        <v>1</v>
      </c>
      <c r="P3864" s="167">
        <v>1</v>
      </c>
      <c r="Q3864" s="167">
        <v>0</v>
      </c>
      <c r="R3864" s="167">
        <v>1</v>
      </c>
      <c r="S3864" s="167">
        <v>0</v>
      </c>
      <c r="T3864" s="167" t="s">
        <v>13211</v>
      </c>
      <c r="U3864" s="167" t="s">
        <v>1453</v>
      </c>
      <c r="V3864" s="167" t="s">
        <v>672</v>
      </c>
      <c r="W3864" s="163"/>
      <c r="X3864" s="163" t="s">
        <v>10684</v>
      </c>
      <c r="Y3864" s="163"/>
      <c r="Z3864" s="168">
        <v>43617</v>
      </c>
      <c r="AA3864" s="169" t="s">
        <v>10793</v>
      </c>
      <c r="AB3864" s="169" t="s">
        <v>10794</v>
      </c>
      <c r="AC3864" s="169" t="s">
        <v>32</v>
      </c>
      <c r="AD3864" s="170">
        <v>2020</v>
      </c>
      <c r="AE3864" s="167" t="s">
        <v>1241</v>
      </c>
    </row>
    <row r="3865" spans="1:31" x14ac:dyDescent="0.3">
      <c r="A3865" s="162" t="s">
        <v>1095</v>
      </c>
      <c r="B3865" s="162" t="s">
        <v>550</v>
      </c>
      <c r="C3865" s="162">
        <v>1</v>
      </c>
      <c r="D3865" s="162">
        <v>2017</v>
      </c>
      <c r="E3865" s="162" t="s">
        <v>2393</v>
      </c>
      <c r="F3865" s="162" t="s">
        <v>32</v>
      </c>
      <c r="G3865" s="162">
        <v>2019</v>
      </c>
      <c r="H3865" s="163" t="s">
        <v>70</v>
      </c>
      <c r="I3865" s="162" t="s">
        <v>550</v>
      </c>
      <c r="J3865" s="177">
        <v>1.3660000000000001</v>
      </c>
      <c r="K3865" s="183" t="s">
        <v>1818</v>
      </c>
      <c r="L3865" s="166">
        <v>0.81037710612244929</v>
      </c>
      <c r="M3865" s="166">
        <v>1.1069751269632657</v>
      </c>
      <c r="N3865" s="163" t="s">
        <v>32</v>
      </c>
      <c r="O3865" s="167">
        <v>1</v>
      </c>
      <c r="P3865" s="167">
        <v>1</v>
      </c>
      <c r="Q3865" s="167">
        <v>0</v>
      </c>
      <c r="R3865" s="167">
        <v>1</v>
      </c>
      <c r="S3865" s="167">
        <v>0</v>
      </c>
      <c r="T3865" s="167" t="s">
        <v>13211</v>
      </c>
      <c r="U3865" s="167" t="s">
        <v>1281</v>
      </c>
      <c r="V3865" s="167" t="s">
        <v>86</v>
      </c>
      <c r="W3865" s="163"/>
      <c r="X3865" s="163" t="s">
        <v>10685</v>
      </c>
      <c r="Y3865" s="163"/>
      <c r="Z3865" s="168">
        <v>43800</v>
      </c>
      <c r="AA3865" s="169" t="s">
        <v>10795</v>
      </c>
      <c r="AB3865" s="169" t="s">
        <v>10796</v>
      </c>
      <c r="AC3865" s="169" t="s">
        <v>32</v>
      </c>
      <c r="AD3865" s="170">
        <v>2020</v>
      </c>
      <c r="AE3865" s="167" t="s">
        <v>1241</v>
      </c>
    </row>
    <row r="3866" spans="1:31" x14ac:dyDescent="0.3">
      <c r="A3866" s="162" t="s">
        <v>1095</v>
      </c>
      <c r="B3866" s="162" t="s">
        <v>550</v>
      </c>
      <c r="C3866" s="162">
        <v>2</v>
      </c>
      <c r="D3866" s="162">
        <v>2017</v>
      </c>
      <c r="E3866" s="162" t="s">
        <v>2393</v>
      </c>
      <c r="F3866" s="162" t="s">
        <v>32</v>
      </c>
      <c r="G3866" s="162">
        <v>2019</v>
      </c>
      <c r="H3866" s="163" t="s">
        <v>70</v>
      </c>
      <c r="I3866" s="162" t="s">
        <v>550</v>
      </c>
      <c r="J3866" s="177">
        <v>0.89100000000000001</v>
      </c>
      <c r="K3866" s="183" t="s">
        <v>1818</v>
      </c>
      <c r="L3866" s="166">
        <v>0.81037710612244929</v>
      </c>
      <c r="M3866" s="166">
        <v>0.72204600155510235</v>
      </c>
      <c r="N3866" s="163" t="s">
        <v>70</v>
      </c>
      <c r="O3866" s="167">
        <v>1</v>
      </c>
      <c r="P3866" s="167">
        <v>0</v>
      </c>
      <c r="Q3866" s="167">
        <v>1</v>
      </c>
      <c r="R3866" s="167">
        <v>0</v>
      </c>
      <c r="S3866" s="167">
        <v>1</v>
      </c>
      <c r="T3866" s="167" t="s">
        <v>13210</v>
      </c>
      <c r="U3866" s="167" t="s">
        <v>1281</v>
      </c>
      <c r="V3866" s="167" t="s">
        <v>86</v>
      </c>
      <c r="W3866" s="163"/>
      <c r="X3866" s="163" t="s">
        <v>10685</v>
      </c>
      <c r="Y3866" s="163"/>
      <c r="Z3866" s="168">
        <v>43709</v>
      </c>
      <c r="AA3866" s="169" t="s">
        <v>10797</v>
      </c>
      <c r="AB3866" s="169" t="s">
        <v>10798</v>
      </c>
      <c r="AC3866" s="169" t="s">
        <v>70</v>
      </c>
      <c r="AD3866" s="170">
        <v>2020</v>
      </c>
      <c r="AE3866" s="167" t="s">
        <v>1241</v>
      </c>
    </row>
    <row r="3867" spans="1:31" x14ac:dyDescent="0.3">
      <c r="A3867" s="162" t="s">
        <v>1095</v>
      </c>
      <c r="B3867" s="162" t="s">
        <v>550</v>
      </c>
      <c r="C3867" s="162">
        <v>3</v>
      </c>
      <c r="D3867" s="162">
        <v>2017</v>
      </c>
      <c r="E3867" s="162" t="s">
        <v>2393</v>
      </c>
      <c r="F3867" s="162" t="s">
        <v>32</v>
      </c>
      <c r="G3867" s="162">
        <v>2019</v>
      </c>
      <c r="H3867" s="163" t="s">
        <v>70</v>
      </c>
      <c r="I3867" s="162" t="s">
        <v>550</v>
      </c>
      <c r="J3867" s="177">
        <v>0.91700000000000004</v>
      </c>
      <c r="K3867" s="183" t="s">
        <v>1818</v>
      </c>
      <c r="L3867" s="166">
        <v>0.81037710612244929</v>
      </c>
      <c r="M3867" s="166">
        <v>0.74311580631428598</v>
      </c>
      <c r="N3867" s="163" t="s">
        <v>70</v>
      </c>
      <c r="O3867" s="167">
        <v>1</v>
      </c>
      <c r="P3867" s="167">
        <v>0</v>
      </c>
      <c r="Q3867" s="167">
        <v>1</v>
      </c>
      <c r="R3867" s="167">
        <v>0</v>
      </c>
      <c r="S3867" s="167">
        <v>1</v>
      </c>
      <c r="T3867" s="167" t="s">
        <v>13210</v>
      </c>
      <c r="U3867" s="167" t="s">
        <v>1281</v>
      </c>
      <c r="V3867" s="167" t="s">
        <v>86</v>
      </c>
      <c r="W3867" s="163"/>
      <c r="X3867" s="163" t="s">
        <v>10685</v>
      </c>
      <c r="Y3867" s="163"/>
      <c r="Z3867" s="168">
        <v>43709</v>
      </c>
      <c r="AA3867" s="169" t="s">
        <v>3126</v>
      </c>
      <c r="AB3867" s="169" t="s">
        <v>10799</v>
      </c>
      <c r="AC3867" s="169" t="s">
        <v>70</v>
      </c>
      <c r="AD3867" s="170">
        <v>2020</v>
      </c>
      <c r="AE3867" s="167" t="s">
        <v>1241</v>
      </c>
    </row>
    <row r="3868" spans="1:31" x14ac:dyDescent="0.3">
      <c r="A3868" s="162" t="s">
        <v>1059</v>
      </c>
      <c r="B3868" s="162" t="s">
        <v>550</v>
      </c>
      <c r="C3868" s="162">
        <v>1</v>
      </c>
      <c r="D3868" s="162">
        <v>2016</v>
      </c>
      <c r="E3868" s="162" t="s">
        <v>2393</v>
      </c>
      <c r="F3868" s="162" t="s">
        <v>32</v>
      </c>
      <c r="G3868" s="162">
        <v>2019</v>
      </c>
      <c r="H3868" s="163" t="s">
        <v>70</v>
      </c>
      <c r="I3868" s="162" t="s">
        <v>550</v>
      </c>
      <c r="J3868" s="177">
        <v>0.88300000000000001</v>
      </c>
      <c r="K3868" s="183" t="s">
        <v>1818</v>
      </c>
      <c r="L3868" s="166">
        <v>0.81037710612244929</v>
      </c>
      <c r="M3868" s="166">
        <v>0.71556298470612267</v>
      </c>
      <c r="N3868" s="163" t="s">
        <v>70</v>
      </c>
      <c r="O3868" s="167">
        <v>1</v>
      </c>
      <c r="P3868" s="167">
        <v>0</v>
      </c>
      <c r="Q3868" s="167">
        <v>1</v>
      </c>
      <c r="R3868" s="167">
        <v>0</v>
      </c>
      <c r="S3868" s="167">
        <v>1</v>
      </c>
      <c r="T3868" s="167" t="s">
        <v>13210</v>
      </c>
      <c r="U3868" s="167" t="s">
        <v>1512</v>
      </c>
      <c r="V3868" s="167" t="s">
        <v>91</v>
      </c>
      <c r="W3868" s="163"/>
      <c r="X3868" s="163" t="s">
        <v>10686</v>
      </c>
      <c r="Y3868" s="163"/>
      <c r="Z3868" s="168">
        <v>43678</v>
      </c>
      <c r="AA3868" s="169" t="s">
        <v>10800</v>
      </c>
      <c r="AB3868" s="169" t="s">
        <v>10801</v>
      </c>
      <c r="AC3868" s="169" t="s">
        <v>70</v>
      </c>
      <c r="AD3868" s="170">
        <v>2020</v>
      </c>
      <c r="AE3868" s="167" t="s">
        <v>1241</v>
      </c>
    </row>
    <row r="3869" spans="1:31" x14ac:dyDescent="0.3">
      <c r="A3869" s="162" t="s">
        <v>1059</v>
      </c>
      <c r="B3869" s="162" t="s">
        <v>550</v>
      </c>
      <c r="C3869" s="162">
        <v>2</v>
      </c>
      <c r="D3869" s="162">
        <v>2016</v>
      </c>
      <c r="E3869" s="162" t="s">
        <v>2393</v>
      </c>
      <c r="F3869" s="162" t="s">
        <v>32</v>
      </c>
      <c r="G3869" s="162">
        <v>2019</v>
      </c>
      <c r="H3869" s="163" t="s">
        <v>70</v>
      </c>
      <c r="I3869" s="162" t="s">
        <v>550</v>
      </c>
      <c r="J3869" s="177">
        <v>2.2549999999999999</v>
      </c>
      <c r="K3869" s="183" t="s">
        <v>1818</v>
      </c>
      <c r="L3869" s="166">
        <v>0.81037710612244929</v>
      </c>
      <c r="M3869" s="166">
        <v>1.8274003743061231</v>
      </c>
      <c r="N3869" s="163" t="s">
        <v>70</v>
      </c>
      <c r="O3869" s="167">
        <v>1</v>
      </c>
      <c r="P3869" s="167">
        <v>0</v>
      </c>
      <c r="Q3869" s="167">
        <v>1</v>
      </c>
      <c r="R3869" s="167">
        <v>0</v>
      </c>
      <c r="S3869" s="167">
        <v>1</v>
      </c>
      <c r="T3869" s="167" t="s">
        <v>13210</v>
      </c>
      <c r="U3869" s="167" t="s">
        <v>1512</v>
      </c>
      <c r="V3869" s="167" t="s">
        <v>91</v>
      </c>
      <c r="W3869" s="163"/>
      <c r="X3869" s="163" t="s">
        <v>10686</v>
      </c>
      <c r="Y3869" s="163"/>
      <c r="Z3869" s="168">
        <v>43739</v>
      </c>
      <c r="AA3869" s="169" t="s">
        <v>10802</v>
      </c>
      <c r="AB3869" s="169" t="s">
        <v>10803</v>
      </c>
      <c r="AC3869" s="169" t="s">
        <v>70</v>
      </c>
      <c r="AD3869" s="170">
        <v>2020</v>
      </c>
      <c r="AE3869" s="167" t="s">
        <v>1241</v>
      </c>
    </row>
    <row r="3870" spans="1:31" x14ac:dyDescent="0.3">
      <c r="A3870" s="162" t="s">
        <v>1059</v>
      </c>
      <c r="B3870" s="162" t="s">
        <v>550</v>
      </c>
      <c r="C3870" s="162">
        <v>3</v>
      </c>
      <c r="D3870" s="162">
        <v>2016</v>
      </c>
      <c r="E3870" s="162" t="s">
        <v>2393</v>
      </c>
      <c r="F3870" s="162" t="s">
        <v>32</v>
      </c>
      <c r="G3870" s="162">
        <v>2018</v>
      </c>
      <c r="H3870" s="163" t="s">
        <v>70</v>
      </c>
      <c r="I3870" s="162" t="s">
        <v>550</v>
      </c>
      <c r="J3870" s="177">
        <v>10.189</v>
      </c>
      <c r="K3870" s="183" t="s">
        <v>1818</v>
      </c>
      <c r="L3870" s="166">
        <v>0.83419833877551031</v>
      </c>
      <c r="M3870" s="166">
        <v>8.499646873783675</v>
      </c>
      <c r="N3870" s="163" t="s">
        <v>70</v>
      </c>
      <c r="O3870" s="167">
        <v>1</v>
      </c>
      <c r="P3870" s="167">
        <v>0</v>
      </c>
      <c r="Q3870" s="167">
        <v>1</v>
      </c>
      <c r="R3870" s="167">
        <v>0</v>
      </c>
      <c r="S3870" s="167">
        <v>1</v>
      </c>
      <c r="T3870" s="167" t="s">
        <v>13210</v>
      </c>
      <c r="U3870" s="167" t="s">
        <v>1512</v>
      </c>
      <c r="V3870" s="167" t="s">
        <v>91</v>
      </c>
      <c r="W3870" s="163"/>
      <c r="X3870" s="163" t="s">
        <v>10686</v>
      </c>
      <c r="Y3870" s="163"/>
      <c r="Z3870" s="168">
        <v>43435</v>
      </c>
      <c r="AA3870" s="169" t="s">
        <v>10804</v>
      </c>
      <c r="AB3870" s="169" t="s">
        <v>10805</v>
      </c>
      <c r="AC3870" s="169" t="s">
        <v>70</v>
      </c>
      <c r="AD3870" s="170">
        <v>2020</v>
      </c>
      <c r="AE3870" s="167" t="s">
        <v>1241</v>
      </c>
    </row>
    <row r="3871" spans="1:31" x14ac:dyDescent="0.3">
      <c r="A3871" s="162" t="s">
        <v>1059</v>
      </c>
      <c r="B3871" s="162" t="s">
        <v>550</v>
      </c>
      <c r="C3871" s="162">
        <v>4</v>
      </c>
      <c r="D3871" s="162">
        <v>2016</v>
      </c>
      <c r="E3871" s="162" t="s">
        <v>2393</v>
      </c>
      <c r="F3871" s="162" t="s">
        <v>32</v>
      </c>
      <c r="G3871" s="162">
        <v>2018</v>
      </c>
      <c r="H3871" s="163" t="s">
        <v>70</v>
      </c>
      <c r="I3871" s="162" t="s">
        <v>550</v>
      </c>
      <c r="J3871" s="177">
        <v>10.951000000000001</v>
      </c>
      <c r="K3871" s="183" t="s">
        <v>1818</v>
      </c>
      <c r="L3871" s="166">
        <v>0.83419833877551031</v>
      </c>
      <c r="M3871" s="166">
        <v>9.1353060079306143</v>
      </c>
      <c r="N3871" s="163" t="s">
        <v>70</v>
      </c>
      <c r="O3871" s="167">
        <v>1</v>
      </c>
      <c r="P3871" s="167">
        <v>0</v>
      </c>
      <c r="Q3871" s="167">
        <v>1</v>
      </c>
      <c r="R3871" s="167">
        <v>0</v>
      </c>
      <c r="S3871" s="167">
        <v>1</v>
      </c>
      <c r="T3871" s="167" t="s">
        <v>13210</v>
      </c>
      <c r="U3871" s="167" t="s">
        <v>1512</v>
      </c>
      <c r="V3871" s="167" t="s">
        <v>91</v>
      </c>
      <c r="W3871" s="163"/>
      <c r="X3871" s="163" t="s">
        <v>10686</v>
      </c>
      <c r="Y3871" s="163"/>
      <c r="Z3871" s="168">
        <v>43435</v>
      </c>
      <c r="AA3871" s="169" t="s">
        <v>10806</v>
      </c>
      <c r="AB3871" s="169" t="s">
        <v>10807</v>
      </c>
      <c r="AC3871" s="169" t="s">
        <v>70</v>
      </c>
      <c r="AD3871" s="170">
        <v>2020</v>
      </c>
      <c r="AE3871" s="167" t="s">
        <v>1241</v>
      </c>
    </row>
    <row r="3872" spans="1:31" x14ac:dyDescent="0.3">
      <c r="A3872" s="162" t="s">
        <v>1059</v>
      </c>
      <c r="B3872" s="162" t="s">
        <v>550</v>
      </c>
      <c r="C3872" s="162">
        <v>5</v>
      </c>
      <c r="D3872" s="162">
        <v>2016</v>
      </c>
      <c r="E3872" s="162" t="s">
        <v>2393</v>
      </c>
      <c r="F3872" s="162" t="s">
        <v>32</v>
      </c>
      <c r="G3872" s="162">
        <v>2019</v>
      </c>
      <c r="H3872" s="163" t="s">
        <v>70</v>
      </c>
      <c r="I3872" s="162" t="s">
        <v>550</v>
      </c>
      <c r="J3872" s="177">
        <v>0.29399999999999998</v>
      </c>
      <c r="K3872" s="183" t="s">
        <v>1818</v>
      </c>
      <c r="L3872" s="166">
        <v>0.81037710612244929</v>
      </c>
      <c r="M3872" s="166">
        <v>0.23825086920000008</v>
      </c>
      <c r="N3872" s="163" t="s">
        <v>70</v>
      </c>
      <c r="O3872" s="167">
        <v>1</v>
      </c>
      <c r="P3872" s="167">
        <v>0</v>
      </c>
      <c r="Q3872" s="167">
        <v>1</v>
      </c>
      <c r="R3872" s="167">
        <v>0</v>
      </c>
      <c r="S3872" s="167">
        <v>1</v>
      </c>
      <c r="T3872" s="167" t="s">
        <v>13210</v>
      </c>
      <c r="U3872" s="167" t="s">
        <v>1512</v>
      </c>
      <c r="V3872" s="167" t="s">
        <v>91</v>
      </c>
      <c r="W3872" s="163"/>
      <c r="X3872" s="163" t="s">
        <v>10686</v>
      </c>
      <c r="Y3872" s="163"/>
      <c r="Z3872" s="168">
        <v>43739</v>
      </c>
      <c r="AA3872" s="169" t="s">
        <v>10808</v>
      </c>
      <c r="AB3872" s="169" t="s">
        <v>10809</v>
      </c>
      <c r="AC3872" s="169" t="s">
        <v>70</v>
      </c>
      <c r="AD3872" s="170">
        <v>2020</v>
      </c>
      <c r="AE3872" s="167" t="s">
        <v>1241</v>
      </c>
    </row>
    <row r="3873" spans="1:31" x14ac:dyDescent="0.3">
      <c r="A3873" s="162" t="s">
        <v>1069</v>
      </c>
      <c r="B3873" s="162" t="s">
        <v>550</v>
      </c>
      <c r="C3873" s="162">
        <v>2</v>
      </c>
      <c r="D3873" s="162">
        <v>2016</v>
      </c>
      <c r="E3873" s="162" t="s">
        <v>2393</v>
      </c>
      <c r="F3873" s="162" t="s">
        <v>32</v>
      </c>
      <c r="G3873" s="162">
        <v>2019</v>
      </c>
      <c r="H3873" s="163" t="s">
        <v>70</v>
      </c>
      <c r="I3873" s="162" t="s">
        <v>550</v>
      </c>
      <c r="J3873" s="177">
        <v>0.17799999999999999</v>
      </c>
      <c r="K3873" s="183" t="s">
        <v>1818</v>
      </c>
      <c r="L3873" s="166">
        <v>0.81037710612244929</v>
      </c>
      <c r="M3873" s="166">
        <v>0.14424712488979596</v>
      </c>
      <c r="N3873" s="163" t="s">
        <v>32</v>
      </c>
      <c r="O3873" s="167">
        <v>1</v>
      </c>
      <c r="P3873" s="167">
        <v>1</v>
      </c>
      <c r="Q3873" s="167">
        <v>0</v>
      </c>
      <c r="R3873" s="167">
        <v>1</v>
      </c>
      <c r="S3873" s="167">
        <v>0</v>
      </c>
      <c r="T3873" s="167" t="s">
        <v>13211</v>
      </c>
      <c r="U3873" s="167" t="s">
        <v>1360</v>
      </c>
      <c r="V3873" s="167" t="s">
        <v>1383</v>
      </c>
      <c r="W3873" s="163"/>
      <c r="X3873" s="163" t="s">
        <v>10687</v>
      </c>
      <c r="Y3873" s="163"/>
      <c r="Z3873" s="168">
        <v>43556</v>
      </c>
      <c r="AA3873" s="169" t="s">
        <v>10810</v>
      </c>
      <c r="AB3873" s="169" t="s">
        <v>10811</v>
      </c>
      <c r="AC3873" s="169" t="s">
        <v>32</v>
      </c>
      <c r="AD3873" s="170">
        <v>2020</v>
      </c>
      <c r="AE3873" s="167" t="s">
        <v>1241</v>
      </c>
    </row>
    <row r="3874" spans="1:31" x14ac:dyDescent="0.3">
      <c r="A3874" s="162" t="s">
        <v>1125</v>
      </c>
      <c r="B3874" s="162" t="s">
        <v>550</v>
      </c>
      <c r="C3874" s="162">
        <v>1</v>
      </c>
      <c r="D3874" s="162">
        <v>2017</v>
      </c>
      <c r="E3874" s="162" t="s">
        <v>2393</v>
      </c>
      <c r="F3874" s="162" t="s">
        <v>32</v>
      </c>
      <c r="G3874" s="162">
        <v>2020</v>
      </c>
      <c r="H3874" s="163" t="s">
        <v>70</v>
      </c>
      <c r="I3874" s="162" t="s">
        <v>550</v>
      </c>
      <c r="J3874" s="177">
        <v>7.4999999999999997E-2</v>
      </c>
      <c r="K3874" s="183" t="s">
        <v>1818</v>
      </c>
      <c r="L3874" s="166">
        <v>0.81855314403292179</v>
      </c>
      <c r="M3874" s="166">
        <v>6.1391485802469128E-2</v>
      </c>
      <c r="N3874" s="163" t="s">
        <v>32</v>
      </c>
      <c r="O3874" s="167">
        <v>1</v>
      </c>
      <c r="P3874" s="167">
        <v>1</v>
      </c>
      <c r="Q3874" s="167">
        <v>0</v>
      </c>
      <c r="R3874" s="167">
        <v>1</v>
      </c>
      <c r="S3874" s="167">
        <v>0</v>
      </c>
      <c r="T3874" s="167" t="s">
        <v>13211</v>
      </c>
      <c r="U3874" s="167" t="s">
        <v>1453</v>
      </c>
      <c r="V3874" s="167" t="s">
        <v>103</v>
      </c>
      <c r="W3874" s="163"/>
      <c r="X3874" s="163" t="s">
        <v>10688</v>
      </c>
      <c r="Y3874" s="163"/>
      <c r="Z3874" s="168">
        <v>43831</v>
      </c>
      <c r="AA3874" s="169" t="s">
        <v>10812</v>
      </c>
      <c r="AB3874" s="169" t="s">
        <v>10813</v>
      </c>
      <c r="AC3874" s="169" t="s">
        <v>32</v>
      </c>
      <c r="AD3874" s="170">
        <v>2020</v>
      </c>
      <c r="AE3874" s="167" t="s">
        <v>1241</v>
      </c>
    </row>
    <row r="3875" spans="1:31" x14ac:dyDescent="0.3">
      <c r="A3875" s="162" t="s">
        <v>10518</v>
      </c>
      <c r="B3875" s="162" t="s">
        <v>550</v>
      </c>
      <c r="C3875" s="162">
        <v>1</v>
      </c>
      <c r="D3875" s="162">
        <v>2019</v>
      </c>
      <c r="E3875" s="162" t="s">
        <v>2395</v>
      </c>
      <c r="F3875" s="162" t="s">
        <v>32</v>
      </c>
      <c r="G3875" s="162">
        <v>2019</v>
      </c>
      <c r="H3875" s="163" t="s">
        <v>70</v>
      </c>
      <c r="I3875" s="162" t="s">
        <v>550</v>
      </c>
      <c r="J3875" s="177">
        <v>5.1000000000000004E-3</v>
      </c>
      <c r="K3875" s="183" t="s">
        <v>1818</v>
      </c>
      <c r="L3875" s="166">
        <v>0.81037710612244929</v>
      </c>
      <c r="M3875" s="166">
        <v>4.1329232412244919E-3</v>
      </c>
      <c r="N3875" s="163" t="s">
        <v>32</v>
      </c>
      <c r="O3875" s="167">
        <v>1</v>
      </c>
      <c r="P3875" s="167">
        <v>1</v>
      </c>
      <c r="Q3875" s="167">
        <v>0</v>
      </c>
      <c r="R3875" s="167">
        <v>1</v>
      </c>
      <c r="S3875" s="167">
        <v>0</v>
      </c>
      <c r="T3875" s="167" t="s">
        <v>13211</v>
      </c>
      <c r="U3875" s="167" t="s">
        <v>1502</v>
      </c>
      <c r="V3875" s="167" t="s">
        <v>1028</v>
      </c>
      <c r="W3875" s="163"/>
      <c r="X3875" s="163" t="s">
        <v>10518</v>
      </c>
      <c r="Y3875" s="163"/>
      <c r="Z3875" s="168">
        <v>43539</v>
      </c>
      <c r="AA3875" s="169" t="s">
        <v>10814</v>
      </c>
      <c r="AB3875" s="169" t="s">
        <v>10815</v>
      </c>
      <c r="AC3875" s="169" t="s">
        <v>32</v>
      </c>
      <c r="AD3875" s="170">
        <v>2020</v>
      </c>
      <c r="AE3875" s="167" t="s">
        <v>1241</v>
      </c>
    </row>
    <row r="3876" spans="1:31" x14ac:dyDescent="0.3">
      <c r="A3876" s="162" t="s">
        <v>1177</v>
      </c>
      <c r="B3876" s="162" t="s">
        <v>550</v>
      </c>
      <c r="C3876" s="162">
        <v>1</v>
      </c>
      <c r="D3876" s="162">
        <v>2018</v>
      </c>
      <c r="E3876" s="162" t="s">
        <v>2393</v>
      </c>
      <c r="F3876" s="162" t="s">
        <v>32</v>
      </c>
      <c r="G3876" s="162">
        <v>2019</v>
      </c>
      <c r="H3876" s="163" t="s">
        <v>70</v>
      </c>
      <c r="I3876" s="162" t="s">
        <v>550</v>
      </c>
      <c r="J3876" s="177">
        <v>0.81599999999999995</v>
      </c>
      <c r="K3876" s="183" t="s">
        <v>1818</v>
      </c>
      <c r="L3876" s="166">
        <v>0.81037710612244929</v>
      </c>
      <c r="M3876" s="166">
        <v>0.6612677185959186</v>
      </c>
      <c r="N3876" s="163" t="s">
        <v>70</v>
      </c>
      <c r="O3876" s="167">
        <v>1</v>
      </c>
      <c r="P3876" s="167">
        <v>0</v>
      </c>
      <c r="Q3876" s="167">
        <v>1</v>
      </c>
      <c r="R3876" s="167">
        <v>0</v>
      </c>
      <c r="S3876" s="167">
        <v>1</v>
      </c>
      <c r="T3876" s="167" t="s">
        <v>13210</v>
      </c>
      <c r="U3876" s="167" t="s">
        <v>1281</v>
      </c>
      <c r="V3876" s="167" t="s">
        <v>101</v>
      </c>
      <c r="W3876" s="163"/>
      <c r="X3876" s="163" t="s">
        <v>1177</v>
      </c>
      <c r="Y3876" s="163"/>
      <c r="Z3876" s="168">
        <v>43678</v>
      </c>
      <c r="AA3876" s="169" t="s">
        <v>10816</v>
      </c>
      <c r="AB3876" s="169" t="s">
        <v>10817</v>
      </c>
      <c r="AC3876" s="169" t="s">
        <v>70</v>
      </c>
      <c r="AD3876" s="170">
        <v>2020</v>
      </c>
      <c r="AE3876" s="167" t="s">
        <v>1241</v>
      </c>
    </row>
    <row r="3877" spans="1:31" x14ac:dyDescent="0.3">
      <c r="A3877" s="162" t="s">
        <v>1177</v>
      </c>
      <c r="B3877" s="162" t="s">
        <v>550</v>
      </c>
      <c r="C3877" s="162">
        <v>2</v>
      </c>
      <c r="D3877" s="162">
        <v>2018</v>
      </c>
      <c r="E3877" s="162" t="s">
        <v>2393</v>
      </c>
      <c r="F3877" s="162" t="s">
        <v>32</v>
      </c>
      <c r="G3877" s="162">
        <v>2019</v>
      </c>
      <c r="H3877" s="163" t="s">
        <v>70</v>
      </c>
      <c r="I3877" s="162" t="s">
        <v>550</v>
      </c>
      <c r="J3877" s="177">
        <v>0.85599999999999998</v>
      </c>
      <c r="K3877" s="183" t="s">
        <v>1818</v>
      </c>
      <c r="L3877" s="166">
        <v>0.81037710612244929</v>
      </c>
      <c r="M3877" s="166">
        <v>0.69368280284081663</v>
      </c>
      <c r="N3877" s="163" t="s">
        <v>70</v>
      </c>
      <c r="O3877" s="167">
        <v>1</v>
      </c>
      <c r="P3877" s="167">
        <v>0</v>
      </c>
      <c r="Q3877" s="167">
        <v>1</v>
      </c>
      <c r="R3877" s="167">
        <v>0</v>
      </c>
      <c r="S3877" s="167">
        <v>1</v>
      </c>
      <c r="T3877" s="167" t="s">
        <v>13210</v>
      </c>
      <c r="U3877" s="167" t="s">
        <v>1281</v>
      </c>
      <c r="V3877" s="167" t="s">
        <v>101</v>
      </c>
      <c r="W3877" s="163"/>
      <c r="X3877" s="163" t="s">
        <v>1177</v>
      </c>
      <c r="Y3877" s="163"/>
      <c r="Z3877" s="168">
        <v>43739</v>
      </c>
      <c r="AA3877" s="169" t="s">
        <v>10818</v>
      </c>
      <c r="AB3877" s="169" t="s">
        <v>10819</v>
      </c>
      <c r="AC3877" s="169" t="s">
        <v>70</v>
      </c>
      <c r="AD3877" s="170">
        <v>2020</v>
      </c>
      <c r="AE3877" s="167" t="s">
        <v>1241</v>
      </c>
    </row>
    <row r="3878" spans="1:31" x14ac:dyDescent="0.3">
      <c r="A3878" s="162" t="s">
        <v>1177</v>
      </c>
      <c r="B3878" s="162" t="s">
        <v>550</v>
      </c>
      <c r="C3878" s="162">
        <v>3</v>
      </c>
      <c r="D3878" s="162">
        <v>2018</v>
      </c>
      <c r="E3878" s="162" t="s">
        <v>2393</v>
      </c>
      <c r="F3878" s="162" t="s">
        <v>32</v>
      </c>
      <c r="G3878" s="162">
        <v>2019</v>
      </c>
      <c r="H3878" s="163" t="s">
        <v>70</v>
      </c>
      <c r="I3878" s="162" t="s">
        <v>550</v>
      </c>
      <c r="J3878" s="177">
        <v>0.875</v>
      </c>
      <c r="K3878" s="183" t="s">
        <v>1818</v>
      </c>
      <c r="L3878" s="166">
        <v>0.81037710612244929</v>
      </c>
      <c r="M3878" s="166">
        <v>0.70907996785714311</v>
      </c>
      <c r="N3878" s="163" t="s">
        <v>32</v>
      </c>
      <c r="O3878" s="167">
        <v>1</v>
      </c>
      <c r="P3878" s="167">
        <v>1</v>
      </c>
      <c r="Q3878" s="167">
        <v>0</v>
      </c>
      <c r="R3878" s="167">
        <v>1</v>
      </c>
      <c r="S3878" s="167">
        <v>0</v>
      </c>
      <c r="T3878" s="167" t="s">
        <v>13211</v>
      </c>
      <c r="U3878" s="167" t="s">
        <v>1281</v>
      </c>
      <c r="V3878" s="167" t="s">
        <v>101</v>
      </c>
      <c r="W3878" s="163"/>
      <c r="X3878" s="163" t="s">
        <v>1177</v>
      </c>
      <c r="Y3878" s="163"/>
      <c r="Z3878" s="168">
        <v>43647</v>
      </c>
      <c r="AA3878" s="169" t="s">
        <v>10820</v>
      </c>
      <c r="AB3878" s="169" t="s">
        <v>10821</v>
      </c>
      <c r="AC3878" s="169" t="s">
        <v>32</v>
      </c>
      <c r="AD3878" s="170">
        <v>2020</v>
      </c>
      <c r="AE3878" s="167" t="s">
        <v>1241</v>
      </c>
    </row>
    <row r="3879" spans="1:31" x14ac:dyDescent="0.3">
      <c r="A3879" s="162" t="s">
        <v>1177</v>
      </c>
      <c r="B3879" s="162" t="s">
        <v>550</v>
      </c>
      <c r="C3879" s="162">
        <v>4</v>
      </c>
      <c r="D3879" s="162">
        <v>2018</v>
      </c>
      <c r="E3879" s="162" t="s">
        <v>2393</v>
      </c>
      <c r="F3879" s="162" t="s">
        <v>32</v>
      </c>
      <c r="G3879" s="162">
        <v>2019</v>
      </c>
      <c r="H3879" s="163" t="s">
        <v>70</v>
      </c>
      <c r="I3879" s="162" t="s">
        <v>550</v>
      </c>
      <c r="J3879" s="177">
        <v>0.94499999999999995</v>
      </c>
      <c r="K3879" s="183" t="s">
        <v>1818</v>
      </c>
      <c r="L3879" s="166">
        <v>0.81037710612244929</v>
      </c>
      <c r="M3879" s="166">
        <v>0.76580636528571455</v>
      </c>
      <c r="N3879" s="163" t="s">
        <v>32</v>
      </c>
      <c r="O3879" s="167">
        <v>1</v>
      </c>
      <c r="P3879" s="167">
        <v>1</v>
      </c>
      <c r="Q3879" s="167">
        <v>0</v>
      </c>
      <c r="R3879" s="167">
        <v>1</v>
      </c>
      <c r="S3879" s="167">
        <v>0</v>
      </c>
      <c r="T3879" s="167" t="s">
        <v>13211</v>
      </c>
      <c r="U3879" s="167" t="s">
        <v>1281</v>
      </c>
      <c r="V3879" s="167" t="s">
        <v>101</v>
      </c>
      <c r="W3879" s="163"/>
      <c r="X3879" s="163" t="s">
        <v>1177</v>
      </c>
      <c r="Y3879" s="163"/>
      <c r="Z3879" s="168">
        <v>43617</v>
      </c>
      <c r="AA3879" s="169" t="s">
        <v>10822</v>
      </c>
      <c r="AB3879" s="169" t="s">
        <v>10823</v>
      </c>
      <c r="AC3879" s="169" t="s">
        <v>32</v>
      </c>
      <c r="AD3879" s="170">
        <v>2020</v>
      </c>
      <c r="AE3879" s="167" t="s">
        <v>1241</v>
      </c>
    </row>
    <row r="3880" spans="1:31" x14ac:dyDescent="0.3">
      <c r="A3880" s="162" t="s">
        <v>1177</v>
      </c>
      <c r="B3880" s="162" t="s">
        <v>550</v>
      </c>
      <c r="C3880" s="162">
        <v>5</v>
      </c>
      <c r="D3880" s="162">
        <v>2018</v>
      </c>
      <c r="E3880" s="162" t="s">
        <v>2393</v>
      </c>
      <c r="F3880" s="162" t="s">
        <v>32</v>
      </c>
      <c r="G3880" s="162">
        <v>2019</v>
      </c>
      <c r="H3880" s="163" t="s">
        <v>70</v>
      </c>
      <c r="I3880" s="162" t="s">
        <v>550</v>
      </c>
      <c r="J3880" s="177">
        <v>0.99</v>
      </c>
      <c r="K3880" s="183" t="s">
        <v>1818</v>
      </c>
      <c r="L3880" s="166">
        <v>0.81037710612244929</v>
      </c>
      <c r="M3880" s="166">
        <v>0.80227333506122478</v>
      </c>
      <c r="N3880" s="163" t="s">
        <v>70</v>
      </c>
      <c r="O3880" s="167">
        <v>1</v>
      </c>
      <c r="P3880" s="167">
        <v>0</v>
      </c>
      <c r="Q3880" s="167">
        <v>1</v>
      </c>
      <c r="R3880" s="167">
        <v>0</v>
      </c>
      <c r="S3880" s="167">
        <v>1</v>
      </c>
      <c r="T3880" s="167" t="s">
        <v>13210</v>
      </c>
      <c r="U3880" s="167" t="s">
        <v>1281</v>
      </c>
      <c r="V3880" s="167" t="s">
        <v>101</v>
      </c>
      <c r="W3880" s="163"/>
      <c r="X3880" s="163" t="s">
        <v>1177</v>
      </c>
      <c r="Y3880" s="163"/>
      <c r="Z3880" s="168">
        <v>43617</v>
      </c>
      <c r="AA3880" s="169" t="s">
        <v>10824</v>
      </c>
      <c r="AB3880" s="169" t="s">
        <v>10825</v>
      </c>
      <c r="AC3880" s="169" t="s">
        <v>70</v>
      </c>
      <c r="AD3880" s="170">
        <v>2020</v>
      </c>
      <c r="AE3880" s="167" t="s">
        <v>1241</v>
      </c>
    </row>
    <row r="3881" spans="1:31" x14ac:dyDescent="0.3">
      <c r="A3881" s="162" t="s">
        <v>1177</v>
      </c>
      <c r="B3881" s="162" t="s">
        <v>550</v>
      </c>
      <c r="C3881" s="162">
        <v>6</v>
      </c>
      <c r="D3881" s="162">
        <v>2018</v>
      </c>
      <c r="E3881" s="162" t="s">
        <v>2393</v>
      </c>
      <c r="F3881" s="162" t="s">
        <v>32</v>
      </c>
      <c r="G3881" s="162">
        <v>2019</v>
      </c>
      <c r="H3881" s="163" t="s">
        <v>70</v>
      </c>
      <c r="I3881" s="162" t="s">
        <v>550</v>
      </c>
      <c r="J3881" s="177">
        <v>6.9216600000000001</v>
      </c>
      <c r="K3881" s="183" t="s">
        <v>1818</v>
      </c>
      <c r="L3881" s="166">
        <v>0.81037710612244929</v>
      </c>
      <c r="M3881" s="166">
        <v>5.6091548003635125</v>
      </c>
      <c r="N3881" s="163" t="s">
        <v>32</v>
      </c>
      <c r="O3881" s="167">
        <v>1</v>
      </c>
      <c r="P3881" s="167">
        <v>1</v>
      </c>
      <c r="Q3881" s="167">
        <v>0</v>
      </c>
      <c r="R3881" s="167">
        <v>1</v>
      </c>
      <c r="S3881" s="167">
        <v>0</v>
      </c>
      <c r="T3881" s="167" t="s">
        <v>13211</v>
      </c>
      <c r="U3881" s="167" t="s">
        <v>1281</v>
      </c>
      <c r="V3881" s="167" t="s">
        <v>101</v>
      </c>
      <c r="W3881" s="163"/>
      <c r="X3881" s="163" t="s">
        <v>1177</v>
      </c>
      <c r="Y3881" s="163"/>
      <c r="Z3881" s="168">
        <v>43466</v>
      </c>
      <c r="AA3881" s="169" t="s">
        <v>10826</v>
      </c>
      <c r="AB3881" s="169" t="s">
        <v>10827</v>
      </c>
      <c r="AC3881" s="169" t="s">
        <v>32</v>
      </c>
      <c r="AD3881" s="170">
        <v>2020</v>
      </c>
      <c r="AE3881" s="167" t="s">
        <v>1241</v>
      </c>
    </row>
    <row r="3882" spans="1:31" x14ac:dyDescent="0.3">
      <c r="A3882" s="162" t="s">
        <v>1039</v>
      </c>
      <c r="B3882" s="162" t="s">
        <v>550</v>
      </c>
      <c r="C3882" s="162">
        <v>8</v>
      </c>
      <c r="D3882" s="162">
        <v>2016</v>
      </c>
      <c r="E3882" s="162" t="s">
        <v>2393</v>
      </c>
      <c r="F3882" s="162" t="s">
        <v>32</v>
      </c>
      <c r="G3882" s="162">
        <v>2019</v>
      </c>
      <c r="H3882" s="163" t="s">
        <v>172</v>
      </c>
      <c r="I3882" s="162" t="s">
        <v>550</v>
      </c>
      <c r="J3882" s="177">
        <v>6.6470000000000002</v>
      </c>
      <c r="K3882" s="183" t="s">
        <v>1818</v>
      </c>
      <c r="L3882" s="166">
        <v>0.81037710612244929</v>
      </c>
      <c r="M3882" s="166">
        <v>5.3865766243959206</v>
      </c>
      <c r="N3882" s="163" t="s">
        <v>32</v>
      </c>
      <c r="O3882" s="167">
        <v>1</v>
      </c>
      <c r="P3882" s="167">
        <v>1</v>
      </c>
      <c r="Q3882" s="167">
        <v>0</v>
      </c>
      <c r="R3882" s="167">
        <v>1</v>
      </c>
      <c r="S3882" s="167">
        <v>0</v>
      </c>
      <c r="T3882" s="167" t="s">
        <v>13211</v>
      </c>
      <c r="U3882" s="167" t="s">
        <v>1576</v>
      </c>
      <c r="V3882" s="167" t="s">
        <v>96</v>
      </c>
      <c r="W3882" s="163"/>
      <c r="X3882" s="163" t="s">
        <v>10689</v>
      </c>
      <c r="Y3882" s="163"/>
      <c r="Z3882" s="168">
        <v>43763</v>
      </c>
      <c r="AA3882" s="169" t="s">
        <v>10828</v>
      </c>
      <c r="AB3882" s="169" t="s">
        <v>10829</v>
      </c>
      <c r="AC3882" s="169" t="s">
        <v>32</v>
      </c>
      <c r="AD3882" s="170">
        <v>2020</v>
      </c>
      <c r="AE3882" s="167" t="s">
        <v>1245</v>
      </c>
    </row>
    <row r="3883" spans="1:31" x14ac:dyDescent="0.3">
      <c r="A3883" s="162" t="s">
        <v>1039</v>
      </c>
      <c r="B3883" s="162" t="s">
        <v>550</v>
      </c>
      <c r="C3883" s="162">
        <v>9</v>
      </c>
      <c r="D3883" s="162">
        <v>2016</v>
      </c>
      <c r="E3883" s="162" t="s">
        <v>2393</v>
      </c>
      <c r="F3883" s="162" t="s">
        <v>32</v>
      </c>
      <c r="G3883" s="162">
        <v>2019</v>
      </c>
      <c r="H3883" s="163" t="s">
        <v>172</v>
      </c>
      <c r="I3883" s="162" t="s">
        <v>550</v>
      </c>
      <c r="J3883" s="177">
        <v>6.8150000000000004</v>
      </c>
      <c r="K3883" s="183" t="s">
        <v>1818</v>
      </c>
      <c r="L3883" s="166">
        <v>0.81037710612244929</v>
      </c>
      <c r="M3883" s="166">
        <v>5.522719978224492</v>
      </c>
      <c r="N3883" s="163" t="s">
        <v>32</v>
      </c>
      <c r="O3883" s="167">
        <v>1</v>
      </c>
      <c r="P3883" s="167">
        <v>1</v>
      </c>
      <c r="Q3883" s="167">
        <v>0</v>
      </c>
      <c r="R3883" s="167">
        <v>1</v>
      </c>
      <c r="S3883" s="167">
        <v>0</v>
      </c>
      <c r="T3883" s="167" t="s">
        <v>13211</v>
      </c>
      <c r="U3883" s="167" t="s">
        <v>1576</v>
      </c>
      <c r="V3883" s="167" t="s">
        <v>96</v>
      </c>
      <c r="W3883" s="163"/>
      <c r="X3883" s="163" t="s">
        <v>10689</v>
      </c>
      <c r="Y3883" s="163"/>
      <c r="Z3883" s="168">
        <v>43763</v>
      </c>
      <c r="AA3883" s="169" t="s">
        <v>8901</v>
      </c>
      <c r="AB3883" s="169" t="s">
        <v>10632</v>
      </c>
      <c r="AC3883" s="169" t="s">
        <v>32</v>
      </c>
      <c r="AD3883" s="170">
        <v>2020</v>
      </c>
      <c r="AE3883" s="167" t="s">
        <v>1245</v>
      </c>
    </row>
    <row r="3884" spans="1:31" x14ac:dyDescent="0.3">
      <c r="A3884" s="162" t="s">
        <v>1147</v>
      </c>
      <c r="B3884" s="162" t="s">
        <v>550</v>
      </c>
      <c r="C3884" s="162">
        <v>1</v>
      </c>
      <c r="D3884" s="162">
        <v>2017</v>
      </c>
      <c r="E3884" s="162" t="s">
        <v>2393</v>
      </c>
      <c r="F3884" s="162" t="s">
        <v>32</v>
      </c>
      <c r="G3884" s="162">
        <v>2019</v>
      </c>
      <c r="H3884" s="163" t="s">
        <v>172</v>
      </c>
      <c r="I3884" s="162" t="s">
        <v>550</v>
      </c>
      <c r="J3884" s="177">
        <v>0.92900000000000005</v>
      </c>
      <c r="K3884" s="183" t="s">
        <v>1818</v>
      </c>
      <c r="L3884" s="166">
        <v>0.81037710612244929</v>
      </c>
      <c r="M3884" s="166">
        <v>0.75284033158775543</v>
      </c>
      <c r="N3884" s="163" t="s">
        <v>172</v>
      </c>
      <c r="O3884" s="167">
        <v>1</v>
      </c>
      <c r="P3884" s="167">
        <v>0</v>
      </c>
      <c r="Q3884" s="167">
        <v>1</v>
      </c>
      <c r="R3884" s="167">
        <v>0</v>
      </c>
      <c r="S3884" s="167">
        <v>1</v>
      </c>
      <c r="T3884" s="167" t="s">
        <v>13210</v>
      </c>
      <c r="U3884" s="167" t="s">
        <v>1350</v>
      </c>
      <c r="V3884" s="167" t="s">
        <v>84</v>
      </c>
      <c r="W3884" s="163"/>
      <c r="X3884" s="163" t="s">
        <v>10690</v>
      </c>
      <c r="Y3884" s="163"/>
      <c r="Z3884" s="168">
        <v>43475</v>
      </c>
      <c r="AA3884" s="169" t="s">
        <v>10830</v>
      </c>
      <c r="AB3884" s="169" t="s">
        <v>10831</v>
      </c>
      <c r="AC3884" s="169" t="s">
        <v>172</v>
      </c>
      <c r="AD3884" s="170">
        <v>2020</v>
      </c>
      <c r="AE3884" s="167" t="s">
        <v>1245</v>
      </c>
    </row>
    <row r="3885" spans="1:31" x14ac:dyDescent="0.3">
      <c r="A3885" s="162" t="s">
        <v>1147</v>
      </c>
      <c r="B3885" s="162" t="s">
        <v>550</v>
      </c>
      <c r="C3885" s="162">
        <v>2</v>
      </c>
      <c r="D3885" s="162">
        <v>2017</v>
      </c>
      <c r="E3885" s="162" t="s">
        <v>2393</v>
      </c>
      <c r="F3885" s="162" t="s">
        <v>32</v>
      </c>
      <c r="G3885" s="162">
        <v>2019</v>
      </c>
      <c r="H3885" s="163" t="s">
        <v>172</v>
      </c>
      <c r="I3885" s="162" t="s">
        <v>550</v>
      </c>
      <c r="J3885" s="177">
        <v>4.1559999999999997</v>
      </c>
      <c r="K3885" s="183" t="s">
        <v>1818</v>
      </c>
      <c r="L3885" s="166">
        <v>0.81037710612244929</v>
      </c>
      <c r="M3885" s="166">
        <v>3.3679272530448991</v>
      </c>
      <c r="N3885" s="163" t="s">
        <v>62</v>
      </c>
      <c r="O3885" s="167">
        <v>1</v>
      </c>
      <c r="P3885" s="167">
        <v>0</v>
      </c>
      <c r="Q3885" s="167">
        <v>0</v>
      </c>
      <c r="R3885" s="167">
        <v>0</v>
      </c>
      <c r="S3885" s="167">
        <v>1</v>
      </c>
      <c r="T3885" s="167" t="s">
        <v>13213</v>
      </c>
      <c r="U3885" s="167" t="s">
        <v>1350</v>
      </c>
      <c r="V3885" s="167" t="s">
        <v>84</v>
      </c>
      <c r="W3885" s="163"/>
      <c r="X3885" s="163" t="s">
        <v>10690</v>
      </c>
      <c r="Y3885" s="163"/>
      <c r="Z3885" s="168">
        <v>43640</v>
      </c>
      <c r="AA3885" s="169" t="s">
        <v>10832</v>
      </c>
      <c r="AB3885" s="169" t="s">
        <v>10833</v>
      </c>
      <c r="AC3885" s="169" t="s">
        <v>62</v>
      </c>
      <c r="AD3885" s="170">
        <v>2020</v>
      </c>
      <c r="AE3885" s="167" t="s">
        <v>1245</v>
      </c>
    </row>
    <row r="3886" spans="1:31" x14ac:dyDescent="0.3">
      <c r="A3886" s="162" t="s">
        <v>1147</v>
      </c>
      <c r="B3886" s="162" t="s">
        <v>550</v>
      </c>
      <c r="C3886" s="162">
        <v>3</v>
      </c>
      <c r="D3886" s="162">
        <v>2017</v>
      </c>
      <c r="E3886" s="162" t="s">
        <v>2393</v>
      </c>
      <c r="F3886" s="162" t="s">
        <v>32</v>
      </c>
      <c r="G3886" s="162">
        <v>2019</v>
      </c>
      <c r="H3886" s="163" t="s">
        <v>172</v>
      </c>
      <c r="I3886" s="162" t="s">
        <v>550</v>
      </c>
      <c r="J3886" s="177">
        <v>5.1230000000000002</v>
      </c>
      <c r="K3886" s="183" t="s">
        <v>1818</v>
      </c>
      <c r="L3886" s="166">
        <v>0.81037710612244929</v>
      </c>
      <c r="M3886" s="166">
        <v>4.151561914665308</v>
      </c>
      <c r="N3886" s="163" t="s">
        <v>32</v>
      </c>
      <c r="O3886" s="167">
        <v>1</v>
      </c>
      <c r="P3886" s="167">
        <v>1</v>
      </c>
      <c r="Q3886" s="167">
        <v>0</v>
      </c>
      <c r="R3886" s="167">
        <v>1</v>
      </c>
      <c r="S3886" s="167">
        <v>0</v>
      </c>
      <c r="T3886" s="167" t="s">
        <v>13211</v>
      </c>
      <c r="U3886" s="167" t="s">
        <v>1350</v>
      </c>
      <c r="V3886" s="167" t="s">
        <v>84</v>
      </c>
      <c r="W3886" s="163"/>
      <c r="X3886" s="163" t="s">
        <v>10690</v>
      </c>
      <c r="Y3886" s="163"/>
      <c r="Z3886" s="168">
        <v>43640</v>
      </c>
      <c r="AA3886" s="169" t="s">
        <v>10828</v>
      </c>
      <c r="AB3886" s="169" t="s">
        <v>10829</v>
      </c>
      <c r="AC3886" s="169" t="s">
        <v>32</v>
      </c>
      <c r="AD3886" s="170">
        <v>2020</v>
      </c>
      <c r="AE3886" s="167" t="s">
        <v>1245</v>
      </c>
    </row>
    <row r="3887" spans="1:31" x14ac:dyDescent="0.3">
      <c r="A3887" s="197" t="s">
        <v>756</v>
      </c>
      <c r="B3887" s="162" t="s">
        <v>550</v>
      </c>
      <c r="C3887" s="162">
        <v>8</v>
      </c>
      <c r="D3887" s="162">
        <v>2013</v>
      </c>
      <c r="E3887" s="162" t="s">
        <v>2393</v>
      </c>
      <c r="F3887" s="162" t="s">
        <v>32</v>
      </c>
      <c r="G3887" s="162">
        <v>2019</v>
      </c>
      <c r="H3887" s="163" t="s">
        <v>392</v>
      </c>
      <c r="I3887" s="162" t="s">
        <v>550</v>
      </c>
      <c r="J3887" s="177">
        <v>0.85299999999999998</v>
      </c>
      <c r="K3887" s="183" t="s">
        <v>1818</v>
      </c>
      <c r="L3887" s="166">
        <v>0.81037710612244929</v>
      </c>
      <c r="M3887" s="166">
        <v>0.69125167152244926</v>
      </c>
      <c r="N3887" s="163" t="s">
        <v>32</v>
      </c>
      <c r="O3887" s="167">
        <v>1</v>
      </c>
      <c r="P3887" s="167">
        <v>1</v>
      </c>
      <c r="Q3887" s="167">
        <v>0</v>
      </c>
      <c r="R3887" s="167">
        <v>1</v>
      </c>
      <c r="S3887" s="167">
        <v>0</v>
      </c>
      <c r="T3887" s="167" t="s">
        <v>13211</v>
      </c>
      <c r="U3887" s="167" t="s">
        <v>1281</v>
      </c>
      <c r="V3887" s="167" t="s">
        <v>101</v>
      </c>
      <c r="W3887" s="163"/>
      <c r="X3887" s="163" t="s">
        <v>10691</v>
      </c>
      <c r="Y3887" s="163"/>
      <c r="Z3887" s="168">
        <v>43678</v>
      </c>
      <c r="AA3887" s="169" t="s">
        <v>10834</v>
      </c>
      <c r="AB3887" s="169" t="s">
        <v>10835</v>
      </c>
      <c r="AC3887" s="169" t="s">
        <v>32</v>
      </c>
      <c r="AD3887" s="170">
        <v>2020</v>
      </c>
      <c r="AE3887" s="167" t="s">
        <v>1245</v>
      </c>
    </row>
    <row r="3888" spans="1:31" x14ac:dyDescent="0.3">
      <c r="A3888" s="162" t="s">
        <v>1004</v>
      </c>
      <c r="B3888" s="162" t="s">
        <v>550</v>
      </c>
      <c r="C3888" s="162">
        <v>2</v>
      </c>
      <c r="D3888" s="162">
        <v>2016</v>
      </c>
      <c r="E3888" s="162" t="s">
        <v>2393</v>
      </c>
      <c r="F3888" s="162" t="s">
        <v>32</v>
      </c>
      <c r="G3888" s="162">
        <v>2019</v>
      </c>
      <c r="H3888" s="163" t="s">
        <v>392</v>
      </c>
      <c r="I3888" s="162" t="s">
        <v>550</v>
      </c>
      <c r="J3888" s="177">
        <v>0.52700000000000002</v>
      </c>
      <c r="K3888" s="183" t="s">
        <v>1818</v>
      </c>
      <c r="L3888" s="166">
        <v>0.81037710612244929</v>
      </c>
      <c r="M3888" s="166">
        <v>0.4270687349265308</v>
      </c>
      <c r="N3888" s="163" t="s">
        <v>32</v>
      </c>
      <c r="O3888" s="167">
        <v>1</v>
      </c>
      <c r="P3888" s="167">
        <v>1</v>
      </c>
      <c r="Q3888" s="167">
        <v>0</v>
      </c>
      <c r="R3888" s="167">
        <v>1</v>
      </c>
      <c r="S3888" s="167">
        <v>0</v>
      </c>
      <c r="T3888" s="167" t="s">
        <v>13211</v>
      </c>
      <c r="U3888" s="167" t="s">
        <v>1281</v>
      </c>
      <c r="V3888" s="167" t="s">
        <v>86</v>
      </c>
      <c r="W3888" s="163"/>
      <c r="X3888" s="163" t="s">
        <v>10692</v>
      </c>
      <c r="Y3888" s="163"/>
      <c r="Z3888" s="168">
        <v>43482</v>
      </c>
      <c r="AA3888" s="169" t="s">
        <v>8567</v>
      </c>
      <c r="AB3888" s="169" t="s">
        <v>10836</v>
      </c>
      <c r="AC3888" s="169" t="s">
        <v>32</v>
      </c>
      <c r="AD3888" s="170">
        <v>2020</v>
      </c>
      <c r="AE3888" s="167" t="s">
        <v>1245</v>
      </c>
    </row>
    <row r="3889" spans="1:31" x14ac:dyDescent="0.3">
      <c r="A3889" s="162" t="s">
        <v>1160</v>
      </c>
      <c r="B3889" s="162" t="s">
        <v>550</v>
      </c>
      <c r="C3889" s="162">
        <v>1</v>
      </c>
      <c r="D3889" s="162">
        <v>2018</v>
      </c>
      <c r="E3889" s="162" t="s">
        <v>2393</v>
      </c>
      <c r="F3889" s="162" t="s">
        <v>32</v>
      </c>
      <c r="G3889" s="162">
        <v>2019</v>
      </c>
      <c r="H3889" s="163" t="s">
        <v>392</v>
      </c>
      <c r="I3889" s="162" t="s">
        <v>550</v>
      </c>
      <c r="J3889" s="177">
        <v>1.347</v>
      </c>
      <c r="K3889" s="183" t="s">
        <v>1818</v>
      </c>
      <c r="L3889" s="166">
        <v>0.81037710612244929</v>
      </c>
      <c r="M3889" s="166">
        <v>1.0915779619469392</v>
      </c>
      <c r="N3889" s="163" t="s">
        <v>10658</v>
      </c>
      <c r="O3889" s="167">
        <v>1</v>
      </c>
      <c r="P3889" s="167">
        <v>0</v>
      </c>
      <c r="Q3889" s="167">
        <v>0</v>
      </c>
      <c r="R3889" s="167">
        <v>0</v>
      </c>
      <c r="S3889" s="167">
        <v>1</v>
      </c>
      <c r="T3889" s="167" t="s">
        <v>13213</v>
      </c>
      <c r="U3889" s="167" t="s">
        <v>1281</v>
      </c>
      <c r="V3889" s="167" t="s">
        <v>86</v>
      </c>
      <c r="W3889" s="163"/>
      <c r="X3889" s="163" t="s">
        <v>1160</v>
      </c>
      <c r="Y3889" s="163"/>
      <c r="Z3889" s="168">
        <v>43579</v>
      </c>
      <c r="AA3889" s="169" t="s">
        <v>10837</v>
      </c>
      <c r="AB3889" s="169" t="s">
        <v>10838</v>
      </c>
      <c r="AC3889" s="169" t="s">
        <v>10658</v>
      </c>
      <c r="AD3889" s="170">
        <v>2020</v>
      </c>
      <c r="AE3889" s="167" t="s">
        <v>1245</v>
      </c>
    </row>
    <row r="3890" spans="1:31" x14ac:dyDescent="0.3">
      <c r="A3890" s="162" t="s">
        <v>669</v>
      </c>
      <c r="B3890" s="162" t="s">
        <v>550</v>
      </c>
      <c r="C3890" s="162">
        <v>5</v>
      </c>
      <c r="D3890" s="162">
        <v>2012</v>
      </c>
      <c r="E3890" s="162" t="s">
        <v>2393</v>
      </c>
      <c r="F3890" s="162" t="s">
        <v>32</v>
      </c>
      <c r="G3890" s="162">
        <v>2019</v>
      </c>
      <c r="H3890" s="163" t="s">
        <v>219</v>
      </c>
      <c r="I3890" s="162" t="s">
        <v>550</v>
      </c>
      <c r="J3890" s="177">
        <v>0.38400000000000001</v>
      </c>
      <c r="K3890" s="183" t="s">
        <v>1818</v>
      </c>
      <c r="L3890" s="166">
        <v>0.81037710612244929</v>
      </c>
      <c r="M3890" s="166">
        <v>0.31118480875102056</v>
      </c>
      <c r="N3890" s="163" t="s">
        <v>32</v>
      </c>
      <c r="O3890" s="167">
        <v>1</v>
      </c>
      <c r="P3890" s="167">
        <v>1</v>
      </c>
      <c r="Q3890" s="167">
        <v>0</v>
      </c>
      <c r="R3890" s="167">
        <v>1</v>
      </c>
      <c r="S3890" s="167">
        <v>0</v>
      </c>
      <c r="T3890" s="167" t="s">
        <v>13211</v>
      </c>
      <c r="U3890" s="167" t="s">
        <v>1281</v>
      </c>
      <c r="V3890" s="167" t="s">
        <v>101</v>
      </c>
      <c r="W3890" s="163"/>
      <c r="X3890" s="163" t="s">
        <v>10693</v>
      </c>
      <c r="Y3890" s="163"/>
      <c r="Z3890" s="168">
        <v>43549</v>
      </c>
      <c r="AA3890" s="169" t="s">
        <v>10839</v>
      </c>
      <c r="AB3890" s="169" t="s">
        <v>10840</v>
      </c>
      <c r="AC3890" s="169" t="s">
        <v>32</v>
      </c>
      <c r="AD3890" s="170">
        <v>2020</v>
      </c>
      <c r="AE3890" s="167" t="s">
        <v>1245</v>
      </c>
    </row>
    <row r="3891" spans="1:31" x14ac:dyDescent="0.3">
      <c r="A3891" s="162" t="s">
        <v>883</v>
      </c>
      <c r="B3891" s="162" t="s">
        <v>550</v>
      </c>
      <c r="C3891" s="162">
        <v>7</v>
      </c>
      <c r="D3891" s="162">
        <v>2014</v>
      </c>
      <c r="E3891" s="162" t="s">
        <v>2393</v>
      </c>
      <c r="F3891" s="162" t="s">
        <v>32</v>
      </c>
      <c r="G3891" s="162">
        <v>2019</v>
      </c>
      <c r="H3891" s="163" t="s">
        <v>453</v>
      </c>
      <c r="I3891" s="162" t="s">
        <v>550</v>
      </c>
      <c r="J3891" s="177">
        <v>0.5</v>
      </c>
      <c r="K3891" s="183" t="s">
        <v>1818</v>
      </c>
      <c r="L3891" s="166">
        <v>0.81037710612244929</v>
      </c>
      <c r="M3891" s="166">
        <v>0.40518855306122464</v>
      </c>
      <c r="N3891" s="163" t="s">
        <v>533</v>
      </c>
      <c r="O3891" s="167">
        <v>1</v>
      </c>
      <c r="P3891" s="167">
        <v>0</v>
      </c>
      <c r="Q3891" s="167">
        <v>0</v>
      </c>
      <c r="R3891" s="167">
        <v>0</v>
      </c>
      <c r="S3891" s="167">
        <v>1</v>
      </c>
      <c r="T3891" s="167" t="s">
        <v>13213</v>
      </c>
      <c r="U3891" s="167" t="s">
        <v>1360</v>
      </c>
      <c r="V3891" s="167" t="s">
        <v>1401</v>
      </c>
      <c r="W3891" s="163"/>
      <c r="X3891" s="163" t="s">
        <v>10694</v>
      </c>
      <c r="Y3891" s="163"/>
      <c r="Z3891" s="168">
        <v>43584</v>
      </c>
      <c r="AA3891" s="169" t="s">
        <v>10841</v>
      </c>
      <c r="AB3891" s="169" t="s">
        <v>10842</v>
      </c>
      <c r="AC3891" s="169" t="s">
        <v>533</v>
      </c>
      <c r="AD3891" s="170">
        <v>2020</v>
      </c>
      <c r="AE3891" s="167" t="s">
        <v>1245</v>
      </c>
    </row>
    <row r="3892" spans="1:31" x14ac:dyDescent="0.3">
      <c r="A3892" s="197" t="s">
        <v>815</v>
      </c>
      <c r="B3892" s="162" t="s">
        <v>550</v>
      </c>
      <c r="C3892" s="162">
        <v>1</v>
      </c>
      <c r="D3892" s="162">
        <v>2014</v>
      </c>
      <c r="E3892" s="162" t="s">
        <v>2393</v>
      </c>
      <c r="F3892" s="162" t="s">
        <v>32</v>
      </c>
      <c r="G3892" s="162">
        <v>2019</v>
      </c>
      <c r="H3892" s="163" t="s">
        <v>159</v>
      </c>
      <c r="I3892" s="162" t="s">
        <v>550</v>
      </c>
      <c r="J3892" s="177">
        <v>4.84</v>
      </c>
      <c r="K3892" s="183" t="s">
        <v>1818</v>
      </c>
      <c r="L3892" s="166">
        <v>0.81037710612244929</v>
      </c>
      <c r="M3892" s="166">
        <v>3.9222251936326544</v>
      </c>
      <c r="N3892" s="163" t="s">
        <v>159</v>
      </c>
      <c r="O3892" s="167">
        <v>1</v>
      </c>
      <c r="P3892" s="167">
        <v>0</v>
      </c>
      <c r="Q3892" s="167">
        <v>1</v>
      </c>
      <c r="R3892" s="167">
        <v>0</v>
      </c>
      <c r="S3892" s="167">
        <v>1</v>
      </c>
      <c r="T3892" s="167" t="s">
        <v>13210</v>
      </c>
      <c r="U3892" s="167" t="s">
        <v>1261</v>
      </c>
      <c r="V3892" s="167" t="s">
        <v>300</v>
      </c>
      <c r="W3892" s="163"/>
      <c r="X3892" s="163" t="s">
        <v>10695</v>
      </c>
      <c r="Y3892" s="163"/>
      <c r="Z3892" s="168">
        <v>43511</v>
      </c>
      <c r="AA3892" s="169" t="s">
        <v>10843</v>
      </c>
      <c r="AB3892" s="169" t="s">
        <v>10844</v>
      </c>
      <c r="AC3892" s="169" t="s">
        <v>159</v>
      </c>
      <c r="AD3892" s="170">
        <v>2020</v>
      </c>
      <c r="AE3892" s="167" t="s">
        <v>1245</v>
      </c>
    </row>
    <row r="3893" spans="1:31" x14ac:dyDescent="0.3">
      <c r="A3893" s="197" t="s">
        <v>815</v>
      </c>
      <c r="B3893" s="162" t="s">
        <v>550</v>
      </c>
      <c r="C3893" s="162">
        <v>2</v>
      </c>
      <c r="D3893" s="162">
        <v>2014</v>
      </c>
      <c r="E3893" s="162" t="s">
        <v>2393</v>
      </c>
      <c r="F3893" s="162" t="s">
        <v>32</v>
      </c>
      <c r="G3893" s="162">
        <v>2019</v>
      </c>
      <c r="H3893" s="163" t="s">
        <v>159</v>
      </c>
      <c r="I3893" s="162" t="s">
        <v>550</v>
      </c>
      <c r="J3893" s="177">
        <v>0.373</v>
      </c>
      <c r="K3893" s="183" t="s">
        <v>1818</v>
      </c>
      <c r="L3893" s="166">
        <v>0.81037710612244929</v>
      </c>
      <c r="M3893" s="166">
        <v>0.30227066058367358</v>
      </c>
      <c r="N3893" s="163" t="s">
        <v>62</v>
      </c>
      <c r="O3893" s="167">
        <v>1</v>
      </c>
      <c r="P3893" s="167">
        <v>0</v>
      </c>
      <c r="Q3893" s="167">
        <v>0</v>
      </c>
      <c r="R3893" s="167">
        <v>0</v>
      </c>
      <c r="S3893" s="167">
        <v>1</v>
      </c>
      <c r="T3893" s="167" t="s">
        <v>13213</v>
      </c>
      <c r="U3893" s="167" t="s">
        <v>1261</v>
      </c>
      <c r="V3893" s="167" t="s">
        <v>300</v>
      </c>
      <c r="W3893" s="163"/>
      <c r="X3893" s="163" t="s">
        <v>10695</v>
      </c>
      <c r="Y3893" s="163"/>
      <c r="Z3893" s="168">
        <v>43601</v>
      </c>
      <c r="AA3893" s="169" t="s">
        <v>10845</v>
      </c>
      <c r="AB3893" s="169" t="s">
        <v>10846</v>
      </c>
      <c r="AC3893" s="169" t="s">
        <v>62</v>
      </c>
      <c r="AD3893" s="170">
        <v>2020</v>
      </c>
      <c r="AE3893" s="167" t="s">
        <v>1245</v>
      </c>
    </row>
    <row r="3894" spans="1:31" x14ac:dyDescent="0.3">
      <c r="A3894" s="197" t="s">
        <v>880</v>
      </c>
      <c r="B3894" s="162" t="s">
        <v>550</v>
      </c>
      <c r="C3894" s="162">
        <v>2</v>
      </c>
      <c r="D3894" s="162">
        <v>2014</v>
      </c>
      <c r="E3894" s="162" t="s">
        <v>2393</v>
      </c>
      <c r="F3894" s="162" t="s">
        <v>32</v>
      </c>
      <c r="G3894" s="162">
        <v>2019</v>
      </c>
      <c r="H3894" s="163" t="s">
        <v>318</v>
      </c>
      <c r="I3894" s="162" t="s">
        <v>550</v>
      </c>
      <c r="J3894" s="177">
        <v>3.5720000000000001</v>
      </c>
      <c r="K3894" s="183" t="s">
        <v>1818</v>
      </c>
      <c r="L3894" s="166">
        <v>0.81037710612244929</v>
      </c>
      <c r="M3894" s="166">
        <v>2.8946670230693887</v>
      </c>
      <c r="N3894" s="163" t="s">
        <v>318</v>
      </c>
      <c r="O3894" s="167">
        <v>1</v>
      </c>
      <c r="P3894" s="167">
        <v>0</v>
      </c>
      <c r="Q3894" s="167">
        <v>1</v>
      </c>
      <c r="R3894" s="167">
        <v>0</v>
      </c>
      <c r="S3894" s="167">
        <v>1</v>
      </c>
      <c r="T3894" s="167" t="s">
        <v>13210</v>
      </c>
      <c r="U3894" s="167" t="s">
        <v>1281</v>
      </c>
      <c r="V3894" s="167" t="s">
        <v>86</v>
      </c>
      <c r="W3894" s="163"/>
      <c r="X3894" s="163" t="s">
        <v>10696</v>
      </c>
      <c r="Y3894" s="163"/>
      <c r="Z3894" s="168">
        <v>43823</v>
      </c>
      <c r="AA3894" s="169" t="s">
        <v>10847</v>
      </c>
      <c r="AB3894" s="169" t="s">
        <v>10848</v>
      </c>
      <c r="AC3894" s="169" t="s">
        <v>318</v>
      </c>
      <c r="AD3894" s="170">
        <v>2020</v>
      </c>
      <c r="AE3894" s="167" t="s">
        <v>1245</v>
      </c>
    </row>
    <row r="3895" spans="1:31" x14ac:dyDescent="0.3">
      <c r="A3895" s="197" t="s">
        <v>821</v>
      </c>
      <c r="B3895" s="162" t="s">
        <v>550</v>
      </c>
      <c r="C3895" s="162">
        <v>5</v>
      </c>
      <c r="D3895" s="162">
        <v>2014</v>
      </c>
      <c r="E3895" s="162" t="s">
        <v>2393</v>
      </c>
      <c r="F3895" s="162" t="s">
        <v>32</v>
      </c>
      <c r="G3895" s="162">
        <v>2019</v>
      </c>
      <c r="H3895" s="163" t="s">
        <v>318</v>
      </c>
      <c r="I3895" s="162" t="s">
        <v>550</v>
      </c>
      <c r="J3895" s="177">
        <v>1.51</v>
      </c>
      <c r="K3895" s="183" t="s">
        <v>1818</v>
      </c>
      <c r="L3895" s="166">
        <v>0.81037710612244929</v>
      </c>
      <c r="M3895" s="166">
        <v>1.2236694302448985</v>
      </c>
      <c r="N3895" s="163" t="s">
        <v>845</v>
      </c>
      <c r="O3895" s="167">
        <v>1</v>
      </c>
      <c r="P3895" s="167">
        <v>0</v>
      </c>
      <c r="Q3895" s="167">
        <v>0</v>
      </c>
      <c r="R3895" s="167">
        <v>0</v>
      </c>
      <c r="S3895" s="167">
        <v>1</v>
      </c>
      <c r="T3895" s="167" t="s">
        <v>13213</v>
      </c>
      <c r="U3895" s="167" t="s">
        <v>1453</v>
      </c>
      <c r="V3895" s="167" t="s">
        <v>83</v>
      </c>
      <c r="W3895" s="163"/>
      <c r="X3895" s="163" t="s">
        <v>10697</v>
      </c>
      <c r="Y3895" s="163"/>
      <c r="Z3895" s="168">
        <v>43665</v>
      </c>
      <c r="AA3895" s="169" t="s">
        <v>10849</v>
      </c>
      <c r="AB3895" s="169" t="s">
        <v>10850</v>
      </c>
      <c r="AC3895" s="169" t="s">
        <v>845</v>
      </c>
      <c r="AD3895" s="170">
        <v>2020</v>
      </c>
      <c r="AE3895" s="167" t="s">
        <v>1245</v>
      </c>
    </row>
    <row r="3896" spans="1:31" x14ac:dyDescent="0.3">
      <c r="A3896" s="197" t="s">
        <v>821</v>
      </c>
      <c r="B3896" s="162" t="s">
        <v>550</v>
      </c>
      <c r="C3896" s="162">
        <v>6</v>
      </c>
      <c r="D3896" s="162">
        <v>2014</v>
      </c>
      <c r="E3896" s="162" t="s">
        <v>2393</v>
      </c>
      <c r="F3896" s="162" t="s">
        <v>32</v>
      </c>
      <c r="G3896" s="162">
        <v>2019</v>
      </c>
      <c r="H3896" s="163" t="s">
        <v>318</v>
      </c>
      <c r="I3896" s="162" t="s">
        <v>550</v>
      </c>
      <c r="J3896" s="177">
        <v>2.496</v>
      </c>
      <c r="K3896" s="183" t="s">
        <v>1818</v>
      </c>
      <c r="L3896" s="166">
        <v>0.81037710612244929</v>
      </c>
      <c r="M3896" s="166">
        <v>2.0227012568816334</v>
      </c>
      <c r="N3896" s="163" t="s">
        <v>81</v>
      </c>
      <c r="O3896" s="167">
        <v>1</v>
      </c>
      <c r="P3896" s="167">
        <v>0</v>
      </c>
      <c r="Q3896" s="167">
        <v>0</v>
      </c>
      <c r="R3896" s="167">
        <v>0</v>
      </c>
      <c r="S3896" s="167">
        <v>1</v>
      </c>
      <c r="T3896" s="167" t="s">
        <v>13213</v>
      </c>
      <c r="U3896" s="167" t="s">
        <v>1453</v>
      </c>
      <c r="V3896" s="167" t="s">
        <v>83</v>
      </c>
      <c r="W3896" s="163"/>
      <c r="X3896" s="163" t="s">
        <v>10697</v>
      </c>
      <c r="Y3896" s="163"/>
      <c r="Z3896" s="168">
        <v>43678</v>
      </c>
      <c r="AA3896" s="169" t="s">
        <v>10851</v>
      </c>
      <c r="AB3896" s="169" t="s">
        <v>10852</v>
      </c>
      <c r="AC3896" s="169" t="s">
        <v>81</v>
      </c>
      <c r="AD3896" s="170">
        <v>2020</v>
      </c>
      <c r="AE3896" s="167" t="s">
        <v>1245</v>
      </c>
    </row>
    <row r="3897" spans="1:31" x14ac:dyDescent="0.3">
      <c r="A3897" s="162" t="s">
        <v>1144</v>
      </c>
      <c r="B3897" s="162" t="s">
        <v>550</v>
      </c>
      <c r="C3897" s="162">
        <v>1</v>
      </c>
      <c r="D3897" s="162">
        <v>2017</v>
      </c>
      <c r="E3897" s="162" t="s">
        <v>115</v>
      </c>
      <c r="F3897" s="162" t="s">
        <v>32</v>
      </c>
      <c r="G3897" s="162">
        <v>2019</v>
      </c>
      <c r="H3897" s="163" t="s">
        <v>318</v>
      </c>
      <c r="I3897" s="162" t="s">
        <v>550</v>
      </c>
      <c r="J3897" s="177">
        <v>1.24</v>
      </c>
      <c r="K3897" s="183" t="s">
        <v>1818</v>
      </c>
      <c r="L3897" s="166">
        <v>0.81037710612244929</v>
      </c>
      <c r="M3897" s="166">
        <v>1.0048676115918371</v>
      </c>
      <c r="N3897" s="163" t="s">
        <v>32</v>
      </c>
      <c r="O3897" s="167">
        <v>1</v>
      </c>
      <c r="P3897" s="167">
        <v>1</v>
      </c>
      <c r="Q3897" s="167">
        <v>0</v>
      </c>
      <c r="R3897" s="167">
        <v>1</v>
      </c>
      <c r="S3897" s="167">
        <v>0</v>
      </c>
      <c r="T3897" s="167" t="s">
        <v>13211</v>
      </c>
      <c r="U3897" s="167" t="s">
        <v>1453</v>
      </c>
      <c r="V3897" s="167" t="s">
        <v>103</v>
      </c>
      <c r="W3897" s="163"/>
      <c r="X3897" s="163" t="s">
        <v>10698</v>
      </c>
      <c r="Y3897" s="163"/>
      <c r="Z3897" s="168">
        <v>43811</v>
      </c>
      <c r="AA3897" s="169" t="s">
        <v>10853</v>
      </c>
      <c r="AB3897" s="169" t="s">
        <v>10854</v>
      </c>
      <c r="AC3897" s="169" t="s">
        <v>32</v>
      </c>
      <c r="AD3897" s="170">
        <v>2020</v>
      </c>
      <c r="AE3897" s="167" t="s">
        <v>1245</v>
      </c>
    </row>
    <row r="3898" spans="1:31" x14ac:dyDescent="0.3">
      <c r="A3898" s="197" t="s">
        <v>691</v>
      </c>
      <c r="B3898" s="162" t="s">
        <v>550</v>
      </c>
      <c r="C3898" s="162">
        <v>25</v>
      </c>
      <c r="D3898" s="162">
        <v>2012</v>
      </c>
      <c r="E3898" s="162" t="s">
        <v>2393</v>
      </c>
      <c r="F3898" s="162" t="s">
        <v>32</v>
      </c>
      <c r="G3898" s="162">
        <v>2019</v>
      </c>
      <c r="H3898" s="163" t="s">
        <v>530</v>
      </c>
      <c r="I3898" s="162" t="s">
        <v>550</v>
      </c>
      <c r="J3898" s="177">
        <v>1.726</v>
      </c>
      <c r="K3898" s="183" t="s">
        <v>1818</v>
      </c>
      <c r="L3898" s="166">
        <v>0.81037710612244929</v>
      </c>
      <c r="M3898" s="166">
        <v>1.3987108851673475</v>
      </c>
      <c r="N3898" s="163" t="s">
        <v>75</v>
      </c>
      <c r="O3898" s="167">
        <v>1</v>
      </c>
      <c r="P3898" s="167">
        <v>0</v>
      </c>
      <c r="Q3898" s="167">
        <v>0</v>
      </c>
      <c r="R3898" s="167">
        <v>0</v>
      </c>
      <c r="S3898" s="167">
        <v>1</v>
      </c>
      <c r="T3898" s="167" t="s">
        <v>13213</v>
      </c>
      <c r="U3898" s="167" t="s">
        <v>1360</v>
      </c>
      <c r="V3898" s="167" t="s">
        <v>1364</v>
      </c>
      <c r="W3898" s="163"/>
      <c r="X3898" s="163" t="s">
        <v>10699</v>
      </c>
      <c r="Y3898" s="163"/>
      <c r="Z3898" s="168">
        <v>43539</v>
      </c>
      <c r="AA3898" s="169" t="s">
        <v>10855</v>
      </c>
      <c r="AB3898" s="169" t="s">
        <v>10856</v>
      </c>
      <c r="AC3898" s="169" t="s">
        <v>75</v>
      </c>
      <c r="AD3898" s="170">
        <v>2020</v>
      </c>
      <c r="AE3898" s="167" t="s">
        <v>1245</v>
      </c>
    </row>
    <row r="3899" spans="1:31" x14ac:dyDescent="0.3">
      <c r="A3899" s="197" t="s">
        <v>691</v>
      </c>
      <c r="B3899" s="162" t="s">
        <v>550</v>
      </c>
      <c r="C3899" s="162">
        <v>26</v>
      </c>
      <c r="D3899" s="162">
        <v>2012</v>
      </c>
      <c r="E3899" s="162" t="s">
        <v>2393</v>
      </c>
      <c r="F3899" s="162" t="s">
        <v>32</v>
      </c>
      <c r="G3899" s="162">
        <v>2019</v>
      </c>
      <c r="H3899" s="163" t="s">
        <v>530</v>
      </c>
      <c r="I3899" s="162" t="s">
        <v>550</v>
      </c>
      <c r="J3899" s="177">
        <v>0.85399999999999998</v>
      </c>
      <c r="K3899" s="183" t="s">
        <v>1818</v>
      </c>
      <c r="L3899" s="166">
        <v>0.81037710612244929</v>
      </c>
      <c r="M3899" s="166">
        <v>0.69206204862857168</v>
      </c>
      <c r="N3899" s="163" t="s">
        <v>530</v>
      </c>
      <c r="O3899" s="167">
        <v>1</v>
      </c>
      <c r="P3899" s="167">
        <v>0</v>
      </c>
      <c r="Q3899" s="167">
        <v>1</v>
      </c>
      <c r="R3899" s="167">
        <v>0</v>
      </c>
      <c r="S3899" s="167">
        <v>2</v>
      </c>
      <c r="T3899" s="167" t="s">
        <v>13210</v>
      </c>
      <c r="U3899" s="167" t="s">
        <v>1360</v>
      </c>
      <c r="V3899" s="167" t="s">
        <v>1364</v>
      </c>
      <c r="W3899" s="163"/>
      <c r="X3899" s="163" t="s">
        <v>10699</v>
      </c>
      <c r="Y3899" s="163"/>
      <c r="Z3899" s="168">
        <v>43753</v>
      </c>
      <c r="AA3899" s="169" t="s">
        <v>10857</v>
      </c>
      <c r="AB3899" s="169" t="s">
        <v>10858</v>
      </c>
      <c r="AC3899" s="169" t="s">
        <v>530</v>
      </c>
      <c r="AD3899" s="170">
        <v>2020</v>
      </c>
      <c r="AE3899" s="167" t="s">
        <v>1245</v>
      </c>
    </row>
    <row r="3900" spans="1:31" x14ac:dyDescent="0.3">
      <c r="A3900" s="197" t="s">
        <v>691</v>
      </c>
      <c r="B3900" s="162" t="s">
        <v>550</v>
      </c>
      <c r="C3900" s="162">
        <v>27</v>
      </c>
      <c r="D3900" s="162">
        <v>2012</v>
      </c>
      <c r="E3900" s="162" t="s">
        <v>2393</v>
      </c>
      <c r="F3900" s="162" t="s">
        <v>32</v>
      </c>
      <c r="G3900" s="162">
        <v>2019</v>
      </c>
      <c r="H3900" s="163" t="s">
        <v>530</v>
      </c>
      <c r="I3900" s="162" t="s">
        <v>550</v>
      </c>
      <c r="J3900" s="177">
        <v>0.873</v>
      </c>
      <c r="K3900" s="183" t="s">
        <v>1818</v>
      </c>
      <c r="L3900" s="166">
        <v>0.81037710612244929</v>
      </c>
      <c r="M3900" s="166">
        <v>0.70745921364489828</v>
      </c>
      <c r="N3900" s="163" t="s">
        <v>530</v>
      </c>
      <c r="O3900" s="167">
        <v>1</v>
      </c>
      <c r="P3900" s="167">
        <v>0</v>
      </c>
      <c r="Q3900" s="167">
        <v>1</v>
      </c>
      <c r="R3900" s="167">
        <v>0</v>
      </c>
      <c r="S3900" s="167">
        <v>2</v>
      </c>
      <c r="T3900" s="167" t="s">
        <v>13210</v>
      </c>
      <c r="U3900" s="167" t="s">
        <v>1360</v>
      </c>
      <c r="V3900" s="167" t="s">
        <v>1364</v>
      </c>
      <c r="W3900" s="163"/>
      <c r="X3900" s="163" t="s">
        <v>10699</v>
      </c>
      <c r="Y3900" s="163"/>
      <c r="Z3900" s="168">
        <v>43776</v>
      </c>
      <c r="AA3900" s="169" t="s">
        <v>10859</v>
      </c>
      <c r="AB3900" s="169" t="s">
        <v>10860</v>
      </c>
      <c r="AC3900" s="169" t="s">
        <v>530</v>
      </c>
      <c r="AD3900" s="170">
        <v>2020</v>
      </c>
      <c r="AE3900" s="167" t="s">
        <v>1245</v>
      </c>
    </row>
    <row r="3901" spans="1:31" x14ac:dyDescent="0.3">
      <c r="A3901" s="197" t="s">
        <v>691</v>
      </c>
      <c r="B3901" s="162" t="s">
        <v>550</v>
      </c>
      <c r="C3901" s="162">
        <v>28</v>
      </c>
      <c r="D3901" s="162">
        <v>2012</v>
      </c>
      <c r="E3901" s="162" t="s">
        <v>2393</v>
      </c>
      <c r="F3901" s="162" t="s">
        <v>32</v>
      </c>
      <c r="G3901" s="162">
        <v>2019</v>
      </c>
      <c r="H3901" s="163" t="s">
        <v>530</v>
      </c>
      <c r="I3901" s="162" t="s">
        <v>550</v>
      </c>
      <c r="J3901" s="177">
        <v>1.101</v>
      </c>
      <c r="K3901" s="183" t="s">
        <v>1818</v>
      </c>
      <c r="L3901" s="166">
        <v>0.81037710612244929</v>
      </c>
      <c r="M3901" s="166">
        <v>0.89222519384081667</v>
      </c>
      <c r="N3901" s="163" t="s">
        <v>530</v>
      </c>
      <c r="O3901" s="167">
        <v>1</v>
      </c>
      <c r="P3901" s="167">
        <v>0</v>
      </c>
      <c r="Q3901" s="167">
        <v>1</v>
      </c>
      <c r="R3901" s="167">
        <v>0</v>
      </c>
      <c r="S3901" s="167">
        <v>2</v>
      </c>
      <c r="T3901" s="167" t="s">
        <v>13210</v>
      </c>
      <c r="U3901" s="167" t="s">
        <v>1360</v>
      </c>
      <c r="V3901" s="167" t="s">
        <v>1364</v>
      </c>
      <c r="W3901" s="163"/>
      <c r="X3901" s="163" t="s">
        <v>10699</v>
      </c>
      <c r="Y3901" s="163"/>
      <c r="Z3901" s="168">
        <v>43819</v>
      </c>
      <c r="AA3901" s="169" t="s">
        <v>10861</v>
      </c>
      <c r="AB3901" s="169" t="s">
        <v>10862</v>
      </c>
      <c r="AC3901" s="169" t="s">
        <v>530</v>
      </c>
      <c r="AD3901" s="170">
        <v>2020</v>
      </c>
      <c r="AE3901" s="167" t="s">
        <v>1245</v>
      </c>
    </row>
    <row r="3902" spans="1:31" x14ac:dyDescent="0.3">
      <c r="A3902" s="197" t="s">
        <v>691</v>
      </c>
      <c r="B3902" s="162" t="s">
        <v>550</v>
      </c>
      <c r="C3902" s="162">
        <v>29</v>
      </c>
      <c r="D3902" s="162">
        <v>2012</v>
      </c>
      <c r="E3902" s="162" t="s">
        <v>2393</v>
      </c>
      <c r="F3902" s="162" t="s">
        <v>32</v>
      </c>
      <c r="G3902" s="162">
        <v>2019</v>
      </c>
      <c r="H3902" s="163" t="s">
        <v>530</v>
      </c>
      <c r="I3902" s="162" t="s">
        <v>550</v>
      </c>
      <c r="J3902" s="177">
        <v>1.131</v>
      </c>
      <c r="K3902" s="183" t="s">
        <v>1818</v>
      </c>
      <c r="L3902" s="166">
        <v>0.81037710612244929</v>
      </c>
      <c r="M3902" s="166">
        <v>0.91653650702449019</v>
      </c>
      <c r="N3902" s="163" t="s">
        <v>530</v>
      </c>
      <c r="O3902" s="167">
        <v>1</v>
      </c>
      <c r="P3902" s="167">
        <v>0</v>
      </c>
      <c r="Q3902" s="167">
        <v>1</v>
      </c>
      <c r="R3902" s="167">
        <v>0</v>
      </c>
      <c r="S3902" s="167">
        <v>2</v>
      </c>
      <c r="T3902" s="167" t="s">
        <v>13210</v>
      </c>
      <c r="U3902" s="167" t="s">
        <v>1360</v>
      </c>
      <c r="V3902" s="167" t="s">
        <v>1364</v>
      </c>
      <c r="W3902" s="163"/>
      <c r="X3902" s="163" t="s">
        <v>10699</v>
      </c>
      <c r="Y3902" s="163"/>
      <c r="Z3902" s="168">
        <v>43819</v>
      </c>
      <c r="AA3902" s="169" t="s">
        <v>10863</v>
      </c>
      <c r="AB3902" s="169" t="s">
        <v>10864</v>
      </c>
      <c r="AC3902" s="169" t="s">
        <v>530</v>
      </c>
      <c r="AD3902" s="170">
        <v>2020</v>
      </c>
      <c r="AE3902" s="167" t="s">
        <v>1245</v>
      </c>
    </row>
    <row r="3903" spans="1:31" x14ac:dyDescent="0.3">
      <c r="A3903" s="197" t="s">
        <v>691</v>
      </c>
      <c r="B3903" s="162" t="s">
        <v>550</v>
      </c>
      <c r="C3903" s="162">
        <v>30</v>
      </c>
      <c r="D3903" s="162">
        <v>2012</v>
      </c>
      <c r="E3903" s="162" t="s">
        <v>2393</v>
      </c>
      <c r="F3903" s="162" t="s">
        <v>32</v>
      </c>
      <c r="G3903" s="162">
        <v>2019</v>
      </c>
      <c r="H3903" s="163" t="s">
        <v>530</v>
      </c>
      <c r="I3903" s="162" t="s">
        <v>550</v>
      </c>
      <c r="J3903" s="177">
        <v>1.133</v>
      </c>
      <c r="K3903" s="183" t="s">
        <v>1818</v>
      </c>
      <c r="L3903" s="166">
        <v>0.81037710612244929</v>
      </c>
      <c r="M3903" s="166">
        <v>0.91815726123673502</v>
      </c>
      <c r="N3903" s="163" t="s">
        <v>530</v>
      </c>
      <c r="O3903" s="167">
        <v>1</v>
      </c>
      <c r="P3903" s="167">
        <v>0</v>
      </c>
      <c r="Q3903" s="167">
        <v>1</v>
      </c>
      <c r="R3903" s="167">
        <v>0</v>
      </c>
      <c r="S3903" s="167">
        <v>2</v>
      </c>
      <c r="T3903" s="167" t="s">
        <v>13210</v>
      </c>
      <c r="U3903" s="167" t="s">
        <v>1360</v>
      </c>
      <c r="V3903" s="167" t="s">
        <v>1364</v>
      </c>
      <c r="W3903" s="163"/>
      <c r="X3903" s="163" t="s">
        <v>10699</v>
      </c>
      <c r="Y3903" s="163"/>
      <c r="Z3903" s="168">
        <v>43819</v>
      </c>
      <c r="AA3903" s="169" t="s">
        <v>10865</v>
      </c>
      <c r="AB3903" s="169" t="s">
        <v>10866</v>
      </c>
      <c r="AC3903" s="169" t="s">
        <v>530</v>
      </c>
      <c r="AD3903" s="170">
        <v>2020</v>
      </c>
      <c r="AE3903" s="167" t="s">
        <v>1245</v>
      </c>
    </row>
    <row r="3904" spans="1:31" x14ac:dyDescent="0.3">
      <c r="A3904" s="197" t="s">
        <v>691</v>
      </c>
      <c r="B3904" s="162" t="s">
        <v>550</v>
      </c>
      <c r="C3904" s="162">
        <v>31</v>
      </c>
      <c r="D3904" s="162">
        <v>2012</v>
      </c>
      <c r="E3904" s="162" t="s">
        <v>2393</v>
      </c>
      <c r="F3904" s="162" t="s">
        <v>32</v>
      </c>
      <c r="G3904" s="162">
        <v>2019</v>
      </c>
      <c r="H3904" s="163" t="s">
        <v>530</v>
      </c>
      <c r="I3904" s="162" t="s">
        <v>550</v>
      </c>
      <c r="J3904" s="177">
        <v>1.1539999999999999</v>
      </c>
      <c r="K3904" s="183" t="s">
        <v>1818</v>
      </c>
      <c r="L3904" s="166">
        <v>0.81037710612244929</v>
      </c>
      <c r="M3904" s="166">
        <v>0.93517518046530645</v>
      </c>
      <c r="N3904" s="163" t="s">
        <v>530</v>
      </c>
      <c r="O3904" s="167">
        <v>1</v>
      </c>
      <c r="P3904" s="167">
        <v>0</v>
      </c>
      <c r="Q3904" s="167">
        <v>1</v>
      </c>
      <c r="R3904" s="167">
        <v>0</v>
      </c>
      <c r="S3904" s="167">
        <v>2</v>
      </c>
      <c r="T3904" s="167" t="s">
        <v>13210</v>
      </c>
      <c r="U3904" s="167" t="s">
        <v>1360</v>
      </c>
      <c r="V3904" s="167" t="s">
        <v>1364</v>
      </c>
      <c r="W3904" s="163"/>
      <c r="X3904" s="163" t="s">
        <v>10699</v>
      </c>
      <c r="Y3904" s="163"/>
      <c r="Z3904" s="168">
        <v>43753</v>
      </c>
      <c r="AA3904" s="169" t="s">
        <v>10857</v>
      </c>
      <c r="AB3904" s="169" t="s">
        <v>10858</v>
      </c>
      <c r="AC3904" s="169" t="s">
        <v>530</v>
      </c>
      <c r="AD3904" s="170">
        <v>2020</v>
      </c>
      <c r="AE3904" s="167" t="s">
        <v>1245</v>
      </c>
    </row>
    <row r="3905" spans="1:31" x14ac:dyDescent="0.3">
      <c r="A3905" s="197" t="s">
        <v>691</v>
      </c>
      <c r="B3905" s="162" t="s">
        <v>550</v>
      </c>
      <c r="C3905" s="162">
        <v>32</v>
      </c>
      <c r="D3905" s="162">
        <v>2012</v>
      </c>
      <c r="E3905" s="162" t="s">
        <v>2393</v>
      </c>
      <c r="F3905" s="162" t="s">
        <v>32</v>
      </c>
      <c r="G3905" s="162">
        <v>2019</v>
      </c>
      <c r="H3905" s="163" t="s">
        <v>530</v>
      </c>
      <c r="I3905" s="162" t="s">
        <v>550</v>
      </c>
      <c r="J3905" s="177">
        <v>1.2370000000000001</v>
      </c>
      <c r="K3905" s="183" t="s">
        <v>1818</v>
      </c>
      <c r="L3905" s="166">
        <v>0.81037710612244929</v>
      </c>
      <c r="M3905" s="166">
        <v>1.0024364802734698</v>
      </c>
      <c r="N3905" s="163" t="s">
        <v>530</v>
      </c>
      <c r="O3905" s="167">
        <v>1</v>
      </c>
      <c r="P3905" s="167">
        <v>0</v>
      </c>
      <c r="Q3905" s="167">
        <v>1</v>
      </c>
      <c r="R3905" s="167">
        <v>0</v>
      </c>
      <c r="S3905" s="167">
        <v>2</v>
      </c>
      <c r="T3905" s="167" t="s">
        <v>13210</v>
      </c>
      <c r="U3905" s="167" t="s">
        <v>1360</v>
      </c>
      <c r="V3905" s="167" t="s">
        <v>1364</v>
      </c>
      <c r="W3905" s="163"/>
      <c r="X3905" s="163" t="s">
        <v>10699</v>
      </c>
      <c r="Y3905" s="163"/>
      <c r="Z3905" s="168">
        <v>43819</v>
      </c>
      <c r="AA3905" s="169" t="s">
        <v>10867</v>
      </c>
      <c r="AB3905" s="169" t="s">
        <v>10868</v>
      </c>
      <c r="AC3905" s="169" t="s">
        <v>530</v>
      </c>
      <c r="AD3905" s="170">
        <v>2020</v>
      </c>
      <c r="AE3905" s="167" t="s">
        <v>1245</v>
      </c>
    </row>
    <row r="3906" spans="1:31" x14ac:dyDescent="0.3">
      <c r="A3906" s="197" t="s">
        <v>691</v>
      </c>
      <c r="B3906" s="162" t="s">
        <v>550</v>
      </c>
      <c r="C3906" s="162">
        <v>33</v>
      </c>
      <c r="D3906" s="162">
        <v>2012</v>
      </c>
      <c r="E3906" s="162" t="s">
        <v>2393</v>
      </c>
      <c r="F3906" s="162" t="s">
        <v>32</v>
      </c>
      <c r="G3906" s="162">
        <v>2019</v>
      </c>
      <c r="H3906" s="163" t="s">
        <v>530</v>
      </c>
      <c r="I3906" s="162" t="s">
        <v>550</v>
      </c>
      <c r="J3906" s="177">
        <v>1.3069999999999999</v>
      </c>
      <c r="K3906" s="183" t="s">
        <v>1818</v>
      </c>
      <c r="L3906" s="166">
        <v>0.81037710612244929</v>
      </c>
      <c r="M3906" s="166">
        <v>1.0591628777020412</v>
      </c>
      <c r="N3906" s="163" t="s">
        <v>530</v>
      </c>
      <c r="O3906" s="167">
        <v>1</v>
      </c>
      <c r="P3906" s="167">
        <v>0</v>
      </c>
      <c r="Q3906" s="167">
        <v>1</v>
      </c>
      <c r="R3906" s="167">
        <v>0</v>
      </c>
      <c r="S3906" s="167">
        <v>2</v>
      </c>
      <c r="T3906" s="167" t="s">
        <v>13210</v>
      </c>
      <c r="U3906" s="167" t="s">
        <v>1360</v>
      </c>
      <c r="V3906" s="167" t="s">
        <v>1364</v>
      </c>
      <c r="W3906" s="163"/>
      <c r="X3906" s="163" t="s">
        <v>10699</v>
      </c>
      <c r="Y3906" s="163"/>
      <c r="Z3906" s="168">
        <v>43753</v>
      </c>
      <c r="AA3906" s="169" t="s">
        <v>10869</v>
      </c>
      <c r="AB3906" s="169" t="s">
        <v>10870</v>
      </c>
      <c r="AC3906" s="169" t="s">
        <v>530</v>
      </c>
      <c r="AD3906" s="170">
        <v>2020</v>
      </c>
      <c r="AE3906" s="167" t="s">
        <v>1245</v>
      </c>
    </row>
    <row r="3907" spans="1:31" x14ac:dyDescent="0.3">
      <c r="A3907" s="197" t="s">
        <v>691</v>
      </c>
      <c r="B3907" s="162" t="s">
        <v>550</v>
      </c>
      <c r="C3907" s="162">
        <v>34</v>
      </c>
      <c r="D3907" s="162">
        <v>2012</v>
      </c>
      <c r="E3907" s="162" t="s">
        <v>2393</v>
      </c>
      <c r="F3907" s="162" t="s">
        <v>32</v>
      </c>
      <c r="G3907" s="162">
        <v>2019</v>
      </c>
      <c r="H3907" s="163" t="s">
        <v>530</v>
      </c>
      <c r="I3907" s="162" t="s">
        <v>550</v>
      </c>
      <c r="J3907" s="177">
        <v>1.536</v>
      </c>
      <c r="K3907" s="183" t="s">
        <v>1818</v>
      </c>
      <c r="L3907" s="166">
        <v>0.81037710612244929</v>
      </c>
      <c r="M3907" s="166">
        <v>1.2447392350040822</v>
      </c>
      <c r="N3907" s="163" t="s">
        <v>530</v>
      </c>
      <c r="O3907" s="167">
        <v>1</v>
      </c>
      <c r="P3907" s="167">
        <v>0</v>
      </c>
      <c r="Q3907" s="167">
        <v>1</v>
      </c>
      <c r="R3907" s="167">
        <v>0</v>
      </c>
      <c r="S3907" s="167">
        <v>2</v>
      </c>
      <c r="T3907" s="167" t="s">
        <v>13210</v>
      </c>
      <c r="U3907" s="167" t="s">
        <v>1360</v>
      </c>
      <c r="V3907" s="167" t="s">
        <v>1364</v>
      </c>
      <c r="W3907" s="163"/>
      <c r="X3907" s="163" t="s">
        <v>10699</v>
      </c>
      <c r="Y3907" s="163"/>
      <c r="Z3907" s="168">
        <v>43819</v>
      </c>
      <c r="AA3907" s="169" t="s">
        <v>10871</v>
      </c>
      <c r="AB3907" s="169" t="s">
        <v>10872</v>
      </c>
      <c r="AC3907" s="169" t="s">
        <v>530</v>
      </c>
      <c r="AD3907" s="170">
        <v>2020</v>
      </c>
      <c r="AE3907" s="167" t="s">
        <v>1245</v>
      </c>
    </row>
    <row r="3908" spans="1:31" x14ac:dyDescent="0.3">
      <c r="A3908" s="197" t="s">
        <v>691</v>
      </c>
      <c r="B3908" s="162" t="s">
        <v>550</v>
      </c>
      <c r="C3908" s="162">
        <v>35</v>
      </c>
      <c r="D3908" s="162">
        <v>2012</v>
      </c>
      <c r="E3908" s="162" t="s">
        <v>2393</v>
      </c>
      <c r="F3908" s="162" t="s">
        <v>32</v>
      </c>
      <c r="G3908" s="162">
        <v>2019</v>
      </c>
      <c r="H3908" s="163" t="s">
        <v>530</v>
      </c>
      <c r="I3908" s="162" t="s">
        <v>550</v>
      </c>
      <c r="J3908" s="177">
        <v>1.6930000000000001</v>
      </c>
      <c r="K3908" s="183" t="s">
        <v>1818</v>
      </c>
      <c r="L3908" s="166">
        <v>0.81037710612244929</v>
      </c>
      <c r="M3908" s="166">
        <v>1.3719684406653068</v>
      </c>
      <c r="N3908" s="163" t="s">
        <v>530</v>
      </c>
      <c r="O3908" s="167">
        <v>1</v>
      </c>
      <c r="P3908" s="167">
        <v>0</v>
      </c>
      <c r="Q3908" s="167">
        <v>1</v>
      </c>
      <c r="R3908" s="167">
        <v>0</v>
      </c>
      <c r="S3908" s="167">
        <v>2</v>
      </c>
      <c r="T3908" s="167" t="s">
        <v>13210</v>
      </c>
      <c r="U3908" s="167" t="s">
        <v>1360</v>
      </c>
      <c r="V3908" s="167" t="s">
        <v>1364</v>
      </c>
      <c r="W3908" s="163"/>
      <c r="X3908" s="163" t="s">
        <v>10699</v>
      </c>
      <c r="Y3908" s="163"/>
      <c r="Z3908" s="168">
        <v>43819</v>
      </c>
      <c r="AA3908" s="169" t="s">
        <v>10873</v>
      </c>
      <c r="AB3908" s="169" t="s">
        <v>10874</v>
      </c>
      <c r="AC3908" s="169" t="s">
        <v>530</v>
      </c>
      <c r="AD3908" s="170">
        <v>2020</v>
      </c>
      <c r="AE3908" s="167" t="s">
        <v>1245</v>
      </c>
    </row>
    <row r="3909" spans="1:31" x14ac:dyDescent="0.3">
      <c r="A3909" s="197" t="s">
        <v>691</v>
      </c>
      <c r="B3909" s="162" t="s">
        <v>550</v>
      </c>
      <c r="C3909" s="162">
        <v>36</v>
      </c>
      <c r="D3909" s="162">
        <v>2012</v>
      </c>
      <c r="E3909" s="162" t="s">
        <v>2393</v>
      </c>
      <c r="F3909" s="162" t="s">
        <v>32</v>
      </c>
      <c r="G3909" s="162">
        <v>2019</v>
      </c>
      <c r="H3909" s="163" t="s">
        <v>530</v>
      </c>
      <c r="I3909" s="162" t="s">
        <v>550</v>
      </c>
      <c r="J3909" s="177">
        <v>1.764</v>
      </c>
      <c r="K3909" s="183" t="s">
        <v>1818</v>
      </c>
      <c r="L3909" s="166">
        <v>0.81037710612244929</v>
      </c>
      <c r="M3909" s="166">
        <v>1.4295052152000005</v>
      </c>
      <c r="N3909" s="163" t="s">
        <v>530</v>
      </c>
      <c r="O3909" s="167">
        <v>1</v>
      </c>
      <c r="P3909" s="167">
        <v>0</v>
      </c>
      <c r="Q3909" s="167">
        <v>1</v>
      </c>
      <c r="R3909" s="167">
        <v>0</v>
      </c>
      <c r="S3909" s="167">
        <v>2</v>
      </c>
      <c r="T3909" s="167" t="s">
        <v>13210</v>
      </c>
      <c r="U3909" s="167" t="s">
        <v>1360</v>
      </c>
      <c r="V3909" s="167" t="s">
        <v>1364</v>
      </c>
      <c r="W3909" s="163"/>
      <c r="X3909" s="163" t="s">
        <v>10699</v>
      </c>
      <c r="Y3909" s="163"/>
      <c r="Z3909" s="168">
        <v>43753</v>
      </c>
      <c r="AA3909" s="169" t="s">
        <v>10875</v>
      </c>
      <c r="AB3909" s="169" t="s">
        <v>10876</v>
      </c>
      <c r="AC3909" s="169" t="s">
        <v>530</v>
      </c>
      <c r="AD3909" s="170">
        <v>2020</v>
      </c>
      <c r="AE3909" s="167" t="s">
        <v>1245</v>
      </c>
    </row>
    <row r="3910" spans="1:31" x14ac:dyDescent="0.3">
      <c r="A3910" s="197" t="s">
        <v>885</v>
      </c>
      <c r="B3910" s="162" t="s">
        <v>550</v>
      </c>
      <c r="C3910" s="162">
        <v>6</v>
      </c>
      <c r="D3910" s="162">
        <v>2014</v>
      </c>
      <c r="E3910" s="162" t="s">
        <v>2393</v>
      </c>
      <c r="F3910" s="162" t="s">
        <v>32</v>
      </c>
      <c r="G3910" s="162">
        <v>2019</v>
      </c>
      <c r="H3910" s="163" t="s">
        <v>530</v>
      </c>
      <c r="I3910" s="162" t="s">
        <v>550</v>
      </c>
      <c r="J3910" s="177">
        <v>3.6680000000000001</v>
      </c>
      <c r="K3910" s="183" t="s">
        <v>1818</v>
      </c>
      <c r="L3910" s="166">
        <v>0.81037710612244929</v>
      </c>
      <c r="M3910" s="166">
        <v>2.9724632252571439</v>
      </c>
      <c r="N3910" s="163" t="s">
        <v>62</v>
      </c>
      <c r="O3910" s="167">
        <v>1</v>
      </c>
      <c r="P3910" s="167">
        <v>0</v>
      </c>
      <c r="Q3910" s="167">
        <v>0</v>
      </c>
      <c r="R3910" s="167">
        <v>0</v>
      </c>
      <c r="S3910" s="167">
        <v>1</v>
      </c>
      <c r="T3910" s="167" t="s">
        <v>13213</v>
      </c>
      <c r="U3910" s="167" t="s">
        <v>1281</v>
      </c>
      <c r="V3910" s="167" t="s">
        <v>86</v>
      </c>
      <c r="W3910" s="163"/>
      <c r="X3910" s="163" t="s">
        <v>10700</v>
      </c>
      <c r="Y3910" s="163"/>
      <c r="Z3910" s="168">
        <v>43510</v>
      </c>
      <c r="AA3910" s="169" t="s">
        <v>10877</v>
      </c>
      <c r="AB3910" s="169" t="s">
        <v>10878</v>
      </c>
      <c r="AC3910" s="169" t="s">
        <v>62</v>
      </c>
      <c r="AD3910" s="170">
        <v>2020</v>
      </c>
      <c r="AE3910" s="167" t="s">
        <v>1245</v>
      </c>
    </row>
    <row r="3911" spans="1:31" x14ac:dyDescent="0.3">
      <c r="A3911" s="197" t="s">
        <v>885</v>
      </c>
      <c r="B3911" s="162" t="s">
        <v>550</v>
      </c>
      <c r="C3911" s="162">
        <v>7</v>
      </c>
      <c r="D3911" s="162">
        <v>2014</v>
      </c>
      <c r="E3911" s="162" t="s">
        <v>2393</v>
      </c>
      <c r="F3911" s="162" t="s">
        <v>32</v>
      </c>
      <c r="G3911" s="162">
        <v>2019</v>
      </c>
      <c r="H3911" s="163" t="s">
        <v>530</v>
      </c>
      <c r="I3911" s="162" t="s">
        <v>550</v>
      </c>
      <c r="J3911" s="177">
        <v>0.36099999999999999</v>
      </c>
      <c r="K3911" s="183" t="s">
        <v>1818</v>
      </c>
      <c r="L3911" s="166">
        <v>0.81037710612244929</v>
      </c>
      <c r="M3911" s="166">
        <v>0.29254613531020418</v>
      </c>
      <c r="N3911" s="163" t="s">
        <v>530</v>
      </c>
      <c r="O3911" s="167">
        <v>1</v>
      </c>
      <c r="P3911" s="167">
        <v>0</v>
      </c>
      <c r="Q3911" s="167">
        <v>1</v>
      </c>
      <c r="R3911" s="167">
        <v>0</v>
      </c>
      <c r="S3911" s="167">
        <v>2</v>
      </c>
      <c r="T3911" s="167" t="s">
        <v>13210</v>
      </c>
      <c r="U3911" s="167" t="s">
        <v>1281</v>
      </c>
      <c r="V3911" s="167" t="s">
        <v>86</v>
      </c>
      <c r="W3911" s="163"/>
      <c r="X3911" s="163" t="s">
        <v>10700</v>
      </c>
      <c r="Y3911" s="163"/>
      <c r="Z3911" s="168">
        <v>43493</v>
      </c>
      <c r="AA3911" s="169" t="s">
        <v>10879</v>
      </c>
      <c r="AB3911" s="169" t="s">
        <v>10880</v>
      </c>
      <c r="AC3911" s="169" t="s">
        <v>530</v>
      </c>
      <c r="AD3911" s="170">
        <v>2020</v>
      </c>
      <c r="AE3911" s="167" t="s">
        <v>1245</v>
      </c>
    </row>
    <row r="3912" spans="1:31" x14ac:dyDescent="0.3">
      <c r="A3912" s="162" t="s">
        <v>1085</v>
      </c>
      <c r="B3912" s="162" t="s">
        <v>550</v>
      </c>
      <c r="C3912" s="162">
        <v>2</v>
      </c>
      <c r="D3912" s="162">
        <v>2017</v>
      </c>
      <c r="E3912" s="162" t="s">
        <v>2393</v>
      </c>
      <c r="F3912" s="162" t="s">
        <v>32</v>
      </c>
      <c r="G3912" s="162">
        <v>2019</v>
      </c>
      <c r="H3912" s="163" t="s">
        <v>530</v>
      </c>
      <c r="I3912" s="162" t="s">
        <v>550</v>
      </c>
      <c r="J3912" s="177">
        <v>0.85</v>
      </c>
      <c r="K3912" s="183" t="s">
        <v>1818</v>
      </c>
      <c r="L3912" s="166">
        <v>0.81037710612244929</v>
      </c>
      <c r="M3912" s="166">
        <v>0.6888205402040819</v>
      </c>
      <c r="N3912" s="163" t="s">
        <v>32</v>
      </c>
      <c r="O3912" s="167">
        <v>1</v>
      </c>
      <c r="P3912" s="167">
        <v>1</v>
      </c>
      <c r="Q3912" s="167">
        <v>0</v>
      </c>
      <c r="R3912" s="167">
        <v>1</v>
      </c>
      <c r="S3912" s="167">
        <v>0</v>
      </c>
      <c r="T3912" s="167" t="s">
        <v>13211</v>
      </c>
      <c r="U3912" s="167" t="s">
        <v>1281</v>
      </c>
      <c r="V3912" s="167" t="s">
        <v>86</v>
      </c>
      <c r="W3912" s="163"/>
      <c r="X3912" s="163" t="s">
        <v>10671</v>
      </c>
      <c r="Y3912" s="163"/>
      <c r="Z3912" s="168">
        <v>43493</v>
      </c>
      <c r="AA3912" s="169" t="s">
        <v>9459</v>
      </c>
      <c r="AB3912" s="169" t="s">
        <v>10645</v>
      </c>
      <c r="AC3912" s="169" t="s">
        <v>32</v>
      </c>
      <c r="AD3912" s="170">
        <v>2020</v>
      </c>
      <c r="AE3912" s="167" t="s">
        <v>1245</v>
      </c>
    </row>
    <row r="3913" spans="1:31" x14ac:dyDescent="0.3">
      <c r="A3913" s="162" t="s">
        <v>1163</v>
      </c>
      <c r="B3913" s="162" t="s">
        <v>550</v>
      </c>
      <c r="C3913" s="162">
        <v>1</v>
      </c>
      <c r="D3913" s="162">
        <v>2018</v>
      </c>
      <c r="E3913" s="162" t="s">
        <v>2393</v>
      </c>
      <c r="F3913" s="162" t="s">
        <v>32</v>
      </c>
      <c r="G3913" s="162">
        <v>2019</v>
      </c>
      <c r="H3913" s="163" t="s">
        <v>530</v>
      </c>
      <c r="I3913" s="162" t="s">
        <v>550</v>
      </c>
      <c r="J3913" s="177">
        <v>1.1000000000000001</v>
      </c>
      <c r="K3913" s="183" t="s">
        <v>1818</v>
      </c>
      <c r="L3913" s="166">
        <v>0.81037710612244929</v>
      </c>
      <c r="M3913" s="166">
        <v>0.89141481673469425</v>
      </c>
      <c r="N3913" s="163" t="s">
        <v>1313</v>
      </c>
      <c r="O3913" s="167">
        <v>1</v>
      </c>
      <c r="P3913" s="167">
        <v>0</v>
      </c>
      <c r="Q3913" s="167">
        <v>0</v>
      </c>
      <c r="R3913" s="167">
        <v>1</v>
      </c>
      <c r="S3913" s="167">
        <v>0</v>
      </c>
      <c r="T3913" s="167" t="s">
        <v>13213</v>
      </c>
      <c r="U3913" s="167" t="s">
        <v>1281</v>
      </c>
      <c r="V3913" s="167" t="s">
        <v>86</v>
      </c>
      <c r="W3913" s="163"/>
      <c r="X3913" s="163" t="s">
        <v>1163</v>
      </c>
      <c r="Y3913" s="163"/>
      <c r="Z3913" s="168">
        <v>43784</v>
      </c>
      <c r="AA3913" s="169" t="s">
        <v>10881</v>
      </c>
      <c r="AB3913" s="169" t="s">
        <v>10882</v>
      </c>
      <c r="AC3913" s="169" t="s">
        <v>1313</v>
      </c>
      <c r="AD3913" s="170">
        <v>2020</v>
      </c>
      <c r="AE3913" s="167" t="s">
        <v>1245</v>
      </c>
    </row>
    <row r="3914" spans="1:31" x14ac:dyDescent="0.3">
      <c r="A3914" s="162" t="s">
        <v>1093</v>
      </c>
      <c r="B3914" s="162" t="s">
        <v>550</v>
      </c>
      <c r="C3914" s="162">
        <v>2</v>
      </c>
      <c r="D3914" s="162">
        <v>2017</v>
      </c>
      <c r="E3914" s="162" t="s">
        <v>2393</v>
      </c>
      <c r="F3914" s="162" t="s">
        <v>32</v>
      </c>
      <c r="G3914" s="162">
        <v>2019</v>
      </c>
      <c r="H3914" s="163" t="s">
        <v>530</v>
      </c>
      <c r="I3914" s="162" t="s">
        <v>550</v>
      </c>
      <c r="J3914" s="177">
        <v>10.084</v>
      </c>
      <c r="K3914" s="183" t="s">
        <v>1818</v>
      </c>
      <c r="L3914" s="166">
        <v>0.81037710612244929</v>
      </c>
      <c r="M3914" s="166">
        <v>8.1718427381387784</v>
      </c>
      <c r="N3914" s="163" t="s">
        <v>530</v>
      </c>
      <c r="O3914" s="167">
        <v>1</v>
      </c>
      <c r="P3914" s="167">
        <v>0</v>
      </c>
      <c r="Q3914" s="167">
        <v>1</v>
      </c>
      <c r="R3914" s="167">
        <v>0</v>
      </c>
      <c r="S3914" s="167">
        <v>2</v>
      </c>
      <c r="T3914" s="167" t="s">
        <v>13210</v>
      </c>
      <c r="U3914" s="167" t="s">
        <v>1360</v>
      </c>
      <c r="V3914" s="167" t="s">
        <v>1364</v>
      </c>
      <c r="W3914" s="163"/>
      <c r="X3914" s="163" t="s">
        <v>10701</v>
      </c>
      <c r="Y3914" s="163"/>
      <c r="Z3914" s="168">
        <v>43631</v>
      </c>
      <c r="AA3914" s="169" t="s">
        <v>10883</v>
      </c>
      <c r="AB3914" s="169" t="s">
        <v>10884</v>
      </c>
      <c r="AC3914" s="169" t="s">
        <v>530</v>
      </c>
      <c r="AD3914" s="170">
        <v>2020</v>
      </c>
      <c r="AE3914" s="167" t="s">
        <v>1245</v>
      </c>
    </row>
    <row r="3915" spans="1:31" x14ac:dyDescent="0.3">
      <c r="A3915" s="162" t="s">
        <v>1085</v>
      </c>
      <c r="B3915" s="162" t="s">
        <v>550</v>
      </c>
      <c r="C3915" s="162">
        <v>3</v>
      </c>
      <c r="D3915" s="162">
        <v>2017</v>
      </c>
      <c r="E3915" s="162" t="s">
        <v>2393</v>
      </c>
      <c r="F3915" s="162" t="s">
        <v>32</v>
      </c>
      <c r="G3915" s="162">
        <v>2019</v>
      </c>
      <c r="H3915" s="163" t="s">
        <v>530</v>
      </c>
      <c r="I3915" s="162" t="s">
        <v>550</v>
      </c>
      <c r="J3915" s="177">
        <v>0.37</v>
      </c>
      <c r="K3915" s="183" t="s">
        <v>1818</v>
      </c>
      <c r="L3915" s="166">
        <v>0.81037710612244929</v>
      </c>
      <c r="M3915" s="166">
        <v>0.29983952926530621</v>
      </c>
      <c r="N3915" s="163" t="s">
        <v>1342</v>
      </c>
      <c r="O3915" s="167">
        <v>1</v>
      </c>
      <c r="P3915" s="167">
        <v>0</v>
      </c>
      <c r="Q3915" s="167">
        <v>0</v>
      </c>
      <c r="R3915" s="167">
        <v>1</v>
      </c>
      <c r="S3915" s="167">
        <v>0</v>
      </c>
      <c r="T3915" s="167" t="s">
        <v>13213</v>
      </c>
      <c r="U3915" s="167" t="s">
        <v>1281</v>
      </c>
      <c r="V3915" s="167" t="s">
        <v>86</v>
      </c>
      <c r="W3915" s="163"/>
      <c r="X3915" s="163" t="s">
        <v>10671</v>
      </c>
      <c r="Y3915" s="163"/>
      <c r="Z3915" s="168">
        <v>43784</v>
      </c>
      <c r="AA3915" s="169" t="s">
        <v>10885</v>
      </c>
      <c r="AB3915" s="169" t="s">
        <v>10886</v>
      </c>
      <c r="AC3915" s="169" t="s">
        <v>1342</v>
      </c>
      <c r="AD3915" s="170">
        <v>2020</v>
      </c>
      <c r="AE3915" s="167" t="s">
        <v>1245</v>
      </c>
    </row>
    <row r="3916" spans="1:31" x14ac:dyDescent="0.3">
      <c r="A3916" s="162" t="s">
        <v>1085</v>
      </c>
      <c r="B3916" s="162" t="s">
        <v>550</v>
      </c>
      <c r="C3916" s="162">
        <v>4</v>
      </c>
      <c r="D3916" s="162">
        <v>2017</v>
      </c>
      <c r="E3916" s="162" t="s">
        <v>2393</v>
      </c>
      <c r="F3916" s="162" t="s">
        <v>32</v>
      </c>
      <c r="G3916" s="162">
        <v>2019</v>
      </c>
      <c r="H3916" s="163" t="s">
        <v>530</v>
      </c>
      <c r="I3916" s="162" t="s">
        <v>550</v>
      </c>
      <c r="J3916" s="177">
        <v>0.42599999999999999</v>
      </c>
      <c r="K3916" s="183" t="s">
        <v>1818</v>
      </c>
      <c r="L3916" s="166">
        <v>0.81037710612244929</v>
      </c>
      <c r="M3916" s="166">
        <v>0.34522064720816337</v>
      </c>
      <c r="N3916" s="163" t="s">
        <v>530</v>
      </c>
      <c r="O3916" s="167">
        <v>1</v>
      </c>
      <c r="P3916" s="167">
        <v>0</v>
      </c>
      <c r="Q3916" s="167">
        <v>1</v>
      </c>
      <c r="R3916" s="167">
        <v>0</v>
      </c>
      <c r="S3916" s="167">
        <v>2</v>
      </c>
      <c r="T3916" s="167" t="s">
        <v>13210</v>
      </c>
      <c r="U3916" s="167" t="s">
        <v>1281</v>
      </c>
      <c r="V3916" s="167" t="s">
        <v>86</v>
      </c>
      <c r="W3916" s="163"/>
      <c r="X3916" s="163" t="s">
        <v>10671</v>
      </c>
      <c r="Y3916" s="163"/>
      <c r="Z3916" s="168">
        <v>43809</v>
      </c>
      <c r="AA3916" s="169" t="s">
        <v>10887</v>
      </c>
      <c r="AB3916" s="169" t="s">
        <v>10888</v>
      </c>
      <c r="AC3916" s="169" t="s">
        <v>530</v>
      </c>
      <c r="AD3916" s="170">
        <v>2020</v>
      </c>
      <c r="AE3916" s="167" t="s">
        <v>1245</v>
      </c>
    </row>
    <row r="3917" spans="1:31" x14ac:dyDescent="0.3">
      <c r="A3917" s="197" t="s">
        <v>724</v>
      </c>
      <c r="B3917" s="162" t="s">
        <v>550</v>
      </c>
      <c r="C3917" s="162">
        <v>1</v>
      </c>
      <c r="D3917" s="162">
        <v>2013</v>
      </c>
      <c r="E3917" s="162" t="s">
        <v>2393</v>
      </c>
      <c r="F3917" s="162" t="s">
        <v>32</v>
      </c>
      <c r="G3917" s="162">
        <v>2019</v>
      </c>
      <c r="H3917" s="163" t="s">
        <v>75</v>
      </c>
      <c r="I3917" s="162" t="s">
        <v>550</v>
      </c>
      <c r="J3917" s="177">
        <v>1.76</v>
      </c>
      <c r="K3917" s="183" t="s">
        <v>1818</v>
      </c>
      <c r="L3917" s="166">
        <v>0.81037710612244929</v>
      </c>
      <c r="M3917" s="166">
        <v>1.4262637067755108</v>
      </c>
      <c r="N3917" s="163" t="s">
        <v>28</v>
      </c>
      <c r="O3917" s="167">
        <v>1</v>
      </c>
      <c r="P3917" s="167">
        <v>0</v>
      </c>
      <c r="Q3917" s="167">
        <v>0</v>
      </c>
      <c r="R3917" s="167">
        <v>1</v>
      </c>
      <c r="S3917" s="167">
        <v>0</v>
      </c>
      <c r="T3917" s="167" t="s">
        <v>13213</v>
      </c>
      <c r="U3917" s="167" t="s">
        <v>1453</v>
      </c>
      <c r="V3917" s="167" t="s">
        <v>105</v>
      </c>
      <c r="W3917" s="163"/>
      <c r="X3917" s="163" t="s">
        <v>10702</v>
      </c>
      <c r="Y3917" s="163"/>
      <c r="Z3917" s="168">
        <v>43581</v>
      </c>
      <c r="AA3917" s="169" t="s">
        <v>8386</v>
      </c>
      <c r="AB3917" s="169" t="s">
        <v>10889</v>
      </c>
      <c r="AC3917" s="169" t="s">
        <v>28</v>
      </c>
      <c r="AD3917" s="170">
        <v>2020</v>
      </c>
      <c r="AE3917" s="167" t="s">
        <v>1218</v>
      </c>
    </row>
    <row r="3918" spans="1:31" x14ac:dyDescent="0.3">
      <c r="A3918" s="162" t="s">
        <v>1034</v>
      </c>
      <c r="B3918" s="162" t="s">
        <v>550</v>
      </c>
      <c r="C3918" s="162">
        <v>1</v>
      </c>
      <c r="D3918" s="162">
        <v>2016</v>
      </c>
      <c r="E3918" s="162" t="s">
        <v>2393</v>
      </c>
      <c r="F3918" s="162" t="s">
        <v>32</v>
      </c>
      <c r="G3918" s="162">
        <v>2019</v>
      </c>
      <c r="H3918" s="163" t="s">
        <v>201</v>
      </c>
      <c r="I3918" s="162" t="s">
        <v>550</v>
      </c>
      <c r="J3918" s="177">
        <v>1.659</v>
      </c>
      <c r="K3918" s="183" t="s">
        <v>1818</v>
      </c>
      <c r="L3918" s="166">
        <v>0.81037710612244929</v>
      </c>
      <c r="M3918" s="166">
        <v>1.3444156190571435</v>
      </c>
      <c r="N3918" s="163" t="s">
        <v>32</v>
      </c>
      <c r="O3918" s="167">
        <v>1</v>
      </c>
      <c r="P3918" s="167">
        <v>1</v>
      </c>
      <c r="Q3918" s="167">
        <v>0</v>
      </c>
      <c r="R3918" s="167">
        <v>1</v>
      </c>
      <c r="S3918" s="167">
        <v>0</v>
      </c>
      <c r="T3918" s="167" t="s">
        <v>13211</v>
      </c>
      <c r="U3918" s="167" t="s">
        <v>1576</v>
      </c>
      <c r="V3918" s="167" t="s">
        <v>96</v>
      </c>
      <c r="W3918" s="163"/>
      <c r="X3918" s="163" t="s">
        <v>10703</v>
      </c>
      <c r="Y3918" s="163"/>
      <c r="Z3918" s="168">
        <v>43770</v>
      </c>
      <c r="AA3918" s="169" t="s">
        <v>10890</v>
      </c>
      <c r="AB3918" s="169" t="s">
        <v>10891</v>
      </c>
      <c r="AC3918" s="169" t="s">
        <v>32</v>
      </c>
      <c r="AD3918" s="170">
        <v>2020</v>
      </c>
      <c r="AE3918" s="167" t="s">
        <v>1245</v>
      </c>
    </row>
    <row r="3919" spans="1:31" x14ac:dyDescent="0.3">
      <c r="A3919" s="162" t="s">
        <v>917</v>
      </c>
      <c r="B3919" s="162" t="s">
        <v>550</v>
      </c>
      <c r="C3919" s="162">
        <v>3</v>
      </c>
      <c r="D3919" s="162">
        <v>2015</v>
      </c>
      <c r="E3919" s="162" t="s">
        <v>2393</v>
      </c>
      <c r="F3919" s="162" t="s">
        <v>32</v>
      </c>
      <c r="G3919" s="162">
        <v>2019</v>
      </c>
      <c r="H3919" s="163" t="s">
        <v>201</v>
      </c>
      <c r="I3919" s="162" t="s">
        <v>550</v>
      </c>
      <c r="J3919" s="177">
        <v>0.39500000000000002</v>
      </c>
      <c r="K3919" s="183" t="s">
        <v>1818</v>
      </c>
      <c r="L3919" s="166">
        <v>0.81037710612244929</v>
      </c>
      <c r="M3919" s="166">
        <v>0.32009895691836748</v>
      </c>
      <c r="N3919" s="163" t="s">
        <v>201</v>
      </c>
      <c r="O3919" s="167">
        <v>1</v>
      </c>
      <c r="P3919" s="167">
        <v>0</v>
      </c>
      <c r="Q3919" s="167">
        <v>1</v>
      </c>
      <c r="R3919" s="167">
        <v>0</v>
      </c>
      <c r="S3919" s="167">
        <v>1</v>
      </c>
      <c r="T3919" s="167" t="s">
        <v>13210</v>
      </c>
      <c r="U3919" s="167" t="s">
        <v>1512</v>
      </c>
      <c r="V3919" s="167" t="s">
        <v>312</v>
      </c>
      <c r="W3919" s="163"/>
      <c r="X3919" s="163" t="s">
        <v>10704</v>
      </c>
      <c r="Y3919" s="163"/>
      <c r="Z3919" s="168">
        <v>43558</v>
      </c>
      <c r="AA3919" s="169" t="s">
        <v>10892</v>
      </c>
      <c r="AB3919" s="169" t="s">
        <v>10893</v>
      </c>
      <c r="AC3919" s="169" t="s">
        <v>201</v>
      </c>
      <c r="AD3919" s="170">
        <v>2020</v>
      </c>
      <c r="AE3919" s="167" t="s">
        <v>1245</v>
      </c>
    </row>
    <row r="3920" spans="1:31" x14ac:dyDescent="0.3">
      <c r="A3920" s="162" t="s">
        <v>1034</v>
      </c>
      <c r="B3920" s="162" t="s">
        <v>550</v>
      </c>
      <c r="C3920" s="162">
        <v>2</v>
      </c>
      <c r="D3920" s="162">
        <v>2016</v>
      </c>
      <c r="E3920" s="162" t="s">
        <v>2393</v>
      </c>
      <c r="F3920" s="162" t="s">
        <v>32</v>
      </c>
      <c r="G3920" s="162">
        <v>2019</v>
      </c>
      <c r="H3920" s="163" t="s">
        <v>201</v>
      </c>
      <c r="I3920" s="162" t="s">
        <v>550</v>
      </c>
      <c r="J3920" s="177">
        <v>1.9610000000000001</v>
      </c>
      <c r="K3920" s="183" t="s">
        <v>1818</v>
      </c>
      <c r="L3920" s="166">
        <v>0.81037710612244929</v>
      </c>
      <c r="M3920" s="166">
        <v>1.5891495051061231</v>
      </c>
      <c r="N3920" s="163" t="s">
        <v>201</v>
      </c>
      <c r="O3920" s="167">
        <v>1</v>
      </c>
      <c r="P3920" s="167">
        <v>0</v>
      </c>
      <c r="Q3920" s="167">
        <v>1</v>
      </c>
      <c r="R3920" s="167">
        <v>0</v>
      </c>
      <c r="S3920" s="167">
        <v>1</v>
      </c>
      <c r="T3920" s="167" t="s">
        <v>13210</v>
      </c>
      <c r="U3920" s="167" t="s">
        <v>1576</v>
      </c>
      <c r="V3920" s="167" t="s">
        <v>96</v>
      </c>
      <c r="W3920" s="163"/>
      <c r="X3920" s="163" t="s">
        <v>10703</v>
      </c>
      <c r="Y3920" s="163"/>
      <c r="Z3920" s="168">
        <v>43617</v>
      </c>
      <c r="AA3920" s="169" t="s">
        <v>8940</v>
      </c>
      <c r="AB3920" s="169" t="s">
        <v>10894</v>
      </c>
      <c r="AC3920" s="169" t="s">
        <v>201</v>
      </c>
      <c r="AD3920" s="170">
        <v>2020</v>
      </c>
      <c r="AE3920" s="167" t="s">
        <v>1245</v>
      </c>
    </row>
    <row r="3921" spans="1:31" x14ac:dyDescent="0.3">
      <c r="A3921" s="162" t="s">
        <v>1174</v>
      </c>
      <c r="B3921" s="162" t="s">
        <v>550</v>
      </c>
      <c r="C3921" s="162">
        <v>2</v>
      </c>
      <c r="D3921" s="162">
        <v>2018</v>
      </c>
      <c r="E3921" s="162" t="s">
        <v>2393</v>
      </c>
      <c r="F3921" s="162" t="s">
        <v>32</v>
      </c>
      <c r="G3921" s="162">
        <v>2019</v>
      </c>
      <c r="H3921" s="163" t="s">
        <v>201</v>
      </c>
      <c r="I3921" s="162" t="s">
        <v>550</v>
      </c>
      <c r="J3921" s="177">
        <v>0.34300000000000003</v>
      </c>
      <c r="K3921" s="183" t="s">
        <v>1818</v>
      </c>
      <c r="L3921" s="166">
        <v>0.81037710612244929</v>
      </c>
      <c r="M3921" s="166">
        <v>0.27795934740000011</v>
      </c>
      <c r="N3921" s="163" t="s">
        <v>32</v>
      </c>
      <c r="O3921" s="167">
        <v>1</v>
      </c>
      <c r="P3921" s="167">
        <v>1</v>
      </c>
      <c r="Q3921" s="167">
        <v>0</v>
      </c>
      <c r="R3921" s="167">
        <v>1</v>
      </c>
      <c r="S3921" s="167">
        <v>0</v>
      </c>
      <c r="T3921" s="167" t="s">
        <v>13211</v>
      </c>
      <c r="U3921" s="167" t="s">
        <v>1453</v>
      </c>
      <c r="V3921" s="167" t="s">
        <v>83</v>
      </c>
      <c r="W3921" s="163"/>
      <c r="X3921" s="163" t="s">
        <v>10705</v>
      </c>
      <c r="Y3921" s="163"/>
      <c r="Z3921" s="168">
        <v>43800</v>
      </c>
      <c r="AA3921" s="169" t="s">
        <v>10895</v>
      </c>
      <c r="AB3921" s="169" t="s">
        <v>10726</v>
      </c>
      <c r="AC3921" s="169" t="s">
        <v>32</v>
      </c>
      <c r="AD3921" s="170">
        <v>2020</v>
      </c>
      <c r="AE3921" s="167" t="s">
        <v>1245</v>
      </c>
    </row>
    <row r="3922" spans="1:31" x14ac:dyDescent="0.3">
      <c r="A3922" s="162" t="s">
        <v>1195</v>
      </c>
      <c r="B3922" s="162" t="s">
        <v>550</v>
      </c>
      <c r="C3922" s="162">
        <v>1</v>
      </c>
      <c r="D3922" s="162">
        <v>2018</v>
      </c>
      <c r="E3922" s="162" t="s">
        <v>2393</v>
      </c>
      <c r="F3922" s="162" t="s">
        <v>32</v>
      </c>
      <c r="G3922" s="162">
        <v>2019</v>
      </c>
      <c r="H3922" s="163" t="s">
        <v>201</v>
      </c>
      <c r="I3922" s="162" t="s">
        <v>550</v>
      </c>
      <c r="J3922" s="177">
        <v>11.102</v>
      </c>
      <c r="K3922" s="183" t="s">
        <v>1818</v>
      </c>
      <c r="L3922" s="166">
        <v>0.81037710612244929</v>
      </c>
      <c r="M3922" s="166">
        <v>8.9968066321714328</v>
      </c>
      <c r="N3922" s="163" t="s">
        <v>32</v>
      </c>
      <c r="O3922" s="167">
        <v>1</v>
      </c>
      <c r="P3922" s="167">
        <v>1</v>
      </c>
      <c r="Q3922" s="167">
        <v>0</v>
      </c>
      <c r="R3922" s="167">
        <v>1</v>
      </c>
      <c r="S3922" s="167">
        <v>0</v>
      </c>
      <c r="T3922" s="167" t="s">
        <v>13211</v>
      </c>
      <c r="U3922" s="167" t="s">
        <v>1576</v>
      </c>
      <c r="V3922" s="167" t="s">
        <v>96</v>
      </c>
      <c r="W3922" s="163"/>
      <c r="X3922" s="163" t="s">
        <v>1195</v>
      </c>
      <c r="Y3922" s="163"/>
      <c r="Z3922" s="168">
        <v>43655</v>
      </c>
      <c r="AA3922" s="169" t="s">
        <v>9537</v>
      </c>
      <c r="AB3922" s="169" t="s">
        <v>10896</v>
      </c>
      <c r="AC3922" s="169" t="s">
        <v>32</v>
      </c>
      <c r="AD3922" s="170">
        <v>2020</v>
      </c>
      <c r="AE3922" s="167" t="s">
        <v>1245</v>
      </c>
    </row>
    <row r="3923" spans="1:31" x14ac:dyDescent="0.3">
      <c r="A3923" s="162" t="s">
        <v>1195</v>
      </c>
      <c r="B3923" s="162" t="s">
        <v>550</v>
      </c>
      <c r="C3923" s="162">
        <v>2</v>
      </c>
      <c r="D3923" s="162">
        <v>2018</v>
      </c>
      <c r="E3923" s="162" t="s">
        <v>2393</v>
      </c>
      <c r="F3923" s="162" t="s">
        <v>32</v>
      </c>
      <c r="G3923" s="162">
        <v>2019</v>
      </c>
      <c r="H3923" s="163" t="s">
        <v>201</v>
      </c>
      <c r="I3923" s="162" t="s">
        <v>550</v>
      </c>
      <c r="J3923" s="177">
        <v>0.47899999999999998</v>
      </c>
      <c r="K3923" s="183" t="s">
        <v>1818</v>
      </c>
      <c r="L3923" s="166">
        <v>0.81037710612244929</v>
      </c>
      <c r="M3923" s="166">
        <v>0.38817063383265321</v>
      </c>
      <c r="N3923" s="163" t="s">
        <v>32</v>
      </c>
      <c r="O3923" s="167">
        <v>1</v>
      </c>
      <c r="P3923" s="167">
        <v>1</v>
      </c>
      <c r="Q3923" s="167">
        <v>0</v>
      </c>
      <c r="R3923" s="167">
        <v>1</v>
      </c>
      <c r="S3923" s="167">
        <v>0</v>
      </c>
      <c r="T3923" s="167" t="s">
        <v>13211</v>
      </c>
      <c r="U3923" s="167" t="s">
        <v>1576</v>
      </c>
      <c r="V3923" s="167" t="s">
        <v>96</v>
      </c>
      <c r="W3923" s="163"/>
      <c r="X3923" s="163" t="s">
        <v>1195</v>
      </c>
      <c r="Y3923" s="163"/>
      <c r="Z3923" s="168">
        <v>43699</v>
      </c>
      <c r="AA3923" s="169" t="s">
        <v>9484</v>
      </c>
      <c r="AB3923" s="169" t="s">
        <v>10897</v>
      </c>
      <c r="AC3923" s="169" t="s">
        <v>32</v>
      </c>
      <c r="AD3923" s="170">
        <v>2020</v>
      </c>
      <c r="AE3923" s="167" t="s">
        <v>1245</v>
      </c>
    </row>
    <row r="3924" spans="1:31" x14ac:dyDescent="0.3">
      <c r="A3924" s="162" t="s">
        <v>1139</v>
      </c>
      <c r="B3924" s="162" t="s">
        <v>550</v>
      </c>
      <c r="C3924" s="162">
        <v>1</v>
      </c>
      <c r="D3924" s="162">
        <v>2017</v>
      </c>
      <c r="E3924" s="162" t="s">
        <v>2393</v>
      </c>
      <c r="F3924" s="162" t="s">
        <v>32</v>
      </c>
      <c r="G3924" s="162">
        <v>2019</v>
      </c>
      <c r="H3924" s="163" t="s">
        <v>845</v>
      </c>
      <c r="I3924" s="162" t="s">
        <v>550</v>
      </c>
      <c r="J3924" s="177">
        <v>0.48399999999999999</v>
      </c>
      <c r="K3924" s="183" t="s">
        <v>1818</v>
      </c>
      <c r="L3924" s="166">
        <v>0.81037710612244929</v>
      </c>
      <c r="M3924" s="166">
        <v>0.39222251936326546</v>
      </c>
      <c r="N3924" s="163" t="s">
        <v>28</v>
      </c>
      <c r="O3924" s="167">
        <v>1</v>
      </c>
      <c r="P3924" s="167">
        <v>0</v>
      </c>
      <c r="Q3924" s="167">
        <v>0</v>
      </c>
      <c r="R3924" s="167">
        <v>1</v>
      </c>
      <c r="S3924" s="167">
        <v>0</v>
      </c>
      <c r="T3924" s="167" t="s">
        <v>13213</v>
      </c>
      <c r="U3924" s="167" t="s">
        <v>1512</v>
      </c>
      <c r="V3924" s="167" t="s">
        <v>178</v>
      </c>
      <c r="W3924" s="163"/>
      <c r="X3924" s="163" t="s">
        <v>10706</v>
      </c>
      <c r="Y3924" s="163"/>
      <c r="Z3924" s="168">
        <v>43768</v>
      </c>
      <c r="AA3924" s="169" t="s">
        <v>10898</v>
      </c>
      <c r="AB3924" s="169" t="s">
        <v>10899</v>
      </c>
      <c r="AC3924" s="169" t="s">
        <v>28</v>
      </c>
      <c r="AD3924" s="170">
        <v>2020</v>
      </c>
      <c r="AE3924" s="167" t="s">
        <v>1245</v>
      </c>
    </row>
    <row r="3925" spans="1:31" x14ac:dyDescent="0.3">
      <c r="A3925" s="162" t="s">
        <v>1140</v>
      </c>
      <c r="B3925" s="162" t="s">
        <v>550</v>
      </c>
      <c r="C3925" s="162">
        <v>1</v>
      </c>
      <c r="D3925" s="162">
        <v>2017</v>
      </c>
      <c r="E3925" s="162" t="s">
        <v>2393</v>
      </c>
      <c r="F3925" s="162" t="s">
        <v>32</v>
      </c>
      <c r="G3925" s="162">
        <v>2019</v>
      </c>
      <c r="H3925" s="163" t="s">
        <v>845</v>
      </c>
      <c r="I3925" s="162" t="s">
        <v>550</v>
      </c>
      <c r="J3925" s="177">
        <v>1.2070000000000001</v>
      </c>
      <c r="K3925" s="183" t="s">
        <v>1818</v>
      </c>
      <c r="L3925" s="166">
        <v>0.81037710612244929</v>
      </c>
      <c r="M3925" s="166">
        <v>0.97812516708979635</v>
      </c>
      <c r="N3925" s="163" t="s">
        <v>32</v>
      </c>
      <c r="O3925" s="167">
        <v>1</v>
      </c>
      <c r="P3925" s="167">
        <v>1</v>
      </c>
      <c r="Q3925" s="167">
        <v>0</v>
      </c>
      <c r="R3925" s="167">
        <v>1</v>
      </c>
      <c r="S3925" s="167">
        <v>0</v>
      </c>
      <c r="T3925" s="167" t="s">
        <v>13211</v>
      </c>
      <c r="U3925" s="167" t="s">
        <v>1453</v>
      </c>
      <c r="V3925" s="167" t="s">
        <v>83</v>
      </c>
      <c r="W3925" s="163"/>
      <c r="X3925" s="163" t="s">
        <v>10707</v>
      </c>
      <c r="Y3925" s="163"/>
      <c r="Z3925" s="168">
        <v>43629</v>
      </c>
      <c r="AA3925" s="169" t="s">
        <v>10900</v>
      </c>
      <c r="AB3925" s="169" t="s">
        <v>10901</v>
      </c>
      <c r="AC3925" s="169" t="s">
        <v>32</v>
      </c>
      <c r="AD3925" s="170">
        <v>2020</v>
      </c>
      <c r="AE3925" s="167" t="s">
        <v>1245</v>
      </c>
    </row>
    <row r="3926" spans="1:31" x14ac:dyDescent="0.3">
      <c r="A3926" s="162" t="s">
        <v>1140</v>
      </c>
      <c r="B3926" s="162" t="s">
        <v>550</v>
      </c>
      <c r="C3926" s="162">
        <v>2</v>
      </c>
      <c r="D3926" s="162">
        <v>2017</v>
      </c>
      <c r="E3926" s="162" t="s">
        <v>2393</v>
      </c>
      <c r="F3926" s="162" t="s">
        <v>32</v>
      </c>
      <c r="G3926" s="162">
        <v>2019</v>
      </c>
      <c r="H3926" s="163" t="s">
        <v>845</v>
      </c>
      <c r="I3926" s="162" t="s">
        <v>550</v>
      </c>
      <c r="J3926" s="177">
        <v>1.452</v>
      </c>
      <c r="K3926" s="183" t="s">
        <v>1818</v>
      </c>
      <c r="L3926" s="166">
        <v>0.81037710612244929</v>
      </c>
      <c r="M3926" s="166">
        <v>1.1766675580897963</v>
      </c>
      <c r="N3926" s="163" t="s">
        <v>392</v>
      </c>
      <c r="O3926" s="167">
        <v>1</v>
      </c>
      <c r="P3926" s="167">
        <v>0</v>
      </c>
      <c r="Q3926" s="167">
        <v>0</v>
      </c>
      <c r="R3926" s="167">
        <v>0</v>
      </c>
      <c r="S3926" s="167">
        <v>1</v>
      </c>
      <c r="T3926" s="167" t="s">
        <v>13213</v>
      </c>
      <c r="U3926" s="167" t="s">
        <v>1453</v>
      </c>
      <c r="V3926" s="167" t="s">
        <v>83</v>
      </c>
      <c r="W3926" s="163"/>
      <c r="X3926" s="163" t="s">
        <v>10707</v>
      </c>
      <c r="Y3926" s="163"/>
      <c r="Z3926" s="168">
        <v>43524</v>
      </c>
      <c r="AA3926" s="169" t="s">
        <v>10902</v>
      </c>
      <c r="AB3926" s="169" t="s">
        <v>392</v>
      </c>
      <c r="AC3926" s="169" t="s">
        <v>392</v>
      </c>
      <c r="AD3926" s="170">
        <v>2020</v>
      </c>
      <c r="AE3926" s="167" t="s">
        <v>1245</v>
      </c>
    </row>
    <row r="3927" spans="1:31" x14ac:dyDescent="0.3">
      <c r="A3927" s="197" t="s">
        <v>707</v>
      </c>
      <c r="B3927" s="162" t="s">
        <v>550</v>
      </c>
      <c r="C3927" s="162">
        <v>38</v>
      </c>
      <c r="D3927" s="162">
        <v>2012</v>
      </c>
      <c r="E3927" s="162" t="s">
        <v>2393</v>
      </c>
      <c r="F3927" s="162" t="s">
        <v>32</v>
      </c>
      <c r="G3927" s="162">
        <v>2019</v>
      </c>
      <c r="H3927" s="163" t="s">
        <v>73</v>
      </c>
      <c r="I3927" s="162" t="s">
        <v>550</v>
      </c>
      <c r="J3927" s="177">
        <v>1.083</v>
      </c>
      <c r="K3927" s="183" t="s">
        <v>1818</v>
      </c>
      <c r="L3927" s="166">
        <v>0.81037710612244929</v>
      </c>
      <c r="M3927" s="166">
        <v>0.8776384059306126</v>
      </c>
      <c r="N3927" s="163" t="s">
        <v>73</v>
      </c>
      <c r="O3927" s="167">
        <v>1</v>
      </c>
      <c r="P3927" s="167">
        <v>0</v>
      </c>
      <c r="Q3927" s="167">
        <v>1</v>
      </c>
      <c r="R3927" s="167">
        <v>0</v>
      </c>
      <c r="S3927" s="167">
        <v>1</v>
      </c>
      <c r="T3927" s="167" t="s">
        <v>13210</v>
      </c>
      <c r="U3927" s="167" t="s">
        <v>1327</v>
      </c>
      <c r="V3927" s="167" t="s">
        <v>121</v>
      </c>
      <c r="W3927" s="163"/>
      <c r="X3927" s="163" t="s">
        <v>10708</v>
      </c>
      <c r="Y3927" s="163"/>
      <c r="Z3927" s="168">
        <v>43657</v>
      </c>
      <c r="AA3927" s="169" t="s">
        <v>8555</v>
      </c>
      <c r="AB3927" s="169" t="s">
        <v>10903</v>
      </c>
      <c r="AC3927" s="169" t="s">
        <v>73</v>
      </c>
      <c r="AD3927" s="170">
        <v>2020</v>
      </c>
      <c r="AE3927" s="167" t="s">
        <v>1241</v>
      </c>
    </row>
    <row r="3928" spans="1:31" x14ac:dyDescent="0.3">
      <c r="A3928" s="197" t="s">
        <v>707</v>
      </c>
      <c r="B3928" s="162" t="s">
        <v>550</v>
      </c>
      <c r="C3928" s="162">
        <v>39</v>
      </c>
      <c r="D3928" s="162">
        <v>2012</v>
      </c>
      <c r="E3928" s="162" t="s">
        <v>2393</v>
      </c>
      <c r="F3928" s="162" t="s">
        <v>32</v>
      </c>
      <c r="G3928" s="162">
        <v>2019</v>
      </c>
      <c r="H3928" s="163" t="s">
        <v>73</v>
      </c>
      <c r="I3928" s="162" t="s">
        <v>550</v>
      </c>
      <c r="J3928" s="177">
        <v>0.17499999999999999</v>
      </c>
      <c r="K3928" s="183" t="s">
        <v>1818</v>
      </c>
      <c r="L3928" s="166">
        <v>0.81037710612244929</v>
      </c>
      <c r="M3928" s="166">
        <v>0.14181599357142863</v>
      </c>
      <c r="N3928" s="163" t="s">
        <v>73</v>
      </c>
      <c r="O3928" s="167">
        <v>1</v>
      </c>
      <c r="P3928" s="167">
        <v>0</v>
      </c>
      <c r="Q3928" s="167">
        <v>1</v>
      </c>
      <c r="R3928" s="167">
        <v>0</v>
      </c>
      <c r="S3928" s="167">
        <v>1</v>
      </c>
      <c r="T3928" s="167" t="s">
        <v>13210</v>
      </c>
      <c r="U3928" s="167" t="s">
        <v>1327</v>
      </c>
      <c r="V3928" s="167" t="s">
        <v>121</v>
      </c>
      <c r="W3928" s="163"/>
      <c r="X3928" s="163" t="s">
        <v>10708</v>
      </c>
      <c r="Y3928" s="163"/>
      <c r="Z3928" s="168">
        <v>43705</v>
      </c>
      <c r="AA3928" s="169" t="s">
        <v>10904</v>
      </c>
      <c r="AB3928" s="169" t="s">
        <v>10905</v>
      </c>
      <c r="AC3928" s="169" t="s">
        <v>73</v>
      </c>
      <c r="AD3928" s="170">
        <v>2020</v>
      </c>
      <c r="AE3928" s="167" t="s">
        <v>1241</v>
      </c>
    </row>
    <row r="3929" spans="1:31" x14ac:dyDescent="0.3">
      <c r="A3929" s="162" t="s">
        <v>1003</v>
      </c>
      <c r="B3929" s="162" t="s">
        <v>550</v>
      </c>
      <c r="C3929" s="162">
        <v>1</v>
      </c>
      <c r="D3929" s="162">
        <v>2016</v>
      </c>
      <c r="E3929" s="162" t="s">
        <v>2393</v>
      </c>
      <c r="F3929" s="162" t="s">
        <v>32</v>
      </c>
      <c r="G3929" s="162">
        <v>2019</v>
      </c>
      <c r="H3929" s="163" t="s">
        <v>73</v>
      </c>
      <c r="I3929" s="162" t="s">
        <v>550</v>
      </c>
      <c r="J3929" s="177">
        <v>0.313</v>
      </c>
      <c r="K3929" s="183" t="s">
        <v>1818</v>
      </c>
      <c r="L3929" s="166">
        <v>0.81037710612244929</v>
      </c>
      <c r="M3929" s="166">
        <v>0.25364803421632665</v>
      </c>
      <c r="N3929" s="163" t="s">
        <v>73</v>
      </c>
      <c r="O3929" s="167">
        <v>1</v>
      </c>
      <c r="P3929" s="167">
        <v>0</v>
      </c>
      <c r="Q3929" s="167">
        <v>1</v>
      </c>
      <c r="R3929" s="167">
        <v>0</v>
      </c>
      <c r="S3929" s="167">
        <v>1</v>
      </c>
      <c r="T3929" s="167" t="s">
        <v>13210</v>
      </c>
      <c r="U3929" s="167" t="s">
        <v>1512</v>
      </c>
      <c r="V3929" s="167" t="s">
        <v>178</v>
      </c>
      <c r="W3929" s="163"/>
      <c r="X3929" s="163" t="s">
        <v>10709</v>
      </c>
      <c r="Y3929" s="163"/>
      <c r="Z3929" s="168">
        <v>43647</v>
      </c>
      <c r="AA3929" s="169" t="s">
        <v>10906</v>
      </c>
      <c r="AB3929" s="169" t="s">
        <v>10907</v>
      </c>
      <c r="AC3929" s="169" t="s">
        <v>73</v>
      </c>
      <c r="AD3929" s="170">
        <v>2020</v>
      </c>
      <c r="AE3929" s="167" t="s">
        <v>1241</v>
      </c>
    </row>
    <row r="3930" spans="1:31" x14ac:dyDescent="0.3">
      <c r="A3930" s="197" t="s">
        <v>840</v>
      </c>
      <c r="B3930" s="162" t="s">
        <v>550</v>
      </c>
      <c r="C3930" s="162">
        <v>4</v>
      </c>
      <c r="D3930" s="162">
        <v>2014</v>
      </c>
      <c r="E3930" s="162" t="s">
        <v>2393</v>
      </c>
      <c r="F3930" s="162" t="s">
        <v>32</v>
      </c>
      <c r="G3930" s="162">
        <v>2019</v>
      </c>
      <c r="H3930" s="163" t="s">
        <v>73</v>
      </c>
      <c r="I3930" s="162" t="s">
        <v>550</v>
      </c>
      <c r="J3930" s="177">
        <v>3.33</v>
      </c>
      <c r="K3930" s="183" t="s">
        <v>1818</v>
      </c>
      <c r="L3930" s="166">
        <v>0.81037710612244929</v>
      </c>
      <c r="M3930" s="166">
        <v>2.6985557633877564</v>
      </c>
      <c r="N3930" s="163" t="s">
        <v>73</v>
      </c>
      <c r="O3930" s="167">
        <v>1</v>
      </c>
      <c r="P3930" s="167">
        <v>0</v>
      </c>
      <c r="Q3930" s="167">
        <v>1</v>
      </c>
      <c r="R3930" s="167">
        <v>0</v>
      </c>
      <c r="S3930" s="167">
        <v>1</v>
      </c>
      <c r="T3930" s="167" t="s">
        <v>13210</v>
      </c>
      <c r="U3930" s="167" t="s">
        <v>1281</v>
      </c>
      <c r="V3930" s="167" t="s">
        <v>99</v>
      </c>
      <c r="W3930" s="163"/>
      <c r="X3930" s="163" t="s">
        <v>10710</v>
      </c>
      <c r="Y3930" s="163"/>
      <c r="Z3930" s="168">
        <v>43691</v>
      </c>
      <c r="AA3930" s="169" t="s">
        <v>10908</v>
      </c>
      <c r="AB3930" s="169" t="s">
        <v>10909</v>
      </c>
      <c r="AC3930" s="169" t="s">
        <v>73</v>
      </c>
      <c r="AD3930" s="170">
        <v>2020</v>
      </c>
      <c r="AE3930" s="167" t="s">
        <v>1241</v>
      </c>
    </row>
    <row r="3931" spans="1:31" x14ac:dyDescent="0.3">
      <c r="A3931" s="162" t="s">
        <v>1188</v>
      </c>
      <c r="B3931" s="162" t="s">
        <v>550</v>
      </c>
      <c r="C3931" s="162">
        <v>1</v>
      </c>
      <c r="D3931" s="162">
        <v>2018</v>
      </c>
      <c r="E3931" s="162" t="s">
        <v>2393</v>
      </c>
      <c r="F3931" s="162" t="s">
        <v>32</v>
      </c>
      <c r="G3931" s="162">
        <v>2019</v>
      </c>
      <c r="H3931" s="163" t="s">
        <v>73</v>
      </c>
      <c r="I3931" s="162" t="s">
        <v>550</v>
      </c>
      <c r="J3931" s="177">
        <v>3.6150000000000002</v>
      </c>
      <c r="K3931" s="183" t="s">
        <v>1818</v>
      </c>
      <c r="L3931" s="166">
        <v>0.81037710612244929</v>
      </c>
      <c r="M3931" s="166">
        <v>2.9295132386326546</v>
      </c>
      <c r="N3931" s="163" t="s">
        <v>10659</v>
      </c>
      <c r="O3931" s="167">
        <v>1</v>
      </c>
      <c r="P3931" s="167">
        <v>0</v>
      </c>
      <c r="Q3931" s="167">
        <v>0</v>
      </c>
      <c r="R3931" s="167">
        <v>1</v>
      </c>
      <c r="S3931" s="167">
        <v>0</v>
      </c>
      <c r="T3931" s="167" t="s">
        <v>13213</v>
      </c>
      <c r="U3931" s="167" t="s">
        <v>1453</v>
      </c>
      <c r="V3931" s="167" t="s">
        <v>83</v>
      </c>
      <c r="W3931" s="163"/>
      <c r="X3931" s="163" t="s">
        <v>1188</v>
      </c>
      <c r="Y3931" s="163"/>
      <c r="Z3931" s="168">
        <v>43514</v>
      </c>
      <c r="AA3931" s="169" t="s">
        <v>10910</v>
      </c>
      <c r="AB3931" s="169" t="s">
        <v>10911</v>
      </c>
      <c r="AC3931" s="169" t="s">
        <v>10659</v>
      </c>
      <c r="AD3931" s="170">
        <v>2020</v>
      </c>
      <c r="AE3931" s="167" t="s">
        <v>1241</v>
      </c>
    </row>
    <row r="3932" spans="1:31" x14ac:dyDescent="0.3">
      <c r="A3932" s="162" t="s">
        <v>1188</v>
      </c>
      <c r="B3932" s="162" t="s">
        <v>550</v>
      </c>
      <c r="C3932" s="162">
        <v>2</v>
      </c>
      <c r="D3932" s="162">
        <v>2018</v>
      </c>
      <c r="E3932" s="162" t="s">
        <v>2393</v>
      </c>
      <c r="F3932" s="162" t="s">
        <v>32</v>
      </c>
      <c r="G3932" s="162">
        <v>2019</v>
      </c>
      <c r="H3932" s="163" t="s">
        <v>73</v>
      </c>
      <c r="I3932" s="162" t="s">
        <v>550</v>
      </c>
      <c r="J3932" s="177">
        <v>4.4749999999999996</v>
      </c>
      <c r="K3932" s="183" t="s">
        <v>1818</v>
      </c>
      <c r="L3932" s="166">
        <v>0.81037710612244929</v>
      </c>
      <c r="M3932" s="166">
        <v>3.6264375498979602</v>
      </c>
      <c r="N3932" s="163" t="s">
        <v>10658</v>
      </c>
      <c r="O3932" s="167">
        <v>1</v>
      </c>
      <c r="P3932" s="167">
        <v>0</v>
      </c>
      <c r="Q3932" s="167">
        <v>1</v>
      </c>
      <c r="R3932" s="167">
        <v>0</v>
      </c>
      <c r="S3932" s="167">
        <v>1</v>
      </c>
      <c r="T3932" s="167" t="s">
        <v>13210</v>
      </c>
      <c r="U3932" s="167" t="s">
        <v>1453</v>
      </c>
      <c r="V3932" s="167" t="s">
        <v>83</v>
      </c>
      <c r="W3932" s="163"/>
      <c r="X3932" s="163" t="s">
        <v>1188</v>
      </c>
      <c r="Y3932" s="163"/>
      <c r="Z3932" s="168" t="s">
        <v>10912</v>
      </c>
      <c r="AA3932" s="169" t="s">
        <v>10913</v>
      </c>
      <c r="AB3932" s="169" t="s">
        <v>10914</v>
      </c>
      <c r="AC3932" s="169" t="s">
        <v>10658</v>
      </c>
      <c r="AD3932" s="170">
        <v>2020</v>
      </c>
      <c r="AE3932" s="167" t="s">
        <v>1241</v>
      </c>
    </row>
    <row r="3933" spans="1:31" x14ac:dyDescent="0.3">
      <c r="A3933" s="162" t="s">
        <v>1188</v>
      </c>
      <c r="B3933" s="162" t="s">
        <v>550</v>
      </c>
      <c r="C3933" s="162">
        <v>3</v>
      </c>
      <c r="D3933" s="162">
        <v>2018</v>
      </c>
      <c r="E3933" s="162" t="s">
        <v>2393</v>
      </c>
      <c r="F3933" s="162" t="s">
        <v>32</v>
      </c>
      <c r="G3933" s="162">
        <v>2019</v>
      </c>
      <c r="H3933" s="163" t="s">
        <v>73</v>
      </c>
      <c r="I3933" s="162" t="s">
        <v>550</v>
      </c>
      <c r="J3933" s="177">
        <v>67.681831000000003</v>
      </c>
      <c r="K3933" s="183" t="s">
        <v>1818</v>
      </c>
      <c r="L3933" s="166">
        <v>0.81037710612244929</v>
      </c>
      <c r="M3933" s="166">
        <v>54.847806342848678</v>
      </c>
      <c r="N3933" s="163" t="s">
        <v>62</v>
      </c>
      <c r="O3933" s="167">
        <v>1</v>
      </c>
      <c r="P3933" s="167">
        <v>0</v>
      </c>
      <c r="Q3933" s="167">
        <v>0</v>
      </c>
      <c r="R3933" s="167">
        <v>0</v>
      </c>
      <c r="S3933" s="167">
        <v>1</v>
      </c>
      <c r="T3933" s="167" t="s">
        <v>13213</v>
      </c>
      <c r="U3933" s="167" t="s">
        <v>1453</v>
      </c>
      <c r="V3933" s="167" t="s">
        <v>83</v>
      </c>
      <c r="W3933" s="163"/>
      <c r="X3933" s="163" t="s">
        <v>1188</v>
      </c>
      <c r="Y3933" s="163"/>
      <c r="Z3933" s="168">
        <v>43754</v>
      </c>
      <c r="AA3933" s="169" t="s">
        <v>10915</v>
      </c>
      <c r="AB3933" s="169" t="s">
        <v>10916</v>
      </c>
      <c r="AC3933" s="169" t="s">
        <v>62</v>
      </c>
      <c r="AD3933" s="170">
        <v>2020</v>
      </c>
      <c r="AE3933" s="167" t="s">
        <v>1241</v>
      </c>
    </row>
    <row r="3934" spans="1:31" x14ac:dyDescent="0.3">
      <c r="A3934" s="197" t="s">
        <v>886</v>
      </c>
      <c r="B3934" s="162" t="s">
        <v>550</v>
      </c>
      <c r="C3934" s="162">
        <v>2</v>
      </c>
      <c r="D3934" s="162">
        <v>2014</v>
      </c>
      <c r="E3934" s="162" t="s">
        <v>2393</v>
      </c>
      <c r="F3934" s="162" t="s">
        <v>32</v>
      </c>
      <c r="G3934" s="162">
        <v>2019</v>
      </c>
      <c r="H3934" s="163" t="s">
        <v>73</v>
      </c>
      <c r="I3934" s="162" t="s">
        <v>550</v>
      </c>
      <c r="J3934" s="177">
        <v>0.15779799999999999</v>
      </c>
      <c r="K3934" s="183" t="s">
        <v>1818</v>
      </c>
      <c r="L3934" s="166">
        <v>0.81037710612244929</v>
      </c>
      <c r="M3934" s="166">
        <v>0.12787588659191024</v>
      </c>
      <c r="N3934" s="163" t="s">
        <v>73</v>
      </c>
      <c r="O3934" s="167">
        <v>1</v>
      </c>
      <c r="P3934" s="167">
        <v>0</v>
      </c>
      <c r="Q3934" s="167">
        <v>1</v>
      </c>
      <c r="R3934" s="167">
        <v>0</v>
      </c>
      <c r="S3934" s="167">
        <v>1</v>
      </c>
      <c r="T3934" s="167" t="s">
        <v>13210</v>
      </c>
      <c r="U3934" s="167" t="s">
        <v>1221</v>
      </c>
      <c r="V3934" s="167" t="s">
        <v>142</v>
      </c>
      <c r="W3934" s="163"/>
      <c r="X3934" s="163" t="s">
        <v>10711</v>
      </c>
      <c r="Y3934" s="163"/>
      <c r="Z3934" s="168">
        <v>43773</v>
      </c>
      <c r="AA3934" s="169" t="s">
        <v>10917</v>
      </c>
      <c r="AB3934" s="169" t="s">
        <v>10918</v>
      </c>
      <c r="AC3934" s="169" t="s">
        <v>73</v>
      </c>
      <c r="AD3934" s="170">
        <v>2020</v>
      </c>
      <c r="AE3934" s="167" t="s">
        <v>1241</v>
      </c>
    </row>
    <row r="3935" spans="1:31" x14ac:dyDescent="0.3">
      <c r="A3935" s="162" t="s">
        <v>1130</v>
      </c>
      <c r="B3935" s="162" t="s">
        <v>550</v>
      </c>
      <c r="C3935" s="162">
        <v>1</v>
      </c>
      <c r="D3935" s="162">
        <v>2017</v>
      </c>
      <c r="E3935" s="162" t="s">
        <v>2393</v>
      </c>
      <c r="F3935" s="162" t="s">
        <v>32</v>
      </c>
      <c r="G3935" s="162">
        <v>2019</v>
      </c>
      <c r="H3935" s="163" t="s">
        <v>73</v>
      </c>
      <c r="I3935" s="162" t="s">
        <v>550</v>
      </c>
      <c r="J3935" s="177">
        <v>0.2</v>
      </c>
      <c r="K3935" s="183" t="s">
        <v>1818</v>
      </c>
      <c r="L3935" s="166">
        <v>0.81037710612244929</v>
      </c>
      <c r="M3935" s="166">
        <v>0.16207542122448987</v>
      </c>
      <c r="N3935" s="163" t="s">
        <v>73</v>
      </c>
      <c r="O3935" s="167">
        <v>1</v>
      </c>
      <c r="P3935" s="167">
        <v>0</v>
      </c>
      <c r="Q3935" s="167">
        <v>1</v>
      </c>
      <c r="R3935" s="167">
        <v>0</v>
      </c>
      <c r="S3935" s="167">
        <v>1</v>
      </c>
      <c r="T3935" s="167" t="s">
        <v>13210</v>
      </c>
      <c r="U3935" s="167" t="s">
        <v>1512</v>
      </c>
      <c r="V3935" s="167" t="s">
        <v>178</v>
      </c>
      <c r="W3935" s="163"/>
      <c r="X3935" s="163" t="s">
        <v>10712</v>
      </c>
      <c r="Y3935" s="163"/>
      <c r="Z3935" s="168">
        <v>43739</v>
      </c>
      <c r="AA3935" s="169" t="s">
        <v>10919</v>
      </c>
      <c r="AB3935" s="169" t="s">
        <v>73</v>
      </c>
      <c r="AC3935" s="169" t="s">
        <v>73</v>
      </c>
      <c r="AD3935" s="170">
        <v>2020</v>
      </c>
      <c r="AE3935" s="167" t="s">
        <v>1241</v>
      </c>
    </row>
    <row r="3936" spans="1:31" x14ac:dyDescent="0.3">
      <c r="A3936" s="162" t="s">
        <v>1088</v>
      </c>
      <c r="B3936" s="162" t="s">
        <v>550</v>
      </c>
      <c r="C3936" s="162">
        <v>1</v>
      </c>
      <c r="D3936" s="162">
        <v>2017</v>
      </c>
      <c r="E3936" s="162" t="s">
        <v>2393</v>
      </c>
      <c r="F3936" s="162" t="s">
        <v>32</v>
      </c>
      <c r="G3936" s="162">
        <v>2019</v>
      </c>
      <c r="H3936" s="163" t="s">
        <v>73</v>
      </c>
      <c r="I3936" s="162" t="s">
        <v>550</v>
      </c>
      <c r="J3936" s="177">
        <v>3.4</v>
      </c>
      <c r="K3936" s="183" t="s">
        <v>1818</v>
      </c>
      <c r="L3936" s="166">
        <v>0.81037710612244929</v>
      </c>
      <c r="M3936" s="166">
        <v>2.7552821608163276</v>
      </c>
      <c r="N3936" s="163" t="s">
        <v>80</v>
      </c>
      <c r="O3936" s="167">
        <v>1</v>
      </c>
      <c r="P3936" s="167">
        <v>0</v>
      </c>
      <c r="Q3936" s="167">
        <v>0</v>
      </c>
      <c r="R3936" s="167">
        <v>1</v>
      </c>
      <c r="S3936" s="167">
        <v>1</v>
      </c>
      <c r="T3936" s="167" t="s">
        <v>13213</v>
      </c>
      <c r="U3936" s="167" t="s">
        <v>1281</v>
      </c>
      <c r="V3936" s="167" t="s">
        <v>101</v>
      </c>
      <c r="W3936" s="163"/>
      <c r="X3936" s="163" t="s">
        <v>10713</v>
      </c>
      <c r="Y3936" s="163"/>
      <c r="Z3936" s="168">
        <v>43488</v>
      </c>
      <c r="AA3936" s="169" t="s">
        <v>10920</v>
      </c>
      <c r="AB3936" s="169" t="s">
        <v>10921</v>
      </c>
      <c r="AC3936" s="169" t="s">
        <v>80</v>
      </c>
      <c r="AD3936" s="170">
        <v>2020</v>
      </c>
      <c r="AE3936" s="167" t="s">
        <v>1241</v>
      </c>
    </row>
    <row r="3937" spans="1:31" x14ac:dyDescent="0.3">
      <c r="A3937" s="162" t="s">
        <v>1120</v>
      </c>
      <c r="B3937" s="162" t="s">
        <v>550</v>
      </c>
      <c r="C3937" s="162">
        <v>1</v>
      </c>
      <c r="D3937" s="162">
        <v>2017</v>
      </c>
      <c r="E3937" s="162" t="s">
        <v>115</v>
      </c>
      <c r="F3937" s="162" t="s">
        <v>32</v>
      </c>
      <c r="G3937" s="162">
        <v>2019</v>
      </c>
      <c r="H3937" s="163" t="s">
        <v>73</v>
      </c>
      <c r="I3937" s="162" t="s">
        <v>550</v>
      </c>
      <c r="J3937" s="177">
        <v>0.3</v>
      </c>
      <c r="K3937" s="183" t="s">
        <v>1818</v>
      </c>
      <c r="L3937" s="166">
        <v>0.81037710612244929</v>
      </c>
      <c r="M3937" s="166">
        <v>0.24311313183673477</v>
      </c>
      <c r="N3937" s="163" t="s">
        <v>32</v>
      </c>
      <c r="O3937" s="167">
        <v>1</v>
      </c>
      <c r="P3937" s="167">
        <v>1</v>
      </c>
      <c r="Q3937" s="167">
        <v>0</v>
      </c>
      <c r="R3937" s="167">
        <v>1</v>
      </c>
      <c r="S3937" s="167">
        <v>0</v>
      </c>
      <c r="T3937" s="167" t="s">
        <v>13211</v>
      </c>
      <c r="U3937" s="167" t="s">
        <v>1500</v>
      </c>
      <c r="V3937" s="167" t="s">
        <v>200</v>
      </c>
      <c r="W3937" s="163"/>
      <c r="X3937" s="163" t="s">
        <v>10714</v>
      </c>
      <c r="Y3937" s="163"/>
      <c r="Z3937" s="168">
        <v>43566</v>
      </c>
      <c r="AA3937" s="169" t="s">
        <v>10922</v>
      </c>
      <c r="AB3937" s="169" t="s">
        <v>10923</v>
      </c>
      <c r="AC3937" s="169" t="s">
        <v>32</v>
      </c>
      <c r="AD3937" s="170">
        <v>2020</v>
      </c>
      <c r="AE3937" s="167" t="s">
        <v>1241</v>
      </c>
    </row>
    <row r="3938" spans="1:31" x14ac:dyDescent="0.3">
      <c r="A3938" s="162" t="s">
        <v>1178</v>
      </c>
      <c r="B3938" s="162" t="s">
        <v>550</v>
      </c>
      <c r="C3938" s="162">
        <v>1</v>
      </c>
      <c r="D3938" s="162">
        <v>2018</v>
      </c>
      <c r="E3938" s="162" t="s">
        <v>2393</v>
      </c>
      <c r="F3938" s="162" t="s">
        <v>32</v>
      </c>
      <c r="G3938" s="162">
        <v>2019</v>
      </c>
      <c r="H3938" s="163" t="s">
        <v>165</v>
      </c>
      <c r="I3938" s="162" t="s">
        <v>550</v>
      </c>
      <c r="J3938" s="177">
        <v>5.8810000000000002</v>
      </c>
      <c r="K3938" s="183" t="s">
        <v>1818</v>
      </c>
      <c r="L3938" s="166">
        <v>0.81037710612244929</v>
      </c>
      <c r="M3938" s="166">
        <v>4.7658277611061246</v>
      </c>
      <c r="N3938" s="163" t="s">
        <v>62</v>
      </c>
      <c r="O3938" s="167">
        <v>1</v>
      </c>
      <c r="P3938" s="167">
        <v>0</v>
      </c>
      <c r="Q3938" s="167">
        <v>0</v>
      </c>
      <c r="R3938" s="167">
        <v>0</v>
      </c>
      <c r="S3938" s="167">
        <v>1</v>
      </c>
      <c r="T3938" s="167" t="s">
        <v>13213</v>
      </c>
      <c r="U3938" s="167" t="s">
        <v>1281</v>
      </c>
      <c r="V3938" s="167" t="s">
        <v>86</v>
      </c>
      <c r="W3938" s="163"/>
      <c r="X3938" s="163" t="s">
        <v>1178</v>
      </c>
      <c r="Y3938" s="163"/>
      <c r="Z3938" s="168">
        <v>43571</v>
      </c>
      <c r="AA3938" s="169" t="s">
        <v>10924</v>
      </c>
      <c r="AB3938" s="169" t="s">
        <v>10925</v>
      </c>
      <c r="AC3938" s="169" t="s">
        <v>62</v>
      </c>
      <c r="AD3938" s="170">
        <v>2020</v>
      </c>
      <c r="AE3938" s="167" t="s">
        <v>1245</v>
      </c>
    </row>
    <row r="3939" spans="1:31" x14ac:dyDescent="0.3">
      <c r="A3939" s="162" t="s">
        <v>924</v>
      </c>
      <c r="B3939" s="162" t="s">
        <v>550</v>
      </c>
      <c r="C3939" s="162">
        <v>1</v>
      </c>
      <c r="D3939" s="162">
        <v>2015</v>
      </c>
      <c r="E3939" s="162" t="s">
        <v>2393</v>
      </c>
      <c r="F3939" s="162" t="s">
        <v>32</v>
      </c>
      <c r="G3939" s="162">
        <v>2019</v>
      </c>
      <c r="H3939" s="163" t="s">
        <v>165</v>
      </c>
      <c r="I3939" s="162" t="s">
        <v>550</v>
      </c>
      <c r="J3939" s="177">
        <v>4.0640000000000001</v>
      </c>
      <c r="K3939" s="183" t="s">
        <v>1818</v>
      </c>
      <c r="L3939" s="166">
        <v>0.81037710612244929</v>
      </c>
      <c r="M3939" s="166">
        <v>3.2933725592816341</v>
      </c>
      <c r="N3939" s="163" t="s">
        <v>63</v>
      </c>
      <c r="O3939" s="167">
        <v>1</v>
      </c>
      <c r="P3939" s="167">
        <v>0</v>
      </c>
      <c r="Q3939" s="167">
        <v>0</v>
      </c>
      <c r="R3939" s="167">
        <v>0</v>
      </c>
      <c r="S3939" s="167">
        <v>1</v>
      </c>
      <c r="T3939" s="167" t="s">
        <v>13213</v>
      </c>
      <c r="U3939" s="167" t="s">
        <v>1453</v>
      </c>
      <c r="V3939" s="167" t="s">
        <v>83</v>
      </c>
      <c r="W3939" s="163"/>
      <c r="X3939" s="163" t="s">
        <v>10715</v>
      </c>
      <c r="Y3939" s="163"/>
      <c r="Z3939" s="168">
        <v>43605</v>
      </c>
      <c r="AA3939" s="169" t="s">
        <v>10926</v>
      </c>
      <c r="AB3939" s="169" t="s">
        <v>10927</v>
      </c>
      <c r="AC3939" s="169" t="s">
        <v>63</v>
      </c>
      <c r="AD3939" s="170">
        <v>2020</v>
      </c>
      <c r="AE3939" s="167" t="s">
        <v>1245</v>
      </c>
    </row>
    <row r="3940" spans="1:31" x14ac:dyDescent="0.3">
      <c r="A3940" s="162" t="s">
        <v>924</v>
      </c>
      <c r="B3940" s="162" t="s">
        <v>550</v>
      </c>
      <c r="C3940" s="162">
        <v>2</v>
      </c>
      <c r="D3940" s="162">
        <v>2015</v>
      </c>
      <c r="E3940" s="162" t="s">
        <v>2393</v>
      </c>
      <c r="F3940" s="162" t="s">
        <v>32</v>
      </c>
      <c r="G3940" s="162">
        <v>2019</v>
      </c>
      <c r="H3940" s="163" t="s">
        <v>165</v>
      </c>
      <c r="I3940" s="162" t="s">
        <v>550</v>
      </c>
      <c r="J3940" s="177">
        <v>5.6779999999999999</v>
      </c>
      <c r="K3940" s="183" t="s">
        <v>1818</v>
      </c>
      <c r="L3940" s="166">
        <v>0.81037710612244929</v>
      </c>
      <c r="M3940" s="166">
        <v>4.6013212085632667</v>
      </c>
      <c r="N3940" s="163" t="s">
        <v>63</v>
      </c>
      <c r="O3940" s="167">
        <v>1</v>
      </c>
      <c r="P3940" s="167">
        <v>0</v>
      </c>
      <c r="Q3940" s="167">
        <v>0</v>
      </c>
      <c r="R3940" s="167">
        <v>0</v>
      </c>
      <c r="S3940" s="167">
        <v>1</v>
      </c>
      <c r="T3940" s="167" t="s">
        <v>13213</v>
      </c>
      <c r="U3940" s="167" t="s">
        <v>1453</v>
      </c>
      <c r="V3940" s="167" t="s">
        <v>83</v>
      </c>
      <c r="W3940" s="163"/>
      <c r="X3940" s="163" t="s">
        <v>10715</v>
      </c>
      <c r="Y3940" s="163"/>
      <c r="Z3940" s="168">
        <v>43689</v>
      </c>
      <c r="AA3940" s="169" t="s">
        <v>10928</v>
      </c>
      <c r="AB3940" s="169" t="s">
        <v>10929</v>
      </c>
      <c r="AC3940" s="169" t="s">
        <v>63</v>
      </c>
      <c r="AD3940" s="170">
        <v>2020</v>
      </c>
      <c r="AE3940" s="167" t="s">
        <v>1245</v>
      </c>
    </row>
    <row r="3941" spans="1:31" x14ac:dyDescent="0.3">
      <c r="A3941" s="162" t="s">
        <v>1110</v>
      </c>
      <c r="B3941" s="162" t="s">
        <v>550</v>
      </c>
      <c r="C3941" s="162">
        <v>1</v>
      </c>
      <c r="D3941" s="162">
        <v>2017</v>
      </c>
      <c r="E3941" s="162" t="s">
        <v>2393</v>
      </c>
      <c r="F3941" s="162" t="s">
        <v>32</v>
      </c>
      <c r="G3941" s="162">
        <v>2019</v>
      </c>
      <c r="H3941" s="163" t="s">
        <v>199</v>
      </c>
      <c r="I3941" s="162" t="s">
        <v>550</v>
      </c>
      <c r="J3941" s="177">
        <v>2.222</v>
      </c>
      <c r="K3941" s="183" t="s">
        <v>1818</v>
      </c>
      <c r="L3941" s="166">
        <v>0.81037710612244929</v>
      </c>
      <c r="M3941" s="166">
        <v>1.8006579298040823</v>
      </c>
      <c r="N3941" s="163" t="s">
        <v>32</v>
      </c>
      <c r="O3941" s="167">
        <v>1</v>
      </c>
      <c r="P3941" s="167">
        <v>1</v>
      </c>
      <c r="Q3941" s="167">
        <v>0</v>
      </c>
      <c r="R3941" s="167">
        <v>1</v>
      </c>
      <c r="S3941" s="167">
        <v>0</v>
      </c>
      <c r="T3941" s="167" t="s">
        <v>13211</v>
      </c>
      <c r="U3941" s="167" t="s">
        <v>1281</v>
      </c>
      <c r="V3941" s="167" t="s">
        <v>86</v>
      </c>
      <c r="W3941" s="163"/>
      <c r="X3941" s="163" t="s">
        <v>10716</v>
      </c>
      <c r="Y3941" s="163"/>
      <c r="Z3941" s="168">
        <v>43556</v>
      </c>
      <c r="AA3941" s="169" t="s">
        <v>10930</v>
      </c>
      <c r="AB3941" s="169" t="s">
        <v>10931</v>
      </c>
      <c r="AC3941" s="169" t="s">
        <v>32</v>
      </c>
      <c r="AD3941" s="170">
        <v>2020</v>
      </c>
      <c r="AE3941" s="167" t="s">
        <v>1245</v>
      </c>
    </row>
    <row r="3942" spans="1:31" x14ac:dyDescent="0.3">
      <c r="A3942" s="162" t="s">
        <v>1110</v>
      </c>
      <c r="B3942" s="162" t="s">
        <v>550</v>
      </c>
      <c r="C3942" s="162">
        <v>2</v>
      </c>
      <c r="D3942" s="162">
        <v>2017</v>
      </c>
      <c r="E3942" s="162" t="s">
        <v>2393</v>
      </c>
      <c r="F3942" s="162" t="s">
        <v>32</v>
      </c>
      <c r="G3942" s="162">
        <v>2019</v>
      </c>
      <c r="H3942" s="163" t="s">
        <v>199</v>
      </c>
      <c r="I3942" s="162" t="s">
        <v>550</v>
      </c>
      <c r="J3942" s="177">
        <v>3</v>
      </c>
      <c r="K3942" s="183" t="s">
        <v>1818</v>
      </c>
      <c r="L3942" s="166">
        <v>0.81037710612244929</v>
      </c>
      <c r="M3942" s="166">
        <v>2.4311313183673477</v>
      </c>
      <c r="N3942" s="163" t="s">
        <v>32</v>
      </c>
      <c r="O3942" s="167">
        <v>1</v>
      </c>
      <c r="P3942" s="167">
        <v>1</v>
      </c>
      <c r="Q3942" s="167">
        <v>0</v>
      </c>
      <c r="R3942" s="167">
        <v>1</v>
      </c>
      <c r="S3942" s="167">
        <v>0</v>
      </c>
      <c r="T3942" s="167" t="s">
        <v>13211</v>
      </c>
      <c r="U3942" s="167" t="s">
        <v>1281</v>
      </c>
      <c r="V3942" s="167" t="s">
        <v>86</v>
      </c>
      <c r="W3942" s="163"/>
      <c r="X3942" s="163" t="s">
        <v>10716</v>
      </c>
      <c r="Y3942" s="163"/>
      <c r="Z3942" s="168">
        <v>43586</v>
      </c>
      <c r="AA3942" s="169" t="s">
        <v>10932</v>
      </c>
      <c r="AB3942" s="169" t="s">
        <v>10933</v>
      </c>
      <c r="AC3942" s="169" t="s">
        <v>32</v>
      </c>
      <c r="AD3942" s="170">
        <v>2020</v>
      </c>
      <c r="AE3942" s="167" t="s">
        <v>1245</v>
      </c>
    </row>
    <row r="3943" spans="1:31" x14ac:dyDescent="0.3">
      <c r="A3943" s="162" t="s">
        <v>1110</v>
      </c>
      <c r="B3943" s="162" t="s">
        <v>550</v>
      </c>
      <c r="C3943" s="162">
        <v>3</v>
      </c>
      <c r="D3943" s="162">
        <v>2017</v>
      </c>
      <c r="E3943" s="162" t="s">
        <v>2393</v>
      </c>
      <c r="F3943" s="162" t="s">
        <v>32</v>
      </c>
      <c r="G3943" s="162">
        <v>2019</v>
      </c>
      <c r="H3943" s="163" t="s">
        <v>199</v>
      </c>
      <c r="I3943" s="162" t="s">
        <v>550</v>
      </c>
      <c r="J3943" s="177">
        <v>3.0680000000000001</v>
      </c>
      <c r="K3943" s="183" t="s">
        <v>1818</v>
      </c>
      <c r="L3943" s="166">
        <v>0.81037710612244929</v>
      </c>
      <c r="M3943" s="166">
        <v>2.4862369615836744</v>
      </c>
      <c r="N3943" s="163" t="s">
        <v>1690</v>
      </c>
      <c r="O3943" s="167">
        <v>1</v>
      </c>
      <c r="P3943" s="167">
        <v>0</v>
      </c>
      <c r="Q3943" s="167">
        <v>0</v>
      </c>
      <c r="R3943" s="167">
        <v>1</v>
      </c>
      <c r="S3943" s="167">
        <v>0</v>
      </c>
      <c r="T3943" s="167" t="s">
        <v>13213</v>
      </c>
      <c r="U3943" s="167" t="s">
        <v>1281</v>
      </c>
      <c r="V3943" s="167" t="s">
        <v>86</v>
      </c>
      <c r="W3943" s="163"/>
      <c r="X3943" s="163" t="s">
        <v>10716</v>
      </c>
      <c r="Y3943" s="163"/>
      <c r="Z3943" s="168">
        <v>43586</v>
      </c>
      <c r="AA3943" s="169" t="s">
        <v>10934</v>
      </c>
      <c r="AB3943" s="169" t="s">
        <v>10935</v>
      </c>
      <c r="AC3943" s="169" t="s">
        <v>1690</v>
      </c>
      <c r="AD3943" s="170">
        <v>2020</v>
      </c>
      <c r="AE3943" s="167" t="s">
        <v>1245</v>
      </c>
    </row>
    <row r="3944" spans="1:31" x14ac:dyDescent="0.3">
      <c r="A3944" s="162" t="s">
        <v>1110</v>
      </c>
      <c r="B3944" s="162" t="s">
        <v>550</v>
      </c>
      <c r="C3944" s="162">
        <v>4</v>
      </c>
      <c r="D3944" s="162">
        <v>2017</v>
      </c>
      <c r="E3944" s="162" t="s">
        <v>2393</v>
      </c>
      <c r="F3944" s="162" t="s">
        <v>32</v>
      </c>
      <c r="G3944" s="162">
        <v>2019</v>
      </c>
      <c r="H3944" s="163" t="s">
        <v>199</v>
      </c>
      <c r="I3944" s="162" t="s">
        <v>550</v>
      </c>
      <c r="J3944" s="177">
        <v>4.3029999999999999</v>
      </c>
      <c r="K3944" s="183" t="s">
        <v>1818</v>
      </c>
      <c r="L3944" s="166">
        <v>0.81037710612244929</v>
      </c>
      <c r="M3944" s="166">
        <v>3.4870526876448991</v>
      </c>
      <c r="N3944" s="163" t="s">
        <v>32</v>
      </c>
      <c r="O3944" s="167">
        <v>1</v>
      </c>
      <c r="P3944" s="167">
        <v>1</v>
      </c>
      <c r="Q3944" s="167">
        <v>0</v>
      </c>
      <c r="R3944" s="167">
        <v>1</v>
      </c>
      <c r="S3944" s="167">
        <v>0</v>
      </c>
      <c r="T3944" s="167" t="s">
        <v>13211</v>
      </c>
      <c r="U3944" s="167" t="s">
        <v>1281</v>
      </c>
      <c r="V3944" s="167" t="s">
        <v>86</v>
      </c>
      <c r="W3944" s="163"/>
      <c r="X3944" s="163" t="s">
        <v>10716</v>
      </c>
      <c r="Y3944" s="163"/>
      <c r="Z3944" s="168">
        <v>43586</v>
      </c>
      <c r="AA3944" s="169" t="s">
        <v>10936</v>
      </c>
      <c r="AB3944" s="169" t="s">
        <v>10937</v>
      </c>
      <c r="AC3944" s="169" t="s">
        <v>32</v>
      </c>
      <c r="AD3944" s="170">
        <v>2020</v>
      </c>
      <c r="AE3944" s="167" t="s">
        <v>1245</v>
      </c>
    </row>
    <row r="3945" spans="1:31" x14ac:dyDescent="0.3">
      <c r="A3945" s="162" t="s">
        <v>1110</v>
      </c>
      <c r="B3945" s="162" t="s">
        <v>550</v>
      </c>
      <c r="C3945" s="162">
        <v>5</v>
      </c>
      <c r="D3945" s="162">
        <v>2017</v>
      </c>
      <c r="E3945" s="162" t="s">
        <v>2393</v>
      </c>
      <c r="F3945" s="162" t="s">
        <v>32</v>
      </c>
      <c r="G3945" s="162">
        <v>2019</v>
      </c>
      <c r="H3945" s="163" t="s">
        <v>199</v>
      </c>
      <c r="I3945" s="162" t="s">
        <v>550</v>
      </c>
      <c r="J3945" s="177">
        <v>0.77100000000000002</v>
      </c>
      <c r="K3945" s="183" t="s">
        <v>1818</v>
      </c>
      <c r="L3945" s="166">
        <v>0.81037710612244929</v>
      </c>
      <c r="M3945" s="166">
        <v>0.62480074882040837</v>
      </c>
      <c r="N3945" s="163" t="s">
        <v>32</v>
      </c>
      <c r="O3945" s="167">
        <v>1</v>
      </c>
      <c r="P3945" s="167">
        <v>1</v>
      </c>
      <c r="Q3945" s="167">
        <v>0</v>
      </c>
      <c r="R3945" s="167">
        <v>1</v>
      </c>
      <c r="S3945" s="167">
        <v>0</v>
      </c>
      <c r="T3945" s="167" t="s">
        <v>13211</v>
      </c>
      <c r="U3945" s="167" t="s">
        <v>1281</v>
      </c>
      <c r="V3945" s="167" t="s">
        <v>86</v>
      </c>
      <c r="W3945" s="163"/>
      <c r="X3945" s="163" t="s">
        <v>10716</v>
      </c>
      <c r="Y3945" s="163"/>
      <c r="Z3945" s="168">
        <v>43804</v>
      </c>
      <c r="AA3945" s="169" t="s">
        <v>4739</v>
      </c>
      <c r="AB3945" s="169" t="s">
        <v>10938</v>
      </c>
      <c r="AC3945" s="169" t="s">
        <v>32</v>
      </c>
      <c r="AD3945" s="170">
        <v>2020</v>
      </c>
      <c r="AE3945" s="167" t="s">
        <v>1245</v>
      </c>
    </row>
    <row r="3946" spans="1:31" x14ac:dyDescent="0.3">
      <c r="A3946" s="162" t="s">
        <v>914</v>
      </c>
      <c r="B3946" s="162" t="s">
        <v>550</v>
      </c>
      <c r="C3946" s="162">
        <v>11</v>
      </c>
      <c r="D3946" s="162">
        <v>2015</v>
      </c>
      <c r="E3946" s="162" t="s">
        <v>2393</v>
      </c>
      <c r="F3946" s="162" t="s">
        <v>32</v>
      </c>
      <c r="G3946" s="162">
        <v>2019</v>
      </c>
      <c r="H3946" s="163" t="s">
        <v>199</v>
      </c>
      <c r="I3946" s="162" t="s">
        <v>550</v>
      </c>
      <c r="J3946" s="177">
        <v>0.2</v>
      </c>
      <c r="K3946" s="183" t="s">
        <v>1818</v>
      </c>
      <c r="L3946" s="166">
        <v>0.81037710612244929</v>
      </c>
      <c r="M3946" s="166">
        <v>0.16207542122448987</v>
      </c>
      <c r="N3946" s="163" t="s">
        <v>32</v>
      </c>
      <c r="O3946" s="167">
        <v>1</v>
      </c>
      <c r="P3946" s="167">
        <v>1</v>
      </c>
      <c r="Q3946" s="167">
        <v>0</v>
      </c>
      <c r="R3946" s="167">
        <v>1</v>
      </c>
      <c r="S3946" s="167">
        <v>0</v>
      </c>
      <c r="T3946" s="167" t="s">
        <v>13211</v>
      </c>
      <c r="U3946" s="167" t="s">
        <v>1453</v>
      </c>
      <c r="V3946" s="167" t="s">
        <v>83</v>
      </c>
      <c r="W3946" s="163"/>
      <c r="X3946" s="163" t="s">
        <v>10717</v>
      </c>
      <c r="Y3946" s="163"/>
      <c r="Z3946" s="168">
        <v>43556</v>
      </c>
      <c r="AA3946" s="169" t="s">
        <v>10939</v>
      </c>
      <c r="AB3946" s="169" t="s">
        <v>10940</v>
      </c>
      <c r="AC3946" s="169" t="s">
        <v>32</v>
      </c>
      <c r="AD3946" s="170">
        <v>2020</v>
      </c>
      <c r="AE3946" s="167" t="s">
        <v>1245</v>
      </c>
    </row>
    <row r="3947" spans="1:31" x14ac:dyDescent="0.3">
      <c r="A3947" s="162" t="s">
        <v>1111</v>
      </c>
      <c r="B3947" s="162" t="s">
        <v>550</v>
      </c>
      <c r="C3947" s="162">
        <v>1</v>
      </c>
      <c r="D3947" s="162">
        <v>2017</v>
      </c>
      <c r="E3947" s="162" t="s">
        <v>2393</v>
      </c>
      <c r="F3947" s="162" t="s">
        <v>32</v>
      </c>
      <c r="G3947" s="162">
        <v>2019</v>
      </c>
      <c r="H3947" s="163" t="s">
        <v>199</v>
      </c>
      <c r="I3947" s="162" t="s">
        <v>550</v>
      </c>
      <c r="J3947" s="177">
        <v>7.952</v>
      </c>
      <c r="K3947" s="183" t="s">
        <v>1818</v>
      </c>
      <c r="L3947" s="166">
        <v>0.81037710612244929</v>
      </c>
      <c r="M3947" s="166">
        <v>6.4441187478857165</v>
      </c>
      <c r="N3947" s="163" t="s">
        <v>28</v>
      </c>
      <c r="O3947" s="167">
        <v>1</v>
      </c>
      <c r="P3947" s="167">
        <v>0</v>
      </c>
      <c r="Q3947" s="167">
        <v>0</v>
      </c>
      <c r="R3947" s="167">
        <v>1</v>
      </c>
      <c r="S3947" s="167">
        <v>0</v>
      </c>
      <c r="T3947" s="167" t="s">
        <v>13213</v>
      </c>
      <c r="U3947" s="167" t="s">
        <v>1281</v>
      </c>
      <c r="V3947" s="167" t="s">
        <v>101</v>
      </c>
      <c r="W3947" s="163"/>
      <c r="X3947" s="163" t="s">
        <v>10718</v>
      </c>
      <c r="Y3947" s="163"/>
      <c r="Z3947" s="168">
        <v>43742</v>
      </c>
      <c r="AA3947" s="169" t="s">
        <v>10941</v>
      </c>
      <c r="AB3947" s="169" t="s">
        <v>10942</v>
      </c>
      <c r="AC3947" s="169" t="s">
        <v>28</v>
      </c>
      <c r="AD3947" s="170">
        <v>2020</v>
      </c>
      <c r="AE3947" s="167" t="s">
        <v>1245</v>
      </c>
    </row>
    <row r="3948" spans="1:31" x14ac:dyDescent="0.3">
      <c r="A3948" s="162" t="s">
        <v>10519</v>
      </c>
      <c r="B3948" s="162" t="s">
        <v>550</v>
      </c>
      <c r="C3948" s="162">
        <v>1</v>
      </c>
      <c r="D3948" s="162">
        <v>2019</v>
      </c>
      <c r="E3948" s="162" t="s">
        <v>2393</v>
      </c>
      <c r="F3948" s="162" t="s">
        <v>32</v>
      </c>
      <c r="G3948" s="162">
        <v>2019</v>
      </c>
      <c r="H3948" s="163" t="s">
        <v>199</v>
      </c>
      <c r="I3948" s="162" t="s">
        <v>550</v>
      </c>
      <c r="J3948" s="177">
        <v>0.48399999999999999</v>
      </c>
      <c r="K3948" s="183" t="s">
        <v>1818</v>
      </c>
      <c r="L3948" s="166">
        <v>0.81037710612244929</v>
      </c>
      <c r="M3948" s="166">
        <v>0.39222251936326546</v>
      </c>
      <c r="N3948" s="163" t="s">
        <v>32</v>
      </c>
      <c r="O3948" s="167">
        <v>1</v>
      </c>
      <c r="P3948" s="167">
        <v>1</v>
      </c>
      <c r="Q3948" s="167">
        <v>0</v>
      </c>
      <c r="R3948" s="167">
        <v>1</v>
      </c>
      <c r="S3948" s="167">
        <v>0</v>
      </c>
      <c r="T3948" s="167" t="s">
        <v>13211</v>
      </c>
      <c r="U3948" s="167" t="s">
        <v>1360</v>
      </c>
      <c r="V3948" s="167" t="s">
        <v>1364</v>
      </c>
      <c r="W3948" s="163"/>
      <c r="X3948" s="163" t="s">
        <v>10519</v>
      </c>
      <c r="Y3948" s="163"/>
      <c r="Z3948" s="168">
        <v>43690</v>
      </c>
      <c r="AA3948" s="169" t="s">
        <v>10943</v>
      </c>
      <c r="AB3948" s="169" t="s">
        <v>10944</v>
      </c>
      <c r="AC3948" s="169" t="s">
        <v>32</v>
      </c>
      <c r="AD3948" s="170">
        <v>2020</v>
      </c>
      <c r="AE3948" s="167" t="s">
        <v>1245</v>
      </c>
    </row>
    <row r="3949" spans="1:31" x14ac:dyDescent="0.3">
      <c r="A3949" s="162" t="s">
        <v>1005</v>
      </c>
      <c r="B3949" s="162" t="s">
        <v>550</v>
      </c>
      <c r="C3949" s="162">
        <v>1</v>
      </c>
      <c r="D3949" s="162">
        <v>2016</v>
      </c>
      <c r="E3949" s="162" t="s">
        <v>2393</v>
      </c>
      <c r="F3949" s="162" t="s">
        <v>32</v>
      </c>
      <c r="G3949" s="162">
        <v>2019</v>
      </c>
      <c r="H3949" s="163" t="s">
        <v>566</v>
      </c>
      <c r="I3949" s="162" t="s">
        <v>550</v>
      </c>
      <c r="J3949" s="177">
        <v>4.1879999999999997</v>
      </c>
      <c r="K3949" s="183" t="s">
        <v>1818</v>
      </c>
      <c r="L3949" s="166">
        <v>0.81037710612244929</v>
      </c>
      <c r="M3949" s="166">
        <v>3.3938593204408174</v>
      </c>
      <c r="N3949" s="163" t="s">
        <v>62</v>
      </c>
      <c r="O3949" s="167">
        <v>1</v>
      </c>
      <c r="P3949" s="167">
        <v>0</v>
      </c>
      <c r="Q3949" s="167">
        <v>0</v>
      </c>
      <c r="R3949" s="167">
        <v>0</v>
      </c>
      <c r="S3949" s="167">
        <v>1</v>
      </c>
      <c r="T3949" s="167" t="s">
        <v>13213</v>
      </c>
      <c r="U3949" s="167" t="s">
        <v>1281</v>
      </c>
      <c r="V3949" s="167" t="s">
        <v>99</v>
      </c>
      <c r="W3949" s="163"/>
      <c r="X3949" s="163" t="s">
        <v>10719</v>
      </c>
      <c r="Y3949" s="163"/>
      <c r="Z3949" s="168">
        <v>43628</v>
      </c>
      <c r="AA3949" s="169" t="s">
        <v>10945</v>
      </c>
      <c r="AB3949" s="169" t="s">
        <v>10946</v>
      </c>
      <c r="AC3949" s="169" t="s">
        <v>62</v>
      </c>
      <c r="AD3949" s="170">
        <v>2020</v>
      </c>
      <c r="AE3949" s="167" t="s">
        <v>1232</v>
      </c>
    </row>
    <row r="3950" spans="1:31" x14ac:dyDescent="0.3">
      <c r="A3950" s="162" t="s">
        <v>1005</v>
      </c>
      <c r="B3950" s="162" t="s">
        <v>550</v>
      </c>
      <c r="C3950" s="162">
        <v>2</v>
      </c>
      <c r="D3950" s="162">
        <v>2016</v>
      </c>
      <c r="E3950" s="162" t="s">
        <v>2393</v>
      </c>
      <c r="F3950" s="162" t="s">
        <v>32</v>
      </c>
      <c r="G3950" s="162">
        <v>2019</v>
      </c>
      <c r="H3950" s="163" t="s">
        <v>566</v>
      </c>
      <c r="I3950" s="162" t="s">
        <v>550</v>
      </c>
      <c r="J3950" s="177">
        <v>0.92100000000000004</v>
      </c>
      <c r="K3950" s="183" t="s">
        <v>1818</v>
      </c>
      <c r="L3950" s="166">
        <v>0.81037710612244929</v>
      </c>
      <c r="M3950" s="166">
        <v>0.74635731473877587</v>
      </c>
      <c r="N3950" s="163" t="s">
        <v>28</v>
      </c>
      <c r="O3950" s="167">
        <v>1</v>
      </c>
      <c r="P3950" s="167">
        <v>0</v>
      </c>
      <c r="Q3950" s="167">
        <v>0</v>
      </c>
      <c r="R3950" s="167">
        <v>1</v>
      </c>
      <c r="S3950" s="167">
        <v>0</v>
      </c>
      <c r="T3950" s="167" t="s">
        <v>13213</v>
      </c>
      <c r="U3950" s="167" t="s">
        <v>1281</v>
      </c>
      <c r="V3950" s="167" t="s">
        <v>99</v>
      </c>
      <c r="W3950" s="163"/>
      <c r="X3950" s="163" t="s">
        <v>10719</v>
      </c>
      <c r="Y3950" s="163"/>
      <c r="Z3950" s="168">
        <v>43802</v>
      </c>
      <c r="AA3950" s="169" t="s">
        <v>10947</v>
      </c>
      <c r="AB3950" s="169" t="s">
        <v>10948</v>
      </c>
      <c r="AC3950" s="169" t="s">
        <v>28</v>
      </c>
      <c r="AD3950" s="170">
        <v>2020</v>
      </c>
      <c r="AE3950" s="167" t="s">
        <v>1232</v>
      </c>
    </row>
    <row r="3951" spans="1:31" x14ac:dyDescent="0.3">
      <c r="A3951" s="162" t="s">
        <v>1005</v>
      </c>
      <c r="B3951" s="162" t="s">
        <v>550</v>
      </c>
      <c r="C3951" s="162">
        <v>3</v>
      </c>
      <c r="D3951" s="162">
        <v>2016</v>
      </c>
      <c r="E3951" s="162" t="s">
        <v>2393</v>
      </c>
      <c r="F3951" s="162" t="s">
        <v>32</v>
      </c>
      <c r="G3951" s="162">
        <v>2019</v>
      </c>
      <c r="H3951" s="163" t="s">
        <v>566</v>
      </c>
      <c r="I3951" s="162" t="s">
        <v>550</v>
      </c>
      <c r="J3951" s="177">
        <v>0.98899999999999999</v>
      </c>
      <c r="K3951" s="183" t="s">
        <v>1818</v>
      </c>
      <c r="L3951" s="166">
        <v>0.81037710612244929</v>
      </c>
      <c r="M3951" s="166">
        <v>0.80146295795510236</v>
      </c>
      <c r="N3951" s="163" t="s">
        <v>32</v>
      </c>
      <c r="O3951" s="167">
        <v>1</v>
      </c>
      <c r="P3951" s="167">
        <v>1</v>
      </c>
      <c r="Q3951" s="167">
        <v>0</v>
      </c>
      <c r="R3951" s="167">
        <v>1</v>
      </c>
      <c r="S3951" s="167">
        <v>0</v>
      </c>
      <c r="T3951" s="167" t="s">
        <v>13211</v>
      </c>
      <c r="U3951" s="167" t="s">
        <v>1281</v>
      </c>
      <c r="V3951" s="167" t="s">
        <v>99</v>
      </c>
      <c r="W3951" s="163"/>
      <c r="X3951" s="163" t="s">
        <v>10719</v>
      </c>
      <c r="Y3951" s="163"/>
      <c r="Z3951" s="168">
        <v>43696</v>
      </c>
      <c r="AA3951" s="169" t="s">
        <v>10949</v>
      </c>
      <c r="AB3951" s="169" t="s">
        <v>10950</v>
      </c>
      <c r="AC3951" s="169" t="s">
        <v>32</v>
      </c>
      <c r="AD3951" s="170">
        <v>2020</v>
      </c>
      <c r="AE3951" s="167" t="s">
        <v>1232</v>
      </c>
    </row>
    <row r="3952" spans="1:31" x14ac:dyDescent="0.3">
      <c r="A3952" s="197" t="s">
        <v>830</v>
      </c>
      <c r="B3952" s="162" t="s">
        <v>550</v>
      </c>
      <c r="C3952" s="162">
        <v>10</v>
      </c>
      <c r="D3952" s="162">
        <v>2014</v>
      </c>
      <c r="E3952" s="162" t="s">
        <v>2393</v>
      </c>
      <c r="F3952" s="162" t="s">
        <v>32</v>
      </c>
      <c r="G3952" s="162">
        <v>2019</v>
      </c>
      <c r="H3952" s="163" t="s">
        <v>69</v>
      </c>
      <c r="I3952" s="162" t="s">
        <v>550</v>
      </c>
      <c r="J3952" s="177">
        <v>1.0489999999999999</v>
      </c>
      <c r="K3952" s="183" t="s">
        <v>1818</v>
      </c>
      <c r="L3952" s="166">
        <v>0.81037710612244929</v>
      </c>
      <c r="M3952" s="166">
        <v>0.85008558432244929</v>
      </c>
      <c r="N3952" s="163" t="s">
        <v>69</v>
      </c>
      <c r="O3952" s="167">
        <v>1</v>
      </c>
      <c r="P3952" s="167">
        <v>0</v>
      </c>
      <c r="Q3952" s="167">
        <v>1</v>
      </c>
      <c r="R3952" s="167">
        <v>0</v>
      </c>
      <c r="S3952" s="167">
        <v>1</v>
      </c>
      <c r="T3952" s="167" t="s">
        <v>13210</v>
      </c>
      <c r="U3952" s="167" t="s">
        <v>1512</v>
      </c>
      <c r="V3952" s="167" t="s">
        <v>91</v>
      </c>
      <c r="W3952" s="163"/>
      <c r="X3952" s="163" t="s">
        <v>10720</v>
      </c>
      <c r="Y3952" s="163"/>
      <c r="Z3952" s="168">
        <v>43816</v>
      </c>
      <c r="AA3952" s="169" t="s">
        <v>10951</v>
      </c>
      <c r="AB3952" s="169" t="s">
        <v>69</v>
      </c>
      <c r="AC3952" s="169" t="s">
        <v>69</v>
      </c>
      <c r="AD3952" s="170">
        <v>2020</v>
      </c>
      <c r="AE3952" s="167" t="s">
        <v>1321</v>
      </c>
    </row>
    <row r="3953" spans="1:31" x14ac:dyDescent="0.3">
      <c r="A3953" s="162" t="s">
        <v>999</v>
      </c>
      <c r="B3953" s="162" t="s">
        <v>550</v>
      </c>
      <c r="C3953" s="162">
        <v>8</v>
      </c>
      <c r="D3953" s="162">
        <v>2016</v>
      </c>
      <c r="E3953" s="162" t="s">
        <v>2393</v>
      </c>
      <c r="F3953" s="162" t="s">
        <v>32</v>
      </c>
      <c r="G3953" s="162">
        <v>2019</v>
      </c>
      <c r="H3953" s="163" t="s">
        <v>69</v>
      </c>
      <c r="I3953" s="162" t="s">
        <v>550</v>
      </c>
      <c r="J3953" s="177">
        <v>3.8130000000000002</v>
      </c>
      <c r="K3953" s="183" t="s">
        <v>1818</v>
      </c>
      <c r="L3953" s="166">
        <v>0.81037710612244929</v>
      </c>
      <c r="M3953" s="166">
        <v>3.0899679056448992</v>
      </c>
      <c r="N3953" s="163" t="s">
        <v>69</v>
      </c>
      <c r="O3953" s="167">
        <v>1</v>
      </c>
      <c r="P3953" s="167">
        <v>0</v>
      </c>
      <c r="Q3953" s="167">
        <v>1</v>
      </c>
      <c r="R3953" s="167">
        <v>0</v>
      </c>
      <c r="S3953" s="167">
        <v>1</v>
      </c>
      <c r="T3953" s="167" t="s">
        <v>13210</v>
      </c>
      <c r="U3953" s="167" t="s">
        <v>1281</v>
      </c>
      <c r="V3953" s="167" t="s">
        <v>202</v>
      </c>
      <c r="W3953" s="163"/>
      <c r="X3953" s="163" t="s">
        <v>10721</v>
      </c>
      <c r="Y3953" s="163"/>
      <c r="Z3953" s="168">
        <v>43823</v>
      </c>
      <c r="AA3953" s="169" t="s">
        <v>10952</v>
      </c>
      <c r="AB3953" s="169" t="s">
        <v>10953</v>
      </c>
      <c r="AC3953" s="169" t="s">
        <v>69</v>
      </c>
      <c r="AD3953" s="170">
        <v>2020</v>
      </c>
      <c r="AE3953" s="167" t="s">
        <v>1321</v>
      </c>
    </row>
    <row r="3954" spans="1:31" x14ac:dyDescent="0.3">
      <c r="A3954" s="162" t="s">
        <v>999</v>
      </c>
      <c r="B3954" s="162" t="s">
        <v>550</v>
      </c>
      <c r="C3954" s="162">
        <v>9</v>
      </c>
      <c r="D3954" s="162">
        <v>2016</v>
      </c>
      <c r="E3954" s="162" t="s">
        <v>2393</v>
      </c>
      <c r="F3954" s="162" t="s">
        <v>32</v>
      </c>
      <c r="G3954" s="162">
        <v>2019</v>
      </c>
      <c r="H3954" s="163" t="s">
        <v>69</v>
      </c>
      <c r="I3954" s="162" t="s">
        <v>550</v>
      </c>
      <c r="J3954" s="177">
        <v>4.9530000000000003</v>
      </c>
      <c r="K3954" s="183" t="s">
        <v>1818</v>
      </c>
      <c r="L3954" s="166">
        <v>0.81037710612244929</v>
      </c>
      <c r="M3954" s="166">
        <v>4.0137978066244919</v>
      </c>
      <c r="N3954" s="163" t="s">
        <v>69</v>
      </c>
      <c r="O3954" s="167">
        <v>1</v>
      </c>
      <c r="P3954" s="167">
        <v>0</v>
      </c>
      <c r="Q3954" s="167">
        <v>1</v>
      </c>
      <c r="R3954" s="167">
        <v>0</v>
      </c>
      <c r="S3954" s="167">
        <v>1</v>
      </c>
      <c r="T3954" s="167" t="s">
        <v>13210</v>
      </c>
      <c r="U3954" s="167" t="s">
        <v>1281</v>
      </c>
      <c r="V3954" s="167" t="s">
        <v>202</v>
      </c>
      <c r="W3954" s="163"/>
      <c r="X3954" s="163" t="s">
        <v>10721</v>
      </c>
      <c r="Y3954" s="163"/>
      <c r="Z3954" s="168">
        <v>43823</v>
      </c>
      <c r="AA3954" s="169" t="s">
        <v>10954</v>
      </c>
      <c r="AB3954" s="169" t="s">
        <v>10955</v>
      </c>
      <c r="AC3954" s="169" t="s">
        <v>69</v>
      </c>
      <c r="AD3954" s="170">
        <v>2020</v>
      </c>
      <c r="AE3954" s="167" t="s">
        <v>1321</v>
      </c>
    </row>
    <row r="3955" spans="1:31" x14ac:dyDescent="0.3">
      <c r="A3955" s="162" t="s">
        <v>999</v>
      </c>
      <c r="B3955" s="162" t="s">
        <v>550</v>
      </c>
      <c r="C3955" s="162">
        <v>10</v>
      </c>
      <c r="D3955" s="162">
        <v>2016</v>
      </c>
      <c r="E3955" s="162" t="s">
        <v>2393</v>
      </c>
      <c r="F3955" s="162" t="s">
        <v>32</v>
      </c>
      <c r="G3955" s="162">
        <v>2019</v>
      </c>
      <c r="H3955" s="163" t="s">
        <v>69</v>
      </c>
      <c r="I3955" s="162" t="s">
        <v>550</v>
      </c>
      <c r="J3955" s="177">
        <v>4.9589999999999996</v>
      </c>
      <c r="K3955" s="183" t="s">
        <v>1818</v>
      </c>
      <c r="L3955" s="166">
        <v>0.81037710612244929</v>
      </c>
      <c r="M3955" s="166">
        <v>4.0186600692612258</v>
      </c>
      <c r="N3955" s="163" t="s">
        <v>69</v>
      </c>
      <c r="O3955" s="167">
        <v>1</v>
      </c>
      <c r="P3955" s="167">
        <v>0</v>
      </c>
      <c r="Q3955" s="167">
        <v>1</v>
      </c>
      <c r="R3955" s="167">
        <v>0</v>
      </c>
      <c r="S3955" s="167">
        <v>1</v>
      </c>
      <c r="T3955" s="167" t="s">
        <v>13210</v>
      </c>
      <c r="U3955" s="167" t="s">
        <v>1281</v>
      </c>
      <c r="V3955" s="167" t="s">
        <v>202</v>
      </c>
      <c r="W3955" s="163"/>
      <c r="X3955" s="163" t="s">
        <v>10721</v>
      </c>
      <c r="Y3955" s="163"/>
      <c r="Z3955" s="168">
        <v>43823</v>
      </c>
      <c r="AA3955" s="169" t="s">
        <v>10956</v>
      </c>
      <c r="AB3955" s="169" t="s">
        <v>10957</v>
      </c>
      <c r="AC3955" s="169" t="s">
        <v>69</v>
      </c>
      <c r="AD3955" s="170">
        <v>2020</v>
      </c>
      <c r="AE3955" s="167" t="s">
        <v>1321</v>
      </c>
    </row>
    <row r="3956" spans="1:31" x14ac:dyDescent="0.3">
      <c r="A3956" s="162" t="s">
        <v>999</v>
      </c>
      <c r="B3956" s="162" t="s">
        <v>550</v>
      </c>
      <c r="C3956" s="162">
        <v>11</v>
      </c>
      <c r="D3956" s="162">
        <v>2016</v>
      </c>
      <c r="E3956" s="162" t="s">
        <v>2393</v>
      </c>
      <c r="F3956" s="162" t="s">
        <v>32</v>
      </c>
      <c r="G3956" s="162">
        <v>2020</v>
      </c>
      <c r="H3956" s="163" t="s">
        <v>69</v>
      </c>
      <c r="I3956" s="162" t="s">
        <v>550</v>
      </c>
      <c r="J3956" s="177">
        <v>0.3</v>
      </c>
      <c r="K3956" s="183" t="s">
        <v>1818</v>
      </c>
      <c r="L3956" s="166">
        <v>0.81855314403292179</v>
      </c>
      <c r="M3956" s="166">
        <v>0.24556594320987651</v>
      </c>
      <c r="N3956" s="163" t="s">
        <v>32</v>
      </c>
      <c r="O3956" s="167">
        <v>1</v>
      </c>
      <c r="P3956" s="167">
        <v>1</v>
      </c>
      <c r="Q3956" s="167">
        <v>0</v>
      </c>
      <c r="R3956" s="167">
        <v>1</v>
      </c>
      <c r="S3956" s="167">
        <v>0</v>
      </c>
      <c r="T3956" s="167" t="s">
        <v>13211</v>
      </c>
      <c r="U3956" s="167" t="s">
        <v>1281</v>
      </c>
      <c r="V3956" s="167" t="s">
        <v>202</v>
      </c>
      <c r="W3956" s="163"/>
      <c r="X3956" s="163" t="s">
        <v>10721</v>
      </c>
      <c r="Y3956" s="163"/>
      <c r="Z3956" s="168">
        <v>44055</v>
      </c>
      <c r="AA3956" s="169" t="s">
        <v>10958</v>
      </c>
      <c r="AB3956" s="169" t="s">
        <v>10959</v>
      </c>
      <c r="AC3956" s="169" t="s">
        <v>32</v>
      </c>
      <c r="AD3956" s="170">
        <v>2020</v>
      </c>
      <c r="AE3956" s="167" t="s">
        <v>1321</v>
      </c>
    </row>
    <row r="3957" spans="1:31" x14ac:dyDescent="0.3">
      <c r="A3957" s="162" t="s">
        <v>1165</v>
      </c>
      <c r="B3957" s="162" t="s">
        <v>550</v>
      </c>
      <c r="C3957" s="162">
        <v>1</v>
      </c>
      <c r="D3957" s="162">
        <v>2018</v>
      </c>
      <c r="E3957" s="162" t="s">
        <v>2393</v>
      </c>
      <c r="F3957" s="162" t="s">
        <v>32</v>
      </c>
      <c r="G3957" s="162">
        <v>2019</v>
      </c>
      <c r="H3957" s="163" t="s">
        <v>69</v>
      </c>
      <c r="I3957" s="162" t="s">
        <v>550</v>
      </c>
      <c r="J3957" s="177">
        <v>24.2</v>
      </c>
      <c r="K3957" s="183" t="s">
        <v>1818</v>
      </c>
      <c r="L3957" s="166">
        <v>0.81037710612244929</v>
      </c>
      <c r="M3957" s="166">
        <v>19.611125968163272</v>
      </c>
      <c r="N3957" s="163" t="s">
        <v>62</v>
      </c>
      <c r="O3957" s="167">
        <v>1</v>
      </c>
      <c r="P3957" s="167">
        <v>0</v>
      </c>
      <c r="Q3957" s="167">
        <v>0</v>
      </c>
      <c r="R3957" s="167">
        <v>0</v>
      </c>
      <c r="S3957" s="167">
        <v>1</v>
      </c>
      <c r="T3957" s="167" t="s">
        <v>13213</v>
      </c>
      <c r="U3957" s="167" t="s">
        <v>1453</v>
      </c>
      <c r="V3957" s="167" t="s">
        <v>103</v>
      </c>
      <c r="W3957" s="163"/>
      <c r="X3957" s="163" t="s">
        <v>1165</v>
      </c>
      <c r="Y3957" s="163"/>
      <c r="Z3957" s="168">
        <v>43810</v>
      </c>
      <c r="AA3957" s="169" t="s">
        <v>10960</v>
      </c>
      <c r="AB3957" s="169" t="s">
        <v>10961</v>
      </c>
      <c r="AC3957" s="169" t="s">
        <v>62</v>
      </c>
      <c r="AD3957" s="170">
        <v>2020</v>
      </c>
      <c r="AE3957" s="167" t="s">
        <v>1321</v>
      </c>
    </row>
    <row r="3958" spans="1:31" x14ac:dyDescent="0.3">
      <c r="A3958" s="162" t="s">
        <v>10548</v>
      </c>
      <c r="B3958" s="162" t="s">
        <v>550</v>
      </c>
      <c r="C3958" s="162">
        <v>1</v>
      </c>
      <c r="D3958" s="162">
        <v>2019</v>
      </c>
      <c r="E3958" s="162" t="s">
        <v>115</v>
      </c>
      <c r="F3958" s="162" t="s">
        <v>28</v>
      </c>
      <c r="G3958" s="162">
        <v>2019</v>
      </c>
      <c r="H3958" s="163" t="s">
        <v>66</v>
      </c>
      <c r="I3958" s="162" t="s">
        <v>550</v>
      </c>
      <c r="J3958" s="177">
        <v>3.9759999999999997E-2</v>
      </c>
      <c r="K3958" s="183" t="s">
        <v>1818</v>
      </c>
      <c r="L3958" s="166">
        <v>0.81037710612244929</v>
      </c>
      <c r="M3958" s="166">
        <v>3.222059373942858E-2</v>
      </c>
      <c r="N3958" s="163" t="s">
        <v>28</v>
      </c>
      <c r="O3958" s="167">
        <v>1</v>
      </c>
      <c r="P3958" s="167">
        <v>1</v>
      </c>
      <c r="Q3958" s="167">
        <v>0</v>
      </c>
      <c r="R3958" s="167">
        <v>1</v>
      </c>
      <c r="S3958" s="167">
        <v>0</v>
      </c>
      <c r="T3958" s="167" t="s">
        <v>13211</v>
      </c>
      <c r="U3958" s="167" t="s">
        <v>1360</v>
      </c>
      <c r="V3958" s="167" t="s">
        <v>222</v>
      </c>
      <c r="W3958" s="163"/>
      <c r="X3958" s="163" t="s">
        <v>10962</v>
      </c>
      <c r="Y3958" s="163"/>
      <c r="Z3958" s="168">
        <v>43656</v>
      </c>
      <c r="AA3958" s="169" t="s">
        <v>10999</v>
      </c>
      <c r="AB3958" s="169" t="s">
        <v>11000</v>
      </c>
      <c r="AC3958" s="169" t="s">
        <v>28</v>
      </c>
      <c r="AD3958" s="170">
        <v>2020</v>
      </c>
      <c r="AE3958" s="167" t="s">
        <v>1232</v>
      </c>
    </row>
    <row r="3959" spans="1:31" x14ac:dyDescent="0.3">
      <c r="A3959" s="162" t="s">
        <v>176</v>
      </c>
      <c r="B3959" s="162" t="s">
        <v>550</v>
      </c>
      <c r="C3959" s="162">
        <v>2</v>
      </c>
      <c r="D3959" s="162">
        <v>2006</v>
      </c>
      <c r="E3959" s="162" t="s">
        <v>2393</v>
      </c>
      <c r="F3959" s="162" t="s">
        <v>28</v>
      </c>
      <c r="G3959" s="162">
        <v>2011</v>
      </c>
      <c r="H3959" s="163" t="s">
        <v>68</v>
      </c>
      <c r="I3959" s="162" t="s">
        <v>550</v>
      </c>
      <c r="J3959" s="177">
        <v>2.07992E-2</v>
      </c>
      <c r="K3959" s="183" t="s">
        <v>1818</v>
      </c>
      <c r="L3959" s="166">
        <v>0.88153472690763068</v>
      </c>
      <c r="M3959" s="166">
        <v>1.8335217091897192E-2</v>
      </c>
      <c r="N3959" s="163" t="s">
        <v>28</v>
      </c>
      <c r="O3959" s="167">
        <v>1</v>
      </c>
      <c r="P3959" s="167">
        <v>1</v>
      </c>
      <c r="Q3959" s="167">
        <v>0</v>
      </c>
      <c r="R3959" s="167">
        <v>1</v>
      </c>
      <c r="S3959" s="167">
        <v>0</v>
      </c>
      <c r="T3959" s="167" t="s">
        <v>13211</v>
      </c>
      <c r="U3959" s="167" t="s">
        <v>1512</v>
      </c>
      <c r="V3959" s="167" t="s">
        <v>91</v>
      </c>
      <c r="W3959" s="163"/>
      <c r="X3959" s="163" t="s">
        <v>10963</v>
      </c>
      <c r="Y3959" s="163"/>
      <c r="Z3959" s="168">
        <v>40870</v>
      </c>
      <c r="AA3959" s="169" t="s">
        <v>11001</v>
      </c>
      <c r="AB3959" s="169" t="s">
        <v>11002</v>
      </c>
      <c r="AC3959" s="169" t="s">
        <v>28</v>
      </c>
      <c r="AD3959" s="170">
        <v>2020</v>
      </c>
      <c r="AE3959" s="167" t="s">
        <v>1241</v>
      </c>
    </row>
    <row r="3960" spans="1:31" x14ac:dyDescent="0.3">
      <c r="A3960" s="162" t="s">
        <v>719</v>
      </c>
      <c r="B3960" s="162" t="s">
        <v>550</v>
      </c>
      <c r="C3960" s="162">
        <v>5</v>
      </c>
      <c r="D3960" s="162">
        <v>2013</v>
      </c>
      <c r="E3960" s="162" t="s">
        <v>115</v>
      </c>
      <c r="F3960" s="162" t="s">
        <v>28</v>
      </c>
      <c r="G3960" s="162">
        <v>2012</v>
      </c>
      <c r="H3960" s="163" t="s">
        <v>212</v>
      </c>
      <c r="I3960" s="162" t="s">
        <v>550</v>
      </c>
      <c r="J3960" s="177">
        <v>4.38138E-2</v>
      </c>
      <c r="K3960" s="183" t="s">
        <v>1818</v>
      </c>
      <c r="L3960" s="166">
        <v>0.83879648979591825</v>
      </c>
      <c r="M3960" s="166">
        <v>3.6750861644620401E-2</v>
      </c>
      <c r="N3960" s="163" t="s">
        <v>28</v>
      </c>
      <c r="O3960" s="167">
        <v>1</v>
      </c>
      <c r="P3960" s="167">
        <v>1</v>
      </c>
      <c r="Q3960" s="167">
        <v>0</v>
      </c>
      <c r="R3960" s="167">
        <v>1</v>
      </c>
      <c r="S3960" s="167">
        <v>0</v>
      </c>
      <c r="T3960" s="167" t="s">
        <v>13211</v>
      </c>
      <c r="U3960" s="167" t="s">
        <v>1281</v>
      </c>
      <c r="V3960" s="167" t="s">
        <v>101</v>
      </c>
      <c r="W3960" s="163"/>
      <c r="X3960" s="163" t="s">
        <v>10964</v>
      </c>
      <c r="Y3960" s="163"/>
      <c r="Z3960" s="168">
        <v>41263</v>
      </c>
      <c r="AA3960" s="169" t="s">
        <v>11003</v>
      </c>
      <c r="AB3960" s="169" t="s">
        <v>11004</v>
      </c>
      <c r="AC3960" s="169" t="s">
        <v>28</v>
      </c>
      <c r="AD3960" s="170">
        <v>2020</v>
      </c>
      <c r="AE3960" s="167" t="s">
        <v>10573</v>
      </c>
    </row>
    <row r="3961" spans="1:31" x14ac:dyDescent="0.3">
      <c r="A3961" s="162" t="s">
        <v>41</v>
      </c>
      <c r="B3961" s="162" t="s">
        <v>550</v>
      </c>
      <c r="C3961" s="162">
        <v>7</v>
      </c>
      <c r="D3961" s="162">
        <v>2005</v>
      </c>
      <c r="E3961" s="162" t="s">
        <v>115</v>
      </c>
      <c r="F3961" s="162" t="s">
        <v>28</v>
      </c>
      <c r="G3961" s="162">
        <v>2013</v>
      </c>
      <c r="H3961" s="163" t="s">
        <v>74</v>
      </c>
      <c r="I3961" s="162" t="s">
        <v>550</v>
      </c>
      <c r="J3961" s="177">
        <v>2.5909069999999999E-2</v>
      </c>
      <c r="K3961" s="183" t="s">
        <v>1818</v>
      </c>
      <c r="L3961" s="166">
        <v>0.87382433469387755</v>
      </c>
      <c r="M3961" s="166">
        <v>2.2639975855287101E-2</v>
      </c>
      <c r="N3961" s="163" t="s">
        <v>74</v>
      </c>
      <c r="O3961" s="167">
        <v>1</v>
      </c>
      <c r="P3961" s="167">
        <v>0</v>
      </c>
      <c r="Q3961" s="167">
        <v>1</v>
      </c>
      <c r="R3961" s="167">
        <v>0</v>
      </c>
      <c r="S3961" s="167">
        <v>1</v>
      </c>
      <c r="T3961" s="167" t="s">
        <v>13210</v>
      </c>
      <c r="U3961" s="167" t="s">
        <v>1281</v>
      </c>
      <c r="V3961" s="167" t="s">
        <v>86</v>
      </c>
      <c r="W3961" s="163"/>
      <c r="X3961" s="163" t="s">
        <v>10965</v>
      </c>
      <c r="Y3961" s="163"/>
      <c r="Z3961" s="168">
        <v>41400</v>
      </c>
      <c r="AA3961" s="169" t="s">
        <v>11005</v>
      </c>
      <c r="AB3961" s="169" t="s">
        <v>11006</v>
      </c>
      <c r="AC3961" s="169" t="s">
        <v>74</v>
      </c>
      <c r="AD3961" s="170">
        <v>2020</v>
      </c>
      <c r="AE3961" s="167" t="s">
        <v>1241</v>
      </c>
    </row>
    <row r="3962" spans="1:31" x14ac:dyDescent="0.3">
      <c r="A3962" s="162" t="s">
        <v>396</v>
      </c>
      <c r="B3962" s="162" t="s">
        <v>550</v>
      </c>
      <c r="C3962" s="162">
        <v>2</v>
      </c>
      <c r="D3962" s="162">
        <v>2008</v>
      </c>
      <c r="E3962" s="162" t="s">
        <v>115</v>
      </c>
      <c r="F3962" s="162" t="s">
        <v>28</v>
      </c>
      <c r="G3962" s="162">
        <v>2010</v>
      </c>
      <c r="H3962" s="163" t="s">
        <v>68</v>
      </c>
      <c r="I3962" s="162" t="s">
        <v>550</v>
      </c>
      <c r="J3962" s="177">
        <v>3.5699999999999998E-3</v>
      </c>
      <c r="K3962" s="183" t="s">
        <v>1818</v>
      </c>
      <c r="L3962" s="166">
        <v>0.86902119999999983</v>
      </c>
      <c r="M3962" s="166">
        <v>3.1024056839999994E-3</v>
      </c>
      <c r="N3962" s="163" t="s">
        <v>28</v>
      </c>
      <c r="O3962" s="167">
        <v>1</v>
      </c>
      <c r="P3962" s="167">
        <v>1</v>
      </c>
      <c r="Q3962" s="167">
        <v>0</v>
      </c>
      <c r="R3962" s="167">
        <v>1</v>
      </c>
      <c r="S3962" s="167">
        <v>0</v>
      </c>
      <c r="T3962" s="167" t="s">
        <v>13211</v>
      </c>
      <c r="U3962" s="167" t="s">
        <v>1453</v>
      </c>
      <c r="V3962" s="167" t="s">
        <v>107</v>
      </c>
      <c r="W3962" s="163"/>
      <c r="X3962" s="163" t="s">
        <v>10966</v>
      </c>
      <c r="Y3962" s="163"/>
      <c r="Z3962" s="168">
        <v>40526</v>
      </c>
      <c r="AA3962" s="169" t="s">
        <v>11007</v>
      </c>
      <c r="AB3962" s="169" t="s">
        <v>11008</v>
      </c>
      <c r="AC3962" s="169" t="s">
        <v>28</v>
      </c>
      <c r="AD3962" s="170">
        <v>2020</v>
      </c>
      <c r="AE3962" s="167" t="s">
        <v>1241</v>
      </c>
    </row>
    <row r="3963" spans="1:31" x14ac:dyDescent="0.3">
      <c r="A3963" s="162" t="s">
        <v>450</v>
      </c>
      <c r="B3963" s="162" t="s">
        <v>550</v>
      </c>
      <c r="C3963" s="162">
        <v>29</v>
      </c>
      <c r="D3963" s="162">
        <v>2009</v>
      </c>
      <c r="E3963" s="162" t="s">
        <v>115</v>
      </c>
      <c r="F3963" s="162" t="s">
        <v>28</v>
      </c>
      <c r="G3963" s="162">
        <v>2009</v>
      </c>
      <c r="H3963" s="163" t="s">
        <v>73</v>
      </c>
      <c r="I3963" s="162" t="s">
        <v>550</v>
      </c>
      <c r="J3963" s="177">
        <v>3.1E-2</v>
      </c>
      <c r="K3963" s="183" t="s">
        <v>1818</v>
      </c>
      <c r="L3963" s="166">
        <v>0.90361567968750012</v>
      </c>
      <c r="M3963" s="166">
        <v>2.8012086070312504E-2</v>
      </c>
      <c r="N3963" s="163" t="s">
        <v>73</v>
      </c>
      <c r="O3963" s="167">
        <v>1</v>
      </c>
      <c r="P3963" s="167">
        <v>0</v>
      </c>
      <c r="Q3963" s="167">
        <v>1</v>
      </c>
      <c r="R3963" s="167">
        <v>0</v>
      </c>
      <c r="S3963" s="167">
        <v>1</v>
      </c>
      <c r="T3963" s="167" t="s">
        <v>13210</v>
      </c>
      <c r="U3963" s="167" t="s">
        <v>1281</v>
      </c>
      <c r="V3963" s="167" t="s">
        <v>86</v>
      </c>
      <c r="W3963" s="163"/>
      <c r="X3963" s="163" t="s">
        <v>10967</v>
      </c>
      <c r="Y3963" s="163"/>
      <c r="Z3963" s="168">
        <v>40065</v>
      </c>
      <c r="AA3963" s="169" t="s">
        <v>11009</v>
      </c>
      <c r="AB3963" s="169" t="s">
        <v>11010</v>
      </c>
      <c r="AC3963" s="169" t="s">
        <v>73</v>
      </c>
      <c r="AD3963" s="170">
        <v>2020</v>
      </c>
      <c r="AE3963" s="167" t="s">
        <v>1241</v>
      </c>
    </row>
    <row r="3964" spans="1:31" x14ac:dyDescent="0.3">
      <c r="A3964" s="162" t="s">
        <v>450</v>
      </c>
      <c r="B3964" s="162" t="s">
        <v>550</v>
      </c>
      <c r="C3964" s="162">
        <v>30</v>
      </c>
      <c r="D3964" s="162">
        <v>2009</v>
      </c>
      <c r="E3964" s="162" t="s">
        <v>115</v>
      </c>
      <c r="F3964" s="162" t="s">
        <v>28</v>
      </c>
      <c r="G3964" s="162">
        <v>2009</v>
      </c>
      <c r="H3964" s="163" t="s">
        <v>73</v>
      </c>
      <c r="I3964" s="162" t="s">
        <v>550</v>
      </c>
      <c r="J3964" s="177">
        <v>2.2975970000000002E-2</v>
      </c>
      <c r="K3964" s="183" t="s">
        <v>1818</v>
      </c>
      <c r="L3964" s="166">
        <v>0.90361567968750012</v>
      </c>
      <c r="M3964" s="166">
        <v>2.0761446748029613E-2</v>
      </c>
      <c r="N3964" s="163" t="s">
        <v>28</v>
      </c>
      <c r="O3964" s="167">
        <v>1</v>
      </c>
      <c r="P3964" s="167">
        <v>1</v>
      </c>
      <c r="Q3964" s="167">
        <v>0</v>
      </c>
      <c r="R3964" s="167">
        <v>1</v>
      </c>
      <c r="S3964" s="167">
        <v>0</v>
      </c>
      <c r="T3964" s="167" t="s">
        <v>13211</v>
      </c>
      <c r="U3964" s="167" t="s">
        <v>1281</v>
      </c>
      <c r="V3964" s="167" t="s">
        <v>86</v>
      </c>
      <c r="W3964" s="163"/>
      <c r="X3964" s="163" t="s">
        <v>10967</v>
      </c>
      <c r="Y3964" s="163"/>
      <c r="Z3964" s="168">
        <v>40065</v>
      </c>
      <c r="AA3964" s="169" t="s">
        <v>11011</v>
      </c>
      <c r="AB3964" s="169" t="s">
        <v>11012</v>
      </c>
      <c r="AC3964" s="169" t="s">
        <v>28</v>
      </c>
      <c r="AD3964" s="170">
        <v>2020</v>
      </c>
      <c r="AE3964" s="167" t="s">
        <v>1241</v>
      </c>
    </row>
    <row r="3965" spans="1:31" x14ac:dyDescent="0.3">
      <c r="A3965" s="162" t="s">
        <v>450</v>
      </c>
      <c r="B3965" s="162" t="s">
        <v>550</v>
      </c>
      <c r="C3965" s="162">
        <v>31</v>
      </c>
      <c r="D3965" s="162">
        <v>2009</v>
      </c>
      <c r="E3965" s="162" t="s">
        <v>115</v>
      </c>
      <c r="F3965" s="162" t="s">
        <v>28</v>
      </c>
      <c r="G3965" s="162">
        <v>2009</v>
      </c>
      <c r="H3965" s="163" t="s">
        <v>73</v>
      </c>
      <c r="I3965" s="162" t="s">
        <v>550</v>
      </c>
      <c r="J3965" s="177">
        <v>1.307929E-2</v>
      </c>
      <c r="K3965" s="183" t="s">
        <v>1818</v>
      </c>
      <c r="L3965" s="166">
        <v>0.90361567968750012</v>
      </c>
      <c r="M3965" s="166">
        <v>1.1818651523179924E-2</v>
      </c>
      <c r="N3965" s="163" t="s">
        <v>28</v>
      </c>
      <c r="O3965" s="167">
        <v>1</v>
      </c>
      <c r="P3965" s="167">
        <v>1</v>
      </c>
      <c r="Q3965" s="167">
        <v>0</v>
      </c>
      <c r="R3965" s="167">
        <v>1</v>
      </c>
      <c r="S3965" s="167">
        <v>0</v>
      </c>
      <c r="T3965" s="167" t="s">
        <v>13211</v>
      </c>
      <c r="U3965" s="167" t="s">
        <v>1281</v>
      </c>
      <c r="V3965" s="167" t="s">
        <v>86</v>
      </c>
      <c r="W3965" s="163"/>
      <c r="X3965" s="163" t="s">
        <v>10967</v>
      </c>
      <c r="Y3965" s="163"/>
      <c r="Z3965" s="168">
        <v>40065</v>
      </c>
      <c r="AA3965" s="169" t="s">
        <v>11013</v>
      </c>
      <c r="AB3965" s="169" t="s">
        <v>11014</v>
      </c>
      <c r="AC3965" s="169" t="s">
        <v>28</v>
      </c>
      <c r="AD3965" s="170">
        <v>2020</v>
      </c>
      <c r="AE3965" s="167" t="s">
        <v>1241</v>
      </c>
    </row>
    <row r="3966" spans="1:31" x14ac:dyDescent="0.3">
      <c r="A3966" s="162" t="s">
        <v>706</v>
      </c>
      <c r="B3966" s="162" t="s">
        <v>550</v>
      </c>
      <c r="C3966" s="162">
        <v>10</v>
      </c>
      <c r="D3966" s="162">
        <v>2012</v>
      </c>
      <c r="E3966" s="162" t="s">
        <v>115</v>
      </c>
      <c r="F3966" s="162" t="s">
        <v>28</v>
      </c>
      <c r="G3966" s="162">
        <v>2014</v>
      </c>
      <c r="H3966" s="163" t="s">
        <v>62</v>
      </c>
      <c r="I3966" s="162" t="s">
        <v>550</v>
      </c>
      <c r="J3966" s="177">
        <v>0.35008031000000001</v>
      </c>
      <c r="K3966" s="183" t="s">
        <v>1818</v>
      </c>
      <c r="L3966" s="166">
        <v>0.87402581781376509</v>
      </c>
      <c r="M3966" s="166">
        <v>0.30597922924824639</v>
      </c>
      <c r="N3966" s="163" t="s">
        <v>62</v>
      </c>
      <c r="O3966" s="167">
        <v>1</v>
      </c>
      <c r="P3966" s="167">
        <v>0</v>
      </c>
      <c r="Q3966" s="167">
        <v>1</v>
      </c>
      <c r="R3966" s="167">
        <v>0</v>
      </c>
      <c r="S3966" s="167">
        <v>1</v>
      </c>
      <c r="T3966" s="167" t="s">
        <v>13210</v>
      </c>
      <c r="U3966" s="167" t="s">
        <v>1576</v>
      </c>
      <c r="V3966" s="167" t="s">
        <v>187</v>
      </c>
      <c r="W3966" s="163"/>
      <c r="X3966" s="163" t="s">
        <v>10968</v>
      </c>
      <c r="Y3966" s="163"/>
      <c r="Z3966" s="168">
        <v>41989</v>
      </c>
      <c r="AA3966" s="169" t="s">
        <v>11015</v>
      </c>
      <c r="AB3966" s="169" t="s">
        <v>11016</v>
      </c>
      <c r="AC3966" s="169" t="s">
        <v>9044</v>
      </c>
      <c r="AD3966" s="170">
        <v>2020</v>
      </c>
      <c r="AE3966" s="167" t="s">
        <v>1321</v>
      </c>
    </row>
    <row r="3967" spans="1:31" x14ac:dyDescent="0.3">
      <c r="A3967" s="162" t="s">
        <v>706</v>
      </c>
      <c r="B3967" s="162" t="s">
        <v>550</v>
      </c>
      <c r="C3967" s="162">
        <v>11</v>
      </c>
      <c r="D3967" s="162">
        <v>2012</v>
      </c>
      <c r="E3967" s="162" t="s">
        <v>115</v>
      </c>
      <c r="F3967" s="162" t="s">
        <v>28</v>
      </c>
      <c r="G3967" s="162">
        <v>2014</v>
      </c>
      <c r="H3967" s="163" t="s">
        <v>62</v>
      </c>
      <c r="I3967" s="162" t="s">
        <v>550</v>
      </c>
      <c r="J3967" s="177">
        <v>0.63990762999999995</v>
      </c>
      <c r="K3967" s="183" t="s">
        <v>1818</v>
      </c>
      <c r="L3967" s="166">
        <v>0.87402581781376509</v>
      </c>
      <c r="M3967" s="166">
        <v>0.55929578963601811</v>
      </c>
      <c r="N3967" s="163" t="s">
        <v>62</v>
      </c>
      <c r="O3967" s="167">
        <v>1</v>
      </c>
      <c r="P3967" s="167">
        <v>0</v>
      </c>
      <c r="Q3967" s="167">
        <v>1</v>
      </c>
      <c r="R3967" s="167">
        <v>0</v>
      </c>
      <c r="S3967" s="167">
        <v>1</v>
      </c>
      <c r="T3967" s="167" t="s">
        <v>13210</v>
      </c>
      <c r="U3967" s="167" t="s">
        <v>1576</v>
      </c>
      <c r="V3967" s="167" t="s">
        <v>187</v>
      </c>
      <c r="W3967" s="163"/>
      <c r="X3967" s="163" t="s">
        <v>10968</v>
      </c>
      <c r="Y3967" s="163"/>
      <c r="Z3967" s="168">
        <v>41989</v>
      </c>
      <c r="AA3967" s="169" t="s">
        <v>11017</v>
      </c>
      <c r="AB3967" s="169" t="s">
        <v>11018</v>
      </c>
      <c r="AC3967" s="169" t="s">
        <v>9044</v>
      </c>
      <c r="AD3967" s="170">
        <v>2020</v>
      </c>
      <c r="AE3967" s="167" t="s">
        <v>1321</v>
      </c>
    </row>
    <row r="3968" spans="1:31" x14ac:dyDescent="0.3">
      <c r="A3968" s="162" t="s">
        <v>706</v>
      </c>
      <c r="B3968" s="162" t="s">
        <v>550</v>
      </c>
      <c r="C3968" s="162">
        <v>12</v>
      </c>
      <c r="D3968" s="162">
        <v>2012</v>
      </c>
      <c r="E3968" s="162" t="s">
        <v>115</v>
      </c>
      <c r="F3968" s="162" t="s">
        <v>28</v>
      </c>
      <c r="G3968" s="162">
        <v>2014</v>
      </c>
      <c r="H3968" s="163" t="s">
        <v>62</v>
      </c>
      <c r="I3968" s="162" t="s">
        <v>550</v>
      </c>
      <c r="J3968" s="177">
        <v>1.4969870000000001E-2</v>
      </c>
      <c r="K3968" s="183" t="s">
        <v>1818</v>
      </c>
      <c r="L3968" s="166">
        <v>0.87402581781376509</v>
      </c>
      <c r="M3968" s="166">
        <v>1.3084052869315748E-2</v>
      </c>
      <c r="N3968" s="163" t="s">
        <v>28</v>
      </c>
      <c r="O3968" s="167">
        <v>1</v>
      </c>
      <c r="P3968" s="167">
        <v>1</v>
      </c>
      <c r="Q3968" s="167">
        <v>0</v>
      </c>
      <c r="R3968" s="167">
        <v>1</v>
      </c>
      <c r="S3968" s="167">
        <v>0</v>
      </c>
      <c r="T3968" s="167" t="s">
        <v>13211</v>
      </c>
      <c r="U3968" s="167" t="s">
        <v>1576</v>
      </c>
      <c r="V3968" s="167" t="s">
        <v>187</v>
      </c>
      <c r="W3968" s="163"/>
      <c r="X3968" s="163" t="s">
        <v>10968</v>
      </c>
      <c r="Y3968" s="163"/>
      <c r="Z3968" s="168">
        <v>41989</v>
      </c>
      <c r="AA3968" s="169" t="s">
        <v>11019</v>
      </c>
      <c r="AB3968" s="169" t="s">
        <v>11020</v>
      </c>
      <c r="AC3968" s="169" t="s">
        <v>28</v>
      </c>
      <c r="AD3968" s="170">
        <v>2020</v>
      </c>
      <c r="AE3968" s="167" t="s">
        <v>1321</v>
      </c>
    </row>
    <row r="3969" spans="1:31" x14ac:dyDescent="0.3">
      <c r="A3969" s="162" t="s">
        <v>933</v>
      </c>
      <c r="B3969" s="162" t="s">
        <v>550</v>
      </c>
      <c r="C3969" s="162">
        <v>4</v>
      </c>
      <c r="D3969" s="162">
        <v>2015</v>
      </c>
      <c r="E3969" s="162" t="s">
        <v>2395</v>
      </c>
      <c r="F3969" s="162" t="s">
        <v>28</v>
      </c>
      <c r="G3969" s="162">
        <v>2015</v>
      </c>
      <c r="H3969" s="163" t="s">
        <v>357</v>
      </c>
      <c r="I3969" s="162" t="s">
        <v>550</v>
      </c>
      <c r="J3969" s="177">
        <v>10.249187689999999</v>
      </c>
      <c r="K3969" s="183" t="s">
        <v>1818</v>
      </c>
      <c r="L3969" s="166">
        <v>0.79274380161943303</v>
      </c>
      <c r="M3969" s="166">
        <v>8.1249800128816947</v>
      </c>
      <c r="N3969" s="163" t="s">
        <v>357</v>
      </c>
      <c r="O3969" s="167">
        <v>1</v>
      </c>
      <c r="P3969" s="167">
        <v>0</v>
      </c>
      <c r="Q3969" s="167">
        <v>1</v>
      </c>
      <c r="R3969" s="167">
        <v>0</v>
      </c>
      <c r="S3969" s="167">
        <v>1</v>
      </c>
      <c r="T3969" s="167" t="s">
        <v>13210</v>
      </c>
      <c r="U3969" s="167" t="s">
        <v>1281</v>
      </c>
      <c r="V3969" s="167" t="s">
        <v>101</v>
      </c>
      <c r="W3969" s="163"/>
      <c r="X3969" s="163" t="s">
        <v>10969</v>
      </c>
      <c r="Y3969" s="163"/>
      <c r="Z3969" s="168">
        <v>42011</v>
      </c>
      <c r="AA3969" s="169" t="s">
        <v>11021</v>
      </c>
      <c r="AB3969" s="169" t="s">
        <v>11022</v>
      </c>
      <c r="AC3969" s="169" t="s">
        <v>357</v>
      </c>
      <c r="AD3969" s="170">
        <v>2020</v>
      </c>
      <c r="AE3969" s="167" t="s">
        <v>1232</v>
      </c>
    </row>
    <row r="3970" spans="1:31" x14ac:dyDescent="0.3">
      <c r="A3970" s="162" t="s">
        <v>933</v>
      </c>
      <c r="B3970" s="162" t="s">
        <v>550</v>
      </c>
      <c r="C3970" s="162">
        <v>5</v>
      </c>
      <c r="D3970" s="162">
        <v>2015</v>
      </c>
      <c r="E3970" s="162" t="s">
        <v>2395</v>
      </c>
      <c r="F3970" s="162" t="s">
        <v>28</v>
      </c>
      <c r="G3970" s="162">
        <v>2015</v>
      </c>
      <c r="H3970" s="163" t="s">
        <v>357</v>
      </c>
      <c r="I3970" s="162" t="s">
        <v>550</v>
      </c>
      <c r="J3970" s="177">
        <v>10.35497093</v>
      </c>
      <c r="K3970" s="183" t="s">
        <v>1818</v>
      </c>
      <c r="L3970" s="166">
        <v>0.79274380161943303</v>
      </c>
      <c r="M3970" s="166">
        <v>8.2088390207069164</v>
      </c>
      <c r="N3970" s="163" t="s">
        <v>51</v>
      </c>
      <c r="O3970" s="167">
        <v>1</v>
      </c>
      <c r="P3970" s="167">
        <v>0</v>
      </c>
      <c r="Q3970" s="167">
        <v>0</v>
      </c>
      <c r="R3970" s="167">
        <v>1</v>
      </c>
      <c r="S3970" s="167">
        <v>1</v>
      </c>
      <c r="T3970" s="167" t="s">
        <v>13213</v>
      </c>
      <c r="U3970" s="167" t="s">
        <v>1281</v>
      </c>
      <c r="V3970" s="167" t="s">
        <v>101</v>
      </c>
      <c r="W3970" s="163"/>
      <c r="X3970" s="163" t="s">
        <v>10969</v>
      </c>
      <c r="Y3970" s="163"/>
      <c r="Z3970" s="168">
        <v>42011</v>
      </c>
      <c r="AA3970" s="169" t="s">
        <v>11023</v>
      </c>
      <c r="AB3970" s="169" t="s">
        <v>11024</v>
      </c>
      <c r="AC3970" s="169" t="s">
        <v>51</v>
      </c>
      <c r="AD3970" s="170">
        <v>2020</v>
      </c>
      <c r="AE3970" s="167" t="s">
        <v>1232</v>
      </c>
    </row>
    <row r="3971" spans="1:31" x14ac:dyDescent="0.3">
      <c r="A3971" s="162" t="s">
        <v>933</v>
      </c>
      <c r="B3971" s="162" t="s">
        <v>550</v>
      </c>
      <c r="C3971" s="162">
        <v>6</v>
      </c>
      <c r="D3971" s="162">
        <v>2015</v>
      </c>
      <c r="E3971" s="162" t="s">
        <v>2395</v>
      </c>
      <c r="F3971" s="162" t="s">
        <v>28</v>
      </c>
      <c r="G3971" s="162">
        <v>2015</v>
      </c>
      <c r="H3971" s="163" t="s">
        <v>357</v>
      </c>
      <c r="I3971" s="162" t="s">
        <v>550</v>
      </c>
      <c r="J3971" s="177">
        <v>7.8979693200000005</v>
      </c>
      <c r="K3971" s="183" t="s">
        <v>1818</v>
      </c>
      <c r="L3971" s="166">
        <v>0.79274380161943303</v>
      </c>
      <c r="M3971" s="166">
        <v>6.2610662238104489</v>
      </c>
      <c r="N3971" s="163" t="s">
        <v>357</v>
      </c>
      <c r="O3971" s="167">
        <v>1</v>
      </c>
      <c r="P3971" s="167">
        <v>0</v>
      </c>
      <c r="Q3971" s="167">
        <v>1</v>
      </c>
      <c r="R3971" s="167">
        <v>0</v>
      </c>
      <c r="S3971" s="167">
        <v>1</v>
      </c>
      <c r="T3971" s="167" t="s">
        <v>13210</v>
      </c>
      <c r="U3971" s="167" t="s">
        <v>1281</v>
      </c>
      <c r="V3971" s="167" t="s">
        <v>101</v>
      </c>
      <c r="W3971" s="163"/>
      <c r="X3971" s="163" t="s">
        <v>10969</v>
      </c>
      <c r="Y3971" s="163"/>
      <c r="Z3971" s="168">
        <v>42011</v>
      </c>
      <c r="AA3971" s="169" t="s">
        <v>11025</v>
      </c>
      <c r="AB3971" s="169" t="s">
        <v>11026</v>
      </c>
      <c r="AC3971" s="169" t="s">
        <v>357</v>
      </c>
      <c r="AD3971" s="170">
        <v>2020</v>
      </c>
      <c r="AE3971" s="167" t="s">
        <v>1232</v>
      </c>
    </row>
    <row r="3972" spans="1:31" x14ac:dyDescent="0.3">
      <c r="A3972" s="162" t="s">
        <v>933</v>
      </c>
      <c r="B3972" s="162" t="s">
        <v>550</v>
      </c>
      <c r="C3972" s="162">
        <v>7</v>
      </c>
      <c r="D3972" s="162">
        <v>2015</v>
      </c>
      <c r="E3972" s="162" t="s">
        <v>2395</v>
      </c>
      <c r="F3972" s="162" t="s">
        <v>28</v>
      </c>
      <c r="G3972" s="162">
        <v>2015</v>
      </c>
      <c r="H3972" s="163" t="s">
        <v>357</v>
      </c>
      <c r="I3972" s="162" t="s">
        <v>550</v>
      </c>
      <c r="J3972" s="177">
        <v>3.9175469199999999</v>
      </c>
      <c r="K3972" s="183" t="s">
        <v>1818</v>
      </c>
      <c r="L3972" s="166">
        <v>0.79274380161943303</v>
      </c>
      <c r="M3972" s="166">
        <v>3.1056110383833007</v>
      </c>
      <c r="N3972" s="163" t="s">
        <v>357</v>
      </c>
      <c r="O3972" s="167">
        <v>1</v>
      </c>
      <c r="P3972" s="167">
        <v>0</v>
      </c>
      <c r="Q3972" s="167">
        <v>1</v>
      </c>
      <c r="R3972" s="167">
        <v>0</v>
      </c>
      <c r="S3972" s="167">
        <v>1</v>
      </c>
      <c r="T3972" s="167" t="s">
        <v>13210</v>
      </c>
      <c r="U3972" s="167" t="s">
        <v>1281</v>
      </c>
      <c r="V3972" s="167" t="s">
        <v>101</v>
      </c>
      <c r="W3972" s="163"/>
      <c r="X3972" s="163" t="s">
        <v>10969</v>
      </c>
      <c r="Y3972" s="163"/>
      <c r="Z3972" s="168">
        <v>42011</v>
      </c>
      <c r="AA3972" s="169" t="s">
        <v>11027</v>
      </c>
      <c r="AB3972" s="169" t="s">
        <v>11028</v>
      </c>
      <c r="AC3972" s="169" t="s">
        <v>357</v>
      </c>
      <c r="AD3972" s="170">
        <v>2020</v>
      </c>
      <c r="AE3972" s="167" t="s">
        <v>1232</v>
      </c>
    </row>
    <row r="3973" spans="1:31" x14ac:dyDescent="0.3">
      <c r="A3973" s="162" t="s">
        <v>327</v>
      </c>
      <c r="B3973" s="162" t="s">
        <v>550</v>
      </c>
      <c r="C3973" s="162">
        <v>9</v>
      </c>
      <c r="D3973" s="162">
        <v>2007</v>
      </c>
      <c r="E3973" s="162" t="s">
        <v>115</v>
      </c>
      <c r="F3973" s="162" t="s">
        <v>28</v>
      </c>
      <c r="G3973" s="162">
        <v>2007</v>
      </c>
      <c r="H3973" s="163" t="s">
        <v>207</v>
      </c>
      <c r="I3973" s="162" t="s">
        <v>550</v>
      </c>
      <c r="J3973" s="177">
        <v>0.15852550000000001</v>
      </c>
      <c r="K3973" s="183" t="s">
        <v>1818</v>
      </c>
      <c r="L3973" s="166">
        <v>0.89489271764705858</v>
      </c>
      <c r="M3973" s="166">
        <v>0.14186331551135881</v>
      </c>
      <c r="N3973" s="163" t="s">
        <v>207</v>
      </c>
      <c r="O3973" s="167">
        <v>1</v>
      </c>
      <c r="P3973" s="167">
        <v>0</v>
      </c>
      <c r="Q3973" s="167">
        <v>1</v>
      </c>
      <c r="R3973" s="167">
        <v>0</v>
      </c>
      <c r="S3973" s="167">
        <v>1</v>
      </c>
      <c r="T3973" s="167" t="s">
        <v>13210</v>
      </c>
      <c r="U3973" s="167" t="s">
        <v>1281</v>
      </c>
      <c r="V3973" s="167" t="s">
        <v>86</v>
      </c>
      <c r="W3973" s="163"/>
      <c r="X3973" s="163" t="s">
        <v>10970</v>
      </c>
      <c r="Y3973" s="163"/>
      <c r="Z3973" s="168">
        <v>39423</v>
      </c>
      <c r="AA3973" s="169" t="s">
        <v>11029</v>
      </c>
      <c r="AB3973" s="169" t="s">
        <v>11030</v>
      </c>
      <c r="AC3973" s="169" t="s">
        <v>207</v>
      </c>
      <c r="AD3973" s="170">
        <v>2020</v>
      </c>
      <c r="AE3973" s="167" t="s">
        <v>1232</v>
      </c>
    </row>
    <row r="3974" spans="1:31" x14ac:dyDescent="0.3">
      <c r="A3974" s="162" t="s">
        <v>327</v>
      </c>
      <c r="B3974" s="162" t="s">
        <v>550</v>
      </c>
      <c r="C3974" s="162">
        <v>10</v>
      </c>
      <c r="D3974" s="162">
        <v>2007</v>
      </c>
      <c r="E3974" s="162" t="s">
        <v>115</v>
      </c>
      <c r="F3974" s="162" t="s">
        <v>28</v>
      </c>
      <c r="G3974" s="162">
        <v>2007</v>
      </c>
      <c r="H3974" s="163" t="s">
        <v>207</v>
      </c>
      <c r="I3974" s="162" t="s">
        <v>550</v>
      </c>
      <c r="J3974" s="177">
        <v>8.6484000000000005E-2</v>
      </c>
      <c r="K3974" s="183" t="s">
        <v>1818</v>
      </c>
      <c r="L3974" s="166">
        <v>0.89489271764705858</v>
      </c>
      <c r="M3974" s="166">
        <v>7.7393901792988218E-2</v>
      </c>
      <c r="N3974" s="163" t="s">
        <v>28</v>
      </c>
      <c r="O3974" s="167">
        <v>1</v>
      </c>
      <c r="P3974" s="167">
        <v>1</v>
      </c>
      <c r="Q3974" s="167">
        <v>0</v>
      </c>
      <c r="R3974" s="167">
        <v>1</v>
      </c>
      <c r="S3974" s="167">
        <v>0</v>
      </c>
      <c r="T3974" s="167" t="s">
        <v>13211</v>
      </c>
      <c r="U3974" s="167" t="s">
        <v>1281</v>
      </c>
      <c r="V3974" s="167" t="s">
        <v>86</v>
      </c>
      <c r="W3974" s="163"/>
      <c r="X3974" s="163" t="s">
        <v>10970</v>
      </c>
      <c r="Y3974" s="163"/>
      <c r="Z3974" s="168">
        <v>39423</v>
      </c>
      <c r="AA3974" s="169" t="s">
        <v>11031</v>
      </c>
      <c r="AB3974" s="169" t="s">
        <v>11032</v>
      </c>
      <c r="AC3974" s="169" t="s">
        <v>28</v>
      </c>
      <c r="AD3974" s="170">
        <v>2020</v>
      </c>
      <c r="AE3974" s="167" t="s">
        <v>1232</v>
      </c>
    </row>
    <row r="3975" spans="1:31" x14ac:dyDescent="0.3">
      <c r="A3975" s="162" t="s">
        <v>905</v>
      </c>
      <c r="B3975" s="162" t="s">
        <v>550</v>
      </c>
      <c r="C3975" s="162">
        <v>7</v>
      </c>
      <c r="D3975" s="162">
        <v>2015</v>
      </c>
      <c r="E3975" s="162" t="s">
        <v>115</v>
      </c>
      <c r="F3975" s="162" t="s">
        <v>28</v>
      </c>
      <c r="G3975" s="162">
        <v>2014</v>
      </c>
      <c r="H3975" s="163" t="s">
        <v>207</v>
      </c>
      <c r="I3975" s="162" t="s">
        <v>550</v>
      </c>
      <c r="J3975" s="177">
        <v>0.185</v>
      </c>
      <c r="K3975" s="183" t="s">
        <v>1818</v>
      </c>
      <c r="L3975" s="166">
        <v>0.87402581781376509</v>
      </c>
      <c r="M3975" s="166">
        <v>0.16169477629554654</v>
      </c>
      <c r="N3975" s="163" t="s">
        <v>28</v>
      </c>
      <c r="O3975" s="167">
        <v>1</v>
      </c>
      <c r="P3975" s="167">
        <v>1</v>
      </c>
      <c r="Q3975" s="167">
        <v>0</v>
      </c>
      <c r="R3975" s="167">
        <v>1</v>
      </c>
      <c r="S3975" s="167">
        <v>0</v>
      </c>
      <c r="T3975" s="167" t="s">
        <v>13211</v>
      </c>
      <c r="U3975" s="167" t="s">
        <v>1221</v>
      </c>
      <c r="V3975" s="167" t="s">
        <v>87</v>
      </c>
      <c r="W3975" s="163"/>
      <c r="X3975" s="163" t="s">
        <v>10971</v>
      </c>
      <c r="Y3975" s="163"/>
      <c r="Z3975" s="168">
        <v>41985</v>
      </c>
      <c r="AA3975" s="169" t="s">
        <v>11033</v>
      </c>
      <c r="AB3975" s="169" t="s">
        <v>11034</v>
      </c>
      <c r="AC3975" s="169" t="s">
        <v>28</v>
      </c>
      <c r="AD3975" s="170">
        <v>2020</v>
      </c>
      <c r="AE3975" s="167" t="s">
        <v>1232</v>
      </c>
    </row>
    <row r="3976" spans="1:31" x14ac:dyDescent="0.3">
      <c r="A3976" s="162" t="s">
        <v>905</v>
      </c>
      <c r="B3976" s="162" t="s">
        <v>550</v>
      </c>
      <c r="C3976" s="162">
        <v>8</v>
      </c>
      <c r="D3976" s="162">
        <v>2015</v>
      </c>
      <c r="E3976" s="162" t="s">
        <v>115</v>
      </c>
      <c r="F3976" s="162" t="s">
        <v>28</v>
      </c>
      <c r="G3976" s="162">
        <v>2014</v>
      </c>
      <c r="H3976" s="163" t="s">
        <v>207</v>
      </c>
      <c r="I3976" s="162" t="s">
        <v>550</v>
      </c>
      <c r="J3976" s="177">
        <v>2.1978097499999998</v>
      </c>
      <c r="K3976" s="183" t="s">
        <v>1818</v>
      </c>
      <c r="L3976" s="166">
        <v>0.87402581781376509</v>
      </c>
      <c r="M3976" s="166">
        <v>1.9209424641428163</v>
      </c>
      <c r="N3976" s="163" t="s">
        <v>207</v>
      </c>
      <c r="O3976" s="167">
        <v>1</v>
      </c>
      <c r="P3976" s="167">
        <v>0</v>
      </c>
      <c r="Q3976" s="167">
        <v>1</v>
      </c>
      <c r="R3976" s="167">
        <v>0</v>
      </c>
      <c r="S3976" s="167">
        <v>1</v>
      </c>
      <c r="T3976" s="167" t="s">
        <v>13210</v>
      </c>
      <c r="U3976" s="167" t="s">
        <v>1221</v>
      </c>
      <c r="V3976" s="167" t="s">
        <v>87</v>
      </c>
      <c r="W3976" s="163"/>
      <c r="X3976" s="163" t="s">
        <v>10971</v>
      </c>
      <c r="Y3976" s="163"/>
      <c r="Z3976" s="168">
        <v>41985</v>
      </c>
      <c r="AA3976" s="169" t="s">
        <v>11035</v>
      </c>
      <c r="AB3976" s="169" t="s">
        <v>11036</v>
      </c>
      <c r="AC3976" s="169" t="s">
        <v>207</v>
      </c>
      <c r="AD3976" s="170">
        <v>2020</v>
      </c>
      <c r="AE3976" s="167" t="s">
        <v>1232</v>
      </c>
    </row>
    <row r="3977" spans="1:31" x14ac:dyDescent="0.3">
      <c r="A3977" s="162" t="s">
        <v>470</v>
      </c>
      <c r="B3977" s="162" t="s">
        <v>550</v>
      </c>
      <c r="C3977" s="162">
        <v>12</v>
      </c>
      <c r="D3977" s="162">
        <v>2010</v>
      </c>
      <c r="E3977" s="162" t="s">
        <v>115</v>
      </c>
      <c r="F3977" s="162" t="s">
        <v>28</v>
      </c>
      <c r="G3977" s="162">
        <v>2009</v>
      </c>
      <c r="H3977" s="163" t="s">
        <v>74</v>
      </c>
      <c r="I3977" s="162" t="s">
        <v>550</v>
      </c>
      <c r="J3977" s="177">
        <v>3.5470419999999996E-2</v>
      </c>
      <c r="K3977" s="183" t="s">
        <v>1818</v>
      </c>
      <c r="L3977" s="166">
        <v>0.90361567968750012</v>
      </c>
      <c r="M3977" s="166">
        <v>3.2051627677101097E-2</v>
      </c>
      <c r="N3977" s="163" t="s">
        <v>28</v>
      </c>
      <c r="O3977" s="167">
        <v>1</v>
      </c>
      <c r="P3977" s="167">
        <v>1</v>
      </c>
      <c r="Q3977" s="167">
        <v>0</v>
      </c>
      <c r="R3977" s="167">
        <v>1</v>
      </c>
      <c r="S3977" s="167">
        <v>0</v>
      </c>
      <c r="T3977" s="167" t="s">
        <v>13211</v>
      </c>
      <c r="U3977" s="167" t="s">
        <v>1281</v>
      </c>
      <c r="V3977" s="167" t="s">
        <v>86</v>
      </c>
      <c r="W3977" s="163"/>
      <c r="X3977" s="163" t="s">
        <v>10972</v>
      </c>
      <c r="Y3977" s="163"/>
      <c r="Z3977" s="168">
        <v>40154</v>
      </c>
      <c r="AA3977" s="169" t="s">
        <v>11037</v>
      </c>
      <c r="AB3977" s="169" t="s">
        <v>11038</v>
      </c>
      <c r="AC3977" s="169" t="s">
        <v>28</v>
      </c>
      <c r="AD3977" s="170">
        <v>2020</v>
      </c>
      <c r="AE3977" s="167" t="s">
        <v>1241</v>
      </c>
    </row>
    <row r="3978" spans="1:31" x14ac:dyDescent="0.3">
      <c r="A3978" s="162" t="s">
        <v>1032</v>
      </c>
      <c r="B3978" s="162" t="s">
        <v>550</v>
      </c>
      <c r="C3978" s="162">
        <v>4</v>
      </c>
      <c r="D3978" s="162">
        <v>2016</v>
      </c>
      <c r="E3978" s="162" t="s">
        <v>115</v>
      </c>
      <c r="F3978" s="162" t="s">
        <v>28</v>
      </c>
      <c r="G3978" s="162">
        <v>2017</v>
      </c>
      <c r="H3978" s="163" t="s">
        <v>74</v>
      </c>
      <c r="I3978" s="162" t="s">
        <v>550</v>
      </c>
      <c r="J3978" s="177">
        <v>2.5650765</v>
      </c>
      <c r="K3978" s="183" t="s">
        <v>1818</v>
      </c>
      <c r="L3978" s="166">
        <v>0.8142454571428569</v>
      </c>
      <c r="M3978" s="166">
        <v>2.0886018873488994</v>
      </c>
      <c r="N3978" s="163" t="s">
        <v>51</v>
      </c>
      <c r="O3978" s="167">
        <v>1</v>
      </c>
      <c r="P3978" s="167">
        <v>0</v>
      </c>
      <c r="Q3978" s="167">
        <v>0</v>
      </c>
      <c r="R3978" s="167">
        <v>1</v>
      </c>
      <c r="S3978" s="167">
        <v>1</v>
      </c>
      <c r="T3978" s="167" t="s">
        <v>13213</v>
      </c>
      <c r="U3978" s="167" t="s">
        <v>1281</v>
      </c>
      <c r="V3978" s="167" t="s">
        <v>86</v>
      </c>
      <c r="W3978" s="163"/>
      <c r="X3978" s="163" t="s">
        <v>10973</v>
      </c>
      <c r="Y3978" s="163"/>
      <c r="Z3978" s="168">
        <v>42947</v>
      </c>
      <c r="AA3978" s="169" t="s">
        <v>11039</v>
      </c>
      <c r="AB3978" s="169" t="s">
        <v>11040</v>
      </c>
      <c r="AC3978" s="169" t="s">
        <v>51</v>
      </c>
      <c r="AD3978" s="170">
        <v>2020</v>
      </c>
      <c r="AE3978" s="167" t="s">
        <v>1241</v>
      </c>
    </row>
    <row r="3979" spans="1:31" x14ac:dyDescent="0.3">
      <c r="A3979" s="162" t="s">
        <v>1032</v>
      </c>
      <c r="B3979" s="162" t="s">
        <v>550</v>
      </c>
      <c r="C3979" s="162">
        <v>5</v>
      </c>
      <c r="D3979" s="162">
        <v>2016</v>
      </c>
      <c r="E3979" s="162" t="s">
        <v>115</v>
      </c>
      <c r="F3979" s="162" t="s">
        <v>28</v>
      </c>
      <c r="G3979" s="162">
        <v>2017</v>
      </c>
      <c r="H3979" s="163" t="s">
        <v>74</v>
      </c>
      <c r="I3979" s="162" t="s">
        <v>550</v>
      </c>
      <c r="J3979" s="177">
        <v>9.4544999999999994E-3</v>
      </c>
      <c r="K3979" s="183" t="s">
        <v>1818</v>
      </c>
      <c r="L3979" s="166">
        <v>0.8142454571428569</v>
      </c>
      <c r="M3979" s="166">
        <v>7.6982836745571404E-3</v>
      </c>
      <c r="N3979" s="163" t="s">
        <v>28</v>
      </c>
      <c r="O3979" s="167">
        <v>1</v>
      </c>
      <c r="P3979" s="167">
        <v>1</v>
      </c>
      <c r="Q3979" s="167">
        <v>0</v>
      </c>
      <c r="R3979" s="167">
        <v>1</v>
      </c>
      <c r="S3979" s="167">
        <v>0</v>
      </c>
      <c r="T3979" s="167" t="s">
        <v>13211</v>
      </c>
      <c r="U3979" s="167" t="s">
        <v>1281</v>
      </c>
      <c r="V3979" s="167" t="s">
        <v>86</v>
      </c>
      <c r="W3979" s="163"/>
      <c r="X3979" s="163" t="s">
        <v>10973</v>
      </c>
      <c r="Y3979" s="163"/>
      <c r="Z3979" s="168">
        <v>42947</v>
      </c>
      <c r="AA3979" s="169" t="s">
        <v>11041</v>
      </c>
      <c r="AB3979" s="169" t="s">
        <v>11042</v>
      </c>
      <c r="AC3979" s="169" t="s">
        <v>28</v>
      </c>
      <c r="AD3979" s="170">
        <v>2020</v>
      </c>
      <c r="AE3979" s="167" t="s">
        <v>1241</v>
      </c>
    </row>
    <row r="3980" spans="1:31" x14ac:dyDescent="0.3">
      <c r="A3980" s="162" t="s">
        <v>10507</v>
      </c>
      <c r="B3980" s="162" t="s">
        <v>550</v>
      </c>
      <c r="C3980" s="162">
        <v>1</v>
      </c>
      <c r="D3980" s="162">
        <v>2019</v>
      </c>
      <c r="E3980" s="162" t="s">
        <v>115</v>
      </c>
      <c r="F3980" s="162" t="s">
        <v>28</v>
      </c>
      <c r="G3980" s="162">
        <v>2019</v>
      </c>
      <c r="H3980" s="163" t="s">
        <v>74</v>
      </c>
      <c r="I3980" s="162" t="s">
        <v>550</v>
      </c>
      <c r="J3980" s="177">
        <v>3.73399854</v>
      </c>
      <c r="K3980" s="183" t="s">
        <v>1818</v>
      </c>
      <c r="L3980" s="166">
        <v>0.81037710612244929</v>
      </c>
      <c r="M3980" s="166">
        <v>3.0259469311106506</v>
      </c>
      <c r="N3980" s="163" t="s">
        <v>28</v>
      </c>
      <c r="O3980" s="167">
        <v>1</v>
      </c>
      <c r="P3980" s="167">
        <v>1</v>
      </c>
      <c r="Q3980" s="167">
        <v>0</v>
      </c>
      <c r="R3980" s="167">
        <v>1</v>
      </c>
      <c r="S3980" s="167">
        <v>0</v>
      </c>
      <c r="T3980" s="167" t="s">
        <v>13211</v>
      </c>
      <c r="U3980" s="167" t="s">
        <v>1281</v>
      </c>
      <c r="V3980" s="167" t="s">
        <v>86</v>
      </c>
      <c r="W3980" s="163"/>
      <c r="X3980" s="163" t="s">
        <v>10974</v>
      </c>
      <c r="Y3980" s="163"/>
      <c r="Z3980" s="168">
        <v>43738</v>
      </c>
      <c r="AA3980" s="169" t="s">
        <v>11041</v>
      </c>
      <c r="AB3980" s="169" t="s">
        <v>11042</v>
      </c>
      <c r="AC3980" s="169" t="s">
        <v>28</v>
      </c>
      <c r="AD3980" s="170">
        <v>2020</v>
      </c>
      <c r="AE3980" s="167" t="s">
        <v>1241</v>
      </c>
    </row>
    <row r="3981" spans="1:31" x14ac:dyDescent="0.3">
      <c r="A3981" s="162" t="s">
        <v>10510</v>
      </c>
      <c r="B3981" s="162" t="s">
        <v>550</v>
      </c>
      <c r="C3981" s="162">
        <v>1</v>
      </c>
      <c r="D3981" s="162">
        <v>2019</v>
      </c>
      <c r="E3981" s="162" t="s">
        <v>115</v>
      </c>
      <c r="F3981" s="162" t="s">
        <v>28</v>
      </c>
      <c r="G3981" s="162">
        <v>2019</v>
      </c>
      <c r="H3981" s="163" t="s">
        <v>74</v>
      </c>
      <c r="I3981" s="162" t="s">
        <v>550</v>
      </c>
      <c r="J3981" s="177">
        <v>1.2834E-2</v>
      </c>
      <c r="K3981" s="183" t="s">
        <v>1818</v>
      </c>
      <c r="L3981" s="166">
        <v>0.81037710612244929</v>
      </c>
      <c r="M3981" s="166">
        <v>1.0400379779975514E-2</v>
      </c>
      <c r="N3981" s="163" t="s">
        <v>28</v>
      </c>
      <c r="O3981" s="167">
        <v>1</v>
      </c>
      <c r="P3981" s="167">
        <v>1</v>
      </c>
      <c r="Q3981" s="167">
        <v>0</v>
      </c>
      <c r="R3981" s="167">
        <v>1</v>
      </c>
      <c r="S3981" s="167">
        <v>0</v>
      </c>
      <c r="T3981" s="167" t="s">
        <v>13211</v>
      </c>
      <c r="U3981" s="167" t="s">
        <v>1281</v>
      </c>
      <c r="V3981" s="167" t="s">
        <v>86</v>
      </c>
      <c r="W3981" s="163"/>
      <c r="X3981" s="163" t="s">
        <v>10975</v>
      </c>
      <c r="Y3981" s="163"/>
      <c r="Z3981" s="168">
        <v>43815</v>
      </c>
      <c r="AA3981" s="169" t="s">
        <v>11041</v>
      </c>
      <c r="AB3981" s="169" t="s">
        <v>11042</v>
      </c>
      <c r="AC3981" s="169" t="s">
        <v>28</v>
      </c>
      <c r="AD3981" s="170">
        <v>2020</v>
      </c>
      <c r="AE3981" s="167" t="s">
        <v>1241</v>
      </c>
    </row>
    <row r="3982" spans="1:31" x14ac:dyDescent="0.3">
      <c r="A3982" s="162" t="s">
        <v>10510</v>
      </c>
      <c r="B3982" s="162" t="s">
        <v>550</v>
      </c>
      <c r="C3982" s="162">
        <v>2</v>
      </c>
      <c r="D3982" s="162">
        <v>2019</v>
      </c>
      <c r="E3982" s="162" t="s">
        <v>115</v>
      </c>
      <c r="F3982" s="162" t="s">
        <v>28</v>
      </c>
      <c r="G3982" s="162">
        <v>2019</v>
      </c>
      <c r="H3982" s="163" t="s">
        <v>74</v>
      </c>
      <c r="I3982" s="162" t="s">
        <v>550</v>
      </c>
      <c r="J3982" s="177">
        <v>1.2834E-2</v>
      </c>
      <c r="K3982" s="183" t="s">
        <v>1818</v>
      </c>
      <c r="L3982" s="166">
        <v>0.81037710612244929</v>
      </c>
      <c r="M3982" s="166">
        <v>1.0400379779975514E-2</v>
      </c>
      <c r="N3982" s="163" t="s">
        <v>28</v>
      </c>
      <c r="O3982" s="167">
        <v>1</v>
      </c>
      <c r="P3982" s="167">
        <v>1</v>
      </c>
      <c r="Q3982" s="167">
        <v>0</v>
      </c>
      <c r="R3982" s="167">
        <v>1</v>
      </c>
      <c r="S3982" s="167">
        <v>0</v>
      </c>
      <c r="T3982" s="167" t="s">
        <v>13211</v>
      </c>
      <c r="U3982" s="167" t="s">
        <v>1281</v>
      </c>
      <c r="V3982" s="167" t="s">
        <v>86</v>
      </c>
      <c r="W3982" s="163"/>
      <c r="X3982" s="163" t="s">
        <v>10975</v>
      </c>
      <c r="Y3982" s="163"/>
      <c r="Z3982" s="168">
        <v>43815</v>
      </c>
      <c r="AA3982" s="169" t="s">
        <v>11041</v>
      </c>
      <c r="AB3982" s="169" t="s">
        <v>11042</v>
      </c>
      <c r="AC3982" s="169" t="s">
        <v>28</v>
      </c>
      <c r="AD3982" s="170">
        <v>2020</v>
      </c>
      <c r="AE3982" s="167" t="s">
        <v>1241</v>
      </c>
    </row>
    <row r="3983" spans="1:31" x14ac:dyDescent="0.3">
      <c r="A3983" s="162" t="s">
        <v>10510</v>
      </c>
      <c r="B3983" s="162" t="s">
        <v>550</v>
      </c>
      <c r="C3983" s="162">
        <v>3</v>
      </c>
      <c r="D3983" s="162">
        <v>2019</v>
      </c>
      <c r="E3983" s="162" t="s">
        <v>115</v>
      </c>
      <c r="F3983" s="162" t="s">
        <v>28</v>
      </c>
      <c r="G3983" s="162">
        <v>2019</v>
      </c>
      <c r="H3983" s="163" t="s">
        <v>74</v>
      </c>
      <c r="I3983" s="162" t="s">
        <v>550</v>
      </c>
      <c r="J3983" s="177">
        <v>7.2541327400000002</v>
      </c>
      <c r="K3983" s="183" t="s">
        <v>1818</v>
      </c>
      <c r="L3983" s="166">
        <v>0.81037710612244929</v>
      </c>
      <c r="M3983" s="166">
        <v>5.8785830972693143</v>
      </c>
      <c r="N3983" s="163" t="s">
        <v>74</v>
      </c>
      <c r="O3983" s="167">
        <v>1</v>
      </c>
      <c r="P3983" s="167">
        <v>0</v>
      </c>
      <c r="Q3983" s="167">
        <v>1</v>
      </c>
      <c r="R3983" s="167">
        <v>0</v>
      </c>
      <c r="S3983" s="167">
        <v>1</v>
      </c>
      <c r="T3983" s="167" t="s">
        <v>13210</v>
      </c>
      <c r="U3983" s="167" t="s">
        <v>1281</v>
      </c>
      <c r="V3983" s="167" t="s">
        <v>86</v>
      </c>
      <c r="W3983" s="163"/>
      <c r="X3983" s="163" t="s">
        <v>10975</v>
      </c>
      <c r="Y3983" s="163"/>
      <c r="Z3983" s="168">
        <v>43815</v>
      </c>
      <c r="AA3983" s="169" t="s">
        <v>11043</v>
      </c>
      <c r="AB3983" s="169" t="s">
        <v>11044</v>
      </c>
      <c r="AC3983" s="169" t="s">
        <v>74</v>
      </c>
      <c r="AD3983" s="170">
        <v>2020</v>
      </c>
      <c r="AE3983" s="167" t="s">
        <v>1241</v>
      </c>
    </row>
    <row r="3984" spans="1:31" x14ac:dyDescent="0.3">
      <c r="A3984" s="162" t="s">
        <v>1202</v>
      </c>
      <c r="B3984" s="162" t="s">
        <v>550</v>
      </c>
      <c r="C3984" s="162">
        <v>1</v>
      </c>
      <c r="D3984" s="162">
        <v>2018</v>
      </c>
      <c r="E3984" s="162" t="s">
        <v>115</v>
      </c>
      <c r="F3984" s="162" t="s">
        <v>28</v>
      </c>
      <c r="G3984" s="162">
        <v>2018</v>
      </c>
      <c r="H3984" s="163" t="s">
        <v>74</v>
      </c>
      <c r="I3984" s="162" t="s">
        <v>550</v>
      </c>
      <c r="J3984" s="177">
        <v>1.9324999999999998E-2</v>
      </c>
      <c r="K3984" s="183" t="s">
        <v>1818</v>
      </c>
      <c r="L3984" s="166">
        <v>0.83419833877551031</v>
      </c>
      <c r="M3984" s="166">
        <v>1.6120882896836736E-2</v>
      </c>
      <c r="N3984" s="163" t="s">
        <v>28</v>
      </c>
      <c r="O3984" s="167">
        <v>1</v>
      </c>
      <c r="P3984" s="167">
        <v>1</v>
      </c>
      <c r="Q3984" s="167">
        <v>0</v>
      </c>
      <c r="R3984" s="167">
        <v>1</v>
      </c>
      <c r="S3984" s="167">
        <v>0</v>
      </c>
      <c r="T3984" s="167" t="s">
        <v>13211</v>
      </c>
      <c r="U3984" s="167" t="s">
        <v>1453</v>
      </c>
      <c r="V3984" s="167" t="s">
        <v>100</v>
      </c>
      <c r="W3984" s="163"/>
      <c r="X3984" s="163" t="s">
        <v>10976</v>
      </c>
      <c r="Y3984" s="163"/>
      <c r="Z3984" s="168">
        <v>43451</v>
      </c>
      <c r="AA3984" s="169" t="s">
        <v>11045</v>
      </c>
      <c r="AB3984" s="169" t="s">
        <v>11046</v>
      </c>
      <c r="AC3984" s="169" t="s">
        <v>28</v>
      </c>
      <c r="AD3984" s="170">
        <v>2020</v>
      </c>
      <c r="AE3984" s="167" t="s">
        <v>1241</v>
      </c>
    </row>
    <row r="3985" spans="1:31" x14ac:dyDescent="0.3">
      <c r="A3985" s="162" t="s">
        <v>1152</v>
      </c>
      <c r="B3985" s="162" t="s">
        <v>550</v>
      </c>
      <c r="C3985" s="162">
        <v>3</v>
      </c>
      <c r="D3985" s="162">
        <v>2017</v>
      </c>
      <c r="E3985" s="162" t="s">
        <v>115</v>
      </c>
      <c r="F3985" s="162" t="s">
        <v>28</v>
      </c>
      <c r="G3985" s="162">
        <v>2017</v>
      </c>
      <c r="H3985" s="163" t="s">
        <v>58</v>
      </c>
      <c r="I3985" s="162" t="s">
        <v>550</v>
      </c>
      <c r="J3985" s="177">
        <v>0</v>
      </c>
      <c r="K3985" s="183" t="s">
        <v>1818</v>
      </c>
      <c r="L3985" s="166">
        <v>0.8142454571428569</v>
      </c>
      <c r="M3985" s="166">
        <v>0</v>
      </c>
      <c r="N3985" s="163" t="s">
        <v>28</v>
      </c>
      <c r="O3985" s="167">
        <v>1</v>
      </c>
      <c r="P3985" s="167">
        <v>1</v>
      </c>
      <c r="Q3985" s="167">
        <v>0</v>
      </c>
      <c r="R3985" s="167">
        <v>1</v>
      </c>
      <c r="S3985" s="167">
        <v>0</v>
      </c>
      <c r="T3985" s="167" t="s">
        <v>13211</v>
      </c>
      <c r="U3985" s="167" t="s">
        <v>1261</v>
      </c>
      <c r="V3985" s="167" t="s">
        <v>102</v>
      </c>
      <c r="W3985" s="163"/>
      <c r="X3985" s="163" t="s">
        <v>10977</v>
      </c>
      <c r="Y3985" s="163"/>
      <c r="Z3985" s="168">
        <v>43088</v>
      </c>
      <c r="AA3985" s="169" t="s">
        <v>9646</v>
      </c>
      <c r="AB3985" s="169" t="s">
        <v>11047</v>
      </c>
      <c r="AC3985" s="169" t="s">
        <v>28</v>
      </c>
      <c r="AD3985" s="170">
        <v>2020</v>
      </c>
      <c r="AE3985" s="167" t="s">
        <v>1218</v>
      </c>
    </row>
    <row r="3986" spans="1:31" x14ac:dyDescent="0.3">
      <c r="A3986" s="162" t="s">
        <v>1152</v>
      </c>
      <c r="B3986" s="162" t="s">
        <v>550</v>
      </c>
      <c r="C3986" s="162">
        <v>4</v>
      </c>
      <c r="D3986" s="162">
        <v>2017</v>
      </c>
      <c r="E3986" s="162" t="s">
        <v>115</v>
      </c>
      <c r="F3986" s="162" t="s">
        <v>28</v>
      </c>
      <c r="G3986" s="162">
        <v>2017</v>
      </c>
      <c r="H3986" s="163" t="s">
        <v>58</v>
      </c>
      <c r="I3986" s="162" t="s">
        <v>550</v>
      </c>
      <c r="J3986" s="177">
        <v>4.5769589999999999E-2</v>
      </c>
      <c r="K3986" s="183" t="s">
        <v>1818</v>
      </c>
      <c r="L3986" s="166">
        <v>0.8142454571428569</v>
      </c>
      <c r="M3986" s="166">
        <v>3.7267680732791131E-2</v>
      </c>
      <c r="N3986" s="163" t="s">
        <v>28</v>
      </c>
      <c r="O3986" s="167">
        <v>1</v>
      </c>
      <c r="P3986" s="167">
        <v>1</v>
      </c>
      <c r="Q3986" s="167">
        <v>0</v>
      </c>
      <c r="R3986" s="167">
        <v>1</v>
      </c>
      <c r="S3986" s="167">
        <v>0</v>
      </c>
      <c r="T3986" s="167" t="s">
        <v>13211</v>
      </c>
      <c r="U3986" s="167" t="s">
        <v>1261</v>
      </c>
      <c r="V3986" s="167" t="s">
        <v>102</v>
      </c>
      <c r="W3986" s="163"/>
      <c r="X3986" s="163" t="s">
        <v>10977</v>
      </c>
      <c r="Y3986" s="163"/>
      <c r="Z3986" s="168">
        <v>43088</v>
      </c>
      <c r="AA3986" s="169" t="s">
        <v>9690</v>
      </c>
      <c r="AB3986" s="169" t="s">
        <v>11048</v>
      </c>
      <c r="AC3986" s="169" t="s">
        <v>28</v>
      </c>
      <c r="AD3986" s="170">
        <v>2020</v>
      </c>
      <c r="AE3986" s="167" t="s">
        <v>1218</v>
      </c>
    </row>
    <row r="3987" spans="1:31" x14ac:dyDescent="0.3">
      <c r="A3987" s="162" t="s">
        <v>1152</v>
      </c>
      <c r="B3987" s="162" t="s">
        <v>550</v>
      </c>
      <c r="C3987" s="162">
        <v>5</v>
      </c>
      <c r="D3987" s="162">
        <v>2017</v>
      </c>
      <c r="E3987" s="162" t="s">
        <v>115</v>
      </c>
      <c r="F3987" s="162" t="s">
        <v>28</v>
      </c>
      <c r="G3987" s="162">
        <v>2017</v>
      </c>
      <c r="H3987" s="163" t="s">
        <v>58</v>
      </c>
      <c r="I3987" s="162" t="s">
        <v>550</v>
      </c>
      <c r="J3987" s="177">
        <v>1.2917685700000001</v>
      </c>
      <c r="K3987" s="183" t="s">
        <v>1818</v>
      </c>
      <c r="L3987" s="166">
        <v>0.8142454571428569</v>
      </c>
      <c r="M3987" s="166">
        <v>1.0518166898024246</v>
      </c>
      <c r="N3987" s="163" t="s">
        <v>58</v>
      </c>
      <c r="O3987" s="167">
        <v>1</v>
      </c>
      <c r="P3987" s="167">
        <v>0</v>
      </c>
      <c r="Q3987" s="167">
        <v>1</v>
      </c>
      <c r="R3987" s="167">
        <v>0</v>
      </c>
      <c r="S3987" s="167">
        <v>1</v>
      </c>
      <c r="T3987" s="167" t="s">
        <v>13210</v>
      </c>
      <c r="U3987" s="167" t="s">
        <v>1261</v>
      </c>
      <c r="V3987" s="167" t="s">
        <v>102</v>
      </c>
      <c r="W3987" s="163"/>
      <c r="X3987" s="163" t="s">
        <v>10977</v>
      </c>
      <c r="Y3987" s="163"/>
      <c r="Z3987" s="168">
        <v>43088</v>
      </c>
      <c r="AA3987" s="169" t="s">
        <v>11049</v>
      </c>
      <c r="AB3987" s="169" t="s">
        <v>11050</v>
      </c>
      <c r="AC3987" s="169" t="s">
        <v>58</v>
      </c>
      <c r="AD3987" s="170">
        <v>2020</v>
      </c>
      <c r="AE3987" s="167" t="s">
        <v>1218</v>
      </c>
    </row>
    <row r="3988" spans="1:31" x14ac:dyDescent="0.3">
      <c r="A3988" s="162" t="s">
        <v>10539</v>
      </c>
      <c r="B3988" s="162" t="s">
        <v>550</v>
      </c>
      <c r="C3988" s="162">
        <v>1</v>
      </c>
      <c r="D3988" s="162">
        <v>2019</v>
      </c>
      <c r="E3988" s="162" t="s">
        <v>115</v>
      </c>
      <c r="F3988" s="162" t="s">
        <v>28</v>
      </c>
      <c r="G3988" s="162">
        <v>2019</v>
      </c>
      <c r="H3988" s="163" t="s">
        <v>65</v>
      </c>
      <c r="I3988" s="162" t="s">
        <v>550</v>
      </c>
      <c r="J3988" s="177">
        <v>2.1433267200000001</v>
      </c>
      <c r="K3988" s="183" t="s">
        <v>1818</v>
      </c>
      <c r="L3988" s="166">
        <v>0.81037710612244929</v>
      </c>
      <c r="M3988" s="166">
        <v>1.7369029048285212</v>
      </c>
      <c r="N3988" s="163" t="s">
        <v>65</v>
      </c>
      <c r="O3988" s="167">
        <v>1</v>
      </c>
      <c r="P3988" s="167">
        <v>0</v>
      </c>
      <c r="Q3988" s="167">
        <v>1</v>
      </c>
      <c r="R3988" s="167">
        <v>0</v>
      </c>
      <c r="S3988" s="167">
        <v>1</v>
      </c>
      <c r="T3988" s="167" t="s">
        <v>13210</v>
      </c>
      <c r="U3988" s="167" t="s">
        <v>1453</v>
      </c>
      <c r="V3988" s="167" t="s">
        <v>672</v>
      </c>
      <c r="W3988" s="163"/>
      <c r="X3988" s="163" t="s">
        <v>10978</v>
      </c>
      <c r="Y3988" s="163"/>
      <c r="Z3988" s="168">
        <v>43805</v>
      </c>
      <c r="AA3988" s="169" t="s">
        <v>11051</v>
      </c>
      <c r="AB3988" s="169" t="s">
        <v>11052</v>
      </c>
      <c r="AC3988" s="169" t="s">
        <v>65</v>
      </c>
      <c r="AD3988" s="170">
        <v>2020</v>
      </c>
      <c r="AE3988" s="167" t="s">
        <v>1232</v>
      </c>
    </row>
    <row r="3989" spans="1:31" x14ac:dyDescent="0.3">
      <c r="A3989" s="162" t="s">
        <v>10549</v>
      </c>
      <c r="B3989" s="162" t="s">
        <v>550</v>
      </c>
      <c r="C3989" s="162">
        <v>1</v>
      </c>
      <c r="D3989" s="162">
        <v>2019</v>
      </c>
      <c r="E3989" s="162" t="s">
        <v>115</v>
      </c>
      <c r="F3989" s="162" t="s">
        <v>28</v>
      </c>
      <c r="G3989" s="162">
        <v>2019</v>
      </c>
      <c r="H3989" s="163" t="s">
        <v>79</v>
      </c>
      <c r="I3989" s="162" t="s">
        <v>550</v>
      </c>
      <c r="J3989" s="177">
        <v>3.2010140699999998</v>
      </c>
      <c r="K3989" s="183" t="s">
        <v>1818</v>
      </c>
      <c r="L3989" s="166">
        <v>0.81037710612244929</v>
      </c>
      <c r="M3989" s="166">
        <v>2.5940285187038432</v>
      </c>
      <c r="N3989" s="163" t="s">
        <v>28</v>
      </c>
      <c r="O3989" s="167">
        <v>1</v>
      </c>
      <c r="P3989" s="167">
        <v>1</v>
      </c>
      <c r="Q3989" s="167">
        <v>0</v>
      </c>
      <c r="R3989" s="167">
        <v>1</v>
      </c>
      <c r="S3989" s="167">
        <v>0</v>
      </c>
      <c r="T3989" s="167" t="s">
        <v>13211</v>
      </c>
      <c r="U3989" s="167" t="s">
        <v>1453</v>
      </c>
      <c r="V3989" s="167" t="s">
        <v>100</v>
      </c>
      <c r="W3989" s="163"/>
      <c r="X3989" s="163" t="s">
        <v>10979</v>
      </c>
      <c r="Y3989" s="163"/>
      <c r="Z3989" s="168">
        <v>43630</v>
      </c>
      <c r="AA3989" s="169" t="s">
        <v>11053</v>
      </c>
      <c r="AB3989" s="169" t="s">
        <v>11054</v>
      </c>
      <c r="AC3989" s="169" t="s">
        <v>28</v>
      </c>
      <c r="AD3989" s="170">
        <v>2020</v>
      </c>
      <c r="AE3989" s="167" t="s">
        <v>1232</v>
      </c>
    </row>
    <row r="3990" spans="1:31" x14ac:dyDescent="0.3">
      <c r="A3990" s="162" t="s">
        <v>10549</v>
      </c>
      <c r="B3990" s="162" t="s">
        <v>550</v>
      </c>
      <c r="C3990" s="162">
        <v>2</v>
      </c>
      <c r="D3990" s="162">
        <v>2019</v>
      </c>
      <c r="E3990" s="162" t="s">
        <v>115</v>
      </c>
      <c r="F3990" s="162" t="s">
        <v>28</v>
      </c>
      <c r="G3990" s="162">
        <v>2019</v>
      </c>
      <c r="H3990" s="163" t="s">
        <v>79</v>
      </c>
      <c r="I3990" s="162" t="s">
        <v>550</v>
      </c>
      <c r="J3990" s="177">
        <v>9.8769999999999997E-2</v>
      </c>
      <c r="K3990" s="183" t="s">
        <v>1818</v>
      </c>
      <c r="L3990" s="166">
        <v>0.81037710612244929</v>
      </c>
      <c r="M3990" s="166">
        <v>8.0040946771714319E-2</v>
      </c>
      <c r="N3990" s="163" t="s">
        <v>10998</v>
      </c>
      <c r="O3990" s="167">
        <v>1</v>
      </c>
      <c r="P3990" s="167">
        <v>0</v>
      </c>
      <c r="Q3990" s="167">
        <v>0</v>
      </c>
      <c r="R3990" s="167">
        <v>0</v>
      </c>
      <c r="S3990" s="167">
        <v>0</v>
      </c>
      <c r="T3990" s="167" t="s">
        <v>13213</v>
      </c>
      <c r="U3990" s="167" t="s">
        <v>1453</v>
      </c>
      <c r="V3990" s="167" t="s">
        <v>100</v>
      </c>
      <c r="W3990" s="163"/>
      <c r="X3990" s="163" t="s">
        <v>10979</v>
      </c>
      <c r="Y3990" s="163"/>
      <c r="Z3990" s="168">
        <v>43630</v>
      </c>
      <c r="AA3990" s="169" t="s">
        <v>11055</v>
      </c>
      <c r="AB3990" s="169" t="s">
        <v>11056</v>
      </c>
      <c r="AC3990" s="169" t="s">
        <v>10998</v>
      </c>
      <c r="AD3990" s="170">
        <v>2020</v>
      </c>
      <c r="AE3990" s="167" t="s">
        <v>1232</v>
      </c>
    </row>
    <row r="3991" spans="1:31" x14ac:dyDescent="0.3">
      <c r="A3991" s="162" t="s">
        <v>10509</v>
      </c>
      <c r="B3991" s="162" t="s">
        <v>550</v>
      </c>
      <c r="C3991" s="162">
        <v>1</v>
      </c>
      <c r="D3991" s="162">
        <v>2019</v>
      </c>
      <c r="E3991" s="162" t="s">
        <v>115</v>
      </c>
      <c r="F3991" s="162" t="s">
        <v>28</v>
      </c>
      <c r="G3991" s="162">
        <v>2019</v>
      </c>
      <c r="H3991" s="163" t="s">
        <v>79</v>
      </c>
      <c r="I3991" s="162" t="s">
        <v>550</v>
      </c>
      <c r="J3991" s="177">
        <v>2.6599999999999999E-2</v>
      </c>
      <c r="K3991" s="183" t="s">
        <v>1818</v>
      </c>
      <c r="L3991" s="166">
        <v>0.81037710612244929</v>
      </c>
      <c r="M3991" s="166">
        <v>2.155603102285715E-2</v>
      </c>
      <c r="N3991" s="163" t="s">
        <v>28</v>
      </c>
      <c r="O3991" s="167">
        <v>1</v>
      </c>
      <c r="P3991" s="167">
        <v>1</v>
      </c>
      <c r="Q3991" s="167">
        <v>0</v>
      </c>
      <c r="R3991" s="167">
        <v>1</v>
      </c>
      <c r="S3991" s="167">
        <v>0</v>
      </c>
      <c r="T3991" s="167" t="s">
        <v>13211</v>
      </c>
      <c r="U3991" s="167" t="s">
        <v>1221</v>
      </c>
      <c r="V3991" s="167" t="s">
        <v>108</v>
      </c>
      <c r="W3991" s="163"/>
      <c r="X3991" s="163" t="s">
        <v>10980</v>
      </c>
      <c r="Y3991" s="163"/>
      <c r="Z3991" s="168">
        <v>43630</v>
      </c>
      <c r="AA3991" s="169" t="s">
        <v>11057</v>
      </c>
      <c r="AB3991" s="169" t="s">
        <v>11058</v>
      </c>
      <c r="AC3991" s="169" t="s">
        <v>28</v>
      </c>
      <c r="AD3991" s="170">
        <v>2020</v>
      </c>
      <c r="AE3991" s="167" t="s">
        <v>1232</v>
      </c>
    </row>
    <row r="3992" spans="1:31" x14ac:dyDescent="0.3">
      <c r="A3992" s="162" t="s">
        <v>10509</v>
      </c>
      <c r="B3992" s="162" t="s">
        <v>550</v>
      </c>
      <c r="C3992" s="162">
        <v>2</v>
      </c>
      <c r="D3992" s="162">
        <v>2019</v>
      </c>
      <c r="E3992" s="162" t="s">
        <v>115</v>
      </c>
      <c r="F3992" s="162" t="s">
        <v>28</v>
      </c>
      <c r="G3992" s="162">
        <v>2019</v>
      </c>
      <c r="H3992" s="163" t="s">
        <v>79</v>
      </c>
      <c r="I3992" s="162" t="s">
        <v>550</v>
      </c>
      <c r="J3992" s="177">
        <v>2.16569586</v>
      </c>
      <c r="K3992" s="183" t="s">
        <v>1818</v>
      </c>
      <c r="L3992" s="166">
        <v>0.81037710612244929</v>
      </c>
      <c r="M3992" s="166">
        <v>1.7550303437681691</v>
      </c>
      <c r="N3992" s="163" t="s">
        <v>28</v>
      </c>
      <c r="O3992" s="167">
        <v>1</v>
      </c>
      <c r="P3992" s="167">
        <v>1</v>
      </c>
      <c r="Q3992" s="167">
        <v>0</v>
      </c>
      <c r="R3992" s="167">
        <v>1</v>
      </c>
      <c r="S3992" s="167">
        <v>0</v>
      </c>
      <c r="T3992" s="167" t="s">
        <v>13211</v>
      </c>
      <c r="U3992" s="167" t="s">
        <v>1221</v>
      </c>
      <c r="V3992" s="167" t="s">
        <v>108</v>
      </c>
      <c r="W3992" s="163"/>
      <c r="X3992" s="163" t="s">
        <v>10980</v>
      </c>
      <c r="Y3992" s="163"/>
      <c r="Z3992" s="168">
        <v>43630</v>
      </c>
      <c r="AA3992" s="169" t="s">
        <v>11059</v>
      </c>
      <c r="AB3992" s="169" t="s">
        <v>11060</v>
      </c>
      <c r="AC3992" s="169" t="s">
        <v>28</v>
      </c>
      <c r="AD3992" s="170">
        <v>2020</v>
      </c>
      <c r="AE3992" s="167" t="s">
        <v>1232</v>
      </c>
    </row>
    <row r="3993" spans="1:31" x14ac:dyDescent="0.3">
      <c r="A3993" s="162" t="s">
        <v>717</v>
      </c>
      <c r="B3993" s="162" t="s">
        <v>550</v>
      </c>
      <c r="C3993" s="162">
        <v>7</v>
      </c>
      <c r="D3993" s="162">
        <v>2013</v>
      </c>
      <c r="E3993" s="162" t="s">
        <v>115</v>
      </c>
      <c r="F3993" s="162" t="s">
        <v>28</v>
      </c>
      <c r="G3993" s="162">
        <v>2012</v>
      </c>
      <c r="H3993" s="163" t="s">
        <v>687</v>
      </c>
      <c r="I3993" s="162" t="s">
        <v>550</v>
      </c>
      <c r="J3993" s="177">
        <v>0.58230300000000002</v>
      </c>
      <c r="K3993" s="183" t="s">
        <v>1818</v>
      </c>
      <c r="L3993" s="166">
        <v>0.83879648979591825</v>
      </c>
      <c r="M3993" s="166">
        <v>0.48843371239763261</v>
      </c>
      <c r="N3993" s="163" t="s">
        <v>687</v>
      </c>
      <c r="O3993" s="167">
        <v>1</v>
      </c>
      <c r="P3993" s="167">
        <v>0</v>
      </c>
      <c r="Q3993" s="167">
        <v>1</v>
      </c>
      <c r="R3993" s="167">
        <v>0</v>
      </c>
      <c r="S3993" s="167">
        <v>1</v>
      </c>
      <c r="T3993" s="167" t="s">
        <v>13210</v>
      </c>
      <c r="U3993" s="167" t="s">
        <v>1281</v>
      </c>
      <c r="V3993" s="167" t="s">
        <v>99</v>
      </c>
      <c r="W3993" s="163"/>
      <c r="X3993" s="163" t="s">
        <v>10981</v>
      </c>
      <c r="Y3993" s="163"/>
      <c r="Z3993" s="168">
        <v>41214</v>
      </c>
      <c r="AA3993" s="169" t="s">
        <v>11061</v>
      </c>
      <c r="AB3993" s="169" t="s">
        <v>11062</v>
      </c>
      <c r="AC3993" s="169" t="s">
        <v>687</v>
      </c>
      <c r="AD3993" s="170">
        <v>2020</v>
      </c>
      <c r="AE3993" s="167" t="s">
        <v>10573</v>
      </c>
    </row>
    <row r="3994" spans="1:31" x14ac:dyDescent="0.3">
      <c r="A3994" s="162" t="s">
        <v>971</v>
      </c>
      <c r="B3994" s="162" t="s">
        <v>550</v>
      </c>
      <c r="C3994" s="162">
        <v>2</v>
      </c>
      <c r="D3994" s="162">
        <v>2015</v>
      </c>
      <c r="E3994" s="162" t="s">
        <v>115</v>
      </c>
      <c r="F3994" s="162" t="s">
        <v>28</v>
      </c>
      <c r="G3994" s="162">
        <v>2015</v>
      </c>
      <c r="H3994" s="163" t="s">
        <v>533</v>
      </c>
      <c r="I3994" s="162" t="s">
        <v>550</v>
      </c>
      <c r="J3994" s="177">
        <v>2.140655E-2</v>
      </c>
      <c r="K3994" s="183" t="s">
        <v>1818</v>
      </c>
      <c r="L3994" s="166">
        <v>0.79274380161943303</v>
      </c>
      <c r="M3994" s="166">
        <v>1.6969909826556474E-2</v>
      </c>
      <c r="N3994" s="163" t="s">
        <v>28</v>
      </c>
      <c r="O3994" s="167">
        <v>1</v>
      </c>
      <c r="P3994" s="167">
        <v>1</v>
      </c>
      <c r="Q3994" s="167">
        <v>0</v>
      </c>
      <c r="R3994" s="167">
        <v>1</v>
      </c>
      <c r="S3994" s="167">
        <v>0</v>
      </c>
      <c r="T3994" s="167" t="s">
        <v>13211</v>
      </c>
      <c r="U3994" s="167" t="s">
        <v>1360</v>
      </c>
      <c r="V3994" s="167" t="s">
        <v>1383</v>
      </c>
      <c r="W3994" s="163"/>
      <c r="X3994" s="163" t="s">
        <v>10982</v>
      </c>
      <c r="Y3994" s="163"/>
      <c r="Z3994" s="168">
        <v>42177</v>
      </c>
      <c r="AA3994" s="169" t="s">
        <v>11063</v>
      </c>
      <c r="AB3994" s="169" t="s">
        <v>11064</v>
      </c>
      <c r="AC3994" s="169" t="s">
        <v>28</v>
      </c>
      <c r="AD3994" s="170">
        <v>2020</v>
      </c>
      <c r="AE3994" s="167" t="s">
        <v>1245</v>
      </c>
    </row>
    <row r="3995" spans="1:31" x14ac:dyDescent="0.3">
      <c r="A3995" s="162" t="s">
        <v>861</v>
      </c>
      <c r="B3995" s="162" t="s">
        <v>550</v>
      </c>
      <c r="C3995" s="162">
        <v>2</v>
      </c>
      <c r="D3995" s="162">
        <v>2014</v>
      </c>
      <c r="E3995" s="162" t="s">
        <v>115</v>
      </c>
      <c r="F3995" s="162" t="s">
        <v>28</v>
      </c>
      <c r="G3995" s="162">
        <v>2014</v>
      </c>
      <c r="H3995" s="163" t="s">
        <v>62</v>
      </c>
      <c r="I3995" s="162" t="s">
        <v>550</v>
      </c>
      <c r="J3995" s="177">
        <v>7.2</v>
      </c>
      <c r="K3995" s="183" t="s">
        <v>1818</v>
      </c>
      <c r="L3995" s="166">
        <v>0.87402581781376509</v>
      </c>
      <c r="M3995" s="166">
        <v>6.2929858882591088</v>
      </c>
      <c r="N3995" s="163" t="s">
        <v>28</v>
      </c>
      <c r="O3995" s="167">
        <v>1</v>
      </c>
      <c r="P3995" s="167">
        <v>1</v>
      </c>
      <c r="Q3995" s="167">
        <v>0</v>
      </c>
      <c r="R3995" s="167">
        <v>1</v>
      </c>
      <c r="S3995" s="167">
        <v>0</v>
      </c>
      <c r="T3995" s="167" t="s">
        <v>13211</v>
      </c>
      <c r="U3995" s="167" t="s">
        <v>1261</v>
      </c>
      <c r="V3995" s="167" t="s">
        <v>106</v>
      </c>
      <c r="W3995" s="163"/>
      <c r="X3995" s="163" t="s">
        <v>10983</v>
      </c>
      <c r="Y3995" s="163"/>
      <c r="Z3995" s="168">
        <v>41897</v>
      </c>
      <c r="AA3995" s="169" t="s">
        <v>2765</v>
      </c>
      <c r="AB3995" s="169" t="s">
        <v>11065</v>
      </c>
      <c r="AC3995" s="169" t="s">
        <v>28</v>
      </c>
      <c r="AD3995" s="170">
        <v>2020</v>
      </c>
      <c r="AE3995" s="167" t="s">
        <v>1321</v>
      </c>
    </row>
    <row r="3996" spans="1:31" x14ac:dyDescent="0.3">
      <c r="A3996" s="162" t="s">
        <v>846</v>
      </c>
      <c r="B3996" s="162" t="s">
        <v>550</v>
      </c>
      <c r="C3996" s="162">
        <v>2</v>
      </c>
      <c r="D3996" s="162">
        <v>2014</v>
      </c>
      <c r="E3996" s="162" t="s">
        <v>115</v>
      </c>
      <c r="F3996" s="162" t="s">
        <v>28</v>
      </c>
      <c r="G3996" s="162">
        <v>2014</v>
      </c>
      <c r="H3996" s="163" t="s">
        <v>62</v>
      </c>
      <c r="I3996" s="162" t="s">
        <v>550</v>
      </c>
      <c r="J3996" s="177">
        <v>6.2938092999999995</v>
      </c>
      <c r="K3996" s="183" t="s">
        <v>1818</v>
      </c>
      <c r="L3996" s="166">
        <v>0.87402581781376509</v>
      </c>
      <c r="M3996" s="166">
        <v>5.5009518205963799</v>
      </c>
      <c r="N3996" s="163" t="s">
        <v>62</v>
      </c>
      <c r="O3996" s="167">
        <v>1</v>
      </c>
      <c r="P3996" s="167">
        <v>0</v>
      </c>
      <c r="Q3996" s="167">
        <v>1</v>
      </c>
      <c r="R3996" s="167">
        <v>0</v>
      </c>
      <c r="S3996" s="167">
        <v>1</v>
      </c>
      <c r="T3996" s="167" t="s">
        <v>13210</v>
      </c>
      <c r="U3996" s="167" t="s">
        <v>1221</v>
      </c>
      <c r="V3996" s="167" t="s">
        <v>142</v>
      </c>
      <c r="W3996" s="163"/>
      <c r="X3996" s="163" t="s">
        <v>10984</v>
      </c>
      <c r="Y3996" s="163"/>
      <c r="Z3996" s="168">
        <v>41855</v>
      </c>
      <c r="AA3996" s="169" t="s">
        <v>11066</v>
      </c>
      <c r="AB3996" s="169" t="s">
        <v>11067</v>
      </c>
      <c r="AC3996" s="169" t="s">
        <v>9044</v>
      </c>
      <c r="AD3996" s="170">
        <v>2020</v>
      </c>
      <c r="AE3996" s="167" t="s">
        <v>1321</v>
      </c>
    </row>
    <row r="3997" spans="1:31" x14ac:dyDescent="0.3">
      <c r="A3997" s="162" t="s">
        <v>925</v>
      </c>
      <c r="B3997" s="162" t="s">
        <v>550</v>
      </c>
      <c r="C3997" s="162">
        <v>2</v>
      </c>
      <c r="D3997" s="162">
        <v>2015</v>
      </c>
      <c r="E3997" s="162" t="s">
        <v>115</v>
      </c>
      <c r="F3997" s="162" t="s">
        <v>28</v>
      </c>
      <c r="G3997" s="162">
        <v>2015</v>
      </c>
      <c r="H3997" s="163" t="s">
        <v>62</v>
      </c>
      <c r="I3997" s="162" t="s">
        <v>550</v>
      </c>
      <c r="J3997" s="177">
        <v>4.6655670000000002</v>
      </c>
      <c r="K3997" s="183" t="s">
        <v>1818</v>
      </c>
      <c r="L3997" s="166">
        <v>0.79274380161943303</v>
      </c>
      <c r="M3997" s="166">
        <v>3.6985993202901737</v>
      </c>
      <c r="N3997" s="163" t="s">
        <v>62</v>
      </c>
      <c r="O3997" s="167">
        <v>1</v>
      </c>
      <c r="P3997" s="167">
        <v>0</v>
      </c>
      <c r="Q3997" s="167">
        <v>1</v>
      </c>
      <c r="R3997" s="167">
        <v>0</v>
      </c>
      <c r="S3997" s="167">
        <v>1</v>
      </c>
      <c r="T3997" s="167" t="s">
        <v>13210</v>
      </c>
      <c r="U3997" s="167" t="s">
        <v>1221</v>
      </c>
      <c r="V3997" s="167" t="s">
        <v>142</v>
      </c>
      <c r="W3997" s="163"/>
      <c r="X3997" s="163" t="s">
        <v>10985</v>
      </c>
      <c r="Y3997" s="163"/>
      <c r="Z3997" s="168">
        <v>42033</v>
      </c>
      <c r="AA3997" s="169" t="s">
        <v>9658</v>
      </c>
      <c r="AB3997" s="169" t="s">
        <v>11068</v>
      </c>
      <c r="AC3997" s="169" t="s">
        <v>9044</v>
      </c>
      <c r="AD3997" s="170">
        <v>2020</v>
      </c>
      <c r="AE3997" s="167" t="s">
        <v>1321</v>
      </c>
    </row>
    <row r="3998" spans="1:31" x14ac:dyDescent="0.3">
      <c r="A3998" s="162" t="s">
        <v>925</v>
      </c>
      <c r="B3998" s="162" t="s">
        <v>550</v>
      </c>
      <c r="C3998" s="162">
        <v>3</v>
      </c>
      <c r="D3998" s="162">
        <v>2015</v>
      </c>
      <c r="E3998" s="162" t="s">
        <v>115</v>
      </c>
      <c r="F3998" s="162" t="s">
        <v>28</v>
      </c>
      <c r="G3998" s="162">
        <v>2015</v>
      </c>
      <c r="H3998" s="163" t="s">
        <v>62</v>
      </c>
      <c r="I3998" s="162" t="s">
        <v>550</v>
      </c>
      <c r="J3998" s="177">
        <v>4.5865980000000004</v>
      </c>
      <c r="K3998" s="183" t="s">
        <v>1818</v>
      </c>
      <c r="L3998" s="166">
        <v>0.79274380161943303</v>
      </c>
      <c r="M3998" s="166">
        <v>3.6359971350200886</v>
      </c>
      <c r="N3998" s="163" t="s">
        <v>62</v>
      </c>
      <c r="O3998" s="167">
        <v>1</v>
      </c>
      <c r="P3998" s="167">
        <v>0</v>
      </c>
      <c r="Q3998" s="167">
        <v>1</v>
      </c>
      <c r="R3998" s="167">
        <v>0</v>
      </c>
      <c r="S3998" s="167">
        <v>1</v>
      </c>
      <c r="T3998" s="167" t="s">
        <v>13210</v>
      </c>
      <c r="U3998" s="167" t="s">
        <v>1221</v>
      </c>
      <c r="V3998" s="167" t="s">
        <v>142</v>
      </c>
      <c r="W3998" s="163"/>
      <c r="X3998" s="163" t="s">
        <v>10985</v>
      </c>
      <c r="Y3998" s="163"/>
      <c r="Z3998" s="168">
        <v>42033</v>
      </c>
      <c r="AA3998" s="169" t="s">
        <v>9570</v>
      </c>
      <c r="AB3998" s="169" t="s">
        <v>11069</v>
      </c>
      <c r="AC3998" s="169" t="s">
        <v>9044</v>
      </c>
      <c r="AD3998" s="170">
        <v>2020</v>
      </c>
      <c r="AE3998" s="167" t="s">
        <v>1321</v>
      </c>
    </row>
    <row r="3999" spans="1:31" x14ac:dyDescent="0.3">
      <c r="A3999" s="162" t="s">
        <v>925</v>
      </c>
      <c r="B3999" s="162" t="s">
        <v>550</v>
      </c>
      <c r="C3999" s="162">
        <v>4</v>
      </c>
      <c r="D3999" s="162">
        <v>2015</v>
      </c>
      <c r="E3999" s="162" t="s">
        <v>115</v>
      </c>
      <c r="F3999" s="162" t="s">
        <v>28</v>
      </c>
      <c r="G3999" s="162">
        <v>2015</v>
      </c>
      <c r="H3999" s="163" t="s">
        <v>62</v>
      </c>
      <c r="I3999" s="162" t="s">
        <v>550</v>
      </c>
      <c r="J3999" s="177">
        <v>4.7833459999999999</v>
      </c>
      <c r="K3999" s="183" t="s">
        <v>1818</v>
      </c>
      <c r="L3999" s="166">
        <v>0.79274380161943303</v>
      </c>
      <c r="M3999" s="166">
        <v>3.7919678925011082</v>
      </c>
      <c r="N3999" s="163" t="s">
        <v>62</v>
      </c>
      <c r="O3999" s="167">
        <v>1</v>
      </c>
      <c r="P3999" s="167">
        <v>0</v>
      </c>
      <c r="Q3999" s="167">
        <v>1</v>
      </c>
      <c r="R3999" s="167">
        <v>0</v>
      </c>
      <c r="S3999" s="167">
        <v>1</v>
      </c>
      <c r="T3999" s="167" t="s">
        <v>13210</v>
      </c>
      <c r="U3999" s="167" t="s">
        <v>1221</v>
      </c>
      <c r="V3999" s="167" t="s">
        <v>142</v>
      </c>
      <c r="W3999" s="163"/>
      <c r="X3999" s="163" t="s">
        <v>10985</v>
      </c>
      <c r="Y3999" s="163"/>
      <c r="Z3999" s="168">
        <v>42033</v>
      </c>
      <c r="AA3999" s="169" t="s">
        <v>9652</v>
      </c>
      <c r="AB3999" s="169" t="s">
        <v>11070</v>
      </c>
      <c r="AC3999" s="169" t="s">
        <v>9044</v>
      </c>
      <c r="AD3999" s="170">
        <v>2020</v>
      </c>
      <c r="AE3999" s="167" t="s">
        <v>1321</v>
      </c>
    </row>
    <row r="4000" spans="1:31" x14ac:dyDescent="0.3">
      <c r="A4000" s="162" t="s">
        <v>934</v>
      </c>
      <c r="B4000" s="162" t="s">
        <v>550</v>
      </c>
      <c r="C4000" s="162">
        <v>3</v>
      </c>
      <c r="D4000" s="162">
        <v>2015</v>
      </c>
      <c r="E4000" s="162" t="s">
        <v>115</v>
      </c>
      <c r="F4000" s="162" t="s">
        <v>28</v>
      </c>
      <c r="G4000" s="162">
        <v>2014</v>
      </c>
      <c r="H4000" s="163" t="s">
        <v>62</v>
      </c>
      <c r="I4000" s="162" t="s">
        <v>550</v>
      </c>
      <c r="J4000" s="177">
        <v>4.29</v>
      </c>
      <c r="K4000" s="183" t="s">
        <v>1818</v>
      </c>
      <c r="L4000" s="166">
        <v>0.87402581781376509</v>
      </c>
      <c r="M4000" s="166">
        <v>3.7495707584210525</v>
      </c>
      <c r="N4000" s="163" t="s">
        <v>62</v>
      </c>
      <c r="O4000" s="167">
        <v>1</v>
      </c>
      <c r="P4000" s="167">
        <v>0</v>
      </c>
      <c r="Q4000" s="167">
        <v>1</v>
      </c>
      <c r="R4000" s="167">
        <v>0</v>
      </c>
      <c r="S4000" s="167">
        <v>1</v>
      </c>
      <c r="T4000" s="167" t="s">
        <v>13210</v>
      </c>
      <c r="U4000" s="167" t="s">
        <v>1221</v>
      </c>
      <c r="V4000" s="167" t="s">
        <v>142</v>
      </c>
      <c r="W4000" s="163"/>
      <c r="X4000" s="163" t="s">
        <v>10986</v>
      </c>
      <c r="Y4000" s="163"/>
      <c r="Z4000" s="168">
        <v>41989</v>
      </c>
      <c r="AA4000" s="169" t="s">
        <v>9564</v>
      </c>
      <c r="AB4000" s="169" t="s">
        <v>11071</v>
      </c>
      <c r="AC4000" s="169" t="s">
        <v>9044</v>
      </c>
      <c r="AD4000" s="170">
        <v>2020</v>
      </c>
      <c r="AE4000" s="167" t="s">
        <v>1321</v>
      </c>
    </row>
    <row r="4001" spans="1:31" x14ac:dyDescent="0.3">
      <c r="A4001" s="162" t="s">
        <v>1041</v>
      </c>
      <c r="B4001" s="162" t="s">
        <v>550</v>
      </c>
      <c r="C4001" s="162">
        <v>2</v>
      </c>
      <c r="D4001" s="162">
        <v>2016</v>
      </c>
      <c r="E4001" s="162" t="s">
        <v>115</v>
      </c>
      <c r="F4001" s="162" t="s">
        <v>28</v>
      </c>
      <c r="G4001" s="162">
        <v>2015</v>
      </c>
      <c r="H4001" s="163" t="s">
        <v>62</v>
      </c>
      <c r="I4001" s="162" t="s">
        <v>550</v>
      </c>
      <c r="J4001" s="177">
        <v>8.3996999999999993</v>
      </c>
      <c r="K4001" s="183" t="s">
        <v>1818</v>
      </c>
      <c r="L4001" s="166">
        <v>0.79274380161943303</v>
      </c>
      <c r="M4001" s="166">
        <v>6.6588101104627508</v>
      </c>
      <c r="N4001" s="163" t="s">
        <v>62</v>
      </c>
      <c r="O4001" s="167">
        <v>1</v>
      </c>
      <c r="P4001" s="167">
        <v>0</v>
      </c>
      <c r="Q4001" s="167">
        <v>1</v>
      </c>
      <c r="R4001" s="167">
        <v>0</v>
      </c>
      <c r="S4001" s="167">
        <v>1</v>
      </c>
      <c r="T4001" s="167" t="s">
        <v>13210</v>
      </c>
      <c r="U4001" s="167" t="s">
        <v>1261</v>
      </c>
      <c r="V4001" s="167" t="s">
        <v>300</v>
      </c>
      <c r="W4001" s="163"/>
      <c r="X4001" s="163" t="s">
        <v>10987</v>
      </c>
      <c r="Y4001" s="163"/>
      <c r="Z4001" s="168">
        <v>42361</v>
      </c>
      <c r="AA4001" s="169" t="s">
        <v>11072</v>
      </c>
      <c r="AB4001" s="169" t="s">
        <v>11073</v>
      </c>
      <c r="AC4001" s="169" t="s">
        <v>9044</v>
      </c>
      <c r="AD4001" s="170">
        <v>2020</v>
      </c>
      <c r="AE4001" s="167" t="s">
        <v>1321</v>
      </c>
    </row>
    <row r="4002" spans="1:31" x14ac:dyDescent="0.3">
      <c r="A4002" s="162" t="s">
        <v>1041</v>
      </c>
      <c r="B4002" s="162" t="s">
        <v>550</v>
      </c>
      <c r="C4002" s="162">
        <v>3</v>
      </c>
      <c r="D4002" s="162">
        <v>2016</v>
      </c>
      <c r="E4002" s="162" t="s">
        <v>115</v>
      </c>
      <c r="F4002" s="162" t="s">
        <v>28</v>
      </c>
      <c r="G4002" s="162">
        <v>2015</v>
      </c>
      <c r="H4002" s="163" t="s">
        <v>62</v>
      </c>
      <c r="I4002" s="162" t="s">
        <v>550</v>
      </c>
      <c r="J4002" s="177">
        <v>7.5947269999999998</v>
      </c>
      <c r="K4002" s="183" t="s">
        <v>1818</v>
      </c>
      <c r="L4002" s="166">
        <v>0.79274380161943303</v>
      </c>
      <c r="M4002" s="166">
        <v>6.020672754241752</v>
      </c>
      <c r="N4002" s="163" t="s">
        <v>51</v>
      </c>
      <c r="O4002" s="167">
        <v>1</v>
      </c>
      <c r="P4002" s="167">
        <v>0</v>
      </c>
      <c r="Q4002" s="167">
        <v>0</v>
      </c>
      <c r="R4002" s="167">
        <v>1</v>
      </c>
      <c r="S4002" s="167">
        <v>1</v>
      </c>
      <c r="T4002" s="167" t="s">
        <v>13213</v>
      </c>
      <c r="U4002" s="167" t="s">
        <v>1261</v>
      </c>
      <c r="V4002" s="167" t="s">
        <v>300</v>
      </c>
      <c r="W4002" s="163"/>
      <c r="X4002" s="163" t="s">
        <v>10987</v>
      </c>
      <c r="Y4002" s="163"/>
      <c r="Z4002" s="168">
        <v>42361</v>
      </c>
      <c r="AA4002" s="169" t="s">
        <v>9644</v>
      </c>
      <c r="AB4002" s="169" t="s">
        <v>11074</v>
      </c>
      <c r="AC4002" s="169" t="s">
        <v>51</v>
      </c>
      <c r="AD4002" s="170">
        <v>2020</v>
      </c>
      <c r="AE4002" s="167" t="s">
        <v>1321</v>
      </c>
    </row>
    <row r="4003" spans="1:31" x14ac:dyDescent="0.3">
      <c r="A4003" s="162" t="s">
        <v>1135</v>
      </c>
      <c r="B4003" s="162" t="s">
        <v>550</v>
      </c>
      <c r="C4003" s="162">
        <v>2</v>
      </c>
      <c r="D4003" s="162">
        <v>2017</v>
      </c>
      <c r="E4003" s="162" t="s">
        <v>115</v>
      </c>
      <c r="F4003" s="162" t="s">
        <v>28</v>
      </c>
      <c r="G4003" s="162">
        <v>2017</v>
      </c>
      <c r="H4003" s="163" t="s">
        <v>62</v>
      </c>
      <c r="I4003" s="162" t="s">
        <v>550</v>
      </c>
      <c r="J4003" s="177">
        <v>3.0031348900000001</v>
      </c>
      <c r="K4003" s="183" t="s">
        <v>1818</v>
      </c>
      <c r="L4003" s="166">
        <v>0.8142454571428569</v>
      </c>
      <c r="M4003" s="166">
        <v>2.4452889413697134</v>
      </c>
      <c r="N4003" s="163" t="s">
        <v>62</v>
      </c>
      <c r="O4003" s="167">
        <v>1</v>
      </c>
      <c r="P4003" s="167">
        <v>0</v>
      </c>
      <c r="Q4003" s="167">
        <v>1</v>
      </c>
      <c r="R4003" s="167">
        <v>0</v>
      </c>
      <c r="S4003" s="167">
        <v>1</v>
      </c>
      <c r="T4003" s="167" t="s">
        <v>13210</v>
      </c>
      <c r="U4003" s="167" t="s">
        <v>1261</v>
      </c>
      <c r="V4003" s="167" t="s">
        <v>300</v>
      </c>
      <c r="W4003" s="163"/>
      <c r="X4003" s="163" t="s">
        <v>10988</v>
      </c>
      <c r="Y4003" s="163"/>
      <c r="Z4003" s="168">
        <v>42942</v>
      </c>
      <c r="AA4003" s="169" t="s">
        <v>11075</v>
      </c>
      <c r="AB4003" s="169" t="s">
        <v>11076</v>
      </c>
      <c r="AC4003" s="169" t="s">
        <v>9044</v>
      </c>
      <c r="AD4003" s="170">
        <v>2020</v>
      </c>
      <c r="AE4003" s="167" t="s">
        <v>1321</v>
      </c>
    </row>
    <row r="4004" spans="1:31" x14ac:dyDescent="0.3">
      <c r="A4004" s="162" t="s">
        <v>1107</v>
      </c>
      <c r="B4004" s="162" t="s">
        <v>550</v>
      </c>
      <c r="C4004" s="162">
        <v>2</v>
      </c>
      <c r="D4004" s="162">
        <v>2017</v>
      </c>
      <c r="E4004" s="162" t="s">
        <v>115</v>
      </c>
      <c r="F4004" s="162" t="s">
        <v>28</v>
      </c>
      <c r="G4004" s="162">
        <v>2016</v>
      </c>
      <c r="H4004" s="163" t="s">
        <v>62</v>
      </c>
      <c r="I4004" s="162" t="s">
        <v>550</v>
      </c>
      <c r="J4004" s="177">
        <v>2.9566034600000002</v>
      </c>
      <c r="K4004" s="183" t="s">
        <v>1818</v>
      </c>
      <c r="L4004" s="166">
        <v>0.7962267349397586</v>
      </c>
      <c r="M4004" s="166">
        <v>2.3541267194673932</v>
      </c>
      <c r="N4004" s="163" t="s">
        <v>62</v>
      </c>
      <c r="O4004" s="167">
        <v>1</v>
      </c>
      <c r="P4004" s="167">
        <v>0</v>
      </c>
      <c r="Q4004" s="167">
        <v>1</v>
      </c>
      <c r="R4004" s="167">
        <v>0</v>
      </c>
      <c r="S4004" s="167">
        <v>1</v>
      </c>
      <c r="T4004" s="167" t="s">
        <v>13210</v>
      </c>
      <c r="U4004" s="167" t="s">
        <v>1221</v>
      </c>
      <c r="V4004" s="167" t="s">
        <v>142</v>
      </c>
      <c r="W4004" s="163"/>
      <c r="X4004" s="163" t="s">
        <v>10989</v>
      </c>
      <c r="Y4004" s="163"/>
      <c r="Z4004" s="168">
        <v>42677</v>
      </c>
      <c r="AA4004" s="169" t="s">
        <v>11077</v>
      </c>
      <c r="AB4004" s="169" t="s">
        <v>11078</v>
      </c>
      <c r="AC4004" s="169" t="s">
        <v>9044</v>
      </c>
      <c r="AD4004" s="170">
        <v>2020</v>
      </c>
      <c r="AE4004" s="167" t="s">
        <v>1321</v>
      </c>
    </row>
    <row r="4005" spans="1:31" x14ac:dyDescent="0.3">
      <c r="A4005" s="162" t="s">
        <v>1091</v>
      </c>
      <c r="B4005" s="162" t="s">
        <v>550</v>
      </c>
      <c r="C4005" s="162">
        <v>2</v>
      </c>
      <c r="D4005" s="162">
        <v>2017</v>
      </c>
      <c r="E4005" s="162" t="s">
        <v>115</v>
      </c>
      <c r="F4005" s="162" t="s">
        <v>28</v>
      </c>
      <c r="G4005" s="162">
        <v>2016</v>
      </c>
      <c r="H4005" s="163" t="s">
        <v>62</v>
      </c>
      <c r="I4005" s="162" t="s">
        <v>550</v>
      </c>
      <c r="J4005" s="177">
        <v>13.9311352</v>
      </c>
      <c r="K4005" s="183" t="s">
        <v>1818</v>
      </c>
      <c r="L4005" s="166">
        <v>0.7962267349397586</v>
      </c>
      <c r="M4005" s="166">
        <v>11.092342294300341</v>
      </c>
      <c r="N4005" s="163" t="s">
        <v>62</v>
      </c>
      <c r="O4005" s="167">
        <v>1</v>
      </c>
      <c r="P4005" s="167">
        <v>0</v>
      </c>
      <c r="Q4005" s="167">
        <v>1</v>
      </c>
      <c r="R4005" s="167">
        <v>0</v>
      </c>
      <c r="S4005" s="167">
        <v>1</v>
      </c>
      <c r="T4005" s="167" t="s">
        <v>13210</v>
      </c>
      <c r="U4005" s="167" t="s">
        <v>1281</v>
      </c>
      <c r="V4005" s="167" t="s">
        <v>86</v>
      </c>
      <c r="W4005" s="163"/>
      <c r="X4005" s="163" t="s">
        <v>10990</v>
      </c>
      <c r="Y4005" s="163"/>
      <c r="Z4005" s="168">
        <v>42677</v>
      </c>
      <c r="AA4005" s="169" t="s">
        <v>2821</v>
      </c>
      <c r="AB4005" s="169" t="s">
        <v>11079</v>
      </c>
      <c r="AC4005" s="169" t="s">
        <v>9044</v>
      </c>
      <c r="AD4005" s="170">
        <v>2020</v>
      </c>
      <c r="AE4005" s="167" t="s">
        <v>1321</v>
      </c>
    </row>
    <row r="4006" spans="1:31" x14ac:dyDescent="0.3">
      <c r="A4006" s="162" t="s">
        <v>1101</v>
      </c>
      <c r="B4006" s="162" t="s">
        <v>550</v>
      </c>
      <c r="C4006" s="162">
        <v>2</v>
      </c>
      <c r="D4006" s="162">
        <v>2017</v>
      </c>
      <c r="E4006" s="162" t="s">
        <v>115</v>
      </c>
      <c r="F4006" s="162" t="s">
        <v>28</v>
      </c>
      <c r="G4006" s="162">
        <v>2016</v>
      </c>
      <c r="H4006" s="163" t="s">
        <v>62</v>
      </c>
      <c r="I4006" s="162" t="s">
        <v>550</v>
      </c>
      <c r="J4006" s="177">
        <v>7.5915869999999996</v>
      </c>
      <c r="K4006" s="183" t="s">
        <v>1818</v>
      </c>
      <c r="L4006" s="166">
        <v>0.7962267349397586</v>
      </c>
      <c r="M4006" s="166">
        <v>6.0446245300211165</v>
      </c>
      <c r="N4006" s="163" t="s">
        <v>62</v>
      </c>
      <c r="O4006" s="167">
        <v>1</v>
      </c>
      <c r="P4006" s="167">
        <v>0</v>
      </c>
      <c r="Q4006" s="167">
        <v>1</v>
      </c>
      <c r="R4006" s="167">
        <v>0</v>
      </c>
      <c r="S4006" s="167">
        <v>1</v>
      </c>
      <c r="T4006" s="167" t="s">
        <v>13210</v>
      </c>
      <c r="U4006" s="167" t="s">
        <v>1221</v>
      </c>
      <c r="V4006" s="167" t="s">
        <v>142</v>
      </c>
      <c r="W4006" s="163"/>
      <c r="X4006" s="163" t="s">
        <v>10991</v>
      </c>
      <c r="Y4006" s="163"/>
      <c r="Z4006" s="168">
        <v>42677</v>
      </c>
      <c r="AA4006" s="169" t="s">
        <v>9656</v>
      </c>
      <c r="AB4006" s="169" t="s">
        <v>11080</v>
      </c>
      <c r="AC4006" s="169" t="s">
        <v>9044</v>
      </c>
      <c r="AD4006" s="170">
        <v>2020</v>
      </c>
      <c r="AE4006" s="167" t="s">
        <v>1321</v>
      </c>
    </row>
    <row r="4007" spans="1:31" x14ac:dyDescent="0.3">
      <c r="A4007" s="162" t="s">
        <v>1101</v>
      </c>
      <c r="B4007" s="162" t="s">
        <v>550</v>
      </c>
      <c r="C4007" s="162">
        <v>3</v>
      </c>
      <c r="D4007" s="162">
        <v>2017</v>
      </c>
      <c r="E4007" s="162" t="s">
        <v>115</v>
      </c>
      <c r="F4007" s="162" t="s">
        <v>28</v>
      </c>
      <c r="G4007" s="162">
        <v>2016</v>
      </c>
      <c r="H4007" s="163" t="s">
        <v>62</v>
      </c>
      <c r="I4007" s="162" t="s">
        <v>550</v>
      </c>
      <c r="J4007" s="177">
        <v>4.8578250000000001</v>
      </c>
      <c r="K4007" s="183" t="s">
        <v>1818</v>
      </c>
      <c r="L4007" s="166">
        <v>0.7962267349397586</v>
      </c>
      <c r="M4007" s="166">
        <v>3.8679301386587328</v>
      </c>
      <c r="N4007" s="163" t="s">
        <v>62</v>
      </c>
      <c r="O4007" s="167">
        <v>1</v>
      </c>
      <c r="P4007" s="167">
        <v>0</v>
      </c>
      <c r="Q4007" s="167">
        <v>1</v>
      </c>
      <c r="R4007" s="167">
        <v>0</v>
      </c>
      <c r="S4007" s="167">
        <v>1</v>
      </c>
      <c r="T4007" s="167" t="s">
        <v>13210</v>
      </c>
      <c r="U4007" s="167" t="s">
        <v>1221</v>
      </c>
      <c r="V4007" s="167" t="s">
        <v>142</v>
      </c>
      <c r="W4007" s="163"/>
      <c r="X4007" s="163" t="s">
        <v>10991</v>
      </c>
      <c r="Y4007" s="163"/>
      <c r="Z4007" s="168">
        <v>42677</v>
      </c>
      <c r="AA4007" s="169" t="s">
        <v>9652</v>
      </c>
      <c r="AB4007" s="169" t="s">
        <v>11070</v>
      </c>
      <c r="AC4007" s="169" t="s">
        <v>9044</v>
      </c>
      <c r="AD4007" s="170">
        <v>2020</v>
      </c>
      <c r="AE4007" s="167" t="s">
        <v>1321</v>
      </c>
    </row>
    <row r="4008" spans="1:31" x14ac:dyDescent="0.3">
      <c r="A4008" s="162" t="s">
        <v>1101</v>
      </c>
      <c r="B4008" s="162" t="s">
        <v>550</v>
      </c>
      <c r="C4008" s="162">
        <v>4</v>
      </c>
      <c r="D4008" s="162">
        <v>2017</v>
      </c>
      <c r="E4008" s="162" t="s">
        <v>115</v>
      </c>
      <c r="F4008" s="162" t="s">
        <v>28</v>
      </c>
      <c r="G4008" s="162">
        <v>2016</v>
      </c>
      <c r="H4008" s="163" t="s">
        <v>62</v>
      </c>
      <c r="I4008" s="162" t="s">
        <v>550</v>
      </c>
      <c r="J4008" s="177">
        <v>4.0724600000000004</v>
      </c>
      <c r="K4008" s="183" t="s">
        <v>1818</v>
      </c>
      <c r="L4008" s="166">
        <v>0.7962267349397586</v>
      </c>
      <c r="M4008" s="166">
        <v>3.2426015289727697</v>
      </c>
      <c r="N4008" s="163" t="s">
        <v>62</v>
      </c>
      <c r="O4008" s="167">
        <v>1</v>
      </c>
      <c r="P4008" s="167">
        <v>0</v>
      </c>
      <c r="Q4008" s="167">
        <v>1</v>
      </c>
      <c r="R4008" s="167">
        <v>0</v>
      </c>
      <c r="S4008" s="167">
        <v>1</v>
      </c>
      <c r="T4008" s="167" t="s">
        <v>13210</v>
      </c>
      <c r="U4008" s="167" t="s">
        <v>1221</v>
      </c>
      <c r="V4008" s="167" t="s">
        <v>142</v>
      </c>
      <c r="W4008" s="163"/>
      <c r="X4008" s="163" t="s">
        <v>10991</v>
      </c>
      <c r="Y4008" s="163"/>
      <c r="Z4008" s="168">
        <v>42677</v>
      </c>
      <c r="AA4008" s="169" t="s">
        <v>9570</v>
      </c>
      <c r="AB4008" s="169" t="s">
        <v>11069</v>
      </c>
      <c r="AC4008" s="169" t="s">
        <v>9044</v>
      </c>
      <c r="AD4008" s="170">
        <v>2020</v>
      </c>
      <c r="AE4008" s="167" t="s">
        <v>1321</v>
      </c>
    </row>
    <row r="4009" spans="1:31" x14ac:dyDescent="0.3">
      <c r="A4009" s="162" t="s">
        <v>10511</v>
      </c>
      <c r="B4009" s="162" t="s">
        <v>550</v>
      </c>
      <c r="C4009" s="162">
        <v>1</v>
      </c>
      <c r="D4009" s="162">
        <v>2019</v>
      </c>
      <c r="E4009" s="162" t="s">
        <v>115</v>
      </c>
      <c r="F4009" s="162" t="s">
        <v>28</v>
      </c>
      <c r="G4009" s="162">
        <v>2019</v>
      </c>
      <c r="H4009" s="163" t="s">
        <v>62</v>
      </c>
      <c r="I4009" s="162" t="s">
        <v>550</v>
      </c>
      <c r="J4009" s="177">
        <v>1.9994380000000003E-2</v>
      </c>
      <c r="K4009" s="183" t="s">
        <v>1818</v>
      </c>
      <c r="L4009" s="166">
        <v>0.81037710612244929</v>
      </c>
      <c r="M4009" s="166">
        <v>1.6202987803112578E-2</v>
      </c>
      <c r="N4009" s="163" t="s">
        <v>28</v>
      </c>
      <c r="O4009" s="167">
        <v>1</v>
      </c>
      <c r="P4009" s="167">
        <v>1</v>
      </c>
      <c r="Q4009" s="167">
        <v>0</v>
      </c>
      <c r="R4009" s="167">
        <v>1</v>
      </c>
      <c r="S4009" s="167">
        <v>0</v>
      </c>
      <c r="T4009" s="167" t="s">
        <v>13211</v>
      </c>
      <c r="U4009" s="167" t="s">
        <v>1360</v>
      </c>
      <c r="V4009" s="167" t="s">
        <v>1383</v>
      </c>
      <c r="W4009" s="163"/>
      <c r="X4009" s="163" t="s">
        <v>10992</v>
      </c>
      <c r="Y4009" s="163"/>
      <c r="Z4009" s="168">
        <v>43817</v>
      </c>
      <c r="AA4009" s="169" t="s">
        <v>11081</v>
      </c>
      <c r="AB4009" s="169" t="s">
        <v>11082</v>
      </c>
      <c r="AC4009" s="169" t="s">
        <v>28</v>
      </c>
      <c r="AD4009" s="170">
        <v>2020</v>
      </c>
      <c r="AE4009" s="167" t="s">
        <v>1321</v>
      </c>
    </row>
    <row r="4010" spans="1:31" x14ac:dyDescent="0.3">
      <c r="A4010" s="162" t="s">
        <v>1115</v>
      </c>
      <c r="B4010" s="162" t="s">
        <v>550</v>
      </c>
      <c r="C4010" s="162">
        <v>1</v>
      </c>
      <c r="D4010" s="162">
        <v>2017</v>
      </c>
      <c r="E4010" s="162" t="s">
        <v>115</v>
      </c>
      <c r="F4010" s="162" t="s">
        <v>28</v>
      </c>
      <c r="G4010" s="162">
        <v>2017</v>
      </c>
      <c r="H4010" s="163" t="s">
        <v>62</v>
      </c>
      <c r="I4010" s="162" t="s">
        <v>550</v>
      </c>
      <c r="J4010" s="177">
        <v>7.0789412699999996</v>
      </c>
      <c r="K4010" s="183" t="s">
        <v>1818</v>
      </c>
      <c r="L4010" s="166">
        <v>0.8142454571428569</v>
      </c>
      <c r="M4010" s="166">
        <v>5.7639957704785854</v>
      </c>
      <c r="N4010" s="163" t="s">
        <v>62</v>
      </c>
      <c r="O4010" s="167">
        <v>1</v>
      </c>
      <c r="P4010" s="167">
        <v>0</v>
      </c>
      <c r="Q4010" s="167">
        <v>1</v>
      </c>
      <c r="R4010" s="167">
        <v>0</v>
      </c>
      <c r="S4010" s="167">
        <v>1</v>
      </c>
      <c r="T4010" s="167" t="s">
        <v>13210</v>
      </c>
      <c r="U4010" s="167" t="s">
        <v>1261</v>
      </c>
      <c r="V4010" s="167" t="s">
        <v>300</v>
      </c>
      <c r="W4010" s="163"/>
      <c r="X4010" s="163" t="s">
        <v>10993</v>
      </c>
      <c r="Y4010" s="163"/>
      <c r="Z4010" s="168">
        <v>43063</v>
      </c>
      <c r="AA4010" s="169" t="s">
        <v>11083</v>
      </c>
      <c r="AB4010" s="169" t="s">
        <v>11082</v>
      </c>
      <c r="AC4010" s="169" t="s">
        <v>9044</v>
      </c>
      <c r="AD4010" s="170">
        <v>2020</v>
      </c>
      <c r="AE4010" s="167" t="s">
        <v>1321</v>
      </c>
    </row>
    <row r="4011" spans="1:31" x14ac:dyDescent="0.3">
      <c r="A4011" s="162" t="s">
        <v>1134</v>
      </c>
      <c r="B4011" s="162" t="s">
        <v>550</v>
      </c>
      <c r="C4011" s="162">
        <v>2</v>
      </c>
      <c r="D4011" s="162">
        <v>2017</v>
      </c>
      <c r="E4011" s="162" t="s">
        <v>115</v>
      </c>
      <c r="F4011" s="162" t="s">
        <v>28</v>
      </c>
      <c r="G4011" s="162">
        <v>2017</v>
      </c>
      <c r="H4011" s="163" t="s">
        <v>62</v>
      </c>
      <c r="I4011" s="162" t="s">
        <v>550</v>
      </c>
      <c r="J4011" s="177">
        <v>19.7135</v>
      </c>
      <c r="K4011" s="183" t="s">
        <v>1818</v>
      </c>
      <c r="L4011" s="166">
        <v>0.8142454571428569</v>
      </c>
      <c r="M4011" s="166">
        <v>16.051627819385708</v>
      </c>
      <c r="N4011" s="163" t="s">
        <v>28</v>
      </c>
      <c r="O4011" s="167">
        <v>1</v>
      </c>
      <c r="P4011" s="167">
        <v>1</v>
      </c>
      <c r="Q4011" s="167">
        <v>0</v>
      </c>
      <c r="R4011" s="167">
        <v>1</v>
      </c>
      <c r="S4011" s="167">
        <v>0</v>
      </c>
      <c r="T4011" s="167" t="s">
        <v>13211</v>
      </c>
      <c r="U4011" s="167" t="s">
        <v>1261</v>
      </c>
      <c r="V4011" s="167" t="s">
        <v>300</v>
      </c>
      <c r="W4011" s="163"/>
      <c r="X4011" s="163" t="s">
        <v>10994</v>
      </c>
      <c r="Y4011" s="163"/>
      <c r="Z4011" s="168">
        <v>42942</v>
      </c>
      <c r="AA4011" s="169" t="s">
        <v>2765</v>
      </c>
      <c r="AB4011" s="169" t="s">
        <v>11084</v>
      </c>
      <c r="AC4011" s="169" t="s">
        <v>28</v>
      </c>
      <c r="AD4011" s="170">
        <v>2020</v>
      </c>
      <c r="AE4011" s="167" t="s">
        <v>1321</v>
      </c>
    </row>
    <row r="4012" spans="1:31" x14ac:dyDescent="0.3">
      <c r="A4012" s="162" t="s">
        <v>10547</v>
      </c>
      <c r="B4012" s="162" t="s">
        <v>550</v>
      </c>
      <c r="C4012" s="162">
        <v>1</v>
      </c>
      <c r="D4012" s="162">
        <v>2019</v>
      </c>
      <c r="E4012" s="162" t="s">
        <v>115</v>
      </c>
      <c r="F4012" s="162" t="s">
        <v>28</v>
      </c>
      <c r="G4012" s="162">
        <v>2019</v>
      </c>
      <c r="H4012" s="163" t="s">
        <v>62</v>
      </c>
      <c r="I4012" s="162" t="s">
        <v>550</v>
      </c>
      <c r="J4012" s="177">
        <v>0.299595</v>
      </c>
      <c r="K4012" s="183" t="s">
        <v>1818</v>
      </c>
      <c r="L4012" s="166">
        <v>0.81037710612244929</v>
      </c>
      <c r="M4012" s="166">
        <v>0.24278492910875518</v>
      </c>
      <c r="N4012" s="163" t="s">
        <v>28</v>
      </c>
      <c r="O4012" s="167">
        <v>1</v>
      </c>
      <c r="P4012" s="167">
        <v>1</v>
      </c>
      <c r="Q4012" s="167">
        <v>0</v>
      </c>
      <c r="R4012" s="167">
        <v>1</v>
      </c>
      <c r="S4012" s="167">
        <v>0</v>
      </c>
      <c r="T4012" s="167" t="s">
        <v>13211</v>
      </c>
      <c r="U4012" s="167" t="s">
        <v>1281</v>
      </c>
      <c r="V4012" s="167" t="s">
        <v>86</v>
      </c>
      <c r="W4012" s="163"/>
      <c r="X4012" s="163" t="s">
        <v>10995</v>
      </c>
      <c r="Y4012" s="163"/>
      <c r="Z4012" s="168">
        <v>43732</v>
      </c>
      <c r="AA4012" s="169" t="s">
        <v>11085</v>
      </c>
      <c r="AB4012" s="169" t="s">
        <v>11086</v>
      </c>
      <c r="AC4012" s="169" t="s">
        <v>28</v>
      </c>
      <c r="AD4012" s="170">
        <v>2020</v>
      </c>
      <c r="AE4012" s="167" t="s">
        <v>1321</v>
      </c>
    </row>
    <row r="4013" spans="1:31" x14ac:dyDescent="0.3">
      <c r="A4013" s="162" t="s">
        <v>1136</v>
      </c>
      <c r="B4013" s="162" t="s">
        <v>550</v>
      </c>
      <c r="C4013" s="162">
        <v>2</v>
      </c>
      <c r="D4013" s="162">
        <v>2017</v>
      </c>
      <c r="E4013" s="162" t="s">
        <v>115</v>
      </c>
      <c r="F4013" s="162" t="s">
        <v>28</v>
      </c>
      <c r="G4013" s="162">
        <v>2017</v>
      </c>
      <c r="H4013" s="163" t="s">
        <v>64</v>
      </c>
      <c r="I4013" s="162" t="s">
        <v>550</v>
      </c>
      <c r="J4013" s="177">
        <v>1.56098384</v>
      </c>
      <c r="K4013" s="183" t="s">
        <v>1818</v>
      </c>
      <c r="L4013" s="166">
        <v>0.8142454571428569</v>
      </c>
      <c r="M4013" s="166">
        <v>1.2710240003934121</v>
      </c>
      <c r="N4013" s="163" t="s">
        <v>64</v>
      </c>
      <c r="O4013" s="167">
        <v>1</v>
      </c>
      <c r="P4013" s="167">
        <v>0</v>
      </c>
      <c r="Q4013" s="167">
        <v>1</v>
      </c>
      <c r="R4013" s="167">
        <v>0</v>
      </c>
      <c r="S4013" s="167">
        <v>1</v>
      </c>
      <c r="T4013" s="167" t="s">
        <v>13210</v>
      </c>
      <c r="U4013" s="167" t="s">
        <v>1261</v>
      </c>
      <c r="V4013" s="167" t="s">
        <v>300</v>
      </c>
      <c r="W4013" s="163"/>
      <c r="X4013" s="163" t="s">
        <v>10996</v>
      </c>
      <c r="Y4013" s="163"/>
      <c r="Z4013" s="168">
        <v>43040</v>
      </c>
      <c r="AA4013" s="169" t="s">
        <v>11087</v>
      </c>
      <c r="AB4013" s="169" t="s">
        <v>11088</v>
      </c>
      <c r="AC4013" s="169" t="s">
        <v>64</v>
      </c>
      <c r="AD4013" s="170">
        <v>2020</v>
      </c>
      <c r="AE4013" s="167" t="s">
        <v>1321</v>
      </c>
    </row>
    <row r="4014" spans="1:31" x14ac:dyDescent="0.3">
      <c r="A4014" s="162" t="s">
        <v>1136</v>
      </c>
      <c r="B4014" s="162" t="s">
        <v>550</v>
      </c>
      <c r="C4014" s="162">
        <v>3</v>
      </c>
      <c r="D4014" s="162">
        <v>2017</v>
      </c>
      <c r="E4014" s="162" t="s">
        <v>115</v>
      </c>
      <c r="F4014" s="162" t="s">
        <v>28</v>
      </c>
      <c r="G4014" s="162">
        <v>2017</v>
      </c>
      <c r="H4014" s="163" t="s">
        <v>64</v>
      </c>
      <c r="I4014" s="162" t="s">
        <v>550</v>
      </c>
      <c r="J4014" s="177">
        <v>0.50112221999999995</v>
      </c>
      <c r="K4014" s="183" t="s">
        <v>1818</v>
      </c>
      <c r="L4014" s="166">
        <v>0.8142454571428569</v>
      </c>
      <c r="M4014" s="166">
        <v>0.40803649110834328</v>
      </c>
      <c r="N4014" s="163" t="s">
        <v>64</v>
      </c>
      <c r="O4014" s="167">
        <v>1</v>
      </c>
      <c r="P4014" s="167">
        <v>0</v>
      </c>
      <c r="Q4014" s="167">
        <v>1</v>
      </c>
      <c r="R4014" s="167">
        <v>0</v>
      </c>
      <c r="S4014" s="167">
        <v>1</v>
      </c>
      <c r="T4014" s="167" t="s">
        <v>13210</v>
      </c>
      <c r="U4014" s="167" t="s">
        <v>1261</v>
      </c>
      <c r="V4014" s="167" t="s">
        <v>300</v>
      </c>
      <c r="W4014" s="163"/>
      <c r="X4014" s="163" t="s">
        <v>10996</v>
      </c>
      <c r="Y4014" s="163"/>
      <c r="Z4014" s="168">
        <v>43040</v>
      </c>
      <c r="AA4014" s="169" t="s">
        <v>11089</v>
      </c>
      <c r="AB4014" s="169" t="s">
        <v>11090</v>
      </c>
      <c r="AC4014" s="169" t="s">
        <v>64</v>
      </c>
      <c r="AD4014" s="170">
        <v>2020</v>
      </c>
      <c r="AE4014" s="167" t="s">
        <v>1321</v>
      </c>
    </row>
    <row r="4015" spans="1:31" x14ac:dyDescent="0.3">
      <c r="A4015" s="162" t="s">
        <v>1136</v>
      </c>
      <c r="B4015" s="162" t="s">
        <v>550</v>
      </c>
      <c r="C4015" s="162">
        <v>4</v>
      </c>
      <c r="D4015" s="162">
        <v>2017</v>
      </c>
      <c r="E4015" s="162" t="s">
        <v>115</v>
      </c>
      <c r="F4015" s="162" t="s">
        <v>28</v>
      </c>
      <c r="G4015" s="162">
        <v>2017</v>
      </c>
      <c r="H4015" s="163" t="s">
        <v>64</v>
      </c>
      <c r="I4015" s="162" t="s">
        <v>550</v>
      </c>
      <c r="J4015" s="177">
        <v>3.0164974900000003</v>
      </c>
      <c r="K4015" s="183" t="s">
        <v>1818</v>
      </c>
      <c r="L4015" s="166">
        <v>0.8142454571428569</v>
      </c>
      <c r="M4015" s="166">
        <v>2.4561693777153306</v>
      </c>
      <c r="N4015" s="163" t="s">
        <v>64</v>
      </c>
      <c r="O4015" s="167">
        <v>1</v>
      </c>
      <c r="P4015" s="167">
        <v>0</v>
      </c>
      <c r="Q4015" s="167">
        <v>1</v>
      </c>
      <c r="R4015" s="167">
        <v>0</v>
      </c>
      <c r="S4015" s="167">
        <v>1</v>
      </c>
      <c r="T4015" s="167" t="s">
        <v>13210</v>
      </c>
      <c r="U4015" s="167" t="s">
        <v>1261</v>
      </c>
      <c r="V4015" s="167" t="s">
        <v>300</v>
      </c>
      <c r="W4015" s="163"/>
      <c r="X4015" s="163" t="s">
        <v>10996</v>
      </c>
      <c r="Y4015" s="163"/>
      <c r="Z4015" s="168">
        <v>43040</v>
      </c>
      <c r="AA4015" s="169" t="s">
        <v>11087</v>
      </c>
      <c r="AB4015" s="169" t="s">
        <v>11088</v>
      </c>
      <c r="AC4015" s="169" t="s">
        <v>64</v>
      </c>
      <c r="AD4015" s="170">
        <v>2020</v>
      </c>
      <c r="AE4015" s="167" t="s">
        <v>1321</v>
      </c>
    </row>
    <row r="4016" spans="1:31" x14ac:dyDescent="0.3">
      <c r="A4016" s="162" t="s">
        <v>10508</v>
      </c>
      <c r="B4016" s="162" t="s">
        <v>550</v>
      </c>
      <c r="C4016" s="162">
        <v>1</v>
      </c>
      <c r="D4016" s="162">
        <v>2019</v>
      </c>
      <c r="E4016" s="162" t="s">
        <v>115</v>
      </c>
      <c r="F4016" s="162" t="s">
        <v>28</v>
      </c>
      <c r="G4016" s="162">
        <v>2019</v>
      </c>
      <c r="H4016" s="163" t="s">
        <v>79</v>
      </c>
      <c r="I4016" s="162" t="s">
        <v>550</v>
      </c>
      <c r="J4016" s="177">
        <v>2.7807999999999999E-2</v>
      </c>
      <c r="K4016" s="183" t="s">
        <v>1818</v>
      </c>
      <c r="L4016" s="166">
        <v>0.81037710612244929</v>
      </c>
      <c r="M4016" s="166">
        <v>2.2534966567053068E-2</v>
      </c>
      <c r="N4016" s="163" t="s">
        <v>28</v>
      </c>
      <c r="O4016" s="167">
        <v>1</v>
      </c>
      <c r="P4016" s="167">
        <v>1</v>
      </c>
      <c r="Q4016" s="167">
        <v>0</v>
      </c>
      <c r="R4016" s="167">
        <v>1</v>
      </c>
      <c r="S4016" s="167">
        <v>0</v>
      </c>
      <c r="T4016" s="167" t="s">
        <v>13211</v>
      </c>
      <c r="U4016" s="167" t="s">
        <v>1281</v>
      </c>
      <c r="V4016" s="167" t="s">
        <v>101</v>
      </c>
      <c r="W4016" s="163"/>
      <c r="X4016" s="163" t="s">
        <v>10997</v>
      </c>
      <c r="Y4016" s="163"/>
      <c r="Z4016" s="168">
        <v>43745</v>
      </c>
      <c r="AA4016" s="169" t="s">
        <v>11091</v>
      </c>
      <c r="AB4016" s="169" t="s">
        <v>11092</v>
      </c>
      <c r="AC4016" s="169" t="s">
        <v>28</v>
      </c>
      <c r="AD4016" s="170">
        <v>2020</v>
      </c>
      <c r="AE4016" s="167" t="s">
        <v>1232</v>
      </c>
    </row>
    <row r="4017" spans="1:31" x14ac:dyDescent="0.3">
      <c r="A4017" s="162" t="s">
        <v>141</v>
      </c>
      <c r="B4017" s="162" t="s">
        <v>550</v>
      </c>
      <c r="C4017" s="162">
        <v>2</v>
      </c>
      <c r="D4017" s="162">
        <v>2006</v>
      </c>
      <c r="E4017" s="162" t="s">
        <v>115</v>
      </c>
      <c r="F4017" s="162" t="s">
        <v>1</v>
      </c>
      <c r="G4017" s="162">
        <v>2019</v>
      </c>
      <c r="H4017" s="163" t="s">
        <v>64</v>
      </c>
      <c r="I4017" s="162" t="s">
        <v>550</v>
      </c>
      <c r="J4017" s="177">
        <v>12165.843096500001</v>
      </c>
      <c r="K4017" s="183" t="s">
        <v>1817</v>
      </c>
      <c r="L4017" s="166">
        <v>6.6429142918454963E-3</v>
      </c>
      <c r="M4017" s="166">
        <v>80.816652978089721</v>
      </c>
      <c r="N4017" s="163" t="s">
        <v>1</v>
      </c>
      <c r="O4017" s="167">
        <v>1</v>
      </c>
      <c r="P4017" s="167">
        <v>1</v>
      </c>
      <c r="Q4017" s="167">
        <v>0</v>
      </c>
      <c r="R4017" s="167">
        <v>1</v>
      </c>
      <c r="S4017" s="167">
        <v>0</v>
      </c>
      <c r="T4017" s="167" t="s">
        <v>13211</v>
      </c>
      <c r="U4017" s="167" t="s">
        <v>1453</v>
      </c>
      <c r="V4017" s="167" t="s">
        <v>105</v>
      </c>
      <c r="W4017" s="163" t="s">
        <v>1897</v>
      </c>
      <c r="X4017" s="163" t="s">
        <v>11093</v>
      </c>
      <c r="Y4017" s="163"/>
      <c r="Z4017" s="168">
        <v>43480</v>
      </c>
      <c r="AA4017" s="169" t="s">
        <v>11202</v>
      </c>
      <c r="AB4017" s="169"/>
      <c r="AC4017" s="169" t="s">
        <v>2820</v>
      </c>
      <c r="AD4017" s="170">
        <v>2020</v>
      </c>
      <c r="AE4017" s="167" t="s">
        <v>1321</v>
      </c>
    </row>
    <row r="4018" spans="1:31" s="121" customFormat="1" x14ac:dyDescent="0.3">
      <c r="A4018" s="197" t="s">
        <v>141</v>
      </c>
      <c r="B4018" s="197" t="s">
        <v>550</v>
      </c>
      <c r="C4018" s="197">
        <v>3</v>
      </c>
      <c r="D4018" s="197">
        <v>2006</v>
      </c>
      <c r="E4018" s="197" t="s">
        <v>115</v>
      </c>
      <c r="F4018" s="197" t="s">
        <v>1</v>
      </c>
      <c r="G4018" s="197">
        <v>2019</v>
      </c>
      <c r="H4018" s="199" t="s">
        <v>64</v>
      </c>
      <c r="I4018" s="197" t="s">
        <v>550</v>
      </c>
      <c r="J4018" s="177">
        <v>12165.843096500001</v>
      </c>
      <c r="K4018" s="183" t="s">
        <v>1817</v>
      </c>
      <c r="L4018" s="166">
        <v>6.6429142918454963E-3</v>
      </c>
      <c r="M4018" s="166">
        <v>80.816652978089721</v>
      </c>
      <c r="N4018" s="199" t="s">
        <v>64</v>
      </c>
      <c r="O4018" s="200">
        <v>1</v>
      </c>
      <c r="P4018" s="200">
        <v>0</v>
      </c>
      <c r="Q4018" s="200">
        <v>1</v>
      </c>
      <c r="R4018" s="200">
        <v>0</v>
      </c>
      <c r="S4018" s="200">
        <v>1</v>
      </c>
      <c r="T4018" s="200" t="s">
        <v>13210</v>
      </c>
      <c r="U4018" s="200" t="s">
        <v>1453</v>
      </c>
      <c r="V4018" s="200" t="s">
        <v>105</v>
      </c>
      <c r="W4018" s="199"/>
      <c r="X4018" s="199" t="s">
        <v>11093</v>
      </c>
      <c r="Y4018" s="199"/>
      <c r="Z4018" s="168">
        <v>43480</v>
      </c>
      <c r="AA4018" s="201" t="s">
        <v>11203</v>
      </c>
      <c r="AB4018" s="201"/>
      <c r="AC4018" s="201" t="s">
        <v>11132</v>
      </c>
      <c r="AD4018" s="202">
        <v>2020</v>
      </c>
      <c r="AE4018" s="167" t="s">
        <v>1321</v>
      </c>
    </row>
    <row r="4019" spans="1:31" s="121" customFormat="1" x14ac:dyDescent="0.3">
      <c r="A4019" s="197" t="s">
        <v>141</v>
      </c>
      <c r="B4019" s="197" t="s">
        <v>550</v>
      </c>
      <c r="C4019" s="197">
        <v>4</v>
      </c>
      <c r="D4019" s="197">
        <v>2006</v>
      </c>
      <c r="E4019" s="197" t="s">
        <v>115</v>
      </c>
      <c r="F4019" s="197" t="s">
        <v>1</v>
      </c>
      <c r="G4019" s="197">
        <v>2019</v>
      </c>
      <c r="H4019" s="199" t="s">
        <v>64</v>
      </c>
      <c r="I4019" s="197" t="s">
        <v>550</v>
      </c>
      <c r="J4019" s="177">
        <v>1286.945504</v>
      </c>
      <c r="K4019" s="183" t="s">
        <v>1817</v>
      </c>
      <c r="L4019" s="166">
        <v>6.6429142918454963E-3</v>
      </c>
      <c r="M4019" s="166">
        <v>8.5490686813479062</v>
      </c>
      <c r="N4019" s="199" t="s">
        <v>51</v>
      </c>
      <c r="O4019" s="200">
        <v>1</v>
      </c>
      <c r="P4019" s="200">
        <v>0</v>
      </c>
      <c r="Q4019" s="200">
        <v>0</v>
      </c>
      <c r="R4019" s="200">
        <v>1</v>
      </c>
      <c r="S4019" s="200">
        <v>1</v>
      </c>
      <c r="T4019" s="200" t="s">
        <v>13213</v>
      </c>
      <c r="U4019" s="200" t="s">
        <v>1453</v>
      </c>
      <c r="V4019" s="200" t="s">
        <v>105</v>
      </c>
      <c r="W4019" s="199" t="s">
        <v>1897</v>
      </c>
      <c r="X4019" s="199" t="s">
        <v>11093</v>
      </c>
      <c r="Y4019" s="199"/>
      <c r="Z4019" s="203">
        <v>43712</v>
      </c>
      <c r="AA4019" s="201" t="s">
        <v>4495</v>
      </c>
      <c r="AB4019" s="201"/>
      <c r="AC4019" s="201" t="s">
        <v>11142</v>
      </c>
      <c r="AD4019" s="202">
        <v>2020</v>
      </c>
      <c r="AE4019" s="167" t="s">
        <v>1321</v>
      </c>
    </row>
    <row r="4020" spans="1:31" s="121" customFormat="1" x14ac:dyDescent="0.3">
      <c r="A4020" s="197" t="s">
        <v>141</v>
      </c>
      <c r="B4020" s="197" t="s">
        <v>550</v>
      </c>
      <c r="C4020" s="197">
        <v>5</v>
      </c>
      <c r="D4020" s="197">
        <v>2006</v>
      </c>
      <c r="E4020" s="197" t="s">
        <v>115</v>
      </c>
      <c r="F4020" s="197" t="s">
        <v>1</v>
      </c>
      <c r="G4020" s="197">
        <v>2019</v>
      </c>
      <c r="H4020" s="199" t="s">
        <v>64</v>
      </c>
      <c r="I4020" s="197" t="s">
        <v>550</v>
      </c>
      <c r="J4020" s="177">
        <v>1286.945504</v>
      </c>
      <c r="K4020" s="183" t="s">
        <v>1817</v>
      </c>
      <c r="L4020" s="166">
        <v>6.6429142918454963E-3</v>
      </c>
      <c r="M4020" s="166">
        <v>8.5490686813479062</v>
      </c>
      <c r="N4020" s="199" t="s">
        <v>64</v>
      </c>
      <c r="O4020" s="200">
        <v>1</v>
      </c>
      <c r="P4020" s="200">
        <v>0</v>
      </c>
      <c r="Q4020" s="200">
        <v>1</v>
      </c>
      <c r="R4020" s="200">
        <v>0</v>
      </c>
      <c r="S4020" s="200">
        <v>1</v>
      </c>
      <c r="T4020" s="200" t="s">
        <v>13210</v>
      </c>
      <c r="U4020" s="200" t="s">
        <v>1453</v>
      </c>
      <c r="V4020" s="200" t="s">
        <v>105</v>
      </c>
      <c r="W4020" s="199"/>
      <c r="X4020" s="199" t="s">
        <v>11093</v>
      </c>
      <c r="Y4020" s="199"/>
      <c r="Z4020" s="203">
        <v>43712</v>
      </c>
      <c r="AA4020" s="201" t="s">
        <v>11204</v>
      </c>
      <c r="AB4020" s="201"/>
      <c r="AC4020" s="201" t="s">
        <v>11132</v>
      </c>
      <c r="AD4020" s="202">
        <v>2020</v>
      </c>
      <c r="AE4020" s="167" t="s">
        <v>1321</v>
      </c>
    </row>
    <row r="4021" spans="1:31" s="121" customFormat="1" x14ac:dyDescent="0.3">
      <c r="A4021" s="197" t="s">
        <v>294</v>
      </c>
      <c r="B4021" s="197" t="s">
        <v>550</v>
      </c>
      <c r="C4021" s="197">
        <v>4</v>
      </c>
      <c r="D4021" s="197">
        <v>2007</v>
      </c>
      <c r="E4021" s="197" t="s">
        <v>115</v>
      </c>
      <c r="F4021" s="197" t="s">
        <v>1</v>
      </c>
      <c r="G4021" s="197">
        <v>2019</v>
      </c>
      <c r="H4021" s="199" t="s">
        <v>228</v>
      </c>
      <c r="I4021" s="197" t="s">
        <v>550</v>
      </c>
      <c r="J4021" s="177">
        <v>13691.518201000001</v>
      </c>
      <c r="K4021" s="183" t="s">
        <v>1817</v>
      </c>
      <c r="L4021" s="166">
        <v>6.6429142918454963E-3</v>
      </c>
      <c r="M4021" s="166">
        <v>90.951581934485645</v>
      </c>
      <c r="N4021" s="199" t="s">
        <v>11156</v>
      </c>
      <c r="O4021" s="200">
        <v>1</v>
      </c>
      <c r="P4021" s="200">
        <v>0</v>
      </c>
      <c r="Q4021" s="200">
        <v>0</v>
      </c>
      <c r="R4021" s="200">
        <v>0</v>
      </c>
      <c r="S4021" s="200">
        <v>0</v>
      </c>
      <c r="T4021" s="200" t="s">
        <v>13213</v>
      </c>
      <c r="U4021" s="200" t="s">
        <v>1281</v>
      </c>
      <c r="V4021" s="200" t="s">
        <v>86</v>
      </c>
      <c r="W4021" s="199"/>
      <c r="X4021" s="199" t="s">
        <v>11094</v>
      </c>
      <c r="Y4021" s="199"/>
      <c r="Z4021" s="203">
        <v>43723</v>
      </c>
      <c r="AA4021" s="201" t="s">
        <v>11158</v>
      </c>
      <c r="AB4021" s="201"/>
      <c r="AC4021" s="201" t="s">
        <v>11143</v>
      </c>
      <c r="AD4021" s="202">
        <v>2020</v>
      </c>
      <c r="AE4021" s="167" t="s">
        <v>1241</v>
      </c>
    </row>
    <row r="4022" spans="1:31" s="121" customFormat="1" x14ac:dyDescent="0.3">
      <c r="A4022" s="197" t="s">
        <v>345</v>
      </c>
      <c r="B4022" s="197" t="s">
        <v>550</v>
      </c>
      <c r="C4022" s="197">
        <v>11</v>
      </c>
      <c r="D4022" s="197">
        <v>2008</v>
      </c>
      <c r="E4022" s="197" t="s">
        <v>2393</v>
      </c>
      <c r="F4022" s="197" t="s">
        <v>1</v>
      </c>
      <c r="G4022" s="197">
        <v>2018</v>
      </c>
      <c r="H4022" s="199" t="s">
        <v>63</v>
      </c>
      <c r="I4022" s="197" t="s">
        <v>550</v>
      </c>
      <c r="J4022" s="177">
        <v>1826.918056</v>
      </c>
      <c r="K4022" s="183" t="s">
        <v>1817</v>
      </c>
      <c r="L4022" s="166">
        <v>6.4000061087866062E-3</v>
      </c>
      <c r="M4022" s="166">
        <v>11.692286718652552</v>
      </c>
      <c r="N4022" s="199" t="s">
        <v>63</v>
      </c>
      <c r="O4022" s="200">
        <v>1</v>
      </c>
      <c r="P4022" s="200">
        <v>0</v>
      </c>
      <c r="Q4022" s="200">
        <v>1</v>
      </c>
      <c r="R4022" s="200">
        <v>0</v>
      </c>
      <c r="S4022" s="200">
        <v>1</v>
      </c>
      <c r="T4022" s="200" t="s">
        <v>13210</v>
      </c>
      <c r="U4022" s="200" t="s">
        <v>1360</v>
      </c>
      <c r="V4022" s="200" t="s">
        <v>1383</v>
      </c>
      <c r="W4022" s="199"/>
      <c r="X4022" s="199" t="s">
        <v>11095</v>
      </c>
      <c r="Y4022" s="199"/>
      <c r="Z4022" s="203">
        <v>43311</v>
      </c>
      <c r="AA4022" s="201" t="s">
        <v>4668</v>
      </c>
      <c r="AB4022" s="201"/>
      <c r="AC4022" s="201" t="s">
        <v>2870</v>
      </c>
      <c r="AD4022" s="202">
        <v>2020</v>
      </c>
      <c r="AE4022" s="167" t="s">
        <v>1218</v>
      </c>
    </row>
    <row r="4023" spans="1:31" s="121" customFormat="1" x14ac:dyDescent="0.3">
      <c r="A4023" s="197" t="s">
        <v>349</v>
      </c>
      <c r="B4023" s="197" t="s">
        <v>550</v>
      </c>
      <c r="C4023" s="197">
        <v>9</v>
      </c>
      <c r="D4023" s="197">
        <v>2008</v>
      </c>
      <c r="E4023" s="197" t="s">
        <v>2393</v>
      </c>
      <c r="F4023" s="197" t="s">
        <v>1</v>
      </c>
      <c r="G4023" s="197">
        <v>2019</v>
      </c>
      <c r="H4023" s="199" t="s">
        <v>75</v>
      </c>
      <c r="I4023" s="197" t="s">
        <v>550</v>
      </c>
      <c r="J4023" s="177">
        <v>3747.0804589999998</v>
      </c>
      <c r="K4023" s="183" t="s">
        <v>1817</v>
      </c>
      <c r="L4023" s="166">
        <v>6.6429142918454963E-3</v>
      </c>
      <c r="M4023" s="166">
        <v>24.89153433378608</v>
      </c>
      <c r="N4023" s="199" t="s">
        <v>32</v>
      </c>
      <c r="O4023" s="200">
        <v>1</v>
      </c>
      <c r="P4023" s="200">
        <v>0</v>
      </c>
      <c r="Q4023" s="200">
        <v>0</v>
      </c>
      <c r="R4023" s="200">
        <v>1</v>
      </c>
      <c r="S4023" s="200">
        <v>0</v>
      </c>
      <c r="T4023" s="200" t="s">
        <v>13213</v>
      </c>
      <c r="U4023" s="200" t="s">
        <v>1453</v>
      </c>
      <c r="V4023" s="200" t="s">
        <v>83</v>
      </c>
      <c r="W4023" s="199"/>
      <c r="X4023" s="199" t="s">
        <v>11096</v>
      </c>
      <c r="Y4023" s="199"/>
      <c r="Z4023" s="203">
        <v>43637</v>
      </c>
      <c r="AA4023" s="201" t="s">
        <v>11159</v>
      </c>
      <c r="AB4023" s="201"/>
      <c r="AC4023" s="201" t="s">
        <v>4022</v>
      </c>
      <c r="AD4023" s="202">
        <v>2020</v>
      </c>
      <c r="AE4023" s="167" t="s">
        <v>1218</v>
      </c>
    </row>
    <row r="4024" spans="1:31" s="121" customFormat="1" x14ac:dyDescent="0.3">
      <c r="A4024" s="197" t="s">
        <v>349</v>
      </c>
      <c r="B4024" s="197" t="s">
        <v>550</v>
      </c>
      <c r="C4024" s="197">
        <v>10</v>
      </c>
      <c r="D4024" s="197">
        <v>2008</v>
      </c>
      <c r="E4024" s="197" t="s">
        <v>2393</v>
      </c>
      <c r="F4024" s="197" t="s">
        <v>1</v>
      </c>
      <c r="G4024" s="197">
        <v>2019</v>
      </c>
      <c r="H4024" s="199" t="s">
        <v>75</v>
      </c>
      <c r="I4024" s="197" t="s">
        <v>550</v>
      </c>
      <c r="J4024" s="177">
        <v>1003.3818659999999</v>
      </c>
      <c r="K4024" s="183" t="s">
        <v>1817</v>
      </c>
      <c r="L4024" s="166">
        <v>6.6429142918454963E-3</v>
      </c>
      <c r="M4024" s="166">
        <v>6.6653797378300021</v>
      </c>
      <c r="N4024" s="199" t="s">
        <v>62</v>
      </c>
      <c r="O4024" s="200">
        <v>1</v>
      </c>
      <c r="P4024" s="200">
        <v>0</v>
      </c>
      <c r="Q4024" s="200">
        <v>0</v>
      </c>
      <c r="R4024" s="200">
        <v>0</v>
      </c>
      <c r="S4024" s="200">
        <v>1</v>
      </c>
      <c r="T4024" s="200" t="s">
        <v>13213</v>
      </c>
      <c r="U4024" s="200" t="s">
        <v>1453</v>
      </c>
      <c r="V4024" s="200" t="s">
        <v>83</v>
      </c>
      <c r="W4024" s="199"/>
      <c r="X4024" s="199" t="s">
        <v>11096</v>
      </c>
      <c r="Y4024" s="199"/>
      <c r="Z4024" s="203">
        <v>43665</v>
      </c>
      <c r="AA4024" s="201" t="s">
        <v>11160</v>
      </c>
      <c r="AB4024" s="201"/>
      <c r="AC4024" s="201" t="s">
        <v>11144</v>
      </c>
      <c r="AD4024" s="202">
        <v>2020</v>
      </c>
      <c r="AE4024" s="167" t="s">
        <v>1218</v>
      </c>
    </row>
    <row r="4025" spans="1:31" s="121" customFormat="1" x14ac:dyDescent="0.3">
      <c r="A4025" s="197" t="s">
        <v>389</v>
      </c>
      <c r="B4025" s="197" t="s">
        <v>550</v>
      </c>
      <c r="C4025" s="197">
        <v>5</v>
      </c>
      <c r="D4025" s="197">
        <v>2008</v>
      </c>
      <c r="E4025" s="197" t="s">
        <v>115</v>
      </c>
      <c r="F4025" s="197" t="s">
        <v>1</v>
      </c>
      <c r="G4025" s="197">
        <v>2019</v>
      </c>
      <c r="H4025" s="199" t="s">
        <v>375</v>
      </c>
      <c r="I4025" s="197" t="s">
        <v>550</v>
      </c>
      <c r="J4025" s="177">
        <v>463.75979666666666</v>
      </c>
      <c r="K4025" s="183" t="s">
        <v>1817</v>
      </c>
      <c r="L4025" s="166">
        <v>6.6429142918454963E-3</v>
      </c>
      <c r="M4025" s="166">
        <v>3.0807165812603614</v>
      </c>
      <c r="N4025" s="199" t="s">
        <v>375</v>
      </c>
      <c r="O4025" s="200">
        <v>1</v>
      </c>
      <c r="P4025" s="200">
        <v>0</v>
      </c>
      <c r="Q4025" s="200">
        <v>1</v>
      </c>
      <c r="R4025" s="200">
        <v>0</v>
      </c>
      <c r="S4025" s="200">
        <v>1</v>
      </c>
      <c r="T4025" s="200" t="s">
        <v>13210</v>
      </c>
      <c r="U4025" s="200" t="s">
        <v>1281</v>
      </c>
      <c r="V4025" s="200" t="s">
        <v>86</v>
      </c>
      <c r="W4025" s="199" t="s">
        <v>1897</v>
      </c>
      <c r="X4025" s="199" t="s">
        <v>9884</v>
      </c>
      <c r="Y4025" s="199"/>
      <c r="Z4025" s="203">
        <v>43656</v>
      </c>
      <c r="AA4025" s="201" t="s">
        <v>11205</v>
      </c>
      <c r="AB4025" s="201"/>
      <c r="AC4025" s="201" t="s">
        <v>4013</v>
      </c>
      <c r="AD4025" s="202">
        <v>2020</v>
      </c>
      <c r="AE4025" s="167" t="s">
        <v>10573</v>
      </c>
    </row>
    <row r="4026" spans="1:31" s="121" customFormat="1" x14ac:dyDescent="0.3">
      <c r="A4026" s="197" t="s">
        <v>389</v>
      </c>
      <c r="B4026" s="197" t="s">
        <v>550</v>
      </c>
      <c r="C4026" s="197">
        <v>6</v>
      </c>
      <c r="D4026" s="197">
        <v>2008</v>
      </c>
      <c r="E4026" s="197" t="s">
        <v>115</v>
      </c>
      <c r="F4026" s="197" t="s">
        <v>1</v>
      </c>
      <c r="G4026" s="197">
        <v>2019</v>
      </c>
      <c r="H4026" s="199" t="s">
        <v>375</v>
      </c>
      <c r="I4026" s="197" t="s">
        <v>550</v>
      </c>
      <c r="J4026" s="177">
        <v>463.75979666666666</v>
      </c>
      <c r="K4026" s="183" t="s">
        <v>1817</v>
      </c>
      <c r="L4026" s="166">
        <v>6.6429142918454963E-3</v>
      </c>
      <c r="M4026" s="166">
        <v>3.0807165812603614</v>
      </c>
      <c r="N4026" s="199" t="s">
        <v>375</v>
      </c>
      <c r="O4026" s="200">
        <v>1</v>
      </c>
      <c r="P4026" s="200">
        <v>0</v>
      </c>
      <c r="Q4026" s="200">
        <v>1</v>
      </c>
      <c r="R4026" s="200">
        <v>0</v>
      </c>
      <c r="S4026" s="200">
        <v>1</v>
      </c>
      <c r="T4026" s="200" t="s">
        <v>13210</v>
      </c>
      <c r="U4026" s="200" t="s">
        <v>1281</v>
      </c>
      <c r="V4026" s="200" t="s">
        <v>86</v>
      </c>
      <c r="W4026" s="199"/>
      <c r="X4026" s="199" t="s">
        <v>9884</v>
      </c>
      <c r="Y4026" s="199"/>
      <c r="Z4026" s="203">
        <v>43656</v>
      </c>
      <c r="AA4026" s="201" t="s">
        <v>11206</v>
      </c>
      <c r="AB4026" s="201"/>
      <c r="AC4026" s="201" t="s">
        <v>4013</v>
      </c>
      <c r="AD4026" s="202">
        <v>2020</v>
      </c>
      <c r="AE4026" s="167" t="s">
        <v>10573</v>
      </c>
    </row>
    <row r="4027" spans="1:31" s="121" customFormat="1" x14ac:dyDescent="0.3">
      <c r="A4027" s="197" t="s">
        <v>389</v>
      </c>
      <c r="B4027" s="197" t="s">
        <v>550</v>
      </c>
      <c r="C4027" s="197">
        <v>7</v>
      </c>
      <c r="D4027" s="197">
        <v>2008</v>
      </c>
      <c r="E4027" s="197" t="s">
        <v>115</v>
      </c>
      <c r="F4027" s="197" t="s">
        <v>1</v>
      </c>
      <c r="G4027" s="197">
        <v>2019</v>
      </c>
      <c r="H4027" s="199" t="s">
        <v>375</v>
      </c>
      <c r="I4027" s="197" t="s">
        <v>550</v>
      </c>
      <c r="J4027" s="177">
        <v>463.75979666666666</v>
      </c>
      <c r="K4027" s="183" t="s">
        <v>1817</v>
      </c>
      <c r="L4027" s="166">
        <v>6.6429142918454963E-3</v>
      </c>
      <c r="M4027" s="166">
        <v>3.0807165812603614</v>
      </c>
      <c r="N4027" s="199" t="s">
        <v>375</v>
      </c>
      <c r="O4027" s="200">
        <v>1</v>
      </c>
      <c r="P4027" s="200">
        <v>0</v>
      </c>
      <c r="Q4027" s="200">
        <v>1</v>
      </c>
      <c r="R4027" s="200">
        <v>0</v>
      </c>
      <c r="S4027" s="200">
        <v>1</v>
      </c>
      <c r="T4027" s="200" t="s">
        <v>13210</v>
      </c>
      <c r="U4027" s="200" t="s">
        <v>1281</v>
      </c>
      <c r="V4027" s="200" t="s">
        <v>86</v>
      </c>
      <c r="W4027" s="199"/>
      <c r="X4027" s="199" t="s">
        <v>9884</v>
      </c>
      <c r="Y4027" s="199"/>
      <c r="Z4027" s="203">
        <v>43656</v>
      </c>
      <c r="AA4027" s="201" t="s">
        <v>11207</v>
      </c>
      <c r="AB4027" s="201"/>
      <c r="AC4027" s="201" t="s">
        <v>4013</v>
      </c>
      <c r="AD4027" s="202">
        <v>2020</v>
      </c>
      <c r="AE4027" s="167" t="s">
        <v>10573</v>
      </c>
    </row>
    <row r="4028" spans="1:31" s="121" customFormat="1" x14ac:dyDescent="0.3">
      <c r="A4028" s="197" t="s">
        <v>393</v>
      </c>
      <c r="B4028" s="197" t="s">
        <v>550</v>
      </c>
      <c r="C4028" s="197">
        <v>28</v>
      </c>
      <c r="D4028" s="197">
        <v>2008</v>
      </c>
      <c r="E4028" s="197" t="s">
        <v>115</v>
      </c>
      <c r="F4028" s="197" t="s">
        <v>1</v>
      </c>
      <c r="G4028" s="197">
        <v>2019</v>
      </c>
      <c r="H4028" s="199" t="s">
        <v>63</v>
      </c>
      <c r="I4028" s="197" t="s">
        <v>550</v>
      </c>
      <c r="J4028" s="177">
        <v>2326.5380329999998</v>
      </c>
      <c r="K4028" s="183" t="s">
        <v>1817</v>
      </c>
      <c r="L4028" s="166">
        <v>6.6429142918454963E-3</v>
      </c>
      <c r="M4028" s="166">
        <v>15.454992749937809</v>
      </c>
      <c r="N4028" s="199" t="s">
        <v>63</v>
      </c>
      <c r="O4028" s="200">
        <v>1</v>
      </c>
      <c r="P4028" s="200">
        <v>0</v>
      </c>
      <c r="Q4028" s="200">
        <v>1</v>
      </c>
      <c r="R4028" s="200">
        <v>0</v>
      </c>
      <c r="S4028" s="200">
        <v>1</v>
      </c>
      <c r="T4028" s="200" t="s">
        <v>13210</v>
      </c>
      <c r="U4028" s="200" t="s">
        <v>1360</v>
      </c>
      <c r="V4028" s="200" t="s">
        <v>1383</v>
      </c>
      <c r="W4028" s="199"/>
      <c r="X4028" s="199" t="s">
        <v>9886</v>
      </c>
      <c r="Y4028" s="199"/>
      <c r="Z4028" s="203">
        <v>43503</v>
      </c>
      <c r="AA4028" s="201" t="s">
        <v>4574</v>
      </c>
      <c r="AB4028" s="201"/>
      <c r="AC4028" s="201" t="s">
        <v>2870</v>
      </c>
      <c r="AD4028" s="202">
        <v>2020</v>
      </c>
      <c r="AE4028" s="167" t="s">
        <v>1218</v>
      </c>
    </row>
    <row r="4029" spans="1:31" s="121" customFormat="1" x14ac:dyDescent="0.3">
      <c r="A4029" s="197" t="s">
        <v>393</v>
      </c>
      <c r="B4029" s="197" t="s">
        <v>550</v>
      </c>
      <c r="C4029" s="197">
        <v>29</v>
      </c>
      <c r="D4029" s="197">
        <v>2008</v>
      </c>
      <c r="E4029" s="197" t="s">
        <v>115</v>
      </c>
      <c r="F4029" s="197" t="s">
        <v>1</v>
      </c>
      <c r="G4029" s="197">
        <v>2019</v>
      </c>
      <c r="H4029" s="199" t="s">
        <v>63</v>
      </c>
      <c r="I4029" s="197" t="s">
        <v>550</v>
      </c>
      <c r="J4029" s="177">
        <v>1559.0524479999999</v>
      </c>
      <c r="K4029" s="183" t="s">
        <v>1817</v>
      </c>
      <c r="L4029" s="166">
        <v>6.6429142918454963E-3</v>
      </c>
      <c r="M4029" s="166">
        <v>10.356651788555906</v>
      </c>
      <c r="N4029" s="199" t="s">
        <v>63</v>
      </c>
      <c r="O4029" s="200">
        <v>1</v>
      </c>
      <c r="P4029" s="200">
        <v>0</v>
      </c>
      <c r="Q4029" s="200">
        <v>1</v>
      </c>
      <c r="R4029" s="200">
        <v>0</v>
      </c>
      <c r="S4029" s="200">
        <v>1</v>
      </c>
      <c r="T4029" s="200" t="s">
        <v>13210</v>
      </c>
      <c r="U4029" s="200" t="s">
        <v>1360</v>
      </c>
      <c r="V4029" s="200" t="s">
        <v>1383</v>
      </c>
      <c r="W4029" s="199"/>
      <c r="X4029" s="199" t="s">
        <v>9886</v>
      </c>
      <c r="Y4029" s="199"/>
      <c r="Z4029" s="203">
        <v>43521</v>
      </c>
      <c r="AA4029" s="201" t="s">
        <v>4668</v>
      </c>
      <c r="AB4029" s="201"/>
      <c r="AC4029" s="201" t="s">
        <v>2870</v>
      </c>
      <c r="AD4029" s="202">
        <v>2020</v>
      </c>
      <c r="AE4029" s="167" t="s">
        <v>1218</v>
      </c>
    </row>
    <row r="4030" spans="1:31" s="121" customFormat="1" x14ac:dyDescent="0.3">
      <c r="A4030" s="197" t="s">
        <v>413</v>
      </c>
      <c r="B4030" s="197" t="s">
        <v>550</v>
      </c>
      <c r="C4030" s="197">
        <v>12</v>
      </c>
      <c r="D4030" s="197">
        <v>2008</v>
      </c>
      <c r="E4030" s="197" t="s">
        <v>2393</v>
      </c>
      <c r="F4030" s="197" t="s">
        <v>1</v>
      </c>
      <c r="G4030" s="197">
        <v>2019</v>
      </c>
      <c r="H4030" s="199" t="s">
        <v>63</v>
      </c>
      <c r="I4030" s="197" t="s">
        <v>550</v>
      </c>
      <c r="J4030" s="177">
        <v>533.415932</v>
      </c>
      <c r="K4030" s="183" t="s">
        <v>1817</v>
      </c>
      <c r="L4030" s="166">
        <v>6.6429142918454963E-3</v>
      </c>
      <c r="M4030" s="166">
        <v>3.5434363181808854</v>
      </c>
      <c r="N4030" s="199" t="s">
        <v>63</v>
      </c>
      <c r="O4030" s="200">
        <v>1</v>
      </c>
      <c r="P4030" s="200">
        <v>0</v>
      </c>
      <c r="Q4030" s="200">
        <v>1</v>
      </c>
      <c r="R4030" s="200">
        <v>0</v>
      </c>
      <c r="S4030" s="200">
        <v>1</v>
      </c>
      <c r="T4030" s="200" t="s">
        <v>13210</v>
      </c>
      <c r="U4030" s="200" t="s">
        <v>1281</v>
      </c>
      <c r="V4030" s="200" t="s">
        <v>86</v>
      </c>
      <c r="W4030" s="199"/>
      <c r="X4030" s="199" t="s">
        <v>11097</v>
      </c>
      <c r="Y4030" s="199"/>
      <c r="Z4030" s="203">
        <v>43579</v>
      </c>
      <c r="AA4030" s="201" t="s">
        <v>11161</v>
      </c>
      <c r="AB4030" s="201"/>
      <c r="AC4030" s="201" t="s">
        <v>2870</v>
      </c>
      <c r="AD4030" s="202">
        <v>2020</v>
      </c>
      <c r="AE4030" s="167" t="s">
        <v>1218</v>
      </c>
    </row>
    <row r="4031" spans="1:31" s="121" customFormat="1" x14ac:dyDescent="0.3">
      <c r="A4031" s="197" t="s">
        <v>540</v>
      </c>
      <c r="B4031" s="197" t="s">
        <v>550</v>
      </c>
      <c r="C4031" s="197">
        <v>9</v>
      </c>
      <c r="D4031" s="197">
        <v>2010</v>
      </c>
      <c r="E4031" s="197" t="s">
        <v>2393</v>
      </c>
      <c r="F4031" s="197" t="s">
        <v>1</v>
      </c>
      <c r="G4031" s="197">
        <v>2019</v>
      </c>
      <c r="H4031" s="199" t="s">
        <v>63</v>
      </c>
      <c r="I4031" s="197" t="s">
        <v>550</v>
      </c>
      <c r="J4031" s="177">
        <v>9091.0206765000003</v>
      </c>
      <c r="K4031" s="183" t="s">
        <v>1817</v>
      </c>
      <c r="L4031" s="166">
        <v>6.6429142918454963E-3</v>
      </c>
      <c r="M4031" s="166">
        <v>60.390871179384767</v>
      </c>
      <c r="N4031" s="199" t="s">
        <v>32</v>
      </c>
      <c r="O4031" s="200">
        <v>1</v>
      </c>
      <c r="P4031" s="200">
        <v>0</v>
      </c>
      <c r="Q4031" s="200">
        <v>0</v>
      </c>
      <c r="R4031" s="200">
        <v>1</v>
      </c>
      <c r="S4031" s="200">
        <v>0</v>
      </c>
      <c r="T4031" s="200" t="s">
        <v>13213</v>
      </c>
      <c r="U4031" s="200" t="s">
        <v>1281</v>
      </c>
      <c r="V4031" s="200" t="s">
        <v>86</v>
      </c>
      <c r="W4031" s="199" t="s">
        <v>1897</v>
      </c>
      <c r="X4031" s="199" t="s">
        <v>9893</v>
      </c>
      <c r="Y4031" s="199"/>
      <c r="Z4031" s="203">
        <v>43623</v>
      </c>
      <c r="AA4031" s="201" t="s">
        <v>11208</v>
      </c>
      <c r="AB4031" s="201"/>
      <c r="AC4031" s="201" t="s">
        <v>4022</v>
      </c>
      <c r="AD4031" s="202">
        <v>2020</v>
      </c>
      <c r="AE4031" s="167" t="s">
        <v>1218</v>
      </c>
    </row>
    <row r="4032" spans="1:31" s="121" customFormat="1" x14ac:dyDescent="0.3">
      <c r="A4032" s="197" t="s">
        <v>540</v>
      </c>
      <c r="B4032" s="197" t="s">
        <v>550</v>
      </c>
      <c r="C4032" s="197">
        <v>10</v>
      </c>
      <c r="D4032" s="197">
        <v>2010</v>
      </c>
      <c r="E4032" s="197" t="s">
        <v>2393</v>
      </c>
      <c r="F4032" s="197" t="s">
        <v>1</v>
      </c>
      <c r="G4032" s="197">
        <v>2019</v>
      </c>
      <c r="H4032" s="199" t="s">
        <v>63</v>
      </c>
      <c r="I4032" s="197" t="s">
        <v>550</v>
      </c>
      <c r="J4032" s="177">
        <v>9091.0206765000003</v>
      </c>
      <c r="K4032" s="183" t="s">
        <v>1817</v>
      </c>
      <c r="L4032" s="166">
        <v>6.6429142918454963E-3</v>
      </c>
      <c r="M4032" s="166">
        <v>60.390871179384767</v>
      </c>
      <c r="N4032" s="199" t="s">
        <v>63</v>
      </c>
      <c r="O4032" s="200">
        <v>1</v>
      </c>
      <c r="P4032" s="200">
        <v>0</v>
      </c>
      <c r="Q4032" s="200">
        <v>1</v>
      </c>
      <c r="R4032" s="200">
        <v>0</v>
      </c>
      <c r="S4032" s="200">
        <v>1</v>
      </c>
      <c r="T4032" s="200" t="s">
        <v>13210</v>
      </c>
      <c r="U4032" s="200" t="s">
        <v>1281</v>
      </c>
      <c r="V4032" s="200" t="s">
        <v>86</v>
      </c>
      <c r="W4032" s="199"/>
      <c r="X4032" s="199" t="s">
        <v>9893</v>
      </c>
      <c r="Y4032" s="199"/>
      <c r="Z4032" s="203">
        <v>43623</v>
      </c>
      <c r="AA4032" s="201" t="s">
        <v>11209</v>
      </c>
      <c r="AB4032" s="201"/>
      <c r="AC4032" s="201" t="s">
        <v>2870</v>
      </c>
      <c r="AD4032" s="202">
        <v>2020</v>
      </c>
      <c r="AE4032" s="167" t="s">
        <v>1218</v>
      </c>
    </row>
    <row r="4033" spans="1:31" s="121" customFormat="1" x14ac:dyDescent="0.3">
      <c r="A4033" s="197" t="s">
        <v>541</v>
      </c>
      <c r="B4033" s="197" t="s">
        <v>550</v>
      </c>
      <c r="C4033" s="197">
        <v>15</v>
      </c>
      <c r="D4033" s="197">
        <v>2010</v>
      </c>
      <c r="E4033" s="197" t="s">
        <v>2393</v>
      </c>
      <c r="F4033" s="197" t="s">
        <v>1</v>
      </c>
      <c r="G4033" s="197">
        <v>2019</v>
      </c>
      <c r="H4033" s="199" t="s">
        <v>70</v>
      </c>
      <c r="I4033" s="197" t="s">
        <v>550</v>
      </c>
      <c r="J4033" s="177">
        <v>391.19082800000001</v>
      </c>
      <c r="K4033" s="183" t="s">
        <v>1817</v>
      </c>
      <c r="L4033" s="166">
        <v>6.6429142918454963E-3</v>
      </c>
      <c r="M4033" s="166">
        <v>2.5986471421600736</v>
      </c>
      <c r="N4033" s="199" t="s">
        <v>70</v>
      </c>
      <c r="O4033" s="200">
        <v>1</v>
      </c>
      <c r="P4033" s="200">
        <v>0</v>
      </c>
      <c r="Q4033" s="200">
        <v>1</v>
      </c>
      <c r="R4033" s="200">
        <v>0</v>
      </c>
      <c r="S4033" s="200">
        <v>1</v>
      </c>
      <c r="T4033" s="200" t="s">
        <v>13210</v>
      </c>
      <c r="U4033" s="200" t="s">
        <v>1281</v>
      </c>
      <c r="V4033" s="200" t="s">
        <v>86</v>
      </c>
      <c r="W4033" s="199"/>
      <c r="X4033" s="199" t="s">
        <v>9894</v>
      </c>
      <c r="Y4033" s="199"/>
      <c r="Z4033" s="203">
        <v>43515</v>
      </c>
      <c r="AA4033" s="201" t="s">
        <v>11162</v>
      </c>
      <c r="AB4033" s="201"/>
      <c r="AC4033" s="201" t="s">
        <v>11134</v>
      </c>
      <c r="AD4033" s="202">
        <v>2020</v>
      </c>
      <c r="AE4033" s="167" t="s">
        <v>1241</v>
      </c>
    </row>
    <row r="4034" spans="1:31" s="121" customFormat="1" x14ac:dyDescent="0.3">
      <c r="A4034" s="197" t="s">
        <v>548</v>
      </c>
      <c r="B4034" s="197" t="s">
        <v>550</v>
      </c>
      <c r="C4034" s="197">
        <v>2</v>
      </c>
      <c r="D4034" s="197">
        <v>2010</v>
      </c>
      <c r="E4034" s="197" t="s">
        <v>115</v>
      </c>
      <c r="F4034" s="197" t="s">
        <v>1</v>
      </c>
      <c r="G4034" s="197">
        <v>2019</v>
      </c>
      <c r="H4034" s="199" t="s">
        <v>549</v>
      </c>
      <c r="I4034" s="197" t="s">
        <v>550</v>
      </c>
      <c r="J4034" s="177">
        <v>116.393112</v>
      </c>
      <c r="K4034" s="183" t="s">
        <v>1817</v>
      </c>
      <c r="L4034" s="166">
        <v>6.6429142918454963E-3</v>
      </c>
      <c r="M4034" s="166">
        <v>0.77318946717717352</v>
      </c>
      <c r="N4034" s="199" t="s">
        <v>1580</v>
      </c>
      <c r="O4034" s="200">
        <v>1</v>
      </c>
      <c r="P4034" s="200">
        <v>0</v>
      </c>
      <c r="Q4034" s="200">
        <v>0</v>
      </c>
      <c r="R4034" s="200">
        <v>0</v>
      </c>
      <c r="S4034" s="200">
        <v>1</v>
      </c>
      <c r="T4034" s="200" t="s">
        <v>13213</v>
      </c>
      <c r="U4034" s="200" t="s">
        <v>1453</v>
      </c>
      <c r="V4034" s="200" t="s">
        <v>97</v>
      </c>
      <c r="W4034" s="199"/>
      <c r="X4034" s="199" t="s">
        <v>11098</v>
      </c>
      <c r="Y4034" s="199"/>
      <c r="Z4034" s="203">
        <v>43490</v>
      </c>
      <c r="AA4034" s="201" t="s">
        <v>11163</v>
      </c>
      <c r="AB4034" s="201"/>
      <c r="AC4034" s="201" t="s">
        <v>11145</v>
      </c>
      <c r="AD4034" s="202">
        <v>2020</v>
      </c>
      <c r="AE4034" s="167" t="s">
        <v>10573</v>
      </c>
    </row>
    <row r="4035" spans="1:31" s="121" customFormat="1" x14ac:dyDescent="0.3">
      <c r="A4035" s="197" t="s">
        <v>564</v>
      </c>
      <c r="B4035" s="197" t="s">
        <v>550</v>
      </c>
      <c r="C4035" s="197">
        <v>7</v>
      </c>
      <c r="D4035" s="197">
        <v>2011</v>
      </c>
      <c r="E4035" s="197" t="s">
        <v>115</v>
      </c>
      <c r="F4035" s="197" t="s">
        <v>1</v>
      </c>
      <c r="G4035" s="197">
        <v>2019</v>
      </c>
      <c r="H4035" s="199" t="s">
        <v>566</v>
      </c>
      <c r="I4035" s="197" t="s">
        <v>550</v>
      </c>
      <c r="J4035" s="177">
        <v>160.258916</v>
      </c>
      <c r="K4035" s="183" t="s">
        <v>1817</v>
      </c>
      <c r="L4035" s="166">
        <v>6.6429142918454963E-3</v>
      </c>
      <c r="M4035" s="166">
        <v>1.0645862434920668</v>
      </c>
      <c r="N4035" s="199" t="s">
        <v>1755</v>
      </c>
      <c r="O4035" s="200">
        <v>1</v>
      </c>
      <c r="P4035" s="200">
        <v>0</v>
      </c>
      <c r="Q4035" s="200">
        <v>0</v>
      </c>
      <c r="R4035" s="200">
        <v>0</v>
      </c>
      <c r="S4035" s="200">
        <v>1</v>
      </c>
      <c r="T4035" s="200" t="s">
        <v>13213</v>
      </c>
      <c r="U4035" s="200" t="s">
        <v>1360</v>
      </c>
      <c r="V4035" s="200" t="s">
        <v>1383</v>
      </c>
      <c r="W4035" s="199"/>
      <c r="X4035" s="199" t="s">
        <v>11099</v>
      </c>
      <c r="Y4035" s="199"/>
      <c r="Z4035" s="203">
        <v>43482</v>
      </c>
      <c r="AA4035" s="201" t="s">
        <v>11164</v>
      </c>
      <c r="AB4035" s="201"/>
      <c r="AC4035" s="201" t="s">
        <v>11146</v>
      </c>
      <c r="AD4035" s="202">
        <v>2020</v>
      </c>
      <c r="AE4035" s="167" t="s">
        <v>1232</v>
      </c>
    </row>
    <row r="4036" spans="1:31" s="121" customFormat="1" x14ac:dyDescent="0.3">
      <c r="A4036" s="197" t="s">
        <v>564</v>
      </c>
      <c r="B4036" s="197" t="s">
        <v>550</v>
      </c>
      <c r="C4036" s="197">
        <v>8</v>
      </c>
      <c r="D4036" s="197">
        <v>2011</v>
      </c>
      <c r="E4036" s="197" t="s">
        <v>115</v>
      </c>
      <c r="F4036" s="197" t="s">
        <v>1</v>
      </c>
      <c r="G4036" s="197">
        <v>2019</v>
      </c>
      <c r="H4036" s="199" t="s">
        <v>566</v>
      </c>
      <c r="I4036" s="197" t="s">
        <v>550</v>
      </c>
      <c r="J4036" s="177">
        <v>160.47431800000001</v>
      </c>
      <c r="K4036" s="183" t="s">
        <v>1817</v>
      </c>
      <c r="L4036" s="166">
        <v>6.6429142918454963E-3</v>
      </c>
      <c r="M4036" s="166">
        <v>1.066017140516359</v>
      </c>
      <c r="N4036" s="199" t="s">
        <v>1755</v>
      </c>
      <c r="O4036" s="200">
        <v>1</v>
      </c>
      <c r="P4036" s="200">
        <v>0</v>
      </c>
      <c r="Q4036" s="200">
        <v>0</v>
      </c>
      <c r="R4036" s="200">
        <v>0</v>
      </c>
      <c r="S4036" s="200">
        <v>1</v>
      </c>
      <c r="T4036" s="200" t="s">
        <v>13213</v>
      </c>
      <c r="U4036" s="200" t="s">
        <v>1360</v>
      </c>
      <c r="V4036" s="200" t="s">
        <v>1383</v>
      </c>
      <c r="W4036" s="199"/>
      <c r="X4036" s="199" t="s">
        <v>11099</v>
      </c>
      <c r="Y4036" s="199"/>
      <c r="Z4036" s="203">
        <v>43482</v>
      </c>
      <c r="AA4036" s="201" t="s">
        <v>11164</v>
      </c>
      <c r="AB4036" s="201"/>
      <c r="AC4036" s="201" t="s">
        <v>11146</v>
      </c>
      <c r="AD4036" s="202">
        <v>2020</v>
      </c>
      <c r="AE4036" s="167" t="s">
        <v>1232</v>
      </c>
    </row>
    <row r="4037" spans="1:31" s="121" customFormat="1" x14ac:dyDescent="0.3">
      <c r="A4037" s="197" t="s">
        <v>564</v>
      </c>
      <c r="B4037" s="197" t="s">
        <v>550</v>
      </c>
      <c r="C4037" s="197">
        <v>9</v>
      </c>
      <c r="D4037" s="197">
        <v>2011</v>
      </c>
      <c r="E4037" s="197" t="s">
        <v>115</v>
      </c>
      <c r="F4037" s="197" t="s">
        <v>1</v>
      </c>
      <c r="G4037" s="197">
        <v>2019</v>
      </c>
      <c r="H4037" s="199" t="s">
        <v>566</v>
      </c>
      <c r="I4037" s="197" t="s">
        <v>550</v>
      </c>
      <c r="J4037" s="177">
        <v>193.21538699999999</v>
      </c>
      <c r="K4037" s="183" t="s">
        <v>1817</v>
      </c>
      <c r="L4037" s="166">
        <v>6.6429142918454963E-3</v>
      </c>
      <c r="M4037" s="166">
        <v>1.2835132557067586</v>
      </c>
      <c r="N4037" s="199" t="s">
        <v>1755</v>
      </c>
      <c r="O4037" s="200">
        <v>1</v>
      </c>
      <c r="P4037" s="200">
        <v>0</v>
      </c>
      <c r="Q4037" s="200">
        <v>0</v>
      </c>
      <c r="R4037" s="200">
        <v>0</v>
      </c>
      <c r="S4037" s="200">
        <v>1</v>
      </c>
      <c r="T4037" s="200" t="s">
        <v>13213</v>
      </c>
      <c r="U4037" s="200" t="s">
        <v>1360</v>
      </c>
      <c r="V4037" s="200" t="s">
        <v>1383</v>
      </c>
      <c r="W4037" s="199"/>
      <c r="X4037" s="199" t="s">
        <v>11099</v>
      </c>
      <c r="Y4037" s="199"/>
      <c r="Z4037" s="203">
        <v>43482</v>
      </c>
      <c r="AA4037" s="201" t="s">
        <v>11164</v>
      </c>
      <c r="AB4037" s="201"/>
      <c r="AC4037" s="201" t="s">
        <v>11146</v>
      </c>
      <c r="AD4037" s="202">
        <v>2020</v>
      </c>
      <c r="AE4037" s="167" t="s">
        <v>1232</v>
      </c>
    </row>
    <row r="4038" spans="1:31" s="121" customFormat="1" x14ac:dyDescent="0.3">
      <c r="A4038" s="197" t="s">
        <v>599</v>
      </c>
      <c r="B4038" s="197" t="s">
        <v>550</v>
      </c>
      <c r="C4038" s="197">
        <v>49</v>
      </c>
      <c r="D4038" s="197">
        <v>2011</v>
      </c>
      <c r="E4038" s="197" t="s">
        <v>2393</v>
      </c>
      <c r="F4038" s="197" t="s">
        <v>1</v>
      </c>
      <c r="G4038" s="197">
        <v>2019</v>
      </c>
      <c r="H4038" s="199" t="s">
        <v>63</v>
      </c>
      <c r="I4038" s="197" t="s">
        <v>550</v>
      </c>
      <c r="J4038" s="177">
        <v>796.87402899999995</v>
      </c>
      <c r="K4038" s="183" t="s">
        <v>1817</v>
      </c>
      <c r="L4038" s="166">
        <v>6.6429142918454963E-3</v>
      </c>
      <c r="M4038" s="166">
        <v>5.2935658760446023</v>
      </c>
      <c r="N4038" s="199" t="s">
        <v>63</v>
      </c>
      <c r="O4038" s="200">
        <v>1</v>
      </c>
      <c r="P4038" s="200">
        <v>0</v>
      </c>
      <c r="Q4038" s="200">
        <v>1</v>
      </c>
      <c r="R4038" s="200">
        <v>0</v>
      </c>
      <c r="S4038" s="200">
        <v>1</v>
      </c>
      <c r="T4038" s="200" t="s">
        <v>13210</v>
      </c>
      <c r="U4038" s="200" t="s">
        <v>1360</v>
      </c>
      <c r="V4038" s="200" t="s">
        <v>1383</v>
      </c>
      <c r="W4038" s="199"/>
      <c r="X4038" s="199" t="s">
        <v>11100</v>
      </c>
      <c r="Y4038" s="199"/>
      <c r="Z4038" s="203">
        <v>43726</v>
      </c>
      <c r="AA4038" s="201" t="s">
        <v>4574</v>
      </c>
      <c r="AB4038" s="201"/>
      <c r="AC4038" s="201" t="s">
        <v>2870</v>
      </c>
      <c r="AD4038" s="202">
        <v>2020</v>
      </c>
      <c r="AE4038" s="167" t="s">
        <v>1218</v>
      </c>
    </row>
    <row r="4039" spans="1:31" s="121" customFormat="1" x14ac:dyDescent="0.3">
      <c r="A4039" s="197" t="s">
        <v>610</v>
      </c>
      <c r="B4039" s="197" t="s">
        <v>550</v>
      </c>
      <c r="C4039" s="197">
        <v>3</v>
      </c>
      <c r="D4039" s="197">
        <v>2011</v>
      </c>
      <c r="E4039" s="197" t="s">
        <v>115</v>
      </c>
      <c r="F4039" s="197" t="s">
        <v>1</v>
      </c>
      <c r="G4039" s="197">
        <v>2018</v>
      </c>
      <c r="H4039" s="199" t="s">
        <v>61</v>
      </c>
      <c r="I4039" s="197" t="s">
        <v>550</v>
      </c>
      <c r="J4039" s="177">
        <v>2120.6006520000001</v>
      </c>
      <c r="K4039" s="183" t="s">
        <v>1817</v>
      </c>
      <c r="L4039" s="166">
        <v>6.4000061087866062E-3</v>
      </c>
      <c r="M4039" s="166">
        <v>13.571857127096861</v>
      </c>
      <c r="N4039" s="199" t="s">
        <v>1</v>
      </c>
      <c r="O4039" s="200">
        <v>1</v>
      </c>
      <c r="P4039" s="200">
        <v>1</v>
      </c>
      <c r="Q4039" s="200">
        <v>0</v>
      </c>
      <c r="R4039" s="200">
        <v>1</v>
      </c>
      <c r="S4039" s="200">
        <v>0</v>
      </c>
      <c r="T4039" s="200" t="s">
        <v>13211</v>
      </c>
      <c r="U4039" s="200" t="s">
        <v>1281</v>
      </c>
      <c r="V4039" s="200" t="s">
        <v>86</v>
      </c>
      <c r="W4039" s="199"/>
      <c r="X4039" s="199" t="s">
        <v>9896</v>
      </c>
      <c r="Y4039" s="199"/>
      <c r="Z4039" s="203">
        <v>43458</v>
      </c>
      <c r="AA4039" s="201" t="s">
        <v>11165</v>
      </c>
      <c r="AB4039" s="201"/>
      <c r="AC4039" s="201" t="s">
        <v>2820</v>
      </c>
      <c r="AD4039" s="202">
        <v>2020</v>
      </c>
      <c r="AE4039" s="167" t="s">
        <v>1321</v>
      </c>
    </row>
    <row r="4040" spans="1:31" s="121" customFormat="1" x14ac:dyDescent="0.3">
      <c r="A4040" s="197" t="s">
        <v>610</v>
      </c>
      <c r="B4040" s="197" t="s">
        <v>550</v>
      </c>
      <c r="C4040" s="197">
        <v>4</v>
      </c>
      <c r="D4040" s="197">
        <v>2011</v>
      </c>
      <c r="E4040" s="197" t="s">
        <v>115</v>
      </c>
      <c r="F4040" s="197" t="s">
        <v>1</v>
      </c>
      <c r="G4040" s="197">
        <v>2019</v>
      </c>
      <c r="H4040" s="199" t="s">
        <v>61</v>
      </c>
      <c r="I4040" s="197" t="s">
        <v>550</v>
      </c>
      <c r="J4040" s="177">
        <v>2019.907858</v>
      </c>
      <c r="K4040" s="183" t="s">
        <v>1817</v>
      </c>
      <c r="L4040" s="166">
        <v>6.6429142918454963E-3</v>
      </c>
      <c r="M4040" s="166">
        <v>13.418074778119223</v>
      </c>
      <c r="N4040" s="199" t="s">
        <v>62</v>
      </c>
      <c r="O4040" s="200">
        <v>1</v>
      </c>
      <c r="P4040" s="200">
        <v>0</v>
      </c>
      <c r="Q4040" s="200">
        <v>0</v>
      </c>
      <c r="R4040" s="200">
        <v>0</v>
      </c>
      <c r="S4040" s="200">
        <v>1</v>
      </c>
      <c r="T4040" s="200" t="s">
        <v>13213</v>
      </c>
      <c r="U4040" s="200" t="s">
        <v>1281</v>
      </c>
      <c r="V4040" s="200" t="s">
        <v>86</v>
      </c>
      <c r="W4040" s="199" t="s">
        <v>1897</v>
      </c>
      <c r="X4040" s="199" t="s">
        <v>9896</v>
      </c>
      <c r="Y4040" s="199"/>
      <c r="Z4040" s="203">
        <v>43733</v>
      </c>
      <c r="AA4040" s="201" t="s">
        <v>11210</v>
      </c>
      <c r="AB4040" s="201"/>
      <c r="AC4040" s="201" t="s">
        <v>11144</v>
      </c>
      <c r="AD4040" s="202">
        <v>2020</v>
      </c>
      <c r="AE4040" s="167" t="s">
        <v>1321</v>
      </c>
    </row>
    <row r="4041" spans="1:31" s="121" customFormat="1" x14ac:dyDescent="0.3">
      <c r="A4041" s="197" t="s">
        <v>610</v>
      </c>
      <c r="B4041" s="197" t="s">
        <v>550</v>
      </c>
      <c r="C4041" s="197">
        <v>5</v>
      </c>
      <c r="D4041" s="197">
        <v>2011</v>
      </c>
      <c r="E4041" s="197" t="s">
        <v>115</v>
      </c>
      <c r="F4041" s="197" t="s">
        <v>1</v>
      </c>
      <c r="G4041" s="197">
        <v>2019</v>
      </c>
      <c r="H4041" s="199" t="s">
        <v>61</v>
      </c>
      <c r="I4041" s="197" t="s">
        <v>550</v>
      </c>
      <c r="J4041" s="177">
        <v>2019.907858</v>
      </c>
      <c r="K4041" s="183" t="s">
        <v>1817</v>
      </c>
      <c r="L4041" s="166">
        <v>6.6429142918454963E-3</v>
      </c>
      <c r="M4041" s="166">
        <v>13.418074778119223</v>
      </c>
      <c r="N4041" s="199" t="s">
        <v>156</v>
      </c>
      <c r="O4041" s="200">
        <v>1</v>
      </c>
      <c r="P4041" s="200">
        <v>0</v>
      </c>
      <c r="Q4041" s="200">
        <v>0</v>
      </c>
      <c r="R4041" s="200">
        <v>0</v>
      </c>
      <c r="S4041" s="200">
        <v>1</v>
      </c>
      <c r="T4041" s="200" t="s">
        <v>13213</v>
      </c>
      <c r="U4041" s="200" t="s">
        <v>1281</v>
      </c>
      <c r="V4041" s="200" t="s">
        <v>86</v>
      </c>
      <c r="W4041" s="199"/>
      <c r="X4041" s="199" t="s">
        <v>9896</v>
      </c>
      <c r="Y4041" s="199"/>
      <c r="Z4041" s="203">
        <v>43733</v>
      </c>
      <c r="AA4041" s="201" t="s">
        <v>11211</v>
      </c>
      <c r="AB4041" s="201"/>
      <c r="AC4041" s="201" t="s">
        <v>11147</v>
      </c>
      <c r="AD4041" s="202">
        <v>2020</v>
      </c>
      <c r="AE4041" s="167" t="s">
        <v>1321</v>
      </c>
    </row>
    <row r="4042" spans="1:31" s="121" customFormat="1" x14ac:dyDescent="0.3">
      <c r="A4042" s="197" t="s">
        <v>610</v>
      </c>
      <c r="B4042" s="197" t="s">
        <v>550</v>
      </c>
      <c r="C4042" s="197">
        <v>6</v>
      </c>
      <c r="D4042" s="197">
        <v>2011</v>
      </c>
      <c r="E4042" s="197" t="s">
        <v>115</v>
      </c>
      <c r="F4042" s="197" t="s">
        <v>1</v>
      </c>
      <c r="G4042" s="197">
        <v>2019</v>
      </c>
      <c r="H4042" s="199" t="s">
        <v>61</v>
      </c>
      <c r="I4042" s="197" t="s">
        <v>550</v>
      </c>
      <c r="J4042" s="177">
        <v>3690.2595419999998</v>
      </c>
      <c r="K4042" s="183" t="s">
        <v>1817</v>
      </c>
      <c r="L4042" s="166">
        <v>6.6429142918454963E-3</v>
      </c>
      <c r="M4042" s="166">
        <v>24.514077852171013</v>
      </c>
      <c r="N4042" s="199" t="s">
        <v>1</v>
      </c>
      <c r="O4042" s="200">
        <v>1</v>
      </c>
      <c r="P4042" s="200">
        <v>1</v>
      </c>
      <c r="Q4042" s="200">
        <v>0</v>
      </c>
      <c r="R4042" s="200">
        <v>1</v>
      </c>
      <c r="S4042" s="200">
        <v>0</v>
      </c>
      <c r="T4042" s="200" t="s">
        <v>13211</v>
      </c>
      <c r="U4042" s="200" t="s">
        <v>1281</v>
      </c>
      <c r="V4042" s="200" t="s">
        <v>86</v>
      </c>
      <c r="W4042" s="199"/>
      <c r="X4042" s="199" t="s">
        <v>9896</v>
      </c>
      <c r="Y4042" s="199"/>
      <c r="Z4042" s="203">
        <v>43775</v>
      </c>
      <c r="AA4042" s="201" t="s">
        <v>5017</v>
      </c>
      <c r="AB4042" s="201"/>
      <c r="AC4042" s="201" t="s">
        <v>2820</v>
      </c>
      <c r="AD4042" s="202">
        <v>2020</v>
      </c>
      <c r="AE4042" s="167" t="s">
        <v>1321</v>
      </c>
    </row>
    <row r="4043" spans="1:31" s="121" customFormat="1" x14ac:dyDescent="0.3">
      <c r="A4043" s="197" t="s">
        <v>614</v>
      </c>
      <c r="B4043" s="197" t="s">
        <v>550</v>
      </c>
      <c r="C4043" s="197">
        <v>9</v>
      </c>
      <c r="D4043" s="197">
        <v>2011</v>
      </c>
      <c r="E4043" s="197" t="s">
        <v>2393</v>
      </c>
      <c r="F4043" s="197" t="s">
        <v>1</v>
      </c>
      <c r="G4043" s="197">
        <v>2019</v>
      </c>
      <c r="H4043" s="199" t="s">
        <v>194</v>
      </c>
      <c r="I4043" s="197" t="s">
        <v>550</v>
      </c>
      <c r="J4043" s="177">
        <v>153.29300000000001</v>
      </c>
      <c r="K4043" s="183" t="s">
        <v>1817</v>
      </c>
      <c r="L4043" s="166">
        <v>6.6429142918454963E-3</v>
      </c>
      <c r="M4043" s="166">
        <v>1.0183122605398718</v>
      </c>
      <c r="N4043" s="199" t="s">
        <v>194</v>
      </c>
      <c r="O4043" s="200">
        <v>1</v>
      </c>
      <c r="P4043" s="200">
        <v>0</v>
      </c>
      <c r="Q4043" s="200">
        <v>1</v>
      </c>
      <c r="R4043" s="200">
        <v>0</v>
      </c>
      <c r="S4043" s="200">
        <v>1</v>
      </c>
      <c r="T4043" s="200" t="s">
        <v>13210</v>
      </c>
      <c r="U4043" s="200" t="s">
        <v>1512</v>
      </c>
      <c r="V4043" s="200" t="s">
        <v>91</v>
      </c>
      <c r="W4043" s="199"/>
      <c r="X4043" s="199" t="s">
        <v>11101</v>
      </c>
      <c r="Y4043" s="199"/>
      <c r="Z4043" s="203">
        <v>43532</v>
      </c>
      <c r="AA4043" s="201" t="s">
        <v>11166</v>
      </c>
      <c r="AB4043" s="201"/>
      <c r="AC4043" s="201" t="s">
        <v>8945</v>
      </c>
      <c r="AD4043" s="202">
        <v>2020</v>
      </c>
      <c r="AE4043" s="167" t="s">
        <v>1321</v>
      </c>
    </row>
    <row r="4044" spans="1:31" s="121" customFormat="1" x14ac:dyDescent="0.3">
      <c r="A4044" s="197" t="s">
        <v>646</v>
      </c>
      <c r="B4044" s="197" t="s">
        <v>550</v>
      </c>
      <c r="C4044" s="197">
        <v>15</v>
      </c>
      <c r="D4044" s="197">
        <v>2012</v>
      </c>
      <c r="E4044" s="197" t="s">
        <v>2393</v>
      </c>
      <c r="F4044" s="197" t="s">
        <v>1</v>
      </c>
      <c r="G4044" s="197">
        <v>2018</v>
      </c>
      <c r="H4044" s="199" t="s">
        <v>70</v>
      </c>
      <c r="I4044" s="197" t="s">
        <v>550</v>
      </c>
      <c r="J4044" s="177">
        <v>155.70577399999999</v>
      </c>
      <c r="K4044" s="183" t="s">
        <v>1817</v>
      </c>
      <c r="L4044" s="166">
        <v>6.4000061087866062E-3</v>
      </c>
      <c r="M4044" s="166">
        <v>0.99651790477334667</v>
      </c>
      <c r="N4044" s="199" t="s">
        <v>70</v>
      </c>
      <c r="O4044" s="200">
        <v>1</v>
      </c>
      <c r="P4044" s="200">
        <v>0</v>
      </c>
      <c r="Q4044" s="200">
        <v>1</v>
      </c>
      <c r="R4044" s="200">
        <v>0</v>
      </c>
      <c r="S4044" s="200">
        <v>1</v>
      </c>
      <c r="T4044" s="200" t="s">
        <v>13210</v>
      </c>
      <c r="U4044" s="200" t="s">
        <v>1281</v>
      </c>
      <c r="V4044" s="200" t="s">
        <v>86</v>
      </c>
      <c r="W4044" s="199"/>
      <c r="X4044" s="199" t="s">
        <v>9899</v>
      </c>
      <c r="Y4044" s="199"/>
      <c r="Z4044" s="203">
        <v>43308</v>
      </c>
      <c r="AA4044" s="201" t="s">
        <v>11167</v>
      </c>
      <c r="AB4044" s="201"/>
      <c r="AC4044" s="201" t="s">
        <v>11134</v>
      </c>
      <c r="AD4044" s="202">
        <v>2020</v>
      </c>
      <c r="AE4044" s="167" t="s">
        <v>1241</v>
      </c>
    </row>
    <row r="4045" spans="1:31" s="121" customFormat="1" x14ac:dyDescent="0.3">
      <c r="A4045" s="197" t="s">
        <v>646</v>
      </c>
      <c r="B4045" s="197" t="s">
        <v>550</v>
      </c>
      <c r="C4045" s="197">
        <v>16</v>
      </c>
      <c r="D4045" s="197">
        <v>2012</v>
      </c>
      <c r="E4045" s="197" t="s">
        <v>2393</v>
      </c>
      <c r="F4045" s="197" t="s">
        <v>1</v>
      </c>
      <c r="G4045" s="197">
        <v>2018</v>
      </c>
      <c r="H4045" s="199" t="s">
        <v>70</v>
      </c>
      <c r="I4045" s="197" t="s">
        <v>550</v>
      </c>
      <c r="J4045" s="177">
        <v>222.67063300000001</v>
      </c>
      <c r="K4045" s="183" t="s">
        <v>1817</v>
      </c>
      <c r="L4045" s="166">
        <v>6.4000061087866062E-3</v>
      </c>
      <c r="M4045" s="166">
        <v>1.4250934114473806</v>
      </c>
      <c r="N4045" s="199" t="s">
        <v>70</v>
      </c>
      <c r="O4045" s="200">
        <v>1</v>
      </c>
      <c r="P4045" s="200">
        <v>0</v>
      </c>
      <c r="Q4045" s="200">
        <v>1</v>
      </c>
      <c r="R4045" s="200">
        <v>0</v>
      </c>
      <c r="S4045" s="200">
        <v>1</v>
      </c>
      <c r="T4045" s="200" t="s">
        <v>13210</v>
      </c>
      <c r="U4045" s="200" t="s">
        <v>1281</v>
      </c>
      <c r="V4045" s="200" t="s">
        <v>86</v>
      </c>
      <c r="W4045" s="199"/>
      <c r="X4045" s="199" t="s">
        <v>9899</v>
      </c>
      <c r="Y4045" s="199"/>
      <c r="Z4045" s="203">
        <v>43444</v>
      </c>
      <c r="AA4045" s="201" t="s">
        <v>11168</v>
      </c>
      <c r="AB4045" s="201"/>
      <c r="AC4045" s="201" t="s">
        <v>11134</v>
      </c>
      <c r="AD4045" s="202">
        <v>2020</v>
      </c>
      <c r="AE4045" s="167" t="s">
        <v>1241</v>
      </c>
    </row>
    <row r="4046" spans="1:31" s="121" customFormat="1" x14ac:dyDescent="0.3">
      <c r="A4046" s="197" t="s">
        <v>646</v>
      </c>
      <c r="B4046" s="197" t="s">
        <v>550</v>
      </c>
      <c r="C4046" s="197">
        <v>17</v>
      </c>
      <c r="D4046" s="197">
        <v>2012</v>
      </c>
      <c r="E4046" s="197" t="s">
        <v>2393</v>
      </c>
      <c r="F4046" s="197" t="s">
        <v>1</v>
      </c>
      <c r="G4046" s="197">
        <v>2019</v>
      </c>
      <c r="H4046" s="199" t="s">
        <v>70</v>
      </c>
      <c r="I4046" s="197" t="s">
        <v>550</v>
      </c>
      <c r="J4046" s="177">
        <v>271.1342975</v>
      </c>
      <c r="K4046" s="183" t="s">
        <v>1817</v>
      </c>
      <c r="L4046" s="166">
        <v>6.6429142918454963E-3</v>
      </c>
      <c r="M4046" s="166">
        <v>1.8011218998722387</v>
      </c>
      <c r="N4046" s="199" t="s">
        <v>70</v>
      </c>
      <c r="O4046" s="200">
        <v>1</v>
      </c>
      <c r="P4046" s="200">
        <v>0</v>
      </c>
      <c r="Q4046" s="200">
        <v>1</v>
      </c>
      <c r="R4046" s="200">
        <v>0</v>
      </c>
      <c r="S4046" s="200">
        <v>1</v>
      </c>
      <c r="T4046" s="200" t="s">
        <v>13210</v>
      </c>
      <c r="U4046" s="200" t="s">
        <v>1281</v>
      </c>
      <c r="V4046" s="200" t="s">
        <v>86</v>
      </c>
      <c r="W4046" s="199" t="s">
        <v>1897</v>
      </c>
      <c r="X4046" s="199" t="s">
        <v>9899</v>
      </c>
      <c r="Y4046" s="199"/>
      <c r="Z4046" s="203">
        <v>43472</v>
      </c>
      <c r="AA4046" s="201" t="s">
        <v>11212</v>
      </c>
      <c r="AB4046" s="201"/>
      <c r="AC4046" s="201" t="s">
        <v>11134</v>
      </c>
      <c r="AD4046" s="202">
        <v>2020</v>
      </c>
      <c r="AE4046" s="167" t="s">
        <v>1241</v>
      </c>
    </row>
    <row r="4047" spans="1:31" s="121" customFormat="1" x14ac:dyDescent="0.3">
      <c r="A4047" s="197" t="s">
        <v>646</v>
      </c>
      <c r="B4047" s="197" t="s">
        <v>550</v>
      </c>
      <c r="C4047" s="197">
        <v>18</v>
      </c>
      <c r="D4047" s="197">
        <v>2012</v>
      </c>
      <c r="E4047" s="197" t="s">
        <v>2393</v>
      </c>
      <c r="F4047" s="197" t="s">
        <v>1</v>
      </c>
      <c r="G4047" s="197">
        <v>2019</v>
      </c>
      <c r="H4047" s="199" t="s">
        <v>70</v>
      </c>
      <c r="I4047" s="197" t="s">
        <v>550</v>
      </c>
      <c r="J4047" s="177">
        <v>271.1342975</v>
      </c>
      <c r="K4047" s="183" t="s">
        <v>1817</v>
      </c>
      <c r="L4047" s="166">
        <v>6.6429142918454963E-3</v>
      </c>
      <c r="M4047" s="166">
        <v>1.8011218998722387</v>
      </c>
      <c r="N4047" s="199" t="s">
        <v>70</v>
      </c>
      <c r="O4047" s="200">
        <v>1</v>
      </c>
      <c r="P4047" s="200">
        <v>0</v>
      </c>
      <c r="Q4047" s="200">
        <v>1</v>
      </c>
      <c r="R4047" s="200">
        <v>0</v>
      </c>
      <c r="S4047" s="200">
        <v>1</v>
      </c>
      <c r="T4047" s="200" t="s">
        <v>13210</v>
      </c>
      <c r="U4047" s="200" t="s">
        <v>1281</v>
      </c>
      <c r="V4047" s="200" t="s">
        <v>86</v>
      </c>
      <c r="W4047" s="199"/>
      <c r="X4047" s="199" t="s">
        <v>9899</v>
      </c>
      <c r="Y4047" s="199"/>
      <c r="Z4047" s="203">
        <v>43472</v>
      </c>
      <c r="AA4047" s="201" t="s">
        <v>11213</v>
      </c>
      <c r="AB4047" s="201"/>
      <c r="AC4047" s="201" t="s">
        <v>11134</v>
      </c>
      <c r="AD4047" s="202">
        <v>2020</v>
      </c>
      <c r="AE4047" s="167" t="s">
        <v>1241</v>
      </c>
    </row>
    <row r="4048" spans="1:31" s="121" customFormat="1" x14ac:dyDescent="0.3">
      <c r="A4048" s="197" t="s">
        <v>646</v>
      </c>
      <c r="B4048" s="197" t="s">
        <v>550</v>
      </c>
      <c r="C4048" s="197">
        <v>19</v>
      </c>
      <c r="D4048" s="197">
        <v>2012</v>
      </c>
      <c r="E4048" s="197" t="s">
        <v>2393</v>
      </c>
      <c r="F4048" s="197" t="s">
        <v>1</v>
      </c>
      <c r="G4048" s="197">
        <v>2019</v>
      </c>
      <c r="H4048" s="199" t="s">
        <v>70</v>
      </c>
      <c r="I4048" s="197" t="s">
        <v>550</v>
      </c>
      <c r="J4048" s="177">
        <v>174.39499749999999</v>
      </c>
      <c r="K4048" s="183" t="s">
        <v>1817</v>
      </c>
      <c r="L4048" s="166">
        <v>6.6429142918454963E-3</v>
      </c>
      <c r="M4048" s="166">
        <v>1.1584910213191095</v>
      </c>
      <c r="N4048" s="199" t="s">
        <v>70</v>
      </c>
      <c r="O4048" s="200">
        <v>1</v>
      </c>
      <c r="P4048" s="200">
        <v>0</v>
      </c>
      <c r="Q4048" s="200">
        <v>1</v>
      </c>
      <c r="R4048" s="200">
        <v>0</v>
      </c>
      <c r="S4048" s="200">
        <v>1</v>
      </c>
      <c r="T4048" s="200" t="s">
        <v>13210</v>
      </c>
      <c r="U4048" s="200" t="s">
        <v>1281</v>
      </c>
      <c r="V4048" s="200" t="s">
        <v>86</v>
      </c>
      <c r="W4048" s="199" t="s">
        <v>1897</v>
      </c>
      <c r="X4048" s="199" t="s">
        <v>9899</v>
      </c>
      <c r="Y4048" s="199"/>
      <c r="Z4048" s="203">
        <v>43517</v>
      </c>
      <c r="AA4048" s="201" t="s">
        <v>11212</v>
      </c>
      <c r="AB4048" s="201"/>
      <c r="AC4048" s="201" t="s">
        <v>11134</v>
      </c>
      <c r="AD4048" s="202">
        <v>2020</v>
      </c>
      <c r="AE4048" s="167" t="s">
        <v>1241</v>
      </c>
    </row>
    <row r="4049" spans="1:31" s="121" customFormat="1" x14ac:dyDescent="0.3">
      <c r="A4049" s="197" t="s">
        <v>646</v>
      </c>
      <c r="B4049" s="197" t="s">
        <v>550</v>
      </c>
      <c r="C4049" s="197">
        <v>20</v>
      </c>
      <c r="D4049" s="197">
        <v>2012</v>
      </c>
      <c r="E4049" s="197" t="s">
        <v>2393</v>
      </c>
      <c r="F4049" s="197" t="s">
        <v>1</v>
      </c>
      <c r="G4049" s="197">
        <v>2019</v>
      </c>
      <c r="H4049" s="199" t="s">
        <v>70</v>
      </c>
      <c r="I4049" s="197" t="s">
        <v>550</v>
      </c>
      <c r="J4049" s="177">
        <v>174.39499749999999</v>
      </c>
      <c r="K4049" s="183" t="s">
        <v>1817</v>
      </c>
      <c r="L4049" s="166">
        <v>6.6429142918454963E-3</v>
      </c>
      <c r="M4049" s="166">
        <v>1.1584910213191095</v>
      </c>
      <c r="N4049" s="199" t="s">
        <v>70</v>
      </c>
      <c r="O4049" s="200">
        <v>1</v>
      </c>
      <c r="P4049" s="200">
        <v>0</v>
      </c>
      <c r="Q4049" s="200">
        <v>1</v>
      </c>
      <c r="R4049" s="200">
        <v>0</v>
      </c>
      <c r="S4049" s="200">
        <v>1</v>
      </c>
      <c r="T4049" s="200" t="s">
        <v>13210</v>
      </c>
      <c r="U4049" s="200" t="s">
        <v>1281</v>
      </c>
      <c r="V4049" s="200" t="s">
        <v>86</v>
      </c>
      <c r="W4049" s="199"/>
      <c r="X4049" s="199" t="s">
        <v>9899</v>
      </c>
      <c r="Y4049" s="199"/>
      <c r="Z4049" s="203">
        <v>43517</v>
      </c>
      <c r="AA4049" s="201" t="s">
        <v>11213</v>
      </c>
      <c r="AB4049" s="201"/>
      <c r="AC4049" s="201" t="s">
        <v>11134</v>
      </c>
      <c r="AD4049" s="202">
        <v>2020</v>
      </c>
      <c r="AE4049" s="167" t="s">
        <v>1241</v>
      </c>
    </row>
    <row r="4050" spans="1:31" s="121" customFormat="1" x14ac:dyDescent="0.3">
      <c r="A4050" s="197" t="s">
        <v>646</v>
      </c>
      <c r="B4050" s="197" t="s">
        <v>550</v>
      </c>
      <c r="C4050" s="197">
        <v>21</v>
      </c>
      <c r="D4050" s="197">
        <v>2012</v>
      </c>
      <c r="E4050" s="197" t="s">
        <v>2393</v>
      </c>
      <c r="F4050" s="197" t="s">
        <v>1</v>
      </c>
      <c r="G4050" s="197">
        <v>2019</v>
      </c>
      <c r="H4050" s="199" t="s">
        <v>70</v>
      </c>
      <c r="I4050" s="197" t="s">
        <v>550</v>
      </c>
      <c r="J4050" s="177">
        <v>445.437837</v>
      </c>
      <c r="K4050" s="183" t="s">
        <v>1817</v>
      </c>
      <c r="L4050" s="166">
        <v>6.6429142918454963E-3</v>
      </c>
      <c r="M4050" s="166">
        <v>2.9590053735360446</v>
      </c>
      <c r="N4050" s="199" t="s">
        <v>70</v>
      </c>
      <c r="O4050" s="200">
        <v>1</v>
      </c>
      <c r="P4050" s="200">
        <v>0</v>
      </c>
      <c r="Q4050" s="200">
        <v>1</v>
      </c>
      <c r="R4050" s="200">
        <v>0</v>
      </c>
      <c r="S4050" s="200">
        <v>1</v>
      </c>
      <c r="T4050" s="200" t="s">
        <v>13210</v>
      </c>
      <c r="U4050" s="200" t="s">
        <v>1281</v>
      </c>
      <c r="V4050" s="200" t="s">
        <v>86</v>
      </c>
      <c r="W4050" s="199"/>
      <c r="X4050" s="199" t="s">
        <v>9899</v>
      </c>
      <c r="Y4050" s="199"/>
      <c r="Z4050" s="203">
        <v>43633</v>
      </c>
      <c r="AA4050" s="201" t="s">
        <v>11169</v>
      </c>
      <c r="AB4050" s="201"/>
      <c r="AC4050" s="201" t="s">
        <v>11134</v>
      </c>
      <c r="AD4050" s="202">
        <v>2020</v>
      </c>
      <c r="AE4050" s="167" t="s">
        <v>1241</v>
      </c>
    </row>
    <row r="4051" spans="1:31" s="121" customFormat="1" x14ac:dyDescent="0.3">
      <c r="A4051" s="197" t="s">
        <v>646</v>
      </c>
      <c r="B4051" s="197" t="s">
        <v>550</v>
      </c>
      <c r="C4051" s="197">
        <v>22</v>
      </c>
      <c r="D4051" s="197">
        <v>2012</v>
      </c>
      <c r="E4051" s="197" t="s">
        <v>2393</v>
      </c>
      <c r="F4051" s="197" t="s">
        <v>1</v>
      </c>
      <c r="G4051" s="197">
        <v>2019</v>
      </c>
      <c r="H4051" s="199" t="s">
        <v>70</v>
      </c>
      <c r="I4051" s="197" t="s">
        <v>550</v>
      </c>
      <c r="J4051" s="177">
        <v>719.98566900000003</v>
      </c>
      <c r="K4051" s="183" t="s">
        <v>1817</v>
      </c>
      <c r="L4051" s="166">
        <v>6.6429142918454963E-3</v>
      </c>
      <c r="M4051" s="166">
        <v>4.7828030905240411</v>
      </c>
      <c r="N4051" s="199" t="s">
        <v>70</v>
      </c>
      <c r="O4051" s="200">
        <v>1</v>
      </c>
      <c r="P4051" s="200">
        <v>0</v>
      </c>
      <c r="Q4051" s="200">
        <v>1</v>
      </c>
      <c r="R4051" s="200">
        <v>0</v>
      </c>
      <c r="S4051" s="200">
        <v>1</v>
      </c>
      <c r="T4051" s="200" t="s">
        <v>13210</v>
      </c>
      <c r="U4051" s="200" t="s">
        <v>1281</v>
      </c>
      <c r="V4051" s="200" t="s">
        <v>86</v>
      </c>
      <c r="W4051" s="199" t="s">
        <v>1897</v>
      </c>
      <c r="X4051" s="199" t="s">
        <v>9899</v>
      </c>
      <c r="Y4051" s="199"/>
      <c r="Z4051" s="203">
        <v>43648</v>
      </c>
      <c r="AA4051" s="201" t="s">
        <v>11214</v>
      </c>
      <c r="AB4051" s="201"/>
      <c r="AC4051" s="201" t="s">
        <v>11134</v>
      </c>
      <c r="AD4051" s="202">
        <v>2020</v>
      </c>
      <c r="AE4051" s="167" t="s">
        <v>1241</v>
      </c>
    </row>
    <row r="4052" spans="1:31" s="121" customFormat="1" x14ac:dyDescent="0.3">
      <c r="A4052" s="197" t="s">
        <v>646</v>
      </c>
      <c r="B4052" s="197" t="s">
        <v>550</v>
      </c>
      <c r="C4052" s="197">
        <v>23</v>
      </c>
      <c r="D4052" s="197">
        <v>2012</v>
      </c>
      <c r="E4052" s="197" t="s">
        <v>2393</v>
      </c>
      <c r="F4052" s="197" t="s">
        <v>1</v>
      </c>
      <c r="G4052" s="197">
        <v>2019</v>
      </c>
      <c r="H4052" s="199" t="s">
        <v>70</v>
      </c>
      <c r="I4052" s="197" t="s">
        <v>550</v>
      </c>
      <c r="J4052" s="177">
        <v>719.98566900000003</v>
      </c>
      <c r="K4052" s="183" t="s">
        <v>1817</v>
      </c>
      <c r="L4052" s="166">
        <v>6.6429142918454963E-3</v>
      </c>
      <c r="M4052" s="166">
        <v>4.7828030905240411</v>
      </c>
      <c r="N4052" s="199" t="s">
        <v>40</v>
      </c>
      <c r="O4052" s="200">
        <v>1</v>
      </c>
      <c r="P4052" s="200">
        <v>0</v>
      </c>
      <c r="Q4052" s="200">
        <v>0</v>
      </c>
      <c r="R4052" s="200">
        <v>1</v>
      </c>
      <c r="S4052" s="200">
        <v>0</v>
      </c>
      <c r="T4052" s="200" t="s">
        <v>13213</v>
      </c>
      <c r="U4052" s="200" t="s">
        <v>1281</v>
      </c>
      <c r="V4052" s="200" t="s">
        <v>86</v>
      </c>
      <c r="W4052" s="199"/>
      <c r="X4052" s="199" t="s">
        <v>9899</v>
      </c>
      <c r="Y4052" s="199"/>
      <c r="Z4052" s="203">
        <v>43648</v>
      </c>
      <c r="AA4052" s="201" t="s">
        <v>4481</v>
      </c>
      <c r="AB4052" s="201"/>
      <c r="AC4052" s="201" t="s">
        <v>11148</v>
      </c>
      <c r="AD4052" s="202">
        <v>2020</v>
      </c>
      <c r="AE4052" s="167" t="s">
        <v>1241</v>
      </c>
    </row>
    <row r="4053" spans="1:31" s="121" customFormat="1" x14ac:dyDescent="0.3">
      <c r="A4053" s="197" t="s">
        <v>646</v>
      </c>
      <c r="B4053" s="197" t="s">
        <v>550</v>
      </c>
      <c r="C4053" s="197">
        <v>24</v>
      </c>
      <c r="D4053" s="197">
        <v>2012</v>
      </c>
      <c r="E4053" s="197" t="s">
        <v>2393</v>
      </c>
      <c r="F4053" s="197" t="s">
        <v>1</v>
      </c>
      <c r="G4053" s="197">
        <v>2019</v>
      </c>
      <c r="H4053" s="199" t="s">
        <v>70</v>
      </c>
      <c r="I4053" s="197" t="s">
        <v>550</v>
      </c>
      <c r="J4053" s="177">
        <v>248.284369</v>
      </c>
      <c r="K4053" s="183" t="s">
        <v>1817</v>
      </c>
      <c r="L4053" s="166">
        <v>6.6429142918454963E-3</v>
      </c>
      <c r="M4053" s="166">
        <v>1.649331783271941</v>
      </c>
      <c r="N4053" s="199" t="s">
        <v>70</v>
      </c>
      <c r="O4053" s="200">
        <v>1</v>
      </c>
      <c r="P4053" s="200">
        <v>0</v>
      </c>
      <c r="Q4053" s="200">
        <v>1</v>
      </c>
      <c r="R4053" s="200">
        <v>0</v>
      </c>
      <c r="S4053" s="200">
        <v>1</v>
      </c>
      <c r="T4053" s="200" t="s">
        <v>13210</v>
      </c>
      <c r="U4053" s="200" t="s">
        <v>1281</v>
      </c>
      <c r="V4053" s="200" t="s">
        <v>86</v>
      </c>
      <c r="W4053" s="199" t="s">
        <v>1897</v>
      </c>
      <c r="X4053" s="199" t="s">
        <v>9899</v>
      </c>
      <c r="Y4053" s="199"/>
      <c r="Z4053" s="203">
        <v>43735</v>
      </c>
      <c r="AA4053" s="201" t="s">
        <v>11215</v>
      </c>
      <c r="AB4053" s="201"/>
      <c r="AC4053" s="201" t="s">
        <v>11134</v>
      </c>
      <c r="AD4053" s="202">
        <v>2020</v>
      </c>
      <c r="AE4053" s="167" t="s">
        <v>1241</v>
      </c>
    </row>
    <row r="4054" spans="1:31" s="121" customFormat="1" x14ac:dyDescent="0.3">
      <c r="A4054" s="197" t="s">
        <v>646</v>
      </c>
      <c r="B4054" s="197" t="s">
        <v>550</v>
      </c>
      <c r="C4054" s="197">
        <v>25</v>
      </c>
      <c r="D4054" s="197">
        <v>2012</v>
      </c>
      <c r="E4054" s="197" t="s">
        <v>2393</v>
      </c>
      <c r="F4054" s="197" t="s">
        <v>1</v>
      </c>
      <c r="G4054" s="197">
        <v>2019</v>
      </c>
      <c r="H4054" s="199" t="s">
        <v>70</v>
      </c>
      <c r="I4054" s="197" t="s">
        <v>550</v>
      </c>
      <c r="J4054" s="177">
        <v>248.284369</v>
      </c>
      <c r="K4054" s="183" t="s">
        <v>1817</v>
      </c>
      <c r="L4054" s="166">
        <v>6.6429142918454963E-3</v>
      </c>
      <c r="M4054" s="166">
        <v>1.649331783271941</v>
      </c>
      <c r="N4054" s="199" t="s">
        <v>70</v>
      </c>
      <c r="O4054" s="200">
        <v>1</v>
      </c>
      <c r="P4054" s="200">
        <v>0</v>
      </c>
      <c r="Q4054" s="200">
        <v>1</v>
      </c>
      <c r="R4054" s="200">
        <v>0</v>
      </c>
      <c r="S4054" s="200">
        <v>1</v>
      </c>
      <c r="T4054" s="200" t="s">
        <v>13210</v>
      </c>
      <c r="U4054" s="200" t="s">
        <v>1281</v>
      </c>
      <c r="V4054" s="200" t="s">
        <v>86</v>
      </c>
      <c r="W4054" s="199"/>
      <c r="X4054" s="199" t="s">
        <v>9899</v>
      </c>
      <c r="Y4054" s="199"/>
      <c r="Z4054" s="203">
        <v>43735</v>
      </c>
      <c r="AA4054" s="201" t="s">
        <v>11216</v>
      </c>
      <c r="AB4054" s="201"/>
      <c r="AC4054" s="201" t="s">
        <v>11134</v>
      </c>
      <c r="AD4054" s="202">
        <v>2020</v>
      </c>
      <c r="AE4054" s="167" t="s">
        <v>1241</v>
      </c>
    </row>
    <row r="4055" spans="1:31" s="121" customFormat="1" x14ac:dyDescent="0.3">
      <c r="A4055" s="197" t="s">
        <v>647</v>
      </c>
      <c r="B4055" s="197" t="s">
        <v>550</v>
      </c>
      <c r="C4055" s="197">
        <v>5</v>
      </c>
      <c r="D4055" s="197">
        <v>2012</v>
      </c>
      <c r="E4055" s="197" t="s">
        <v>115</v>
      </c>
      <c r="F4055" s="197" t="s">
        <v>1</v>
      </c>
      <c r="G4055" s="197">
        <v>2019</v>
      </c>
      <c r="H4055" s="199" t="s">
        <v>72</v>
      </c>
      <c r="I4055" s="197" t="s">
        <v>550</v>
      </c>
      <c r="J4055" s="177">
        <v>12819.6612475</v>
      </c>
      <c r="K4055" s="183" t="s">
        <v>1817</v>
      </c>
      <c r="L4055" s="166">
        <v>6.6429142918454963E-3</v>
      </c>
      <c r="M4055" s="166">
        <v>85.159910917635614</v>
      </c>
      <c r="N4055" s="199" t="s">
        <v>1</v>
      </c>
      <c r="O4055" s="200">
        <v>1</v>
      </c>
      <c r="P4055" s="200">
        <v>1</v>
      </c>
      <c r="Q4055" s="200">
        <v>0</v>
      </c>
      <c r="R4055" s="200">
        <v>1</v>
      </c>
      <c r="S4055" s="200">
        <v>0</v>
      </c>
      <c r="T4055" s="200" t="s">
        <v>13211</v>
      </c>
      <c r="U4055" s="200" t="s">
        <v>1360</v>
      </c>
      <c r="V4055" s="200" t="s">
        <v>1401</v>
      </c>
      <c r="W4055" s="199" t="s">
        <v>1897</v>
      </c>
      <c r="X4055" s="199" t="s">
        <v>9900</v>
      </c>
      <c r="Y4055" s="199"/>
      <c r="Z4055" s="203">
        <v>43573</v>
      </c>
      <c r="AA4055" s="201" t="s">
        <v>8847</v>
      </c>
      <c r="AB4055" s="201"/>
      <c r="AC4055" s="201" t="s">
        <v>2820</v>
      </c>
      <c r="AD4055" s="202">
        <v>2020</v>
      </c>
      <c r="AE4055" s="167" t="s">
        <v>1245</v>
      </c>
    </row>
    <row r="4056" spans="1:31" s="121" customFormat="1" x14ac:dyDescent="0.3">
      <c r="A4056" s="197" t="s">
        <v>647</v>
      </c>
      <c r="B4056" s="197" t="s">
        <v>550</v>
      </c>
      <c r="C4056" s="197">
        <v>6</v>
      </c>
      <c r="D4056" s="197">
        <v>2012</v>
      </c>
      <c r="E4056" s="197" t="s">
        <v>115</v>
      </c>
      <c r="F4056" s="197" t="s">
        <v>1</v>
      </c>
      <c r="G4056" s="197">
        <v>2019</v>
      </c>
      <c r="H4056" s="199" t="s">
        <v>72</v>
      </c>
      <c r="I4056" s="197" t="s">
        <v>550</v>
      </c>
      <c r="J4056" s="177">
        <v>12819.6612475</v>
      </c>
      <c r="K4056" s="183" t="s">
        <v>1817</v>
      </c>
      <c r="L4056" s="166">
        <v>6.6429142918454963E-3</v>
      </c>
      <c r="M4056" s="166">
        <v>85.159910917635614</v>
      </c>
      <c r="N4056" s="199" t="s">
        <v>1</v>
      </c>
      <c r="O4056" s="200">
        <v>1</v>
      </c>
      <c r="P4056" s="200">
        <v>1</v>
      </c>
      <c r="Q4056" s="200">
        <v>0</v>
      </c>
      <c r="R4056" s="200">
        <v>1</v>
      </c>
      <c r="S4056" s="200">
        <v>0</v>
      </c>
      <c r="T4056" s="200" t="s">
        <v>13211</v>
      </c>
      <c r="U4056" s="200" t="s">
        <v>1360</v>
      </c>
      <c r="V4056" s="200" t="s">
        <v>1401</v>
      </c>
      <c r="W4056" s="199"/>
      <c r="X4056" s="199" t="s">
        <v>9900</v>
      </c>
      <c r="Y4056" s="199"/>
      <c r="Z4056" s="203">
        <v>43573</v>
      </c>
      <c r="AA4056" s="201" t="s">
        <v>11217</v>
      </c>
      <c r="AB4056" s="201"/>
      <c r="AC4056" s="201" t="s">
        <v>2820</v>
      </c>
      <c r="AD4056" s="202">
        <v>2020</v>
      </c>
      <c r="AE4056" s="167" t="s">
        <v>1245</v>
      </c>
    </row>
    <row r="4057" spans="1:31" s="121" customFormat="1" x14ac:dyDescent="0.3">
      <c r="A4057" s="197" t="s">
        <v>652</v>
      </c>
      <c r="B4057" s="197" t="s">
        <v>550</v>
      </c>
      <c r="C4057" s="197">
        <v>3</v>
      </c>
      <c r="D4057" s="197">
        <v>2012</v>
      </c>
      <c r="E4057" s="197" t="s">
        <v>2393</v>
      </c>
      <c r="F4057" s="197" t="s">
        <v>1</v>
      </c>
      <c r="G4057" s="197">
        <v>2019</v>
      </c>
      <c r="H4057" s="199" t="s">
        <v>212</v>
      </c>
      <c r="I4057" s="197" t="s">
        <v>550</v>
      </c>
      <c r="J4057" s="177">
        <v>277.58572500000002</v>
      </c>
      <c r="K4057" s="183" t="s">
        <v>1817</v>
      </c>
      <c r="L4057" s="166">
        <v>6.6429142918454963E-3</v>
      </c>
      <c r="M4057" s="166">
        <v>1.8439781798147938</v>
      </c>
      <c r="N4057" s="199" t="s">
        <v>212</v>
      </c>
      <c r="O4057" s="200">
        <v>1</v>
      </c>
      <c r="P4057" s="200">
        <v>0</v>
      </c>
      <c r="Q4057" s="200">
        <v>1</v>
      </c>
      <c r="R4057" s="200">
        <v>0</v>
      </c>
      <c r="S4057" s="200">
        <v>1</v>
      </c>
      <c r="T4057" s="200" t="s">
        <v>13210</v>
      </c>
      <c r="U4057" s="200" t="s">
        <v>1281</v>
      </c>
      <c r="V4057" s="200" t="s">
        <v>86</v>
      </c>
      <c r="W4057" s="199"/>
      <c r="X4057" s="199" t="s">
        <v>11102</v>
      </c>
      <c r="Y4057" s="199"/>
      <c r="Z4057" s="203">
        <v>43588</v>
      </c>
      <c r="AA4057" s="201" t="s">
        <v>11170</v>
      </c>
      <c r="AB4057" s="201"/>
      <c r="AC4057" s="201" t="s">
        <v>11136</v>
      </c>
      <c r="AD4057" s="202">
        <v>2020</v>
      </c>
      <c r="AE4057" s="167" t="s">
        <v>10573</v>
      </c>
    </row>
    <row r="4058" spans="1:31" s="121" customFormat="1" x14ac:dyDescent="0.3">
      <c r="A4058" s="197" t="s">
        <v>653</v>
      </c>
      <c r="B4058" s="197" t="s">
        <v>550</v>
      </c>
      <c r="C4058" s="197">
        <v>7</v>
      </c>
      <c r="D4058" s="197">
        <v>2012</v>
      </c>
      <c r="E4058" s="197" t="s">
        <v>115</v>
      </c>
      <c r="F4058" s="197" t="s">
        <v>1</v>
      </c>
      <c r="G4058" s="197">
        <v>2019</v>
      </c>
      <c r="H4058" s="199" t="s">
        <v>212</v>
      </c>
      <c r="I4058" s="197" t="s">
        <v>550</v>
      </c>
      <c r="J4058" s="177">
        <v>297.68162699999999</v>
      </c>
      <c r="K4058" s="183" t="s">
        <v>1817</v>
      </c>
      <c r="L4058" s="166">
        <v>6.6429142918454963E-3</v>
      </c>
      <c r="M4058" s="166">
        <v>1.97747353441812</v>
      </c>
      <c r="N4058" s="199" t="s">
        <v>1</v>
      </c>
      <c r="O4058" s="200">
        <v>1</v>
      </c>
      <c r="P4058" s="200">
        <v>1</v>
      </c>
      <c r="Q4058" s="200">
        <v>0</v>
      </c>
      <c r="R4058" s="200">
        <v>1</v>
      </c>
      <c r="S4058" s="200">
        <v>0</v>
      </c>
      <c r="T4058" s="200" t="s">
        <v>13211</v>
      </c>
      <c r="U4058" s="200" t="s">
        <v>1281</v>
      </c>
      <c r="V4058" s="200" t="s">
        <v>99</v>
      </c>
      <c r="W4058" s="199" t="s">
        <v>1897</v>
      </c>
      <c r="X4058" s="199" t="s">
        <v>9901</v>
      </c>
      <c r="Y4058" s="199"/>
      <c r="Z4058" s="203">
        <v>43507</v>
      </c>
      <c r="AA4058" s="201" t="s">
        <v>11218</v>
      </c>
      <c r="AB4058" s="201"/>
      <c r="AC4058" s="201" t="s">
        <v>2820</v>
      </c>
      <c r="AD4058" s="202">
        <v>2020</v>
      </c>
      <c r="AE4058" s="167" t="s">
        <v>10573</v>
      </c>
    </row>
    <row r="4059" spans="1:31" s="121" customFormat="1" x14ac:dyDescent="0.3">
      <c r="A4059" s="197" t="s">
        <v>653</v>
      </c>
      <c r="B4059" s="197" t="s">
        <v>550</v>
      </c>
      <c r="C4059" s="197">
        <v>8</v>
      </c>
      <c r="D4059" s="197">
        <v>2012</v>
      </c>
      <c r="E4059" s="197" t="s">
        <v>115</v>
      </c>
      <c r="F4059" s="197" t="s">
        <v>1</v>
      </c>
      <c r="G4059" s="197">
        <v>2019</v>
      </c>
      <c r="H4059" s="199" t="s">
        <v>212</v>
      </c>
      <c r="I4059" s="197" t="s">
        <v>550</v>
      </c>
      <c r="J4059" s="177">
        <v>297.68162699999999</v>
      </c>
      <c r="K4059" s="183" t="s">
        <v>1817</v>
      </c>
      <c r="L4059" s="166">
        <v>6.6429142918454963E-3</v>
      </c>
      <c r="M4059" s="166">
        <v>1.97747353441812</v>
      </c>
      <c r="N4059" s="199" t="s">
        <v>1</v>
      </c>
      <c r="O4059" s="200">
        <v>1</v>
      </c>
      <c r="P4059" s="200">
        <v>1</v>
      </c>
      <c r="Q4059" s="200">
        <v>0</v>
      </c>
      <c r="R4059" s="200">
        <v>1</v>
      </c>
      <c r="S4059" s="200">
        <v>0</v>
      </c>
      <c r="T4059" s="200" t="s">
        <v>13211</v>
      </c>
      <c r="U4059" s="200" t="s">
        <v>1281</v>
      </c>
      <c r="V4059" s="200" t="s">
        <v>99</v>
      </c>
      <c r="W4059" s="199"/>
      <c r="X4059" s="199" t="s">
        <v>9901</v>
      </c>
      <c r="Y4059" s="199"/>
      <c r="Z4059" s="203">
        <v>43507</v>
      </c>
      <c r="AA4059" s="201" t="s">
        <v>4208</v>
      </c>
      <c r="AB4059" s="201"/>
      <c r="AC4059" s="201" t="s">
        <v>2820</v>
      </c>
      <c r="AD4059" s="202">
        <v>2020</v>
      </c>
      <c r="AE4059" s="167" t="s">
        <v>10573</v>
      </c>
    </row>
    <row r="4060" spans="1:31" s="121" customFormat="1" x14ac:dyDescent="0.3">
      <c r="A4060" s="197" t="s">
        <v>653</v>
      </c>
      <c r="B4060" s="197" t="s">
        <v>550</v>
      </c>
      <c r="C4060" s="197">
        <v>9</v>
      </c>
      <c r="D4060" s="197">
        <v>2012</v>
      </c>
      <c r="E4060" s="197" t="s">
        <v>115</v>
      </c>
      <c r="F4060" s="197" t="s">
        <v>1</v>
      </c>
      <c r="G4060" s="197">
        <v>2019</v>
      </c>
      <c r="H4060" s="199" t="s">
        <v>212</v>
      </c>
      <c r="I4060" s="197" t="s">
        <v>550</v>
      </c>
      <c r="J4060" s="177">
        <v>237.35970950000001</v>
      </c>
      <c r="K4060" s="183" t="s">
        <v>1817</v>
      </c>
      <c r="L4060" s="166">
        <v>6.6429142918454963E-3</v>
      </c>
      <c r="M4060" s="166">
        <v>1.5767602065458453</v>
      </c>
      <c r="N4060" s="199" t="s">
        <v>575</v>
      </c>
      <c r="O4060" s="200">
        <v>1</v>
      </c>
      <c r="P4060" s="200">
        <v>0</v>
      </c>
      <c r="Q4060" s="200">
        <v>0</v>
      </c>
      <c r="R4060" s="200">
        <v>0</v>
      </c>
      <c r="S4060" s="200">
        <v>1</v>
      </c>
      <c r="T4060" s="200" t="s">
        <v>13213</v>
      </c>
      <c r="U4060" s="200" t="s">
        <v>1281</v>
      </c>
      <c r="V4060" s="200" t="s">
        <v>99</v>
      </c>
      <c r="W4060" s="199" t="s">
        <v>1897</v>
      </c>
      <c r="X4060" s="199" t="s">
        <v>9901</v>
      </c>
      <c r="Y4060" s="199"/>
      <c r="Z4060" s="203">
        <v>43633</v>
      </c>
      <c r="AA4060" s="201" t="s">
        <v>11219</v>
      </c>
      <c r="AB4060" s="201"/>
      <c r="AC4060" s="201" t="s">
        <v>11149</v>
      </c>
      <c r="AD4060" s="202">
        <v>2020</v>
      </c>
      <c r="AE4060" s="167" t="s">
        <v>10573</v>
      </c>
    </row>
    <row r="4061" spans="1:31" s="121" customFormat="1" x14ac:dyDescent="0.3">
      <c r="A4061" s="197" t="s">
        <v>653</v>
      </c>
      <c r="B4061" s="197" t="s">
        <v>550</v>
      </c>
      <c r="C4061" s="197">
        <v>10</v>
      </c>
      <c r="D4061" s="197">
        <v>2012</v>
      </c>
      <c r="E4061" s="197" t="s">
        <v>115</v>
      </c>
      <c r="F4061" s="197" t="s">
        <v>1</v>
      </c>
      <c r="G4061" s="197">
        <v>2019</v>
      </c>
      <c r="H4061" s="199" t="s">
        <v>212</v>
      </c>
      <c r="I4061" s="197" t="s">
        <v>550</v>
      </c>
      <c r="J4061" s="177">
        <v>237.35970950000001</v>
      </c>
      <c r="K4061" s="183" t="s">
        <v>1817</v>
      </c>
      <c r="L4061" s="166">
        <v>6.6429142918454963E-3</v>
      </c>
      <c r="M4061" s="166">
        <v>1.5767602065458453</v>
      </c>
      <c r="N4061" s="199" t="s">
        <v>575</v>
      </c>
      <c r="O4061" s="200">
        <v>1</v>
      </c>
      <c r="P4061" s="200">
        <v>0</v>
      </c>
      <c r="Q4061" s="200">
        <v>0</v>
      </c>
      <c r="R4061" s="200">
        <v>0</v>
      </c>
      <c r="S4061" s="200">
        <v>1</v>
      </c>
      <c r="T4061" s="200" t="s">
        <v>13213</v>
      </c>
      <c r="U4061" s="200" t="s">
        <v>1281</v>
      </c>
      <c r="V4061" s="200" t="s">
        <v>99</v>
      </c>
      <c r="W4061" s="199"/>
      <c r="X4061" s="199" t="s">
        <v>9901</v>
      </c>
      <c r="Y4061" s="199"/>
      <c r="Z4061" s="203">
        <v>43633</v>
      </c>
      <c r="AA4061" s="201" t="s">
        <v>11220</v>
      </c>
      <c r="AB4061" s="201"/>
      <c r="AC4061" s="201" t="s">
        <v>11149</v>
      </c>
      <c r="AD4061" s="202">
        <v>2020</v>
      </c>
      <c r="AE4061" s="167" t="s">
        <v>10573</v>
      </c>
    </row>
    <row r="4062" spans="1:31" s="121" customFormat="1" x14ac:dyDescent="0.3">
      <c r="A4062" s="197" t="s">
        <v>653</v>
      </c>
      <c r="B4062" s="197" t="s">
        <v>550</v>
      </c>
      <c r="C4062" s="197">
        <v>11</v>
      </c>
      <c r="D4062" s="197">
        <v>2012</v>
      </c>
      <c r="E4062" s="197" t="s">
        <v>115</v>
      </c>
      <c r="F4062" s="197" t="s">
        <v>1</v>
      </c>
      <c r="G4062" s="197">
        <v>2019</v>
      </c>
      <c r="H4062" s="199" t="s">
        <v>212</v>
      </c>
      <c r="I4062" s="197" t="s">
        <v>550</v>
      </c>
      <c r="J4062" s="177">
        <v>155.8814265</v>
      </c>
      <c r="K4062" s="183" t="s">
        <v>1817</v>
      </c>
      <c r="L4062" s="166">
        <v>6.6429142918454963E-3</v>
      </c>
      <c r="M4062" s="166">
        <v>1.0355069559301133</v>
      </c>
      <c r="N4062" s="199" t="s">
        <v>575</v>
      </c>
      <c r="O4062" s="200">
        <v>1</v>
      </c>
      <c r="P4062" s="200">
        <v>0</v>
      </c>
      <c r="Q4062" s="200">
        <v>0</v>
      </c>
      <c r="R4062" s="200">
        <v>0</v>
      </c>
      <c r="S4062" s="200">
        <v>1</v>
      </c>
      <c r="T4062" s="200" t="s">
        <v>13213</v>
      </c>
      <c r="U4062" s="200" t="s">
        <v>1281</v>
      </c>
      <c r="V4062" s="200" t="s">
        <v>99</v>
      </c>
      <c r="W4062" s="199" t="s">
        <v>1897</v>
      </c>
      <c r="X4062" s="199" t="s">
        <v>9901</v>
      </c>
      <c r="Y4062" s="199"/>
      <c r="Z4062" s="203">
        <v>43633</v>
      </c>
      <c r="AA4062" s="201" t="s">
        <v>11219</v>
      </c>
      <c r="AB4062" s="201"/>
      <c r="AC4062" s="201" t="s">
        <v>11149</v>
      </c>
      <c r="AD4062" s="202">
        <v>2020</v>
      </c>
      <c r="AE4062" s="167" t="s">
        <v>10573</v>
      </c>
    </row>
    <row r="4063" spans="1:31" s="121" customFormat="1" x14ac:dyDescent="0.3">
      <c r="A4063" s="197" t="s">
        <v>653</v>
      </c>
      <c r="B4063" s="197" t="s">
        <v>550</v>
      </c>
      <c r="C4063" s="197">
        <v>12</v>
      </c>
      <c r="D4063" s="197">
        <v>2012</v>
      </c>
      <c r="E4063" s="197" t="s">
        <v>115</v>
      </c>
      <c r="F4063" s="197" t="s">
        <v>1</v>
      </c>
      <c r="G4063" s="197">
        <v>2019</v>
      </c>
      <c r="H4063" s="199" t="s">
        <v>212</v>
      </c>
      <c r="I4063" s="197" t="s">
        <v>550</v>
      </c>
      <c r="J4063" s="177">
        <v>155.8814265</v>
      </c>
      <c r="K4063" s="183" t="s">
        <v>1817</v>
      </c>
      <c r="L4063" s="166">
        <v>6.6429142918454963E-3</v>
      </c>
      <c r="M4063" s="166">
        <v>1.0355069559301133</v>
      </c>
      <c r="N4063" s="199" t="s">
        <v>575</v>
      </c>
      <c r="O4063" s="200">
        <v>1</v>
      </c>
      <c r="P4063" s="200">
        <v>0</v>
      </c>
      <c r="Q4063" s="200">
        <v>0</v>
      </c>
      <c r="R4063" s="200">
        <v>0</v>
      </c>
      <c r="S4063" s="200">
        <v>1</v>
      </c>
      <c r="T4063" s="200" t="s">
        <v>13213</v>
      </c>
      <c r="U4063" s="200" t="s">
        <v>1281</v>
      </c>
      <c r="V4063" s="200" t="s">
        <v>99</v>
      </c>
      <c r="W4063" s="199"/>
      <c r="X4063" s="199" t="s">
        <v>9901</v>
      </c>
      <c r="Y4063" s="199"/>
      <c r="Z4063" s="203">
        <v>43633</v>
      </c>
      <c r="AA4063" s="201" t="s">
        <v>11220</v>
      </c>
      <c r="AB4063" s="201"/>
      <c r="AC4063" s="201" t="s">
        <v>11149</v>
      </c>
      <c r="AD4063" s="202">
        <v>2020</v>
      </c>
      <c r="AE4063" s="167" t="s">
        <v>10573</v>
      </c>
    </row>
    <row r="4064" spans="1:31" s="121" customFormat="1" x14ac:dyDescent="0.3">
      <c r="A4064" s="197" t="s">
        <v>653</v>
      </c>
      <c r="B4064" s="197" t="s">
        <v>550</v>
      </c>
      <c r="C4064" s="197">
        <v>13</v>
      </c>
      <c r="D4064" s="197">
        <v>2012</v>
      </c>
      <c r="E4064" s="197" t="s">
        <v>115</v>
      </c>
      <c r="F4064" s="197" t="s">
        <v>1</v>
      </c>
      <c r="G4064" s="197">
        <v>2019</v>
      </c>
      <c r="H4064" s="199" t="s">
        <v>212</v>
      </c>
      <c r="I4064" s="197" t="s">
        <v>550</v>
      </c>
      <c r="J4064" s="177">
        <v>146.99347650000001</v>
      </c>
      <c r="K4064" s="183" t="s">
        <v>1817</v>
      </c>
      <c r="L4064" s="166">
        <v>6.6429142918454963E-3</v>
      </c>
      <c r="M4064" s="166">
        <v>0.97646506584990522</v>
      </c>
      <c r="N4064" s="199" t="s">
        <v>575</v>
      </c>
      <c r="O4064" s="200">
        <v>1</v>
      </c>
      <c r="P4064" s="200">
        <v>0</v>
      </c>
      <c r="Q4064" s="200">
        <v>0</v>
      </c>
      <c r="R4064" s="200">
        <v>0</v>
      </c>
      <c r="S4064" s="200">
        <v>1</v>
      </c>
      <c r="T4064" s="200" t="s">
        <v>13213</v>
      </c>
      <c r="U4064" s="200" t="s">
        <v>1281</v>
      </c>
      <c r="V4064" s="200" t="s">
        <v>99</v>
      </c>
      <c r="W4064" s="199" t="s">
        <v>1897</v>
      </c>
      <c r="X4064" s="199" t="s">
        <v>9901</v>
      </c>
      <c r="Y4064" s="199"/>
      <c r="Z4064" s="203">
        <v>43633</v>
      </c>
      <c r="AA4064" s="201" t="s">
        <v>11219</v>
      </c>
      <c r="AB4064" s="201"/>
      <c r="AC4064" s="201" t="s">
        <v>11149</v>
      </c>
      <c r="AD4064" s="202">
        <v>2020</v>
      </c>
      <c r="AE4064" s="167" t="s">
        <v>10573</v>
      </c>
    </row>
    <row r="4065" spans="1:31" s="121" customFormat="1" x14ac:dyDescent="0.3">
      <c r="A4065" s="197" t="s">
        <v>653</v>
      </c>
      <c r="B4065" s="197" t="s">
        <v>550</v>
      </c>
      <c r="C4065" s="197">
        <v>14</v>
      </c>
      <c r="D4065" s="197">
        <v>2012</v>
      </c>
      <c r="E4065" s="197" t="s">
        <v>115</v>
      </c>
      <c r="F4065" s="197" t="s">
        <v>1</v>
      </c>
      <c r="G4065" s="197">
        <v>2019</v>
      </c>
      <c r="H4065" s="199" t="s">
        <v>212</v>
      </c>
      <c r="I4065" s="197" t="s">
        <v>550</v>
      </c>
      <c r="J4065" s="177">
        <v>146.99347650000001</v>
      </c>
      <c r="K4065" s="183" t="s">
        <v>1817</v>
      </c>
      <c r="L4065" s="166">
        <v>6.6429142918454963E-3</v>
      </c>
      <c r="M4065" s="166">
        <v>0.97646506584990522</v>
      </c>
      <c r="N4065" s="199" t="s">
        <v>575</v>
      </c>
      <c r="O4065" s="200">
        <v>1</v>
      </c>
      <c r="P4065" s="200">
        <v>0</v>
      </c>
      <c r="Q4065" s="200">
        <v>0</v>
      </c>
      <c r="R4065" s="200">
        <v>0</v>
      </c>
      <c r="S4065" s="200">
        <v>1</v>
      </c>
      <c r="T4065" s="200" t="s">
        <v>13213</v>
      </c>
      <c r="U4065" s="200" t="s">
        <v>1281</v>
      </c>
      <c r="V4065" s="200" t="s">
        <v>99</v>
      </c>
      <c r="W4065" s="199"/>
      <c r="X4065" s="199" t="s">
        <v>9901</v>
      </c>
      <c r="Y4065" s="199"/>
      <c r="Z4065" s="203">
        <v>43633</v>
      </c>
      <c r="AA4065" s="201" t="s">
        <v>11220</v>
      </c>
      <c r="AB4065" s="201"/>
      <c r="AC4065" s="201" t="s">
        <v>11149</v>
      </c>
      <c r="AD4065" s="202">
        <v>2020</v>
      </c>
      <c r="AE4065" s="167" t="s">
        <v>10573</v>
      </c>
    </row>
    <row r="4066" spans="1:31" s="121" customFormat="1" x14ac:dyDescent="0.3">
      <c r="A4066" s="197" t="s">
        <v>653</v>
      </c>
      <c r="B4066" s="197" t="s">
        <v>550</v>
      </c>
      <c r="C4066" s="197">
        <v>15</v>
      </c>
      <c r="D4066" s="197">
        <v>2012</v>
      </c>
      <c r="E4066" s="197" t="s">
        <v>115</v>
      </c>
      <c r="F4066" s="197" t="s">
        <v>1</v>
      </c>
      <c r="G4066" s="197">
        <v>2019</v>
      </c>
      <c r="H4066" s="199" t="s">
        <v>212</v>
      </c>
      <c r="I4066" s="197" t="s">
        <v>550</v>
      </c>
      <c r="J4066" s="177">
        <v>257.07204400000001</v>
      </c>
      <c r="K4066" s="183" t="s">
        <v>1817</v>
      </c>
      <c r="L4066" s="166">
        <v>6.6429142918454963E-3</v>
      </c>
      <c r="M4066" s="166">
        <v>1.7077075551215344</v>
      </c>
      <c r="N4066" s="199" t="s">
        <v>575</v>
      </c>
      <c r="O4066" s="200">
        <v>1</v>
      </c>
      <c r="P4066" s="200">
        <v>0</v>
      </c>
      <c r="Q4066" s="200">
        <v>0</v>
      </c>
      <c r="R4066" s="200">
        <v>0</v>
      </c>
      <c r="S4066" s="200">
        <v>1</v>
      </c>
      <c r="T4066" s="200" t="s">
        <v>13213</v>
      </c>
      <c r="U4066" s="200" t="s">
        <v>1281</v>
      </c>
      <c r="V4066" s="200" t="s">
        <v>99</v>
      </c>
      <c r="W4066" s="199"/>
      <c r="X4066" s="199" t="s">
        <v>9901</v>
      </c>
      <c r="Y4066" s="199"/>
      <c r="Z4066" s="203">
        <v>43633</v>
      </c>
      <c r="AA4066" s="201" t="s">
        <v>11171</v>
      </c>
      <c r="AB4066" s="201"/>
      <c r="AC4066" s="201" t="s">
        <v>11149</v>
      </c>
      <c r="AD4066" s="202">
        <v>2020</v>
      </c>
      <c r="AE4066" s="167" t="s">
        <v>10573</v>
      </c>
    </row>
    <row r="4067" spans="1:31" s="121" customFormat="1" x14ac:dyDescent="0.3">
      <c r="A4067" s="197" t="s">
        <v>653</v>
      </c>
      <c r="B4067" s="197" t="s">
        <v>550</v>
      </c>
      <c r="C4067" s="197">
        <v>16</v>
      </c>
      <c r="D4067" s="197">
        <v>2012</v>
      </c>
      <c r="E4067" s="197" t="s">
        <v>115</v>
      </c>
      <c r="F4067" s="197" t="s">
        <v>1</v>
      </c>
      <c r="G4067" s="197">
        <v>2019</v>
      </c>
      <c r="H4067" s="199" t="s">
        <v>212</v>
      </c>
      <c r="I4067" s="197" t="s">
        <v>550</v>
      </c>
      <c r="J4067" s="177">
        <v>229.292507</v>
      </c>
      <c r="K4067" s="183" t="s">
        <v>1817</v>
      </c>
      <c r="L4067" s="166">
        <v>6.6429142918454963E-3</v>
      </c>
      <c r="M4067" s="166">
        <v>1.5231704717633836</v>
      </c>
      <c r="N4067" s="199" t="s">
        <v>40</v>
      </c>
      <c r="O4067" s="200">
        <v>1</v>
      </c>
      <c r="P4067" s="200">
        <v>0</v>
      </c>
      <c r="Q4067" s="200">
        <v>0</v>
      </c>
      <c r="R4067" s="200">
        <v>1</v>
      </c>
      <c r="S4067" s="200">
        <v>0</v>
      </c>
      <c r="T4067" s="200" t="s">
        <v>13213</v>
      </c>
      <c r="U4067" s="200" t="s">
        <v>1281</v>
      </c>
      <c r="V4067" s="200" t="s">
        <v>99</v>
      </c>
      <c r="W4067" s="199"/>
      <c r="X4067" s="199" t="s">
        <v>9901</v>
      </c>
      <c r="Y4067" s="199"/>
      <c r="Z4067" s="203">
        <v>43633</v>
      </c>
      <c r="AA4067" s="201" t="s">
        <v>11172</v>
      </c>
      <c r="AB4067" s="201"/>
      <c r="AC4067" s="201" t="s">
        <v>11148</v>
      </c>
      <c r="AD4067" s="202">
        <v>2020</v>
      </c>
      <c r="AE4067" s="167" t="s">
        <v>10573</v>
      </c>
    </row>
    <row r="4068" spans="1:31" s="121" customFormat="1" x14ac:dyDescent="0.3">
      <c r="A4068" s="197" t="s">
        <v>653</v>
      </c>
      <c r="B4068" s="197" t="s">
        <v>550</v>
      </c>
      <c r="C4068" s="197">
        <v>17</v>
      </c>
      <c r="D4068" s="197">
        <v>2012</v>
      </c>
      <c r="E4068" s="197" t="s">
        <v>115</v>
      </c>
      <c r="F4068" s="197" t="s">
        <v>1</v>
      </c>
      <c r="G4068" s="197">
        <v>2019</v>
      </c>
      <c r="H4068" s="199" t="s">
        <v>212</v>
      </c>
      <c r="I4068" s="197" t="s">
        <v>550</v>
      </c>
      <c r="J4068" s="177">
        <v>90.347163499999994</v>
      </c>
      <c r="K4068" s="183" t="s">
        <v>1817</v>
      </c>
      <c r="L4068" s="166">
        <v>6.6429142918454963E-3</v>
      </c>
      <c r="M4068" s="166">
        <v>0.60016846364185172</v>
      </c>
      <c r="N4068" s="199" t="s">
        <v>575</v>
      </c>
      <c r="O4068" s="200">
        <v>1</v>
      </c>
      <c r="P4068" s="200">
        <v>0</v>
      </c>
      <c r="Q4068" s="200">
        <v>0</v>
      </c>
      <c r="R4068" s="200">
        <v>0</v>
      </c>
      <c r="S4068" s="200">
        <v>1</v>
      </c>
      <c r="T4068" s="200" t="s">
        <v>13213</v>
      </c>
      <c r="U4068" s="200" t="s">
        <v>1281</v>
      </c>
      <c r="V4068" s="200" t="s">
        <v>99</v>
      </c>
      <c r="W4068" s="199" t="s">
        <v>1897</v>
      </c>
      <c r="X4068" s="199" t="s">
        <v>9901</v>
      </c>
      <c r="Y4068" s="199"/>
      <c r="Z4068" s="203">
        <v>43633</v>
      </c>
      <c r="AA4068" s="201" t="s">
        <v>11219</v>
      </c>
      <c r="AB4068" s="201"/>
      <c r="AC4068" s="201" t="s">
        <v>11149</v>
      </c>
      <c r="AD4068" s="202">
        <v>2020</v>
      </c>
      <c r="AE4068" s="167" t="s">
        <v>10573</v>
      </c>
    </row>
    <row r="4069" spans="1:31" s="121" customFormat="1" x14ac:dyDescent="0.3">
      <c r="A4069" s="197" t="s">
        <v>653</v>
      </c>
      <c r="B4069" s="197" t="s">
        <v>550</v>
      </c>
      <c r="C4069" s="197">
        <v>18</v>
      </c>
      <c r="D4069" s="197">
        <v>2012</v>
      </c>
      <c r="E4069" s="197" t="s">
        <v>115</v>
      </c>
      <c r="F4069" s="197" t="s">
        <v>1</v>
      </c>
      <c r="G4069" s="197">
        <v>2019</v>
      </c>
      <c r="H4069" s="199" t="s">
        <v>212</v>
      </c>
      <c r="I4069" s="197" t="s">
        <v>550</v>
      </c>
      <c r="J4069" s="177">
        <v>90.347163499999994</v>
      </c>
      <c r="K4069" s="183" t="s">
        <v>1817</v>
      </c>
      <c r="L4069" s="166">
        <v>6.6429142918454963E-3</v>
      </c>
      <c r="M4069" s="166">
        <v>0.60016846364185172</v>
      </c>
      <c r="N4069" s="199" t="s">
        <v>575</v>
      </c>
      <c r="O4069" s="200">
        <v>1</v>
      </c>
      <c r="P4069" s="200">
        <v>0</v>
      </c>
      <c r="Q4069" s="200">
        <v>0</v>
      </c>
      <c r="R4069" s="200">
        <v>0</v>
      </c>
      <c r="S4069" s="200">
        <v>1</v>
      </c>
      <c r="T4069" s="200" t="s">
        <v>13213</v>
      </c>
      <c r="U4069" s="200" t="s">
        <v>1281</v>
      </c>
      <c r="V4069" s="200" t="s">
        <v>99</v>
      </c>
      <c r="W4069" s="199"/>
      <c r="X4069" s="199" t="s">
        <v>9901</v>
      </c>
      <c r="Y4069" s="199"/>
      <c r="Z4069" s="203">
        <v>43633</v>
      </c>
      <c r="AA4069" s="201" t="s">
        <v>11220</v>
      </c>
      <c r="AB4069" s="201"/>
      <c r="AC4069" s="201" t="s">
        <v>11149</v>
      </c>
      <c r="AD4069" s="202">
        <v>2020</v>
      </c>
      <c r="AE4069" s="167" t="s">
        <v>10573</v>
      </c>
    </row>
    <row r="4070" spans="1:31" s="121" customFormat="1" x14ac:dyDescent="0.3">
      <c r="A4070" s="197" t="s">
        <v>666</v>
      </c>
      <c r="B4070" s="197" t="s">
        <v>550</v>
      </c>
      <c r="C4070" s="197">
        <v>17</v>
      </c>
      <c r="D4070" s="197">
        <v>2012</v>
      </c>
      <c r="E4070" s="197" t="s">
        <v>2393</v>
      </c>
      <c r="F4070" s="197" t="s">
        <v>1</v>
      </c>
      <c r="G4070" s="197">
        <v>2019</v>
      </c>
      <c r="H4070" s="199" t="s">
        <v>69</v>
      </c>
      <c r="I4070" s="197" t="s">
        <v>550</v>
      </c>
      <c r="J4070" s="177">
        <v>361.53976125000003</v>
      </c>
      <c r="K4070" s="183" t="s">
        <v>1817</v>
      </c>
      <c r="L4070" s="166">
        <v>6.6429142918454963E-3</v>
      </c>
      <c r="M4070" s="166">
        <v>2.4016776470780337</v>
      </c>
      <c r="N4070" s="199" t="s">
        <v>69</v>
      </c>
      <c r="O4070" s="200">
        <v>1</v>
      </c>
      <c r="P4070" s="200">
        <v>0</v>
      </c>
      <c r="Q4070" s="200">
        <v>1</v>
      </c>
      <c r="R4070" s="200">
        <v>0</v>
      </c>
      <c r="S4070" s="200">
        <v>1</v>
      </c>
      <c r="T4070" s="200" t="s">
        <v>13210</v>
      </c>
      <c r="U4070" s="200" t="s">
        <v>1512</v>
      </c>
      <c r="V4070" s="200" t="s">
        <v>91</v>
      </c>
      <c r="W4070" s="199" t="s">
        <v>1897</v>
      </c>
      <c r="X4070" s="199" t="s">
        <v>9902</v>
      </c>
      <c r="Y4070" s="199"/>
      <c r="Z4070" s="203">
        <v>43593</v>
      </c>
      <c r="AA4070" s="201" t="s">
        <v>11221</v>
      </c>
      <c r="AB4070" s="201"/>
      <c r="AC4070" s="201" t="s">
        <v>8531</v>
      </c>
      <c r="AD4070" s="202">
        <v>2020</v>
      </c>
      <c r="AE4070" s="167" t="s">
        <v>1321</v>
      </c>
    </row>
    <row r="4071" spans="1:31" s="121" customFormat="1" x14ac:dyDescent="0.3">
      <c r="A4071" s="197" t="s">
        <v>666</v>
      </c>
      <c r="B4071" s="197" t="s">
        <v>550</v>
      </c>
      <c r="C4071" s="197">
        <v>18</v>
      </c>
      <c r="D4071" s="197">
        <v>2012</v>
      </c>
      <c r="E4071" s="197" t="s">
        <v>2393</v>
      </c>
      <c r="F4071" s="197" t="s">
        <v>1</v>
      </c>
      <c r="G4071" s="197">
        <v>2019</v>
      </c>
      <c r="H4071" s="199" t="s">
        <v>69</v>
      </c>
      <c r="I4071" s="197" t="s">
        <v>550</v>
      </c>
      <c r="J4071" s="177">
        <v>361.53976125000003</v>
      </c>
      <c r="K4071" s="183" t="s">
        <v>1817</v>
      </c>
      <c r="L4071" s="166">
        <v>6.6429142918454963E-3</v>
      </c>
      <c r="M4071" s="166">
        <v>2.4016776470780337</v>
      </c>
      <c r="N4071" s="199" t="s">
        <v>69</v>
      </c>
      <c r="O4071" s="200">
        <v>1</v>
      </c>
      <c r="P4071" s="200">
        <v>0</v>
      </c>
      <c r="Q4071" s="200">
        <v>1</v>
      </c>
      <c r="R4071" s="200">
        <v>0</v>
      </c>
      <c r="S4071" s="200">
        <v>1</v>
      </c>
      <c r="T4071" s="200" t="s">
        <v>13210</v>
      </c>
      <c r="U4071" s="200" t="s">
        <v>1512</v>
      </c>
      <c r="V4071" s="200" t="s">
        <v>91</v>
      </c>
      <c r="W4071" s="199"/>
      <c r="X4071" s="199" t="s">
        <v>9902</v>
      </c>
      <c r="Y4071" s="199"/>
      <c r="Z4071" s="203">
        <v>43593</v>
      </c>
      <c r="AA4071" s="201" t="s">
        <v>11222</v>
      </c>
      <c r="AB4071" s="201"/>
      <c r="AC4071" s="201" t="s">
        <v>8531</v>
      </c>
      <c r="AD4071" s="202">
        <v>2020</v>
      </c>
      <c r="AE4071" s="167" t="s">
        <v>1321</v>
      </c>
    </row>
    <row r="4072" spans="1:31" s="121" customFormat="1" x14ac:dyDescent="0.3">
      <c r="A4072" s="197" t="s">
        <v>666</v>
      </c>
      <c r="B4072" s="197" t="s">
        <v>550</v>
      </c>
      <c r="C4072" s="197">
        <v>19</v>
      </c>
      <c r="D4072" s="197">
        <v>2012</v>
      </c>
      <c r="E4072" s="197" t="s">
        <v>2393</v>
      </c>
      <c r="F4072" s="197" t="s">
        <v>1</v>
      </c>
      <c r="G4072" s="197">
        <v>2019</v>
      </c>
      <c r="H4072" s="199" t="s">
        <v>69</v>
      </c>
      <c r="I4072" s="197" t="s">
        <v>550</v>
      </c>
      <c r="J4072" s="177">
        <v>361.53976125000003</v>
      </c>
      <c r="K4072" s="183" t="s">
        <v>1817</v>
      </c>
      <c r="L4072" s="166">
        <v>6.6429142918454963E-3</v>
      </c>
      <c r="M4072" s="166">
        <v>2.4016776470780337</v>
      </c>
      <c r="N4072" s="199" t="s">
        <v>69</v>
      </c>
      <c r="O4072" s="200">
        <v>1</v>
      </c>
      <c r="P4072" s="200">
        <v>0</v>
      </c>
      <c r="Q4072" s="200">
        <v>1</v>
      </c>
      <c r="R4072" s="200">
        <v>0</v>
      </c>
      <c r="S4072" s="200">
        <v>1</v>
      </c>
      <c r="T4072" s="200" t="s">
        <v>13210</v>
      </c>
      <c r="U4072" s="200" t="s">
        <v>1512</v>
      </c>
      <c r="V4072" s="200" t="s">
        <v>91</v>
      </c>
      <c r="W4072" s="199"/>
      <c r="X4072" s="199" t="s">
        <v>9902</v>
      </c>
      <c r="Y4072" s="199"/>
      <c r="Z4072" s="203">
        <v>43593</v>
      </c>
      <c r="AA4072" s="201" t="s">
        <v>11223</v>
      </c>
      <c r="AB4072" s="201"/>
      <c r="AC4072" s="201" t="s">
        <v>8531</v>
      </c>
      <c r="AD4072" s="202">
        <v>2020</v>
      </c>
      <c r="AE4072" s="167" t="s">
        <v>1321</v>
      </c>
    </row>
    <row r="4073" spans="1:31" s="121" customFormat="1" x14ac:dyDescent="0.3">
      <c r="A4073" s="197" t="s">
        <v>666</v>
      </c>
      <c r="B4073" s="197" t="s">
        <v>550</v>
      </c>
      <c r="C4073" s="197">
        <v>20</v>
      </c>
      <c r="D4073" s="197">
        <v>2012</v>
      </c>
      <c r="E4073" s="197" t="s">
        <v>2393</v>
      </c>
      <c r="F4073" s="197" t="s">
        <v>1</v>
      </c>
      <c r="G4073" s="197">
        <v>2019</v>
      </c>
      <c r="H4073" s="199" t="s">
        <v>69</v>
      </c>
      <c r="I4073" s="197" t="s">
        <v>550</v>
      </c>
      <c r="J4073" s="177">
        <v>361.53976125000003</v>
      </c>
      <c r="K4073" s="183" t="s">
        <v>1817</v>
      </c>
      <c r="L4073" s="166">
        <v>6.6429142918454963E-3</v>
      </c>
      <c r="M4073" s="166">
        <v>2.4016776470780337</v>
      </c>
      <c r="N4073" s="199" t="s">
        <v>69</v>
      </c>
      <c r="O4073" s="200">
        <v>1</v>
      </c>
      <c r="P4073" s="200">
        <v>0</v>
      </c>
      <c r="Q4073" s="200">
        <v>1</v>
      </c>
      <c r="R4073" s="200">
        <v>0</v>
      </c>
      <c r="S4073" s="200">
        <v>1</v>
      </c>
      <c r="T4073" s="200" t="s">
        <v>13210</v>
      </c>
      <c r="U4073" s="200" t="s">
        <v>1512</v>
      </c>
      <c r="V4073" s="200" t="s">
        <v>91</v>
      </c>
      <c r="W4073" s="199"/>
      <c r="X4073" s="199" t="s">
        <v>9902</v>
      </c>
      <c r="Y4073" s="199"/>
      <c r="Z4073" s="203">
        <v>43593</v>
      </c>
      <c r="AA4073" s="201" t="s">
        <v>11224</v>
      </c>
      <c r="AB4073" s="201"/>
      <c r="AC4073" s="201" t="s">
        <v>8531</v>
      </c>
      <c r="AD4073" s="202">
        <v>2020</v>
      </c>
      <c r="AE4073" s="167" t="s">
        <v>1321</v>
      </c>
    </row>
    <row r="4074" spans="1:31" s="121" customFormat="1" x14ac:dyDescent="0.3">
      <c r="A4074" s="197" t="s">
        <v>666</v>
      </c>
      <c r="B4074" s="197" t="s">
        <v>550</v>
      </c>
      <c r="C4074" s="197">
        <v>21</v>
      </c>
      <c r="D4074" s="197">
        <v>2012</v>
      </c>
      <c r="E4074" s="197" t="s">
        <v>2393</v>
      </c>
      <c r="F4074" s="197" t="s">
        <v>1</v>
      </c>
      <c r="G4074" s="197">
        <v>2019</v>
      </c>
      <c r="H4074" s="199" t="s">
        <v>69</v>
      </c>
      <c r="I4074" s="197" t="s">
        <v>550</v>
      </c>
      <c r="J4074" s="177">
        <v>328.08528925000002</v>
      </c>
      <c r="K4074" s="183" t="s">
        <v>1817</v>
      </c>
      <c r="L4074" s="166">
        <v>6.6429142918454963E-3</v>
      </c>
      <c r="M4074" s="166">
        <v>2.1794424569030886</v>
      </c>
      <c r="N4074" s="199" t="s">
        <v>69</v>
      </c>
      <c r="O4074" s="200">
        <v>1</v>
      </c>
      <c r="P4074" s="200">
        <v>0</v>
      </c>
      <c r="Q4074" s="200">
        <v>1</v>
      </c>
      <c r="R4074" s="200">
        <v>0</v>
      </c>
      <c r="S4074" s="200">
        <v>1</v>
      </c>
      <c r="T4074" s="200" t="s">
        <v>13210</v>
      </c>
      <c r="U4074" s="200" t="s">
        <v>1512</v>
      </c>
      <c r="V4074" s="200" t="s">
        <v>91</v>
      </c>
      <c r="W4074" s="199" t="s">
        <v>1897</v>
      </c>
      <c r="X4074" s="199" t="s">
        <v>9902</v>
      </c>
      <c r="Y4074" s="199"/>
      <c r="Z4074" s="203">
        <v>43593</v>
      </c>
      <c r="AA4074" s="201" t="s">
        <v>11225</v>
      </c>
      <c r="AB4074" s="201"/>
      <c r="AC4074" s="201" t="s">
        <v>8531</v>
      </c>
      <c r="AD4074" s="202">
        <v>2020</v>
      </c>
      <c r="AE4074" s="167" t="s">
        <v>1321</v>
      </c>
    </row>
    <row r="4075" spans="1:31" s="121" customFormat="1" x14ac:dyDescent="0.3">
      <c r="A4075" s="197" t="s">
        <v>666</v>
      </c>
      <c r="B4075" s="197" t="s">
        <v>550</v>
      </c>
      <c r="C4075" s="197">
        <v>22</v>
      </c>
      <c r="D4075" s="197">
        <v>2012</v>
      </c>
      <c r="E4075" s="197" t="s">
        <v>2393</v>
      </c>
      <c r="F4075" s="197" t="s">
        <v>1</v>
      </c>
      <c r="G4075" s="197">
        <v>2019</v>
      </c>
      <c r="H4075" s="199" t="s">
        <v>69</v>
      </c>
      <c r="I4075" s="197" t="s">
        <v>550</v>
      </c>
      <c r="J4075" s="177">
        <v>328.08528925000002</v>
      </c>
      <c r="K4075" s="183" t="s">
        <v>1817</v>
      </c>
      <c r="L4075" s="166">
        <v>6.6429142918454963E-3</v>
      </c>
      <c r="M4075" s="166">
        <v>2.1794424569030886</v>
      </c>
      <c r="N4075" s="199" t="s">
        <v>69</v>
      </c>
      <c r="O4075" s="200">
        <v>1</v>
      </c>
      <c r="P4075" s="200">
        <v>0</v>
      </c>
      <c r="Q4075" s="200">
        <v>1</v>
      </c>
      <c r="R4075" s="200">
        <v>0</v>
      </c>
      <c r="S4075" s="200">
        <v>1</v>
      </c>
      <c r="T4075" s="200" t="s">
        <v>13210</v>
      </c>
      <c r="U4075" s="200" t="s">
        <v>1512</v>
      </c>
      <c r="V4075" s="200" t="s">
        <v>91</v>
      </c>
      <c r="W4075" s="199"/>
      <c r="X4075" s="199" t="s">
        <v>9902</v>
      </c>
      <c r="Y4075" s="199"/>
      <c r="Z4075" s="203">
        <v>43593</v>
      </c>
      <c r="AA4075" s="201" t="s">
        <v>11226</v>
      </c>
      <c r="AB4075" s="201"/>
      <c r="AC4075" s="201" t="s">
        <v>8531</v>
      </c>
      <c r="AD4075" s="202">
        <v>2020</v>
      </c>
      <c r="AE4075" s="167" t="s">
        <v>1321</v>
      </c>
    </row>
    <row r="4076" spans="1:31" s="121" customFormat="1" x14ac:dyDescent="0.3">
      <c r="A4076" s="197" t="s">
        <v>666</v>
      </c>
      <c r="B4076" s="197" t="s">
        <v>550</v>
      </c>
      <c r="C4076" s="197">
        <v>23</v>
      </c>
      <c r="D4076" s="197">
        <v>2012</v>
      </c>
      <c r="E4076" s="197" t="s">
        <v>2393</v>
      </c>
      <c r="F4076" s="197" t="s">
        <v>1</v>
      </c>
      <c r="G4076" s="197">
        <v>2019</v>
      </c>
      <c r="H4076" s="199" t="s">
        <v>69</v>
      </c>
      <c r="I4076" s="197" t="s">
        <v>550</v>
      </c>
      <c r="J4076" s="177">
        <v>328.08528925000002</v>
      </c>
      <c r="K4076" s="183" t="s">
        <v>1817</v>
      </c>
      <c r="L4076" s="166">
        <v>6.6429142918454963E-3</v>
      </c>
      <c r="M4076" s="166">
        <v>2.1794424569030886</v>
      </c>
      <c r="N4076" s="199" t="s">
        <v>69</v>
      </c>
      <c r="O4076" s="200">
        <v>1</v>
      </c>
      <c r="P4076" s="200">
        <v>0</v>
      </c>
      <c r="Q4076" s="200">
        <v>1</v>
      </c>
      <c r="R4076" s="200">
        <v>0</v>
      </c>
      <c r="S4076" s="200">
        <v>1</v>
      </c>
      <c r="T4076" s="200" t="s">
        <v>13210</v>
      </c>
      <c r="U4076" s="200" t="s">
        <v>1512</v>
      </c>
      <c r="V4076" s="200" t="s">
        <v>91</v>
      </c>
      <c r="W4076" s="199"/>
      <c r="X4076" s="199" t="s">
        <v>9902</v>
      </c>
      <c r="Y4076" s="199"/>
      <c r="Z4076" s="203">
        <v>43593</v>
      </c>
      <c r="AA4076" s="201" t="s">
        <v>11223</v>
      </c>
      <c r="AB4076" s="201"/>
      <c r="AC4076" s="201" t="s">
        <v>8531</v>
      </c>
      <c r="AD4076" s="202">
        <v>2020</v>
      </c>
      <c r="AE4076" s="167" t="s">
        <v>1321</v>
      </c>
    </row>
    <row r="4077" spans="1:31" s="121" customFormat="1" x14ac:dyDescent="0.3">
      <c r="A4077" s="197" t="s">
        <v>666</v>
      </c>
      <c r="B4077" s="197" t="s">
        <v>550</v>
      </c>
      <c r="C4077" s="197">
        <v>24</v>
      </c>
      <c r="D4077" s="197">
        <v>2012</v>
      </c>
      <c r="E4077" s="197" t="s">
        <v>2393</v>
      </c>
      <c r="F4077" s="197" t="s">
        <v>1</v>
      </c>
      <c r="G4077" s="197">
        <v>2019</v>
      </c>
      <c r="H4077" s="199" t="s">
        <v>69</v>
      </c>
      <c r="I4077" s="197" t="s">
        <v>550</v>
      </c>
      <c r="J4077" s="177">
        <v>328.08528925000002</v>
      </c>
      <c r="K4077" s="183" t="s">
        <v>1817</v>
      </c>
      <c r="L4077" s="166">
        <v>6.6429142918454963E-3</v>
      </c>
      <c r="M4077" s="166">
        <v>2.1794424569030886</v>
      </c>
      <c r="N4077" s="199" t="s">
        <v>69</v>
      </c>
      <c r="O4077" s="200">
        <v>1</v>
      </c>
      <c r="P4077" s="200">
        <v>0</v>
      </c>
      <c r="Q4077" s="200">
        <v>1</v>
      </c>
      <c r="R4077" s="200">
        <v>0</v>
      </c>
      <c r="S4077" s="200">
        <v>1</v>
      </c>
      <c r="T4077" s="200" t="s">
        <v>13210</v>
      </c>
      <c r="U4077" s="200" t="s">
        <v>1512</v>
      </c>
      <c r="V4077" s="200" t="s">
        <v>91</v>
      </c>
      <c r="W4077" s="199"/>
      <c r="X4077" s="199" t="s">
        <v>9902</v>
      </c>
      <c r="Y4077" s="199"/>
      <c r="Z4077" s="203">
        <v>43593</v>
      </c>
      <c r="AA4077" s="201" t="s">
        <v>11224</v>
      </c>
      <c r="AB4077" s="201"/>
      <c r="AC4077" s="201" t="s">
        <v>8531</v>
      </c>
      <c r="AD4077" s="202">
        <v>2020</v>
      </c>
      <c r="AE4077" s="167" t="s">
        <v>1321</v>
      </c>
    </row>
    <row r="4078" spans="1:31" s="121" customFormat="1" x14ac:dyDescent="0.3">
      <c r="A4078" s="197" t="s">
        <v>666</v>
      </c>
      <c r="B4078" s="197" t="s">
        <v>550</v>
      </c>
      <c r="C4078" s="197">
        <v>25</v>
      </c>
      <c r="D4078" s="197">
        <v>2012</v>
      </c>
      <c r="E4078" s="197" t="s">
        <v>2393</v>
      </c>
      <c r="F4078" s="197" t="s">
        <v>1</v>
      </c>
      <c r="G4078" s="197">
        <v>2019</v>
      </c>
      <c r="H4078" s="199" t="s">
        <v>69</v>
      </c>
      <c r="I4078" s="197" t="s">
        <v>550</v>
      </c>
      <c r="J4078" s="177">
        <v>328.6077166666667</v>
      </c>
      <c r="K4078" s="183" t="s">
        <v>1817</v>
      </c>
      <c r="L4078" s="166">
        <v>6.6429142918454963E-3</v>
      </c>
      <c r="M4078" s="166">
        <v>2.1829128974557159</v>
      </c>
      <c r="N4078" s="199" t="s">
        <v>69</v>
      </c>
      <c r="O4078" s="200">
        <v>1</v>
      </c>
      <c r="P4078" s="200">
        <v>0</v>
      </c>
      <c r="Q4078" s="200">
        <v>1</v>
      </c>
      <c r="R4078" s="200">
        <v>0</v>
      </c>
      <c r="S4078" s="200">
        <v>1</v>
      </c>
      <c r="T4078" s="200" t="s">
        <v>13210</v>
      </c>
      <c r="U4078" s="200" t="s">
        <v>1512</v>
      </c>
      <c r="V4078" s="200" t="s">
        <v>91</v>
      </c>
      <c r="W4078" s="199" t="s">
        <v>1897</v>
      </c>
      <c r="X4078" s="199" t="s">
        <v>9902</v>
      </c>
      <c r="Y4078" s="199"/>
      <c r="Z4078" s="203">
        <v>43593</v>
      </c>
      <c r="AA4078" s="201" t="s">
        <v>11227</v>
      </c>
      <c r="AB4078" s="201"/>
      <c r="AC4078" s="201" t="s">
        <v>8531</v>
      </c>
      <c r="AD4078" s="202">
        <v>2020</v>
      </c>
      <c r="AE4078" s="167" t="s">
        <v>1321</v>
      </c>
    </row>
    <row r="4079" spans="1:31" s="121" customFormat="1" x14ac:dyDescent="0.3">
      <c r="A4079" s="197" t="s">
        <v>666</v>
      </c>
      <c r="B4079" s="197" t="s">
        <v>550</v>
      </c>
      <c r="C4079" s="197">
        <v>26</v>
      </c>
      <c r="D4079" s="197">
        <v>2012</v>
      </c>
      <c r="E4079" s="197" t="s">
        <v>2393</v>
      </c>
      <c r="F4079" s="197" t="s">
        <v>1</v>
      </c>
      <c r="G4079" s="197">
        <v>2019</v>
      </c>
      <c r="H4079" s="199" t="s">
        <v>69</v>
      </c>
      <c r="I4079" s="197" t="s">
        <v>550</v>
      </c>
      <c r="J4079" s="177">
        <v>328.6077166666667</v>
      </c>
      <c r="K4079" s="183" t="s">
        <v>1817</v>
      </c>
      <c r="L4079" s="166">
        <v>6.6429142918454963E-3</v>
      </c>
      <c r="M4079" s="166">
        <v>2.1829128974557159</v>
      </c>
      <c r="N4079" s="199" t="s">
        <v>69</v>
      </c>
      <c r="O4079" s="200">
        <v>1</v>
      </c>
      <c r="P4079" s="200">
        <v>0</v>
      </c>
      <c r="Q4079" s="200">
        <v>1</v>
      </c>
      <c r="R4079" s="200">
        <v>0</v>
      </c>
      <c r="S4079" s="200">
        <v>1</v>
      </c>
      <c r="T4079" s="200" t="s">
        <v>13210</v>
      </c>
      <c r="U4079" s="200" t="s">
        <v>1512</v>
      </c>
      <c r="V4079" s="200" t="s">
        <v>91</v>
      </c>
      <c r="W4079" s="199"/>
      <c r="X4079" s="199" t="s">
        <v>9902</v>
      </c>
      <c r="Y4079" s="199"/>
      <c r="Z4079" s="203">
        <v>43593</v>
      </c>
      <c r="AA4079" s="201" t="s">
        <v>11228</v>
      </c>
      <c r="AB4079" s="201"/>
      <c r="AC4079" s="201" t="s">
        <v>8531</v>
      </c>
      <c r="AD4079" s="202">
        <v>2020</v>
      </c>
      <c r="AE4079" s="167" t="s">
        <v>1321</v>
      </c>
    </row>
    <row r="4080" spans="1:31" s="121" customFormat="1" x14ac:dyDescent="0.3">
      <c r="A4080" s="197" t="s">
        <v>666</v>
      </c>
      <c r="B4080" s="197" t="s">
        <v>550</v>
      </c>
      <c r="C4080" s="197">
        <v>27</v>
      </c>
      <c r="D4080" s="197">
        <v>2012</v>
      </c>
      <c r="E4080" s="197" t="s">
        <v>2393</v>
      </c>
      <c r="F4080" s="197" t="s">
        <v>1</v>
      </c>
      <c r="G4080" s="197">
        <v>2019</v>
      </c>
      <c r="H4080" s="199" t="s">
        <v>69</v>
      </c>
      <c r="I4080" s="197" t="s">
        <v>550</v>
      </c>
      <c r="J4080" s="177">
        <v>328.6077166666667</v>
      </c>
      <c r="K4080" s="183" t="s">
        <v>1817</v>
      </c>
      <c r="L4080" s="166">
        <v>6.6429142918454963E-3</v>
      </c>
      <c r="M4080" s="166">
        <v>2.1829128974557159</v>
      </c>
      <c r="N4080" s="199" t="s">
        <v>69</v>
      </c>
      <c r="O4080" s="200">
        <v>1</v>
      </c>
      <c r="P4080" s="200">
        <v>0</v>
      </c>
      <c r="Q4080" s="200">
        <v>1</v>
      </c>
      <c r="R4080" s="200">
        <v>0</v>
      </c>
      <c r="S4080" s="200">
        <v>1</v>
      </c>
      <c r="T4080" s="200" t="s">
        <v>13210</v>
      </c>
      <c r="U4080" s="200" t="s">
        <v>1512</v>
      </c>
      <c r="V4080" s="200" t="s">
        <v>91</v>
      </c>
      <c r="W4080" s="199"/>
      <c r="X4080" s="199" t="s">
        <v>9902</v>
      </c>
      <c r="Y4080" s="199"/>
      <c r="Z4080" s="203">
        <v>43593</v>
      </c>
      <c r="AA4080" s="201" t="s">
        <v>11229</v>
      </c>
      <c r="AB4080" s="201"/>
      <c r="AC4080" s="201" t="s">
        <v>8531</v>
      </c>
      <c r="AD4080" s="202">
        <v>2020</v>
      </c>
      <c r="AE4080" s="167" t="s">
        <v>1321</v>
      </c>
    </row>
    <row r="4081" spans="1:31" s="121" customFormat="1" x14ac:dyDescent="0.3">
      <c r="A4081" s="197" t="s">
        <v>666</v>
      </c>
      <c r="B4081" s="197" t="s">
        <v>550</v>
      </c>
      <c r="C4081" s="197">
        <v>28</v>
      </c>
      <c r="D4081" s="197">
        <v>2012</v>
      </c>
      <c r="E4081" s="197" t="s">
        <v>2393</v>
      </c>
      <c r="F4081" s="197" t="s">
        <v>1</v>
      </c>
      <c r="G4081" s="197">
        <v>2019</v>
      </c>
      <c r="H4081" s="199" t="s">
        <v>69</v>
      </c>
      <c r="I4081" s="197" t="s">
        <v>550</v>
      </c>
      <c r="J4081" s="177">
        <v>377.07348500000001</v>
      </c>
      <c r="K4081" s="183" t="s">
        <v>1817</v>
      </c>
      <c r="L4081" s="166">
        <v>6.6429142918454963E-3</v>
      </c>
      <c r="M4081" s="166">
        <v>2.5048668425824885</v>
      </c>
      <c r="N4081" s="199" t="s">
        <v>69</v>
      </c>
      <c r="O4081" s="200">
        <v>1</v>
      </c>
      <c r="P4081" s="200">
        <v>0</v>
      </c>
      <c r="Q4081" s="200">
        <v>1</v>
      </c>
      <c r="R4081" s="200">
        <v>0</v>
      </c>
      <c r="S4081" s="200">
        <v>1</v>
      </c>
      <c r="T4081" s="200" t="s">
        <v>13210</v>
      </c>
      <c r="U4081" s="200" t="s">
        <v>1512</v>
      </c>
      <c r="V4081" s="200" t="s">
        <v>91</v>
      </c>
      <c r="W4081" s="199" t="s">
        <v>1897</v>
      </c>
      <c r="X4081" s="199" t="s">
        <v>9902</v>
      </c>
      <c r="Y4081" s="199"/>
      <c r="Z4081" s="203">
        <v>43616</v>
      </c>
      <c r="AA4081" s="201" t="s">
        <v>11227</v>
      </c>
      <c r="AB4081" s="201"/>
      <c r="AC4081" s="201" t="s">
        <v>8531</v>
      </c>
      <c r="AD4081" s="202">
        <v>2020</v>
      </c>
      <c r="AE4081" s="167" t="s">
        <v>1321</v>
      </c>
    </row>
    <row r="4082" spans="1:31" s="121" customFormat="1" x14ac:dyDescent="0.3">
      <c r="A4082" s="197" t="s">
        <v>666</v>
      </c>
      <c r="B4082" s="197" t="s">
        <v>550</v>
      </c>
      <c r="C4082" s="197">
        <v>29</v>
      </c>
      <c r="D4082" s="197">
        <v>2012</v>
      </c>
      <c r="E4082" s="197" t="s">
        <v>2393</v>
      </c>
      <c r="F4082" s="197" t="s">
        <v>1</v>
      </c>
      <c r="G4082" s="197">
        <v>2019</v>
      </c>
      <c r="H4082" s="199" t="s">
        <v>69</v>
      </c>
      <c r="I4082" s="197" t="s">
        <v>550</v>
      </c>
      <c r="J4082" s="177">
        <v>377.07348500000001</v>
      </c>
      <c r="K4082" s="183" t="s">
        <v>1817</v>
      </c>
      <c r="L4082" s="166">
        <v>6.6429142918454963E-3</v>
      </c>
      <c r="M4082" s="166">
        <v>2.5048668425824885</v>
      </c>
      <c r="N4082" s="199" t="s">
        <v>69</v>
      </c>
      <c r="O4082" s="200">
        <v>1</v>
      </c>
      <c r="P4082" s="200">
        <v>0</v>
      </c>
      <c r="Q4082" s="200">
        <v>1</v>
      </c>
      <c r="R4082" s="200">
        <v>0</v>
      </c>
      <c r="S4082" s="200">
        <v>1</v>
      </c>
      <c r="T4082" s="200" t="s">
        <v>13210</v>
      </c>
      <c r="U4082" s="200" t="s">
        <v>1512</v>
      </c>
      <c r="V4082" s="200" t="s">
        <v>91</v>
      </c>
      <c r="W4082" s="199"/>
      <c r="X4082" s="199" t="s">
        <v>9902</v>
      </c>
      <c r="Y4082" s="199"/>
      <c r="Z4082" s="203">
        <v>43616</v>
      </c>
      <c r="AA4082" s="201" t="s">
        <v>11230</v>
      </c>
      <c r="AB4082" s="201"/>
      <c r="AC4082" s="201" t="s">
        <v>8531</v>
      </c>
      <c r="AD4082" s="202">
        <v>2020</v>
      </c>
      <c r="AE4082" s="167" t="s">
        <v>1321</v>
      </c>
    </row>
    <row r="4083" spans="1:31" s="121" customFormat="1" x14ac:dyDescent="0.3">
      <c r="A4083" s="197" t="s">
        <v>666</v>
      </c>
      <c r="B4083" s="197" t="s">
        <v>550</v>
      </c>
      <c r="C4083" s="197">
        <v>30</v>
      </c>
      <c r="D4083" s="197">
        <v>2012</v>
      </c>
      <c r="E4083" s="197" t="s">
        <v>2393</v>
      </c>
      <c r="F4083" s="197" t="s">
        <v>1</v>
      </c>
      <c r="G4083" s="197">
        <v>2019</v>
      </c>
      <c r="H4083" s="199" t="s">
        <v>69</v>
      </c>
      <c r="I4083" s="197" t="s">
        <v>550</v>
      </c>
      <c r="J4083" s="177">
        <v>206.09450333333334</v>
      </c>
      <c r="K4083" s="183" t="s">
        <v>1817</v>
      </c>
      <c r="L4083" s="166">
        <v>6.6429142918454963E-3</v>
      </c>
      <c r="M4083" s="166">
        <v>1.3690681216637992</v>
      </c>
      <c r="N4083" s="199" t="s">
        <v>69</v>
      </c>
      <c r="O4083" s="200">
        <v>1</v>
      </c>
      <c r="P4083" s="200">
        <v>0</v>
      </c>
      <c r="Q4083" s="200">
        <v>1</v>
      </c>
      <c r="R4083" s="200">
        <v>0</v>
      </c>
      <c r="S4083" s="200">
        <v>1</v>
      </c>
      <c r="T4083" s="200" t="s">
        <v>13210</v>
      </c>
      <c r="U4083" s="200" t="s">
        <v>1512</v>
      </c>
      <c r="V4083" s="200" t="s">
        <v>91</v>
      </c>
      <c r="W4083" s="199" t="s">
        <v>1897</v>
      </c>
      <c r="X4083" s="199" t="s">
        <v>9902</v>
      </c>
      <c r="Y4083" s="199"/>
      <c r="Z4083" s="203">
        <v>43811</v>
      </c>
      <c r="AA4083" s="201" t="s">
        <v>11231</v>
      </c>
      <c r="AB4083" s="201"/>
      <c r="AC4083" s="201" t="s">
        <v>8531</v>
      </c>
      <c r="AD4083" s="202">
        <v>2020</v>
      </c>
      <c r="AE4083" s="167" t="s">
        <v>1321</v>
      </c>
    </row>
    <row r="4084" spans="1:31" s="121" customFormat="1" x14ac:dyDescent="0.3">
      <c r="A4084" s="197" t="s">
        <v>666</v>
      </c>
      <c r="B4084" s="197" t="s">
        <v>550</v>
      </c>
      <c r="C4084" s="197">
        <v>31</v>
      </c>
      <c r="D4084" s="197">
        <v>2012</v>
      </c>
      <c r="E4084" s="197" t="s">
        <v>2393</v>
      </c>
      <c r="F4084" s="197" t="s">
        <v>1</v>
      </c>
      <c r="G4084" s="197">
        <v>2019</v>
      </c>
      <c r="H4084" s="199" t="s">
        <v>69</v>
      </c>
      <c r="I4084" s="197" t="s">
        <v>550</v>
      </c>
      <c r="J4084" s="177">
        <v>206.09450333333334</v>
      </c>
      <c r="K4084" s="183" t="s">
        <v>1817</v>
      </c>
      <c r="L4084" s="166">
        <v>6.6429142918454963E-3</v>
      </c>
      <c r="M4084" s="166">
        <v>1.3690681216637992</v>
      </c>
      <c r="N4084" s="199" t="s">
        <v>69</v>
      </c>
      <c r="O4084" s="200">
        <v>1</v>
      </c>
      <c r="P4084" s="200">
        <v>0</v>
      </c>
      <c r="Q4084" s="200">
        <v>1</v>
      </c>
      <c r="R4084" s="200">
        <v>0</v>
      </c>
      <c r="S4084" s="200">
        <v>1</v>
      </c>
      <c r="T4084" s="200" t="s">
        <v>13210</v>
      </c>
      <c r="U4084" s="200" t="s">
        <v>1512</v>
      </c>
      <c r="V4084" s="200" t="s">
        <v>91</v>
      </c>
      <c r="W4084" s="199"/>
      <c r="X4084" s="199" t="s">
        <v>9902</v>
      </c>
      <c r="Y4084" s="199"/>
      <c r="Z4084" s="203">
        <v>43811</v>
      </c>
      <c r="AA4084" s="201" t="s">
        <v>11232</v>
      </c>
      <c r="AB4084" s="201"/>
      <c r="AC4084" s="201" t="s">
        <v>8531</v>
      </c>
      <c r="AD4084" s="202">
        <v>2020</v>
      </c>
      <c r="AE4084" s="167" t="s">
        <v>1321</v>
      </c>
    </row>
    <row r="4085" spans="1:31" s="121" customFormat="1" x14ac:dyDescent="0.3">
      <c r="A4085" s="197" t="s">
        <v>666</v>
      </c>
      <c r="B4085" s="197" t="s">
        <v>550</v>
      </c>
      <c r="C4085" s="197">
        <v>32</v>
      </c>
      <c r="D4085" s="197">
        <v>2012</v>
      </c>
      <c r="E4085" s="197" t="s">
        <v>2393</v>
      </c>
      <c r="F4085" s="197" t="s">
        <v>1</v>
      </c>
      <c r="G4085" s="197">
        <v>2019</v>
      </c>
      <c r="H4085" s="199" t="s">
        <v>69</v>
      </c>
      <c r="I4085" s="197" t="s">
        <v>550</v>
      </c>
      <c r="J4085" s="177">
        <v>206.09450333333334</v>
      </c>
      <c r="K4085" s="183" t="s">
        <v>1817</v>
      </c>
      <c r="L4085" s="166">
        <v>6.6429142918454963E-3</v>
      </c>
      <c r="M4085" s="166">
        <v>1.3690681216637992</v>
      </c>
      <c r="N4085" s="199" t="s">
        <v>69</v>
      </c>
      <c r="O4085" s="200">
        <v>1</v>
      </c>
      <c r="P4085" s="200">
        <v>0</v>
      </c>
      <c r="Q4085" s="200">
        <v>1</v>
      </c>
      <c r="R4085" s="200">
        <v>0</v>
      </c>
      <c r="S4085" s="200">
        <v>1</v>
      </c>
      <c r="T4085" s="200" t="s">
        <v>13210</v>
      </c>
      <c r="U4085" s="200" t="s">
        <v>1512</v>
      </c>
      <c r="V4085" s="200" t="s">
        <v>91</v>
      </c>
      <c r="W4085" s="199"/>
      <c r="X4085" s="199" t="s">
        <v>9902</v>
      </c>
      <c r="Y4085" s="199"/>
      <c r="Z4085" s="203">
        <v>43811</v>
      </c>
      <c r="AA4085" s="201" t="s">
        <v>11233</v>
      </c>
      <c r="AB4085" s="201"/>
      <c r="AC4085" s="201" t="s">
        <v>8531</v>
      </c>
      <c r="AD4085" s="202">
        <v>2020</v>
      </c>
      <c r="AE4085" s="167" t="s">
        <v>1321</v>
      </c>
    </row>
    <row r="4086" spans="1:31" s="121" customFormat="1" x14ac:dyDescent="0.3">
      <c r="A4086" s="197" t="s">
        <v>673</v>
      </c>
      <c r="B4086" s="197" t="s">
        <v>550</v>
      </c>
      <c r="C4086" s="197">
        <v>3</v>
      </c>
      <c r="D4086" s="197">
        <v>2012</v>
      </c>
      <c r="E4086" s="197" t="s">
        <v>2393</v>
      </c>
      <c r="F4086" s="197" t="s">
        <v>1</v>
      </c>
      <c r="G4086" s="197">
        <v>2018</v>
      </c>
      <c r="H4086" s="199" t="s">
        <v>63</v>
      </c>
      <c r="I4086" s="197" t="s">
        <v>550</v>
      </c>
      <c r="J4086" s="177">
        <v>166.64406</v>
      </c>
      <c r="K4086" s="183" t="s">
        <v>1817</v>
      </c>
      <c r="L4086" s="166">
        <v>6.4000061087866062E-3</v>
      </c>
      <c r="M4086" s="166">
        <v>1.0665230019930017</v>
      </c>
      <c r="N4086" s="199" t="s">
        <v>1770</v>
      </c>
      <c r="O4086" s="200">
        <v>1</v>
      </c>
      <c r="P4086" s="200">
        <v>0</v>
      </c>
      <c r="Q4086" s="200">
        <v>0</v>
      </c>
      <c r="R4086" s="200">
        <v>0</v>
      </c>
      <c r="S4086" s="200">
        <v>1</v>
      </c>
      <c r="T4086" s="200" t="s">
        <v>13213</v>
      </c>
      <c r="U4086" s="200" t="s">
        <v>1221</v>
      </c>
      <c r="V4086" s="200" t="s">
        <v>108</v>
      </c>
      <c r="W4086" s="199"/>
      <c r="X4086" s="199" t="s">
        <v>11103</v>
      </c>
      <c r="Y4086" s="199"/>
      <c r="Z4086" s="203">
        <v>43187</v>
      </c>
      <c r="AA4086" s="201" t="s">
        <v>11173</v>
      </c>
      <c r="AB4086" s="201"/>
      <c r="AC4086" s="201" t="s">
        <v>4016</v>
      </c>
      <c r="AD4086" s="202">
        <v>2020</v>
      </c>
      <c r="AE4086" s="167" t="s">
        <v>1218</v>
      </c>
    </row>
    <row r="4087" spans="1:31" s="121" customFormat="1" x14ac:dyDescent="0.3">
      <c r="A4087" s="197" t="s">
        <v>673</v>
      </c>
      <c r="B4087" s="197" t="s">
        <v>550</v>
      </c>
      <c r="C4087" s="197">
        <v>4</v>
      </c>
      <c r="D4087" s="197">
        <v>2012</v>
      </c>
      <c r="E4087" s="197" t="s">
        <v>2393</v>
      </c>
      <c r="F4087" s="197" t="s">
        <v>1</v>
      </c>
      <c r="G4087" s="197">
        <v>2019</v>
      </c>
      <c r="H4087" s="199" t="s">
        <v>63</v>
      </c>
      <c r="I4087" s="197" t="s">
        <v>550</v>
      </c>
      <c r="J4087" s="177">
        <v>11078.042454</v>
      </c>
      <c r="K4087" s="183" t="s">
        <v>1817</v>
      </c>
      <c r="L4087" s="166">
        <v>6.6429142918454963E-3</v>
      </c>
      <c r="M4087" s="166">
        <v>73.590486543347751</v>
      </c>
      <c r="N4087" s="199" t="s">
        <v>63</v>
      </c>
      <c r="O4087" s="200">
        <v>1</v>
      </c>
      <c r="P4087" s="200">
        <v>0</v>
      </c>
      <c r="Q4087" s="200">
        <v>1</v>
      </c>
      <c r="R4087" s="200">
        <v>0</v>
      </c>
      <c r="S4087" s="200">
        <v>1</v>
      </c>
      <c r="T4087" s="200" t="s">
        <v>13210</v>
      </c>
      <c r="U4087" s="200" t="s">
        <v>1221</v>
      </c>
      <c r="V4087" s="200" t="s">
        <v>108</v>
      </c>
      <c r="W4087" s="199"/>
      <c r="X4087" s="199" t="s">
        <v>11103</v>
      </c>
      <c r="Y4087" s="199"/>
      <c r="Z4087" s="203">
        <v>43665</v>
      </c>
      <c r="AA4087" s="201" t="s">
        <v>11174</v>
      </c>
      <c r="AB4087" s="201"/>
      <c r="AC4087" s="201" t="s">
        <v>2870</v>
      </c>
      <c r="AD4087" s="202">
        <v>2020</v>
      </c>
      <c r="AE4087" s="167" t="s">
        <v>1218</v>
      </c>
    </row>
    <row r="4088" spans="1:31" s="121" customFormat="1" x14ac:dyDescent="0.3">
      <c r="A4088" s="197" t="s">
        <v>674</v>
      </c>
      <c r="B4088" s="197" t="s">
        <v>550</v>
      </c>
      <c r="C4088" s="197">
        <v>23</v>
      </c>
      <c r="D4088" s="197">
        <v>2012</v>
      </c>
      <c r="E4088" s="197" t="s">
        <v>115</v>
      </c>
      <c r="F4088" s="197" t="s">
        <v>1</v>
      </c>
      <c r="G4088" s="197">
        <v>2019</v>
      </c>
      <c r="H4088" s="199" t="s">
        <v>63</v>
      </c>
      <c r="I4088" s="197" t="s">
        <v>550</v>
      </c>
      <c r="J4088" s="177">
        <v>614.80684900000006</v>
      </c>
      <c r="K4088" s="183" t="s">
        <v>1817</v>
      </c>
      <c r="L4088" s="166">
        <v>6.6429142918454963E-3</v>
      </c>
      <c r="M4088" s="166">
        <v>4.0841092039465963</v>
      </c>
      <c r="N4088" s="199" t="s">
        <v>63</v>
      </c>
      <c r="O4088" s="200">
        <v>1</v>
      </c>
      <c r="P4088" s="200">
        <v>0</v>
      </c>
      <c r="Q4088" s="200">
        <v>1</v>
      </c>
      <c r="R4088" s="200">
        <v>0</v>
      </c>
      <c r="S4088" s="200">
        <v>1</v>
      </c>
      <c r="T4088" s="200" t="s">
        <v>13210</v>
      </c>
      <c r="U4088" s="200" t="s">
        <v>1453</v>
      </c>
      <c r="V4088" s="200" t="s">
        <v>83</v>
      </c>
      <c r="W4088" s="199"/>
      <c r="X4088" s="199" t="s">
        <v>9903</v>
      </c>
      <c r="Y4088" s="199"/>
      <c r="Z4088" s="203">
        <v>43532</v>
      </c>
      <c r="AA4088" s="201" t="s">
        <v>4465</v>
      </c>
      <c r="AB4088" s="201"/>
      <c r="AC4088" s="201" t="s">
        <v>2870</v>
      </c>
      <c r="AD4088" s="202">
        <v>2020</v>
      </c>
      <c r="AE4088" s="167" t="s">
        <v>1218</v>
      </c>
    </row>
    <row r="4089" spans="1:31" s="121" customFormat="1" x14ac:dyDescent="0.3">
      <c r="A4089" s="197" t="s">
        <v>675</v>
      </c>
      <c r="B4089" s="197" t="s">
        <v>550</v>
      </c>
      <c r="C4089" s="197">
        <v>2</v>
      </c>
      <c r="D4089" s="197">
        <v>2012</v>
      </c>
      <c r="E4089" s="197" t="s">
        <v>2393</v>
      </c>
      <c r="F4089" s="197" t="s">
        <v>1</v>
      </c>
      <c r="G4089" s="197">
        <v>2019</v>
      </c>
      <c r="H4089" s="199" t="s">
        <v>63</v>
      </c>
      <c r="I4089" s="197" t="s">
        <v>550</v>
      </c>
      <c r="J4089" s="177">
        <v>9453.4892369999998</v>
      </c>
      <c r="K4089" s="183" t="s">
        <v>1817</v>
      </c>
      <c r="L4089" s="166">
        <v>6.6429142918454963E-3</v>
      </c>
      <c r="M4089" s="166">
        <v>62.798718760274873</v>
      </c>
      <c r="N4089" s="199" t="s">
        <v>63</v>
      </c>
      <c r="O4089" s="200">
        <v>1</v>
      </c>
      <c r="P4089" s="200">
        <v>0</v>
      </c>
      <c r="Q4089" s="200">
        <v>1</v>
      </c>
      <c r="R4089" s="200">
        <v>0</v>
      </c>
      <c r="S4089" s="200">
        <v>1</v>
      </c>
      <c r="T4089" s="200" t="s">
        <v>13210</v>
      </c>
      <c r="U4089" s="200" t="s">
        <v>1281</v>
      </c>
      <c r="V4089" s="200" t="s">
        <v>86</v>
      </c>
      <c r="W4089" s="199"/>
      <c r="X4089" s="199" t="s">
        <v>11104</v>
      </c>
      <c r="Y4089" s="199"/>
      <c r="Z4089" s="203">
        <v>43644</v>
      </c>
      <c r="AA4089" s="201" t="s">
        <v>4465</v>
      </c>
      <c r="AB4089" s="201"/>
      <c r="AC4089" s="201" t="s">
        <v>2870</v>
      </c>
      <c r="AD4089" s="202">
        <v>2020</v>
      </c>
      <c r="AE4089" s="167" t="s">
        <v>1218</v>
      </c>
    </row>
    <row r="4090" spans="1:31" s="121" customFormat="1" x14ac:dyDescent="0.3">
      <c r="A4090" s="197" t="s">
        <v>743</v>
      </c>
      <c r="B4090" s="197" t="s">
        <v>550</v>
      </c>
      <c r="C4090" s="197">
        <v>3</v>
      </c>
      <c r="D4090" s="197">
        <v>2013</v>
      </c>
      <c r="E4090" s="197" t="s">
        <v>115</v>
      </c>
      <c r="F4090" s="197" t="s">
        <v>1</v>
      </c>
      <c r="G4090" s="197">
        <v>2019</v>
      </c>
      <c r="H4090" s="199" t="s">
        <v>69</v>
      </c>
      <c r="I4090" s="197" t="s">
        <v>550</v>
      </c>
      <c r="J4090" s="177">
        <v>1860.1677709999999</v>
      </c>
      <c r="K4090" s="183" t="s">
        <v>1817</v>
      </c>
      <c r="L4090" s="166">
        <v>6.6429142918454963E-3</v>
      </c>
      <c r="M4090" s="166">
        <v>12.35693507120628</v>
      </c>
      <c r="N4090" s="199" t="s">
        <v>69</v>
      </c>
      <c r="O4090" s="200">
        <v>1</v>
      </c>
      <c r="P4090" s="200">
        <v>0</v>
      </c>
      <c r="Q4090" s="200">
        <v>1</v>
      </c>
      <c r="R4090" s="200">
        <v>0</v>
      </c>
      <c r="S4090" s="200">
        <v>1</v>
      </c>
      <c r="T4090" s="200" t="s">
        <v>13210</v>
      </c>
      <c r="U4090" s="200" t="s">
        <v>1281</v>
      </c>
      <c r="V4090" s="200" t="s">
        <v>86</v>
      </c>
      <c r="W4090" s="199" t="s">
        <v>1897</v>
      </c>
      <c r="X4090" s="199" t="s">
        <v>9912</v>
      </c>
      <c r="Y4090" s="199"/>
      <c r="Z4090" s="203">
        <v>43564</v>
      </c>
      <c r="AA4090" s="201" t="s">
        <v>11234</v>
      </c>
      <c r="AB4090" s="201"/>
      <c r="AC4090" s="201" t="s">
        <v>8531</v>
      </c>
      <c r="AD4090" s="202">
        <v>2020</v>
      </c>
      <c r="AE4090" s="167" t="s">
        <v>1321</v>
      </c>
    </row>
    <row r="4091" spans="1:31" s="121" customFormat="1" x14ac:dyDescent="0.3">
      <c r="A4091" s="197" t="s">
        <v>743</v>
      </c>
      <c r="B4091" s="197" t="s">
        <v>550</v>
      </c>
      <c r="C4091" s="197">
        <v>4</v>
      </c>
      <c r="D4091" s="197">
        <v>2013</v>
      </c>
      <c r="E4091" s="197" t="s">
        <v>115</v>
      </c>
      <c r="F4091" s="197" t="s">
        <v>1</v>
      </c>
      <c r="G4091" s="197">
        <v>2019</v>
      </c>
      <c r="H4091" s="199" t="s">
        <v>69</v>
      </c>
      <c r="I4091" s="197" t="s">
        <v>550</v>
      </c>
      <c r="J4091" s="177">
        <v>1860.1677709999999</v>
      </c>
      <c r="K4091" s="183" t="s">
        <v>1817</v>
      </c>
      <c r="L4091" s="166">
        <v>6.6429142918454963E-3</v>
      </c>
      <c r="M4091" s="166">
        <v>12.35693507120628</v>
      </c>
      <c r="N4091" s="199" t="s">
        <v>69</v>
      </c>
      <c r="O4091" s="200">
        <v>1</v>
      </c>
      <c r="P4091" s="200">
        <v>0</v>
      </c>
      <c r="Q4091" s="200">
        <v>1</v>
      </c>
      <c r="R4091" s="200">
        <v>0</v>
      </c>
      <c r="S4091" s="200">
        <v>1</v>
      </c>
      <c r="T4091" s="200" t="s">
        <v>13210</v>
      </c>
      <c r="U4091" s="200" t="s">
        <v>1281</v>
      </c>
      <c r="V4091" s="200" t="s">
        <v>86</v>
      </c>
      <c r="W4091" s="199"/>
      <c r="X4091" s="199" t="s">
        <v>9912</v>
      </c>
      <c r="Y4091" s="199"/>
      <c r="Z4091" s="203">
        <v>43564</v>
      </c>
      <c r="AA4091" s="201" t="s">
        <v>11235</v>
      </c>
      <c r="AB4091" s="201"/>
      <c r="AC4091" s="201" t="s">
        <v>8531</v>
      </c>
      <c r="AD4091" s="202">
        <v>2020</v>
      </c>
      <c r="AE4091" s="167" t="s">
        <v>1321</v>
      </c>
    </row>
    <row r="4092" spans="1:31" s="121" customFormat="1" x14ac:dyDescent="0.3">
      <c r="A4092" s="197" t="s">
        <v>743</v>
      </c>
      <c r="B4092" s="197" t="s">
        <v>550</v>
      </c>
      <c r="C4092" s="197">
        <v>5</v>
      </c>
      <c r="D4092" s="197">
        <v>2013</v>
      </c>
      <c r="E4092" s="197" t="s">
        <v>115</v>
      </c>
      <c r="F4092" s="197" t="s">
        <v>1</v>
      </c>
      <c r="G4092" s="197">
        <v>2019</v>
      </c>
      <c r="H4092" s="199" t="s">
        <v>69</v>
      </c>
      <c r="I4092" s="197" t="s">
        <v>550</v>
      </c>
      <c r="J4092" s="177">
        <v>1381.5408104999999</v>
      </c>
      <c r="K4092" s="183" t="s">
        <v>1817</v>
      </c>
      <c r="L4092" s="166">
        <v>6.6429142918454963E-3</v>
      </c>
      <c r="M4092" s="166">
        <v>9.1774571948382597</v>
      </c>
      <c r="N4092" s="199" t="s">
        <v>69</v>
      </c>
      <c r="O4092" s="200">
        <v>1</v>
      </c>
      <c r="P4092" s="200">
        <v>0</v>
      </c>
      <c r="Q4092" s="200">
        <v>1</v>
      </c>
      <c r="R4092" s="200">
        <v>0</v>
      </c>
      <c r="S4092" s="200">
        <v>1</v>
      </c>
      <c r="T4092" s="200" t="s">
        <v>13210</v>
      </c>
      <c r="U4092" s="200" t="s">
        <v>1281</v>
      </c>
      <c r="V4092" s="200" t="s">
        <v>86</v>
      </c>
      <c r="W4092" s="199" t="s">
        <v>1897</v>
      </c>
      <c r="X4092" s="199" t="s">
        <v>9912</v>
      </c>
      <c r="Y4092" s="199"/>
      <c r="Z4092" s="203">
        <v>43740</v>
      </c>
      <c r="AA4092" s="201" t="s">
        <v>11234</v>
      </c>
      <c r="AB4092" s="201"/>
      <c r="AC4092" s="201" t="s">
        <v>8531</v>
      </c>
      <c r="AD4092" s="202">
        <v>2020</v>
      </c>
      <c r="AE4092" s="167" t="s">
        <v>1321</v>
      </c>
    </row>
    <row r="4093" spans="1:31" s="121" customFormat="1" x14ac:dyDescent="0.3">
      <c r="A4093" s="197" t="s">
        <v>743</v>
      </c>
      <c r="B4093" s="197" t="s">
        <v>550</v>
      </c>
      <c r="C4093" s="197">
        <v>6</v>
      </c>
      <c r="D4093" s="197">
        <v>2013</v>
      </c>
      <c r="E4093" s="197" t="s">
        <v>115</v>
      </c>
      <c r="F4093" s="197" t="s">
        <v>1</v>
      </c>
      <c r="G4093" s="197">
        <v>2019</v>
      </c>
      <c r="H4093" s="199" t="s">
        <v>69</v>
      </c>
      <c r="I4093" s="197" t="s">
        <v>550</v>
      </c>
      <c r="J4093" s="177">
        <v>1381.5408104999999</v>
      </c>
      <c r="K4093" s="183" t="s">
        <v>1817</v>
      </c>
      <c r="L4093" s="166">
        <v>6.6429142918454963E-3</v>
      </c>
      <c r="M4093" s="166">
        <v>9.1774571948382597</v>
      </c>
      <c r="N4093" s="199" t="s">
        <v>69</v>
      </c>
      <c r="O4093" s="200">
        <v>1</v>
      </c>
      <c r="P4093" s="200">
        <v>0</v>
      </c>
      <c r="Q4093" s="200">
        <v>1</v>
      </c>
      <c r="R4093" s="200">
        <v>0</v>
      </c>
      <c r="S4093" s="200">
        <v>1</v>
      </c>
      <c r="T4093" s="200" t="s">
        <v>13210</v>
      </c>
      <c r="U4093" s="200" t="s">
        <v>1281</v>
      </c>
      <c r="V4093" s="200" t="s">
        <v>86</v>
      </c>
      <c r="W4093" s="199"/>
      <c r="X4093" s="199" t="s">
        <v>9912</v>
      </c>
      <c r="Y4093" s="199"/>
      <c r="Z4093" s="203">
        <v>43740</v>
      </c>
      <c r="AA4093" s="201" t="s">
        <v>11235</v>
      </c>
      <c r="AB4093" s="201"/>
      <c r="AC4093" s="201" t="s">
        <v>8531</v>
      </c>
      <c r="AD4093" s="202">
        <v>2020</v>
      </c>
      <c r="AE4093" s="167" t="s">
        <v>1321</v>
      </c>
    </row>
    <row r="4094" spans="1:31" s="121" customFormat="1" x14ac:dyDescent="0.3">
      <c r="A4094" s="197" t="s">
        <v>743</v>
      </c>
      <c r="B4094" s="197" t="s">
        <v>550</v>
      </c>
      <c r="C4094" s="197">
        <v>7</v>
      </c>
      <c r="D4094" s="197">
        <v>2013</v>
      </c>
      <c r="E4094" s="197" t="s">
        <v>115</v>
      </c>
      <c r="F4094" s="197" t="s">
        <v>1</v>
      </c>
      <c r="G4094" s="197">
        <v>2019</v>
      </c>
      <c r="H4094" s="199" t="s">
        <v>69</v>
      </c>
      <c r="I4094" s="197" t="s">
        <v>550</v>
      </c>
      <c r="J4094" s="177">
        <v>9197.4896869999993</v>
      </c>
      <c r="K4094" s="183" t="s">
        <v>1817</v>
      </c>
      <c r="L4094" s="166">
        <v>6.6429142918454963E-3</v>
      </c>
      <c r="M4094" s="166">
        <v>61.098135690873853</v>
      </c>
      <c r="N4094" s="199" t="s">
        <v>1</v>
      </c>
      <c r="O4094" s="200">
        <v>1</v>
      </c>
      <c r="P4094" s="200">
        <v>1</v>
      </c>
      <c r="Q4094" s="200">
        <v>0</v>
      </c>
      <c r="R4094" s="200">
        <v>1</v>
      </c>
      <c r="S4094" s="200">
        <v>0</v>
      </c>
      <c r="T4094" s="200" t="s">
        <v>13211</v>
      </c>
      <c r="U4094" s="200" t="s">
        <v>1281</v>
      </c>
      <c r="V4094" s="200" t="s">
        <v>86</v>
      </c>
      <c r="W4094" s="199"/>
      <c r="X4094" s="199" t="s">
        <v>9912</v>
      </c>
      <c r="Y4094" s="199"/>
      <c r="Z4094" s="203">
        <v>43796</v>
      </c>
      <c r="AA4094" s="201" t="s">
        <v>9810</v>
      </c>
      <c r="AB4094" s="201"/>
      <c r="AC4094" s="201" t="s">
        <v>2820</v>
      </c>
      <c r="AD4094" s="202">
        <v>2020</v>
      </c>
      <c r="AE4094" s="167" t="s">
        <v>1321</v>
      </c>
    </row>
    <row r="4095" spans="1:31" s="121" customFormat="1" x14ac:dyDescent="0.3">
      <c r="A4095" s="197" t="s">
        <v>750</v>
      </c>
      <c r="B4095" s="197" t="s">
        <v>550</v>
      </c>
      <c r="C4095" s="197">
        <v>12</v>
      </c>
      <c r="D4095" s="197">
        <v>2013</v>
      </c>
      <c r="E4095" s="197" t="s">
        <v>2393</v>
      </c>
      <c r="F4095" s="197" t="s">
        <v>1</v>
      </c>
      <c r="G4095" s="197">
        <v>2018</v>
      </c>
      <c r="H4095" s="199" t="s">
        <v>63</v>
      </c>
      <c r="I4095" s="197" t="s">
        <v>550</v>
      </c>
      <c r="J4095" s="177">
        <v>6770.4251100000001</v>
      </c>
      <c r="K4095" s="183" t="s">
        <v>1817</v>
      </c>
      <c r="L4095" s="166">
        <v>6.4000061087866062E-3</v>
      </c>
      <c r="M4095" s="166">
        <v>43.330762063082233</v>
      </c>
      <c r="N4095" s="199" t="s">
        <v>32</v>
      </c>
      <c r="O4095" s="200">
        <v>1</v>
      </c>
      <c r="P4095" s="200">
        <v>0</v>
      </c>
      <c r="Q4095" s="200">
        <v>0</v>
      </c>
      <c r="R4095" s="200">
        <v>1</v>
      </c>
      <c r="S4095" s="200">
        <v>0</v>
      </c>
      <c r="T4095" s="200" t="s">
        <v>13213</v>
      </c>
      <c r="U4095" s="200" t="s">
        <v>1360</v>
      </c>
      <c r="V4095" s="200" t="s">
        <v>1383</v>
      </c>
      <c r="W4095" s="199" t="s">
        <v>1897</v>
      </c>
      <c r="X4095" s="199" t="s">
        <v>9914</v>
      </c>
      <c r="Y4095" s="199"/>
      <c r="Z4095" s="203">
        <v>43441</v>
      </c>
      <c r="AA4095" s="201" t="s">
        <v>11236</v>
      </c>
      <c r="AB4095" s="201"/>
      <c r="AC4095" s="201" t="s">
        <v>4022</v>
      </c>
      <c r="AD4095" s="202">
        <v>2020</v>
      </c>
      <c r="AE4095" s="167" t="s">
        <v>1218</v>
      </c>
    </row>
    <row r="4096" spans="1:31" s="121" customFormat="1" x14ac:dyDescent="0.3">
      <c r="A4096" s="197" t="s">
        <v>750</v>
      </c>
      <c r="B4096" s="197" t="s">
        <v>550</v>
      </c>
      <c r="C4096" s="197">
        <v>13</v>
      </c>
      <c r="D4096" s="197">
        <v>2013</v>
      </c>
      <c r="E4096" s="197" t="s">
        <v>2393</v>
      </c>
      <c r="F4096" s="197" t="s">
        <v>1</v>
      </c>
      <c r="G4096" s="197">
        <v>2018</v>
      </c>
      <c r="H4096" s="199" t="s">
        <v>63</v>
      </c>
      <c r="I4096" s="197" t="s">
        <v>550</v>
      </c>
      <c r="J4096" s="177">
        <v>6770.4251100000001</v>
      </c>
      <c r="K4096" s="183" t="s">
        <v>1817</v>
      </c>
      <c r="L4096" s="166">
        <v>6.4000061087866062E-3</v>
      </c>
      <c r="M4096" s="166">
        <v>43.330762063082233</v>
      </c>
      <c r="N4096" s="199" t="s">
        <v>63</v>
      </c>
      <c r="O4096" s="200">
        <v>1</v>
      </c>
      <c r="P4096" s="200">
        <v>0</v>
      </c>
      <c r="Q4096" s="200">
        <v>1</v>
      </c>
      <c r="R4096" s="200">
        <v>0</v>
      </c>
      <c r="S4096" s="200">
        <v>1</v>
      </c>
      <c r="T4096" s="200" t="s">
        <v>13210</v>
      </c>
      <c r="U4096" s="200" t="s">
        <v>1360</v>
      </c>
      <c r="V4096" s="200" t="s">
        <v>1383</v>
      </c>
      <c r="W4096" s="199"/>
      <c r="X4096" s="199" t="s">
        <v>9914</v>
      </c>
      <c r="Y4096" s="199"/>
      <c r="Z4096" s="203">
        <v>43441</v>
      </c>
      <c r="AA4096" s="201" t="s">
        <v>11237</v>
      </c>
      <c r="AB4096" s="201"/>
      <c r="AC4096" s="201" t="s">
        <v>2870</v>
      </c>
      <c r="AD4096" s="202">
        <v>2020</v>
      </c>
      <c r="AE4096" s="167" t="s">
        <v>1218</v>
      </c>
    </row>
    <row r="4097" spans="1:31" s="121" customFormat="1" x14ac:dyDescent="0.3">
      <c r="A4097" s="197" t="s">
        <v>750</v>
      </c>
      <c r="B4097" s="197" t="s">
        <v>550</v>
      </c>
      <c r="C4097" s="197">
        <v>14</v>
      </c>
      <c r="D4097" s="197">
        <v>2013</v>
      </c>
      <c r="E4097" s="197" t="s">
        <v>2393</v>
      </c>
      <c r="F4097" s="197" t="s">
        <v>1</v>
      </c>
      <c r="G4097" s="197">
        <v>2019</v>
      </c>
      <c r="H4097" s="199" t="s">
        <v>63</v>
      </c>
      <c r="I4097" s="197" t="s">
        <v>550</v>
      </c>
      <c r="J4097" s="177">
        <v>5085.5581339999999</v>
      </c>
      <c r="K4097" s="183" t="s">
        <v>1817</v>
      </c>
      <c r="L4097" s="166">
        <v>6.6429142918454963E-3</v>
      </c>
      <c r="M4097" s="166">
        <v>33.782926810359712</v>
      </c>
      <c r="N4097" s="199" t="s">
        <v>62</v>
      </c>
      <c r="O4097" s="200">
        <v>1</v>
      </c>
      <c r="P4097" s="200">
        <v>0</v>
      </c>
      <c r="Q4097" s="200">
        <v>0</v>
      </c>
      <c r="R4097" s="200">
        <v>0</v>
      </c>
      <c r="S4097" s="200">
        <v>1</v>
      </c>
      <c r="T4097" s="200" t="s">
        <v>13213</v>
      </c>
      <c r="U4097" s="200" t="s">
        <v>1360</v>
      </c>
      <c r="V4097" s="200" t="s">
        <v>1383</v>
      </c>
      <c r="W4097" s="199"/>
      <c r="X4097" s="199" t="s">
        <v>9914</v>
      </c>
      <c r="Y4097" s="199"/>
      <c r="Z4097" s="203">
        <v>43538</v>
      </c>
      <c r="AA4097" s="201" t="s">
        <v>11175</v>
      </c>
      <c r="AB4097" s="201"/>
      <c r="AC4097" s="201" t="s">
        <v>11144</v>
      </c>
      <c r="AD4097" s="202">
        <v>2020</v>
      </c>
      <c r="AE4097" s="167" t="s">
        <v>1218</v>
      </c>
    </row>
    <row r="4098" spans="1:31" s="121" customFormat="1" x14ac:dyDescent="0.3">
      <c r="A4098" s="197" t="s">
        <v>750</v>
      </c>
      <c r="B4098" s="197" t="s">
        <v>550</v>
      </c>
      <c r="C4098" s="197">
        <v>15</v>
      </c>
      <c r="D4098" s="197">
        <v>2013</v>
      </c>
      <c r="E4098" s="197" t="s">
        <v>2393</v>
      </c>
      <c r="F4098" s="197" t="s">
        <v>1</v>
      </c>
      <c r="G4098" s="197">
        <v>2019</v>
      </c>
      <c r="H4098" s="199" t="s">
        <v>63</v>
      </c>
      <c r="I4098" s="197" t="s">
        <v>550</v>
      </c>
      <c r="J4098" s="177">
        <v>245.52043399999999</v>
      </c>
      <c r="K4098" s="183" t="s">
        <v>1817</v>
      </c>
      <c r="L4098" s="166">
        <v>6.6429142918454963E-3</v>
      </c>
      <c r="M4098" s="166">
        <v>1.6309711999587089</v>
      </c>
      <c r="N4098" s="199" t="s">
        <v>62</v>
      </c>
      <c r="O4098" s="200">
        <v>1</v>
      </c>
      <c r="P4098" s="200">
        <v>0</v>
      </c>
      <c r="Q4098" s="200">
        <v>0</v>
      </c>
      <c r="R4098" s="200">
        <v>0</v>
      </c>
      <c r="S4098" s="200">
        <v>1</v>
      </c>
      <c r="T4098" s="200" t="s">
        <v>13213</v>
      </c>
      <c r="U4098" s="200" t="s">
        <v>1360</v>
      </c>
      <c r="V4098" s="200" t="s">
        <v>1383</v>
      </c>
      <c r="W4098" s="199" t="s">
        <v>1897</v>
      </c>
      <c r="X4098" s="199" t="s">
        <v>9914</v>
      </c>
      <c r="Y4098" s="199"/>
      <c r="Z4098" s="203">
        <v>43539</v>
      </c>
      <c r="AA4098" s="201" t="s">
        <v>11238</v>
      </c>
      <c r="AB4098" s="201"/>
      <c r="AC4098" s="201" t="s">
        <v>11144</v>
      </c>
      <c r="AD4098" s="202">
        <v>2020</v>
      </c>
      <c r="AE4098" s="167" t="s">
        <v>1218</v>
      </c>
    </row>
    <row r="4099" spans="1:31" s="121" customFormat="1" x14ac:dyDescent="0.3">
      <c r="A4099" s="197" t="s">
        <v>750</v>
      </c>
      <c r="B4099" s="197" t="s">
        <v>550</v>
      </c>
      <c r="C4099" s="197">
        <v>16</v>
      </c>
      <c r="D4099" s="197">
        <v>2013</v>
      </c>
      <c r="E4099" s="197" t="s">
        <v>2393</v>
      </c>
      <c r="F4099" s="197" t="s">
        <v>1</v>
      </c>
      <c r="G4099" s="197">
        <v>2019</v>
      </c>
      <c r="H4099" s="199" t="s">
        <v>63</v>
      </c>
      <c r="I4099" s="197" t="s">
        <v>550</v>
      </c>
      <c r="J4099" s="177">
        <v>245.52043399999999</v>
      </c>
      <c r="K4099" s="183" t="s">
        <v>1817</v>
      </c>
      <c r="L4099" s="166">
        <v>6.6429142918454963E-3</v>
      </c>
      <c r="M4099" s="166">
        <v>1.6309711999587089</v>
      </c>
      <c r="N4099" s="199" t="s">
        <v>63</v>
      </c>
      <c r="O4099" s="200">
        <v>1</v>
      </c>
      <c r="P4099" s="200">
        <v>0</v>
      </c>
      <c r="Q4099" s="200">
        <v>1</v>
      </c>
      <c r="R4099" s="200">
        <v>0</v>
      </c>
      <c r="S4099" s="200">
        <v>1</v>
      </c>
      <c r="T4099" s="200" t="s">
        <v>13210</v>
      </c>
      <c r="U4099" s="200" t="s">
        <v>1360</v>
      </c>
      <c r="V4099" s="200" t="s">
        <v>1383</v>
      </c>
      <c r="W4099" s="199"/>
      <c r="X4099" s="199" t="s">
        <v>9914</v>
      </c>
      <c r="Y4099" s="199"/>
      <c r="Z4099" s="203">
        <v>43539</v>
      </c>
      <c r="AA4099" s="201" t="s">
        <v>11239</v>
      </c>
      <c r="AB4099" s="201"/>
      <c r="AC4099" s="201" t="s">
        <v>2870</v>
      </c>
      <c r="AD4099" s="202">
        <v>2020</v>
      </c>
      <c r="AE4099" s="167" t="s">
        <v>1218</v>
      </c>
    </row>
    <row r="4100" spans="1:31" s="121" customFormat="1" x14ac:dyDescent="0.3">
      <c r="A4100" s="197" t="s">
        <v>750</v>
      </c>
      <c r="B4100" s="197" t="s">
        <v>550</v>
      </c>
      <c r="C4100" s="197">
        <v>17</v>
      </c>
      <c r="D4100" s="197">
        <v>2013</v>
      </c>
      <c r="E4100" s="197" t="s">
        <v>2393</v>
      </c>
      <c r="F4100" s="197" t="s">
        <v>1</v>
      </c>
      <c r="G4100" s="197">
        <v>2019</v>
      </c>
      <c r="H4100" s="199" t="s">
        <v>63</v>
      </c>
      <c r="I4100" s="197" t="s">
        <v>550</v>
      </c>
      <c r="J4100" s="177">
        <v>1178.5205315000001</v>
      </c>
      <c r="K4100" s="183" t="s">
        <v>1817</v>
      </c>
      <c r="L4100" s="166">
        <v>6.6429142918454963E-3</v>
      </c>
      <c r="M4100" s="166">
        <v>7.8288108819347011</v>
      </c>
      <c r="N4100" s="199" t="s">
        <v>62</v>
      </c>
      <c r="O4100" s="200">
        <v>1</v>
      </c>
      <c r="P4100" s="200">
        <v>0</v>
      </c>
      <c r="Q4100" s="200">
        <v>0</v>
      </c>
      <c r="R4100" s="200">
        <v>0</v>
      </c>
      <c r="S4100" s="200">
        <v>1</v>
      </c>
      <c r="T4100" s="200" t="s">
        <v>13213</v>
      </c>
      <c r="U4100" s="200" t="s">
        <v>1360</v>
      </c>
      <c r="V4100" s="200" t="s">
        <v>1383</v>
      </c>
      <c r="W4100" s="199" t="s">
        <v>1897</v>
      </c>
      <c r="X4100" s="199" t="s">
        <v>9914</v>
      </c>
      <c r="Y4100" s="199"/>
      <c r="Z4100" s="203">
        <v>43552</v>
      </c>
      <c r="AA4100" s="201" t="s">
        <v>11240</v>
      </c>
      <c r="AB4100" s="201"/>
      <c r="AC4100" s="201" t="s">
        <v>11144</v>
      </c>
      <c r="AD4100" s="202">
        <v>2020</v>
      </c>
      <c r="AE4100" s="167" t="s">
        <v>1218</v>
      </c>
    </row>
    <row r="4101" spans="1:31" s="121" customFormat="1" x14ac:dyDescent="0.3">
      <c r="A4101" s="197" t="s">
        <v>750</v>
      </c>
      <c r="B4101" s="197" t="s">
        <v>550</v>
      </c>
      <c r="C4101" s="197">
        <v>18</v>
      </c>
      <c r="D4101" s="197">
        <v>2013</v>
      </c>
      <c r="E4101" s="197" t="s">
        <v>2393</v>
      </c>
      <c r="F4101" s="197" t="s">
        <v>1</v>
      </c>
      <c r="G4101" s="197">
        <v>2019</v>
      </c>
      <c r="H4101" s="199" t="s">
        <v>63</v>
      </c>
      <c r="I4101" s="197" t="s">
        <v>550</v>
      </c>
      <c r="J4101" s="177">
        <v>1178.5205315000001</v>
      </c>
      <c r="K4101" s="183" t="s">
        <v>1817</v>
      </c>
      <c r="L4101" s="166">
        <v>6.6429142918454963E-3</v>
      </c>
      <c r="M4101" s="166">
        <v>7.8288108819347011</v>
      </c>
      <c r="N4101" s="199" t="s">
        <v>63</v>
      </c>
      <c r="O4101" s="200">
        <v>1</v>
      </c>
      <c r="P4101" s="200">
        <v>0</v>
      </c>
      <c r="Q4101" s="200">
        <v>1</v>
      </c>
      <c r="R4101" s="200">
        <v>0</v>
      </c>
      <c r="S4101" s="200">
        <v>1</v>
      </c>
      <c r="T4101" s="200" t="s">
        <v>13210</v>
      </c>
      <c r="U4101" s="200" t="s">
        <v>1360</v>
      </c>
      <c r="V4101" s="200" t="s">
        <v>1383</v>
      </c>
      <c r="W4101" s="199"/>
      <c r="X4101" s="199" t="s">
        <v>9914</v>
      </c>
      <c r="Y4101" s="199"/>
      <c r="Z4101" s="203">
        <v>43552</v>
      </c>
      <c r="AA4101" s="201" t="s">
        <v>11241</v>
      </c>
      <c r="AB4101" s="201"/>
      <c r="AC4101" s="201" t="s">
        <v>2870</v>
      </c>
      <c r="AD4101" s="202">
        <v>2020</v>
      </c>
      <c r="AE4101" s="167" t="s">
        <v>1218</v>
      </c>
    </row>
    <row r="4102" spans="1:31" s="121" customFormat="1" x14ac:dyDescent="0.3">
      <c r="A4102" s="197" t="s">
        <v>750</v>
      </c>
      <c r="B4102" s="197" t="s">
        <v>550</v>
      </c>
      <c r="C4102" s="197">
        <v>19</v>
      </c>
      <c r="D4102" s="197">
        <v>2013</v>
      </c>
      <c r="E4102" s="197" t="s">
        <v>2393</v>
      </c>
      <c r="F4102" s="197" t="s">
        <v>1</v>
      </c>
      <c r="G4102" s="197">
        <v>2019</v>
      </c>
      <c r="H4102" s="199" t="s">
        <v>63</v>
      </c>
      <c r="I4102" s="197" t="s">
        <v>550</v>
      </c>
      <c r="J4102" s="177">
        <v>1027.087548</v>
      </c>
      <c r="K4102" s="183" t="s">
        <v>1817</v>
      </c>
      <c r="L4102" s="166">
        <v>6.6429142918454963E-3</v>
      </c>
      <c r="M4102" s="166">
        <v>6.8228545515857473</v>
      </c>
      <c r="N4102" s="199" t="s">
        <v>62</v>
      </c>
      <c r="O4102" s="200">
        <v>1</v>
      </c>
      <c r="P4102" s="200">
        <v>0</v>
      </c>
      <c r="Q4102" s="200">
        <v>0</v>
      </c>
      <c r="R4102" s="200">
        <v>0</v>
      </c>
      <c r="S4102" s="200">
        <v>1</v>
      </c>
      <c r="T4102" s="200" t="s">
        <v>13213</v>
      </c>
      <c r="U4102" s="200" t="s">
        <v>1360</v>
      </c>
      <c r="V4102" s="200" t="s">
        <v>1383</v>
      </c>
      <c r="W4102" s="199" t="s">
        <v>1897</v>
      </c>
      <c r="X4102" s="199" t="s">
        <v>9914</v>
      </c>
      <c r="Y4102" s="199"/>
      <c r="Z4102" s="203">
        <v>43552</v>
      </c>
      <c r="AA4102" s="201" t="s">
        <v>11238</v>
      </c>
      <c r="AB4102" s="201"/>
      <c r="AC4102" s="201" t="s">
        <v>11144</v>
      </c>
      <c r="AD4102" s="202">
        <v>2020</v>
      </c>
      <c r="AE4102" s="167" t="s">
        <v>1218</v>
      </c>
    </row>
    <row r="4103" spans="1:31" s="121" customFormat="1" x14ac:dyDescent="0.3">
      <c r="A4103" s="197" t="s">
        <v>750</v>
      </c>
      <c r="B4103" s="197" t="s">
        <v>550</v>
      </c>
      <c r="C4103" s="197">
        <v>20</v>
      </c>
      <c r="D4103" s="197">
        <v>2013</v>
      </c>
      <c r="E4103" s="197" t="s">
        <v>2393</v>
      </c>
      <c r="F4103" s="197" t="s">
        <v>1</v>
      </c>
      <c r="G4103" s="197">
        <v>2019</v>
      </c>
      <c r="H4103" s="199" t="s">
        <v>63</v>
      </c>
      <c r="I4103" s="197" t="s">
        <v>550</v>
      </c>
      <c r="J4103" s="177">
        <v>1027.087548</v>
      </c>
      <c r="K4103" s="183" t="s">
        <v>1817</v>
      </c>
      <c r="L4103" s="166">
        <v>6.6429142918454963E-3</v>
      </c>
      <c r="M4103" s="166">
        <v>6.8228545515857473</v>
      </c>
      <c r="N4103" s="199" t="s">
        <v>63</v>
      </c>
      <c r="O4103" s="200">
        <v>1</v>
      </c>
      <c r="P4103" s="200">
        <v>0</v>
      </c>
      <c r="Q4103" s="200">
        <v>1</v>
      </c>
      <c r="R4103" s="200">
        <v>0</v>
      </c>
      <c r="S4103" s="200">
        <v>1</v>
      </c>
      <c r="T4103" s="200" t="s">
        <v>13210</v>
      </c>
      <c r="U4103" s="200" t="s">
        <v>1360</v>
      </c>
      <c r="V4103" s="200" t="s">
        <v>1383</v>
      </c>
      <c r="W4103" s="199"/>
      <c r="X4103" s="199" t="s">
        <v>9914</v>
      </c>
      <c r="Y4103" s="199"/>
      <c r="Z4103" s="203">
        <v>43552</v>
      </c>
      <c r="AA4103" s="201" t="s">
        <v>11239</v>
      </c>
      <c r="AB4103" s="201"/>
      <c r="AC4103" s="201" t="s">
        <v>2870</v>
      </c>
      <c r="AD4103" s="202">
        <v>2020</v>
      </c>
      <c r="AE4103" s="167" t="s">
        <v>1218</v>
      </c>
    </row>
    <row r="4104" spans="1:31" s="121" customFormat="1" x14ac:dyDescent="0.3">
      <c r="A4104" s="197" t="s">
        <v>750</v>
      </c>
      <c r="B4104" s="197" t="s">
        <v>550</v>
      </c>
      <c r="C4104" s="197">
        <v>21</v>
      </c>
      <c r="D4104" s="197">
        <v>2013</v>
      </c>
      <c r="E4104" s="197" t="s">
        <v>2393</v>
      </c>
      <c r="F4104" s="197" t="s">
        <v>1</v>
      </c>
      <c r="G4104" s="197">
        <v>2019</v>
      </c>
      <c r="H4104" s="199" t="s">
        <v>63</v>
      </c>
      <c r="I4104" s="197" t="s">
        <v>550</v>
      </c>
      <c r="J4104" s="177">
        <v>884.03203599999995</v>
      </c>
      <c r="K4104" s="183" t="s">
        <v>1817</v>
      </c>
      <c r="L4104" s="166">
        <v>6.6429142918454963E-3</v>
      </c>
      <c r="M4104" s="166">
        <v>5.8725490463936723</v>
      </c>
      <c r="N4104" s="199" t="s">
        <v>63</v>
      </c>
      <c r="O4104" s="200">
        <v>1</v>
      </c>
      <c r="P4104" s="200">
        <v>0</v>
      </c>
      <c r="Q4104" s="200">
        <v>1</v>
      </c>
      <c r="R4104" s="200">
        <v>0</v>
      </c>
      <c r="S4104" s="200">
        <v>1</v>
      </c>
      <c r="T4104" s="200" t="s">
        <v>13210</v>
      </c>
      <c r="U4104" s="200" t="s">
        <v>1360</v>
      </c>
      <c r="V4104" s="200" t="s">
        <v>1383</v>
      </c>
      <c r="W4104" s="199" t="s">
        <v>1897</v>
      </c>
      <c r="X4104" s="199" t="s">
        <v>9914</v>
      </c>
      <c r="Y4104" s="199"/>
      <c r="Z4104" s="203">
        <v>43557</v>
      </c>
      <c r="AA4104" s="201" t="s">
        <v>11242</v>
      </c>
      <c r="AB4104" s="201"/>
      <c r="AC4104" s="201" t="s">
        <v>2870</v>
      </c>
      <c r="AD4104" s="202">
        <v>2020</v>
      </c>
      <c r="AE4104" s="167" t="s">
        <v>1218</v>
      </c>
    </row>
    <row r="4105" spans="1:31" s="121" customFormat="1" x14ac:dyDescent="0.3">
      <c r="A4105" s="197" t="s">
        <v>750</v>
      </c>
      <c r="B4105" s="197" t="s">
        <v>550</v>
      </c>
      <c r="C4105" s="197">
        <v>22</v>
      </c>
      <c r="D4105" s="197">
        <v>2013</v>
      </c>
      <c r="E4105" s="197" t="s">
        <v>2393</v>
      </c>
      <c r="F4105" s="197" t="s">
        <v>1</v>
      </c>
      <c r="G4105" s="197">
        <v>2019</v>
      </c>
      <c r="H4105" s="199" t="s">
        <v>63</v>
      </c>
      <c r="I4105" s="197" t="s">
        <v>550</v>
      </c>
      <c r="J4105" s="177">
        <v>884.03203599999995</v>
      </c>
      <c r="K4105" s="183" t="s">
        <v>1817</v>
      </c>
      <c r="L4105" s="166">
        <v>6.6429142918454963E-3</v>
      </c>
      <c r="M4105" s="166">
        <v>5.8725490463936723</v>
      </c>
      <c r="N4105" s="199" t="s">
        <v>80</v>
      </c>
      <c r="O4105" s="200">
        <v>1</v>
      </c>
      <c r="P4105" s="200">
        <v>0</v>
      </c>
      <c r="Q4105" s="200">
        <v>0</v>
      </c>
      <c r="R4105" s="200">
        <v>1</v>
      </c>
      <c r="S4105" s="200">
        <v>1</v>
      </c>
      <c r="T4105" s="200" t="s">
        <v>13213</v>
      </c>
      <c r="U4105" s="200" t="s">
        <v>1360</v>
      </c>
      <c r="V4105" s="200" t="s">
        <v>1383</v>
      </c>
      <c r="W4105" s="199"/>
      <c r="X4105" s="199" t="s">
        <v>9914</v>
      </c>
      <c r="Y4105" s="199"/>
      <c r="Z4105" s="203">
        <v>43557</v>
      </c>
      <c r="AA4105" s="201" t="s">
        <v>11243</v>
      </c>
      <c r="AB4105" s="201"/>
      <c r="AC4105" s="201" t="s">
        <v>11150</v>
      </c>
      <c r="AD4105" s="202">
        <v>2020</v>
      </c>
      <c r="AE4105" s="167" t="s">
        <v>1218</v>
      </c>
    </row>
    <row r="4106" spans="1:31" s="121" customFormat="1" x14ac:dyDescent="0.3">
      <c r="A4106" s="197" t="s">
        <v>750</v>
      </c>
      <c r="B4106" s="197" t="s">
        <v>550</v>
      </c>
      <c r="C4106" s="197">
        <v>23</v>
      </c>
      <c r="D4106" s="197">
        <v>2013</v>
      </c>
      <c r="E4106" s="197" t="s">
        <v>2393</v>
      </c>
      <c r="F4106" s="197" t="s">
        <v>1</v>
      </c>
      <c r="G4106" s="197">
        <v>2019</v>
      </c>
      <c r="H4106" s="199" t="s">
        <v>63</v>
      </c>
      <c r="I4106" s="197" t="s">
        <v>550</v>
      </c>
      <c r="J4106" s="177">
        <v>208.6609345</v>
      </c>
      <c r="K4106" s="183" t="s">
        <v>1817</v>
      </c>
      <c r="L4106" s="166">
        <v>6.6429142918454963E-3</v>
      </c>
      <c r="M4106" s="166">
        <v>1.386116703939887</v>
      </c>
      <c r="N4106" s="199" t="s">
        <v>62</v>
      </c>
      <c r="O4106" s="200">
        <v>1</v>
      </c>
      <c r="P4106" s="200">
        <v>0</v>
      </c>
      <c r="Q4106" s="200">
        <v>0</v>
      </c>
      <c r="R4106" s="200">
        <v>0</v>
      </c>
      <c r="S4106" s="200">
        <v>1</v>
      </c>
      <c r="T4106" s="200" t="s">
        <v>13213</v>
      </c>
      <c r="U4106" s="200" t="s">
        <v>1360</v>
      </c>
      <c r="V4106" s="200" t="s">
        <v>1383</v>
      </c>
      <c r="W4106" s="199" t="s">
        <v>1897</v>
      </c>
      <c r="X4106" s="199" t="s">
        <v>9914</v>
      </c>
      <c r="Y4106" s="199"/>
      <c r="Z4106" s="203">
        <v>43595</v>
      </c>
      <c r="AA4106" s="201" t="s">
        <v>11244</v>
      </c>
      <c r="AB4106" s="201"/>
      <c r="AC4106" s="201" t="s">
        <v>11144</v>
      </c>
      <c r="AD4106" s="202">
        <v>2020</v>
      </c>
      <c r="AE4106" s="167" t="s">
        <v>1218</v>
      </c>
    </row>
    <row r="4107" spans="1:31" s="121" customFormat="1" x14ac:dyDescent="0.3">
      <c r="A4107" s="197" t="s">
        <v>750</v>
      </c>
      <c r="B4107" s="197" t="s">
        <v>550</v>
      </c>
      <c r="C4107" s="197">
        <v>24</v>
      </c>
      <c r="D4107" s="197">
        <v>2013</v>
      </c>
      <c r="E4107" s="197" t="s">
        <v>2393</v>
      </c>
      <c r="F4107" s="197" t="s">
        <v>1</v>
      </c>
      <c r="G4107" s="197">
        <v>2019</v>
      </c>
      <c r="H4107" s="199" t="s">
        <v>63</v>
      </c>
      <c r="I4107" s="197" t="s">
        <v>550</v>
      </c>
      <c r="J4107" s="177">
        <v>208.6609345</v>
      </c>
      <c r="K4107" s="183" t="s">
        <v>1817</v>
      </c>
      <c r="L4107" s="166">
        <v>6.6429142918454963E-3</v>
      </c>
      <c r="M4107" s="166">
        <v>1.386116703939887</v>
      </c>
      <c r="N4107" s="199" t="s">
        <v>63</v>
      </c>
      <c r="O4107" s="200">
        <v>1</v>
      </c>
      <c r="P4107" s="200">
        <v>0</v>
      </c>
      <c r="Q4107" s="200">
        <v>1</v>
      </c>
      <c r="R4107" s="200">
        <v>0</v>
      </c>
      <c r="S4107" s="200">
        <v>1</v>
      </c>
      <c r="T4107" s="200" t="s">
        <v>13210</v>
      </c>
      <c r="U4107" s="200" t="s">
        <v>1360</v>
      </c>
      <c r="V4107" s="200" t="s">
        <v>1383</v>
      </c>
      <c r="W4107" s="199"/>
      <c r="X4107" s="199" t="s">
        <v>9914</v>
      </c>
      <c r="Y4107" s="199"/>
      <c r="Z4107" s="203">
        <v>43595</v>
      </c>
      <c r="AA4107" s="201" t="s">
        <v>11245</v>
      </c>
      <c r="AB4107" s="201"/>
      <c r="AC4107" s="201" t="s">
        <v>2870</v>
      </c>
      <c r="AD4107" s="202">
        <v>2020</v>
      </c>
      <c r="AE4107" s="167" t="s">
        <v>1218</v>
      </c>
    </row>
    <row r="4108" spans="1:31" s="121" customFormat="1" x14ac:dyDescent="0.3">
      <c r="A4108" s="197" t="s">
        <v>750</v>
      </c>
      <c r="B4108" s="197" t="s">
        <v>550</v>
      </c>
      <c r="C4108" s="197">
        <v>25</v>
      </c>
      <c r="D4108" s="197">
        <v>2013</v>
      </c>
      <c r="E4108" s="197" t="s">
        <v>2393</v>
      </c>
      <c r="F4108" s="197" t="s">
        <v>1</v>
      </c>
      <c r="G4108" s="197">
        <v>2019</v>
      </c>
      <c r="H4108" s="199" t="s">
        <v>63</v>
      </c>
      <c r="I4108" s="197" t="s">
        <v>550</v>
      </c>
      <c r="J4108" s="177">
        <v>3896.7989419999999</v>
      </c>
      <c r="K4108" s="183" t="s">
        <v>1817</v>
      </c>
      <c r="L4108" s="166">
        <v>6.6429142918454963E-3</v>
      </c>
      <c r="M4108" s="166">
        <v>25.886101384260208</v>
      </c>
      <c r="N4108" s="199" t="s">
        <v>63</v>
      </c>
      <c r="O4108" s="200">
        <v>1</v>
      </c>
      <c r="P4108" s="200">
        <v>0</v>
      </c>
      <c r="Q4108" s="200">
        <v>1</v>
      </c>
      <c r="R4108" s="200">
        <v>0</v>
      </c>
      <c r="S4108" s="200">
        <v>1</v>
      </c>
      <c r="T4108" s="200" t="s">
        <v>13210</v>
      </c>
      <c r="U4108" s="200" t="s">
        <v>1360</v>
      </c>
      <c r="V4108" s="200" t="s">
        <v>1383</v>
      </c>
      <c r="W4108" s="199"/>
      <c r="X4108" s="199" t="s">
        <v>9914</v>
      </c>
      <c r="Y4108" s="199"/>
      <c r="Z4108" s="203">
        <v>43644</v>
      </c>
      <c r="AA4108" s="201" t="s">
        <v>4649</v>
      </c>
      <c r="AB4108" s="201"/>
      <c r="AC4108" s="201" t="s">
        <v>2870</v>
      </c>
      <c r="AD4108" s="202">
        <v>2020</v>
      </c>
      <c r="AE4108" s="167" t="s">
        <v>1218</v>
      </c>
    </row>
    <row r="4109" spans="1:31" s="121" customFormat="1" x14ac:dyDescent="0.3">
      <c r="A4109" s="197" t="s">
        <v>750</v>
      </c>
      <c r="B4109" s="197" t="s">
        <v>550</v>
      </c>
      <c r="C4109" s="197">
        <v>26</v>
      </c>
      <c r="D4109" s="197">
        <v>2013</v>
      </c>
      <c r="E4109" s="197" t="s">
        <v>2393</v>
      </c>
      <c r="F4109" s="197" t="s">
        <v>1</v>
      </c>
      <c r="G4109" s="197">
        <v>2019</v>
      </c>
      <c r="H4109" s="199" t="s">
        <v>63</v>
      </c>
      <c r="I4109" s="197" t="s">
        <v>550</v>
      </c>
      <c r="J4109" s="177">
        <v>4652.5702540000002</v>
      </c>
      <c r="K4109" s="183" t="s">
        <v>1817</v>
      </c>
      <c r="L4109" s="166">
        <v>6.6429142918454963E-3</v>
      </c>
      <c r="M4109" s="166">
        <v>30.906625434111831</v>
      </c>
      <c r="N4109" s="199" t="s">
        <v>63</v>
      </c>
      <c r="O4109" s="200">
        <v>1</v>
      </c>
      <c r="P4109" s="200">
        <v>0</v>
      </c>
      <c r="Q4109" s="200">
        <v>1</v>
      </c>
      <c r="R4109" s="200">
        <v>0</v>
      </c>
      <c r="S4109" s="200">
        <v>1</v>
      </c>
      <c r="T4109" s="200" t="s">
        <v>13210</v>
      </c>
      <c r="U4109" s="200" t="s">
        <v>1360</v>
      </c>
      <c r="V4109" s="200" t="s">
        <v>1383</v>
      </c>
      <c r="W4109" s="199"/>
      <c r="X4109" s="199" t="s">
        <v>9914</v>
      </c>
      <c r="Y4109" s="199"/>
      <c r="Z4109" s="203">
        <v>43661</v>
      </c>
      <c r="AA4109" s="201" t="s">
        <v>4465</v>
      </c>
      <c r="AB4109" s="201"/>
      <c r="AC4109" s="201" t="s">
        <v>2870</v>
      </c>
      <c r="AD4109" s="202">
        <v>2020</v>
      </c>
      <c r="AE4109" s="167" t="s">
        <v>1218</v>
      </c>
    </row>
    <row r="4110" spans="1:31" s="121" customFormat="1" x14ac:dyDescent="0.3">
      <c r="A4110" s="197" t="s">
        <v>773</v>
      </c>
      <c r="B4110" s="197" t="s">
        <v>550</v>
      </c>
      <c r="C4110" s="197">
        <v>2</v>
      </c>
      <c r="D4110" s="197">
        <v>2013</v>
      </c>
      <c r="E4110" s="197" t="s">
        <v>115</v>
      </c>
      <c r="F4110" s="197" t="s">
        <v>1</v>
      </c>
      <c r="G4110" s="197">
        <v>2019</v>
      </c>
      <c r="H4110" s="199" t="s">
        <v>687</v>
      </c>
      <c r="I4110" s="197" t="s">
        <v>550</v>
      </c>
      <c r="J4110" s="177">
        <v>1705.148874</v>
      </c>
      <c r="K4110" s="183" t="s">
        <v>1817</v>
      </c>
      <c r="L4110" s="166">
        <v>6.6429142918454963E-3</v>
      </c>
      <c r="M4110" s="166">
        <v>11.327157824818855</v>
      </c>
      <c r="N4110" s="199" t="s">
        <v>687</v>
      </c>
      <c r="O4110" s="200">
        <v>1</v>
      </c>
      <c r="P4110" s="200">
        <v>0</v>
      </c>
      <c r="Q4110" s="200">
        <v>1</v>
      </c>
      <c r="R4110" s="200">
        <v>0</v>
      </c>
      <c r="S4110" s="200">
        <v>1</v>
      </c>
      <c r="T4110" s="200" t="s">
        <v>13210</v>
      </c>
      <c r="U4110" s="200" t="s">
        <v>1360</v>
      </c>
      <c r="V4110" s="200" t="s">
        <v>1364</v>
      </c>
      <c r="W4110" s="199"/>
      <c r="X4110" s="199" t="s">
        <v>11105</v>
      </c>
      <c r="Y4110" s="199"/>
      <c r="Z4110" s="203">
        <v>43712</v>
      </c>
      <c r="AA4110" s="201" t="s">
        <v>11176</v>
      </c>
      <c r="AB4110" s="201"/>
      <c r="AC4110" s="201" t="s">
        <v>11137</v>
      </c>
      <c r="AD4110" s="202">
        <v>2020</v>
      </c>
      <c r="AE4110" s="167" t="s">
        <v>10573</v>
      </c>
    </row>
    <row r="4111" spans="1:31" s="121" customFormat="1" x14ac:dyDescent="0.3">
      <c r="A4111" s="197" t="s">
        <v>810</v>
      </c>
      <c r="B4111" s="197" t="s">
        <v>550</v>
      </c>
      <c r="C4111" s="197">
        <v>7</v>
      </c>
      <c r="D4111" s="197">
        <v>2013</v>
      </c>
      <c r="E4111" s="197" t="s">
        <v>115</v>
      </c>
      <c r="F4111" s="197" t="s">
        <v>1</v>
      </c>
      <c r="G4111" s="197">
        <v>2019</v>
      </c>
      <c r="H4111" s="199" t="s">
        <v>737</v>
      </c>
      <c r="I4111" s="197" t="s">
        <v>550</v>
      </c>
      <c r="J4111" s="177">
        <v>5969.0735226666666</v>
      </c>
      <c r="K4111" s="183" t="s">
        <v>1817</v>
      </c>
      <c r="L4111" s="166">
        <v>6.6429142918454963E-3</v>
      </c>
      <c r="M4111" s="166">
        <v>39.652043812798944</v>
      </c>
      <c r="N4111" s="199" t="s">
        <v>1</v>
      </c>
      <c r="O4111" s="200">
        <v>1</v>
      </c>
      <c r="P4111" s="200">
        <v>1</v>
      </c>
      <c r="Q4111" s="200">
        <v>0</v>
      </c>
      <c r="R4111" s="200">
        <v>1</v>
      </c>
      <c r="S4111" s="200">
        <v>0</v>
      </c>
      <c r="T4111" s="200" t="s">
        <v>13211</v>
      </c>
      <c r="U4111" s="200" t="s">
        <v>1360</v>
      </c>
      <c r="V4111" s="200" t="s">
        <v>1383</v>
      </c>
      <c r="W4111" s="199" t="s">
        <v>1897</v>
      </c>
      <c r="X4111" s="199" t="s">
        <v>9917</v>
      </c>
      <c r="Y4111" s="199"/>
      <c r="Z4111" s="203">
        <v>43537</v>
      </c>
      <c r="AA4111" s="201" t="s">
        <v>11217</v>
      </c>
      <c r="AB4111" s="201"/>
      <c r="AC4111" s="201" t="s">
        <v>2820</v>
      </c>
      <c r="AD4111" s="202">
        <v>2020</v>
      </c>
      <c r="AE4111" s="167" t="s">
        <v>1321</v>
      </c>
    </row>
    <row r="4112" spans="1:31" s="121" customFormat="1" x14ac:dyDescent="0.3">
      <c r="A4112" s="197" t="s">
        <v>810</v>
      </c>
      <c r="B4112" s="197" t="s">
        <v>550</v>
      </c>
      <c r="C4112" s="197">
        <v>8</v>
      </c>
      <c r="D4112" s="197">
        <v>2013</v>
      </c>
      <c r="E4112" s="197" t="s">
        <v>115</v>
      </c>
      <c r="F4112" s="197" t="s">
        <v>1</v>
      </c>
      <c r="G4112" s="197">
        <v>2019</v>
      </c>
      <c r="H4112" s="199" t="s">
        <v>737</v>
      </c>
      <c r="I4112" s="197" t="s">
        <v>550</v>
      </c>
      <c r="J4112" s="177">
        <v>5969.0735226666666</v>
      </c>
      <c r="K4112" s="183" t="s">
        <v>1817</v>
      </c>
      <c r="L4112" s="166">
        <v>6.6429142918454963E-3</v>
      </c>
      <c r="M4112" s="166">
        <v>39.652043812798944</v>
      </c>
      <c r="N4112" s="199" t="s">
        <v>1</v>
      </c>
      <c r="O4112" s="200">
        <v>1</v>
      </c>
      <c r="P4112" s="200">
        <v>1</v>
      </c>
      <c r="Q4112" s="200">
        <v>0</v>
      </c>
      <c r="R4112" s="200">
        <v>1</v>
      </c>
      <c r="S4112" s="200">
        <v>0</v>
      </c>
      <c r="T4112" s="200" t="s">
        <v>13211</v>
      </c>
      <c r="U4112" s="200" t="s">
        <v>1360</v>
      </c>
      <c r="V4112" s="200" t="s">
        <v>1383</v>
      </c>
      <c r="W4112" s="199"/>
      <c r="X4112" s="199" t="s">
        <v>9917</v>
      </c>
      <c r="Y4112" s="199"/>
      <c r="Z4112" s="203">
        <v>43537</v>
      </c>
      <c r="AA4112" s="201" t="s">
        <v>11246</v>
      </c>
      <c r="AB4112" s="201"/>
      <c r="AC4112" s="201" t="s">
        <v>2820</v>
      </c>
      <c r="AD4112" s="202">
        <v>2020</v>
      </c>
      <c r="AE4112" s="167" t="s">
        <v>1321</v>
      </c>
    </row>
    <row r="4113" spans="1:31" s="121" customFormat="1" x14ac:dyDescent="0.3">
      <c r="A4113" s="197" t="s">
        <v>810</v>
      </c>
      <c r="B4113" s="197" t="s">
        <v>550</v>
      </c>
      <c r="C4113" s="197">
        <v>9</v>
      </c>
      <c r="D4113" s="197">
        <v>2013</v>
      </c>
      <c r="E4113" s="197" t="s">
        <v>115</v>
      </c>
      <c r="F4113" s="197" t="s">
        <v>1</v>
      </c>
      <c r="G4113" s="197">
        <v>2019</v>
      </c>
      <c r="H4113" s="199" t="s">
        <v>737</v>
      </c>
      <c r="I4113" s="197" t="s">
        <v>550</v>
      </c>
      <c r="J4113" s="177">
        <v>5969.0735226666666</v>
      </c>
      <c r="K4113" s="183" t="s">
        <v>1817</v>
      </c>
      <c r="L4113" s="166">
        <v>6.6429142918454963E-3</v>
      </c>
      <c r="M4113" s="166">
        <v>39.652043812798944</v>
      </c>
      <c r="N4113" s="199" t="s">
        <v>1</v>
      </c>
      <c r="O4113" s="200">
        <v>1</v>
      </c>
      <c r="P4113" s="200">
        <v>1</v>
      </c>
      <c r="Q4113" s="200">
        <v>0</v>
      </c>
      <c r="R4113" s="200">
        <v>1</v>
      </c>
      <c r="S4113" s="200">
        <v>0</v>
      </c>
      <c r="T4113" s="200" t="s">
        <v>13211</v>
      </c>
      <c r="U4113" s="200" t="s">
        <v>1360</v>
      </c>
      <c r="V4113" s="200" t="s">
        <v>1383</v>
      </c>
      <c r="W4113" s="199"/>
      <c r="X4113" s="199" t="s">
        <v>9917</v>
      </c>
      <c r="Y4113" s="199"/>
      <c r="Z4113" s="203">
        <v>43537</v>
      </c>
      <c r="AA4113" s="201" t="s">
        <v>8801</v>
      </c>
      <c r="AB4113" s="201"/>
      <c r="AC4113" s="201" t="s">
        <v>2820</v>
      </c>
      <c r="AD4113" s="202">
        <v>2020</v>
      </c>
      <c r="AE4113" s="167" t="s">
        <v>1321</v>
      </c>
    </row>
    <row r="4114" spans="1:31" s="121" customFormat="1" x14ac:dyDescent="0.3">
      <c r="A4114" s="197" t="s">
        <v>812</v>
      </c>
      <c r="B4114" s="197" t="s">
        <v>550</v>
      </c>
      <c r="C4114" s="197">
        <v>6</v>
      </c>
      <c r="D4114" s="197">
        <v>2013</v>
      </c>
      <c r="E4114" s="197" t="s">
        <v>2393</v>
      </c>
      <c r="F4114" s="197" t="s">
        <v>1</v>
      </c>
      <c r="G4114" s="197">
        <v>2019</v>
      </c>
      <c r="H4114" s="199" t="s">
        <v>737</v>
      </c>
      <c r="I4114" s="197" t="s">
        <v>550</v>
      </c>
      <c r="J4114" s="177">
        <v>330.66741500000001</v>
      </c>
      <c r="K4114" s="183" t="s">
        <v>1817</v>
      </c>
      <c r="L4114" s="166">
        <v>6.6429142918454963E-3</v>
      </c>
      <c r="M4114" s="166">
        <v>2.1965952969511058</v>
      </c>
      <c r="N4114" s="199" t="s">
        <v>1770</v>
      </c>
      <c r="O4114" s="200">
        <v>1</v>
      </c>
      <c r="P4114" s="200">
        <v>0</v>
      </c>
      <c r="Q4114" s="200">
        <v>0</v>
      </c>
      <c r="R4114" s="200">
        <v>0</v>
      </c>
      <c r="S4114" s="200">
        <v>1</v>
      </c>
      <c r="T4114" s="200" t="s">
        <v>13213</v>
      </c>
      <c r="U4114" s="200" t="s">
        <v>1281</v>
      </c>
      <c r="V4114" s="200" t="s">
        <v>86</v>
      </c>
      <c r="W4114" s="199"/>
      <c r="X4114" s="199" t="s">
        <v>11106</v>
      </c>
      <c r="Y4114" s="199"/>
      <c r="Z4114" s="203">
        <v>43579</v>
      </c>
      <c r="AA4114" s="201" t="s">
        <v>11177</v>
      </c>
      <c r="AB4114" s="201"/>
      <c r="AC4114" s="201" t="s">
        <v>4016</v>
      </c>
      <c r="AD4114" s="202">
        <v>2020</v>
      </c>
      <c r="AE4114" s="167" t="s">
        <v>1321</v>
      </c>
    </row>
    <row r="4115" spans="1:31" s="121" customFormat="1" x14ac:dyDescent="0.3">
      <c r="A4115" s="197" t="s">
        <v>829</v>
      </c>
      <c r="B4115" s="197" t="s">
        <v>550</v>
      </c>
      <c r="C4115" s="197">
        <v>14</v>
      </c>
      <c r="D4115" s="197">
        <v>2014</v>
      </c>
      <c r="E4115" s="197" t="s">
        <v>2393</v>
      </c>
      <c r="F4115" s="197" t="s">
        <v>1</v>
      </c>
      <c r="G4115" s="197">
        <v>2018</v>
      </c>
      <c r="H4115" s="199" t="s">
        <v>63</v>
      </c>
      <c r="I4115" s="197" t="s">
        <v>550</v>
      </c>
      <c r="J4115" s="177">
        <v>246.397932</v>
      </c>
      <c r="K4115" s="183" t="s">
        <v>1817</v>
      </c>
      <c r="L4115" s="166">
        <v>6.4000061087866062E-3</v>
      </c>
      <c r="M4115" s="166">
        <v>1.5769482699923867</v>
      </c>
      <c r="N4115" s="199" t="s">
        <v>63</v>
      </c>
      <c r="O4115" s="200">
        <v>1</v>
      </c>
      <c r="P4115" s="200">
        <v>0</v>
      </c>
      <c r="Q4115" s="200">
        <v>1</v>
      </c>
      <c r="R4115" s="200">
        <v>0</v>
      </c>
      <c r="S4115" s="200">
        <v>1</v>
      </c>
      <c r="T4115" s="200" t="s">
        <v>13210</v>
      </c>
      <c r="U4115" s="200" t="s">
        <v>1453</v>
      </c>
      <c r="V4115" s="200" t="s">
        <v>83</v>
      </c>
      <c r="W4115" s="199"/>
      <c r="X4115" s="199" t="s">
        <v>9918</v>
      </c>
      <c r="Y4115" s="199"/>
      <c r="Z4115" s="203">
        <v>43398</v>
      </c>
      <c r="AA4115" s="201" t="s">
        <v>11178</v>
      </c>
      <c r="AB4115" s="201"/>
      <c r="AC4115" s="201" t="s">
        <v>2870</v>
      </c>
      <c r="AD4115" s="202">
        <v>2020</v>
      </c>
      <c r="AE4115" s="167" t="s">
        <v>1218</v>
      </c>
    </row>
    <row r="4116" spans="1:31" s="121" customFormat="1" x14ac:dyDescent="0.3">
      <c r="A4116" s="197" t="s">
        <v>829</v>
      </c>
      <c r="B4116" s="197" t="s">
        <v>550</v>
      </c>
      <c r="C4116" s="197">
        <v>15</v>
      </c>
      <c r="D4116" s="197">
        <v>2014</v>
      </c>
      <c r="E4116" s="197" t="s">
        <v>2393</v>
      </c>
      <c r="F4116" s="197" t="s">
        <v>1</v>
      </c>
      <c r="G4116" s="197">
        <v>2019</v>
      </c>
      <c r="H4116" s="199" t="s">
        <v>63</v>
      </c>
      <c r="I4116" s="197" t="s">
        <v>550</v>
      </c>
      <c r="J4116" s="177">
        <v>81.855306499999998</v>
      </c>
      <c r="K4116" s="183" t="s">
        <v>1817</v>
      </c>
      <c r="L4116" s="166">
        <v>6.6429142918454963E-3</v>
      </c>
      <c r="M4116" s="166">
        <v>0.54375778541224351</v>
      </c>
      <c r="N4116" s="199" t="s">
        <v>63</v>
      </c>
      <c r="O4116" s="200">
        <v>1</v>
      </c>
      <c r="P4116" s="200">
        <v>0</v>
      </c>
      <c r="Q4116" s="200">
        <v>1</v>
      </c>
      <c r="R4116" s="200">
        <v>0</v>
      </c>
      <c r="S4116" s="200">
        <v>1</v>
      </c>
      <c r="T4116" s="200" t="s">
        <v>13210</v>
      </c>
      <c r="U4116" s="200" t="s">
        <v>1453</v>
      </c>
      <c r="V4116" s="200" t="s">
        <v>83</v>
      </c>
      <c r="W4116" s="199" t="s">
        <v>1897</v>
      </c>
      <c r="X4116" s="199" t="s">
        <v>9918</v>
      </c>
      <c r="Y4116" s="199"/>
      <c r="Z4116" s="203">
        <v>43596</v>
      </c>
      <c r="AA4116" s="201" t="s">
        <v>11247</v>
      </c>
      <c r="AB4116" s="201"/>
      <c r="AC4116" s="201" t="s">
        <v>2870</v>
      </c>
      <c r="AD4116" s="202">
        <v>2020</v>
      </c>
      <c r="AE4116" s="167" t="s">
        <v>1218</v>
      </c>
    </row>
    <row r="4117" spans="1:31" s="121" customFormat="1" x14ac:dyDescent="0.3">
      <c r="A4117" s="197" t="s">
        <v>829</v>
      </c>
      <c r="B4117" s="197" t="s">
        <v>550</v>
      </c>
      <c r="C4117" s="197">
        <v>16</v>
      </c>
      <c r="D4117" s="197">
        <v>2014</v>
      </c>
      <c r="E4117" s="197" t="s">
        <v>2393</v>
      </c>
      <c r="F4117" s="197" t="s">
        <v>1</v>
      </c>
      <c r="G4117" s="197">
        <v>2019</v>
      </c>
      <c r="H4117" s="199" t="s">
        <v>63</v>
      </c>
      <c r="I4117" s="197" t="s">
        <v>550</v>
      </c>
      <c r="J4117" s="177">
        <v>81.855306499999998</v>
      </c>
      <c r="K4117" s="183" t="s">
        <v>1817</v>
      </c>
      <c r="L4117" s="166">
        <v>6.6429142918454963E-3</v>
      </c>
      <c r="M4117" s="166">
        <v>0.54375778541224351</v>
      </c>
      <c r="N4117" s="199" t="s">
        <v>63</v>
      </c>
      <c r="O4117" s="200">
        <v>1</v>
      </c>
      <c r="P4117" s="200">
        <v>0</v>
      </c>
      <c r="Q4117" s="200">
        <v>1</v>
      </c>
      <c r="R4117" s="200">
        <v>0</v>
      </c>
      <c r="S4117" s="200">
        <v>1</v>
      </c>
      <c r="T4117" s="200" t="s">
        <v>13210</v>
      </c>
      <c r="U4117" s="200" t="s">
        <v>1453</v>
      </c>
      <c r="V4117" s="200" t="s">
        <v>83</v>
      </c>
      <c r="W4117" s="199"/>
      <c r="X4117" s="199" t="s">
        <v>9918</v>
      </c>
      <c r="Y4117" s="199"/>
      <c r="Z4117" s="203">
        <v>43596</v>
      </c>
      <c r="AA4117" s="201" t="s">
        <v>11248</v>
      </c>
      <c r="AB4117" s="201"/>
      <c r="AC4117" s="201" t="s">
        <v>2870</v>
      </c>
      <c r="AD4117" s="202">
        <v>2020</v>
      </c>
      <c r="AE4117" s="167" t="s">
        <v>1218</v>
      </c>
    </row>
    <row r="4118" spans="1:31" s="121" customFormat="1" x14ac:dyDescent="0.3">
      <c r="A4118" s="197" t="s">
        <v>829</v>
      </c>
      <c r="B4118" s="197" t="s">
        <v>550</v>
      </c>
      <c r="C4118" s="197">
        <v>17</v>
      </c>
      <c r="D4118" s="197">
        <v>2014</v>
      </c>
      <c r="E4118" s="197" t="s">
        <v>2393</v>
      </c>
      <c r="F4118" s="197" t="s">
        <v>1</v>
      </c>
      <c r="G4118" s="197">
        <v>2019</v>
      </c>
      <c r="H4118" s="199" t="s">
        <v>63</v>
      </c>
      <c r="I4118" s="197" t="s">
        <v>550</v>
      </c>
      <c r="J4118" s="177">
        <v>390.35921200000001</v>
      </c>
      <c r="K4118" s="183" t="s">
        <v>1817</v>
      </c>
      <c r="L4118" s="166">
        <v>6.6429142918454963E-3</v>
      </c>
      <c r="M4118" s="166">
        <v>2.5931227883483459</v>
      </c>
      <c r="N4118" s="199" t="s">
        <v>63</v>
      </c>
      <c r="O4118" s="200">
        <v>1</v>
      </c>
      <c r="P4118" s="200">
        <v>0</v>
      </c>
      <c r="Q4118" s="200">
        <v>1</v>
      </c>
      <c r="R4118" s="200">
        <v>0</v>
      </c>
      <c r="S4118" s="200">
        <v>1</v>
      </c>
      <c r="T4118" s="200" t="s">
        <v>13210</v>
      </c>
      <c r="U4118" s="200" t="s">
        <v>1453</v>
      </c>
      <c r="V4118" s="200" t="s">
        <v>83</v>
      </c>
      <c r="W4118" s="199"/>
      <c r="X4118" s="199" t="s">
        <v>9918</v>
      </c>
      <c r="Y4118" s="199"/>
      <c r="Z4118" s="203">
        <v>43658</v>
      </c>
      <c r="AA4118" s="201" t="s">
        <v>9812</v>
      </c>
      <c r="AB4118" s="201"/>
      <c r="AC4118" s="201" t="s">
        <v>2870</v>
      </c>
      <c r="AD4118" s="202">
        <v>2020</v>
      </c>
      <c r="AE4118" s="167" t="s">
        <v>1218</v>
      </c>
    </row>
    <row r="4119" spans="1:31" s="121" customFormat="1" x14ac:dyDescent="0.3">
      <c r="A4119" s="197" t="s">
        <v>829</v>
      </c>
      <c r="B4119" s="197" t="s">
        <v>550</v>
      </c>
      <c r="C4119" s="197">
        <v>18</v>
      </c>
      <c r="D4119" s="197">
        <v>2014</v>
      </c>
      <c r="E4119" s="197" t="s">
        <v>2393</v>
      </c>
      <c r="F4119" s="197" t="s">
        <v>1</v>
      </c>
      <c r="G4119" s="197">
        <v>2019</v>
      </c>
      <c r="H4119" s="199" t="s">
        <v>63</v>
      </c>
      <c r="I4119" s="197" t="s">
        <v>550</v>
      </c>
      <c r="J4119" s="177">
        <v>359.81655999999998</v>
      </c>
      <c r="K4119" s="183" t="s">
        <v>1817</v>
      </c>
      <c r="L4119" s="166">
        <v>6.6429142918454963E-3</v>
      </c>
      <c r="M4119" s="166">
        <v>2.3902305688666825</v>
      </c>
      <c r="N4119" s="199" t="s">
        <v>63</v>
      </c>
      <c r="O4119" s="200">
        <v>1</v>
      </c>
      <c r="P4119" s="200">
        <v>0</v>
      </c>
      <c r="Q4119" s="200">
        <v>1</v>
      </c>
      <c r="R4119" s="200">
        <v>0</v>
      </c>
      <c r="S4119" s="200">
        <v>1</v>
      </c>
      <c r="T4119" s="200" t="s">
        <v>13210</v>
      </c>
      <c r="U4119" s="200" t="s">
        <v>1453</v>
      </c>
      <c r="V4119" s="200" t="s">
        <v>83</v>
      </c>
      <c r="W4119" s="199"/>
      <c r="X4119" s="199" t="s">
        <v>9918</v>
      </c>
      <c r="Y4119" s="199"/>
      <c r="Z4119" s="203">
        <v>43697</v>
      </c>
      <c r="AA4119" s="201" t="s">
        <v>11179</v>
      </c>
      <c r="AB4119" s="201"/>
      <c r="AC4119" s="201" t="s">
        <v>2870</v>
      </c>
      <c r="AD4119" s="202">
        <v>2020</v>
      </c>
      <c r="AE4119" s="167" t="s">
        <v>1218</v>
      </c>
    </row>
    <row r="4120" spans="1:31" s="121" customFormat="1" x14ac:dyDescent="0.3">
      <c r="A4120" s="197" t="s">
        <v>829</v>
      </c>
      <c r="B4120" s="197" t="s">
        <v>550</v>
      </c>
      <c r="C4120" s="197">
        <v>19</v>
      </c>
      <c r="D4120" s="197">
        <v>2014</v>
      </c>
      <c r="E4120" s="197" t="s">
        <v>2393</v>
      </c>
      <c r="F4120" s="197" t="s">
        <v>1</v>
      </c>
      <c r="G4120" s="197">
        <v>2019</v>
      </c>
      <c r="H4120" s="199" t="s">
        <v>63</v>
      </c>
      <c r="I4120" s="197" t="s">
        <v>550</v>
      </c>
      <c r="J4120" s="177">
        <v>355.88502299999999</v>
      </c>
      <c r="K4120" s="183" t="s">
        <v>1817</v>
      </c>
      <c r="L4120" s="166">
        <v>6.6429142918454963E-3</v>
      </c>
      <c r="M4120" s="166">
        <v>2.3641137055404631</v>
      </c>
      <c r="N4120" s="199" t="s">
        <v>63</v>
      </c>
      <c r="O4120" s="200">
        <v>1</v>
      </c>
      <c r="P4120" s="200">
        <v>0</v>
      </c>
      <c r="Q4120" s="200">
        <v>1</v>
      </c>
      <c r="R4120" s="200">
        <v>0</v>
      </c>
      <c r="S4120" s="200">
        <v>1</v>
      </c>
      <c r="T4120" s="200" t="s">
        <v>13210</v>
      </c>
      <c r="U4120" s="200" t="s">
        <v>1453</v>
      </c>
      <c r="V4120" s="200" t="s">
        <v>83</v>
      </c>
      <c r="W4120" s="199"/>
      <c r="X4120" s="199" t="s">
        <v>9918</v>
      </c>
      <c r="Y4120" s="199"/>
      <c r="Z4120" s="203">
        <v>43697</v>
      </c>
      <c r="AA4120" s="201" t="s">
        <v>11180</v>
      </c>
      <c r="AB4120" s="201"/>
      <c r="AC4120" s="201" t="s">
        <v>2870</v>
      </c>
      <c r="AD4120" s="202">
        <v>2020</v>
      </c>
      <c r="AE4120" s="167" t="s">
        <v>1218</v>
      </c>
    </row>
    <row r="4121" spans="1:31" s="121" customFormat="1" x14ac:dyDescent="0.3">
      <c r="A4121" s="197" t="s">
        <v>829</v>
      </c>
      <c r="B4121" s="197" t="s">
        <v>550</v>
      </c>
      <c r="C4121" s="197">
        <v>20</v>
      </c>
      <c r="D4121" s="197">
        <v>2014</v>
      </c>
      <c r="E4121" s="197" t="s">
        <v>2393</v>
      </c>
      <c r="F4121" s="197" t="s">
        <v>1</v>
      </c>
      <c r="G4121" s="197">
        <v>2019</v>
      </c>
      <c r="H4121" s="199" t="s">
        <v>63</v>
      </c>
      <c r="I4121" s="197" t="s">
        <v>550</v>
      </c>
      <c r="J4121" s="177">
        <v>278.25448899999998</v>
      </c>
      <c r="K4121" s="183" t="s">
        <v>1817</v>
      </c>
      <c r="L4121" s="166">
        <v>6.6429142918454963E-3</v>
      </c>
      <c r="M4121" s="166">
        <v>1.8484207217482653</v>
      </c>
      <c r="N4121" s="199" t="s">
        <v>63</v>
      </c>
      <c r="O4121" s="200">
        <v>1</v>
      </c>
      <c r="P4121" s="200">
        <v>0</v>
      </c>
      <c r="Q4121" s="200">
        <v>1</v>
      </c>
      <c r="R4121" s="200">
        <v>0</v>
      </c>
      <c r="S4121" s="200">
        <v>1</v>
      </c>
      <c r="T4121" s="200" t="s">
        <v>13210</v>
      </c>
      <c r="U4121" s="200" t="s">
        <v>1453</v>
      </c>
      <c r="V4121" s="200" t="s">
        <v>83</v>
      </c>
      <c r="W4121" s="199"/>
      <c r="X4121" s="199" t="s">
        <v>9918</v>
      </c>
      <c r="Y4121" s="199"/>
      <c r="Z4121" s="203">
        <v>43697</v>
      </c>
      <c r="AA4121" s="201" t="s">
        <v>11180</v>
      </c>
      <c r="AB4121" s="201"/>
      <c r="AC4121" s="201" t="s">
        <v>2870</v>
      </c>
      <c r="AD4121" s="202">
        <v>2020</v>
      </c>
      <c r="AE4121" s="167" t="s">
        <v>1218</v>
      </c>
    </row>
    <row r="4122" spans="1:31" s="121" customFormat="1" x14ac:dyDescent="0.3">
      <c r="A4122" s="197" t="s">
        <v>829</v>
      </c>
      <c r="B4122" s="197" t="s">
        <v>550</v>
      </c>
      <c r="C4122" s="197">
        <v>21</v>
      </c>
      <c r="D4122" s="197">
        <v>2014</v>
      </c>
      <c r="E4122" s="197" t="s">
        <v>2393</v>
      </c>
      <c r="F4122" s="197" t="s">
        <v>1</v>
      </c>
      <c r="G4122" s="197">
        <v>2019</v>
      </c>
      <c r="H4122" s="199" t="s">
        <v>63</v>
      </c>
      <c r="I4122" s="197" t="s">
        <v>550</v>
      </c>
      <c r="J4122" s="177">
        <v>167.97389000000001</v>
      </c>
      <c r="K4122" s="183" t="s">
        <v>1817</v>
      </c>
      <c r="L4122" s="166">
        <v>6.6429142918454963E-3</v>
      </c>
      <c r="M4122" s="166">
        <v>1.1158361545378834</v>
      </c>
      <c r="N4122" s="199" t="s">
        <v>63</v>
      </c>
      <c r="O4122" s="200">
        <v>1</v>
      </c>
      <c r="P4122" s="200">
        <v>0</v>
      </c>
      <c r="Q4122" s="200">
        <v>1</v>
      </c>
      <c r="R4122" s="200">
        <v>0</v>
      </c>
      <c r="S4122" s="200">
        <v>1</v>
      </c>
      <c r="T4122" s="200" t="s">
        <v>13210</v>
      </c>
      <c r="U4122" s="200" t="s">
        <v>1453</v>
      </c>
      <c r="V4122" s="200" t="s">
        <v>83</v>
      </c>
      <c r="W4122" s="199"/>
      <c r="X4122" s="199" t="s">
        <v>9918</v>
      </c>
      <c r="Y4122" s="199"/>
      <c r="Z4122" s="203">
        <v>43697</v>
      </c>
      <c r="AA4122" s="201" t="s">
        <v>11179</v>
      </c>
      <c r="AB4122" s="201"/>
      <c r="AC4122" s="201" t="s">
        <v>2870</v>
      </c>
      <c r="AD4122" s="202">
        <v>2020</v>
      </c>
      <c r="AE4122" s="167" t="s">
        <v>1218</v>
      </c>
    </row>
    <row r="4123" spans="1:31" s="121" customFormat="1" x14ac:dyDescent="0.3">
      <c r="A4123" s="197" t="s">
        <v>831</v>
      </c>
      <c r="B4123" s="197" t="s">
        <v>550</v>
      </c>
      <c r="C4123" s="197">
        <v>9</v>
      </c>
      <c r="D4123" s="197">
        <v>2014</v>
      </c>
      <c r="E4123" s="197" t="s">
        <v>2393</v>
      </c>
      <c r="F4123" s="197" t="s">
        <v>1</v>
      </c>
      <c r="G4123" s="197">
        <v>2019</v>
      </c>
      <c r="H4123" s="199" t="s">
        <v>60</v>
      </c>
      <c r="I4123" s="197" t="s">
        <v>550</v>
      </c>
      <c r="J4123" s="177">
        <v>10501.710888</v>
      </c>
      <c r="K4123" s="183" t="s">
        <v>1817</v>
      </c>
      <c r="L4123" s="166">
        <v>6.6429142918454963E-3</v>
      </c>
      <c r="M4123" s="166">
        <v>69.761965346724651</v>
      </c>
      <c r="N4123" s="199" t="s">
        <v>63</v>
      </c>
      <c r="O4123" s="200">
        <v>1</v>
      </c>
      <c r="P4123" s="200">
        <v>0</v>
      </c>
      <c r="Q4123" s="200">
        <v>0</v>
      </c>
      <c r="R4123" s="200">
        <v>0</v>
      </c>
      <c r="S4123" s="200">
        <v>1</v>
      </c>
      <c r="T4123" s="200" t="s">
        <v>13213</v>
      </c>
      <c r="U4123" s="200" t="s">
        <v>1453</v>
      </c>
      <c r="V4123" s="200" t="s">
        <v>90</v>
      </c>
      <c r="W4123" s="199"/>
      <c r="X4123" s="199" t="s">
        <v>9919</v>
      </c>
      <c r="Y4123" s="199"/>
      <c r="Z4123" s="203">
        <v>43503</v>
      </c>
      <c r="AA4123" s="201" t="s">
        <v>9327</v>
      </c>
      <c r="AB4123" s="201"/>
      <c r="AC4123" s="201" t="s">
        <v>2870</v>
      </c>
      <c r="AD4123" s="202">
        <v>2020</v>
      </c>
      <c r="AE4123" s="167" t="s">
        <v>1218</v>
      </c>
    </row>
    <row r="4124" spans="1:31" s="121" customFormat="1" x14ac:dyDescent="0.3">
      <c r="A4124" s="197" t="s">
        <v>831</v>
      </c>
      <c r="B4124" s="197" t="s">
        <v>550</v>
      </c>
      <c r="C4124" s="197">
        <v>10</v>
      </c>
      <c r="D4124" s="197">
        <v>2014</v>
      </c>
      <c r="E4124" s="197" t="s">
        <v>2393</v>
      </c>
      <c r="F4124" s="197" t="s">
        <v>1</v>
      </c>
      <c r="G4124" s="197">
        <v>2019</v>
      </c>
      <c r="H4124" s="199" t="s">
        <v>60</v>
      </c>
      <c r="I4124" s="197" t="s">
        <v>550</v>
      </c>
      <c r="J4124" s="177">
        <v>1744.2687155000001</v>
      </c>
      <c r="K4124" s="183" t="s">
        <v>1817</v>
      </c>
      <c r="L4124" s="166">
        <v>6.6429142918454963E-3</v>
      </c>
      <c r="M4124" s="166">
        <v>11.587027579013936</v>
      </c>
      <c r="N4124" s="199" t="s">
        <v>60</v>
      </c>
      <c r="O4124" s="200">
        <v>1</v>
      </c>
      <c r="P4124" s="200">
        <v>0</v>
      </c>
      <c r="Q4124" s="200">
        <v>1</v>
      </c>
      <c r="R4124" s="200">
        <v>0</v>
      </c>
      <c r="S4124" s="200">
        <v>1</v>
      </c>
      <c r="T4124" s="200" t="s">
        <v>13210</v>
      </c>
      <c r="U4124" s="200" t="s">
        <v>1453</v>
      </c>
      <c r="V4124" s="200" t="s">
        <v>90</v>
      </c>
      <c r="W4124" s="199" t="s">
        <v>1897</v>
      </c>
      <c r="X4124" s="199" t="s">
        <v>9919</v>
      </c>
      <c r="Y4124" s="199"/>
      <c r="Z4124" s="203">
        <v>43583</v>
      </c>
      <c r="AA4124" s="201" t="s">
        <v>11249</v>
      </c>
      <c r="AB4124" s="201"/>
      <c r="AC4124" s="201" t="s">
        <v>8937</v>
      </c>
      <c r="AD4124" s="202">
        <v>2020</v>
      </c>
      <c r="AE4124" s="167" t="s">
        <v>1218</v>
      </c>
    </row>
    <row r="4125" spans="1:31" s="121" customFormat="1" x14ac:dyDescent="0.3">
      <c r="A4125" s="197" t="s">
        <v>831</v>
      </c>
      <c r="B4125" s="197" t="s">
        <v>550</v>
      </c>
      <c r="C4125" s="197">
        <v>11</v>
      </c>
      <c r="D4125" s="197">
        <v>2014</v>
      </c>
      <c r="E4125" s="197" t="s">
        <v>2393</v>
      </c>
      <c r="F4125" s="197" t="s">
        <v>1</v>
      </c>
      <c r="G4125" s="197">
        <v>2019</v>
      </c>
      <c r="H4125" s="199" t="s">
        <v>60</v>
      </c>
      <c r="I4125" s="197" t="s">
        <v>550</v>
      </c>
      <c r="J4125" s="177">
        <v>1744.2687155000001</v>
      </c>
      <c r="K4125" s="183" t="s">
        <v>1817</v>
      </c>
      <c r="L4125" s="166">
        <v>6.6429142918454963E-3</v>
      </c>
      <c r="M4125" s="166">
        <v>11.587027579013936</v>
      </c>
      <c r="N4125" s="199" t="s">
        <v>433</v>
      </c>
      <c r="O4125" s="200">
        <v>1</v>
      </c>
      <c r="P4125" s="200">
        <v>0</v>
      </c>
      <c r="Q4125" s="200">
        <v>0</v>
      </c>
      <c r="R4125" s="200">
        <v>1</v>
      </c>
      <c r="S4125" s="200">
        <v>0</v>
      </c>
      <c r="T4125" s="200" t="s">
        <v>13213</v>
      </c>
      <c r="U4125" s="200" t="s">
        <v>1453</v>
      </c>
      <c r="V4125" s="200" t="s">
        <v>90</v>
      </c>
      <c r="W4125" s="199"/>
      <c r="X4125" s="199" t="s">
        <v>9919</v>
      </c>
      <c r="Y4125" s="199"/>
      <c r="Z4125" s="203">
        <v>43583</v>
      </c>
      <c r="AA4125" s="201" t="s">
        <v>11250</v>
      </c>
      <c r="AB4125" s="201"/>
      <c r="AC4125" s="201" t="s">
        <v>4011</v>
      </c>
      <c r="AD4125" s="202">
        <v>2020</v>
      </c>
      <c r="AE4125" s="167" t="s">
        <v>1218</v>
      </c>
    </row>
    <row r="4126" spans="1:31" s="121" customFormat="1" x14ac:dyDescent="0.3">
      <c r="A4126" s="197" t="s">
        <v>831</v>
      </c>
      <c r="B4126" s="197" t="s">
        <v>550</v>
      </c>
      <c r="C4126" s="197">
        <v>12</v>
      </c>
      <c r="D4126" s="197">
        <v>2014</v>
      </c>
      <c r="E4126" s="197" t="s">
        <v>2393</v>
      </c>
      <c r="F4126" s="197" t="s">
        <v>1</v>
      </c>
      <c r="G4126" s="197">
        <v>2019</v>
      </c>
      <c r="H4126" s="199" t="s">
        <v>60</v>
      </c>
      <c r="I4126" s="197" t="s">
        <v>550</v>
      </c>
      <c r="J4126" s="177">
        <v>1744.2687155000001</v>
      </c>
      <c r="K4126" s="183" t="s">
        <v>1817</v>
      </c>
      <c r="L4126" s="166">
        <v>6.6429142918454963E-3</v>
      </c>
      <c r="M4126" s="166">
        <v>11.587027579013936</v>
      </c>
      <c r="N4126" s="199" t="s">
        <v>60</v>
      </c>
      <c r="O4126" s="200">
        <v>1</v>
      </c>
      <c r="P4126" s="200">
        <v>0</v>
      </c>
      <c r="Q4126" s="200">
        <v>1</v>
      </c>
      <c r="R4126" s="200">
        <v>0</v>
      </c>
      <c r="S4126" s="200">
        <v>1</v>
      </c>
      <c r="T4126" s="200" t="s">
        <v>13210</v>
      </c>
      <c r="U4126" s="200" t="s">
        <v>1453</v>
      </c>
      <c r="V4126" s="200" t="s">
        <v>90</v>
      </c>
      <c r="W4126" s="199" t="s">
        <v>1897</v>
      </c>
      <c r="X4126" s="199" t="s">
        <v>9919</v>
      </c>
      <c r="Y4126" s="199"/>
      <c r="Z4126" s="203">
        <v>43583</v>
      </c>
      <c r="AA4126" s="201" t="s">
        <v>11249</v>
      </c>
      <c r="AB4126" s="201"/>
      <c r="AC4126" s="201" t="s">
        <v>8937</v>
      </c>
      <c r="AD4126" s="202">
        <v>2020</v>
      </c>
      <c r="AE4126" s="167" t="s">
        <v>1218</v>
      </c>
    </row>
    <row r="4127" spans="1:31" s="121" customFormat="1" x14ac:dyDescent="0.3">
      <c r="A4127" s="197" t="s">
        <v>831</v>
      </c>
      <c r="B4127" s="197" t="s">
        <v>550</v>
      </c>
      <c r="C4127" s="197">
        <v>13</v>
      </c>
      <c r="D4127" s="197">
        <v>2014</v>
      </c>
      <c r="E4127" s="197" t="s">
        <v>2393</v>
      </c>
      <c r="F4127" s="197" t="s">
        <v>1</v>
      </c>
      <c r="G4127" s="197">
        <v>2019</v>
      </c>
      <c r="H4127" s="199" t="s">
        <v>60</v>
      </c>
      <c r="I4127" s="197" t="s">
        <v>550</v>
      </c>
      <c r="J4127" s="177">
        <v>1744.2687155000001</v>
      </c>
      <c r="K4127" s="183" t="s">
        <v>1817</v>
      </c>
      <c r="L4127" s="166">
        <v>6.6429142918454963E-3</v>
      </c>
      <c r="M4127" s="166">
        <v>11.587027579013936</v>
      </c>
      <c r="N4127" s="199" t="s">
        <v>433</v>
      </c>
      <c r="O4127" s="200">
        <v>1</v>
      </c>
      <c r="P4127" s="200">
        <v>0</v>
      </c>
      <c r="Q4127" s="200">
        <v>0</v>
      </c>
      <c r="R4127" s="200">
        <v>1</v>
      </c>
      <c r="S4127" s="200">
        <v>0</v>
      </c>
      <c r="T4127" s="200" t="s">
        <v>13213</v>
      </c>
      <c r="U4127" s="200" t="s">
        <v>1453</v>
      </c>
      <c r="V4127" s="200" t="s">
        <v>90</v>
      </c>
      <c r="W4127" s="199"/>
      <c r="X4127" s="199" t="s">
        <v>9919</v>
      </c>
      <c r="Y4127" s="199"/>
      <c r="Z4127" s="203">
        <v>43583</v>
      </c>
      <c r="AA4127" s="201" t="s">
        <v>11250</v>
      </c>
      <c r="AB4127" s="201"/>
      <c r="AC4127" s="201" t="s">
        <v>4011</v>
      </c>
      <c r="AD4127" s="202">
        <v>2020</v>
      </c>
      <c r="AE4127" s="167" t="s">
        <v>1218</v>
      </c>
    </row>
    <row r="4128" spans="1:31" s="121" customFormat="1" x14ac:dyDescent="0.3">
      <c r="A4128" s="197" t="s">
        <v>835</v>
      </c>
      <c r="B4128" s="197" t="s">
        <v>550</v>
      </c>
      <c r="C4128" s="197">
        <v>11</v>
      </c>
      <c r="D4128" s="197">
        <v>2014</v>
      </c>
      <c r="E4128" s="197" t="s">
        <v>115</v>
      </c>
      <c r="F4128" s="197" t="s">
        <v>1</v>
      </c>
      <c r="G4128" s="197">
        <v>2019</v>
      </c>
      <c r="H4128" s="199" t="s">
        <v>60</v>
      </c>
      <c r="I4128" s="197" t="s">
        <v>550</v>
      </c>
      <c r="J4128" s="177">
        <v>3566.8965844999998</v>
      </c>
      <c r="K4128" s="183" t="s">
        <v>1817</v>
      </c>
      <c r="L4128" s="166">
        <v>6.6429142918454963E-3</v>
      </c>
      <c r="M4128" s="166">
        <v>23.694588298709935</v>
      </c>
      <c r="N4128" s="199" t="s">
        <v>1770</v>
      </c>
      <c r="O4128" s="200">
        <v>1</v>
      </c>
      <c r="P4128" s="200">
        <v>0</v>
      </c>
      <c r="Q4128" s="200">
        <v>0</v>
      </c>
      <c r="R4128" s="200">
        <v>0</v>
      </c>
      <c r="S4128" s="200">
        <v>1</v>
      </c>
      <c r="T4128" s="200" t="s">
        <v>13213</v>
      </c>
      <c r="U4128" s="200" t="s">
        <v>1453</v>
      </c>
      <c r="V4128" s="200" t="s">
        <v>88</v>
      </c>
      <c r="W4128" s="199" t="s">
        <v>1897</v>
      </c>
      <c r="X4128" s="199" t="s">
        <v>9921</v>
      </c>
      <c r="Y4128" s="199"/>
      <c r="Z4128" s="203">
        <v>43543</v>
      </c>
      <c r="AA4128" s="201" t="s">
        <v>11251</v>
      </c>
      <c r="AB4128" s="201"/>
      <c r="AC4128" s="201" t="s">
        <v>4016</v>
      </c>
      <c r="AD4128" s="202">
        <v>2020</v>
      </c>
      <c r="AE4128" s="167" t="s">
        <v>1218</v>
      </c>
    </row>
    <row r="4129" spans="1:31" s="121" customFormat="1" x14ac:dyDescent="0.3">
      <c r="A4129" s="197" t="s">
        <v>835</v>
      </c>
      <c r="B4129" s="197" t="s">
        <v>550</v>
      </c>
      <c r="C4129" s="197">
        <v>12</v>
      </c>
      <c r="D4129" s="197">
        <v>2014</v>
      </c>
      <c r="E4129" s="197" t="s">
        <v>115</v>
      </c>
      <c r="F4129" s="197" t="s">
        <v>1</v>
      </c>
      <c r="G4129" s="197">
        <v>2019</v>
      </c>
      <c r="H4129" s="199" t="s">
        <v>60</v>
      </c>
      <c r="I4129" s="197" t="s">
        <v>550</v>
      </c>
      <c r="J4129" s="177">
        <v>3566.8965844999998</v>
      </c>
      <c r="K4129" s="183" t="s">
        <v>1817</v>
      </c>
      <c r="L4129" s="166">
        <v>6.6429142918454963E-3</v>
      </c>
      <c r="M4129" s="166">
        <v>23.694588298709935</v>
      </c>
      <c r="N4129" s="199" t="s">
        <v>11157</v>
      </c>
      <c r="O4129" s="200">
        <v>1</v>
      </c>
      <c r="P4129" s="200">
        <v>0</v>
      </c>
      <c r="Q4129" s="200">
        <v>0</v>
      </c>
      <c r="R4129" s="200">
        <v>0</v>
      </c>
      <c r="S4129" s="200">
        <v>0</v>
      </c>
      <c r="T4129" s="200" t="s">
        <v>13213</v>
      </c>
      <c r="U4129" s="200" t="s">
        <v>1453</v>
      </c>
      <c r="V4129" s="200" t="s">
        <v>88</v>
      </c>
      <c r="W4129" s="199"/>
      <c r="X4129" s="199" t="s">
        <v>9921</v>
      </c>
      <c r="Y4129" s="199"/>
      <c r="Z4129" s="203">
        <v>43543</v>
      </c>
      <c r="AA4129" s="201" t="s">
        <v>11252</v>
      </c>
      <c r="AB4129" s="201"/>
      <c r="AC4129" s="201" t="s">
        <v>1351</v>
      </c>
      <c r="AD4129" s="202">
        <v>2020</v>
      </c>
      <c r="AE4129" s="167" t="s">
        <v>1218</v>
      </c>
    </row>
    <row r="4130" spans="1:31" s="121" customFormat="1" x14ac:dyDescent="0.3">
      <c r="A4130" s="197" t="s">
        <v>837</v>
      </c>
      <c r="B4130" s="197" t="s">
        <v>550</v>
      </c>
      <c r="C4130" s="197">
        <v>2</v>
      </c>
      <c r="D4130" s="197">
        <v>2014</v>
      </c>
      <c r="E4130" s="197" t="s">
        <v>115</v>
      </c>
      <c r="F4130" s="197" t="s">
        <v>1</v>
      </c>
      <c r="G4130" s="197">
        <v>2019</v>
      </c>
      <c r="H4130" s="199" t="s">
        <v>737</v>
      </c>
      <c r="I4130" s="197" t="s">
        <v>550</v>
      </c>
      <c r="J4130" s="177">
        <v>6819.1753769999996</v>
      </c>
      <c r="K4130" s="183" t="s">
        <v>1817</v>
      </c>
      <c r="L4130" s="166">
        <v>6.6429142918454963E-3</v>
      </c>
      <c r="M4130" s="166">
        <v>45.299197570474199</v>
      </c>
      <c r="N4130" s="199" t="s">
        <v>1</v>
      </c>
      <c r="O4130" s="200">
        <v>1</v>
      </c>
      <c r="P4130" s="200">
        <v>1</v>
      </c>
      <c r="Q4130" s="200">
        <v>0</v>
      </c>
      <c r="R4130" s="200">
        <v>1</v>
      </c>
      <c r="S4130" s="200">
        <v>0</v>
      </c>
      <c r="T4130" s="200" t="s">
        <v>13211</v>
      </c>
      <c r="U4130" s="200" t="s">
        <v>1437</v>
      </c>
      <c r="V4130" s="200" t="s">
        <v>85</v>
      </c>
      <c r="W4130" s="199"/>
      <c r="X4130" s="199" t="s">
        <v>11107</v>
      </c>
      <c r="Y4130" s="199"/>
      <c r="Z4130" s="203">
        <v>43789</v>
      </c>
      <c r="AA4130" s="201" t="s">
        <v>11181</v>
      </c>
      <c r="AB4130" s="201"/>
      <c r="AC4130" s="201" t="s">
        <v>2820</v>
      </c>
      <c r="AD4130" s="202">
        <v>2020</v>
      </c>
      <c r="AE4130" s="167" t="s">
        <v>1321</v>
      </c>
    </row>
    <row r="4131" spans="1:31" s="121" customFormat="1" x14ac:dyDescent="0.3">
      <c r="A4131" s="197" t="s">
        <v>841</v>
      </c>
      <c r="B4131" s="197" t="s">
        <v>550</v>
      </c>
      <c r="C4131" s="197">
        <v>2</v>
      </c>
      <c r="D4131" s="197">
        <v>2014</v>
      </c>
      <c r="E4131" s="197" t="s">
        <v>2393</v>
      </c>
      <c r="F4131" s="197" t="s">
        <v>1</v>
      </c>
      <c r="G4131" s="197">
        <v>2019</v>
      </c>
      <c r="H4131" s="199" t="s">
        <v>737</v>
      </c>
      <c r="I4131" s="197" t="s">
        <v>550</v>
      </c>
      <c r="J4131" s="177">
        <v>438.69901900000002</v>
      </c>
      <c r="K4131" s="183" t="s">
        <v>1817</v>
      </c>
      <c r="L4131" s="166">
        <v>6.6429142918454963E-3</v>
      </c>
      <c r="M4131" s="166">
        <v>2.9142399831336991</v>
      </c>
      <c r="N4131" s="199" t="s">
        <v>737</v>
      </c>
      <c r="O4131" s="200">
        <v>1</v>
      </c>
      <c r="P4131" s="200">
        <v>0</v>
      </c>
      <c r="Q4131" s="200">
        <v>1</v>
      </c>
      <c r="R4131" s="200">
        <v>0</v>
      </c>
      <c r="S4131" s="200">
        <v>1</v>
      </c>
      <c r="T4131" s="200" t="s">
        <v>13210</v>
      </c>
      <c r="U4131" s="200" t="s">
        <v>1453</v>
      </c>
      <c r="V4131" s="200" t="s">
        <v>83</v>
      </c>
      <c r="W4131" s="199"/>
      <c r="X4131" s="199" t="s">
        <v>9922</v>
      </c>
      <c r="Y4131" s="199"/>
      <c r="Z4131" s="203">
        <v>43481</v>
      </c>
      <c r="AA4131" s="201" t="s">
        <v>11182</v>
      </c>
      <c r="AB4131" s="201"/>
      <c r="AC4131" s="201" t="s">
        <v>11138</v>
      </c>
      <c r="AD4131" s="202">
        <v>2020</v>
      </c>
      <c r="AE4131" s="167" t="s">
        <v>1321</v>
      </c>
    </row>
    <row r="4132" spans="1:31" s="121" customFormat="1" x14ac:dyDescent="0.3">
      <c r="A4132" s="197" t="s">
        <v>841</v>
      </c>
      <c r="B4132" s="197" t="s">
        <v>550</v>
      </c>
      <c r="C4132" s="197">
        <v>3</v>
      </c>
      <c r="D4132" s="197">
        <v>2014</v>
      </c>
      <c r="E4132" s="197" t="s">
        <v>2393</v>
      </c>
      <c r="F4132" s="197" t="s">
        <v>1</v>
      </c>
      <c r="G4132" s="197">
        <v>2019</v>
      </c>
      <c r="H4132" s="199" t="s">
        <v>737</v>
      </c>
      <c r="I4132" s="197" t="s">
        <v>550</v>
      </c>
      <c r="J4132" s="177">
        <v>490.70521300000001</v>
      </c>
      <c r="K4132" s="183" t="s">
        <v>1817</v>
      </c>
      <c r="L4132" s="166">
        <v>6.6429142918454963E-3</v>
      </c>
      <c r="M4132" s="166">
        <v>3.2597126725207883</v>
      </c>
      <c r="N4132" s="199" t="s">
        <v>737</v>
      </c>
      <c r="O4132" s="200">
        <v>1</v>
      </c>
      <c r="P4132" s="200">
        <v>0</v>
      </c>
      <c r="Q4132" s="200">
        <v>1</v>
      </c>
      <c r="R4132" s="200">
        <v>0</v>
      </c>
      <c r="S4132" s="200">
        <v>1</v>
      </c>
      <c r="T4132" s="200" t="s">
        <v>13210</v>
      </c>
      <c r="U4132" s="200" t="s">
        <v>1453</v>
      </c>
      <c r="V4132" s="200" t="s">
        <v>83</v>
      </c>
      <c r="W4132" s="199"/>
      <c r="X4132" s="199" t="s">
        <v>9922</v>
      </c>
      <c r="Y4132" s="199"/>
      <c r="Z4132" s="203">
        <v>43481</v>
      </c>
      <c r="AA4132" s="201" t="s">
        <v>11182</v>
      </c>
      <c r="AB4132" s="201"/>
      <c r="AC4132" s="201" t="s">
        <v>11138</v>
      </c>
      <c r="AD4132" s="202">
        <v>2020</v>
      </c>
      <c r="AE4132" s="167" t="s">
        <v>1321</v>
      </c>
    </row>
    <row r="4133" spans="1:31" s="121" customFormat="1" x14ac:dyDescent="0.3">
      <c r="A4133" s="197" t="s">
        <v>841</v>
      </c>
      <c r="B4133" s="197" t="s">
        <v>550</v>
      </c>
      <c r="C4133" s="197">
        <v>4</v>
      </c>
      <c r="D4133" s="197">
        <v>2014</v>
      </c>
      <c r="E4133" s="197" t="s">
        <v>2393</v>
      </c>
      <c r="F4133" s="197" t="s">
        <v>1</v>
      </c>
      <c r="G4133" s="197">
        <v>2019</v>
      </c>
      <c r="H4133" s="199" t="s">
        <v>737</v>
      </c>
      <c r="I4133" s="197" t="s">
        <v>550</v>
      </c>
      <c r="J4133" s="177">
        <v>537.29851499999995</v>
      </c>
      <c r="K4133" s="183" t="s">
        <v>1817</v>
      </c>
      <c r="L4133" s="166">
        <v>6.6429142918454963E-3</v>
      </c>
      <c r="M4133" s="166">
        <v>3.5692279842808614</v>
      </c>
      <c r="N4133" s="199" t="s">
        <v>737</v>
      </c>
      <c r="O4133" s="200">
        <v>1</v>
      </c>
      <c r="P4133" s="200">
        <v>0</v>
      </c>
      <c r="Q4133" s="200">
        <v>1</v>
      </c>
      <c r="R4133" s="200">
        <v>0</v>
      </c>
      <c r="S4133" s="200">
        <v>1</v>
      </c>
      <c r="T4133" s="200" t="s">
        <v>13210</v>
      </c>
      <c r="U4133" s="200" t="s">
        <v>1453</v>
      </c>
      <c r="V4133" s="200" t="s">
        <v>83</v>
      </c>
      <c r="W4133" s="199"/>
      <c r="X4133" s="199" t="s">
        <v>9922</v>
      </c>
      <c r="Y4133" s="199"/>
      <c r="Z4133" s="203">
        <v>43481</v>
      </c>
      <c r="AA4133" s="201" t="s">
        <v>11183</v>
      </c>
      <c r="AB4133" s="201"/>
      <c r="AC4133" s="201" t="s">
        <v>11138</v>
      </c>
      <c r="AD4133" s="202">
        <v>2020</v>
      </c>
      <c r="AE4133" s="167" t="s">
        <v>1321</v>
      </c>
    </row>
    <row r="4134" spans="1:31" s="121" customFormat="1" x14ac:dyDescent="0.3">
      <c r="A4134" s="197" t="s">
        <v>850</v>
      </c>
      <c r="B4134" s="197" t="s">
        <v>550</v>
      </c>
      <c r="C4134" s="197">
        <v>2</v>
      </c>
      <c r="D4134" s="197">
        <v>2014</v>
      </c>
      <c r="E4134" s="197" t="s">
        <v>115</v>
      </c>
      <c r="F4134" s="197" t="s">
        <v>1</v>
      </c>
      <c r="G4134" s="197">
        <v>2019</v>
      </c>
      <c r="H4134" s="199" t="s">
        <v>212</v>
      </c>
      <c r="I4134" s="197" t="s">
        <v>550</v>
      </c>
      <c r="J4134" s="177">
        <v>4152.2951963333335</v>
      </c>
      <c r="K4134" s="183" t="s">
        <v>1817</v>
      </c>
      <c r="L4134" s="166">
        <v>6.6429142918454963E-3</v>
      </c>
      <c r="M4134" s="166">
        <v>27.583341103684102</v>
      </c>
      <c r="N4134" s="199" t="s">
        <v>212</v>
      </c>
      <c r="O4134" s="200">
        <v>1</v>
      </c>
      <c r="P4134" s="200">
        <v>0</v>
      </c>
      <c r="Q4134" s="200">
        <v>1</v>
      </c>
      <c r="R4134" s="200">
        <v>0</v>
      </c>
      <c r="S4134" s="200">
        <v>1</v>
      </c>
      <c r="T4134" s="200" t="s">
        <v>13210</v>
      </c>
      <c r="U4134" s="200" t="s">
        <v>1453</v>
      </c>
      <c r="V4134" s="200" t="s">
        <v>105</v>
      </c>
      <c r="W4134" s="199" t="s">
        <v>1897</v>
      </c>
      <c r="X4134" s="199" t="s">
        <v>11108</v>
      </c>
      <c r="Y4134" s="199"/>
      <c r="Z4134" s="203">
        <v>43664</v>
      </c>
      <c r="AA4134" s="201" t="s">
        <v>11253</v>
      </c>
      <c r="AB4134" s="201"/>
      <c r="AC4134" s="201" t="s">
        <v>11136</v>
      </c>
      <c r="AD4134" s="202">
        <v>2020</v>
      </c>
      <c r="AE4134" s="167" t="s">
        <v>10573</v>
      </c>
    </row>
    <row r="4135" spans="1:31" s="121" customFormat="1" x14ac:dyDescent="0.3">
      <c r="A4135" s="197" t="s">
        <v>850</v>
      </c>
      <c r="B4135" s="197" t="s">
        <v>550</v>
      </c>
      <c r="C4135" s="197">
        <v>3</v>
      </c>
      <c r="D4135" s="197">
        <v>2014</v>
      </c>
      <c r="E4135" s="197" t="s">
        <v>115</v>
      </c>
      <c r="F4135" s="197" t="s">
        <v>1</v>
      </c>
      <c r="G4135" s="197">
        <v>2019</v>
      </c>
      <c r="H4135" s="199" t="s">
        <v>212</v>
      </c>
      <c r="I4135" s="197" t="s">
        <v>550</v>
      </c>
      <c r="J4135" s="177">
        <v>4152.2951963333335</v>
      </c>
      <c r="K4135" s="183" t="s">
        <v>1817</v>
      </c>
      <c r="L4135" s="166">
        <v>6.6429142918454963E-3</v>
      </c>
      <c r="M4135" s="166">
        <v>27.583341103684102</v>
      </c>
      <c r="N4135" s="199" t="s">
        <v>40</v>
      </c>
      <c r="O4135" s="200">
        <v>1</v>
      </c>
      <c r="P4135" s="200">
        <v>0</v>
      </c>
      <c r="Q4135" s="200">
        <v>0</v>
      </c>
      <c r="R4135" s="200">
        <v>1</v>
      </c>
      <c r="S4135" s="200">
        <v>0</v>
      </c>
      <c r="T4135" s="200" t="s">
        <v>13213</v>
      </c>
      <c r="U4135" s="200" t="s">
        <v>1453</v>
      </c>
      <c r="V4135" s="200" t="s">
        <v>105</v>
      </c>
      <c r="W4135" s="199"/>
      <c r="X4135" s="199" t="s">
        <v>11108</v>
      </c>
      <c r="Y4135" s="199"/>
      <c r="Z4135" s="203">
        <v>43664</v>
      </c>
      <c r="AA4135" s="201" t="s">
        <v>11254</v>
      </c>
      <c r="AB4135" s="201"/>
      <c r="AC4135" s="201" t="s">
        <v>11148</v>
      </c>
      <c r="AD4135" s="202">
        <v>2020</v>
      </c>
      <c r="AE4135" s="167" t="s">
        <v>10573</v>
      </c>
    </row>
    <row r="4136" spans="1:31" s="121" customFormat="1" x14ac:dyDescent="0.3">
      <c r="A4136" s="197" t="s">
        <v>850</v>
      </c>
      <c r="B4136" s="197" t="s">
        <v>550</v>
      </c>
      <c r="C4136" s="197">
        <v>4</v>
      </c>
      <c r="D4136" s="197">
        <v>2014</v>
      </c>
      <c r="E4136" s="197" t="s">
        <v>115</v>
      </c>
      <c r="F4136" s="197" t="s">
        <v>1</v>
      </c>
      <c r="G4136" s="197">
        <v>2019</v>
      </c>
      <c r="H4136" s="199" t="s">
        <v>212</v>
      </c>
      <c r="I4136" s="197" t="s">
        <v>550</v>
      </c>
      <c r="J4136" s="177">
        <v>4152.2951963333335</v>
      </c>
      <c r="K4136" s="183" t="s">
        <v>1817</v>
      </c>
      <c r="L4136" s="166">
        <v>6.6429142918454963E-3</v>
      </c>
      <c r="M4136" s="166">
        <v>27.583341103684102</v>
      </c>
      <c r="N4136" s="199" t="s">
        <v>40</v>
      </c>
      <c r="O4136" s="200">
        <v>1</v>
      </c>
      <c r="P4136" s="200">
        <v>0</v>
      </c>
      <c r="Q4136" s="200">
        <v>0</v>
      </c>
      <c r="R4136" s="200">
        <v>1</v>
      </c>
      <c r="S4136" s="200">
        <v>0</v>
      </c>
      <c r="T4136" s="200" t="s">
        <v>13213</v>
      </c>
      <c r="U4136" s="200" t="s">
        <v>1453</v>
      </c>
      <c r="V4136" s="200" t="s">
        <v>105</v>
      </c>
      <c r="W4136" s="199"/>
      <c r="X4136" s="199" t="s">
        <v>11108</v>
      </c>
      <c r="Y4136" s="199"/>
      <c r="Z4136" s="203">
        <v>43664</v>
      </c>
      <c r="AA4136" s="201" t="s">
        <v>11255</v>
      </c>
      <c r="AB4136" s="201"/>
      <c r="AC4136" s="201" t="s">
        <v>11148</v>
      </c>
      <c r="AD4136" s="202">
        <v>2020</v>
      </c>
      <c r="AE4136" s="167" t="s">
        <v>10573</v>
      </c>
    </row>
    <row r="4137" spans="1:31" s="121" customFormat="1" x14ac:dyDescent="0.3">
      <c r="A4137" s="197" t="s">
        <v>851</v>
      </c>
      <c r="B4137" s="197" t="s">
        <v>550</v>
      </c>
      <c r="C4137" s="197">
        <v>1</v>
      </c>
      <c r="D4137" s="197">
        <v>2014</v>
      </c>
      <c r="E4137" s="197" t="s">
        <v>115</v>
      </c>
      <c r="F4137" s="197" t="s">
        <v>1</v>
      </c>
      <c r="G4137" s="197">
        <v>2019</v>
      </c>
      <c r="H4137" s="199" t="s">
        <v>212</v>
      </c>
      <c r="I4137" s="197" t="s">
        <v>550</v>
      </c>
      <c r="J4137" s="177">
        <v>253.84431850000001</v>
      </c>
      <c r="K4137" s="183" t="s">
        <v>1817</v>
      </c>
      <c r="L4137" s="166">
        <v>6.6429142918454963E-3</v>
      </c>
      <c r="M4137" s="166">
        <v>1.6862660512674301</v>
      </c>
      <c r="N4137" s="199" t="s">
        <v>604</v>
      </c>
      <c r="O4137" s="200">
        <v>1</v>
      </c>
      <c r="P4137" s="200">
        <v>0</v>
      </c>
      <c r="Q4137" s="200">
        <v>0</v>
      </c>
      <c r="R4137" s="200">
        <v>0</v>
      </c>
      <c r="S4137" s="200">
        <v>1</v>
      </c>
      <c r="T4137" s="200" t="s">
        <v>13213</v>
      </c>
      <c r="U4137" s="200" t="s">
        <v>1281</v>
      </c>
      <c r="V4137" s="200" t="s">
        <v>202</v>
      </c>
      <c r="W4137" s="199" t="s">
        <v>1897</v>
      </c>
      <c r="X4137" s="199" t="s">
        <v>11109</v>
      </c>
      <c r="Y4137" s="199"/>
      <c r="Z4137" s="203">
        <v>43775</v>
      </c>
      <c r="AA4137" s="201" t="s">
        <v>11256</v>
      </c>
      <c r="AB4137" s="201"/>
      <c r="AC4137" s="201" t="s">
        <v>11151</v>
      </c>
      <c r="AD4137" s="202">
        <v>2020</v>
      </c>
      <c r="AE4137" s="167" t="s">
        <v>10573</v>
      </c>
    </row>
    <row r="4138" spans="1:31" s="121" customFormat="1" x14ac:dyDescent="0.3">
      <c r="A4138" s="197" t="s">
        <v>851</v>
      </c>
      <c r="B4138" s="197" t="s">
        <v>550</v>
      </c>
      <c r="C4138" s="197">
        <v>2</v>
      </c>
      <c r="D4138" s="197">
        <v>2014</v>
      </c>
      <c r="E4138" s="197" t="s">
        <v>115</v>
      </c>
      <c r="F4138" s="197" t="s">
        <v>1</v>
      </c>
      <c r="G4138" s="197">
        <v>2019</v>
      </c>
      <c r="H4138" s="199" t="s">
        <v>212</v>
      </c>
      <c r="I4138" s="197" t="s">
        <v>550</v>
      </c>
      <c r="J4138" s="177">
        <v>253.84431850000001</v>
      </c>
      <c r="K4138" s="183" t="s">
        <v>1817</v>
      </c>
      <c r="L4138" s="166">
        <v>6.6429142918454963E-3</v>
      </c>
      <c r="M4138" s="166">
        <v>1.6862660512674301</v>
      </c>
      <c r="N4138" s="199" t="s">
        <v>40</v>
      </c>
      <c r="O4138" s="200">
        <v>1</v>
      </c>
      <c r="P4138" s="200">
        <v>0</v>
      </c>
      <c r="Q4138" s="200">
        <v>0</v>
      </c>
      <c r="R4138" s="200">
        <v>1</v>
      </c>
      <c r="S4138" s="200">
        <v>0</v>
      </c>
      <c r="T4138" s="200" t="s">
        <v>13213</v>
      </c>
      <c r="U4138" s="200" t="s">
        <v>1281</v>
      </c>
      <c r="V4138" s="200" t="s">
        <v>202</v>
      </c>
      <c r="W4138" s="199"/>
      <c r="X4138" s="199" t="s">
        <v>11109</v>
      </c>
      <c r="Y4138" s="199"/>
      <c r="Z4138" s="203">
        <v>43775</v>
      </c>
      <c r="AA4138" s="201" t="s">
        <v>11257</v>
      </c>
      <c r="AB4138" s="201"/>
      <c r="AC4138" s="201" t="s">
        <v>11148</v>
      </c>
      <c r="AD4138" s="202">
        <v>2020</v>
      </c>
      <c r="AE4138" s="167" t="s">
        <v>10573</v>
      </c>
    </row>
    <row r="4139" spans="1:31" s="121" customFormat="1" x14ac:dyDescent="0.3">
      <c r="A4139" s="197" t="s">
        <v>856</v>
      </c>
      <c r="B4139" s="197" t="s">
        <v>550</v>
      </c>
      <c r="C4139" s="197">
        <v>8</v>
      </c>
      <c r="D4139" s="197">
        <v>2014</v>
      </c>
      <c r="E4139" s="197" t="s">
        <v>2393</v>
      </c>
      <c r="F4139" s="197" t="s">
        <v>1</v>
      </c>
      <c r="G4139" s="197">
        <v>2019</v>
      </c>
      <c r="H4139" s="199" t="s">
        <v>566</v>
      </c>
      <c r="I4139" s="197" t="s">
        <v>550</v>
      </c>
      <c r="J4139" s="177">
        <v>204.56837300000001</v>
      </c>
      <c r="K4139" s="183" t="s">
        <v>1817</v>
      </c>
      <c r="L4139" s="166">
        <v>6.6429142918454963E-3</v>
      </c>
      <c r="M4139" s="166">
        <v>1.3589301686612805</v>
      </c>
      <c r="N4139" s="199" t="s">
        <v>62</v>
      </c>
      <c r="O4139" s="200">
        <v>1</v>
      </c>
      <c r="P4139" s="200">
        <v>0</v>
      </c>
      <c r="Q4139" s="200">
        <v>0</v>
      </c>
      <c r="R4139" s="200">
        <v>0</v>
      </c>
      <c r="S4139" s="200">
        <v>1</v>
      </c>
      <c r="T4139" s="200" t="s">
        <v>13213</v>
      </c>
      <c r="U4139" s="200" t="s">
        <v>1453</v>
      </c>
      <c r="V4139" s="200" t="s">
        <v>98</v>
      </c>
      <c r="W4139" s="199"/>
      <c r="X4139" s="199" t="s">
        <v>11110</v>
      </c>
      <c r="Y4139" s="199"/>
      <c r="Z4139" s="203">
        <v>43493</v>
      </c>
      <c r="AA4139" s="201" t="s">
        <v>11184</v>
      </c>
      <c r="AB4139" s="201"/>
      <c r="AC4139" s="201" t="s">
        <v>11144</v>
      </c>
      <c r="AD4139" s="202">
        <v>2020</v>
      </c>
      <c r="AE4139" s="167" t="s">
        <v>1232</v>
      </c>
    </row>
    <row r="4140" spans="1:31" s="121" customFormat="1" x14ac:dyDescent="0.3">
      <c r="A4140" s="197" t="s">
        <v>856</v>
      </c>
      <c r="B4140" s="197" t="s">
        <v>550</v>
      </c>
      <c r="C4140" s="197">
        <v>9</v>
      </c>
      <c r="D4140" s="197">
        <v>2014</v>
      </c>
      <c r="E4140" s="197" t="s">
        <v>2393</v>
      </c>
      <c r="F4140" s="197" t="s">
        <v>1</v>
      </c>
      <c r="G4140" s="197">
        <v>2019</v>
      </c>
      <c r="H4140" s="199" t="s">
        <v>566</v>
      </c>
      <c r="I4140" s="197" t="s">
        <v>550</v>
      </c>
      <c r="J4140" s="177">
        <v>489.263689</v>
      </c>
      <c r="K4140" s="183" t="s">
        <v>1817</v>
      </c>
      <c r="L4140" s="166">
        <v>6.6429142918454963E-3</v>
      </c>
      <c r="M4140" s="166">
        <v>3.25013675213915</v>
      </c>
      <c r="N4140" s="199" t="s">
        <v>335</v>
      </c>
      <c r="O4140" s="200">
        <v>1</v>
      </c>
      <c r="P4140" s="200">
        <v>0</v>
      </c>
      <c r="Q4140" s="200">
        <v>0</v>
      </c>
      <c r="R4140" s="200">
        <v>0</v>
      </c>
      <c r="S4140" s="200">
        <v>1</v>
      </c>
      <c r="T4140" s="200" t="s">
        <v>13213</v>
      </c>
      <c r="U4140" s="200" t="s">
        <v>1453</v>
      </c>
      <c r="V4140" s="200" t="s">
        <v>98</v>
      </c>
      <c r="W4140" s="199"/>
      <c r="X4140" s="199" t="s">
        <v>11110</v>
      </c>
      <c r="Y4140" s="199"/>
      <c r="Z4140" s="203">
        <v>43493</v>
      </c>
      <c r="AA4140" s="201" t="s">
        <v>11185</v>
      </c>
      <c r="AB4140" s="201"/>
      <c r="AC4140" s="201" t="s">
        <v>11152</v>
      </c>
      <c r="AD4140" s="202">
        <v>2020</v>
      </c>
      <c r="AE4140" s="167" t="s">
        <v>1232</v>
      </c>
    </row>
    <row r="4141" spans="1:31" s="121" customFormat="1" x14ac:dyDescent="0.3">
      <c r="A4141" s="197" t="s">
        <v>856</v>
      </c>
      <c r="B4141" s="197" t="s">
        <v>550</v>
      </c>
      <c r="C4141" s="197">
        <v>10</v>
      </c>
      <c r="D4141" s="197">
        <v>2014</v>
      </c>
      <c r="E4141" s="197" t="s">
        <v>2393</v>
      </c>
      <c r="F4141" s="197" t="s">
        <v>1</v>
      </c>
      <c r="G4141" s="197">
        <v>2019</v>
      </c>
      <c r="H4141" s="199" t="s">
        <v>566</v>
      </c>
      <c r="I4141" s="197" t="s">
        <v>550</v>
      </c>
      <c r="J4141" s="177">
        <v>157.08000000000001</v>
      </c>
      <c r="K4141" s="183" t="s">
        <v>1817</v>
      </c>
      <c r="L4141" s="166">
        <v>6.6429142918454963E-3</v>
      </c>
      <c r="M4141" s="166">
        <v>1.0434689769630907</v>
      </c>
      <c r="N4141" s="199" t="s">
        <v>566</v>
      </c>
      <c r="O4141" s="200">
        <v>1</v>
      </c>
      <c r="P4141" s="200">
        <v>0</v>
      </c>
      <c r="Q4141" s="200">
        <v>1</v>
      </c>
      <c r="R4141" s="200">
        <v>0</v>
      </c>
      <c r="S4141" s="200">
        <v>1</v>
      </c>
      <c r="T4141" s="200" t="s">
        <v>13210</v>
      </c>
      <c r="U4141" s="200" t="s">
        <v>1453</v>
      </c>
      <c r="V4141" s="200" t="s">
        <v>98</v>
      </c>
      <c r="W4141" s="199"/>
      <c r="X4141" s="199" t="s">
        <v>11110</v>
      </c>
      <c r="Y4141" s="199"/>
      <c r="Z4141" s="203">
        <v>43511</v>
      </c>
      <c r="AA4141" s="201" t="s">
        <v>11186</v>
      </c>
      <c r="AB4141" s="201"/>
      <c r="AC4141" s="201" t="s">
        <v>11135</v>
      </c>
      <c r="AD4141" s="202">
        <v>2020</v>
      </c>
      <c r="AE4141" s="167" t="s">
        <v>1232</v>
      </c>
    </row>
    <row r="4142" spans="1:31" s="121" customFormat="1" x14ac:dyDescent="0.3">
      <c r="A4142" s="197" t="s">
        <v>856</v>
      </c>
      <c r="B4142" s="197" t="s">
        <v>550</v>
      </c>
      <c r="C4142" s="197">
        <v>11</v>
      </c>
      <c r="D4142" s="197">
        <v>2014</v>
      </c>
      <c r="E4142" s="197" t="s">
        <v>2393</v>
      </c>
      <c r="F4142" s="197" t="s">
        <v>1</v>
      </c>
      <c r="G4142" s="197">
        <v>2019</v>
      </c>
      <c r="H4142" s="199" t="s">
        <v>566</v>
      </c>
      <c r="I4142" s="197" t="s">
        <v>550</v>
      </c>
      <c r="J4142" s="177">
        <v>165.31130099999999</v>
      </c>
      <c r="K4142" s="183" t="s">
        <v>1817</v>
      </c>
      <c r="L4142" s="166">
        <v>6.6429142918454963E-3</v>
      </c>
      <c r="M4142" s="166">
        <v>1.0981488040164726</v>
      </c>
      <c r="N4142" s="199" t="s">
        <v>566</v>
      </c>
      <c r="O4142" s="200">
        <v>1</v>
      </c>
      <c r="P4142" s="200">
        <v>0</v>
      </c>
      <c r="Q4142" s="200">
        <v>1</v>
      </c>
      <c r="R4142" s="200">
        <v>0</v>
      </c>
      <c r="S4142" s="200">
        <v>1</v>
      </c>
      <c r="T4142" s="200" t="s">
        <v>13210</v>
      </c>
      <c r="U4142" s="200" t="s">
        <v>1453</v>
      </c>
      <c r="V4142" s="200" t="s">
        <v>98</v>
      </c>
      <c r="W4142" s="199"/>
      <c r="X4142" s="199" t="s">
        <v>11110</v>
      </c>
      <c r="Y4142" s="199"/>
      <c r="Z4142" s="203">
        <v>43511</v>
      </c>
      <c r="AA4142" s="201" t="s">
        <v>11187</v>
      </c>
      <c r="AB4142" s="201"/>
      <c r="AC4142" s="201" t="s">
        <v>11135</v>
      </c>
      <c r="AD4142" s="202">
        <v>2020</v>
      </c>
      <c r="AE4142" s="167" t="s">
        <v>1232</v>
      </c>
    </row>
    <row r="4143" spans="1:31" s="121" customFormat="1" x14ac:dyDescent="0.3">
      <c r="A4143" s="197" t="s">
        <v>856</v>
      </c>
      <c r="B4143" s="197" t="s">
        <v>550</v>
      </c>
      <c r="C4143" s="197">
        <v>12</v>
      </c>
      <c r="D4143" s="197">
        <v>2014</v>
      </c>
      <c r="E4143" s="197" t="s">
        <v>2393</v>
      </c>
      <c r="F4143" s="197" t="s">
        <v>1</v>
      </c>
      <c r="G4143" s="197">
        <v>2019</v>
      </c>
      <c r="H4143" s="199" t="s">
        <v>566</v>
      </c>
      <c r="I4143" s="197" t="s">
        <v>550</v>
      </c>
      <c r="J4143" s="177">
        <v>158.76</v>
      </c>
      <c r="K4143" s="183" t="s">
        <v>1817</v>
      </c>
      <c r="L4143" s="166">
        <v>6.6429142918454963E-3</v>
      </c>
      <c r="M4143" s="166">
        <v>1.0546290729733909</v>
      </c>
      <c r="N4143" s="199" t="s">
        <v>566</v>
      </c>
      <c r="O4143" s="200">
        <v>1</v>
      </c>
      <c r="P4143" s="200">
        <v>0</v>
      </c>
      <c r="Q4143" s="200">
        <v>1</v>
      </c>
      <c r="R4143" s="200">
        <v>0</v>
      </c>
      <c r="S4143" s="200">
        <v>1</v>
      </c>
      <c r="T4143" s="200" t="s">
        <v>13210</v>
      </c>
      <c r="U4143" s="200" t="s">
        <v>1453</v>
      </c>
      <c r="V4143" s="200" t="s">
        <v>98</v>
      </c>
      <c r="W4143" s="199"/>
      <c r="X4143" s="199" t="s">
        <v>11110</v>
      </c>
      <c r="Y4143" s="199"/>
      <c r="Z4143" s="203">
        <v>43539</v>
      </c>
      <c r="AA4143" s="201" t="s">
        <v>11188</v>
      </c>
      <c r="AB4143" s="201"/>
      <c r="AC4143" s="201" t="s">
        <v>11135</v>
      </c>
      <c r="AD4143" s="202">
        <v>2020</v>
      </c>
      <c r="AE4143" s="167" t="s">
        <v>1232</v>
      </c>
    </row>
    <row r="4144" spans="1:31" s="121" customFormat="1" x14ac:dyDescent="0.3">
      <c r="A4144" s="197" t="s">
        <v>856</v>
      </c>
      <c r="B4144" s="197" t="s">
        <v>550</v>
      </c>
      <c r="C4144" s="197">
        <v>13</v>
      </c>
      <c r="D4144" s="197">
        <v>2014</v>
      </c>
      <c r="E4144" s="197" t="s">
        <v>2393</v>
      </c>
      <c r="F4144" s="197" t="s">
        <v>1</v>
      </c>
      <c r="G4144" s="197">
        <v>2019</v>
      </c>
      <c r="H4144" s="199" t="s">
        <v>566</v>
      </c>
      <c r="I4144" s="197" t="s">
        <v>550</v>
      </c>
      <c r="J4144" s="177">
        <v>371.63464049999999</v>
      </c>
      <c r="K4144" s="183" t="s">
        <v>1817</v>
      </c>
      <c r="L4144" s="166">
        <v>6.6429142918454963E-3</v>
      </c>
      <c r="M4144" s="166">
        <v>2.4687370647223132</v>
      </c>
      <c r="N4144" s="199" t="s">
        <v>28</v>
      </c>
      <c r="O4144" s="200">
        <v>1</v>
      </c>
      <c r="P4144" s="200">
        <v>0</v>
      </c>
      <c r="Q4144" s="200">
        <v>0</v>
      </c>
      <c r="R4144" s="200">
        <v>1</v>
      </c>
      <c r="S4144" s="200">
        <v>0</v>
      </c>
      <c r="T4144" s="200" t="s">
        <v>13213</v>
      </c>
      <c r="U4144" s="200" t="s">
        <v>1453</v>
      </c>
      <c r="V4144" s="200" t="s">
        <v>98</v>
      </c>
      <c r="W4144" s="199" t="s">
        <v>1897</v>
      </c>
      <c r="X4144" s="199" t="s">
        <v>11110</v>
      </c>
      <c r="Y4144" s="199"/>
      <c r="Z4144" s="203">
        <v>43664</v>
      </c>
      <c r="AA4144" s="201" t="s">
        <v>11258</v>
      </c>
      <c r="AB4144" s="201"/>
      <c r="AC4144" s="201" t="s">
        <v>11153</v>
      </c>
      <c r="AD4144" s="202">
        <v>2020</v>
      </c>
      <c r="AE4144" s="167" t="s">
        <v>1232</v>
      </c>
    </row>
    <row r="4145" spans="1:31" s="121" customFormat="1" x14ac:dyDescent="0.3">
      <c r="A4145" s="197" t="s">
        <v>856</v>
      </c>
      <c r="B4145" s="197" t="s">
        <v>550</v>
      </c>
      <c r="C4145" s="197">
        <v>14</v>
      </c>
      <c r="D4145" s="197">
        <v>2014</v>
      </c>
      <c r="E4145" s="197" t="s">
        <v>2393</v>
      </c>
      <c r="F4145" s="197" t="s">
        <v>1</v>
      </c>
      <c r="G4145" s="197">
        <v>2019</v>
      </c>
      <c r="H4145" s="199" t="s">
        <v>566</v>
      </c>
      <c r="I4145" s="197" t="s">
        <v>550</v>
      </c>
      <c r="J4145" s="177">
        <v>371.63464049999999</v>
      </c>
      <c r="K4145" s="183" t="s">
        <v>1817</v>
      </c>
      <c r="L4145" s="166">
        <v>6.6429142918454963E-3</v>
      </c>
      <c r="M4145" s="166">
        <v>2.4687370647223132</v>
      </c>
      <c r="N4145" s="199" t="s">
        <v>28</v>
      </c>
      <c r="O4145" s="200">
        <v>1</v>
      </c>
      <c r="P4145" s="200">
        <v>0</v>
      </c>
      <c r="Q4145" s="200">
        <v>0</v>
      </c>
      <c r="R4145" s="200">
        <v>1</v>
      </c>
      <c r="S4145" s="200">
        <v>0</v>
      </c>
      <c r="T4145" s="200" t="s">
        <v>13213</v>
      </c>
      <c r="U4145" s="200" t="s">
        <v>1453</v>
      </c>
      <c r="V4145" s="200" t="s">
        <v>98</v>
      </c>
      <c r="W4145" s="199"/>
      <c r="X4145" s="199" t="s">
        <v>11110</v>
      </c>
      <c r="Y4145" s="199"/>
      <c r="Z4145" s="203">
        <v>43664</v>
      </c>
      <c r="AA4145" s="201" t="s">
        <v>11259</v>
      </c>
      <c r="AB4145" s="201"/>
      <c r="AC4145" s="201" t="s">
        <v>11153</v>
      </c>
      <c r="AD4145" s="202">
        <v>2020</v>
      </c>
      <c r="AE4145" s="167" t="s">
        <v>1232</v>
      </c>
    </row>
    <row r="4146" spans="1:31" s="121" customFormat="1" x14ac:dyDescent="0.3">
      <c r="A4146" s="197" t="s">
        <v>856</v>
      </c>
      <c r="B4146" s="197" t="s">
        <v>550</v>
      </c>
      <c r="C4146" s="197">
        <v>15</v>
      </c>
      <c r="D4146" s="197">
        <v>2014</v>
      </c>
      <c r="E4146" s="197" t="s">
        <v>2393</v>
      </c>
      <c r="F4146" s="197" t="s">
        <v>1</v>
      </c>
      <c r="G4146" s="197">
        <v>2019</v>
      </c>
      <c r="H4146" s="199" t="s">
        <v>566</v>
      </c>
      <c r="I4146" s="197" t="s">
        <v>550</v>
      </c>
      <c r="J4146" s="177">
        <v>2892.5</v>
      </c>
      <c r="K4146" s="183" t="s">
        <v>1817</v>
      </c>
      <c r="L4146" s="166">
        <v>6.6429142918454963E-3</v>
      </c>
      <c r="M4146" s="166">
        <v>19.214629589163099</v>
      </c>
      <c r="N4146" s="199" t="s">
        <v>566</v>
      </c>
      <c r="O4146" s="200">
        <v>1</v>
      </c>
      <c r="P4146" s="200">
        <v>0</v>
      </c>
      <c r="Q4146" s="200">
        <v>1</v>
      </c>
      <c r="R4146" s="200">
        <v>0</v>
      </c>
      <c r="S4146" s="200">
        <v>1</v>
      </c>
      <c r="T4146" s="200" t="s">
        <v>13210</v>
      </c>
      <c r="U4146" s="200" t="s">
        <v>1453</v>
      </c>
      <c r="V4146" s="200" t="s">
        <v>98</v>
      </c>
      <c r="W4146" s="199"/>
      <c r="X4146" s="199" t="s">
        <v>11110</v>
      </c>
      <c r="Y4146" s="199"/>
      <c r="Z4146" s="203">
        <v>43784</v>
      </c>
      <c r="AA4146" s="201" t="s">
        <v>11189</v>
      </c>
      <c r="AB4146" s="201"/>
      <c r="AC4146" s="201" t="s">
        <v>11135</v>
      </c>
      <c r="AD4146" s="202">
        <v>2020</v>
      </c>
      <c r="AE4146" s="167" t="s">
        <v>1232</v>
      </c>
    </row>
    <row r="4147" spans="1:31" s="121" customFormat="1" x14ac:dyDescent="0.3">
      <c r="A4147" s="197" t="s">
        <v>872</v>
      </c>
      <c r="B4147" s="197" t="s">
        <v>550</v>
      </c>
      <c r="C4147" s="197">
        <v>2</v>
      </c>
      <c r="D4147" s="197">
        <v>2014</v>
      </c>
      <c r="E4147" s="197" t="s">
        <v>115</v>
      </c>
      <c r="F4147" s="197" t="s">
        <v>1</v>
      </c>
      <c r="G4147" s="197">
        <v>2019</v>
      </c>
      <c r="H4147" s="199" t="s">
        <v>61</v>
      </c>
      <c r="I4147" s="197" t="s">
        <v>550</v>
      </c>
      <c r="J4147" s="177">
        <v>3301.7420175000002</v>
      </c>
      <c r="K4147" s="183" t="s">
        <v>1817</v>
      </c>
      <c r="L4147" s="166">
        <v>6.6429142918454963E-3</v>
      </c>
      <c r="M4147" s="166">
        <v>21.933189236037535</v>
      </c>
      <c r="N4147" s="199" t="s">
        <v>433</v>
      </c>
      <c r="O4147" s="200">
        <v>1</v>
      </c>
      <c r="P4147" s="200">
        <v>0</v>
      </c>
      <c r="Q4147" s="200">
        <v>0</v>
      </c>
      <c r="R4147" s="200">
        <v>1</v>
      </c>
      <c r="S4147" s="200">
        <v>0</v>
      </c>
      <c r="T4147" s="200" t="s">
        <v>13213</v>
      </c>
      <c r="U4147" s="200" t="s">
        <v>1360</v>
      </c>
      <c r="V4147" s="200" t="s">
        <v>1364</v>
      </c>
      <c r="W4147" s="199" t="s">
        <v>1897</v>
      </c>
      <c r="X4147" s="199" t="s">
        <v>11111</v>
      </c>
      <c r="Y4147" s="199"/>
      <c r="Z4147" s="203">
        <v>43493</v>
      </c>
      <c r="AA4147" s="201" t="s">
        <v>11260</v>
      </c>
      <c r="AB4147" s="201"/>
      <c r="AC4147" s="201" t="s">
        <v>4011</v>
      </c>
      <c r="AD4147" s="202">
        <v>2020</v>
      </c>
      <c r="AE4147" s="167" t="s">
        <v>1321</v>
      </c>
    </row>
    <row r="4148" spans="1:31" s="121" customFormat="1" x14ac:dyDescent="0.3">
      <c r="A4148" s="197" t="s">
        <v>872</v>
      </c>
      <c r="B4148" s="197" t="s">
        <v>550</v>
      </c>
      <c r="C4148" s="197">
        <v>3</v>
      </c>
      <c r="D4148" s="197">
        <v>2014</v>
      </c>
      <c r="E4148" s="197" t="s">
        <v>115</v>
      </c>
      <c r="F4148" s="197" t="s">
        <v>1</v>
      </c>
      <c r="G4148" s="197">
        <v>2019</v>
      </c>
      <c r="H4148" s="199" t="s">
        <v>61</v>
      </c>
      <c r="I4148" s="197" t="s">
        <v>550</v>
      </c>
      <c r="J4148" s="177">
        <v>3301.7420175000002</v>
      </c>
      <c r="K4148" s="183" t="s">
        <v>1817</v>
      </c>
      <c r="L4148" s="166">
        <v>6.6429142918454963E-3</v>
      </c>
      <c r="M4148" s="166">
        <v>21.933189236037535</v>
      </c>
      <c r="N4148" s="199" t="s">
        <v>69</v>
      </c>
      <c r="O4148" s="200">
        <v>1</v>
      </c>
      <c r="P4148" s="200">
        <v>0</v>
      </c>
      <c r="Q4148" s="200">
        <v>0</v>
      </c>
      <c r="R4148" s="200">
        <v>0</v>
      </c>
      <c r="S4148" s="200">
        <v>1</v>
      </c>
      <c r="T4148" s="200" t="s">
        <v>13213</v>
      </c>
      <c r="U4148" s="200" t="s">
        <v>1360</v>
      </c>
      <c r="V4148" s="200" t="s">
        <v>1364</v>
      </c>
      <c r="W4148" s="199"/>
      <c r="X4148" s="199" t="s">
        <v>11111</v>
      </c>
      <c r="Y4148" s="199"/>
      <c r="Z4148" s="203">
        <v>43493</v>
      </c>
      <c r="AA4148" s="201" t="s">
        <v>11261</v>
      </c>
      <c r="AB4148" s="201"/>
      <c r="AC4148" s="201" t="s">
        <v>8531</v>
      </c>
      <c r="AD4148" s="202">
        <v>2020</v>
      </c>
      <c r="AE4148" s="167" t="s">
        <v>1321</v>
      </c>
    </row>
    <row r="4149" spans="1:31" s="121" customFormat="1" x14ac:dyDescent="0.3">
      <c r="A4149" s="197" t="s">
        <v>872</v>
      </c>
      <c r="B4149" s="197" t="s">
        <v>550</v>
      </c>
      <c r="C4149" s="197">
        <v>4</v>
      </c>
      <c r="D4149" s="197">
        <v>2014</v>
      </c>
      <c r="E4149" s="197" t="s">
        <v>115</v>
      </c>
      <c r="F4149" s="197" t="s">
        <v>1</v>
      </c>
      <c r="G4149" s="197">
        <v>2019</v>
      </c>
      <c r="H4149" s="199" t="s">
        <v>61</v>
      </c>
      <c r="I4149" s="197" t="s">
        <v>550</v>
      </c>
      <c r="J4149" s="177">
        <v>5021.7984104999996</v>
      </c>
      <c r="K4149" s="183" t="s">
        <v>1817</v>
      </c>
      <c r="L4149" s="166">
        <v>6.6429142918454963E-3</v>
      </c>
      <c r="M4149" s="166">
        <v>33.359376431877443</v>
      </c>
      <c r="N4149" s="199" t="s">
        <v>1</v>
      </c>
      <c r="O4149" s="200">
        <v>1</v>
      </c>
      <c r="P4149" s="200">
        <v>1</v>
      </c>
      <c r="Q4149" s="200">
        <v>0</v>
      </c>
      <c r="R4149" s="200">
        <v>1</v>
      </c>
      <c r="S4149" s="200">
        <v>0</v>
      </c>
      <c r="T4149" s="200" t="s">
        <v>13211</v>
      </c>
      <c r="U4149" s="200" t="s">
        <v>1360</v>
      </c>
      <c r="V4149" s="200" t="s">
        <v>1364</v>
      </c>
      <c r="W4149" s="199" t="s">
        <v>1897</v>
      </c>
      <c r="X4149" s="199" t="s">
        <v>11111</v>
      </c>
      <c r="Y4149" s="199"/>
      <c r="Z4149" s="203">
        <v>43493</v>
      </c>
      <c r="AA4149" s="201" t="s">
        <v>9810</v>
      </c>
      <c r="AB4149" s="201"/>
      <c r="AC4149" s="201" t="s">
        <v>2820</v>
      </c>
      <c r="AD4149" s="202">
        <v>2020</v>
      </c>
      <c r="AE4149" s="167" t="s">
        <v>1321</v>
      </c>
    </row>
    <row r="4150" spans="1:31" s="121" customFormat="1" x14ac:dyDescent="0.3">
      <c r="A4150" s="197" t="s">
        <v>872</v>
      </c>
      <c r="B4150" s="197" t="s">
        <v>550</v>
      </c>
      <c r="C4150" s="197">
        <v>5</v>
      </c>
      <c r="D4150" s="197">
        <v>2014</v>
      </c>
      <c r="E4150" s="197" t="s">
        <v>115</v>
      </c>
      <c r="F4150" s="197" t="s">
        <v>1</v>
      </c>
      <c r="G4150" s="197">
        <v>2019</v>
      </c>
      <c r="H4150" s="199" t="s">
        <v>61</v>
      </c>
      <c r="I4150" s="197" t="s">
        <v>550</v>
      </c>
      <c r="J4150" s="177">
        <v>5021.7984104999996</v>
      </c>
      <c r="K4150" s="183" t="s">
        <v>1817</v>
      </c>
      <c r="L4150" s="166">
        <v>6.6429142918454963E-3</v>
      </c>
      <c r="M4150" s="166">
        <v>33.359376431877443</v>
      </c>
      <c r="N4150" s="199" t="s">
        <v>1</v>
      </c>
      <c r="O4150" s="200">
        <v>1</v>
      </c>
      <c r="P4150" s="200">
        <v>1</v>
      </c>
      <c r="Q4150" s="200">
        <v>0</v>
      </c>
      <c r="R4150" s="200">
        <v>1</v>
      </c>
      <c r="S4150" s="200">
        <v>0</v>
      </c>
      <c r="T4150" s="200" t="s">
        <v>13211</v>
      </c>
      <c r="U4150" s="200" t="s">
        <v>1360</v>
      </c>
      <c r="V4150" s="200" t="s">
        <v>1364</v>
      </c>
      <c r="W4150" s="199"/>
      <c r="X4150" s="199" t="s">
        <v>11111</v>
      </c>
      <c r="Y4150" s="199"/>
      <c r="Z4150" s="203">
        <v>43493</v>
      </c>
      <c r="AA4150" s="201" t="s">
        <v>11262</v>
      </c>
      <c r="AB4150" s="201"/>
      <c r="AC4150" s="201" t="s">
        <v>2820</v>
      </c>
      <c r="AD4150" s="202">
        <v>2020</v>
      </c>
      <c r="AE4150" s="167" t="s">
        <v>1321</v>
      </c>
    </row>
    <row r="4151" spans="1:31" s="121" customFormat="1" x14ac:dyDescent="0.3">
      <c r="A4151" s="197" t="s">
        <v>872</v>
      </c>
      <c r="B4151" s="197" t="s">
        <v>550</v>
      </c>
      <c r="C4151" s="197">
        <v>6</v>
      </c>
      <c r="D4151" s="197">
        <v>2014</v>
      </c>
      <c r="E4151" s="197" t="s">
        <v>115</v>
      </c>
      <c r="F4151" s="197" t="s">
        <v>1</v>
      </c>
      <c r="G4151" s="197">
        <v>2019</v>
      </c>
      <c r="H4151" s="199" t="s">
        <v>61</v>
      </c>
      <c r="I4151" s="197" t="s">
        <v>550</v>
      </c>
      <c r="J4151" s="177">
        <v>10180.155640000001</v>
      </c>
      <c r="K4151" s="183" t="s">
        <v>1817</v>
      </c>
      <c r="L4151" s="166">
        <v>6.6429142918454963E-3</v>
      </c>
      <c r="M4151" s="166">
        <v>67.625901394167542</v>
      </c>
      <c r="N4151" s="199" t="s">
        <v>1</v>
      </c>
      <c r="O4151" s="200">
        <v>1</v>
      </c>
      <c r="P4151" s="200">
        <v>1</v>
      </c>
      <c r="Q4151" s="200">
        <v>0</v>
      </c>
      <c r="R4151" s="200">
        <v>1</v>
      </c>
      <c r="S4151" s="200">
        <v>0</v>
      </c>
      <c r="T4151" s="200" t="s">
        <v>13211</v>
      </c>
      <c r="U4151" s="200" t="s">
        <v>1360</v>
      </c>
      <c r="V4151" s="200" t="s">
        <v>1364</v>
      </c>
      <c r="W4151" s="199"/>
      <c r="X4151" s="199" t="s">
        <v>11111</v>
      </c>
      <c r="Y4151" s="199"/>
      <c r="Z4151" s="203">
        <v>43493</v>
      </c>
      <c r="AA4151" s="201" t="s">
        <v>11190</v>
      </c>
      <c r="AB4151" s="201"/>
      <c r="AC4151" s="201" t="s">
        <v>2820</v>
      </c>
      <c r="AD4151" s="202">
        <v>2020</v>
      </c>
      <c r="AE4151" s="167" t="s">
        <v>1321</v>
      </c>
    </row>
    <row r="4152" spans="1:31" s="121" customFormat="1" x14ac:dyDescent="0.3">
      <c r="A4152" s="197" t="s">
        <v>875</v>
      </c>
      <c r="B4152" s="197" t="s">
        <v>550</v>
      </c>
      <c r="C4152" s="197">
        <v>4</v>
      </c>
      <c r="D4152" s="197">
        <v>2014</v>
      </c>
      <c r="E4152" s="197" t="s">
        <v>2393</v>
      </c>
      <c r="F4152" s="197" t="s">
        <v>1</v>
      </c>
      <c r="G4152" s="197">
        <v>2019</v>
      </c>
      <c r="H4152" s="199" t="s">
        <v>194</v>
      </c>
      <c r="I4152" s="197" t="s">
        <v>550</v>
      </c>
      <c r="J4152" s="177">
        <v>4318.4122669999997</v>
      </c>
      <c r="K4152" s="183" t="s">
        <v>1817</v>
      </c>
      <c r="L4152" s="166">
        <v>6.6429142918454963E-3</v>
      </c>
      <c r="M4152" s="166">
        <v>28.686842566535208</v>
      </c>
      <c r="N4152" s="199" t="s">
        <v>62</v>
      </c>
      <c r="O4152" s="200">
        <v>1</v>
      </c>
      <c r="P4152" s="200">
        <v>0</v>
      </c>
      <c r="Q4152" s="200">
        <v>0</v>
      </c>
      <c r="R4152" s="200">
        <v>0</v>
      </c>
      <c r="S4152" s="200">
        <v>1</v>
      </c>
      <c r="T4152" s="200" t="s">
        <v>13213</v>
      </c>
      <c r="U4152" s="200" t="s">
        <v>1576</v>
      </c>
      <c r="V4152" s="200" t="s">
        <v>96</v>
      </c>
      <c r="W4152" s="199"/>
      <c r="X4152" s="199" t="s">
        <v>9923</v>
      </c>
      <c r="Y4152" s="199"/>
      <c r="Z4152" s="203">
        <v>43504</v>
      </c>
      <c r="AA4152" s="201" t="s">
        <v>9259</v>
      </c>
      <c r="AB4152" s="201"/>
      <c r="AC4152" s="201" t="s">
        <v>11144</v>
      </c>
      <c r="AD4152" s="202">
        <v>2020</v>
      </c>
      <c r="AE4152" s="167" t="s">
        <v>1321</v>
      </c>
    </row>
    <row r="4153" spans="1:31" s="121" customFormat="1" x14ac:dyDescent="0.3">
      <c r="A4153" s="197" t="s">
        <v>875</v>
      </c>
      <c r="B4153" s="197" t="s">
        <v>550</v>
      </c>
      <c r="C4153" s="197">
        <v>5</v>
      </c>
      <c r="D4153" s="197">
        <v>2014</v>
      </c>
      <c r="E4153" s="197" t="s">
        <v>2393</v>
      </c>
      <c r="F4153" s="197" t="s">
        <v>1</v>
      </c>
      <c r="G4153" s="197">
        <v>2019</v>
      </c>
      <c r="H4153" s="199" t="s">
        <v>194</v>
      </c>
      <c r="I4153" s="197" t="s">
        <v>550</v>
      </c>
      <c r="J4153" s="177">
        <v>6605.4108610000003</v>
      </c>
      <c r="K4153" s="183" t="s">
        <v>1817</v>
      </c>
      <c r="L4153" s="166">
        <v>6.6429142918454963E-3</v>
      </c>
      <c r="M4153" s="166">
        <v>43.879178212048366</v>
      </c>
      <c r="N4153" s="199" t="s">
        <v>1</v>
      </c>
      <c r="O4153" s="200">
        <v>1</v>
      </c>
      <c r="P4153" s="200">
        <v>1</v>
      </c>
      <c r="Q4153" s="200">
        <v>0</v>
      </c>
      <c r="R4153" s="200">
        <v>1</v>
      </c>
      <c r="S4153" s="200">
        <v>0</v>
      </c>
      <c r="T4153" s="200" t="s">
        <v>13211</v>
      </c>
      <c r="U4153" s="200" t="s">
        <v>1576</v>
      </c>
      <c r="V4153" s="200" t="s">
        <v>96</v>
      </c>
      <c r="W4153" s="199"/>
      <c r="X4153" s="199" t="s">
        <v>9923</v>
      </c>
      <c r="Y4153" s="199"/>
      <c r="Z4153" s="203">
        <v>43531</v>
      </c>
      <c r="AA4153" s="201" t="s">
        <v>11191</v>
      </c>
      <c r="AB4153" s="201"/>
      <c r="AC4153" s="201" t="s">
        <v>2820</v>
      </c>
      <c r="AD4153" s="202">
        <v>2020</v>
      </c>
      <c r="AE4153" s="167" t="s">
        <v>1321</v>
      </c>
    </row>
    <row r="4154" spans="1:31" s="121" customFormat="1" x14ac:dyDescent="0.3">
      <c r="A4154" s="197" t="s">
        <v>881</v>
      </c>
      <c r="B4154" s="197" t="s">
        <v>550</v>
      </c>
      <c r="C4154" s="197">
        <v>2</v>
      </c>
      <c r="D4154" s="197">
        <v>2014</v>
      </c>
      <c r="E4154" s="197" t="s">
        <v>115</v>
      </c>
      <c r="F4154" s="197" t="s">
        <v>1</v>
      </c>
      <c r="G4154" s="197">
        <v>2019</v>
      </c>
      <c r="H4154" s="199" t="s">
        <v>159</v>
      </c>
      <c r="I4154" s="197" t="s">
        <v>550</v>
      </c>
      <c r="J4154" s="177">
        <v>310.58743375</v>
      </c>
      <c r="K4154" s="183" t="s">
        <v>1817</v>
      </c>
      <c r="L4154" s="166">
        <v>6.6429142918454963E-3</v>
      </c>
      <c r="M4154" s="166">
        <v>2.0632057025254911</v>
      </c>
      <c r="N4154" s="199" t="s">
        <v>1</v>
      </c>
      <c r="O4154" s="200">
        <v>1</v>
      </c>
      <c r="P4154" s="200">
        <v>1</v>
      </c>
      <c r="Q4154" s="200">
        <v>0</v>
      </c>
      <c r="R4154" s="200">
        <v>1</v>
      </c>
      <c r="S4154" s="200">
        <v>0</v>
      </c>
      <c r="T4154" s="200" t="s">
        <v>13211</v>
      </c>
      <c r="U4154" s="200" t="s">
        <v>1360</v>
      </c>
      <c r="V4154" s="200" t="s">
        <v>1401</v>
      </c>
      <c r="W4154" s="199" t="s">
        <v>1897</v>
      </c>
      <c r="X4154" s="199" t="s">
        <v>9924</v>
      </c>
      <c r="Y4154" s="199"/>
      <c r="Z4154" s="203">
        <v>43502</v>
      </c>
      <c r="AA4154" s="201" t="s">
        <v>11263</v>
      </c>
      <c r="AB4154" s="201"/>
      <c r="AC4154" s="201" t="s">
        <v>2820</v>
      </c>
      <c r="AD4154" s="202">
        <v>2020</v>
      </c>
      <c r="AE4154" s="167" t="s">
        <v>1245</v>
      </c>
    </row>
    <row r="4155" spans="1:31" s="121" customFormat="1" x14ac:dyDescent="0.3">
      <c r="A4155" s="197" t="s">
        <v>881</v>
      </c>
      <c r="B4155" s="197" t="s">
        <v>550</v>
      </c>
      <c r="C4155" s="197">
        <v>3</v>
      </c>
      <c r="D4155" s="197">
        <v>2014</v>
      </c>
      <c r="E4155" s="197" t="s">
        <v>115</v>
      </c>
      <c r="F4155" s="197" t="s">
        <v>1</v>
      </c>
      <c r="G4155" s="197">
        <v>2019</v>
      </c>
      <c r="H4155" s="199" t="s">
        <v>159</v>
      </c>
      <c r="I4155" s="197" t="s">
        <v>550</v>
      </c>
      <c r="J4155" s="177">
        <v>310.58743375</v>
      </c>
      <c r="K4155" s="183" t="s">
        <v>1817</v>
      </c>
      <c r="L4155" s="166">
        <v>6.6429142918454963E-3</v>
      </c>
      <c r="M4155" s="166">
        <v>2.0632057025254911</v>
      </c>
      <c r="N4155" s="199" t="s">
        <v>1</v>
      </c>
      <c r="O4155" s="200">
        <v>1</v>
      </c>
      <c r="P4155" s="200">
        <v>1</v>
      </c>
      <c r="Q4155" s="200">
        <v>0</v>
      </c>
      <c r="R4155" s="200">
        <v>1</v>
      </c>
      <c r="S4155" s="200">
        <v>0</v>
      </c>
      <c r="T4155" s="200" t="s">
        <v>13211</v>
      </c>
      <c r="U4155" s="200" t="s">
        <v>1360</v>
      </c>
      <c r="V4155" s="200" t="s">
        <v>1401</v>
      </c>
      <c r="W4155" s="199"/>
      <c r="X4155" s="199" t="s">
        <v>9924</v>
      </c>
      <c r="Y4155" s="199"/>
      <c r="Z4155" s="203">
        <v>43502</v>
      </c>
      <c r="AA4155" s="201" t="s">
        <v>11264</v>
      </c>
      <c r="AB4155" s="201"/>
      <c r="AC4155" s="201" t="s">
        <v>2820</v>
      </c>
      <c r="AD4155" s="202">
        <v>2020</v>
      </c>
      <c r="AE4155" s="167" t="s">
        <v>1245</v>
      </c>
    </row>
    <row r="4156" spans="1:31" s="121" customFormat="1" x14ac:dyDescent="0.3">
      <c r="A4156" s="197" t="s">
        <v>881</v>
      </c>
      <c r="B4156" s="197" t="s">
        <v>550</v>
      </c>
      <c r="C4156" s="197">
        <v>4</v>
      </c>
      <c r="D4156" s="197">
        <v>2014</v>
      </c>
      <c r="E4156" s="197" t="s">
        <v>115</v>
      </c>
      <c r="F4156" s="197" t="s">
        <v>1</v>
      </c>
      <c r="G4156" s="197">
        <v>2019</v>
      </c>
      <c r="H4156" s="199" t="s">
        <v>159</v>
      </c>
      <c r="I4156" s="197" t="s">
        <v>550</v>
      </c>
      <c r="J4156" s="177">
        <v>310.58743375</v>
      </c>
      <c r="K4156" s="183" t="s">
        <v>1817</v>
      </c>
      <c r="L4156" s="166">
        <v>6.6429142918454963E-3</v>
      </c>
      <c r="M4156" s="166">
        <v>2.0632057025254911</v>
      </c>
      <c r="N4156" s="199" t="s">
        <v>159</v>
      </c>
      <c r="O4156" s="200">
        <v>1</v>
      </c>
      <c r="P4156" s="200">
        <v>0</v>
      </c>
      <c r="Q4156" s="200">
        <v>1</v>
      </c>
      <c r="R4156" s="200">
        <v>0</v>
      </c>
      <c r="S4156" s="200">
        <v>1</v>
      </c>
      <c r="T4156" s="200" t="s">
        <v>13210</v>
      </c>
      <c r="U4156" s="200" t="s">
        <v>1360</v>
      </c>
      <c r="V4156" s="200" t="s">
        <v>1401</v>
      </c>
      <c r="W4156" s="199"/>
      <c r="X4156" s="199" t="s">
        <v>9924</v>
      </c>
      <c r="Y4156" s="199"/>
      <c r="Z4156" s="203">
        <v>43502</v>
      </c>
      <c r="AA4156" s="201" t="s">
        <v>11265</v>
      </c>
      <c r="AB4156" s="201"/>
      <c r="AC4156" s="201" t="s">
        <v>11139</v>
      </c>
      <c r="AD4156" s="202">
        <v>2020</v>
      </c>
      <c r="AE4156" s="167" t="s">
        <v>1245</v>
      </c>
    </row>
    <row r="4157" spans="1:31" s="121" customFormat="1" x14ac:dyDescent="0.3">
      <c r="A4157" s="197" t="s">
        <v>881</v>
      </c>
      <c r="B4157" s="197" t="s">
        <v>550</v>
      </c>
      <c r="C4157" s="197">
        <v>5</v>
      </c>
      <c r="D4157" s="197">
        <v>2014</v>
      </c>
      <c r="E4157" s="197" t="s">
        <v>115</v>
      </c>
      <c r="F4157" s="197" t="s">
        <v>1</v>
      </c>
      <c r="G4157" s="197">
        <v>2019</v>
      </c>
      <c r="H4157" s="199" t="s">
        <v>159</v>
      </c>
      <c r="I4157" s="197" t="s">
        <v>550</v>
      </c>
      <c r="J4157" s="177">
        <v>310.58743375</v>
      </c>
      <c r="K4157" s="183" t="s">
        <v>1817</v>
      </c>
      <c r="L4157" s="166">
        <v>6.6429142918454963E-3</v>
      </c>
      <c r="M4157" s="166">
        <v>2.0632057025254911</v>
      </c>
      <c r="N4157" s="199" t="s">
        <v>1271</v>
      </c>
      <c r="O4157" s="200">
        <v>1</v>
      </c>
      <c r="P4157" s="200">
        <v>0</v>
      </c>
      <c r="Q4157" s="200">
        <v>0</v>
      </c>
      <c r="R4157" s="200">
        <v>1</v>
      </c>
      <c r="S4157" s="200">
        <v>0</v>
      </c>
      <c r="T4157" s="200" t="s">
        <v>13213</v>
      </c>
      <c r="U4157" s="200" t="s">
        <v>1360</v>
      </c>
      <c r="V4157" s="200" t="s">
        <v>1401</v>
      </c>
      <c r="W4157" s="199"/>
      <c r="X4157" s="199" t="s">
        <v>9924</v>
      </c>
      <c r="Y4157" s="199"/>
      <c r="Z4157" s="203">
        <v>43502</v>
      </c>
      <c r="AA4157" s="201" t="s">
        <v>11266</v>
      </c>
      <c r="AB4157" s="201"/>
      <c r="AC4157" s="201" t="s">
        <v>11154</v>
      </c>
      <c r="AD4157" s="202">
        <v>2020</v>
      </c>
      <c r="AE4157" s="167" t="s">
        <v>1245</v>
      </c>
    </row>
    <row r="4158" spans="1:31" s="121" customFormat="1" x14ac:dyDescent="0.3">
      <c r="A4158" s="197" t="s">
        <v>888</v>
      </c>
      <c r="B4158" s="197" t="s">
        <v>550</v>
      </c>
      <c r="C4158" s="197">
        <v>2</v>
      </c>
      <c r="D4158" s="197">
        <v>2014</v>
      </c>
      <c r="E4158" s="197" t="s">
        <v>115</v>
      </c>
      <c r="F4158" s="197" t="s">
        <v>1</v>
      </c>
      <c r="G4158" s="197">
        <v>2019</v>
      </c>
      <c r="H4158" s="199" t="s">
        <v>566</v>
      </c>
      <c r="I4158" s="197" t="s">
        <v>550</v>
      </c>
      <c r="J4158" s="177">
        <v>2647.9619659999998</v>
      </c>
      <c r="K4158" s="183" t="s">
        <v>1817</v>
      </c>
      <c r="L4158" s="166">
        <v>6.6429142918454963E-3</v>
      </c>
      <c r="M4158" s="166">
        <v>17.590184388204698</v>
      </c>
      <c r="N4158" s="199" t="s">
        <v>62</v>
      </c>
      <c r="O4158" s="200">
        <v>1</v>
      </c>
      <c r="P4158" s="200">
        <v>0</v>
      </c>
      <c r="Q4158" s="200">
        <v>0</v>
      </c>
      <c r="R4158" s="200">
        <v>0</v>
      </c>
      <c r="S4158" s="200">
        <v>1</v>
      </c>
      <c r="T4158" s="200" t="s">
        <v>13213</v>
      </c>
      <c r="U4158" s="200" t="s">
        <v>1512</v>
      </c>
      <c r="V4158" s="200" t="s">
        <v>91</v>
      </c>
      <c r="W4158" s="199"/>
      <c r="X4158" s="199" t="s">
        <v>11112</v>
      </c>
      <c r="Y4158" s="199"/>
      <c r="Z4158" s="203">
        <v>43567</v>
      </c>
      <c r="AA4158" s="201" t="s">
        <v>11192</v>
      </c>
      <c r="AB4158" s="201"/>
      <c r="AC4158" s="201" t="s">
        <v>11144</v>
      </c>
      <c r="AD4158" s="202">
        <v>2020</v>
      </c>
      <c r="AE4158" s="167" t="s">
        <v>1232</v>
      </c>
    </row>
    <row r="4159" spans="1:31" s="121" customFormat="1" x14ac:dyDescent="0.3">
      <c r="A4159" s="197" t="s">
        <v>888</v>
      </c>
      <c r="B4159" s="197" t="s">
        <v>550</v>
      </c>
      <c r="C4159" s="197">
        <v>3</v>
      </c>
      <c r="D4159" s="197">
        <v>2014</v>
      </c>
      <c r="E4159" s="197" t="s">
        <v>115</v>
      </c>
      <c r="F4159" s="197" t="s">
        <v>1</v>
      </c>
      <c r="G4159" s="197">
        <v>2019</v>
      </c>
      <c r="H4159" s="199" t="s">
        <v>566</v>
      </c>
      <c r="I4159" s="197" t="s">
        <v>550</v>
      </c>
      <c r="J4159" s="177">
        <v>5082.4591280000004</v>
      </c>
      <c r="K4159" s="183" t="s">
        <v>1817</v>
      </c>
      <c r="L4159" s="166">
        <v>6.6429142918454963E-3</v>
      </c>
      <c r="M4159" s="166">
        <v>33.762340379111798</v>
      </c>
      <c r="N4159" s="199" t="s">
        <v>62</v>
      </c>
      <c r="O4159" s="200">
        <v>1</v>
      </c>
      <c r="P4159" s="200">
        <v>0</v>
      </c>
      <c r="Q4159" s="200">
        <v>0</v>
      </c>
      <c r="R4159" s="200">
        <v>0</v>
      </c>
      <c r="S4159" s="200">
        <v>1</v>
      </c>
      <c r="T4159" s="200" t="s">
        <v>13213</v>
      </c>
      <c r="U4159" s="200" t="s">
        <v>1512</v>
      </c>
      <c r="V4159" s="200" t="s">
        <v>91</v>
      </c>
      <c r="W4159" s="199"/>
      <c r="X4159" s="199" t="s">
        <v>11112</v>
      </c>
      <c r="Y4159" s="199"/>
      <c r="Z4159" s="203">
        <v>43657</v>
      </c>
      <c r="AA4159" s="201" t="s">
        <v>11192</v>
      </c>
      <c r="AB4159" s="201"/>
      <c r="AC4159" s="201" t="s">
        <v>11144</v>
      </c>
      <c r="AD4159" s="202">
        <v>2020</v>
      </c>
      <c r="AE4159" s="167" t="s">
        <v>1232</v>
      </c>
    </row>
    <row r="4160" spans="1:31" s="121" customFormat="1" x14ac:dyDescent="0.3">
      <c r="A4160" s="197" t="s">
        <v>890</v>
      </c>
      <c r="B4160" s="197" t="s">
        <v>550</v>
      </c>
      <c r="C4160" s="197">
        <v>3</v>
      </c>
      <c r="D4160" s="197">
        <v>2014</v>
      </c>
      <c r="E4160" s="197" t="s">
        <v>115</v>
      </c>
      <c r="F4160" s="197" t="s">
        <v>1</v>
      </c>
      <c r="G4160" s="197">
        <v>2019</v>
      </c>
      <c r="H4160" s="199" t="s">
        <v>58</v>
      </c>
      <c r="I4160" s="197" t="s">
        <v>550</v>
      </c>
      <c r="J4160" s="177">
        <v>3835.9591034999999</v>
      </c>
      <c r="K4160" s="183" t="s">
        <v>1817</v>
      </c>
      <c r="L4160" s="166">
        <v>6.6429142918454963E-3</v>
      </c>
      <c r="M4160" s="166">
        <v>25.481947551574986</v>
      </c>
      <c r="N4160" s="199" t="s">
        <v>63</v>
      </c>
      <c r="O4160" s="200">
        <v>1</v>
      </c>
      <c r="P4160" s="200">
        <v>0</v>
      </c>
      <c r="Q4160" s="200">
        <v>0</v>
      </c>
      <c r="R4160" s="200">
        <v>0</v>
      </c>
      <c r="S4160" s="200">
        <v>1</v>
      </c>
      <c r="T4160" s="200" t="s">
        <v>13213</v>
      </c>
      <c r="U4160" s="200" t="s">
        <v>1453</v>
      </c>
      <c r="V4160" s="200" t="s">
        <v>83</v>
      </c>
      <c r="W4160" s="199" t="s">
        <v>1897</v>
      </c>
      <c r="X4160" s="199" t="s">
        <v>9926</v>
      </c>
      <c r="Y4160" s="199"/>
      <c r="Z4160" s="203">
        <v>43563</v>
      </c>
      <c r="AA4160" s="201" t="s">
        <v>11267</v>
      </c>
      <c r="AB4160" s="201"/>
      <c r="AC4160" s="201" t="s">
        <v>2870</v>
      </c>
      <c r="AD4160" s="202">
        <v>2020</v>
      </c>
      <c r="AE4160" s="167" t="s">
        <v>1218</v>
      </c>
    </row>
    <row r="4161" spans="1:31" s="121" customFormat="1" x14ac:dyDescent="0.3">
      <c r="A4161" s="197" t="s">
        <v>890</v>
      </c>
      <c r="B4161" s="197" t="s">
        <v>550</v>
      </c>
      <c r="C4161" s="197">
        <v>4</v>
      </c>
      <c r="D4161" s="197">
        <v>2014</v>
      </c>
      <c r="E4161" s="197" t="s">
        <v>115</v>
      </c>
      <c r="F4161" s="197" t="s">
        <v>1</v>
      </c>
      <c r="G4161" s="197">
        <v>2019</v>
      </c>
      <c r="H4161" s="199" t="s">
        <v>58</v>
      </c>
      <c r="I4161" s="197" t="s">
        <v>550</v>
      </c>
      <c r="J4161" s="177">
        <v>3835.9591034999999</v>
      </c>
      <c r="K4161" s="183" t="s">
        <v>1817</v>
      </c>
      <c r="L4161" s="166">
        <v>6.6429142918454963E-3</v>
      </c>
      <c r="M4161" s="166">
        <v>25.481947551574986</v>
      </c>
      <c r="N4161" s="199" t="s">
        <v>1</v>
      </c>
      <c r="O4161" s="200">
        <v>1</v>
      </c>
      <c r="P4161" s="200">
        <v>1</v>
      </c>
      <c r="Q4161" s="200">
        <v>0</v>
      </c>
      <c r="R4161" s="200">
        <v>1</v>
      </c>
      <c r="S4161" s="200">
        <v>0</v>
      </c>
      <c r="T4161" s="200" t="s">
        <v>13211</v>
      </c>
      <c r="U4161" s="200" t="s">
        <v>1453</v>
      </c>
      <c r="V4161" s="200" t="s">
        <v>83</v>
      </c>
      <c r="W4161" s="199"/>
      <c r="X4161" s="199" t="s">
        <v>9926</v>
      </c>
      <c r="Y4161" s="199"/>
      <c r="Z4161" s="203">
        <v>43563</v>
      </c>
      <c r="AA4161" s="201" t="s">
        <v>11268</v>
      </c>
      <c r="AB4161" s="201"/>
      <c r="AC4161" s="201" t="s">
        <v>2820</v>
      </c>
      <c r="AD4161" s="202">
        <v>2020</v>
      </c>
      <c r="AE4161" s="167" t="s">
        <v>1218</v>
      </c>
    </row>
    <row r="4162" spans="1:31" s="121" customFormat="1" x14ac:dyDescent="0.3">
      <c r="A4162" s="197" t="s">
        <v>890</v>
      </c>
      <c r="B4162" s="197" t="s">
        <v>550</v>
      </c>
      <c r="C4162" s="197">
        <v>5</v>
      </c>
      <c r="D4162" s="197">
        <v>2014</v>
      </c>
      <c r="E4162" s="197" t="s">
        <v>115</v>
      </c>
      <c r="F4162" s="197" t="s">
        <v>1</v>
      </c>
      <c r="G4162" s="197">
        <v>2019</v>
      </c>
      <c r="H4162" s="199" t="s">
        <v>58</v>
      </c>
      <c r="I4162" s="197" t="s">
        <v>550</v>
      </c>
      <c r="J4162" s="177">
        <v>2807.1427263333335</v>
      </c>
      <c r="K4162" s="183" t="s">
        <v>1817</v>
      </c>
      <c r="L4162" s="166">
        <v>6.6429142918454963E-3</v>
      </c>
      <c r="M4162" s="166">
        <v>18.64760853600983</v>
      </c>
      <c r="N4162" s="199" t="s">
        <v>1</v>
      </c>
      <c r="O4162" s="200">
        <v>1</v>
      </c>
      <c r="P4162" s="200">
        <v>1</v>
      </c>
      <c r="Q4162" s="200">
        <v>0</v>
      </c>
      <c r="R4162" s="200">
        <v>1</v>
      </c>
      <c r="S4162" s="200">
        <v>0</v>
      </c>
      <c r="T4162" s="200" t="s">
        <v>13211</v>
      </c>
      <c r="U4162" s="200" t="s">
        <v>1453</v>
      </c>
      <c r="V4162" s="200" t="s">
        <v>83</v>
      </c>
      <c r="W4162" s="199" t="s">
        <v>1897</v>
      </c>
      <c r="X4162" s="199" t="s">
        <v>9926</v>
      </c>
      <c r="Y4162" s="199"/>
      <c r="Z4162" s="203">
        <v>43767</v>
      </c>
      <c r="AA4162" s="201" t="s">
        <v>11269</v>
      </c>
      <c r="AB4162" s="201"/>
      <c r="AC4162" s="201" t="s">
        <v>2820</v>
      </c>
      <c r="AD4162" s="202">
        <v>2020</v>
      </c>
      <c r="AE4162" s="167" t="s">
        <v>1218</v>
      </c>
    </row>
    <row r="4163" spans="1:31" s="121" customFormat="1" x14ac:dyDescent="0.3">
      <c r="A4163" s="197" t="s">
        <v>890</v>
      </c>
      <c r="B4163" s="197" t="s">
        <v>550</v>
      </c>
      <c r="C4163" s="197">
        <v>6</v>
      </c>
      <c r="D4163" s="197">
        <v>2014</v>
      </c>
      <c r="E4163" s="197" t="s">
        <v>115</v>
      </c>
      <c r="F4163" s="197" t="s">
        <v>1</v>
      </c>
      <c r="G4163" s="197">
        <v>2019</v>
      </c>
      <c r="H4163" s="199" t="s">
        <v>58</v>
      </c>
      <c r="I4163" s="197" t="s">
        <v>550</v>
      </c>
      <c r="J4163" s="177">
        <v>2807.1427263333335</v>
      </c>
      <c r="K4163" s="183" t="s">
        <v>1817</v>
      </c>
      <c r="L4163" s="166">
        <v>6.6429142918454963E-3</v>
      </c>
      <c r="M4163" s="166">
        <v>18.64760853600983</v>
      </c>
      <c r="N4163" s="199" t="s">
        <v>1</v>
      </c>
      <c r="O4163" s="200">
        <v>1</v>
      </c>
      <c r="P4163" s="200">
        <v>1</v>
      </c>
      <c r="Q4163" s="200">
        <v>0</v>
      </c>
      <c r="R4163" s="200">
        <v>1</v>
      </c>
      <c r="S4163" s="200">
        <v>0</v>
      </c>
      <c r="T4163" s="200" t="s">
        <v>13211</v>
      </c>
      <c r="U4163" s="200" t="s">
        <v>1453</v>
      </c>
      <c r="V4163" s="200" t="s">
        <v>83</v>
      </c>
      <c r="W4163" s="199"/>
      <c r="X4163" s="199" t="s">
        <v>9926</v>
      </c>
      <c r="Y4163" s="199"/>
      <c r="Z4163" s="203">
        <v>43767</v>
      </c>
      <c r="AA4163" s="201" t="s">
        <v>8847</v>
      </c>
      <c r="AB4163" s="201"/>
      <c r="AC4163" s="201" t="s">
        <v>2820</v>
      </c>
      <c r="AD4163" s="202">
        <v>2020</v>
      </c>
      <c r="AE4163" s="167" t="s">
        <v>1218</v>
      </c>
    </row>
    <row r="4164" spans="1:31" s="121" customFormat="1" x14ac:dyDescent="0.3">
      <c r="A4164" s="197" t="s">
        <v>890</v>
      </c>
      <c r="B4164" s="197" t="s">
        <v>550</v>
      </c>
      <c r="C4164" s="197">
        <v>7</v>
      </c>
      <c r="D4164" s="197">
        <v>2014</v>
      </c>
      <c r="E4164" s="197" t="s">
        <v>115</v>
      </c>
      <c r="F4164" s="197" t="s">
        <v>1</v>
      </c>
      <c r="G4164" s="197">
        <v>2019</v>
      </c>
      <c r="H4164" s="199" t="s">
        <v>58</v>
      </c>
      <c r="I4164" s="197" t="s">
        <v>550</v>
      </c>
      <c r="J4164" s="177">
        <v>2807.1427263333335</v>
      </c>
      <c r="K4164" s="183" t="s">
        <v>1817</v>
      </c>
      <c r="L4164" s="166">
        <v>6.6429142918454963E-3</v>
      </c>
      <c r="M4164" s="166">
        <v>18.64760853600983</v>
      </c>
      <c r="N4164" s="199" t="s">
        <v>58</v>
      </c>
      <c r="O4164" s="200">
        <v>1</v>
      </c>
      <c r="P4164" s="200">
        <v>0</v>
      </c>
      <c r="Q4164" s="200">
        <v>1</v>
      </c>
      <c r="R4164" s="200">
        <v>0</v>
      </c>
      <c r="S4164" s="200">
        <v>1</v>
      </c>
      <c r="T4164" s="200" t="s">
        <v>13210</v>
      </c>
      <c r="U4164" s="200" t="s">
        <v>1453</v>
      </c>
      <c r="V4164" s="200" t="s">
        <v>83</v>
      </c>
      <c r="W4164" s="199"/>
      <c r="X4164" s="199" t="s">
        <v>9926</v>
      </c>
      <c r="Y4164" s="199"/>
      <c r="Z4164" s="203">
        <v>43767</v>
      </c>
      <c r="AA4164" s="201" t="s">
        <v>11270</v>
      </c>
      <c r="AB4164" s="201"/>
      <c r="AC4164" s="201" t="s">
        <v>8961</v>
      </c>
      <c r="AD4164" s="202">
        <v>2020</v>
      </c>
      <c r="AE4164" s="167" t="s">
        <v>1218</v>
      </c>
    </row>
    <row r="4165" spans="1:31" s="121" customFormat="1" x14ac:dyDescent="0.3">
      <c r="A4165" s="197" t="s">
        <v>891</v>
      </c>
      <c r="B4165" s="197" t="s">
        <v>550</v>
      </c>
      <c r="C4165" s="197">
        <v>2</v>
      </c>
      <c r="D4165" s="197">
        <v>2014</v>
      </c>
      <c r="E4165" s="197" t="s">
        <v>115</v>
      </c>
      <c r="F4165" s="197" t="s">
        <v>1</v>
      </c>
      <c r="G4165" s="197">
        <v>2019</v>
      </c>
      <c r="H4165" s="199" t="s">
        <v>199</v>
      </c>
      <c r="I4165" s="197" t="s">
        <v>550</v>
      </c>
      <c r="J4165" s="177">
        <v>1375.3281280000001</v>
      </c>
      <c r="K4165" s="183" t="s">
        <v>1817</v>
      </c>
      <c r="L4165" s="166">
        <v>6.6429142918454963E-3</v>
      </c>
      <c r="M4165" s="166">
        <v>9.1361868774683135</v>
      </c>
      <c r="N4165" s="199" t="s">
        <v>1</v>
      </c>
      <c r="O4165" s="200">
        <v>1</v>
      </c>
      <c r="P4165" s="200">
        <v>1</v>
      </c>
      <c r="Q4165" s="200">
        <v>0</v>
      </c>
      <c r="R4165" s="200">
        <v>1</v>
      </c>
      <c r="S4165" s="200">
        <v>0</v>
      </c>
      <c r="T4165" s="200" t="s">
        <v>13211</v>
      </c>
      <c r="U4165" s="200" t="s">
        <v>1360</v>
      </c>
      <c r="V4165" s="200" t="s">
        <v>1364</v>
      </c>
      <c r="W4165" s="199" t="s">
        <v>1897</v>
      </c>
      <c r="X4165" s="199" t="s">
        <v>9927</v>
      </c>
      <c r="Y4165" s="199"/>
      <c r="Z4165" s="203">
        <v>43529</v>
      </c>
      <c r="AA4165" s="201" t="s">
        <v>4208</v>
      </c>
      <c r="AB4165" s="201"/>
      <c r="AC4165" s="201" t="s">
        <v>2820</v>
      </c>
      <c r="AD4165" s="202">
        <v>2020</v>
      </c>
      <c r="AE4165" s="167" t="s">
        <v>1245</v>
      </c>
    </row>
    <row r="4166" spans="1:31" s="121" customFormat="1" x14ac:dyDescent="0.3">
      <c r="A4166" s="197" t="s">
        <v>891</v>
      </c>
      <c r="B4166" s="197" t="s">
        <v>550</v>
      </c>
      <c r="C4166" s="197">
        <v>3</v>
      </c>
      <c r="D4166" s="197">
        <v>2014</v>
      </c>
      <c r="E4166" s="197" t="s">
        <v>115</v>
      </c>
      <c r="F4166" s="197" t="s">
        <v>1</v>
      </c>
      <c r="G4166" s="197">
        <v>2019</v>
      </c>
      <c r="H4166" s="199" t="s">
        <v>199</v>
      </c>
      <c r="I4166" s="197" t="s">
        <v>550</v>
      </c>
      <c r="J4166" s="177">
        <v>1375.3281280000001</v>
      </c>
      <c r="K4166" s="183" t="s">
        <v>1817</v>
      </c>
      <c r="L4166" s="166">
        <v>6.6429142918454963E-3</v>
      </c>
      <c r="M4166" s="166">
        <v>9.1361868774683135</v>
      </c>
      <c r="N4166" s="199" t="s">
        <v>1</v>
      </c>
      <c r="O4166" s="200">
        <v>1</v>
      </c>
      <c r="P4166" s="200">
        <v>1</v>
      </c>
      <c r="Q4166" s="200">
        <v>0</v>
      </c>
      <c r="R4166" s="200">
        <v>1</v>
      </c>
      <c r="S4166" s="200">
        <v>0</v>
      </c>
      <c r="T4166" s="200" t="s">
        <v>13211</v>
      </c>
      <c r="U4166" s="200" t="s">
        <v>1360</v>
      </c>
      <c r="V4166" s="200" t="s">
        <v>1364</v>
      </c>
      <c r="W4166" s="199"/>
      <c r="X4166" s="199" t="s">
        <v>9927</v>
      </c>
      <c r="Y4166" s="199"/>
      <c r="Z4166" s="203">
        <v>43529</v>
      </c>
      <c r="AA4166" s="201" t="s">
        <v>11271</v>
      </c>
      <c r="AB4166" s="201"/>
      <c r="AC4166" s="201" t="s">
        <v>2820</v>
      </c>
      <c r="AD4166" s="202">
        <v>2020</v>
      </c>
      <c r="AE4166" s="167" t="s">
        <v>1245</v>
      </c>
    </row>
    <row r="4167" spans="1:31" s="121" customFormat="1" x14ac:dyDescent="0.3">
      <c r="A4167" s="197" t="s">
        <v>908</v>
      </c>
      <c r="B4167" s="197" t="s">
        <v>550</v>
      </c>
      <c r="C4167" s="197">
        <v>2</v>
      </c>
      <c r="D4167" s="197">
        <v>2015</v>
      </c>
      <c r="E4167" s="197" t="s">
        <v>115</v>
      </c>
      <c r="F4167" s="197" t="s">
        <v>1</v>
      </c>
      <c r="G4167" s="197">
        <v>2019</v>
      </c>
      <c r="H4167" s="199" t="s">
        <v>704</v>
      </c>
      <c r="I4167" s="197" t="s">
        <v>550</v>
      </c>
      <c r="J4167" s="177">
        <v>15166.253427</v>
      </c>
      <c r="K4167" s="183" t="s">
        <v>1817</v>
      </c>
      <c r="L4167" s="166">
        <v>6.6429142918454963E-3</v>
      </c>
      <c r="M4167" s="166">
        <v>100.74812164396903</v>
      </c>
      <c r="N4167" s="199" t="s">
        <v>1</v>
      </c>
      <c r="O4167" s="200">
        <v>1</v>
      </c>
      <c r="P4167" s="200">
        <v>1</v>
      </c>
      <c r="Q4167" s="200">
        <v>0</v>
      </c>
      <c r="R4167" s="200">
        <v>1</v>
      </c>
      <c r="S4167" s="200">
        <v>0</v>
      </c>
      <c r="T4167" s="200" t="s">
        <v>13211</v>
      </c>
      <c r="U4167" s="200" t="s">
        <v>1360</v>
      </c>
      <c r="V4167" s="200" t="s">
        <v>1364</v>
      </c>
      <c r="W4167" s="199"/>
      <c r="X4167" s="199" t="s">
        <v>11113</v>
      </c>
      <c r="Y4167" s="199"/>
      <c r="Z4167" s="203">
        <v>43731</v>
      </c>
      <c r="AA4167" s="201" t="s">
        <v>8820</v>
      </c>
      <c r="AB4167" s="201"/>
      <c r="AC4167" s="201" t="s">
        <v>2820</v>
      </c>
      <c r="AD4167" s="202">
        <v>2020</v>
      </c>
      <c r="AE4167" s="167" t="s">
        <v>1218</v>
      </c>
    </row>
    <row r="4168" spans="1:31" s="121" customFormat="1" x14ac:dyDescent="0.3">
      <c r="A4168" s="197" t="s">
        <v>919</v>
      </c>
      <c r="B4168" s="197" t="s">
        <v>550</v>
      </c>
      <c r="C4168" s="197">
        <v>6</v>
      </c>
      <c r="D4168" s="197">
        <v>2015</v>
      </c>
      <c r="E4168" s="197" t="s">
        <v>115</v>
      </c>
      <c r="F4168" s="197" t="s">
        <v>1</v>
      </c>
      <c r="G4168" s="197">
        <v>2019</v>
      </c>
      <c r="H4168" s="199" t="s">
        <v>63</v>
      </c>
      <c r="I4168" s="197" t="s">
        <v>550</v>
      </c>
      <c r="J4168" s="177">
        <v>1154.4722715</v>
      </c>
      <c r="K4168" s="183" t="s">
        <v>1817</v>
      </c>
      <c r="L4168" s="166">
        <v>6.6429142918454963E-3</v>
      </c>
      <c r="M4168" s="166">
        <v>7.6690603518866842</v>
      </c>
      <c r="N4168" s="199" t="s">
        <v>63</v>
      </c>
      <c r="O4168" s="200">
        <v>1</v>
      </c>
      <c r="P4168" s="200">
        <v>0</v>
      </c>
      <c r="Q4168" s="200">
        <v>1</v>
      </c>
      <c r="R4168" s="200">
        <v>0</v>
      </c>
      <c r="S4168" s="200">
        <v>1</v>
      </c>
      <c r="T4168" s="200" t="s">
        <v>13210</v>
      </c>
      <c r="U4168" s="200" t="s">
        <v>1453</v>
      </c>
      <c r="V4168" s="200" t="s">
        <v>83</v>
      </c>
      <c r="W4168" s="199" t="s">
        <v>1897</v>
      </c>
      <c r="X4168" s="199" t="s">
        <v>9928</v>
      </c>
      <c r="Y4168" s="199"/>
      <c r="Z4168" s="203">
        <v>43532</v>
      </c>
      <c r="AA4168" s="201" t="s">
        <v>11178</v>
      </c>
      <c r="AB4168" s="201"/>
      <c r="AC4168" s="201" t="s">
        <v>2870</v>
      </c>
      <c r="AD4168" s="202">
        <v>2020</v>
      </c>
      <c r="AE4168" s="167" t="s">
        <v>1218</v>
      </c>
    </row>
    <row r="4169" spans="1:31" s="121" customFormat="1" x14ac:dyDescent="0.3">
      <c r="A4169" s="197" t="s">
        <v>919</v>
      </c>
      <c r="B4169" s="197" t="s">
        <v>550</v>
      </c>
      <c r="C4169" s="197">
        <v>7</v>
      </c>
      <c r="D4169" s="197">
        <v>2015</v>
      </c>
      <c r="E4169" s="197" t="s">
        <v>115</v>
      </c>
      <c r="F4169" s="197" t="s">
        <v>1</v>
      </c>
      <c r="G4169" s="197">
        <v>2019</v>
      </c>
      <c r="H4169" s="199" t="s">
        <v>63</v>
      </c>
      <c r="I4169" s="197" t="s">
        <v>550</v>
      </c>
      <c r="J4169" s="177">
        <v>1154.4722715</v>
      </c>
      <c r="K4169" s="183" t="s">
        <v>1817</v>
      </c>
      <c r="L4169" s="166">
        <v>6.6429142918454963E-3</v>
      </c>
      <c r="M4169" s="166">
        <v>7.6690603518866842</v>
      </c>
      <c r="N4169" s="199" t="s">
        <v>63</v>
      </c>
      <c r="O4169" s="200">
        <v>1</v>
      </c>
      <c r="P4169" s="200">
        <v>0</v>
      </c>
      <c r="Q4169" s="200">
        <v>1</v>
      </c>
      <c r="R4169" s="200">
        <v>0</v>
      </c>
      <c r="S4169" s="200">
        <v>1</v>
      </c>
      <c r="T4169" s="200" t="s">
        <v>13210</v>
      </c>
      <c r="U4169" s="200" t="s">
        <v>1453</v>
      </c>
      <c r="V4169" s="200" t="s">
        <v>83</v>
      </c>
      <c r="W4169" s="199"/>
      <c r="X4169" s="199" t="s">
        <v>9928</v>
      </c>
      <c r="Y4169" s="199"/>
      <c r="Z4169" s="203">
        <v>43532</v>
      </c>
      <c r="AA4169" s="201" t="s">
        <v>11272</v>
      </c>
      <c r="AB4169" s="201"/>
      <c r="AC4169" s="201" t="s">
        <v>2870</v>
      </c>
      <c r="AD4169" s="202">
        <v>2020</v>
      </c>
      <c r="AE4169" s="167" t="s">
        <v>1218</v>
      </c>
    </row>
    <row r="4170" spans="1:31" s="121" customFormat="1" x14ac:dyDescent="0.3">
      <c r="A4170" s="197" t="s">
        <v>919</v>
      </c>
      <c r="B4170" s="197" t="s">
        <v>550</v>
      </c>
      <c r="C4170" s="197">
        <v>8</v>
      </c>
      <c r="D4170" s="197">
        <v>2015</v>
      </c>
      <c r="E4170" s="197" t="s">
        <v>115</v>
      </c>
      <c r="F4170" s="197" t="s">
        <v>1</v>
      </c>
      <c r="G4170" s="197">
        <v>2019</v>
      </c>
      <c r="H4170" s="199" t="s">
        <v>63</v>
      </c>
      <c r="I4170" s="197" t="s">
        <v>550</v>
      </c>
      <c r="J4170" s="177">
        <v>947.30553499999996</v>
      </c>
      <c r="K4170" s="183" t="s">
        <v>1817</v>
      </c>
      <c r="L4170" s="166">
        <v>6.6429142918454963E-3</v>
      </c>
      <c r="M4170" s="166">
        <v>6.2928694771958442</v>
      </c>
      <c r="N4170" s="199" t="s">
        <v>63</v>
      </c>
      <c r="O4170" s="200">
        <v>1</v>
      </c>
      <c r="P4170" s="200">
        <v>0</v>
      </c>
      <c r="Q4170" s="200">
        <v>1</v>
      </c>
      <c r="R4170" s="200">
        <v>0</v>
      </c>
      <c r="S4170" s="200">
        <v>1</v>
      </c>
      <c r="T4170" s="200" t="s">
        <v>13210</v>
      </c>
      <c r="U4170" s="200" t="s">
        <v>1453</v>
      </c>
      <c r="V4170" s="200" t="s">
        <v>83</v>
      </c>
      <c r="W4170" s="199" t="s">
        <v>1897</v>
      </c>
      <c r="X4170" s="199" t="s">
        <v>9928</v>
      </c>
      <c r="Y4170" s="199"/>
      <c r="Z4170" s="203">
        <v>43602</v>
      </c>
      <c r="AA4170" s="201" t="s">
        <v>11273</v>
      </c>
      <c r="AB4170" s="201"/>
      <c r="AC4170" s="201" t="s">
        <v>2870</v>
      </c>
      <c r="AD4170" s="202">
        <v>2020</v>
      </c>
      <c r="AE4170" s="167" t="s">
        <v>1218</v>
      </c>
    </row>
    <row r="4171" spans="1:31" s="121" customFormat="1" x14ac:dyDescent="0.3">
      <c r="A4171" s="197" t="s">
        <v>919</v>
      </c>
      <c r="B4171" s="197" t="s">
        <v>550</v>
      </c>
      <c r="C4171" s="197">
        <v>9</v>
      </c>
      <c r="D4171" s="197">
        <v>2015</v>
      </c>
      <c r="E4171" s="197" t="s">
        <v>115</v>
      </c>
      <c r="F4171" s="197" t="s">
        <v>1</v>
      </c>
      <c r="G4171" s="197">
        <v>2019</v>
      </c>
      <c r="H4171" s="199" t="s">
        <v>63</v>
      </c>
      <c r="I4171" s="197" t="s">
        <v>550</v>
      </c>
      <c r="J4171" s="177">
        <v>947.30553499999996</v>
      </c>
      <c r="K4171" s="183" t="s">
        <v>1817</v>
      </c>
      <c r="L4171" s="166">
        <v>6.6429142918454963E-3</v>
      </c>
      <c r="M4171" s="166">
        <v>6.2928694771958442</v>
      </c>
      <c r="N4171" s="199" t="s">
        <v>63</v>
      </c>
      <c r="O4171" s="200">
        <v>1</v>
      </c>
      <c r="P4171" s="200">
        <v>0</v>
      </c>
      <c r="Q4171" s="200">
        <v>1</v>
      </c>
      <c r="R4171" s="200">
        <v>0</v>
      </c>
      <c r="S4171" s="200">
        <v>1</v>
      </c>
      <c r="T4171" s="200" t="s">
        <v>13210</v>
      </c>
      <c r="U4171" s="200" t="s">
        <v>1453</v>
      </c>
      <c r="V4171" s="200" t="s">
        <v>83</v>
      </c>
      <c r="W4171" s="199"/>
      <c r="X4171" s="199" t="s">
        <v>9928</v>
      </c>
      <c r="Y4171" s="199"/>
      <c r="Z4171" s="203">
        <v>43602</v>
      </c>
      <c r="AA4171" s="201" t="s">
        <v>11274</v>
      </c>
      <c r="AB4171" s="201"/>
      <c r="AC4171" s="201" t="s">
        <v>2870</v>
      </c>
      <c r="AD4171" s="202">
        <v>2020</v>
      </c>
      <c r="AE4171" s="167" t="s">
        <v>1218</v>
      </c>
    </row>
    <row r="4172" spans="1:31" s="121" customFormat="1" x14ac:dyDescent="0.3">
      <c r="A4172" s="197" t="s">
        <v>920</v>
      </c>
      <c r="B4172" s="197" t="s">
        <v>550</v>
      </c>
      <c r="C4172" s="197">
        <v>2</v>
      </c>
      <c r="D4172" s="197">
        <v>2015</v>
      </c>
      <c r="E4172" s="197" t="s">
        <v>2393</v>
      </c>
      <c r="F4172" s="197" t="s">
        <v>1</v>
      </c>
      <c r="G4172" s="197">
        <v>2019</v>
      </c>
      <c r="H4172" s="199" t="s">
        <v>63</v>
      </c>
      <c r="I4172" s="197" t="s">
        <v>550</v>
      </c>
      <c r="J4172" s="177">
        <v>212.892064</v>
      </c>
      <c r="K4172" s="183" t="s">
        <v>1817</v>
      </c>
      <c r="L4172" s="166">
        <v>6.6429142918454963E-3</v>
      </c>
      <c r="M4172" s="166">
        <v>1.4142237345660862</v>
      </c>
      <c r="N4172" s="199" t="s">
        <v>63</v>
      </c>
      <c r="O4172" s="200">
        <v>1</v>
      </c>
      <c r="P4172" s="200">
        <v>0</v>
      </c>
      <c r="Q4172" s="200">
        <v>1</v>
      </c>
      <c r="R4172" s="200">
        <v>0</v>
      </c>
      <c r="S4172" s="200">
        <v>1</v>
      </c>
      <c r="T4172" s="200" t="s">
        <v>13210</v>
      </c>
      <c r="U4172" s="200" t="s">
        <v>1512</v>
      </c>
      <c r="V4172" s="200" t="s">
        <v>89</v>
      </c>
      <c r="W4172" s="199"/>
      <c r="X4172" s="199" t="s">
        <v>9929</v>
      </c>
      <c r="Y4172" s="199"/>
      <c r="Z4172" s="203">
        <v>43676</v>
      </c>
      <c r="AA4172" s="201" t="s">
        <v>11193</v>
      </c>
      <c r="AB4172" s="201"/>
      <c r="AC4172" s="201" t="s">
        <v>2870</v>
      </c>
      <c r="AD4172" s="202">
        <v>2020</v>
      </c>
      <c r="AE4172" s="167" t="s">
        <v>1218</v>
      </c>
    </row>
    <row r="4173" spans="1:31" s="121" customFormat="1" x14ac:dyDescent="0.3">
      <c r="A4173" s="197" t="s">
        <v>930</v>
      </c>
      <c r="B4173" s="197" t="s">
        <v>550</v>
      </c>
      <c r="C4173" s="197">
        <v>3</v>
      </c>
      <c r="D4173" s="197">
        <v>2015</v>
      </c>
      <c r="E4173" s="197" t="s">
        <v>2393</v>
      </c>
      <c r="F4173" s="197" t="s">
        <v>1</v>
      </c>
      <c r="G4173" s="197">
        <v>2019</v>
      </c>
      <c r="H4173" s="199" t="s">
        <v>69</v>
      </c>
      <c r="I4173" s="197" t="s">
        <v>550</v>
      </c>
      <c r="J4173" s="177">
        <v>2353.332872</v>
      </c>
      <c r="K4173" s="183" t="s">
        <v>1817</v>
      </c>
      <c r="L4173" s="166">
        <v>6.6429142918454963E-3</v>
      </c>
      <c r="M4173" s="166">
        <v>15.632988568878607</v>
      </c>
      <c r="N4173" s="199" t="s">
        <v>69</v>
      </c>
      <c r="O4173" s="200">
        <v>1</v>
      </c>
      <c r="P4173" s="200">
        <v>0</v>
      </c>
      <c r="Q4173" s="200">
        <v>1</v>
      </c>
      <c r="R4173" s="200">
        <v>0</v>
      </c>
      <c r="S4173" s="200">
        <v>1</v>
      </c>
      <c r="T4173" s="200" t="s">
        <v>13210</v>
      </c>
      <c r="U4173" s="200" t="s">
        <v>1221</v>
      </c>
      <c r="V4173" s="200" t="s">
        <v>108</v>
      </c>
      <c r="W4173" s="199"/>
      <c r="X4173" s="199" t="s">
        <v>9931</v>
      </c>
      <c r="Y4173" s="199"/>
      <c r="Z4173" s="203">
        <v>43742</v>
      </c>
      <c r="AA4173" s="201" t="s">
        <v>11194</v>
      </c>
      <c r="AB4173" s="201"/>
      <c r="AC4173" s="201" t="s">
        <v>8531</v>
      </c>
      <c r="AD4173" s="202">
        <v>2020</v>
      </c>
      <c r="AE4173" s="167" t="s">
        <v>1321</v>
      </c>
    </row>
    <row r="4174" spans="1:31" s="121" customFormat="1" x14ac:dyDescent="0.3">
      <c r="A4174" s="197" t="s">
        <v>930</v>
      </c>
      <c r="B4174" s="197" t="s">
        <v>550</v>
      </c>
      <c r="C4174" s="197">
        <v>4</v>
      </c>
      <c r="D4174" s="197">
        <v>2015</v>
      </c>
      <c r="E4174" s="197" t="s">
        <v>2393</v>
      </c>
      <c r="F4174" s="197" t="s">
        <v>1</v>
      </c>
      <c r="G4174" s="197">
        <v>2019</v>
      </c>
      <c r="H4174" s="199" t="s">
        <v>69</v>
      </c>
      <c r="I4174" s="197" t="s">
        <v>550</v>
      </c>
      <c r="J4174" s="177">
        <v>866.06762749999996</v>
      </c>
      <c r="K4174" s="183" t="s">
        <v>1817</v>
      </c>
      <c r="L4174" s="166">
        <v>6.6429142918454963E-3</v>
      </c>
      <c r="M4174" s="166">
        <v>5.7532130204244716</v>
      </c>
      <c r="N4174" s="199" t="s">
        <v>69</v>
      </c>
      <c r="O4174" s="200">
        <v>1</v>
      </c>
      <c r="P4174" s="200">
        <v>0</v>
      </c>
      <c r="Q4174" s="200">
        <v>1</v>
      </c>
      <c r="R4174" s="200">
        <v>0</v>
      </c>
      <c r="S4174" s="200">
        <v>1</v>
      </c>
      <c r="T4174" s="200" t="s">
        <v>13210</v>
      </c>
      <c r="U4174" s="200" t="s">
        <v>1221</v>
      </c>
      <c r="V4174" s="200" t="s">
        <v>108</v>
      </c>
      <c r="W4174" s="199" t="s">
        <v>1897</v>
      </c>
      <c r="X4174" s="199" t="s">
        <v>9931</v>
      </c>
      <c r="Y4174" s="199"/>
      <c r="Z4174" s="203">
        <v>43742</v>
      </c>
      <c r="AA4174" s="201" t="s">
        <v>11275</v>
      </c>
      <c r="AB4174" s="201"/>
      <c r="AC4174" s="201" t="s">
        <v>8531</v>
      </c>
      <c r="AD4174" s="202">
        <v>2020</v>
      </c>
      <c r="AE4174" s="167" t="s">
        <v>1321</v>
      </c>
    </row>
    <row r="4175" spans="1:31" s="121" customFormat="1" x14ac:dyDescent="0.3">
      <c r="A4175" s="197" t="s">
        <v>930</v>
      </c>
      <c r="B4175" s="197" t="s">
        <v>550</v>
      </c>
      <c r="C4175" s="197">
        <v>5</v>
      </c>
      <c r="D4175" s="197">
        <v>2015</v>
      </c>
      <c r="E4175" s="197" t="s">
        <v>2393</v>
      </c>
      <c r="F4175" s="197" t="s">
        <v>1</v>
      </c>
      <c r="G4175" s="197">
        <v>2019</v>
      </c>
      <c r="H4175" s="199" t="s">
        <v>69</v>
      </c>
      <c r="I4175" s="197" t="s">
        <v>550</v>
      </c>
      <c r="J4175" s="177">
        <v>866.06762749999996</v>
      </c>
      <c r="K4175" s="183" t="s">
        <v>1817</v>
      </c>
      <c r="L4175" s="166">
        <v>6.6429142918454963E-3</v>
      </c>
      <c r="M4175" s="166">
        <v>5.7532130204244716</v>
      </c>
      <c r="N4175" s="199" t="s">
        <v>69</v>
      </c>
      <c r="O4175" s="200">
        <v>1</v>
      </c>
      <c r="P4175" s="200">
        <v>0</v>
      </c>
      <c r="Q4175" s="200">
        <v>1</v>
      </c>
      <c r="R4175" s="200">
        <v>0</v>
      </c>
      <c r="S4175" s="200">
        <v>1</v>
      </c>
      <c r="T4175" s="200" t="s">
        <v>13210</v>
      </c>
      <c r="U4175" s="200" t="s">
        <v>1221</v>
      </c>
      <c r="V4175" s="200" t="s">
        <v>108</v>
      </c>
      <c r="W4175" s="199"/>
      <c r="X4175" s="199" t="s">
        <v>9931</v>
      </c>
      <c r="Y4175" s="199"/>
      <c r="Z4175" s="203">
        <v>43742</v>
      </c>
      <c r="AA4175" s="201" t="s">
        <v>11276</v>
      </c>
      <c r="AB4175" s="201"/>
      <c r="AC4175" s="201" t="s">
        <v>8531</v>
      </c>
      <c r="AD4175" s="202">
        <v>2020</v>
      </c>
      <c r="AE4175" s="167" t="s">
        <v>1321</v>
      </c>
    </row>
    <row r="4176" spans="1:31" s="121" customFormat="1" x14ac:dyDescent="0.3">
      <c r="A4176" s="197" t="s">
        <v>944</v>
      </c>
      <c r="B4176" s="197" t="s">
        <v>550</v>
      </c>
      <c r="C4176" s="197">
        <v>2</v>
      </c>
      <c r="D4176" s="197">
        <v>2015</v>
      </c>
      <c r="E4176" s="197" t="s">
        <v>115</v>
      </c>
      <c r="F4176" s="197" t="s">
        <v>1</v>
      </c>
      <c r="G4176" s="197">
        <v>2019</v>
      </c>
      <c r="H4176" s="199" t="s">
        <v>737</v>
      </c>
      <c r="I4176" s="197" t="s">
        <v>550</v>
      </c>
      <c r="J4176" s="177">
        <v>5706.9663639999999</v>
      </c>
      <c r="K4176" s="183" t="s">
        <v>1817</v>
      </c>
      <c r="L4176" s="166">
        <v>6.6429142918454963E-3</v>
      </c>
      <c r="M4176" s="166">
        <v>37.910888422497123</v>
      </c>
      <c r="N4176" s="199" t="s">
        <v>1</v>
      </c>
      <c r="O4176" s="200">
        <v>1</v>
      </c>
      <c r="P4176" s="200">
        <v>1</v>
      </c>
      <c r="Q4176" s="200">
        <v>0</v>
      </c>
      <c r="R4176" s="200">
        <v>1</v>
      </c>
      <c r="S4176" s="200">
        <v>0</v>
      </c>
      <c r="T4176" s="200" t="s">
        <v>13211</v>
      </c>
      <c r="U4176" s="200" t="s">
        <v>1453</v>
      </c>
      <c r="V4176" s="200" t="s">
        <v>83</v>
      </c>
      <c r="W4176" s="199"/>
      <c r="X4176" s="199" t="s">
        <v>11114</v>
      </c>
      <c r="Y4176" s="199"/>
      <c r="Z4176" s="203">
        <v>43817</v>
      </c>
      <c r="AA4176" s="201" t="s">
        <v>8847</v>
      </c>
      <c r="AB4176" s="201"/>
      <c r="AC4176" s="201" t="s">
        <v>2820</v>
      </c>
      <c r="AD4176" s="202">
        <v>2020</v>
      </c>
      <c r="AE4176" s="167" t="s">
        <v>1321</v>
      </c>
    </row>
    <row r="4177" spans="1:31" s="121" customFormat="1" x14ac:dyDescent="0.3">
      <c r="A4177" s="197" t="s">
        <v>945</v>
      </c>
      <c r="B4177" s="197" t="s">
        <v>550</v>
      </c>
      <c r="C4177" s="197">
        <v>2</v>
      </c>
      <c r="D4177" s="197">
        <v>2015</v>
      </c>
      <c r="E4177" s="197" t="s">
        <v>115</v>
      </c>
      <c r="F4177" s="197" t="s">
        <v>1</v>
      </c>
      <c r="G4177" s="197">
        <v>2019</v>
      </c>
      <c r="H4177" s="199" t="s">
        <v>737</v>
      </c>
      <c r="I4177" s="197" t="s">
        <v>550</v>
      </c>
      <c r="J4177" s="177">
        <v>3334.3828715</v>
      </c>
      <c r="K4177" s="183" t="s">
        <v>1817</v>
      </c>
      <c r="L4177" s="166">
        <v>6.6429142918454963E-3</v>
      </c>
      <c r="M4177" s="166">
        <v>22.150019631572174</v>
      </c>
      <c r="N4177" s="199" t="s">
        <v>1</v>
      </c>
      <c r="O4177" s="200">
        <v>1</v>
      </c>
      <c r="P4177" s="200">
        <v>1</v>
      </c>
      <c r="Q4177" s="200">
        <v>0</v>
      </c>
      <c r="R4177" s="200">
        <v>1</v>
      </c>
      <c r="S4177" s="200">
        <v>0</v>
      </c>
      <c r="T4177" s="200" t="s">
        <v>13211</v>
      </c>
      <c r="U4177" s="200" t="s">
        <v>1360</v>
      </c>
      <c r="V4177" s="200" t="s">
        <v>1364</v>
      </c>
      <c r="W4177" s="199" t="s">
        <v>1897</v>
      </c>
      <c r="X4177" s="199" t="s">
        <v>11115</v>
      </c>
      <c r="Y4177" s="199"/>
      <c r="Z4177" s="203">
        <v>43536</v>
      </c>
      <c r="AA4177" s="201" t="s">
        <v>11277</v>
      </c>
      <c r="AB4177" s="201"/>
      <c r="AC4177" s="201" t="s">
        <v>2820</v>
      </c>
      <c r="AD4177" s="202">
        <v>2020</v>
      </c>
      <c r="AE4177" s="167" t="s">
        <v>1321</v>
      </c>
    </row>
    <row r="4178" spans="1:31" s="121" customFormat="1" x14ac:dyDescent="0.3">
      <c r="A4178" s="197" t="s">
        <v>945</v>
      </c>
      <c r="B4178" s="197" t="s">
        <v>550</v>
      </c>
      <c r="C4178" s="197">
        <v>3</v>
      </c>
      <c r="D4178" s="197">
        <v>2015</v>
      </c>
      <c r="E4178" s="197" t="s">
        <v>115</v>
      </c>
      <c r="F4178" s="197" t="s">
        <v>1</v>
      </c>
      <c r="G4178" s="197">
        <v>2019</v>
      </c>
      <c r="H4178" s="199" t="s">
        <v>737</v>
      </c>
      <c r="I4178" s="197" t="s">
        <v>550</v>
      </c>
      <c r="J4178" s="177">
        <v>3334.3828715</v>
      </c>
      <c r="K4178" s="183" t="s">
        <v>1817</v>
      </c>
      <c r="L4178" s="166">
        <v>6.6429142918454963E-3</v>
      </c>
      <c r="M4178" s="166">
        <v>22.150019631572174</v>
      </c>
      <c r="N4178" s="199" t="s">
        <v>1</v>
      </c>
      <c r="O4178" s="200">
        <v>1</v>
      </c>
      <c r="P4178" s="200">
        <v>1</v>
      </c>
      <c r="Q4178" s="200">
        <v>0</v>
      </c>
      <c r="R4178" s="200">
        <v>1</v>
      </c>
      <c r="S4178" s="200">
        <v>0</v>
      </c>
      <c r="T4178" s="200" t="s">
        <v>13211</v>
      </c>
      <c r="U4178" s="200" t="s">
        <v>1360</v>
      </c>
      <c r="V4178" s="200" t="s">
        <v>1364</v>
      </c>
      <c r="W4178" s="199"/>
      <c r="X4178" s="199" t="s">
        <v>11115</v>
      </c>
      <c r="Y4178" s="199"/>
      <c r="Z4178" s="203">
        <v>43536</v>
      </c>
      <c r="AA4178" s="201" t="s">
        <v>11278</v>
      </c>
      <c r="AB4178" s="201"/>
      <c r="AC4178" s="201" t="s">
        <v>2820</v>
      </c>
      <c r="AD4178" s="202">
        <v>2020</v>
      </c>
      <c r="AE4178" s="167" t="s">
        <v>1321</v>
      </c>
    </row>
    <row r="4179" spans="1:31" s="121" customFormat="1" x14ac:dyDescent="0.3">
      <c r="A4179" s="197" t="s">
        <v>949</v>
      </c>
      <c r="B4179" s="197" t="s">
        <v>550</v>
      </c>
      <c r="C4179" s="197">
        <v>3</v>
      </c>
      <c r="D4179" s="197">
        <v>2015</v>
      </c>
      <c r="E4179" s="197" t="s">
        <v>115</v>
      </c>
      <c r="F4179" s="197" t="s">
        <v>1</v>
      </c>
      <c r="G4179" s="197">
        <v>2019</v>
      </c>
      <c r="H4179" s="199" t="s">
        <v>60</v>
      </c>
      <c r="I4179" s="197" t="s">
        <v>550</v>
      </c>
      <c r="J4179" s="177">
        <v>1136.9575454999999</v>
      </c>
      <c r="K4179" s="183" t="s">
        <v>1817</v>
      </c>
      <c r="L4179" s="166">
        <v>6.6429142918454963E-3</v>
      </c>
      <c r="M4179" s="166">
        <v>7.5527115282235258</v>
      </c>
      <c r="N4179" s="199" t="s">
        <v>1</v>
      </c>
      <c r="O4179" s="200">
        <v>1</v>
      </c>
      <c r="P4179" s="200">
        <v>1</v>
      </c>
      <c r="Q4179" s="200">
        <v>0</v>
      </c>
      <c r="R4179" s="200">
        <v>1</v>
      </c>
      <c r="S4179" s="200">
        <v>0</v>
      </c>
      <c r="T4179" s="200" t="s">
        <v>13211</v>
      </c>
      <c r="U4179" s="200" t="s">
        <v>1521</v>
      </c>
      <c r="V4179" s="200" t="s">
        <v>126</v>
      </c>
      <c r="W4179" s="199" t="s">
        <v>1897</v>
      </c>
      <c r="X4179" s="199" t="s">
        <v>9932</v>
      </c>
      <c r="Y4179" s="199"/>
      <c r="Z4179" s="203">
        <v>43817</v>
      </c>
      <c r="AA4179" s="201" t="s">
        <v>11279</v>
      </c>
      <c r="AB4179" s="201"/>
      <c r="AC4179" s="201" t="s">
        <v>2820</v>
      </c>
      <c r="AD4179" s="202">
        <v>2020</v>
      </c>
      <c r="AE4179" s="167" t="s">
        <v>1218</v>
      </c>
    </row>
    <row r="4180" spans="1:31" s="121" customFormat="1" x14ac:dyDescent="0.3">
      <c r="A4180" s="197" t="s">
        <v>949</v>
      </c>
      <c r="B4180" s="197" t="s">
        <v>550</v>
      </c>
      <c r="C4180" s="197">
        <v>4</v>
      </c>
      <c r="D4180" s="197">
        <v>2015</v>
      </c>
      <c r="E4180" s="197" t="s">
        <v>115</v>
      </c>
      <c r="F4180" s="197" t="s">
        <v>1</v>
      </c>
      <c r="G4180" s="197">
        <v>2019</v>
      </c>
      <c r="H4180" s="199" t="s">
        <v>60</v>
      </c>
      <c r="I4180" s="197" t="s">
        <v>550</v>
      </c>
      <c r="J4180" s="177">
        <v>1136.9575454999999</v>
      </c>
      <c r="K4180" s="183" t="s">
        <v>1817</v>
      </c>
      <c r="L4180" s="166">
        <v>6.6429142918454963E-3</v>
      </c>
      <c r="M4180" s="166">
        <v>7.5527115282235258</v>
      </c>
      <c r="N4180" s="199" t="s">
        <v>1</v>
      </c>
      <c r="O4180" s="200">
        <v>1</v>
      </c>
      <c r="P4180" s="200">
        <v>1</v>
      </c>
      <c r="Q4180" s="200">
        <v>0</v>
      </c>
      <c r="R4180" s="200">
        <v>1</v>
      </c>
      <c r="S4180" s="200">
        <v>0</v>
      </c>
      <c r="T4180" s="200" t="s">
        <v>13211</v>
      </c>
      <c r="U4180" s="200" t="s">
        <v>1521</v>
      </c>
      <c r="V4180" s="200" t="s">
        <v>126</v>
      </c>
      <c r="W4180" s="199"/>
      <c r="X4180" s="199" t="s">
        <v>9932</v>
      </c>
      <c r="Y4180" s="199"/>
      <c r="Z4180" s="203">
        <v>43817</v>
      </c>
      <c r="AA4180" s="201" t="s">
        <v>4208</v>
      </c>
      <c r="AB4180" s="201"/>
      <c r="AC4180" s="201" t="s">
        <v>2820</v>
      </c>
      <c r="AD4180" s="202">
        <v>2020</v>
      </c>
      <c r="AE4180" s="167" t="s">
        <v>1218</v>
      </c>
    </row>
    <row r="4181" spans="1:31" s="121" customFormat="1" x14ac:dyDescent="0.3">
      <c r="A4181" s="197" t="s">
        <v>959</v>
      </c>
      <c r="B4181" s="197" t="s">
        <v>550</v>
      </c>
      <c r="C4181" s="197">
        <v>2</v>
      </c>
      <c r="D4181" s="197">
        <v>2015</v>
      </c>
      <c r="E4181" s="197" t="s">
        <v>115</v>
      </c>
      <c r="F4181" s="197" t="s">
        <v>1</v>
      </c>
      <c r="G4181" s="197">
        <v>2019</v>
      </c>
      <c r="H4181" s="199" t="s">
        <v>60</v>
      </c>
      <c r="I4181" s="197" t="s">
        <v>550</v>
      </c>
      <c r="J4181" s="177">
        <v>22217.092659999998</v>
      </c>
      <c r="K4181" s="183" t="s">
        <v>1817</v>
      </c>
      <c r="L4181" s="166">
        <v>6.6429142918454963E-3</v>
      </c>
      <c r="M4181" s="166">
        <v>147.58624235436966</v>
      </c>
      <c r="N4181" s="199" t="s">
        <v>63</v>
      </c>
      <c r="O4181" s="200">
        <v>1</v>
      </c>
      <c r="P4181" s="200">
        <v>0</v>
      </c>
      <c r="Q4181" s="200">
        <v>0</v>
      </c>
      <c r="R4181" s="200">
        <v>0</v>
      </c>
      <c r="S4181" s="200">
        <v>1</v>
      </c>
      <c r="T4181" s="200" t="s">
        <v>13213</v>
      </c>
      <c r="U4181" s="200" t="s">
        <v>1453</v>
      </c>
      <c r="V4181" s="200" t="s">
        <v>83</v>
      </c>
      <c r="W4181" s="199"/>
      <c r="X4181" s="199" t="s">
        <v>11116</v>
      </c>
      <c r="Y4181" s="199"/>
      <c r="Z4181" s="203">
        <v>43475</v>
      </c>
      <c r="AA4181" s="201" t="s">
        <v>9327</v>
      </c>
      <c r="AB4181" s="201"/>
      <c r="AC4181" s="201" t="s">
        <v>2870</v>
      </c>
      <c r="AD4181" s="202">
        <v>2020</v>
      </c>
      <c r="AE4181" s="167" t="s">
        <v>1218</v>
      </c>
    </row>
    <row r="4182" spans="1:31" s="121" customFormat="1" x14ac:dyDescent="0.3">
      <c r="A4182" s="197" t="s">
        <v>959</v>
      </c>
      <c r="B4182" s="197" t="s">
        <v>550</v>
      </c>
      <c r="C4182" s="197">
        <v>3</v>
      </c>
      <c r="D4182" s="197">
        <v>2015</v>
      </c>
      <c r="E4182" s="197" t="s">
        <v>115</v>
      </c>
      <c r="F4182" s="197" t="s">
        <v>1</v>
      </c>
      <c r="G4182" s="197">
        <v>2019</v>
      </c>
      <c r="H4182" s="199" t="s">
        <v>60</v>
      </c>
      <c r="I4182" s="197" t="s">
        <v>550</v>
      </c>
      <c r="J4182" s="177">
        <v>3479.360052</v>
      </c>
      <c r="K4182" s="183" t="s">
        <v>1817</v>
      </c>
      <c r="L4182" s="166">
        <v>6.6429142918454963E-3</v>
      </c>
      <c r="M4182" s="166">
        <v>23.11309061590709</v>
      </c>
      <c r="N4182" s="199" t="s">
        <v>62</v>
      </c>
      <c r="O4182" s="200">
        <v>1</v>
      </c>
      <c r="P4182" s="200">
        <v>0</v>
      </c>
      <c r="Q4182" s="200">
        <v>0</v>
      </c>
      <c r="R4182" s="200">
        <v>0</v>
      </c>
      <c r="S4182" s="200">
        <v>1</v>
      </c>
      <c r="T4182" s="200" t="s">
        <v>13213</v>
      </c>
      <c r="U4182" s="200" t="s">
        <v>1453</v>
      </c>
      <c r="V4182" s="200" t="s">
        <v>83</v>
      </c>
      <c r="W4182" s="199" t="s">
        <v>1897</v>
      </c>
      <c r="X4182" s="199" t="s">
        <v>11116</v>
      </c>
      <c r="Y4182" s="199"/>
      <c r="Z4182" s="203">
        <v>43583</v>
      </c>
      <c r="AA4182" s="201" t="s">
        <v>11280</v>
      </c>
      <c r="AB4182" s="201"/>
      <c r="AC4182" s="201" t="s">
        <v>11144</v>
      </c>
      <c r="AD4182" s="202">
        <v>2020</v>
      </c>
      <c r="AE4182" s="167" t="s">
        <v>1218</v>
      </c>
    </row>
    <row r="4183" spans="1:31" s="121" customFormat="1" x14ac:dyDescent="0.3">
      <c r="A4183" s="197" t="s">
        <v>959</v>
      </c>
      <c r="B4183" s="197" t="s">
        <v>550</v>
      </c>
      <c r="C4183" s="197">
        <v>4</v>
      </c>
      <c r="D4183" s="197">
        <v>2015</v>
      </c>
      <c r="E4183" s="197" t="s">
        <v>115</v>
      </c>
      <c r="F4183" s="197" t="s">
        <v>1</v>
      </c>
      <c r="G4183" s="197">
        <v>2019</v>
      </c>
      <c r="H4183" s="199" t="s">
        <v>60</v>
      </c>
      <c r="I4183" s="197" t="s">
        <v>550</v>
      </c>
      <c r="J4183" s="177">
        <v>3479.360052</v>
      </c>
      <c r="K4183" s="183" t="s">
        <v>1817</v>
      </c>
      <c r="L4183" s="166">
        <v>6.6429142918454963E-3</v>
      </c>
      <c r="M4183" s="166">
        <v>23.11309061590709</v>
      </c>
      <c r="N4183" s="199" t="s">
        <v>1</v>
      </c>
      <c r="O4183" s="200">
        <v>1</v>
      </c>
      <c r="P4183" s="200">
        <v>1</v>
      </c>
      <c r="Q4183" s="200">
        <v>0</v>
      </c>
      <c r="R4183" s="200">
        <v>1</v>
      </c>
      <c r="S4183" s="200">
        <v>0</v>
      </c>
      <c r="T4183" s="200" t="s">
        <v>13211</v>
      </c>
      <c r="U4183" s="200" t="s">
        <v>1453</v>
      </c>
      <c r="V4183" s="200" t="s">
        <v>83</v>
      </c>
      <c r="W4183" s="199"/>
      <c r="X4183" s="199" t="s">
        <v>11116</v>
      </c>
      <c r="Y4183" s="199"/>
      <c r="Z4183" s="203">
        <v>43583</v>
      </c>
      <c r="AA4183" s="201" t="s">
        <v>11281</v>
      </c>
      <c r="AB4183" s="201"/>
      <c r="AC4183" s="201" t="s">
        <v>2820</v>
      </c>
      <c r="AD4183" s="202">
        <v>2020</v>
      </c>
      <c r="AE4183" s="167" t="s">
        <v>1218</v>
      </c>
    </row>
    <row r="4184" spans="1:31" s="121" customFormat="1" x14ac:dyDescent="0.3">
      <c r="A4184" s="197" t="s">
        <v>959</v>
      </c>
      <c r="B4184" s="197" t="s">
        <v>550</v>
      </c>
      <c r="C4184" s="197">
        <v>5</v>
      </c>
      <c r="D4184" s="197">
        <v>2015</v>
      </c>
      <c r="E4184" s="197" t="s">
        <v>115</v>
      </c>
      <c r="F4184" s="197" t="s">
        <v>1</v>
      </c>
      <c r="G4184" s="197">
        <v>2019</v>
      </c>
      <c r="H4184" s="199" t="s">
        <v>60</v>
      </c>
      <c r="I4184" s="197" t="s">
        <v>550</v>
      </c>
      <c r="J4184" s="177">
        <v>1560.2888885</v>
      </c>
      <c r="K4184" s="183" t="s">
        <v>1817</v>
      </c>
      <c r="L4184" s="166">
        <v>6.6429142918454963E-3</v>
      </c>
      <c r="M4184" s="166">
        <v>10.364865356824374</v>
      </c>
      <c r="N4184" s="199" t="s">
        <v>28</v>
      </c>
      <c r="O4184" s="200">
        <v>1</v>
      </c>
      <c r="P4184" s="200">
        <v>0</v>
      </c>
      <c r="Q4184" s="200">
        <v>0</v>
      </c>
      <c r="R4184" s="200">
        <v>1</v>
      </c>
      <c r="S4184" s="200">
        <v>0</v>
      </c>
      <c r="T4184" s="200" t="s">
        <v>13213</v>
      </c>
      <c r="U4184" s="200" t="s">
        <v>1453</v>
      </c>
      <c r="V4184" s="200" t="s">
        <v>83</v>
      </c>
      <c r="W4184" s="199" t="s">
        <v>1897</v>
      </c>
      <c r="X4184" s="199" t="s">
        <v>11116</v>
      </c>
      <c r="Y4184" s="199"/>
      <c r="Z4184" s="203">
        <v>43608</v>
      </c>
      <c r="AA4184" s="201" t="s">
        <v>11282</v>
      </c>
      <c r="AB4184" s="201"/>
      <c r="AC4184" s="201" t="s">
        <v>11153</v>
      </c>
      <c r="AD4184" s="202">
        <v>2020</v>
      </c>
      <c r="AE4184" s="167" t="s">
        <v>1218</v>
      </c>
    </row>
    <row r="4185" spans="1:31" s="121" customFormat="1" x14ac:dyDescent="0.3">
      <c r="A4185" s="197" t="s">
        <v>959</v>
      </c>
      <c r="B4185" s="197" t="s">
        <v>550</v>
      </c>
      <c r="C4185" s="197">
        <v>6</v>
      </c>
      <c r="D4185" s="197">
        <v>2015</v>
      </c>
      <c r="E4185" s="197" t="s">
        <v>115</v>
      </c>
      <c r="F4185" s="197" t="s">
        <v>1</v>
      </c>
      <c r="G4185" s="197">
        <v>2019</v>
      </c>
      <c r="H4185" s="199" t="s">
        <v>60</v>
      </c>
      <c r="I4185" s="197" t="s">
        <v>550</v>
      </c>
      <c r="J4185" s="177">
        <v>1560.2888885</v>
      </c>
      <c r="K4185" s="183" t="s">
        <v>1817</v>
      </c>
      <c r="L4185" s="166">
        <v>6.6429142918454963E-3</v>
      </c>
      <c r="M4185" s="166">
        <v>10.364865356824374</v>
      </c>
      <c r="N4185" s="199" t="s">
        <v>63</v>
      </c>
      <c r="O4185" s="200">
        <v>1</v>
      </c>
      <c r="P4185" s="200">
        <v>0</v>
      </c>
      <c r="Q4185" s="200">
        <v>0</v>
      </c>
      <c r="R4185" s="200">
        <v>0</v>
      </c>
      <c r="S4185" s="200">
        <v>1</v>
      </c>
      <c r="T4185" s="200" t="s">
        <v>13213</v>
      </c>
      <c r="U4185" s="200" t="s">
        <v>1453</v>
      </c>
      <c r="V4185" s="200" t="s">
        <v>83</v>
      </c>
      <c r="W4185" s="199"/>
      <c r="X4185" s="199" t="s">
        <v>11116</v>
      </c>
      <c r="Y4185" s="199"/>
      <c r="Z4185" s="203">
        <v>43608</v>
      </c>
      <c r="AA4185" s="201" t="s">
        <v>4574</v>
      </c>
      <c r="AB4185" s="201"/>
      <c r="AC4185" s="201" t="s">
        <v>2870</v>
      </c>
      <c r="AD4185" s="202">
        <v>2020</v>
      </c>
      <c r="AE4185" s="167" t="s">
        <v>1218</v>
      </c>
    </row>
    <row r="4186" spans="1:31" s="121" customFormat="1" x14ac:dyDescent="0.3">
      <c r="A4186" s="197" t="s">
        <v>1017</v>
      </c>
      <c r="B4186" s="197" t="s">
        <v>550</v>
      </c>
      <c r="C4186" s="197">
        <v>10</v>
      </c>
      <c r="D4186" s="197">
        <v>2016</v>
      </c>
      <c r="E4186" s="197" t="s">
        <v>115</v>
      </c>
      <c r="F4186" s="197" t="s">
        <v>1</v>
      </c>
      <c r="G4186" s="197">
        <v>2019</v>
      </c>
      <c r="H4186" s="199" t="s">
        <v>63</v>
      </c>
      <c r="I4186" s="197" t="s">
        <v>550</v>
      </c>
      <c r="J4186" s="177">
        <v>1094.2656079999999</v>
      </c>
      <c r="K4186" s="183" t="s">
        <v>1817</v>
      </c>
      <c r="L4186" s="166">
        <v>6.6429142918454963E-3</v>
      </c>
      <c r="M4186" s="166">
        <v>7.2691126464582014</v>
      </c>
      <c r="N4186" s="199" t="s">
        <v>63</v>
      </c>
      <c r="O4186" s="200">
        <v>1</v>
      </c>
      <c r="P4186" s="200">
        <v>0</v>
      </c>
      <c r="Q4186" s="200">
        <v>1</v>
      </c>
      <c r="R4186" s="200">
        <v>0</v>
      </c>
      <c r="S4186" s="200">
        <v>1</v>
      </c>
      <c r="T4186" s="200" t="s">
        <v>13210</v>
      </c>
      <c r="U4186" s="200" t="s">
        <v>1453</v>
      </c>
      <c r="V4186" s="200" t="s">
        <v>83</v>
      </c>
      <c r="W4186" s="199"/>
      <c r="X4186" s="199" t="s">
        <v>9941</v>
      </c>
      <c r="Y4186" s="199"/>
      <c r="Z4186" s="203">
        <v>43539</v>
      </c>
      <c r="AA4186" s="201" t="s">
        <v>11195</v>
      </c>
      <c r="AB4186" s="201"/>
      <c r="AC4186" s="201" t="s">
        <v>2870</v>
      </c>
      <c r="AD4186" s="202">
        <v>2020</v>
      </c>
      <c r="AE4186" s="167" t="s">
        <v>1218</v>
      </c>
    </row>
    <row r="4187" spans="1:31" s="121" customFormat="1" x14ac:dyDescent="0.3">
      <c r="A4187" s="197" t="s">
        <v>1027</v>
      </c>
      <c r="B4187" s="197" t="s">
        <v>550</v>
      </c>
      <c r="C4187" s="197">
        <v>3</v>
      </c>
      <c r="D4187" s="197">
        <v>2016</v>
      </c>
      <c r="E4187" s="197" t="s">
        <v>115</v>
      </c>
      <c r="F4187" s="197" t="s">
        <v>1</v>
      </c>
      <c r="G4187" s="197">
        <v>2019</v>
      </c>
      <c r="H4187" s="199" t="s">
        <v>68</v>
      </c>
      <c r="I4187" s="197" t="s">
        <v>550</v>
      </c>
      <c r="J4187" s="177">
        <v>13477.488742</v>
      </c>
      <c r="K4187" s="183" t="s">
        <v>1817</v>
      </c>
      <c r="L4187" s="166">
        <v>6.6429142918454963E-3</v>
      </c>
      <c r="M4187" s="166">
        <v>89.529802582418583</v>
      </c>
      <c r="N4187" s="199" t="s">
        <v>68</v>
      </c>
      <c r="O4187" s="200">
        <v>1</v>
      </c>
      <c r="P4187" s="200">
        <v>0</v>
      </c>
      <c r="Q4187" s="200">
        <v>1</v>
      </c>
      <c r="R4187" s="200">
        <v>0</v>
      </c>
      <c r="S4187" s="200">
        <v>1</v>
      </c>
      <c r="T4187" s="200" t="s">
        <v>13210</v>
      </c>
      <c r="U4187" s="200" t="s">
        <v>1453</v>
      </c>
      <c r="V4187" s="200" t="s">
        <v>98</v>
      </c>
      <c r="W4187" s="199"/>
      <c r="X4187" s="199" t="s">
        <v>9944</v>
      </c>
      <c r="Y4187" s="199"/>
      <c r="Z4187" s="203">
        <v>43613</v>
      </c>
      <c r="AA4187" s="201" t="s">
        <v>9864</v>
      </c>
      <c r="AB4187" s="201"/>
      <c r="AC4187" s="201" t="s">
        <v>11140</v>
      </c>
      <c r="AD4187" s="202">
        <v>2020</v>
      </c>
      <c r="AE4187" s="167" t="s">
        <v>1241</v>
      </c>
    </row>
    <row r="4188" spans="1:31" s="121" customFormat="1" x14ac:dyDescent="0.3">
      <c r="A4188" s="197" t="s">
        <v>1027</v>
      </c>
      <c r="B4188" s="197" t="s">
        <v>550</v>
      </c>
      <c r="C4188" s="197">
        <v>4</v>
      </c>
      <c r="D4188" s="197">
        <v>2016</v>
      </c>
      <c r="E4188" s="197" t="s">
        <v>115</v>
      </c>
      <c r="F4188" s="197" t="s">
        <v>1</v>
      </c>
      <c r="G4188" s="197">
        <v>2019</v>
      </c>
      <c r="H4188" s="199" t="s">
        <v>68</v>
      </c>
      <c r="I4188" s="197" t="s">
        <v>550</v>
      </c>
      <c r="J4188" s="177">
        <v>13372.759588999999</v>
      </c>
      <c r="K4188" s="183" t="s">
        <v>1817</v>
      </c>
      <c r="L4188" s="166">
        <v>6.6429142918454963E-3</v>
      </c>
      <c r="M4188" s="166">
        <v>88.834095795181995</v>
      </c>
      <c r="N4188" s="199" t="s">
        <v>68</v>
      </c>
      <c r="O4188" s="200">
        <v>1</v>
      </c>
      <c r="P4188" s="200">
        <v>0</v>
      </c>
      <c r="Q4188" s="200">
        <v>1</v>
      </c>
      <c r="R4188" s="200">
        <v>0</v>
      </c>
      <c r="S4188" s="200">
        <v>1</v>
      </c>
      <c r="T4188" s="200" t="s">
        <v>13210</v>
      </c>
      <c r="U4188" s="200" t="s">
        <v>1453</v>
      </c>
      <c r="V4188" s="200" t="s">
        <v>98</v>
      </c>
      <c r="W4188" s="199"/>
      <c r="X4188" s="199" t="s">
        <v>9944</v>
      </c>
      <c r="Y4188" s="199"/>
      <c r="Z4188" s="203">
        <v>43613</v>
      </c>
      <c r="AA4188" s="201" t="s">
        <v>9864</v>
      </c>
      <c r="AB4188" s="201"/>
      <c r="AC4188" s="201" t="s">
        <v>11140</v>
      </c>
      <c r="AD4188" s="202">
        <v>2020</v>
      </c>
      <c r="AE4188" s="167" t="s">
        <v>1241</v>
      </c>
    </row>
    <row r="4189" spans="1:31" s="121" customFormat="1" x14ac:dyDescent="0.3">
      <c r="A4189" s="197" t="s">
        <v>1038</v>
      </c>
      <c r="B4189" s="197" t="s">
        <v>550</v>
      </c>
      <c r="C4189" s="197">
        <v>2</v>
      </c>
      <c r="D4189" s="197">
        <v>2016</v>
      </c>
      <c r="E4189" s="197" t="s">
        <v>115</v>
      </c>
      <c r="F4189" s="197" t="s">
        <v>1</v>
      </c>
      <c r="G4189" s="197">
        <v>2019</v>
      </c>
      <c r="H4189" s="199" t="s">
        <v>737</v>
      </c>
      <c r="I4189" s="197" t="s">
        <v>550</v>
      </c>
      <c r="J4189" s="177">
        <v>2610.2861189999999</v>
      </c>
      <c r="K4189" s="183" t="s">
        <v>1817</v>
      </c>
      <c r="L4189" s="166">
        <v>6.6429142918454963E-3</v>
      </c>
      <c r="M4189" s="166">
        <v>17.339906965711013</v>
      </c>
      <c r="N4189" s="199" t="s">
        <v>1</v>
      </c>
      <c r="O4189" s="200">
        <v>1</v>
      </c>
      <c r="P4189" s="200">
        <v>1</v>
      </c>
      <c r="Q4189" s="200">
        <v>0</v>
      </c>
      <c r="R4189" s="200">
        <v>1</v>
      </c>
      <c r="S4189" s="200">
        <v>0</v>
      </c>
      <c r="T4189" s="200" t="s">
        <v>13211</v>
      </c>
      <c r="U4189" s="200" t="s">
        <v>1360</v>
      </c>
      <c r="V4189" s="200" t="s">
        <v>1364</v>
      </c>
      <c r="W4189" s="199"/>
      <c r="X4189" s="199" t="s">
        <v>11117</v>
      </c>
      <c r="Y4189" s="199"/>
      <c r="Z4189" s="203">
        <v>43536</v>
      </c>
      <c r="AA4189" s="201" t="s">
        <v>11196</v>
      </c>
      <c r="AB4189" s="201"/>
      <c r="AC4189" s="201" t="s">
        <v>2820</v>
      </c>
      <c r="AD4189" s="202">
        <v>2020</v>
      </c>
      <c r="AE4189" s="167" t="s">
        <v>1321</v>
      </c>
    </row>
    <row r="4190" spans="1:31" s="121" customFormat="1" x14ac:dyDescent="0.3">
      <c r="A4190" s="197" t="s">
        <v>1038</v>
      </c>
      <c r="B4190" s="197" t="s">
        <v>550</v>
      </c>
      <c r="C4190" s="197">
        <v>3</v>
      </c>
      <c r="D4190" s="197">
        <v>2016</v>
      </c>
      <c r="E4190" s="197" t="s">
        <v>115</v>
      </c>
      <c r="F4190" s="197" t="s">
        <v>1</v>
      </c>
      <c r="G4190" s="197">
        <v>2019</v>
      </c>
      <c r="H4190" s="199" t="s">
        <v>737</v>
      </c>
      <c r="I4190" s="197" t="s">
        <v>550</v>
      </c>
      <c r="J4190" s="177">
        <v>6050.1805805000004</v>
      </c>
      <c r="K4190" s="183" t="s">
        <v>1817</v>
      </c>
      <c r="L4190" s="166">
        <v>6.6429142918454963E-3</v>
      </c>
      <c r="M4190" s="166">
        <v>40.190831046449532</v>
      </c>
      <c r="N4190" s="199" t="s">
        <v>1</v>
      </c>
      <c r="O4190" s="200">
        <v>1</v>
      </c>
      <c r="P4190" s="200">
        <v>1</v>
      </c>
      <c r="Q4190" s="200">
        <v>0</v>
      </c>
      <c r="R4190" s="200">
        <v>1</v>
      </c>
      <c r="S4190" s="200">
        <v>0</v>
      </c>
      <c r="T4190" s="200" t="s">
        <v>13211</v>
      </c>
      <c r="U4190" s="200" t="s">
        <v>1360</v>
      </c>
      <c r="V4190" s="200" t="s">
        <v>1364</v>
      </c>
      <c r="W4190" s="199" t="s">
        <v>1897</v>
      </c>
      <c r="X4190" s="199" t="s">
        <v>11117</v>
      </c>
      <c r="Y4190" s="199"/>
      <c r="Z4190" s="203">
        <v>43536</v>
      </c>
      <c r="AA4190" s="201" t="s">
        <v>11283</v>
      </c>
      <c r="AB4190" s="201"/>
      <c r="AC4190" s="201" t="s">
        <v>2820</v>
      </c>
      <c r="AD4190" s="202">
        <v>2020</v>
      </c>
      <c r="AE4190" s="167" t="s">
        <v>1321</v>
      </c>
    </row>
    <row r="4191" spans="1:31" s="121" customFormat="1" x14ac:dyDescent="0.3">
      <c r="A4191" s="197" t="s">
        <v>1038</v>
      </c>
      <c r="B4191" s="197" t="s">
        <v>550</v>
      </c>
      <c r="C4191" s="197">
        <v>4</v>
      </c>
      <c r="D4191" s="197">
        <v>2016</v>
      </c>
      <c r="E4191" s="197" t="s">
        <v>115</v>
      </c>
      <c r="F4191" s="197" t="s">
        <v>1</v>
      </c>
      <c r="G4191" s="197">
        <v>2019</v>
      </c>
      <c r="H4191" s="199" t="s">
        <v>737</v>
      </c>
      <c r="I4191" s="197" t="s">
        <v>550</v>
      </c>
      <c r="J4191" s="177">
        <v>6050.1805805000004</v>
      </c>
      <c r="K4191" s="183" t="s">
        <v>1817</v>
      </c>
      <c r="L4191" s="166">
        <v>6.6429142918454963E-3</v>
      </c>
      <c r="M4191" s="166">
        <v>40.190831046449532</v>
      </c>
      <c r="N4191" s="199" t="s">
        <v>1</v>
      </c>
      <c r="O4191" s="200">
        <v>1</v>
      </c>
      <c r="P4191" s="200">
        <v>1</v>
      </c>
      <c r="Q4191" s="200">
        <v>0</v>
      </c>
      <c r="R4191" s="200">
        <v>1</v>
      </c>
      <c r="S4191" s="200">
        <v>0</v>
      </c>
      <c r="T4191" s="200" t="s">
        <v>13211</v>
      </c>
      <c r="U4191" s="200" t="s">
        <v>1360</v>
      </c>
      <c r="V4191" s="200" t="s">
        <v>1364</v>
      </c>
      <c r="W4191" s="199"/>
      <c r="X4191" s="199" t="s">
        <v>11117</v>
      </c>
      <c r="Y4191" s="199"/>
      <c r="Z4191" s="203">
        <v>43536</v>
      </c>
      <c r="AA4191" s="201" t="s">
        <v>11284</v>
      </c>
      <c r="AB4191" s="201"/>
      <c r="AC4191" s="201" t="s">
        <v>2820</v>
      </c>
      <c r="AD4191" s="202">
        <v>2020</v>
      </c>
      <c r="AE4191" s="167" t="s">
        <v>1321</v>
      </c>
    </row>
    <row r="4192" spans="1:31" s="121" customFormat="1" x14ac:dyDescent="0.3">
      <c r="A4192" s="197" t="s">
        <v>1038</v>
      </c>
      <c r="B4192" s="197" t="s">
        <v>550</v>
      </c>
      <c r="C4192" s="197">
        <v>5</v>
      </c>
      <c r="D4192" s="197">
        <v>2016</v>
      </c>
      <c r="E4192" s="197" t="s">
        <v>115</v>
      </c>
      <c r="F4192" s="197" t="s">
        <v>1</v>
      </c>
      <c r="G4192" s="197">
        <v>2019</v>
      </c>
      <c r="H4192" s="199" t="s">
        <v>737</v>
      </c>
      <c r="I4192" s="197" t="s">
        <v>550</v>
      </c>
      <c r="J4192" s="177">
        <v>6808.8832455000002</v>
      </c>
      <c r="K4192" s="183" t="s">
        <v>1817</v>
      </c>
      <c r="L4192" s="166">
        <v>6.6429142918454963E-3</v>
      </c>
      <c r="M4192" s="166">
        <v>45.230827823039299</v>
      </c>
      <c r="N4192" s="199" t="s">
        <v>1</v>
      </c>
      <c r="O4192" s="200">
        <v>1</v>
      </c>
      <c r="P4192" s="200">
        <v>1</v>
      </c>
      <c r="Q4192" s="200">
        <v>0</v>
      </c>
      <c r="R4192" s="200">
        <v>1</v>
      </c>
      <c r="S4192" s="200">
        <v>0</v>
      </c>
      <c r="T4192" s="200" t="s">
        <v>13211</v>
      </c>
      <c r="U4192" s="200" t="s">
        <v>1360</v>
      </c>
      <c r="V4192" s="200" t="s">
        <v>1364</v>
      </c>
      <c r="W4192" s="199" t="s">
        <v>1897</v>
      </c>
      <c r="X4192" s="199" t="s">
        <v>11117</v>
      </c>
      <c r="Y4192" s="199"/>
      <c r="Z4192" s="203">
        <v>43536</v>
      </c>
      <c r="AA4192" s="201" t="s">
        <v>11285</v>
      </c>
      <c r="AB4192" s="201"/>
      <c r="AC4192" s="201" t="s">
        <v>2820</v>
      </c>
      <c r="AD4192" s="202">
        <v>2020</v>
      </c>
      <c r="AE4192" s="167" t="s">
        <v>1321</v>
      </c>
    </row>
    <row r="4193" spans="1:31" s="121" customFormat="1" x14ac:dyDescent="0.3">
      <c r="A4193" s="197" t="s">
        <v>1038</v>
      </c>
      <c r="B4193" s="197" t="s">
        <v>550</v>
      </c>
      <c r="C4193" s="197">
        <v>6</v>
      </c>
      <c r="D4193" s="197">
        <v>2016</v>
      </c>
      <c r="E4193" s="197" t="s">
        <v>115</v>
      </c>
      <c r="F4193" s="197" t="s">
        <v>1</v>
      </c>
      <c r="G4193" s="197">
        <v>2019</v>
      </c>
      <c r="H4193" s="199" t="s">
        <v>737</v>
      </c>
      <c r="I4193" s="197" t="s">
        <v>550</v>
      </c>
      <c r="J4193" s="177">
        <v>6808.8832455000002</v>
      </c>
      <c r="K4193" s="183" t="s">
        <v>1817</v>
      </c>
      <c r="L4193" s="166">
        <v>6.6429142918454963E-3</v>
      </c>
      <c r="M4193" s="166">
        <v>45.230827823039299</v>
      </c>
      <c r="N4193" s="199" t="s">
        <v>1</v>
      </c>
      <c r="O4193" s="200">
        <v>1</v>
      </c>
      <c r="P4193" s="200">
        <v>1</v>
      </c>
      <c r="Q4193" s="200">
        <v>0</v>
      </c>
      <c r="R4193" s="200">
        <v>1</v>
      </c>
      <c r="S4193" s="200">
        <v>0</v>
      </c>
      <c r="T4193" s="200" t="s">
        <v>13211</v>
      </c>
      <c r="U4193" s="200" t="s">
        <v>1360</v>
      </c>
      <c r="V4193" s="200" t="s">
        <v>1364</v>
      </c>
      <c r="W4193" s="199"/>
      <c r="X4193" s="199" t="s">
        <v>11117</v>
      </c>
      <c r="Y4193" s="199"/>
      <c r="Z4193" s="203">
        <v>43536</v>
      </c>
      <c r="AA4193" s="201" t="s">
        <v>11284</v>
      </c>
      <c r="AB4193" s="201"/>
      <c r="AC4193" s="201" t="s">
        <v>2820</v>
      </c>
      <c r="AD4193" s="202">
        <v>2020</v>
      </c>
      <c r="AE4193" s="167" t="s">
        <v>1321</v>
      </c>
    </row>
    <row r="4194" spans="1:31" s="121" customFormat="1" x14ac:dyDescent="0.3">
      <c r="A4194" s="197" t="s">
        <v>1044</v>
      </c>
      <c r="B4194" s="197" t="s">
        <v>550</v>
      </c>
      <c r="C4194" s="197">
        <v>1</v>
      </c>
      <c r="D4194" s="197">
        <v>2016</v>
      </c>
      <c r="E4194" s="197" t="s">
        <v>115</v>
      </c>
      <c r="F4194" s="197" t="s">
        <v>1</v>
      </c>
      <c r="G4194" s="197">
        <v>2019</v>
      </c>
      <c r="H4194" s="199" t="s">
        <v>199</v>
      </c>
      <c r="I4194" s="197" t="s">
        <v>550</v>
      </c>
      <c r="J4194" s="177">
        <v>821.01297</v>
      </c>
      <c r="K4194" s="183" t="s">
        <v>1817</v>
      </c>
      <c r="L4194" s="166">
        <v>6.6429142918454963E-3</v>
      </c>
      <c r="M4194" s="166">
        <v>5.4539187922035177</v>
      </c>
      <c r="N4194" s="199" t="s">
        <v>1</v>
      </c>
      <c r="O4194" s="200">
        <v>1</v>
      </c>
      <c r="P4194" s="200">
        <v>1</v>
      </c>
      <c r="Q4194" s="200">
        <v>0</v>
      </c>
      <c r="R4194" s="200">
        <v>1</v>
      </c>
      <c r="S4194" s="200">
        <v>0</v>
      </c>
      <c r="T4194" s="200" t="s">
        <v>13211</v>
      </c>
      <c r="U4194" s="200" t="s">
        <v>1453</v>
      </c>
      <c r="V4194" s="200" t="s">
        <v>83</v>
      </c>
      <c r="W4194" s="199" t="s">
        <v>1897</v>
      </c>
      <c r="X4194" s="199" t="s">
        <v>11118</v>
      </c>
      <c r="Y4194" s="199"/>
      <c r="Z4194" s="203">
        <v>43713</v>
      </c>
      <c r="AA4194" s="201" t="s">
        <v>8848</v>
      </c>
      <c r="AB4194" s="201"/>
      <c r="AC4194" s="201" t="s">
        <v>2820</v>
      </c>
      <c r="AD4194" s="202">
        <v>2020</v>
      </c>
      <c r="AE4194" s="167" t="s">
        <v>1245</v>
      </c>
    </row>
    <row r="4195" spans="1:31" s="121" customFormat="1" x14ac:dyDescent="0.3">
      <c r="A4195" s="197" t="s">
        <v>1044</v>
      </c>
      <c r="B4195" s="197" t="s">
        <v>550</v>
      </c>
      <c r="C4195" s="197">
        <v>2</v>
      </c>
      <c r="D4195" s="197">
        <v>2016</v>
      </c>
      <c r="E4195" s="197" t="s">
        <v>115</v>
      </c>
      <c r="F4195" s="197" t="s">
        <v>1</v>
      </c>
      <c r="G4195" s="197">
        <v>2019</v>
      </c>
      <c r="H4195" s="199" t="s">
        <v>199</v>
      </c>
      <c r="I4195" s="197" t="s">
        <v>550</v>
      </c>
      <c r="J4195" s="177">
        <v>821.01297</v>
      </c>
      <c r="K4195" s="183" t="s">
        <v>1817</v>
      </c>
      <c r="L4195" s="166">
        <v>6.6429142918454963E-3</v>
      </c>
      <c r="M4195" s="166">
        <v>5.4539187922035177</v>
      </c>
      <c r="N4195" s="199" t="s">
        <v>1</v>
      </c>
      <c r="O4195" s="200">
        <v>1</v>
      </c>
      <c r="P4195" s="200">
        <v>1</v>
      </c>
      <c r="Q4195" s="200">
        <v>0</v>
      </c>
      <c r="R4195" s="200">
        <v>1</v>
      </c>
      <c r="S4195" s="200">
        <v>0</v>
      </c>
      <c r="T4195" s="200" t="s">
        <v>13211</v>
      </c>
      <c r="U4195" s="200" t="s">
        <v>1453</v>
      </c>
      <c r="V4195" s="200" t="s">
        <v>83</v>
      </c>
      <c r="W4195" s="199"/>
      <c r="X4195" s="199" t="s">
        <v>11118</v>
      </c>
      <c r="Y4195" s="199"/>
      <c r="Z4195" s="203">
        <v>43713</v>
      </c>
      <c r="AA4195" s="201" t="s">
        <v>11286</v>
      </c>
      <c r="AB4195" s="201"/>
      <c r="AC4195" s="201" t="s">
        <v>2820</v>
      </c>
      <c r="AD4195" s="202">
        <v>2020</v>
      </c>
      <c r="AE4195" s="167" t="s">
        <v>1245</v>
      </c>
    </row>
    <row r="4196" spans="1:31" s="121" customFormat="1" x14ac:dyDescent="0.3">
      <c r="A4196" s="197" t="s">
        <v>1048</v>
      </c>
      <c r="B4196" s="197" t="s">
        <v>550</v>
      </c>
      <c r="C4196" s="197">
        <v>1</v>
      </c>
      <c r="D4196" s="197">
        <v>2016</v>
      </c>
      <c r="E4196" s="197" t="s">
        <v>2393</v>
      </c>
      <c r="F4196" s="197" t="s">
        <v>1</v>
      </c>
      <c r="G4196" s="197">
        <v>2019</v>
      </c>
      <c r="H4196" s="199" t="s">
        <v>737</v>
      </c>
      <c r="I4196" s="197" t="s">
        <v>550</v>
      </c>
      <c r="J4196" s="177">
        <v>161.83239950000001</v>
      </c>
      <c r="K4196" s="183" t="s">
        <v>1817</v>
      </c>
      <c r="L4196" s="166">
        <v>6.6429142918454963E-3</v>
      </c>
      <c r="M4196" s="166">
        <v>1.0750387595222</v>
      </c>
      <c r="N4196" s="199" t="s">
        <v>1</v>
      </c>
      <c r="O4196" s="200">
        <v>1</v>
      </c>
      <c r="P4196" s="200">
        <v>1</v>
      </c>
      <c r="Q4196" s="200">
        <v>0</v>
      </c>
      <c r="R4196" s="200">
        <v>1</v>
      </c>
      <c r="S4196" s="200">
        <v>0</v>
      </c>
      <c r="T4196" s="200" t="s">
        <v>13211</v>
      </c>
      <c r="U4196" s="200" t="s">
        <v>1453</v>
      </c>
      <c r="V4196" s="200" t="s">
        <v>83</v>
      </c>
      <c r="W4196" s="199" t="s">
        <v>1897</v>
      </c>
      <c r="X4196" s="199" t="s">
        <v>11119</v>
      </c>
      <c r="Y4196" s="199"/>
      <c r="Z4196" s="203">
        <v>43556</v>
      </c>
      <c r="AA4196" s="201" t="s">
        <v>11287</v>
      </c>
      <c r="AB4196" s="201"/>
      <c r="AC4196" s="201" t="s">
        <v>2820</v>
      </c>
      <c r="AD4196" s="202">
        <v>2020</v>
      </c>
      <c r="AE4196" s="167" t="s">
        <v>1321</v>
      </c>
    </row>
    <row r="4197" spans="1:31" s="121" customFormat="1" x14ac:dyDescent="0.3">
      <c r="A4197" s="197" t="s">
        <v>1048</v>
      </c>
      <c r="B4197" s="197" t="s">
        <v>550</v>
      </c>
      <c r="C4197" s="197">
        <v>2</v>
      </c>
      <c r="D4197" s="197">
        <v>2016</v>
      </c>
      <c r="E4197" s="197" t="s">
        <v>2393</v>
      </c>
      <c r="F4197" s="197" t="s">
        <v>1</v>
      </c>
      <c r="G4197" s="197">
        <v>2019</v>
      </c>
      <c r="H4197" s="199" t="s">
        <v>737</v>
      </c>
      <c r="I4197" s="197" t="s">
        <v>550</v>
      </c>
      <c r="J4197" s="177">
        <v>161.83239950000001</v>
      </c>
      <c r="K4197" s="183" t="s">
        <v>1817</v>
      </c>
      <c r="L4197" s="166">
        <v>6.6429142918454963E-3</v>
      </c>
      <c r="M4197" s="166">
        <v>1.0750387595222</v>
      </c>
      <c r="N4197" s="199" t="s">
        <v>1</v>
      </c>
      <c r="O4197" s="200">
        <v>1</v>
      </c>
      <c r="P4197" s="200">
        <v>1</v>
      </c>
      <c r="Q4197" s="200">
        <v>0</v>
      </c>
      <c r="R4197" s="200">
        <v>1</v>
      </c>
      <c r="S4197" s="200">
        <v>0</v>
      </c>
      <c r="T4197" s="200" t="s">
        <v>13211</v>
      </c>
      <c r="U4197" s="200" t="s">
        <v>1453</v>
      </c>
      <c r="V4197" s="200" t="s">
        <v>83</v>
      </c>
      <c r="W4197" s="199"/>
      <c r="X4197" s="199" t="s">
        <v>11119</v>
      </c>
      <c r="Y4197" s="199"/>
      <c r="Z4197" s="203">
        <v>43556</v>
      </c>
      <c r="AA4197" s="201" t="s">
        <v>4208</v>
      </c>
      <c r="AB4197" s="201"/>
      <c r="AC4197" s="201" t="s">
        <v>2820</v>
      </c>
      <c r="AD4197" s="202">
        <v>2020</v>
      </c>
      <c r="AE4197" s="167" t="s">
        <v>1321</v>
      </c>
    </row>
    <row r="4198" spans="1:31" s="121" customFormat="1" x14ac:dyDescent="0.3">
      <c r="A4198" s="197" t="s">
        <v>1052</v>
      </c>
      <c r="B4198" s="197" t="s">
        <v>550</v>
      </c>
      <c r="C4198" s="197">
        <v>1</v>
      </c>
      <c r="D4198" s="197">
        <v>2016</v>
      </c>
      <c r="E4198" s="197" t="s">
        <v>115</v>
      </c>
      <c r="F4198" s="197" t="s">
        <v>1</v>
      </c>
      <c r="G4198" s="197">
        <v>2019</v>
      </c>
      <c r="H4198" s="199" t="s">
        <v>75</v>
      </c>
      <c r="I4198" s="197" t="s">
        <v>550</v>
      </c>
      <c r="J4198" s="177">
        <v>140.4811205</v>
      </c>
      <c r="K4198" s="183" t="s">
        <v>1817</v>
      </c>
      <c r="L4198" s="166">
        <v>6.6429142918454963E-3</v>
      </c>
      <c r="M4198" s="166">
        <v>0.93320404310391936</v>
      </c>
      <c r="N4198" s="199" t="s">
        <v>1</v>
      </c>
      <c r="O4198" s="200">
        <v>1</v>
      </c>
      <c r="P4198" s="200">
        <v>1</v>
      </c>
      <c r="Q4198" s="200">
        <v>0</v>
      </c>
      <c r="R4198" s="200">
        <v>1</v>
      </c>
      <c r="S4198" s="200">
        <v>0</v>
      </c>
      <c r="T4198" s="200" t="s">
        <v>13211</v>
      </c>
      <c r="U4198" s="200" t="s">
        <v>1453</v>
      </c>
      <c r="V4198" s="200" t="s">
        <v>83</v>
      </c>
      <c r="W4198" s="199" t="s">
        <v>1897</v>
      </c>
      <c r="X4198" s="199" t="s">
        <v>11120</v>
      </c>
      <c r="Y4198" s="199"/>
      <c r="Z4198" s="203">
        <v>43594</v>
      </c>
      <c r="AA4198" s="201" t="s">
        <v>8793</v>
      </c>
      <c r="AB4198" s="201"/>
      <c r="AC4198" s="201" t="s">
        <v>2820</v>
      </c>
      <c r="AD4198" s="202">
        <v>2020</v>
      </c>
      <c r="AE4198" s="167" t="s">
        <v>1218</v>
      </c>
    </row>
    <row r="4199" spans="1:31" s="121" customFormat="1" x14ac:dyDescent="0.3">
      <c r="A4199" s="197" t="s">
        <v>1052</v>
      </c>
      <c r="B4199" s="197" t="s">
        <v>550</v>
      </c>
      <c r="C4199" s="197">
        <v>2</v>
      </c>
      <c r="D4199" s="197">
        <v>2016</v>
      </c>
      <c r="E4199" s="197" t="s">
        <v>115</v>
      </c>
      <c r="F4199" s="197" t="s">
        <v>1</v>
      </c>
      <c r="G4199" s="197">
        <v>2019</v>
      </c>
      <c r="H4199" s="199" t="s">
        <v>75</v>
      </c>
      <c r="I4199" s="197" t="s">
        <v>550</v>
      </c>
      <c r="J4199" s="177">
        <v>140.4811205</v>
      </c>
      <c r="K4199" s="183" t="s">
        <v>1817</v>
      </c>
      <c r="L4199" s="166">
        <v>6.6429142918454963E-3</v>
      </c>
      <c r="M4199" s="166">
        <v>0.93320404310391936</v>
      </c>
      <c r="N4199" s="199" t="s">
        <v>75</v>
      </c>
      <c r="O4199" s="200">
        <v>1</v>
      </c>
      <c r="P4199" s="200">
        <v>0</v>
      </c>
      <c r="Q4199" s="200">
        <v>1</v>
      </c>
      <c r="R4199" s="200">
        <v>0</v>
      </c>
      <c r="S4199" s="200">
        <v>1</v>
      </c>
      <c r="T4199" s="200" t="s">
        <v>13210</v>
      </c>
      <c r="U4199" s="200" t="s">
        <v>1453</v>
      </c>
      <c r="V4199" s="200" t="s">
        <v>83</v>
      </c>
      <c r="W4199" s="199"/>
      <c r="X4199" s="199" t="s">
        <v>11120</v>
      </c>
      <c r="Y4199" s="199"/>
      <c r="Z4199" s="203">
        <v>43594</v>
      </c>
      <c r="AA4199" s="201" t="s">
        <v>9730</v>
      </c>
      <c r="AB4199" s="201"/>
      <c r="AC4199" s="201" t="s">
        <v>11133</v>
      </c>
      <c r="AD4199" s="202">
        <v>2020</v>
      </c>
      <c r="AE4199" s="167" t="s">
        <v>1218</v>
      </c>
    </row>
    <row r="4200" spans="1:31" s="121" customFormat="1" x14ac:dyDescent="0.3">
      <c r="A4200" s="197" t="s">
        <v>1057</v>
      </c>
      <c r="B4200" s="197" t="s">
        <v>550</v>
      </c>
      <c r="C4200" s="197">
        <v>1</v>
      </c>
      <c r="D4200" s="197">
        <v>2016</v>
      </c>
      <c r="E4200" s="197" t="s">
        <v>115</v>
      </c>
      <c r="F4200" s="197" t="s">
        <v>1</v>
      </c>
      <c r="G4200" s="197">
        <v>2019</v>
      </c>
      <c r="H4200" s="199" t="s">
        <v>228</v>
      </c>
      <c r="I4200" s="197" t="s">
        <v>550</v>
      </c>
      <c r="J4200" s="177">
        <v>1679.8942050000001</v>
      </c>
      <c r="K4200" s="183" t="s">
        <v>1817</v>
      </c>
      <c r="L4200" s="166">
        <v>6.6429142918454963E-3</v>
      </c>
      <c r="M4200" s="166">
        <v>11.159393223182928</v>
      </c>
      <c r="N4200" s="199" t="s">
        <v>608</v>
      </c>
      <c r="O4200" s="200">
        <v>1</v>
      </c>
      <c r="P4200" s="200">
        <v>0</v>
      </c>
      <c r="Q4200" s="200">
        <v>0</v>
      </c>
      <c r="R4200" s="200">
        <v>0</v>
      </c>
      <c r="S4200" s="200">
        <v>1</v>
      </c>
      <c r="T4200" s="200" t="s">
        <v>13213</v>
      </c>
      <c r="U4200" s="200" t="s">
        <v>1453</v>
      </c>
      <c r="V4200" s="200" t="s">
        <v>83</v>
      </c>
      <c r="W4200" s="199"/>
      <c r="X4200" s="199" t="s">
        <v>11121</v>
      </c>
      <c r="Y4200" s="199"/>
      <c r="Z4200" s="203">
        <v>43677</v>
      </c>
      <c r="AA4200" s="201" t="s">
        <v>11197</v>
      </c>
      <c r="AB4200" s="201"/>
      <c r="AC4200" s="201" t="s">
        <v>11155</v>
      </c>
      <c r="AD4200" s="202">
        <v>2020</v>
      </c>
      <c r="AE4200" s="167" t="s">
        <v>1241</v>
      </c>
    </row>
    <row r="4201" spans="1:31" s="121" customFormat="1" x14ac:dyDescent="0.3">
      <c r="A4201" s="197" t="s">
        <v>1057</v>
      </c>
      <c r="B4201" s="197" t="s">
        <v>550</v>
      </c>
      <c r="C4201" s="197">
        <v>2</v>
      </c>
      <c r="D4201" s="197">
        <v>2016</v>
      </c>
      <c r="E4201" s="197" t="s">
        <v>115</v>
      </c>
      <c r="F4201" s="197" t="s">
        <v>1</v>
      </c>
      <c r="G4201" s="197">
        <v>2019</v>
      </c>
      <c r="H4201" s="199" t="s">
        <v>228</v>
      </c>
      <c r="I4201" s="197" t="s">
        <v>550</v>
      </c>
      <c r="J4201" s="177">
        <v>777.817994</v>
      </c>
      <c r="K4201" s="183" t="s">
        <v>1817</v>
      </c>
      <c r="L4201" s="166">
        <v>6.6429142918454963E-3</v>
      </c>
      <c r="M4201" s="166">
        <v>5.1669782687971946</v>
      </c>
      <c r="N4201" s="199" t="s">
        <v>156</v>
      </c>
      <c r="O4201" s="200">
        <v>1</v>
      </c>
      <c r="P4201" s="200">
        <v>0</v>
      </c>
      <c r="Q4201" s="200">
        <v>0</v>
      </c>
      <c r="R4201" s="200">
        <v>0</v>
      </c>
      <c r="S4201" s="200">
        <v>1</v>
      </c>
      <c r="T4201" s="200" t="s">
        <v>13213</v>
      </c>
      <c r="U4201" s="200" t="s">
        <v>1453</v>
      </c>
      <c r="V4201" s="200" t="s">
        <v>83</v>
      </c>
      <c r="W4201" s="199"/>
      <c r="X4201" s="199" t="s">
        <v>11121</v>
      </c>
      <c r="Y4201" s="199"/>
      <c r="Z4201" s="203">
        <v>43677</v>
      </c>
      <c r="AA4201" s="201" t="s">
        <v>11198</v>
      </c>
      <c r="AB4201" s="201"/>
      <c r="AC4201" s="201" t="s">
        <v>11147</v>
      </c>
      <c r="AD4201" s="202">
        <v>2020</v>
      </c>
      <c r="AE4201" s="167" t="s">
        <v>1241</v>
      </c>
    </row>
    <row r="4202" spans="1:31" s="121" customFormat="1" x14ac:dyDescent="0.3">
      <c r="A4202" s="197" t="s">
        <v>1057</v>
      </c>
      <c r="B4202" s="197" t="s">
        <v>550</v>
      </c>
      <c r="C4202" s="197">
        <v>3</v>
      </c>
      <c r="D4202" s="197">
        <v>2016</v>
      </c>
      <c r="E4202" s="197" t="s">
        <v>115</v>
      </c>
      <c r="F4202" s="197" t="s">
        <v>1</v>
      </c>
      <c r="G4202" s="197">
        <v>2019</v>
      </c>
      <c r="H4202" s="199" t="s">
        <v>228</v>
      </c>
      <c r="I4202" s="197" t="s">
        <v>550</v>
      </c>
      <c r="J4202" s="177">
        <v>934.39606449999997</v>
      </c>
      <c r="K4202" s="183" t="s">
        <v>1817</v>
      </c>
      <c r="L4202" s="166">
        <v>6.6429142918454963E-3</v>
      </c>
      <c r="M4202" s="166">
        <v>6.2071129711112363</v>
      </c>
      <c r="N4202" s="199" t="s">
        <v>68</v>
      </c>
      <c r="O4202" s="200">
        <v>1</v>
      </c>
      <c r="P4202" s="200">
        <v>0</v>
      </c>
      <c r="Q4202" s="200">
        <v>0</v>
      </c>
      <c r="R4202" s="200">
        <v>0</v>
      </c>
      <c r="S4202" s="200">
        <v>1</v>
      </c>
      <c r="T4202" s="200" t="s">
        <v>13213</v>
      </c>
      <c r="U4202" s="200" t="s">
        <v>1453</v>
      </c>
      <c r="V4202" s="200" t="s">
        <v>83</v>
      </c>
      <c r="W4202" s="199" t="s">
        <v>1897</v>
      </c>
      <c r="X4202" s="199" t="s">
        <v>11121</v>
      </c>
      <c r="Y4202" s="199"/>
      <c r="Z4202" s="203">
        <v>43800</v>
      </c>
      <c r="AA4202" s="201" t="s">
        <v>11288</v>
      </c>
      <c r="AB4202" s="201"/>
      <c r="AC4202" s="201" t="s">
        <v>11140</v>
      </c>
      <c r="AD4202" s="202">
        <v>2020</v>
      </c>
      <c r="AE4202" s="167" t="s">
        <v>1241</v>
      </c>
    </row>
    <row r="4203" spans="1:31" s="121" customFormat="1" x14ac:dyDescent="0.3">
      <c r="A4203" s="197" t="s">
        <v>1057</v>
      </c>
      <c r="B4203" s="197" t="s">
        <v>550</v>
      </c>
      <c r="C4203" s="197">
        <v>4</v>
      </c>
      <c r="D4203" s="197">
        <v>2016</v>
      </c>
      <c r="E4203" s="197" t="s">
        <v>115</v>
      </c>
      <c r="F4203" s="197" t="s">
        <v>1</v>
      </c>
      <c r="G4203" s="197">
        <v>2019</v>
      </c>
      <c r="H4203" s="199" t="s">
        <v>228</v>
      </c>
      <c r="I4203" s="197" t="s">
        <v>550</v>
      </c>
      <c r="J4203" s="177">
        <v>934.39606449999997</v>
      </c>
      <c r="K4203" s="183" t="s">
        <v>1817</v>
      </c>
      <c r="L4203" s="166">
        <v>6.6429142918454963E-3</v>
      </c>
      <c r="M4203" s="166">
        <v>6.2071129711112363</v>
      </c>
      <c r="N4203" s="199" t="s">
        <v>608</v>
      </c>
      <c r="O4203" s="200">
        <v>1</v>
      </c>
      <c r="P4203" s="200">
        <v>0</v>
      </c>
      <c r="Q4203" s="200">
        <v>0</v>
      </c>
      <c r="R4203" s="200">
        <v>0</v>
      </c>
      <c r="S4203" s="200">
        <v>1</v>
      </c>
      <c r="T4203" s="200" t="s">
        <v>13213</v>
      </c>
      <c r="U4203" s="200" t="s">
        <v>1453</v>
      </c>
      <c r="V4203" s="200" t="s">
        <v>83</v>
      </c>
      <c r="W4203" s="199"/>
      <c r="X4203" s="199" t="s">
        <v>11121</v>
      </c>
      <c r="Y4203" s="199"/>
      <c r="Z4203" s="203">
        <v>43800</v>
      </c>
      <c r="AA4203" s="201" t="s">
        <v>11289</v>
      </c>
      <c r="AB4203" s="201"/>
      <c r="AC4203" s="201" t="s">
        <v>11155</v>
      </c>
      <c r="AD4203" s="202">
        <v>2020</v>
      </c>
      <c r="AE4203" s="167" t="s">
        <v>1241</v>
      </c>
    </row>
    <row r="4204" spans="1:31" s="121" customFormat="1" x14ac:dyDescent="0.3">
      <c r="A4204" s="197" t="s">
        <v>1065</v>
      </c>
      <c r="B4204" s="197" t="s">
        <v>550</v>
      </c>
      <c r="C4204" s="197">
        <v>1</v>
      </c>
      <c r="D4204" s="197">
        <v>2016</v>
      </c>
      <c r="E4204" s="197" t="s">
        <v>2393</v>
      </c>
      <c r="F4204" s="197" t="s">
        <v>1</v>
      </c>
      <c r="G4204" s="197">
        <v>2019</v>
      </c>
      <c r="H4204" s="199" t="s">
        <v>73</v>
      </c>
      <c r="I4204" s="197" t="s">
        <v>550</v>
      </c>
      <c r="J4204" s="177">
        <v>823.86287900000002</v>
      </c>
      <c r="K4204" s="183" t="s">
        <v>1817</v>
      </c>
      <c r="L4204" s="166">
        <v>6.6429142918454963E-3</v>
      </c>
      <c r="M4204" s="166">
        <v>5.4728504934300766</v>
      </c>
      <c r="N4204" s="199" t="s">
        <v>80</v>
      </c>
      <c r="O4204" s="200">
        <v>1</v>
      </c>
      <c r="P4204" s="200">
        <v>0</v>
      </c>
      <c r="Q4204" s="200">
        <v>0</v>
      </c>
      <c r="R4204" s="200">
        <v>1</v>
      </c>
      <c r="S4204" s="200">
        <v>1</v>
      </c>
      <c r="T4204" s="200" t="s">
        <v>13213</v>
      </c>
      <c r="U4204" s="200" t="s">
        <v>1281</v>
      </c>
      <c r="V4204" s="200" t="s">
        <v>86</v>
      </c>
      <c r="W4204" s="199"/>
      <c r="X4204" s="199" t="s">
        <v>11122</v>
      </c>
      <c r="Y4204" s="199"/>
      <c r="Z4204" s="203">
        <v>43754</v>
      </c>
      <c r="AA4204" s="201" t="s">
        <v>11199</v>
      </c>
      <c r="AB4204" s="201"/>
      <c r="AC4204" s="201" t="s">
        <v>11150</v>
      </c>
      <c r="AD4204" s="202">
        <v>2020</v>
      </c>
      <c r="AE4204" s="167" t="s">
        <v>1241</v>
      </c>
    </row>
    <row r="4205" spans="1:31" s="121" customFormat="1" x14ac:dyDescent="0.3">
      <c r="A4205" s="197" t="s">
        <v>1082</v>
      </c>
      <c r="B4205" s="197" t="s">
        <v>550</v>
      </c>
      <c r="C4205" s="197">
        <v>1</v>
      </c>
      <c r="D4205" s="197">
        <v>2016</v>
      </c>
      <c r="E4205" s="197" t="s">
        <v>2393</v>
      </c>
      <c r="F4205" s="197" t="s">
        <v>1</v>
      </c>
      <c r="G4205" s="197">
        <v>2019</v>
      </c>
      <c r="H4205" s="199" t="s">
        <v>58</v>
      </c>
      <c r="I4205" s="197" t="s">
        <v>550</v>
      </c>
      <c r="J4205" s="177">
        <v>398.87899199999998</v>
      </c>
      <c r="K4205" s="183" t="s">
        <v>1817</v>
      </c>
      <c r="L4205" s="166">
        <v>6.6429142918454963E-3</v>
      </c>
      <c r="M4205" s="166">
        <v>2.6497189566737251</v>
      </c>
      <c r="N4205" s="199" t="s">
        <v>58</v>
      </c>
      <c r="O4205" s="200">
        <v>1</v>
      </c>
      <c r="P4205" s="200">
        <v>0</v>
      </c>
      <c r="Q4205" s="200">
        <v>1</v>
      </c>
      <c r="R4205" s="200">
        <v>0</v>
      </c>
      <c r="S4205" s="200">
        <v>1</v>
      </c>
      <c r="T4205" s="200" t="s">
        <v>13210</v>
      </c>
      <c r="U4205" s="200" t="s">
        <v>1360</v>
      </c>
      <c r="V4205" s="200" t="s">
        <v>1364</v>
      </c>
      <c r="W4205" s="199"/>
      <c r="X4205" s="199" t="s">
        <v>11123</v>
      </c>
      <c r="Y4205" s="199"/>
      <c r="Z4205" s="203">
        <v>43551</v>
      </c>
      <c r="AA4205" s="201" t="s">
        <v>11200</v>
      </c>
      <c r="AB4205" s="201"/>
      <c r="AC4205" s="201" t="s">
        <v>8961</v>
      </c>
      <c r="AD4205" s="202">
        <v>2020</v>
      </c>
      <c r="AE4205" s="167" t="s">
        <v>1218</v>
      </c>
    </row>
    <row r="4206" spans="1:31" s="121" customFormat="1" x14ac:dyDescent="0.3">
      <c r="A4206" s="197" t="s">
        <v>1082</v>
      </c>
      <c r="B4206" s="197" t="s">
        <v>550</v>
      </c>
      <c r="C4206" s="197">
        <v>2</v>
      </c>
      <c r="D4206" s="197">
        <v>2016</v>
      </c>
      <c r="E4206" s="197" t="s">
        <v>2393</v>
      </c>
      <c r="F4206" s="197" t="s">
        <v>1</v>
      </c>
      <c r="G4206" s="197">
        <v>2019</v>
      </c>
      <c r="H4206" s="199" t="s">
        <v>58</v>
      </c>
      <c r="I4206" s="197" t="s">
        <v>550</v>
      </c>
      <c r="J4206" s="177">
        <v>487.592017</v>
      </c>
      <c r="K4206" s="183" t="s">
        <v>1817</v>
      </c>
      <c r="L4206" s="166">
        <v>6.6429142918454963E-3</v>
      </c>
      <c r="M4206" s="166">
        <v>3.2390319783190722</v>
      </c>
      <c r="N4206" s="199" t="s">
        <v>58</v>
      </c>
      <c r="O4206" s="200">
        <v>1</v>
      </c>
      <c r="P4206" s="200">
        <v>0</v>
      </c>
      <c r="Q4206" s="200">
        <v>1</v>
      </c>
      <c r="R4206" s="200">
        <v>0</v>
      </c>
      <c r="S4206" s="200">
        <v>1</v>
      </c>
      <c r="T4206" s="200" t="s">
        <v>13210</v>
      </c>
      <c r="U4206" s="200" t="s">
        <v>1360</v>
      </c>
      <c r="V4206" s="200" t="s">
        <v>1364</v>
      </c>
      <c r="W4206" s="199" t="s">
        <v>1897</v>
      </c>
      <c r="X4206" s="199" t="s">
        <v>11123</v>
      </c>
      <c r="Y4206" s="199"/>
      <c r="Z4206" s="203">
        <v>43661</v>
      </c>
      <c r="AA4206" s="201" t="s">
        <v>11290</v>
      </c>
      <c r="AB4206" s="201"/>
      <c r="AC4206" s="201" t="s">
        <v>8961</v>
      </c>
      <c r="AD4206" s="202">
        <v>2020</v>
      </c>
      <c r="AE4206" s="167" t="s">
        <v>1218</v>
      </c>
    </row>
    <row r="4207" spans="1:31" s="121" customFormat="1" x14ac:dyDescent="0.3">
      <c r="A4207" s="197" t="s">
        <v>1082</v>
      </c>
      <c r="B4207" s="197" t="s">
        <v>550</v>
      </c>
      <c r="C4207" s="197">
        <v>3</v>
      </c>
      <c r="D4207" s="197">
        <v>2016</v>
      </c>
      <c r="E4207" s="197" t="s">
        <v>2393</v>
      </c>
      <c r="F4207" s="197" t="s">
        <v>1</v>
      </c>
      <c r="G4207" s="197">
        <v>2019</v>
      </c>
      <c r="H4207" s="199" t="s">
        <v>58</v>
      </c>
      <c r="I4207" s="197" t="s">
        <v>550</v>
      </c>
      <c r="J4207" s="177">
        <v>487.592017</v>
      </c>
      <c r="K4207" s="183" t="s">
        <v>1817</v>
      </c>
      <c r="L4207" s="166">
        <v>6.6429142918454963E-3</v>
      </c>
      <c r="M4207" s="166">
        <v>3.2390319783190722</v>
      </c>
      <c r="N4207" s="199" t="s">
        <v>58</v>
      </c>
      <c r="O4207" s="200">
        <v>1</v>
      </c>
      <c r="P4207" s="200">
        <v>0</v>
      </c>
      <c r="Q4207" s="200">
        <v>1</v>
      </c>
      <c r="R4207" s="200">
        <v>0</v>
      </c>
      <c r="S4207" s="200">
        <v>1</v>
      </c>
      <c r="T4207" s="200" t="s">
        <v>13210</v>
      </c>
      <c r="U4207" s="200" t="s">
        <v>1360</v>
      </c>
      <c r="V4207" s="200" t="s">
        <v>1364</v>
      </c>
      <c r="W4207" s="199"/>
      <c r="X4207" s="199" t="s">
        <v>11123</v>
      </c>
      <c r="Y4207" s="199"/>
      <c r="Z4207" s="203">
        <v>43661</v>
      </c>
      <c r="AA4207" s="201" t="s">
        <v>11291</v>
      </c>
      <c r="AB4207" s="201"/>
      <c r="AC4207" s="201" t="s">
        <v>8961</v>
      </c>
      <c r="AD4207" s="202">
        <v>2020</v>
      </c>
      <c r="AE4207" s="167" t="s">
        <v>1218</v>
      </c>
    </row>
    <row r="4208" spans="1:31" s="121" customFormat="1" x14ac:dyDescent="0.3">
      <c r="A4208" s="197" t="s">
        <v>1098</v>
      </c>
      <c r="B4208" s="197" t="s">
        <v>550</v>
      </c>
      <c r="C4208" s="197">
        <v>3</v>
      </c>
      <c r="D4208" s="197">
        <v>2017</v>
      </c>
      <c r="E4208" s="197" t="s">
        <v>2393</v>
      </c>
      <c r="F4208" s="197" t="s">
        <v>1</v>
      </c>
      <c r="G4208" s="197">
        <v>2019</v>
      </c>
      <c r="H4208" s="199" t="s">
        <v>64</v>
      </c>
      <c r="I4208" s="197" t="s">
        <v>550</v>
      </c>
      <c r="J4208" s="177">
        <v>434.49605450000001</v>
      </c>
      <c r="K4208" s="183" t="s">
        <v>1817</v>
      </c>
      <c r="L4208" s="166">
        <v>6.6429142918454963E-3</v>
      </c>
      <c r="M4208" s="166">
        <v>2.8863200501885298</v>
      </c>
      <c r="N4208" s="199" t="s">
        <v>64</v>
      </c>
      <c r="O4208" s="200">
        <v>1</v>
      </c>
      <c r="P4208" s="200">
        <v>0</v>
      </c>
      <c r="Q4208" s="200">
        <v>1</v>
      </c>
      <c r="R4208" s="200">
        <v>0</v>
      </c>
      <c r="S4208" s="200">
        <v>1</v>
      </c>
      <c r="T4208" s="200" t="s">
        <v>13210</v>
      </c>
      <c r="U4208" s="200" t="s">
        <v>1221</v>
      </c>
      <c r="V4208" s="200" t="s">
        <v>108</v>
      </c>
      <c r="W4208" s="199" t="s">
        <v>1897</v>
      </c>
      <c r="X4208" s="199" t="s">
        <v>9952</v>
      </c>
      <c r="Y4208" s="199"/>
      <c r="Z4208" s="203">
        <v>43746</v>
      </c>
      <c r="AA4208" s="201" t="s">
        <v>4051</v>
      </c>
      <c r="AB4208" s="201"/>
      <c r="AC4208" s="201" t="s">
        <v>11132</v>
      </c>
      <c r="AD4208" s="202">
        <v>2020</v>
      </c>
      <c r="AE4208" s="167" t="s">
        <v>1321</v>
      </c>
    </row>
    <row r="4209" spans="1:31" s="121" customFormat="1" x14ac:dyDescent="0.3">
      <c r="A4209" s="197" t="s">
        <v>1098</v>
      </c>
      <c r="B4209" s="197" t="s">
        <v>550</v>
      </c>
      <c r="C4209" s="197">
        <v>4</v>
      </c>
      <c r="D4209" s="197">
        <v>2017</v>
      </c>
      <c r="E4209" s="197" t="s">
        <v>2393</v>
      </c>
      <c r="F4209" s="197" t="s">
        <v>1</v>
      </c>
      <c r="G4209" s="197">
        <v>2019</v>
      </c>
      <c r="H4209" s="199" t="s">
        <v>64</v>
      </c>
      <c r="I4209" s="197" t="s">
        <v>550</v>
      </c>
      <c r="J4209" s="177">
        <v>434.49605450000001</v>
      </c>
      <c r="K4209" s="183" t="s">
        <v>1817</v>
      </c>
      <c r="L4209" s="166">
        <v>6.6429142918454963E-3</v>
      </c>
      <c r="M4209" s="166">
        <v>2.8863200501885298</v>
      </c>
      <c r="N4209" s="199" t="s">
        <v>64</v>
      </c>
      <c r="O4209" s="200">
        <v>1</v>
      </c>
      <c r="P4209" s="200">
        <v>0</v>
      </c>
      <c r="Q4209" s="200">
        <v>1</v>
      </c>
      <c r="R4209" s="200">
        <v>0</v>
      </c>
      <c r="S4209" s="200">
        <v>1</v>
      </c>
      <c r="T4209" s="200" t="s">
        <v>13210</v>
      </c>
      <c r="U4209" s="200" t="s">
        <v>1221</v>
      </c>
      <c r="V4209" s="200" t="s">
        <v>108</v>
      </c>
      <c r="W4209" s="199"/>
      <c r="X4209" s="199" t="s">
        <v>9952</v>
      </c>
      <c r="Y4209" s="199"/>
      <c r="Z4209" s="203">
        <v>43746</v>
      </c>
      <c r="AA4209" s="201" t="s">
        <v>11292</v>
      </c>
      <c r="AB4209" s="201"/>
      <c r="AC4209" s="201" t="s">
        <v>11132</v>
      </c>
      <c r="AD4209" s="202">
        <v>2020</v>
      </c>
      <c r="AE4209" s="167" t="s">
        <v>1321</v>
      </c>
    </row>
    <row r="4210" spans="1:31" s="121" customFormat="1" x14ac:dyDescent="0.3">
      <c r="A4210" s="197" t="s">
        <v>1098</v>
      </c>
      <c r="B4210" s="197" t="s">
        <v>550</v>
      </c>
      <c r="C4210" s="197">
        <v>5</v>
      </c>
      <c r="D4210" s="197">
        <v>2017</v>
      </c>
      <c r="E4210" s="197" t="s">
        <v>2393</v>
      </c>
      <c r="F4210" s="197" t="s">
        <v>1</v>
      </c>
      <c r="G4210" s="197">
        <v>2019</v>
      </c>
      <c r="H4210" s="199" t="s">
        <v>64</v>
      </c>
      <c r="I4210" s="197" t="s">
        <v>550</v>
      </c>
      <c r="J4210" s="177">
        <v>1830.661096</v>
      </c>
      <c r="K4210" s="183" t="s">
        <v>1817</v>
      </c>
      <c r="L4210" s="166">
        <v>6.6429142918454963E-3</v>
      </c>
      <c r="M4210" s="166">
        <v>12.16092475814394</v>
      </c>
      <c r="N4210" s="199" t="s">
        <v>64</v>
      </c>
      <c r="O4210" s="200">
        <v>1</v>
      </c>
      <c r="P4210" s="200">
        <v>0</v>
      </c>
      <c r="Q4210" s="200">
        <v>1</v>
      </c>
      <c r="R4210" s="200">
        <v>0</v>
      </c>
      <c r="S4210" s="200">
        <v>1</v>
      </c>
      <c r="T4210" s="200" t="s">
        <v>13210</v>
      </c>
      <c r="U4210" s="200" t="s">
        <v>1221</v>
      </c>
      <c r="V4210" s="200" t="s">
        <v>108</v>
      </c>
      <c r="W4210" s="199"/>
      <c r="X4210" s="199" t="s">
        <v>9952</v>
      </c>
      <c r="Y4210" s="199"/>
      <c r="Z4210" s="203">
        <v>43775</v>
      </c>
      <c r="AA4210" s="201" t="s">
        <v>4050</v>
      </c>
      <c r="AB4210" s="201"/>
      <c r="AC4210" s="201" t="s">
        <v>11132</v>
      </c>
      <c r="AD4210" s="202">
        <v>2020</v>
      </c>
      <c r="AE4210" s="167" t="s">
        <v>1321</v>
      </c>
    </row>
    <row r="4211" spans="1:31" s="121" customFormat="1" x14ac:dyDescent="0.3">
      <c r="A4211" s="197" t="s">
        <v>1103</v>
      </c>
      <c r="B4211" s="197" t="s">
        <v>550</v>
      </c>
      <c r="C4211" s="197">
        <v>1</v>
      </c>
      <c r="D4211" s="197">
        <v>2017</v>
      </c>
      <c r="E4211" s="197" t="s">
        <v>115</v>
      </c>
      <c r="F4211" s="197" t="s">
        <v>1</v>
      </c>
      <c r="G4211" s="197">
        <v>2019</v>
      </c>
      <c r="H4211" s="199" t="s">
        <v>60</v>
      </c>
      <c r="I4211" s="197" t="s">
        <v>550</v>
      </c>
      <c r="J4211" s="177">
        <v>752.60357350000004</v>
      </c>
      <c r="K4211" s="183" t="s">
        <v>1817</v>
      </c>
      <c r="L4211" s="166">
        <v>6.6429142918454963E-3</v>
      </c>
      <c r="M4211" s="166">
        <v>4.9994810344971423</v>
      </c>
      <c r="N4211" s="199" t="s">
        <v>1</v>
      </c>
      <c r="O4211" s="200">
        <v>1</v>
      </c>
      <c r="P4211" s="200">
        <v>1</v>
      </c>
      <c r="Q4211" s="200">
        <v>0</v>
      </c>
      <c r="R4211" s="200">
        <v>1</v>
      </c>
      <c r="S4211" s="200">
        <v>0</v>
      </c>
      <c r="T4211" s="200" t="s">
        <v>13211</v>
      </c>
      <c r="U4211" s="200" t="s">
        <v>1453</v>
      </c>
      <c r="V4211" s="200" t="s">
        <v>83</v>
      </c>
      <c r="W4211" s="199" t="s">
        <v>1897</v>
      </c>
      <c r="X4211" s="199" t="s">
        <v>11124</v>
      </c>
      <c r="Y4211" s="199"/>
      <c r="Z4211" s="203">
        <v>43516</v>
      </c>
      <c r="AA4211" s="201" t="s">
        <v>11293</v>
      </c>
      <c r="AB4211" s="201"/>
      <c r="AC4211" s="201" t="s">
        <v>2820</v>
      </c>
      <c r="AD4211" s="202">
        <v>2020</v>
      </c>
      <c r="AE4211" s="167" t="s">
        <v>1218</v>
      </c>
    </row>
    <row r="4212" spans="1:31" s="121" customFormat="1" x14ac:dyDescent="0.3">
      <c r="A4212" s="197" t="s">
        <v>1103</v>
      </c>
      <c r="B4212" s="197" t="s">
        <v>550</v>
      </c>
      <c r="C4212" s="197">
        <v>2</v>
      </c>
      <c r="D4212" s="197">
        <v>2017</v>
      </c>
      <c r="E4212" s="197" t="s">
        <v>115</v>
      </c>
      <c r="F4212" s="197" t="s">
        <v>1</v>
      </c>
      <c r="G4212" s="197">
        <v>2019</v>
      </c>
      <c r="H4212" s="199" t="s">
        <v>60</v>
      </c>
      <c r="I4212" s="197" t="s">
        <v>550</v>
      </c>
      <c r="J4212" s="177">
        <v>752.60357350000004</v>
      </c>
      <c r="K4212" s="183" t="s">
        <v>1817</v>
      </c>
      <c r="L4212" s="166">
        <v>6.6429142918454963E-3</v>
      </c>
      <c r="M4212" s="166">
        <v>4.9994810344971423</v>
      </c>
      <c r="N4212" s="199" t="s">
        <v>1</v>
      </c>
      <c r="O4212" s="200">
        <v>1</v>
      </c>
      <c r="P4212" s="200">
        <v>1</v>
      </c>
      <c r="Q4212" s="200">
        <v>0</v>
      </c>
      <c r="R4212" s="200">
        <v>1</v>
      </c>
      <c r="S4212" s="200">
        <v>0</v>
      </c>
      <c r="T4212" s="200" t="s">
        <v>13211</v>
      </c>
      <c r="U4212" s="200" t="s">
        <v>1453</v>
      </c>
      <c r="V4212" s="200" t="s">
        <v>83</v>
      </c>
      <c r="W4212" s="199"/>
      <c r="X4212" s="199" t="s">
        <v>11124</v>
      </c>
      <c r="Y4212" s="199"/>
      <c r="Z4212" s="203">
        <v>43516</v>
      </c>
      <c r="AA4212" s="201" t="s">
        <v>8848</v>
      </c>
      <c r="AB4212" s="201"/>
      <c r="AC4212" s="201" t="s">
        <v>2820</v>
      </c>
      <c r="AD4212" s="202">
        <v>2020</v>
      </c>
      <c r="AE4212" s="167" t="s">
        <v>1218</v>
      </c>
    </row>
    <row r="4213" spans="1:31" s="121" customFormat="1" x14ac:dyDescent="0.3">
      <c r="A4213" s="197" t="s">
        <v>1103</v>
      </c>
      <c r="B4213" s="197" t="s">
        <v>550</v>
      </c>
      <c r="C4213" s="197">
        <v>3</v>
      </c>
      <c r="D4213" s="197">
        <v>2017</v>
      </c>
      <c r="E4213" s="197" t="s">
        <v>115</v>
      </c>
      <c r="F4213" s="197" t="s">
        <v>1</v>
      </c>
      <c r="G4213" s="197">
        <v>2019</v>
      </c>
      <c r="H4213" s="199" t="s">
        <v>60</v>
      </c>
      <c r="I4213" s="197" t="s">
        <v>550</v>
      </c>
      <c r="J4213" s="177">
        <v>632.84478349999995</v>
      </c>
      <c r="K4213" s="183" t="s">
        <v>1817</v>
      </c>
      <c r="L4213" s="166">
        <v>6.6429142918454963E-3</v>
      </c>
      <c r="M4213" s="166">
        <v>4.2039336568320183</v>
      </c>
      <c r="N4213" s="199" t="s">
        <v>1</v>
      </c>
      <c r="O4213" s="200">
        <v>1</v>
      </c>
      <c r="P4213" s="200">
        <v>1</v>
      </c>
      <c r="Q4213" s="200">
        <v>0</v>
      </c>
      <c r="R4213" s="200">
        <v>1</v>
      </c>
      <c r="S4213" s="200">
        <v>0</v>
      </c>
      <c r="T4213" s="200" t="s">
        <v>13211</v>
      </c>
      <c r="U4213" s="200" t="s">
        <v>1453</v>
      </c>
      <c r="V4213" s="200" t="s">
        <v>83</v>
      </c>
      <c r="W4213" s="199" t="s">
        <v>1897</v>
      </c>
      <c r="X4213" s="199" t="s">
        <v>11124</v>
      </c>
      <c r="Y4213" s="199"/>
      <c r="Z4213" s="203">
        <v>43549</v>
      </c>
      <c r="AA4213" s="201" t="s">
        <v>11293</v>
      </c>
      <c r="AB4213" s="201"/>
      <c r="AC4213" s="201" t="s">
        <v>2820</v>
      </c>
      <c r="AD4213" s="202">
        <v>2020</v>
      </c>
      <c r="AE4213" s="167" t="s">
        <v>1218</v>
      </c>
    </row>
    <row r="4214" spans="1:31" s="121" customFormat="1" x14ac:dyDescent="0.3">
      <c r="A4214" s="197" t="s">
        <v>1103</v>
      </c>
      <c r="B4214" s="197" t="s">
        <v>550</v>
      </c>
      <c r="C4214" s="197">
        <v>4</v>
      </c>
      <c r="D4214" s="197">
        <v>2017</v>
      </c>
      <c r="E4214" s="197" t="s">
        <v>115</v>
      </c>
      <c r="F4214" s="197" t="s">
        <v>1</v>
      </c>
      <c r="G4214" s="197">
        <v>2019</v>
      </c>
      <c r="H4214" s="199" t="s">
        <v>60</v>
      </c>
      <c r="I4214" s="197" t="s">
        <v>550</v>
      </c>
      <c r="J4214" s="177">
        <v>632.84478349999995</v>
      </c>
      <c r="K4214" s="183" t="s">
        <v>1817</v>
      </c>
      <c r="L4214" s="166">
        <v>6.6429142918454963E-3</v>
      </c>
      <c r="M4214" s="166">
        <v>4.2039336568320183</v>
      </c>
      <c r="N4214" s="199" t="s">
        <v>1</v>
      </c>
      <c r="O4214" s="200">
        <v>1</v>
      </c>
      <c r="P4214" s="200">
        <v>1</v>
      </c>
      <c r="Q4214" s="200">
        <v>0</v>
      </c>
      <c r="R4214" s="200">
        <v>1</v>
      </c>
      <c r="S4214" s="200">
        <v>0</v>
      </c>
      <c r="T4214" s="200" t="s">
        <v>13211</v>
      </c>
      <c r="U4214" s="200" t="s">
        <v>1453</v>
      </c>
      <c r="V4214" s="200" t="s">
        <v>83</v>
      </c>
      <c r="W4214" s="199"/>
      <c r="X4214" s="199" t="s">
        <v>11124</v>
      </c>
      <c r="Y4214" s="199"/>
      <c r="Z4214" s="203">
        <v>43549</v>
      </c>
      <c r="AA4214" s="201" t="s">
        <v>8848</v>
      </c>
      <c r="AB4214" s="201"/>
      <c r="AC4214" s="201" t="s">
        <v>2820</v>
      </c>
      <c r="AD4214" s="202">
        <v>2020</v>
      </c>
      <c r="AE4214" s="167" t="s">
        <v>1218</v>
      </c>
    </row>
    <row r="4215" spans="1:31" s="121" customFormat="1" x14ac:dyDescent="0.3">
      <c r="A4215" s="197" t="s">
        <v>1121</v>
      </c>
      <c r="B4215" s="197" t="s">
        <v>550</v>
      </c>
      <c r="C4215" s="197">
        <v>1</v>
      </c>
      <c r="D4215" s="197">
        <v>2017</v>
      </c>
      <c r="E4215" s="197" t="s">
        <v>2393</v>
      </c>
      <c r="F4215" s="197" t="s">
        <v>1</v>
      </c>
      <c r="G4215" s="197">
        <v>2019</v>
      </c>
      <c r="H4215" s="199" t="s">
        <v>737</v>
      </c>
      <c r="I4215" s="197" t="s">
        <v>550</v>
      </c>
      <c r="J4215" s="177">
        <v>553.90321500000005</v>
      </c>
      <c r="K4215" s="183" t="s">
        <v>1817</v>
      </c>
      <c r="L4215" s="166">
        <v>6.6429142918454963E-3</v>
      </c>
      <c r="M4215" s="166">
        <v>3.6795315832226692</v>
      </c>
      <c r="N4215" s="199" t="s">
        <v>737</v>
      </c>
      <c r="O4215" s="200">
        <v>1</v>
      </c>
      <c r="P4215" s="200">
        <v>0</v>
      </c>
      <c r="Q4215" s="200">
        <v>1</v>
      </c>
      <c r="R4215" s="200">
        <v>0</v>
      </c>
      <c r="S4215" s="200">
        <v>1</v>
      </c>
      <c r="T4215" s="200" t="s">
        <v>13210</v>
      </c>
      <c r="U4215" s="200" t="s">
        <v>1512</v>
      </c>
      <c r="V4215" s="200" t="s">
        <v>178</v>
      </c>
      <c r="W4215" s="199"/>
      <c r="X4215" s="199" t="s">
        <v>11125</v>
      </c>
      <c r="Y4215" s="199"/>
      <c r="Z4215" s="203">
        <v>43560</v>
      </c>
      <c r="AA4215" s="201" t="s">
        <v>11201</v>
      </c>
      <c r="AB4215" s="201"/>
      <c r="AC4215" s="201" t="s">
        <v>11138</v>
      </c>
      <c r="AD4215" s="202">
        <v>2020</v>
      </c>
      <c r="AE4215" s="167" t="s">
        <v>1321</v>
      </c>
    </row>
    <row r="4216" spans="1:31" s="121" customFormat="1" x14ac:dyDescent="0.3">
      <c r="A4216" s="197" t="s">
        <v>1121</v>
      </c>
      <c r="B4216" s="197" t="s">
        <v>550</v>
      </c>
      <c r="C4216" s="197">
        <v>2</v>
      </c>
      <c r="D4216" s="197">
        <v>2017</v>
      </c>
      <c r="E4216" s="197" t="s">
        <v>2393</v>
      </c>
      <c r="F4216" s="197" t="s">
        <v>1</v>
      </c>
      <c r="G4216" s="197">
        <v>2019</v>
      </c>
      <c r="H4216" s="199" t="s">
        <v>737</v>
      </c>
      <c r="I4216" s="197" t="s">
        <v>550</v>
      </c>
      <c r="J4216" s="177">
        <v>768.87872500000003</v>
      </c>
      <c r="K4216" s="183" t="s">
        <v>1817</v>
      </c>
      <c r="L4216" s="166">
        <v>6.6429142918454963E-3</v>
      </c>
      <c r="M4216" s="166">
        <v>5.1075954709984437</v>
      </c>
      <c r="N4216" s="199" t="s">
        <v>1</v>
      </c>
      <c r="O4216" s="200">
        <v>1</v>
      </c>
      <c r="P4216" s="200">
        <v>1</v>
      </c>
      <c r="Q4216" s="200">
        <v>0</v>
      </c>
      <c r="R4216" s="200">
        <v>1</v>
      </c>
      <c r="S4216" s="200">
        <v>0</v>
      </c>
      <c r="T4216" s="200" t="s">
        <v>13211</v>
      </c>
      <c r="U4216" s="200" t="s">
        <v>1512</v>
      </c>
      <c r="V4216" s="200" t="s">
        <v>178</v>
      </c>
      <c r="W4216" s="199"/>
      <c r="X4216" s="199" t="s">
        <v>11125</v>
      </c>
      <c r="Y4216" s="199"/>
      <c r="Z4216" s="203">
        <v>43580</v>
      </c>
      <c r="AA4216" s="201" t="s">
        <v>8801</v>
      </c>
      <c r="AB4216" s="201"/>
      <c r="AC4216" s="201" t="s">
        <v>2820</v>
      </c>
      <c r="AD4216" s="202">
        <v>2020</v>
      </c>
      <c r="AE4216" s="167" t="s">
        <v>1321</v>
      </c>
    </row>
    <row r="4217" spans="1:31" s="121" customFormat="1" x14ac:dyDescent="0.3">
      <c r="A4217" s="197" t="s">
        <v>1121</v>
      </c>
      <c r="B4217" s="197" t="s">
        <v>550</v>
      </c>
      <c r="C4217" s="197">
        <v>3</v>
      </c>
      <c r="D4217" s="197">
        <v>2017</v>
      </c>
      <c r="E4217" s="197" t="s">
        <v>2393</v>
      </c>
      <c r="F4217" s="197" t="s">
        <v>1</v>
      </c>
      <c r="G4217" s="197">
        <v>2019</v>
      </c>
      <c r="H4217" s="199" t="s">
        <v>737</v>
      </c>
      <c r="I4217" s="197" t="s">
        <v>550</v>
      </c>
      <c r="J4217" s="177">
        <v>639.33494399999995</v>
      </c>
      <c r="K4217" s="183" t="s">
        <v>1817</v>
      </c>
      <c r="L4217" s="166">
        <v>6.6429142918454963E-3</v>
      </c>
      <c r="M4217" s="166">
        <v>4.2470472367738399</v>
      </c>
      <c r="N4217" s="199" t="s">
        <v>1</v>
      </c>
      <c r="O4217" s="200">
        <v>1</v>
      </c>
      <c r="P4217" s="200">
        <v>1</v>
      </c>
      <c r="Q4217" s="200">
        <v>0</v>
      </c>
      <c r="R4217" s="200">
        <v>1</v>
      </c>
      <c r="S4217" s="200">
        <v>0</v>
      </c>
      <c r="T4217" s="200" t="s">
        <v>13211</v>
      </c>
      <c r="U4217" s="200" t="s">
        <v>1512</v>
      </c>
      <c r="V4217" s="200" t="s">
        <v>178</v>
      </c>
      <c r="W4217" s="199"/>
      <c r="X4217" s="199" t="s">
        <v>11125</v>
      </c>
      <c r="Y4217" s="199"/>
      <c r="Z4217" s="203">
        <v>43580</v>
      </c>
      <c r="AA4217" s="201" t="s">
        <v>8801</v>
      </c>
      <c r="AB4217" s="201"/>
      <c r="AC4217" s="201" t="s">
        <v>2820</v>
      </c>
      <c r="AD4217" s="202">
        <v>2020</v>
      </c>
      <c r="AE4217" s="167" t="s">
        <v>1321</v>
      </c>
    </row>
    <row r="4218" spans="1:31" s="121" customFormat="1" x14ac:dyDescent="0.3">
      <c r="A4218" s="197" t="s">
        <v>1121</v>
      </c>
      <c r="B4218" s="197" t="s">
        <v>550</v>
      </c>
      <c r="C4218" s="197">
        <v>4</v>
      </c>
      <c r="D4218" s="197">
        <v>2017</v>
      </c>
      <c r="E4218" s="197" t="s">
        <v>2393</v>
      </c>
      <c r="F4218" s="197" t="s">
        <v>1</v>
      </c>
      <c r="G4218" s="197">
        <v>2019</v>
      </c>
      <c r="H4218" s="199" t="s">
        <v>737</v>
      </c>
      <c r="I4218" s="197" t="s">
        <v>550</v>
      </c>
      <c r="J4218" s="177">
        <v>973.33236950000003</v>
      </c>
      <c r="K4218" s="183" t="s">
        <v>1817</v>
      </c>
      <c r="L4218" s="166">
        <v>6.6429142918454963E-3</v>
      </c>
      <c r="M4218" s="166">
        <v>6.4657635080673916</v>
      </c>
      <c r="N4218" s="199" t="s">
        <v>1</v>
      </c>
      <c r="O4218" s="200">
        <v>1</v>
      </c>
      <c r="P4218" s="200">
        <v>1</v>
      </c>
      <c r="Q4218" s="200">
        <v>0</v>
      </c>
      <c r="R4218" s="200">
        <v>1</v>
      </c>
      <c r="S4218" s="200">
        <v>0</v>
      </c>
      <c r="T4218" s="200" t="s">
        <v>13211</v>
      </c>
      <c r="U4218" s="200" t="s">
        <v>1512</v>
      </c>
      <c r="V4218" s="200" t="s">
        <v>178</v>
      </c>
      <c r="W4218" s="199" t="s">
        <v>1897</v>
      </c>
      <c r="X4218" s="199" t="s">
        <v>11125</v>
      </c>
      <c r="Y4218" s="199"/>
      <c r="Z4218" s="203">
        <v>43700</v>
      </c>
      <c r="AA4218" s="201" t="s">
        <v>4208</v>
      </c>
      <c r="AB4218" s="201"/>
      <c r="AC4218" s="201" t="s">
        <v>2820</v>
      </c>
      <c r="AD4218" s="202">
        <v>2020</v>
      </c>
      <c r="AE4218" s="167" t="s">
        <v>1321</v>
      </c>
    </row>
    <row r="4219" spans="1:31" s="121" customFormat="1" x14ac:dyDescent="0.3">
      <c r="A4219" s="197" t="s">
        <v>1121</v>
      </c>
      <c r="B4219" s="197" t="s">
        <v>550</v>
      </c>
      <c r="C4219" s="197">
        <v>5</v>
      </c>
      <c r="D4219" s="197">
        <v>2017</v>
      </c>
      <c r="E4219" s="197" t="s">
        <v>2393</v>
      </c>
      <c r="F4219" s="197" t="s">
        <v>1</v>
      </c>
      <c r="G4219" s="197">
        <v>2019</v>
      </c>
      <c r="H4219" s="199" t="s">
        <v>737</v>
      </c>
      <c r="I4219" s="197" t="s">
        <v>550</v>
      </c>
      <c r="J4219" s="177">
        <v>973.33236950000003</v>
      </c>
      <c r="K4219" s="183" t="s">
        <v>1817</v>
      </c>
      <c r="L4219" s="166">
        <v>6.6429142918454963E-3</v>
      </c>
      <c r="M4219" s="166">
        <v>6.4657635080673916</v>
      </c>
      <c r="N4219" s="199" t="s">
        <v>433</v>
      </c>
      <c r="O4219" s="200">
        <v>1</v>
      </c>
      <c r="P4219" s="200">
        <v>0</v>
      </c>
      <c r="Q4219" s="200">
        <v>0</v>
      </c>
      <c r="R4219" s="200">
        <v>1</v>
      </c>
      <c r="S4219" s="200">
        <v>0</v>
      </c>
      <c r="T4219" s="200" t="s">
        <v>13213</v>
      </c>
      <c r="U4219" s="200" t="s">
        <v>1512</v>
      </c>
      <c r="V4219" s="200" t="s">
        <v>178</v>
      </c>
      <c r="W4219" s="199"/>
      <c r="X4219" s="199" t="s">
        <v>11125</v>
      </c>
      <c r="Y4219" s="199"/>
      <c r="Z4219" s="203">
        <v>43700</v>
      </c>
      <c r="AA4219" s="201" t="s">
        <v>11294</v>
      </c>
      <c r="AB4219" s="201"/>
      <c r="AC4219" s="201" t="s">
        <v>4011</v>
      </c>
      <c r="AD4219" s="202">
        <v>2020</v>
      </c>
      <c r="AE4219" s="167" t="s">
        <v>1321</v>
      </c>
    </row>
    <row r="4220" spans="1:31" s="121" customFormat="1" x14ac:dyDescent="0.3">
      <c r="A4220" s="197" t="s">
        <v>1121</v>
      </c>
      <c r="B4220" s="197" t="s">
        <v>550</v>
      </c>
      <c r="C4220" s="197">
        <v>6</v>
      </c>
      <c r="D4220" s="197">
        <v>2017</v>
      </c>
      <c r="E4220" s="197" t="s">
        <v>2393</v>
      </c>
      <c r="F4220" s="197" t="s">
        <v>1</v>
      </c>
      <c r="G4220" s="197">
        <v>2019</v>
      </c>
      <c r="H4220" s="199" t="s">
        <v>737</v>
      </c>
      <c r="I4220" s="197" t="s">
        <v>550</v>
      </c>
      <c r="J4220" s="177">
        <v>359.5</v>
      </c>
      <c r="K4220" s="183" t="s">
        <v>1817</v>
      </c>
      <c r="L4220" s="166">
        <v>6.6429142918454963E-3</v>
      </c>
      <c r="M4220" s="166">
        <v>2.3881276879184559</v>
      </c>
      <c r="N4220" s="199" t="s">
        <v>1</v>
      </c>
      <c r="O4220" s="200">
        <v>1</v>
      </c>
      <c r="P4220" s="200">
        <v>1</v>
      </c>
      <c r="Q4220" s="200">
        <v>0</v>
      </c>
      <c r="R4220" s="200">
        <v>1</v>
      </c>
      <c r="S4220" s="200">
        <v>0</v>
      </c>
      <c r="T4220" s="200" t="s">
        <v>13211</v>
      </c>
      <c r="U4220" s="200" t="s">
        <v>1512</v>
      </c>
      <c r="V4220" s="200" t="s">
        <v>178</v>
      </c>
      <c r="W4220" s="199"/>
      <c r="X4220" s="199" t="s">
        <v>11125</v>
      </c>
      <c r="Y4220" s="199"/>
      <c r="Z4220" s="203">
        <v>43714</v>
      </c>
      <c r="AA4220" s="201" t="s">
        <v>8641</v>
      </c>
      <c r="AB4220" s="201"/>
      <c r="AC4220" s="201" t="s">
        <v>2820</v>
      </c>
      <c r="AD4220" s="202">
        <v>2020</v>
      </c>
      <c r="AE4220" s="167" t="s">
        <v>1321</v>
      </c>
    </row>
    <row r="4221" spans="1:31" s="121" customFormat="1" x14ac:dyDescent="0.3">
      <c r="A4221" s="197" t="s">
        <v>1122</v>
      </c>
      <c r="B4221" s="197" t="s">
        <v>550</v>
      </c>
      <c r="C4221" s="197">
        <v>1</v>
      </c>
      <c r="D4221" s="197">
        <v>2017</v>
      </c>
      <c r="E4221" s="197" t="s">
        <v>2393</v>
      </c>
      <c r="F4221" s="197" t="s">
        <v>1</v>
      </c>
      <c r="G4221" s="197">
        <v>2019</v>
      </c>
      <c r="H4221" s="199" t="s">
        <v>194</v>
      </c>
      <c r="I4221" s="197" t="s">
        <v>550</v>
      </c>
      <c r="J4221" s="177">
        <v>1039.1371590000001</v>
      </c>
      <c r="K4221" s="183" t="s">
        <v>1817</v>
      </c>
      <c r="L4221" s="166">
        <v>6.6429142918454963E-3</v>
      </c>
      <c r="M4221" s="166">
        <v>6.9028990847088263</v>
      </c>
      <c r="N4221" s="199" t="s">
        <v>1</v>
      </c>
      <c r="O4221" s="200">
        <v>1</v>
      </c>
      <c r="P4221" s="200">
        <v>1</v>
      </c>
      <c r="Q4221" s="200">
        <v>0</v>
      </c>
      <c r="R4221" s="200">
        <v>1</v>
      </c>
      <c r="S4221" s="200">
        <v>0</v>
      </c>
      <c r="T4221" s="200" t="s">
        <v>13211</v>
      </c>
      <c r="U4221" s="200" t="s">
        <v>1576</v>
      </c>
      <c r="V4221" s="200" t="s">
        <v>96</v>
      </c>
      <c r="W4221" s="199" t="s">
        <v>1897</v>
      </c>
      <c r="X4221" s="199" t="s">
        <v>11126</v>
      </c>
      <c r="Y4221" s="199"/>
      <c r="Z4221" s="203">
        <v>43482</v>
      </c>
      <c r="AA4221" s="201" t="s">
        <v>4208</v>
      </c>
      <c r="AB4221" s="201"/>
      <c r="AC4221" s="201" t="s">
        <v>2820</v>
      </c>
      <c r="AD4221" s="202">
        <v>2020</v>
      </c>
      <c r="AE4221" s="167" t="s">
        <v>1321</v>
      </c>
    </row>
    <row r="4222" spans="1:31" s="121" customFormat="1" x14ac:dyDescent="0.3">
      <c r="A4222" s="197" t="s">
        <v>1122</v>
      </c>
      <c r="B4222" s="197" t="s">
        <v>550</v>
      </c>
      <c r="C4222" s="197">
        <v>2</v>
      </c>
      <c r="D4222" s="197">
        <v>2017</v>
      </c>
      <c r="E4222" s="197" t="s">
        <v>2393</v>
      </c>
      <c r="F4222" s="197" t="s">
        <v>1</v>
      </c>
      <c r="G4222" s="197">
        <v>2019</v>
      </c>
      <c r="H4222" s="199" t="s">
        <v>194</v>
      </c>
      <c r="I4222" s="197" t="s">
        <v>550</v>
      </c>
      <c r="J4222" s="177">
        <v>1039.1371590000001</v>
      </c>
      <c r="K4222" s="183" t="s">
        <v>1817</v>
      </c>
      <c r="L4222" s="166">
        <v>6.6429142918454963E-3</v>
      </c>
      <c r="M4222" s="166">
        <v>6.9028990847088263</v>
      </c>
      <c r="N4222" s="199" t="s">
        <v>1</v>
      </c>
      <c r="O4222" s="200">
        <v>1</v>
      </c>
      <c r="P4222" s="200">
        <v>1</v>
      </c>
      <c r="Q4222" s="200">
        <v>0</v>
      </c>
      <c r="R4222" s="200">
        <v>1</v>
      </c>
      <c r="S4222" s="200">
        <v>0</v>
      </c>
      <c r="T4222" s="200" t="s">
        <v>13211</v>
      </c>
      <c r="U4222" s="200" t="s">
        <v>1576</v>
      </c>
      <c r="V4222" s="200" t="s">
        <v>96</v>
      </c>
      <c r="W4222" s="199"/>
      <c r="X4222" s="199" t="s">
        <v>11126</v>
      </c>
      <c r="Y4222" s="199"/>
      <c r="Z4222" s="203">
        <v>43482</v>
      </c>
      <c r="AA4222" s="201" t="s">
        <v>9264</v>
      </c>
      <c r="AB4222" s="201"/>
      <c r="AC4222" s="201" t="s">
        <v>2820</v>
      </c>
      <c r="AD4222" s="202">
        <v>2020</v>
      </c>
      <c r="AE4222" s="167" t="s">
        <v>1321</v>
      </c>
    </row>
    <row r="4223" spans="1:31" s="121" customFormat="1" x14ac:dyDescent="0.3">
      <c r="A4223" s="197" t="s">
        <v>1128</v>
      </c>
      <c r="B4223" s="197" t="s">
        <v>550</v>
      </c>
      <c r="C4223" s="197">
        <v>1</v>
      </c>
      <c r="D4223" s="197">
        <v>2017</v>
      </c>
      <c r="E4223" s="197" t="s">
        <v>2393</v>
      </c>
      <c r="F4223" s="197" t="s">
        <v>1</v>
      </c>
      <c r="G4223" s="197">
        <v>2019</v>
      </c>
      <c r="H4223" s="199" t="s">
        <v>63</v>
      </c>
      <c r="I4223" s="197" t="s">
        <v>550</v>
      </c>
      <c r="J4223" s="177">
        <v>114.19522300000001</v>
      </c>
      <c r="K4223" s="183" t="s">
        <v>1817</v>
      </c>
      <c r="L4223" s="166">
        <v>6.6429142918454963E-3</v>
      </c>
      <c r="M4223" s="166">
        <v>0.75858907892718364</v>
      </c>
      <c r="N4223" s="199" t="s">
        <v>1</v>
      </c>
      <c r="O4223" s="200">
        <v>1</v>
      </c>
      <c r="P4223" s="200">
        <v>1</v>
      </c>
      <c r="Q4223" s="200">
        <v>0</v>
      </c>
      <c r="R4223" s="200">
        <v>1</v>
      </c>
      <c r="S4223" s="200">
        <v>0</v>
      </c>
      <c r="T4223" s="200" t="s">
        <v>13211</v>
      </c>
      <c r="U4223" s="200" t="s">
        <v>1360</v>
      </c>
      <c r="V4223" s="200" t="s">
        <v>1401</v>
      </c>
      <c r="W4223" s="199" t="s">
        <v>1897</v>
      </c>
      <c r="X4223" s="199" t="s">
        <v>11127</v>
      </c>
      <c r="Y4223" s="199"/>
      <c r="Z4223" s="203">
        <v>43532</v>
      </c>
      <c r="AA4223" s="201" t="s">
        <v>11295</v>
      </c>
      <c r="AB4223" s="201"/>
      <c r="AC4223" s="201" t="s">
        <v>2820</v>
      </c>
      <c r="AD4223" s="202">
        <v>2020</v>
      </c>
      <c r="AE4223" s="167" t="s">
        <v>1218</v>
      </c>
    </row>
    <row r="4224" spans="1:31" s="121" customFormat="1" x14ac:dyDescent="0.3">
      <c r="A4224" s="197" t="s">
        <v>1128</v>
      </c>
      <c r="B4224" s="197" t="s">
        <v>550</v>
      </c>
      <c r="C4224" s="197">
        <v>2</v>
      </c>
      <c r="D4224" s="197">
        <v>2017</v>
      </c>
      <c r="E4224" s="197" t="s">
        <v>2393</v>
      </c>
      <c r="F4224" s="197" t="s">
        <v>1</v>
      </c>
      <c r="G4224" s="197">
        <v>2019</v>
      </c>
      <c r="H4224" s="199" t="s">
        <v>63</v>
      </c>
      <c r="I4224" s="197" t="s">
        <v>550</v>
      </c>
      <c r="J4224" s="177">
        <v>114.19522300000001</v>
      </c>
      <c r="K4224" s="183" t="s">
        <v>1817</v>
      </c>
      <c r="L4224" s="166">
        <v>6.6429142918454963E-3</v>
      </c>
      <c r="M4224" s="166">
        <v>0.75858907892718364</v>
      </c>
      <c r="N4224" s="199" t="s">
        <v>1</v>
      </c>
      <c r="O4224" s="200">
        <v>1</v>
      </c>
      <c r="P4224" s="200">
        <v>1</v>
      </c>
      <c r="Q4224" s="200">
        <v>0</v>
      </c>
      <c r="R4224" s="200">
        <v>1</v>
      </c>
      <c r="S4224" s="200">
        <v>0</v>
      </c>
      <c r="T4224" s="200" t="s">
        <v>13211</v>
      </c>
      <c r="U4224" s="200" t="s">
        <v>1360</v>
      </c>
      <c r="V4224" s="200" t="s">
        <v>1401</v>
      </c>
      <c r="W4224" s="199"/>
      <c r="X4224" s="199" t="s">
        <v>11127</v>
      </c>
      <c r="Y4224" s="199"/>
      <c r="Z4224" s="203">
        <v>43532</v>
      </c>
      <c r="AA4224" s="201" t="s">
        <v>11296</v>
      </c>
      <c r="AB4224" s="201"/>
      <c r="AC4224" s="201" t="s">
        <v>2820</v>
      </c>
      <c r="AD4224" s="202">
        <v>2020</v>
      </c>
      <c r="AE4224" s="167" t="s">
        <v>1218</v>
      </c>
    </row>
    <row r="4225" spans="1:31" s="121" customFormat="1" x14ac:dyDescent="0.3">
      <c r="A4225" s="197" t="s">
        <v>1128</v>
      </c>
      <c r="B4225" s="197" t="s">
        <v>550</v>
      </c>
      <c r="C4225" s="197">
        <v>3</v>
      </c>
      <c r="D4225" s="197">
        <v>2017</v>
      </c>
      <c r="E4225" s="197" t="s">
        <v>2393</v>
      </c>
      <c r="F4225" s="197" t="s">
        <v>1</v>
      </c>
      <c r="G4225" s="197">
        <v>2019</v>
      </c>
      <c r="H4225" s="199" t="s">
        <v>63</v>
      </c>
      <c r="I4225" s="197" t="s">
        <v>550</v>
      </c>
      <c r="J4225" s="177">
        <v>114.19522300000001</v>
      </c>
      <c r="K4225" s="183" t="s">
        <v>1817</v>
      </c>
      <c r="L4225" s="166">
        <v>6.6429142918454963E-3</v>
      </c>
      <c r="M4225" s="166">
        <v>0.75858907892718364</v>
      </c>
      <c r="N4225" s="199" t="s">
        <v>1</v>
      </c>
      <c r="O4225" s="200">
        <v>1</v>
      </c>
      <c r="P4225" s="200">
        <v>1</v>
      </c>
      <c r="Q4225" s="200">
        <v>0</v>
      </c>
      <c r="R4225" s="200">
        <v>1</v>
      </c>
      <c r="S4225" s="200">
        <v>0</v>
      </c>
      <c r="T4225" s="200" t="s">
        <v>13211</v>
      </c>
      <c r="U4225" s="200" t="s">
        <v>1360</v>
      </c>
      <c r="V4225" s="200" t="s">
        <v>1401</v>
      </c>
      <c r="W4225" s="199"/>
      <c r="X4225" s="199" t="s">
        <v>11127</v>
      </c>
      <c r="Y4225" s="199"/>
      <c r="Z4225" s="203">
        <v>43532</v>
      </c>
      <c r="AA4225" s="201" t="s">
        <v>11297</v>
      </c>
      <c r="AB4225" s="201"/>
      <c r="AC4225" s="201" t="s">
        <v>2820</v>
      </c>
      <c r="AD4225" s="202">
        <v>2020</v>
      </c>
      <c r="AE4225" s="167" t="s">
        <v>1218</v>
      </c>
    </row>
    <row r="4226" spans="1:31" s="121" customFormat="1" x14ac:dyDescent="0.3">
      <c r="A4226" s="197" t="s">
        <v>1128</v>
      </c>
      <c r="B4226" s="197" t="s">
        <v>550</v>
      </c>
      <c r="C4226" s="197">
        <v>4</v>
      </c>
      <c r="D4226" s="197">
        <v>2017</v>
      </c>
      <c r="E4226" s="197" t="s">
        <v>2393</v>
      </c>
      <c r="F4226" s="197" t="s">
        <v>1</v>
      </c>
      <c r="G4226" s="197">
        <v>2019</v>
      </c>
      <c r="H4226" s="199" t="s">
        <v>63</v>
      </c>
      <c r="I4226" s="197" t="s">
        <v>550</v>
      </c>
      <c r="J4226" s="177">
        <v>114.19522300000001</v>
      </c>
      <c r="K4226" s="183" t="s">
        <v>1817</v>
      </c>
      <c r="L4226" s="166">
        <v>6.6429142918454963E-3</v>
      </c>
      <c r="M4226" s="166">
        <v>0.75858907892718364</v>
      </c>
      <c r="N4226" s="199" t="s">
        <v>63</v>
      </c>
      <c r="O4226" s="200">
        <v>1</v>
      </c>
      <c r="P4226" s="200">
        <v>0</v>
      </c>
      <c r="Q4226" s="200">
        <v>1</v>
      </c>
      <c r="R4226" s="200">
        <v>0</v>
      </c>
      <c r="S4226" s="200">
        <v>1</v>
      </c>
      <c r="T4226" s="200" t="s">
        <v>13210</v>
      </c>
      <c r="U4226" s="200" t="s">
        <v>1360</v>
      </c>
      <c r="V4226" s="200" t="s">
        <v>1401</v>
      </c>
      <c r="W4226" s="199"/>
      <c r="X4226" s="199" t="s">
        <v>11127</v>
      </c>
      <c r="Y4226" s="199"/>
      <c r="Z4226" s="203">
        <v>43532</v>
      </c>
      <c r="AA4226" s="201" t="s">
        <v>11298</v>
      </c>
      <c r="AB4226" s="201"/>
      <c r="AC4226" s="201" t="s">
        <v>2870</v>
      </c>
      <c r="AD4226" s="202">
        <v>2020</v>
      </c>
      <c r="AE4226" s="167" t="s">
        <v>1218</v>
      </c>
    </row>
    <row r="4227" spans="1:31" s="121" customFormat="1" x14ac:dyDescent="0.3">
      <c r="A4227" s="197" t="s">
        <v>1128</v>
      </c>
      <c r="B4227" s="197" t="s">
        <v>550</v>
      </c>
      <c r="C4227" s="197">
        <v>5</v>
      </c>
      <c r="D4227" s="197">
        <v>2017</v>
      </c>
      <c r="E4227" s="197" t="s">
        <v>2393</v>
      </c>
      <c r="F4227" s="197" t="s">
        <v>1</v>
      </c>
      <c r="G4227" s="197">
        <v>2019</v>
      </c>
      <c r="H4227" s="199" t="s">
        <v>63</v>
      </c>
      <c r="I4227" s="197" t="s">
        <v>550</v>
      </c>
      <c r="J4227" s="177">
        <v>114.19522300000001</v>
      </c>
      <c r="K4227" s="183" t="s">
        <v>1817</v>
      </c>
      <c r="L4227" s="166">
        <v>6.6429142918454963E-3</v>
      </c>
      <c r="M4227" s="166">
        <v>0.75858907892718364</v>
      </c>
      <c r="N4227" s="199" t="s">
        <v>63</v>
      </c>
      <c r="O4227" s="200">
        <v>1</v>
      </c>
      <c r="P4227" s="200">
        <v>0</v>
      </c>
      <c r="Q4227" s="200">
        <v>1</v>
      </c>
      <c r="R4227" s="200">
        <v>0</v>
      </c>
      <c r="S4227" s="200">
        <v>1</v>
      </c>
      <c r="T4227" s="200" t="s">
        <v>13210</v>
      </c>
      <c r="U4227" s="200" t="s">
        <v>1360</v>
      </c>
      <c r="V4227" s="200" t="s">
        <v>1401</v>
      </c>
      <c r="W4227" s="199"/>
      <c r="X4227" s="199" t="s">
        <v>11127</v>
      </c>
      <c r="Y4227" s="199"/>
      <c r="Z4227" s="203">
        <v>43532</v>
      </c>
      <c r="AA4227" s="201" t="s">
        <v>11299</v>
      </c>
      <c r="AB4227" s="201"/>
      <c r="AC4227" s="201" t="s">
        <v>2870</v>
      </c>
      <c r="AD4227" s="202">
        <v>2020</v>
      </c>
      <c r="AE4227" s="167" t="s">
        <v>1218</v>
      </c>
    </row>
    <row r="4228" spans="1:31" s="121" customFormat="1" x14ac:dyDescent="0.3">
      <c r="A4228" s="197" t="s">
        <v>1137</v>
      </c>
      <c r="B4228" s="197" t="s">
        <v>550</v>
      </c>
      <c r="C4228" s="197">
        <v>1</v>
      </c>
      <c r="D4228" s="197">
        <v>2017</v>
      </c>
      <c r="E4228" s="197" t="s">
        <v>2393</v>
      </c>
      <c r="F4228" s="197" t="s">
        <v>1</v>
      </c>
      <c r="G4228" s="197">
        <v>2019</v>
      </c>
      <c r="H4228" s="199" t="s">
        <v>198</v>
      </c>
      <c r="I4228" s="197" t="s">
        <v>550</v>
      </c>
      <c r="J4228" s="177">
        <v>149.8867118</v>
      </c>
      <c r="K4228" s="183" t="s">
        <v>1817</v>
      </c>
      <c r="L4228" s="166">
        <v>6.6429142918454963E-3</v>
      </c>
      <c r="M4228" s="166">
        <v>0.99568457997394699</v>
      </c>
      <c r="N4228" s="199" t="s">
        <v>1</v>
      </c>
      <c r="O4228" s="200">
        <v>1</v>
      </c>
      <c r="P4228" s="200">
        <v>1</v>
      </c>
      <c r="Q4228" s="200">
        <v>0</v>
      </c>
      <c r="R4228" s="200">
        <v>1</v>
      </c>
      <c r="S4228" s="200">
        <v>0</v>
      </c>
      <c r="T4228" s="200" t="s">
        <v>13211</v>
      </c>
      <c r="U4228" s="200" t="s">
        <v>1360</v>
      </c>
      <c r="V4228" s="200" t="s">
        <v>1364</v>
      </c>
      <c r="W4228" s="199" t="s">
        <v>1897</v>
      </c>
      <c r="X4228" s="199" t="s">
        <v>11128</v>
      </c>
      <c r="Y4228" s="199"/>
      <c r="Z4228" s="203">
        <v>43574</v>
      </c>
      <c r="AA4228" s="201" t="s">
        <v>9846</v>
      </c>
      <c r="AB4228" s="201"/>
      <c r="AC4228" s="201" t="s">
        <v>2820</v>
      </c>
      <c r="AD4228" s="202">
        <v>2020</v>
      </c>
      <c r="AE4228" s="167" t="s">
        <v>1245</v>
      </c>
    </row>
    <row r="4229" spans="1:31" s="121" customFormat="1" x14ac:dyDescent="0.3">
      <c r="A4229" s="197" t="s">
        <v>1137</v>
      </c>
      <c r="B4229" s="197" t="s">
        <v>550</v>
      </c>
      <c r="C4229" s="197">
        <v>2</v>
      </c>
      <c r="D4229" s="197">
        <v>2017</v>
      </c>
      <c r="E4229" s="197" t="s">
        <v>2393</v>
      </c>
      <c r="F4229" s="197" t="s">
        <v>1</v>
      </c>
      <c r="G4229" s="197">
        <v>2019</v>
      </c>
      <c r="H4229" s="199" t="s">
        <v>198</v>
      </c>
      <c r="I4229" s="197" t="s">
        <v>550</v>
      </c>
      <c r="J4229" s="177">
        <v>149.8867118</v>
      </c>
      <c r="K4229" s="183" t="s">
        <v>1817</v>
      </c>
      <c r="L4229" s="166">
        <v>6.6429142918454963E-3</v>
      </c>
      <c r="M4229" s="166">
        <v>0.99568457997394699</v>
      </c>
      <c r="N4229" s="199" t="s">
        <v>1</v>
      </c>
      <c r="O4229" s="200">
        <v>1</v>
      </c>
      <c r="P4229" s="200">
        <v>1</v>
      </c>
      <c r="Q4229" s="200">
        <v>0</v>
      </c>
      <c r="R4229" s="200">
        <v>1</v>
      </c>
      <c r="S4229" s="200">
        <v>0</v>
      </c>
      <c r="T4229" s="200" t="s">
        <v>13211</v>
      </c>
      <c r="U4229" s="200" t="s">
        <v>1360</v>
      </c>
      <c r="V4229" s="200" t="s">
        <v>1364</v>
      </c>
      <c r="W4229" s="199"/>
      <c r="X4229" s="199" t="s">
        <v>11128</v>
      </c>
      <c r="Y4229" s="199"/>
      <c r="Z4229" s="203">
        <v>43574</v>
      </c>
      <c r="AA4229" s="201" t="s">
        <v>11300</v>
      </c>
      <c r="AB4229" s="201"/>
      <c r="AC4229" s="201" t="s">
        <v>2820</v>
      </c>
      <c r="AD4229" s="202">
        <v>2020</v>
      </c>
      <c r="AE4229" s="167" t="s">
        <v>1245</v>
      </c>
    </row>
    <row r="4230" spans="1:31" s="121" customFormat="1" x14ac:dyDescent="0.3">
      <c r="A4230" s="197" t="s">
        <v>1137</v>
      </c>
      <c r="B4230" s="197" t="s">
        <v>550</v>
      </c>
      <c r="C4230" s="197">
        <v>3</v>
      </c>
      <c r="D4230" s="197">
        <v>2017</v>
      </c>
      <c r="E4230" s="197" t="s">
        <v>2393</v>
      </c>
      <c r="F4230" s="197" t="s">
        <v>1</v>
      </c>
      <c r="G4230" s="197">
        <v>2019</v>
      </c>
      <c r="H4230" s="199" t="s">
        <v>198</v>
      </c>
      <c r="I4230" s="197" t="s">
        <v>550</v>
      </c>
      <c r="J4230" s="177">
        <v>149.8867118</v>
      </c>
      <c r="K4230" s="183" t="s">
        <v>1817</v>
      </c>
      <c r="L4230" s="166">
        <v>6.6429142918454963E-3</v>
      </c>
      <c r="M4230" s="166">
        <v>0.99568457997394699</v>
      </c>
      <c r="N4230" s="199" t="s">
        <v>1</v>
      </c>
      <c r="O4230" s="200">
        <v>1</v>
      </c>
      <c r="P4230" s="200">
        <v>1</v>
      </c>
      <c r="Q4230" s="200">
        <v>0</v>
      </c>
      <c r="R4230" s="200">
        <v>1</v>
      </c>
      <c r="S4230" s="200">
        <v>0</v>
      </c>
      <c r="T4230" s="200" t="s">
        <v>13211</v>
      </c>
      <c r="U4230" s="200" t="s">
        <v>1360</v>
      </c>
      <c r="V4230" s="200" t="s">
        <v>1364</v>
      </c>
      <c r="W4230" s="199"/>
      <c r="X4230" s="199" t="s">
        <v>11128</v>
      </c>
      <c r="Y4230" s="199"/>
      <c r="Z4230" s="203">
        <v>43574</v>
      </c>
      <c r="AA4230" s="201" t="s">
        <v>11295</v>
      </c>
      <c r="AB4230" s="201"/>
      <c r="AC4230" s="201" t="s">
        <v>2820</v>
      </c>
      <c r="AD4230" s="202">
        <v>2020</v>
      </c>
      <c r="AE4230" s="167" t="s">
        <v>1245</v>
      </c>
    </row>
    <row r="4231" spans="1:31" s="121" customFormat="1" x14ac:dyDescent="0.3">
      <c r="A4231" s="197" t="s">
        <v>1137</v>
      </c>
      <c r="B4231" s="197" t="s">
        <v>550</v>
      </c>
      <c r="C4231" s="197">
        <v>4</v>
      </c>
      <c r="D4231" s="197">
        <v>2017</v>
      </c>
      <c r="E4231" s="197" t="s">
        <v>2393</v>
      </c>
      <c r="F4231" s="197" t="s">
        <v>1</v>
      </c>
      <c r="G4231" s="197">
        <v>2019</v>
      </c>
      <c r="H4231" s="199" t="s">
        <v>198</v>
      </c>
      <c r="I4231" s="197" t="s">
        <v>550</v>
      </c>
      <c r="J4231" s="177">
        <v>149.8867118</v>
      </c>
      <c r="K4231" s="183" t="s">
        <v>1817</v>
      </c>
      <c r="L4231" s="166">
        <v>6.6429142918454963E-3</v>
      </c>
      <c r="M4231" s="166">
        <v>0.99568457997394699</v>
      </c>
      <c r="N4231" s="199" t="s">
        <v>198</v>
      </c>
      <c r="O4231" s="200">
        <v>1</v>
      </c>
      <c r="P4231" s="200">
        <v>0</v>
      </c>
      <c r="Q4231" s="200">
        <v>1</v>
      </c>
      <c r="R4231" s="200">
        <v>0</v>
      </c>
      <c r="S4231" s="200">
        <v>1</v>
      </c>
      <c r="T4231" s="200" t="s">
        <v>13210</v>
      </c>
      <c r="U4231" s="200" t="s">
        <v>1360</v>
      </c>
      <c r="V4231" s="200" t="s">
        <v>1364</v>
      </c>
      <c r="W4231" s="199"/>
      <c r="X4231" s="199" t="s">
        <v>11128</v>
      </c>
      <c r="Y4231" s="199"/>
      <c r="Z4231" s="203">
        <v>43574</v>
      </c>
      <c r="AA4231" s="201" t="s">
        <v>11301</v>
      </c>
      <c r="AB4231" s="201"/>
      <c r="AC4231" s="201" t="s">
        <v>11141</v>
      </c>
      <c r="AD4231" s="202">
        <v>2020</v>
      </c>
      <c r="AE4231" s="167" t="s">
        <v>1245</v>
      </c>
    </row>
    <row r="4232" spans="1:31" s="121" customFormat="1" x14ac:dyDescent="0.3">
      <c r="A4232" s="197" t="s">
        <v>1137</v>
      </c>
      <c r="B4232" s="197" t="s">
        <v>550</v>
      </c>
      <c r="C4232" s="197">
        <v>5</v>
      </c>
      <c r="D4232" s="197">
        <v>2017</v>
      </c>
      <c r="E4232" s="197" t="s">
        <v>2393</v>
      </c>
      <c r="F4232" s="197" t="s">
        <v>1</v>
      </c>
      <c r="G4232" s="197">
        <v>2019</v>
      </c>
      <c r="H4232" s="199" t="s">
        <v>198</v>
      </c>
      <c r="I4232" s="197" t="s">
        <v>550</v>
      </c>
      <c r="J4232" s="177">
        <v>149.8867118</v>
      </c>
      <c r="K4232" s="183" t="s">
        <v>1817</v>
      </c>
      <c r="L4232" s="166">
        <v>6.6429142918454963E-3</v>
      </c>
      <c r="M4232" s="166">
        <v>0.99568457997394699</v>
      </c>
      <c r="N4232" s="199" t="s">
        <v>198</v>
      </c>
      <c r="O4232" s="200">
        <v>1</v>
      </c>
      <c r="P4232" s="200">
        <v>0</v>
      </c>
      <c r="Q4232" s="200">
        <v>1</v>
      </c>
      <c r="R4232" s="200">
        <v>0</v>
      </c>
      <c r="S4232" s="200">
        <v>1</v>
      </c>
      <c r="T4232" s="200" t="s">
        <v>13210</v>
      </c>
      <c r="U4232" s="200" t="s">
        <v>1360</v>
      </c>
      <c r="V4232" s="200" t="s">
        <v>1364</v>
      </c>
      <c r="W4232" s="199"/>
      <c r="X4232" s="199" t="s">
        <v>11128</v>
      </c>
      <c r="Y4232" s="199"/>
      <c r="Z4232" s="203">
        <v>43574</v>
      </c>
      <c r="AA4232" s="201" t="s">
        <v>11302</v>
      </c>
      <c r="AB4232" s="201"/>
      <c r="AC4232" s="201" t="s">
        <v>11141</v>
      </c>
      <c r="AD4232" s="202">
        <v>2020</v>
      </c>
      <c r="AE4232" s="167" t="s">
        <v>1245</v>
      </c>
    </row>
    <row r="4233" spans="1:31" s="121" customFormat="1" x14ac:dyDescent="0.3">
      <c r="A4233" s="197" t="s">
        <v>1138</v>
      </c>
      <c r="B4233" s="197" t="s">
        <v>550</v>
      </c>
      <c r="C4233" s="197">
        <v>1</v>
      </c>
      <c r="D4233" s="197">
        <v>2017</v>
      </c>
      <c r="E4233" s="197" t="s">
        <v>2393</v>
      </c>
      <c r="F4233" s="197" t="s">
        <v>1</v>
      </c>
      <c r="G4233" s="197">
        <v>2019</v>
      </c>
      <c r="H4233" s="199" t="s">
        <v>737</v>
      </c>
      <c r="I4233" s="197" t="s">
        <v>550</v>
      </c>
      <c r="J4233" s="177">
        <v>1060.0098666666665</v>
      </c>
      <c r="K4233" s="183" t="s">
        <v>1817</v>
      </c>
      <c r="L4233" s="166">
        <v>6.6429142918454963E-3</v>
      </c>
      <c r="M4233" s="166">
        <v>7.0415546927772379</v>
      </c>
      <c r="N4233" s="199" t="s">
        <v>1</v>
      </c>
      <c r="O4233" s="200">
        <v>1</v>
      </c>
      <c r="P4233" s="200">
        <v>1</v>
      </c>
      <c r="Q4233" s="200">
        <v>0</v>
      </c>
      <c r="R4233" s="200">
        <v>1</v>
      </c>
      <c r="S4233" s="200">
        <v>0</v>
      </c>
      <c r="T4233" s="200" t="s">
        <v>13211</v>
      </c>
      <c r="U4233" s="200" t="s">
        <v>1360</v>
      </c>
      <c r="V4233" s="200" t="s">
        <v>1383</v>
      </c>
      <c r="W4233" s="199" t="s">
        <v>1897</v>
      </c>
      <c r="X4233" s="199" t="s">
        <v>11129</v>
      </c>
      <c r="Y4233" s="199"/>
      <c r="Z4233" s="203">
        <v>43607</v>
      </c>
      <c r="AA4233" s="201" t="s">
        <v>11303</v>
      </c>
      <c r="AB4233" s="201"/>
      <c r="AC4233" s="201" t="s">
        <v>2820</v>
      </c>
      <c r="AD4233" s="202">
        <v>2020</v>
      </c>
      <c r="AE4233" s="167" t="s">
        <v>1321</v>
      </c>
    </row>
    <row r="4234" spans="1:31" s="121" customFormat="1" x14ac:dyDescent="0.3">
      <c r="A4234" s="197" t="s">
        <v>1138</v>
      </c>
      <c r="B4234" s="197" t="s">
        <v>550</v>
      </c>
      <c r="C4234" s="197">
        <v>2</v>
      </c>
      <c r="D4234" s="197">
        <v>2017</v>
      </c>
      <c r="E4234" s="197" t="s">
        <v>2393</v>
      </c>
      <c r="F4234" s="197" t="s">
        <v>1</v>
      </c>
      <c r="G4234" s="197">
        <v>2019</v>
      </c>
      <c r="H4234" s="199" t="s">
        <v>737</v>
      </c>
      <c r="I4234" s="197" t="s">
        <v>550</v>
      </c>
      <c r="J4234" s="177">
        <v>1060.0098666666665</v>
      </c>
      <c r="K4234" s="183" t="s">
        <v>1817</v>
      </c>
      <c r="L4234" s="166">
        <v>6.6429142918454963E-3</v>
      </c>
      <c r="M4234" s="166">
        <v>7.0415546927772379</v>
      </c>
      <c r="N4234" s="199" t="s">
        <v>1</v>
      </c>
      <c r="O4234" s="200">
        <v>1</v>
      </c>
      <c r="P4234" s="200">
        <v>1</v>
      </c>
      <c r="Q4234" s="200">
        <v>0</v>
      </c>
      <c r="R4234" s="200">
        <v>1</v>
      </c>
      <c r="S4234" s="200">
        <v>0</v>
      </c>
      <c r="T4234" s="200" t="s">
        <v>13211</v>
      </c>
      <c r="U4234" s="200" t="s">
        <v>1360</v>
      </c>
      <c r="V4234" s="200" t="s">
        <v>1383</v>
      </c>
      <c r="W4234" s="199"/>
      <c r="X4234" s="199" t="s">
        <v>11129</v>
      </c>
      <c r="Y4234" s="199"/>
      <c r="Z4234" s="203">
        <v>43607</v>
      </c>
      <c r="AA4234" s="201" t="s">
        <v>11304</v>
      </c>
      <c r="AB4234" s="201"/>
      <c r="AC4234" s="201" t="s">
        <v>2820</v>
      </c>
      <c r="AD4234" s="202">
        <v>2020</v>
      </c>
      <c r="AE4234" s="167" t="s">
        <v>1321</v>
      </c>
    </row>
    <row r="4235" spans="1:31" s="121" customFormat="1" x14ac:dyDescent="0.3">
      <c r="A4235" s="197" t="s">
        <v>1138</v>
      </c>
      <c r="B4235" s="197" t="s">
        <v>550</v>
      </c>
      <c r="C4235" s="197">
        <v>3</v>
      </c>
      <c r="D4235" s="197">
        <v>2017</v>
      </c>
      <c r="E4235" s="197" t="s">
        <v>2393</v>
      </c>
      <c r="F4235" s="197" t="s">
        <v>1</v>
      </c>
      <c r="G4235" s="197">
        <v>2019</v>
      </c>
      <c r="H4235" s="199" t="s">
        <v>737</v>
      </c>
      <c r="I4235" s="197" t="s">
        <v>550</v>
      </c>
      <c r="J4235" s="177">
        <v>1060.0098666666665</v>
      </c>
      <c r="K4235" s="183" t="s">
        <v>1817</v>
      </c>
      <c r="L4235" s="166">
        <v>6.6429142918454963E-3</v>
      </c>
      <c r="M4235" s="166">
        <v>7.0415546927772379</v>
      </c>
      <c r="N4235" s="199" t="s">
        <v>1</v>
      </c>
      <c r="O4235" s="200">
        <v>1</v>
      </c>
      <c r="P4235" s="200">
        <v>1</v>
      </c>
      <c r="Q4235" s="200">
        <v>0</v>
      </c>
      <c r="R4235" s="200">
        <v>1</v>
      </c>
      <c r="S4235" s="200">
        <v>0</v>
      </c>
      <c r="T4235" s="200" t="s">
        <v>13211</v>
      </c>
      <c r="U4235" s="200" t="s">
        <v>1360</v>
      </c>
      <c r="V4235" s="200" t="s">
        <v>1383</v>
      </c>
      <c r="W4235" s="199"/>
      <c r="X4235" s="199" t="s">
        <v>11129</v>
      </c>
      <c r="Y4235" s="199"/>
      <c r="Z4235" s="203">
        <v>43607</v>
      </c>
      <c r="AA4235" s="201" t="s">
        <v>9846</v>
      </c>
      <c r="AB4235" s="201"/>
      <c r="AC4235" s="201" t="s">
        <v>2820</v>
      </c>
      <c r="AD4235" s="202">
        <v>2020</v>
      </c>
      <c r="AE4235" s="167" t="s">
        <v>1321</v>
      </c>
    </row>
    <row r="4236" spans="1:31" s="121" customFormat="1" x14ac:dyDescent="0.3">
      <c r="A4236" s="197" t="s">
        <v>1138</v>
      </c>
      <c r="B4236" s="197" t="s">
        <v>550</v>
      </c>
      <c r="C4236" s="197">
        <v>4</v>
      </c>
      <c r="D4236" s="197">
        <v>2017</v>
      </c>
      <c r="E4236" s="197" t="s">
        <v>2393</v>
      </c>
      <c r="F4236" s="197" t="s">
        <v>1</v>
      </c>
      <c r="G4236" s="197">
        <v>2019</v>
      </c>
      <c r="H4236" s="199" t="s">
        <v>737</v>
      </c>
      <c r="I4236" s="197" t="s">
        <v>550</v>
      </c>
      <c r="J4236" s="177">
        <v>1060.0098666666665</v>
      </c>
      <c r="K4236" s="183" t="s">
        <v>1817</v>
      </c>
      <c r="L4236" s="166">
        <v>6.6429142918454963E-3</v>
      </c>
      <c r="M4236" s="166">
        <v>7.0415546927772379</v>
      </c>
      <c r="N4236" s="199" t="s">
        <v>1</v>
      </c>
      <c r="O4236" s="200">
        <v>1</v>
      </c>
      <c r="P4236" s="200">
        <v>1</v>
      </c>
      <c r="Q4236" s="200">
        <v>0</v>
      </c>
      <c r="R4236" s="200">
        <v>1</v>
      </c>
      <c r="S4236" s="200">
        <v>0</v>
      </c>
      <c r="T4236" s="200" t="s">
        <v>13211</v>
      </c>
      <c r="U4236" s="200" t="s">
        <v>1360</v>
      </c>
      <c r="V4236" s="200" t="s">
        <v>1383</v>
      </c>
      <c r="W4236" s="199"/>
      <c r="X4236" s="199" t="s">
        <v>11129</v>
      </c>
      <c r="Y4236" s="199"/>
      <c r="Z4236" s="203">
        <v>43607</v>
      </c>
      <c r="AA4236" s="201" t="s">
        <v>4208</v>
      </c>
      <c r="AB4236" s="201"/>
      <c r="AC4236" s="201" t="s">
        <v>2820</v>
      </c>
      <c r="AD4236" s="202">
        <v>2020</v>
      </c>
      <c r="AE4236" s="167" t="s">
        <v>1321</v>
      </c>
    </row>
    <row r="4237" spans="1:31" s="121" customFormat="1" x14ac:dyDescent="0.3">
      <c r="A4237" s="197" t="s">
        <v>1138</v>
      </c>
      <c r="B4237" s="197" t="s">
        <v>550</v>
      </c>
      <c r="C4237" s="197">
        <v>5</v>
      </c>
      <c r="D4237" s="197">
        <v>2017</v>
      </c>
      <c r="E4237" s="197" t="s">
        <v>2393</v>
      </c>
      <c r="F4237" s="197" t="s">
        <v>1</v>
      </c>
      <c r="G4237" s="197">
        <v>2019</v>
      </c>
      <c r="H4237" s="199" t="s">
        <v>737</v>
      </c>
      <c r="I4237" s="197" t="s">
        <v>550</v>
      </c>
      <c r="J4237" s="177">
        <v>1060.0098666666665</v>
      </c>
      <c r="K4237" s="183" t="s">
        <v>1817</v>
      </c>
      <c r="L4237" s="166">
        <v>6.6429142918454963E-3</v>
      </c>
      <c r="M4237" s="166">
        <v>7.0415546927772379</v>
      </c>
      <c r="N4237" s="199" t="s">
        <v>1</v>
      </c>
      <c r="O4237" s="200">
        <v>1</v>
      </c>
      <c r="P4237" s="200">
        <v>1</v>
      </c>
      <c r="Q4237" s="200">
        <v>0</v>
      </c>
      <c r="R4237" s="200">
        <v>1</v>
      </c>
      <c r="S4237" s="200">
        <v>0</v>
      </c>
      <c r="T4237" s="200" t="s">
        <v>13211</v>
      </c>
      <c r="U4237" s="200" t="s">
        <v>1360</v>
      </c>
      <c r="V4237" s="200" t="s">
        <v>1383</v>
      </c>
      <c r="W4237" s="199"/>
      <c r="X4237" s="199" t="s">
        <v>11129</v>
      </c>
      <c r="Y4237" s="199"/>
      <c r="Z4237" s="203">
        <v>43607</v>
      </c>
      <c r="AA4237" s="201" t="s">
        <v>11305</v>
      </c>
      <c r="AB4237" s="201"/>
      <c r="AC4237" s="201" t="s">
        <v>2820</v>
      </c>
      <c r="AD4237" s="202">
        <v>2020</v>
      </c>
      <c r="AE4237" s="167" t="s">
        <v>1321</v>
      </c>
    </row>
    <row r="4238" spans="1:31" s="121" customFormat="1" x14ac:dyDescent="0.3">
      <c r="A4238" s="197" t="s">
        <v>1138</v>
      </c>
      <c r="B4238" s="197" t="s">
        <v>550</v>
      </c>
      <c r="C4238" s="197">
        <v>6</v>
      </c>
      <c r="D4238" s="197">
        <v>2017</v>
      </c>
      <c r="E4238" s="197" t="s">
        <v>2393</v>
      </c>
      <c r="F4238" s="197" t="s">
        <v>1</v>
      </c>
      <c r="G4238" s="197">
        <v>2019</v>
      </c>
      <c r="H4238" s="199" t="s">
        <v>737</v>
      </c>
      <c r="I4238" s="197" t="s">
        <v>550</v>
      </c>
      <c r="J4238" s="177">
        <v>1060.0098666666665</v>
      </c>
      <c r="K4238" s="183" t="s">
        <v>1817</v>
      </c>
      <c r="L4238" s="166">
        <v>6.6429142918454963E-3</v>
      </c>
      <c r="M4238" s="166">
        <v>7.0415546927772379</v>
      </c>
      <c r="N4238" s="199" t="s">
        <v>737</v>
      </c>
      <c r="O4238" s="200">
        <v>1</v>
      </c>
      <c r="P4238" s="200">
        <v>0</v>
      </c>
      <c r="Q4238" s="200">
        <v>1</v>
      </c>
      <c r="R4238" s="200">
        <v>0</v>
      </c>
      <c r="S4238" s="200">
        <v>1</v>
      </c>
      <c r="T4238" s="200" t="s">
        <v>13210</v>
      </c>
      <c r="U4238" s="200" t="s">
        <v>1360</v>
      </c>
      <c r="V4238" s="200" t="s">
        <v>1383</v>
      </c>
      <c r="W4238" s="199"/>
      <c r="X4238" s="199" t="s">
        <v>11129</v>
      </c>
      <c r="Y4238" s="199"/>
      <c r="Z4238" s="203">
        <v>43607</v>
      </c>
      <c r="AA4238" s="201" t="s">
        <v>11306</v>
      </c>
      <c r="AB4238" s="201"/>
      <c r="AC4238" s="201" t="s">
        <v>11138</v>
      </c>
      <c r="AD4238" s="202">
        <v>2020</v>
      </c>
      <c r="AE4238" s="167" t="s">
        <v>1321</v>
      </c>
    </row>
    <row r="4239" spans="1:31" s="121" customFormat="1" x14ac:dyDescent="0.3">
      <c r="A4239" s="197" t="s">
        <v>1189</v>
      </c>
      <c r="B4239" s="197" t="s">
        <v>550</v>
      </c>
      <c r="C4239" s="197">
        <v>1</v>
      </c>
      <c r="D4239" s="197">
        <v>2018</v>
      </c>
      <c r="E4239" s="197" t="s">
        <v>2393</v>
      </c>
      <c r="F4239" s="197" t="s">
        <v>1</v>
      </c>
      <c r="G4239" s="197">
        <v>2019</v>
      </c>
      <c r="H4239" s="199" t="s">
        <v>63</v>
      </c>
      <c r="I4239" s="197" t="s">
        <v>550</v>
      </c>
      <c r="J4239" s="177">
        <v>111.272395</v>
      </c>
      <c r="K4239" s="183" t="s">
        <v>1817</v>
      </c>
      <c r="L4239" s="166">
        <v>6.6429142918454963E-3</v>
      </c>
      <c r="M4239" s="166">
        <v>0.73917298303337742</v>
      </c>
      <c r="N4239" s="199" t="s">
        <v>63</v>
      </c>
      <c r="O4239" s="200">
        <v>1</v>
      </c>
      <c r="P4239" s="200">
        <v>0</v>
      </c>
      <c r="Q4239" s="200">
        <v>1</v>
      </c>
      <c r="R4239" s="200">
        <v>0</v>
      </c>
      <c r="S4239" s="200">
        <v>1</v>
      </c>
      <c r="T4239" s="200" t="s">
        <v>13210</v>
      </c>
      <c r="U4239" s="200" t="s">
        <v>1512</v>
      </c>
      <c r="V4239" s="200" t="s">
        <v>89</v>
      </c>
      <c r="W4239" s="199" t="s">
        <v>1897</v>
      </c>
      <c r="X4239" s="199" t="s">
        <v>11130</v>
      </c>
      <c r="Y4239" s="199"/>
      <c r="Z4239" s="203">
        <v>43672</v>
      </c>
      <c r="AA4239" s="201" t="s">
        <v>11193</v>
      </c>
      <c r="AB4239" s="201"/>
      <c r="AC4239" s="201" t="s">
        <v>2870</v>
      </c>
      <c r="AD4239" s="202">
        <v>2020</v>
      </c>
      <c r="AE4239" s="167" t="s">
        <v>1218</v>
      </c>
    </row>
    <row r="4240" spans="1:31" s="121" customFormat="1" x14ac:dyDescent="0.3">
      <c r="A4240" s="197" t="s">
        <v>1189</v>
      </c>
      <c r="B4240" s="197" t="s">
        <v>550</v>
      </c>
      <c r="C4240" s="197">
        <v>2</v>
      </c>
      <c r="D4240" s="197">
        <v>2018</v>
      </c>
      <c r="E4240" s="197" t="s">
        <v>2393</v>
      </c>
      <c r="F4240" s="197" t="s">
        <v>1</v>
      </c>
      <c r="G4240" s="197">
        <v>2019</v>
      </c>
      <c r="H4240" s="199" t="s">
        <v>63</v>
      </c>
      <c r="I4240" s="197" t="s">
        <v>550</v>
      </c>
      <c r="J4240" s="177">
        <v>111.272395</v>
      </c>
      <c r="K4240" s="183" t="s">
        <v>1817</v>
      </c>
      <c r="L4240" s="166">
        <v>6.6429142918454963E-3</v>
      </c>
      <c r="M4240" s="166">
        <v>0.73917298303337742</v>
      </c>
      <c r="N4240" s="199" t="s">
        <v>63</v>
      </c>
      <c r="O4240" s="200">
        <v>1</v>
      </c>
      <c r="P4240" s="200">
        <v>0</v>
      </c>
      <c r="Q4240" s="200">
        <v>1</v>
      </c>
      <c r="R4240" s="200">
        <v>0</v>
      </c>
      <c r="S4240" s="200">
        <v>1</v>
      </c>
      <c r="T4240" s="200" t="s">
        <v>13210</v>
      </c>
      <c r="U4240" s="200" t="s">
        <v>1512</v>
      </c>
      <c r="V4240" s="200" t="s">
        <v>89</v>
      </c>
      <c r="W4240" s="199"/>
      <c r="X4240" s="199" t="s">
        <v>11130</v>
      </c>
      <c r="Y4240" s="199"/>
      <c r="Z4240" s="203">
        <v>43672</v>
      </c>
      <c r="AA4240" s="201" t="s">
        <v>11307</v>
      </c>
      <c r="AB4240" s="201"/>
      <c r="AC4240" s="201" t="s">
        <v>2870</v>
      </c>
      <c r="AD4240" s="202">
        <v>2020</v>
      </c>
      <c r="AE4240" s="167" t="s">
        <v>1218</v>
      </c>
    </row>
    <row r="4241" spans="1:31" s="121" customFormat="1" x14ac:dyDescent="0.3">
      <c r="A4241" s="197" t="s">
        <v>1189</v>
      </c>
      <c r="B4241" s="197" t="s">
        <v>550</v>
      </c>
      <c r="C4241" s="197">
        <v>3</v>
      </c>
      <c r="D4241" s="197">
        <v>2018</v>
      </c>
      <c r="E4241" s="197" t="s">
        <v>2393</v>
      </c>
      <c r="F4241" s="197" t="s">
        <v>1</v>
      </c>
      <c r="G4241" s="197">
        <v>2019</v>
      </c>
      <c r="H4241" s="199" t="s">
        <v>63</v>
      </c>
      <c r="I4241" s="197" t="s">
        <v>550</v>
      </c>
      <c r="J4241" s="177">
        <v>111.272395</v>
      </c>
      <c r="K4241" s="183" t="s">
        <v>1817</v>
      </c>
      <c r="L4241" s="166">
        <v>6.6429142918454963E-3</v>
      </c>
      <c r="M4241" s="166">
        <v>0.73917298303337742</v>
      </c>
      <c r="N4241" s="199" t="s">
        <v>1</v>
      </c>
      <c r="O4241" s="200">
        <v>1</v>
      </c>
      <c r="P4241" s="200">
        <v>1</v>
      </c>
      <c r="Q4241" s="200">
        <v>0</v>
      </c>
      <c r="R4241" s="200">
        <v>1</v>
      </c>
      <c r="S4241" s="200">
        <v>0</v>
      </c>
      <c r="T4241" s="200" t="s">
        <v>13211</v>
      </c>
      <c r="U4241" s="200" t="s">
        <v>1512</v>
      </c>
      <c r="V4241" s="200" t="s">
        <v>89</v>
      </c>
      <c r="W4241" s="199"/>
      <c r="X4241" s="199" t="s">
        <v>11130</v>
      </c>
      <c r="Y4241" s="199"/>
      <c r="Z4241" s="203">
        <v>43672</v>
      </c>
      <c r="AA4241" s="201" t="s">
        <v>11308</v>
      </c>
      <c r="AB4241" s="201"/>
      <c r="AC4241" s="201" t="s">
        <v>2820</v>
      </c>
      <c r="AD4241" s="202">
        <v>2020</v>
      </c>
      <c r="AE4241" s="167" t="s">
        <v>1218</v>
      </c>
    </row>
    <row r="4242" spans="1:31" s="121" customFormat="1" x14ac:dyDescent="0.3">
      <c r="A4242" s="197" t="s">
        <v>873</v>
      </c>
      <c r="B4242" s="197" t="s">
        <v>550</v>
      </c>
      <c r="C4242" s="197">
        <v>2</v>
      </c>
      <c r="D4242" s="197">
        <v>2014</v>
      </c>
      <c r="E4242" s="197" t="s">
        <v>115</v>
      </c>
      <c r="F4242" s="197" t="s">
        <v>1</v>
      </c>
      <c r="G4242" s="197">
        <v>2019</v>
      </c>
      <c r="H4242" s="199" t="s">
        <v>737</v>
      </c>
      <c r="I4242" s="197" t="s">
        <v>550</v>
      </c>
      <c r="J4242" s="177">
        <v>2209.2412060000001</v>
      </c>
      <c r="K4242" s="183" t="s">
        <v>1817</v>
      </c>
      <c r="L4242" s="166">
        <v>6.6429142918454963E-3</v>
      </c>
      <c r="M4242" s="166">
        <v>14.675799981471382</v>
      </c>
      <c r="N4242" s="199" t="s">
        <v>1</v>
      </c>
      <c r="O4242" s="200">
        <v>1</v>
      </c>
      <c r="P4242" s="200">
        <v>1</v>
      </c>
      <c r="Q4242" s="200">
        <v>0</v>
      </c>
      <c r="R4242" s="200">
        <v>1</v>
      </c>
      <c r="S4242" s="200">
        <v>0</v>
      </c>
      <c r="T4242" s="200" t="s">
        <v>13211</v>
      </c>
      <c r="U4242" s="200" t="s">
        <v>1360</v>
      </c>
      <c r="V4242" s="200" t="s">
        <v>1383</v>
      </c>
      <c r="W4242" s="199" t="s">
        <v>1897</v>
      </c>
      <c r="X4242" s="199" t="s">
        <v>11131</v>
      </c>
      <c r="Y4242" s="199"/>
      <c r="Z4242" s="203">
        <v>43537</v>
      </c>
      <c r="AA4242" s="201" t="s">
        <v>11246</v>
      </c>
      <c r="AB4242" s="201"/>
      <c r="AC4242" s="201" t="s">
        <v>2820</v>
      </c>
      <c r="AD4242" s="202">
        <v>2020</v>
      </c>
      <c r="AE4242" s="167" t="s">
        <v>1321</v>
      </c>
    </row>
    <row r="4243" spans="1:31" s="121" customFormat="1" x14ac:dyDescent="0.3">
      <c r="A4243" s="197" t="s">
        <v>873</v>
      </c>
      <c r="B4243" s="197" t="s">
        <v>550</v>
      </c>
      <c r="C4243" s="197">
        <v>3</v>
      </c>
      <c r="D4243" s="197">
        <v>2014</v>
      </c>
      <c r="E4243" s="197" t="s">
        <v>115</v>
      </c>
      <c r="F4243" s="197" t="s">
        <v>1</v>
      </c>
      <c r="G4243" s="197">
        <v>2019</v>
      </c>
      <c r="H4243" s="199" t="s">
        <v>737</v>
      </c>
      <c r="I4243" s="197" t="s">
        <v>550</v>
      </c>
      <c r="J4243" s="177">
        <v>2209.2412060000001</v>
      </c>
      <c r="K4243" s="183" t="s">
        <v>1817</v>
      </c>
      <c r="L4243" s="166">
        <v>6.6429142918454963E-3</v>
      </c>
      <c r="M4243" s="166">
        <v>14.675799981471382</v>
      </c>
      <c r="N4243" s="199" t="s">
        <v>1</v>
      </c>
      <c r="O4243" s="200">
        <v>1</v>
      </c>
      <c r="P4243" s="200">
        <v>1</v>
      </c>
      <c r="Q4243" s="200">
        <v>0</v>
      </c>
      <c r="R4243" s="200">
        <v>1</v>
      </c>
      <c r="S4243" s="200">
        <v>0</v>
      </c>
      <c r="T4243" s="200" t="s">
        <v>13211</v>
      </c>
      <c r="U4243" s="200" t="s">
        <v>1360</v>
      </c>
      <c r="V4243" s="200" t="s">
        <v>1383</v>
      </c>
      <c r="W4243" s="199"/>
      <c r="X4243" s="199" t="s">
        <v>11131</v>
      </c>
      <c r="Y4243" s="199"/>
      <c r="Z4243" s="203">
        <v>43537</v>
      </c>
      <c r="AA4243" s="201" t="s">
        <v>8801</v>
      </c>
      <c r="AB4243" s="201"/>
      <c r="AC4243" s="201" t="s">
        <v>2820</v>
      </c>
      <c r="AD4243" s="202">
        <v>2020</v>
      </c>
      <c r="AE4243" s="167" t="s">
        <v>1321</v>
      </c>
    </row>
    <row r="4244" spans="1:31" s="121" customFormat="1" x14ac:dyDescent="0.3">
      <c r="A4244" s="197" t="s">
        <v>873</v>
      </c>
      <c r="B4244" s="197" t="s">
        <v>550</v>
      </c>
      <c r="C4244" s="197">
        <v>4</v>
      </c>
      <c r="D4244" s="197">
        <v>2014</v>
      </c>
      <c r="E4244" s="197" t="s">
        <v>115</v>
      </c>
      <c r="F4244" s="197" t="s">
        <v>1</v>
      </c>
      <c r="G4244" s="197">
        <v>2019</v>
      </c>
      <c r="H4244" s="199" t="s">
        <v>737</v>
      </c>
      <c r="I4244" s="197" t="s">
        <v>550</v>
      </c>
      <c r="J4244" s="177">
        <v>2209.2412060000001</v>
      </c>
      <c r="K4244" s="183" t="s">
        <v>1817</v>
      </c>
      <c r="L4244" s="166">
        <v>6.6429142918454963E-3</v>
      </c>
      <c r="M4244" s="166">
        <v>14.675799981471382</v>
      </c>
      <c r="N4244" s="199" t="s">
        <v>1</v>
      </c>
      <c r="O4244" s="200">
        <v>1</v>
      </c>
      <c r="P4244" s="200">
        <v>1</v>
      </c>
      <c r="Q4244" s="200">
        <v>0</v>
      </c>
      <c r="R4244" s="200">
        <v>1</v>
      </c>
      <c r="S4244" s="200">
        <v>0</v>
      </c>
      <c r="T4244" s="200" t="s">
        <v>13211</v>
      </c>
      <c r="U4244" s="200" t="s">
        <v>1360</v>
      </c>
      <c r="V4244" s="200" t="s">
        <v>1383</v>
      </c>
      <c r="W4244" s="199"/>
      <c r="X4244" s="199" t="s">
        <v>11131</v>
      </c>
      <c r="Y4244" s="199"/>
      <c r="Z4244" s="203">
        <v>43537</v>
      </c>
      <c r="AA4244" s="201" t="s">
        <v>11268</v>
      </c>
      <c r="AB4244" s="201"/>
      <c r="AC4244" s="201" t="s">
        <v>2820</v>
      </c>
      <c r="AD4244" s="202">
        <v>2020</v>
      </c>
      <c r="AE4244" s="167" t="s">
        <v>1321</v>
      </c>
    </row>
    <row r="4245" spans="1:31" x14ac:dyDescent="0.3">
      <c r="A4245" s="162" t="s">
        <v>10562</v>
      </c>
      <c r="B4245" s="162" t="s">
        <v>550</v>
      </c>
      <c r="C4245" s="162">
        <v>1</v>
      </c>
      <c r="D4245" s="162">
        <v>2020</v>
      </c>
      <c r="E4245" s="162" t="s">
        <v>2393</v>
      </c>
      <c r="F4245" s="162" t="s">
        <v>32</v>
      </c>
      <c r="G4245" s="162">
        <v>2019</v>
      </c>
      <c r="H4245" s="163" t="s">
        <v>61</v>
      </c>
      <c r="I4245" s="162" t="s">
        <v>550</v>
      </c>
      <c r="J4245" s="204">
        <v>38.292000000000002</v>
      </c>
      <c r="K4245" s="169" t="s">
        <v>1818</v>
      </c>
      <c r="L4245" s="166">
        <v>0.81037710612244929</v>
      </c>
      <c r="M4245" s="166">
        <v>31.03096014764083</v>
      </c>
      <c r="N4245" s="169" t="s">
        <v>32</v>
      </c>
      <c r="O4245" s="167">
        <v>1</v>
      </c>
      <c r="P4245" s="167">
        <v>1</v>
      </c>
      <c r="Q4245" s="167">
        <v>0</v>
      </c>
      <c r="R4245" s="167">
        <v>1</v>
      </c>
      <c r="S4245" s="167">
        <v>0</v>
      </c>
      <c r="T4245" s="167" t="s">
        <v>13211</v>
      </c>
      <c r="U4245" s="167" t="s">
        <v>1281</v>
      </c>
      <c r="V4245" s="167" t="s">
        <v>86</v>
      </c>
      <c r="W4245" s="169"/>
      <c r="X4245" s="169" t="s">
        <v>10562</v>
      </c>
      <c r="Y4245" s="169"/>
      <c r="Z4245" s="168">
        <v>43783</v>
      </c>
      <c r="AA4245" s="169" t="s">
        <v>11349</v>
      </c>
      <c r="AB4245" s="169" t="s">
        <v>10780</v>
      </c>
      <c r="AC4245" s="169" t="s">
        <v>32</v>
      </c>
      <c r="AD4245" s="169">
        <v>2020</v>
      </c>
      <c r="AE4245" s="167" t="s">
        <v>1321</v>
      </c>
    </row>
    <row r="4246" spans="1:31" x14ac:dyDescent="0.3">
      <c r="A4246" s="162" t="s">
        <v>11327</v>
      </c>
      <c r="B4246" s="162" t="s">
        <v>550</v>
      </c>
      <c r="C4246" s="162">
        <v>1</v>
      </c>
      <c r="D4246" s="162">
        <v>2020</v>
      </c>
      <c r="E4246" s="162" t="s">
        <v>2393</v>
      </c>
      <c r="F4246" s="162" t="s">
        <v>32</v>
      </c>
      <c r="G4246" s="162">
        <v>2019</v>
      </c>
      <c r="H4246" s="163" t="s">
        <v>61</v>
      </c>
      <c r="I4246" s="162" t="s">
        <v>550</v>
      </c>
      <c r="J4246" s="204">
        <v>0.252</v>
      </c>
      <c r="K4246" s="169" t="s">
        <v>1818</v>
      </c>
      <c r="L4246" s="166">
        <v>0.81037710612244929</v>
      </c>
      <c r="M4246" s="166">
        <v>0.20421503074285721</v>
      </c>
      <c r="N4246" s="169" t="s">
        <v>28</v>
      </c>
      <c r="O4246" s="167">
        <v>1</v>
      </c>
      <c r="P4246" s="167">
        <v>0</v>
      </c>
      <c r="Q4246" s="167">
        <v>0</v>
      </c>
      <c r="R4246" s="167">
        <v>1</v>
      </c>
      <c r="S4246" s="167">
        <v>0</v>
      </c>
      <c r="T4246" s="167" t="s">
        <v>13213</v>
      </c>
      <c r="U4246" s="167" t="s">
        <v>1512</v>
      </c>
      <c r="V4246" s="167" t="s">
        <v>178</v>
      </c>
      <c r="W4246" s="169" t="s">
        <v>11350</v>
      </c>
      <c r="X4246" s="169" t="s">
        <v>11327</v>
      </c>
      <c r="Y4246" s="169"/>
      <c r="Z4246" s="168">
        <v>43623</v>
      </c>
      <c r="AA4246" s="169" t="s">
        <v>11351</v>
      </c>
      <c r="AB4246" s="169" t="s">
        <v>11353</v>
      </c>
      <c r="AC4246" s="169" t="s">
        <v>28</v>
      </c>
      <c r="AD4246" s="169">
        <v>2020</v>
      </c>
      <c r="AE4246" s="167" t="s">
        <v>1321</v>
      </c>
    </row>
    <row r="4247" spans="1:31" x14ac:dyDescent="0.3">
      <c r="A4247" s="162" t="s">
        <v>11324</v>
      </c>
      <c r="B4247" s="162" t="s">
        <v>550</v>
      </c>
      <c r="C4247" s="162">
        <v>1</v>
      </c>
      <c r="D4247" s="162">
        <v>2020</v>
      </c>
      <c r="E4247" s="162" t="s">
        <v>115</v>
      </c>
      <c r="F4247" s="162" t="s">
        <v>32</v>
      </c>
      <c r="G4247" s="162">
        <v>2019</v>
      </c>
      <c r="H4247" s="163" t="s">
        <v>410</v>
      </c>
      <c r="I4247" s="162" t="s">
        <v>550</v>
      </c>
      <c r="J4247" s="204">
        <v>0.24199999999999999</v>
      </c>
      <c r="K4247" s="169" t="s">
        <v>1818</v>
      </c>
      <c r="L4247" s="166">
        <v>0.81037710612244929</v>
      </c>
      <c r="M4247" s="166">
        <v>0.19611125968163273</v>
      </c>
      <c r="N4247" s="169" t="s">
        <v>28</v>
      </c>
      <c r="O4247" s="167">
        <v>1</v>
      </c>
      <c r="P4247" s="167">
        <v>0</v>
      </c>
      <c r="Q4247" s="167">
        <v>0</v>
      </c>
      <c r="R4247" s="167">
        <v>1</v>
      </c>
      <c r="S4247" s="167">
        <v>0</v>
      </c>
      <c r="T4247" s="167" t="s">
        <v>13213</v>
      </c>
      <c r="U4247" s="167" t="s">
        <v>1281</v>
      </c>
      <c r="V4247" s="167" t="s">
        <v>86</v>
      </c>
      <c r="W4247" s="169" t="s">
        <v>11350</v>
      </c>
      <c r="X4247" s="169" t="s">
        <v>11324</v>
      </c>
      <c r="Y4247" s="169"/>
      <c r="Z4247" s="168">
        <v>43770</v>
      </c>
      <c r="AA4247" s="169" t="s">
        <v>11352</v>
      </c>
      <c r="AB4247" s="169" t="s">
        <v>11354</v>
      </c>
      <c r="AC4247" s="169" t="s">
        <v>28</v>
      </c>
      <c r="AD4247" s="169">
        <v>2020</v>
      </c>
      <c r="AE4247" s="167" t="s">
        <v>10573</v>
      </c>
    </row>
    <row r="4248" spans="1:31" x14ac:dyDescent="0.3">
      <c r="A4248" s="162" t="s">
        <v>11311</v>
      </c>
      <c r="B4248" s="162" t="s">
        <v>550</v>
      </c>
      <c r="C4248" s="162">
        <v>1</v>
      </c>
      <c r="D4248" s="162">
        <v>2020</v>
      </c>
      <c r="E4248" s="162" t="s">
        <v>115</v>
      </c>
      <c r="F4248" s="162" t="s">
        <v>28</v>
      </c>
      <c r="G4248" s="162">
        <v>2019</v>
      </c>
      <c r="H4248" s="163" t="s">
        <v>74</v>
      </c>
      <c r="I4248" s="162" t="s">
        <v>550</v>
      </c>
      <c r="J4248" s="204">
        <v>1.9948E-2</v>
      </c>
      <c r="K4248" s="169" t="s">
        <v>1818</v>
      </c>
      <c r="L4248" s="166">
        <v>0.81037710612244929</v>
      </c>
      <c r="M4248" s="166">
        <v>1.616540251293062E-2</v>
      </c>
      <c r="N4248" s="169" t="s">
        <v>28</v>
      </c>
      <c r="O4248" s="167">
        <v>1</v>
      </c>
      <c r="P4248" s="167">
        <v>1</v>
      </c>
      <c r="Q4248" s="167">
        <v>0</v>
      </c>
      <c r="R4248" s="167">
        <v>1</v>
      </c>
      <c r="S4248" s="167">
        <v>0</v>
      </c>
      <c r="T4248" s="167" t="s">
        <v>13211</v>
      </c>
      <c r="U4248" s="167" t="s">
        <v>1281</v>
      </c>
      <c r="V4248" s="167" t="s">
        <v>86</v>
      </c>
      <c r="W4248" s="169"/>
      <c r="X4248" s="169" t="s">
        <v>11311</v>
      </c>
      <c r="Y4248" s="169"/>
      <c r="Z4248" s="168">
        <v>43558</v>
      </c>
      <c r="AA4248" s="169" t="s">
        <v>11041</v>
      </c>
      <c r="AB4248" s="169" t="s">
        <v>11042</v>
      </c>
      <c r="AC4248" s="169" t="s">
        <v>28</v>
      </c>
      <c r="AD4248" s="169">
        <v>2020</v>
      </c>
      <c r="AE4248" s="167" t="s">
        <v>1241</v>
      </c>
    </row>
    <row r="4249" spans="1:31" x14ac:dyDescent="0.3">
      <c r="A4249" s="162" t="s">
        <v>10542</v>
      </c>
      <c r="B4249" s="162" t="s">
        <v>550</v>
      </c>
      <c r="C4249" s="162">
        <v>1</v>
      </c>
      <c r="D4249" s="162">
        <v>2019</v>
      </c>
      <c r="E4249" s="162" t="s">
        <v>2393</v>
      </c>
      <c r="F4249" s="162" t="s">
        <v>843</v>
      </c>
      <c r="G4249" s="162">
        <v>2020</v>
      </c>
      <c r="H4249" s="163" t="s">
        <v>172</v>
      </c>
      <c r="I4249" s="162" t="s">
        <v>550</v>
      </c>
      <c r="J4249" s="204">
        <v>12.26338</v>
      </c>
      <c r="K4249" s="169" t="s">
        <v>1818</v>
      </c>
      <c r="L4249" s="166">
        <v>0.81855314403292179</v>
      </c>
      <c r="M4249" s="166">
        <v>10.038228255470452</v>
      </c>
      <c r="N4249" s="169" t="s">
        <v>843</v>
      </c>
      <c r="O4249" s="167">
        <v>1</v>
      </c>
      <c r="P4249" s="167">
        <v>1</v>
      </c>
      <c r="Q4249" s="167">
        <v>0</v>
      </c>
      <c r="R4249" s="167">
        <v>1</v>
      </c>
      <c r="S4249" s="167">
        <v>0</v>
      </c>
      <c r="T4249" s="167" t="s">
        <v>13211</v>
      </c>
      <c r="U4249" s="167" t="s">
        <v>1453</v>
      </c>
      <c r="V4249" s="167" t="s">
        <v>1491</v>
      </c>
      <c r="W4249" s="169"/>
      <c r="X4249" s="169" t="s">
        <v>10542</v>
      </c>
      <c r="Y4249" s="169"/>
      <c r="Z4249" s="168">
        <v>44089</v>
      </c>
      <c r="AA4249" s="169" t="s">
        <v>11355</v>
      </c>
      <c r="AB4249" s="169" t="s">
        <v>11356</v>
      </c>
      <c r="AC4249" s="169" t="s">
        <v>843</v>
      </c>
      <c r="AD4249" s="169">
        <v>2021</v>
      </c>
      <c r="AE4249" s="167" t="s">
        <v>1245</v>
      </c>
    </row>
    <row r="4250" spans="1:31" x14ac:dyDescent="0.3">
      <c r="A4250" s="162" t="s">
        <v>10563</v>
      </c>
      <c r="B4250" s="162" t="s">
        <v>550</v>
      </c>
      <c r="C4250" s="162">
        <v>1</v>
      </c>
      <c r="D4250" s="162">
        <v>2020</v>
      </c>
      <c r="E4250" s="162" t="s">
        <v>115</v>
      </c>
      <c r="F4250" s="162" t="s">
        <v>843</v>
      </c>
      <c r="G4250" s="162">
        <v>2021</v>
      </c>
      <c r="H4250" s="163" t="s">
        <v>318</v>
      </c>
      <c r="I4250" s="162" t="s">
        <v>550</v>
      </c>
      <c r="J4250" s="204">
        <v>8.39928645</v>
      </c>
      <c r="K4250" s="169" t="s">
        <v>1818</v>
      </c>
      <c r="L4250" s="166">
        <v>0.83978495412844001</v>
      </c>
      <c r="M4250" s="166">
        <v>7.0535943861248773</v>
      </c>
      <c r="N4250" s="169" t="s">
        <v>843</v>
      </c>
      <c r="O4250" s="167">
        <v>1</v>
      </c>
      <c r="P4250" s="167">
        <v>1</v>
      </c>
      <c r="Q4250" s="167">
        <v>0</v>
      </c>
      <c r="R4250" s="167">
        <v>1</v>
      </c>
      <c r="S4250" s="167">
        <v>0</v>
      </c>
      <c r="T4250" s="167" t="s">
        <v>13211</v>
      </c>
      <c r="U4250" s="167" t="s">
        <v>1281</v>
      </c>
      <c r="V4250" s="167" t="s">
        <v>202</v>
      </c>
      <c r="W4250" s="169"/>
      <c r="X4250" s="169" t="s">
        <v>10563</v>
      </c>
      <c r="Y4250" s="169"/>
      <c r="Z4250" s="168">
        <v>44246</v>
      </c>
      <c r="AA4250" s="169" t="s">
        <v>8853</v>
      </c>
      <c r="AB4250" s="169" t="s">
        <v>11357</v>
      </c>
      <c r="AC4250" s="205" t="s">
        <v>843</v>
      </c>
      <c r="AD4250" s="169">
        <v>2021</v>
      </c>
      <c r="AE4250" s="167" t="s">
        <v>1245</v>
      </c>
    </row>
    <row r="4251" spans="1:31" x14ac:dyDescent="0.3">
      <c r="A4251" s="162" t="s">
        <v>10522</v>
      </c>
      <c r="B4251" s="162" t="s">
        <v>550</v>
      </c>
      <c r="C4251" s="162">
        <v>1</v>
      </c>
      <c r="D4251" s="162">
        <v>2019</v>
      </c>
      <c r="E4251" s="162" t="s">
        <v>2393</v>
      </c>
      <c r="F4251" s="162" t="s">
        <v>1</v>
      </c>
      <c r="G4251" s="162">
        <v>2020</v>
      </c>
      <c r="H4251" s="169" t="s">
        <v>64</v>
      </c>
      <c r="I4251" s="162" t="s">
        <v>550</v>
      </c>
      <c r="J4251" s="204">
        <v>133.34349</v>
      </c>
      <c r="K4251" s="169" t="s">
        <v>1817</v>
      </c>
      <c r="L4251" s="166">
        <v>6.7261225327510917E-3</v>
      </c>
      <c r="M4251" s="166">
        <v>0.89688465268466988</v>
      </c>
      <c r="N4251" s="169" t="s">
        <v>64</v>
      </c>
      <c r="O4251" s="167">
        <v>1</v>
      </c>
      <c r="P4251" s="167">
        <v>0</v>
      </c>
      <c r="Q4251" s="167">
        <v>1</v>
      </c>
      <c r="R4251" s="167">
        <v>0</v>
      </c>
      <c r="S4251" s="167">
        <v>1</v>
      </c>
      <c r="T4251" s="167" t="s">
        <v>13210</v>
      </c>
      <c r="U4251" s="167" t="s">
        <v>1571</v>
      </c>
      <c r="V4251" s="167" t="s">
        <v>306</v>
      </c>
      <c r="W4251" s="169"/>
      <c r="X4251" s="169"/>
      <c r="Y4251" s="169"/>
      <c r="Z4251" s="168">
        <v>43895</v>
      </c>
      <c r="AA4251" s="169" t="s">
        <v>11407</v>
      </c>
      <c r="AB4251" s="169"/>
      <c r="AC4251" s="169" t="s">
        <v>64</v>
      </c>
      <c r="AD4251" s="169">
        <v>2021</v>
      </c>
      <c r="AE4251" s="167" t="s">
        <v>1321</v>
      </c>
    </row>
    <row r="4252" spans="1:31" x14ac:dyDescent="0.3">
      <c r="A4252" s="162" t="s">
        <v>10522</v>
      </c>
      <c r="B4252" s="162" t="s">
        <v>550</v>
      </c>
      <c r="C4252" s="162">
        <v>2</v>
      </c>
      <c r="D4252" s="162">
        <v>2019</v>
      </c>
      <c r="E4252" s="162" t="s">
        <v>2393</v>
      </c>
      <c r="F4252" s="162" t="s">
        <v>1</v>
      </c>
      <c r="G4252" s="162">
        <v>2020</v>
      </c>
      <c r="H4252" s="169" t="s">
        <v>64</v>
      </c>
      <c r="I4252" s="162" t="s">
        <v>550</v>
      </c>
      <c r="J4252" s="204">
        <v>383.04195700000002</v>
      </c>
      <c r="K4252" s="169" t="s">
        <v>1817</v>
      </c>
      <c r="L4252" s="166">
        <v>6.7261225327510917E-3</v>
      </c>
      <c r="M4252" s="166">
        <v>2.5763871379667749</v>
      </c>
      <c r="N4252" s="169" t="s">
        <v>64</v>
      </c>
      <c r="O4252" s="167">
        <v>1</v>
      </c>
      <c r="P4252" s="167">
        <v>0</v>
      </c>
      <c r="Q4252" s="167">
        <v>1</v>
      </c>
      <c r="R4252" s="167">
        <v>0</v>
      </c>
      <c r="S4252" s="167">
        <v>1</v>
      </c>
      <c r="T4252" s="167" t="s">
        <v>13210</v>
      </c>
      <c r="U4252" s="167" t="s">
        <v>1571</v>
      </c>
      <c r="V4252" s="167" t="s">
        <v>306</v>
      </c>
      <c r="W4252" s="169"/>
      <c r="X4252" s="169"/>
      <c r="Y4252" s="169"/>
      <c r="Z4252" s="168">
        <v>44076</v>
      </c>
      <c r="AA4252" s="169" t="s">
        <v>11408</v>
      </c>
      <c r="AB4252" s="169"/>
      <c r="AC4252" s="169" t="s">
        <v>64</v>
      </c>
      <c r="AD4252" s="169">
        <v>2021</v>
      </c>
      <c r="AE4252" s="167" t="s">
        <v>1321</v>
      </c>
    </row>
    <row r="4253" spans="1:31" x14ac:dyDescent="0.3">
      <c r="A4253" s="162" t="s">
        <v>10522</v>
      </c>
      <c r="B4253" s="162" t="s">
        <v>550</v>
      </c>
      <c r="C4253" s="162">
        <v>3</v>
      </c>
      <c r="D4253" s="162">
        <v>2019</v>
      </c>
      <c r="E4253" s="162" t="s">
        <v>2393</v>
      </c>
      <c r="F4253" s="162" t="s">
        <v>1</v>
      </c>
      <c r="G4253" s="162">
        <v>2020</v>
      </c>
      <c r="H4253" s="169" t="s">
        <v>64</v>
      </c>
      <c r="I4253" s="162" t="s">
        <v>550</v>
      </c>
      <c r="J4253" s="204">
        <v>911.03871800000002</v>
      </c>
      <c r="K4253" s="169" t="s">
        <v>1817</v>
      </c>
      <c r="L4253" s="166">
        <v>6.7261225327510917E-3</v>
      </c>
      <c r="M4253" s="166">
        <v>6.1277580493484676</v>
      </c>
      <c r="N4253" s="169" t="s">
        <v>64</v>
      </c>
      <c r="O4253" s="167">
        <v>1</v>
      </c>
      <c r="P4253" s="167">
        <v>0</v>
      </c>
      <c r="Q4253" s="167">
        <v>1</v>
      </c>
      <c r="R4253" s="167">
        <v>0</v>
      </c>
      <c r="S4253" s="167">
        <v>1</v>
      </c>
      <c r="T4253" s="167" t="s">
        <v>13210</v>
      </c>
      <c r="U4253" s="167" t="s">
        <v>1571</v>
      </c>
      <c r="V4253" s="167" t="s">
        <v>306</v>
      </c>
      <c r="W4253" s="169"/>
      <c r="X4253" s="169"/>
      <c r="Y4253" s="169"/>
      <c r="Z4253" s="168">
        <v>44076</v>
      </c>
      <c r="AA4253" s="169" t="s">
        <v>11409</v>
      </c>
      <c r="AB4253" s="169"/>
      <c r="AC4253" s="169" t="s">
        <v>64</v>
      </c>
      <c r="AD4253" s="169">
        <v>2021</v>
      </c>
      <c r="AE4253" s="167" t="s">
        <v>1321</v>
      </c>
    </row>
    <row r="4254" spans="1:31" x14ac:dyDescent="0.3">
      <c r="A4254" s="162" t="s">
        <v>10522</v>
      </c>
      <c r="B4254" s="162" t="s">
        <v>550</v>
      </c>
      <c r="C4254" s="162">
        <v>4</v>
      </c>
      <c r="D4254" s="162">
        <v>2019</v>
      </c>
      <c r="E4254" s="162" t="s">
        <v>2393</v>
      </c>
      <c r="F4254" s="162" t="s">
        <v>1</v>
      </c>
      <c r="G4254" s="162">
        <v>2020</v>
      </c>
      <c r="H4254" s="169" t="s">
        <v>64</v>
      </c>
      <c r="I4254" s="162" t="s">
        <v>550</v>
      </c>
      <c r="J4254" s="204">
        <v>328.83921900000001</v>
      </c>
      <c r="K4254" s="169" t="s">
        <v>1817</v>
      </c>
      <c r="L4254" s="166">
        <v>6.7261225327510917E-3</v>
      </c>
      <c r="M4254" s="166">
        <v>2.2118128805681709</v>
      </c>
      <c r="N4254" s="169" t="s">
        <v>64</v>
      </c>
      <c r="O4254" s="167">
        <v>1</v>
      </c>
      <c r="P4254" s="167">
        <v>0</v>
      </c>
      <c r="Q4254" s="167">
        <v>1</v>
      </c>
      <c r="R4254" s="167">
        <v>0</v>
      </c>
      <c r="S4254" s="167">
        <v>1</v>
      </c>
      <c r="T4254" s="167" t="s">
        <v>13210</v>
      </c>
      <c r="U4254" s="167" t="s">
        <v>1571</v>
      </c>
      <c r="V4254" s="167" t="s">
        <v>306</v>
      </c>
      <c r="W4254" s="169"/>
      <c r="X4254" s="169"/>
      <c r="Y4254" s="169"/>
      <c r="Z4254" s="168">
        <v>44076</v>
      </c>
      <c r="AA4254" s="169" t="s">
        <v>11410</v>
      </c>
      <c r="AB4254" s="169"/>
      <c r="AC4254" s="169" t="s">
        <v>64</v>
      </c>
      <c r="AD4254" s="169">
        <v>2021</v>
      </c>
      <c r="AE4254" s="167" t="s">
        <v>1321</v>
      </c>
    </row>
    <row r="4255" spans="1:31" x14ac:dyDescent="0.3">
      <c r="A4255" s="162" t="s">
        <v>10522</v>
      </c>
      <c r="B4255" s="162" t="s">
        <v>550</v>
      </c>
      <c r="C4255" s="162">
        <v>5</v>
      </c>
      <c r="D4255" s="162">
        <v>2019</v>
      </c>
      <c r="E4255" s="162" t="s">
        <v>2393</v>
      </c>
      <c r="F4255" s="162" t="s">
        <v>1</v>
      </c>
      <c r="G4255" s="162">
        <v>2020</v>
      </c>
      <c r="H4255" s="169" t="s">
        <v>64</v>
      </c>
      <c r="I4255" s="162" t="s">
        <v>550</v>
      </c>
      <c r="J4255" s="204">
        <v>134.930723</v>
      </c>
      <c r="K4255" s="169" t="s">
        <v>1817</v>
      </c>
      <c r="L4255" s="166">
        <v>6.7261225327510917E-3</v>
      </c>
      <c r="M4255" s="166">
        <v>0.90756057633069598</v>
      </c>
      <c r="N4255" s="169" t="s">
        <v>64</v>
      </c>
      <c r="O4255" s="167">
        <v>1</v>
      </c>
      <c r="P4255" s="167">
        <v>0</v>
      </c>
      <c r="Q4255" s="167">
        <v>1</v>
      </c>
      <c r="R4255" s="167">
        <v>0</v>
      </c>
      <c r="S4255" s="167">
        <v>1</v>
      </c>
      <c r="T4255" s="167" t="s">
        <v>13210</v>
      </c>
      <c r="U4255" s="167" t="s">
        <v>1571</v>
      </c>
      <c r="V4255" s="167" t="s">
        <v>306</v>
      </c>
      <c r="W4255" s="169" t="s">
        <v>1897</v>
      </c>
      <c r="X4255" s="169"/>
      <c r="Y4255" s="169"/>
      <c r="Z4255" s="168">
        <v>44111</v>
      </c>
      <c r="AA4255" s="169" t="s">
        <v>11411</v>
      </c>
      <c r="AB4255" s="169"/>
      <c r="AC4255" s="169" t="s">
        <v>64</v>
      </c>
      <c r="AD4255" s="169">
        <v>2021</v>
      </c>
      <c r="AE4255" s="167" t="s">
        <v>1321</v>
      </c>
    </row>
    <row r="4256" spans="1:31" x14ac:dyDescent="0.3">
      <c r="A4256" s="162" t="s">
        <v>10532</v>
      </c>
      <c r="B4256" s="162" t="s">
        <v>550</v>
      </c>
      <c r="C4256" s="162">
        <v>1</v>
      </c>
      <c r="D4256" s="162">
        <v>2019</v>
      </c>
      <c r="E4256" s="162" t="s">
        <v>115</v>
      </c>
      <c r="F4256" s="162" t="s">
        <v>1</v>
      </c>
      <c r="G4256" s="162">
        <v>2020</v>
      </c>
      <c r="H4256" s="169" t="s">
        <v>566</v>
      </c>
      <c r="I4256" s="162" t="s">
        <v>550</v>
      </c>
      <c r="J4256" s="204">
        <v>589</v>
      </c>
      <c r="K4256" s="169" t="s">
        <v>1817</v>
      </c>
      <c r="L4256" s="166">
        <v>6.7261225327510917E-3</v>
      </c>
      <c r="M4256" s="166">
        <v>3.9616861717903928</v>
      </c>
      <c r="N4256" s="169" t="s">
        <v>1</v>
      </c>
      <c r="O4256" s="167">
        <v>1</v>
      </c>
      <c r="P4256" s="167">
        <v>1</v>
      </c>
      <c r="Q4256" s="167">
        <v>0</v>
      </c>
      <c r="R4256" s="167">
        <v>1</v>
      </c>
      <c r="S4256" s="167">
        <v>0</v>
      </c>
      <c r="T4256" s="167" t="s">
        <v>13211</v>
      </c>
      <c r="U4256" s="167" t="s">
        <v>1453</v>
      </c>
      <c r="V4256" s="167" t="s">
        <v>166</v>
      </c>
      <c r="W4256" s="169"/>
      <c r="X4256" s="169"/>
      <c r="Y4256" s="169"/>
      <c r="Z4256" s="168">
        <v>44096</v>
      </c>
      <c r="AA4256" s="169" t="s">
        <v>8848</v>
      </c>
      <c r="AB4256" s="169"/>
      <c r="AC4256" s="169" t="s">
        <v>1</v>
      </c>
      <c r="AD4256" s="169">
        <v>2021</v>
      </c>
      <c r="AE4256" s="167" t="s">
        <v>1232</v>
      </c>
    </row>
    <row r="4257" spans="1:31" x14ac:dyDescent="0.3">
      <c r="A4257" s="162" t="s">
        <v>141</v>
      </c>
      <c r="B4257" s="162" t="s">
        <v>550</v>
      </c>
      <c r="C4257" s="162">
        <v>6</v>
      </c>
      <c r="D4257" s="162">
        <v>2006</v>
      </c>
      <c r="E4257" s="162" t="s">
        <v>115</v>
      </c>
      <c r="F4257" s="162" t="s">
        <v>1</v>
      </c>
      <c r="G4257" s="162">
        <v>2020</v>
      </c>
      <c r="H4257" s="169" t="s">
        <v>64</v>
      </c>
      <c r="I4257" s="162" t="s">
        <v>550</v>
      </c>
      <c r="J4257" s="204">
        <v>3841.793537</v>
      </c>
      <c r="K4257" s="169" t="s">
        <v>1817</v>
      </c>
      <c r="L4257" s="166">
        <v>6.7261225327510917E-3</v>
      </c>
      <c r="M4257" s="166">
        <v>25.840374075393214</v>
      </c>
      <c r="N4257" s="169" t="s">
        <v>1</v>
      </c>
      <c r="O4257" s="167">
        <v>1</v>
      </c>
      <c r="P4257" s="167">
        <v>1</v>
      </c>
      <c r="Q4257" s="167">
        <v>0</v>
      </c>
      <c r="R4257" s="167">
        <v>1</v>
      </c>
      <c r="S4257" s="167">
        <v>0</v>
      </c>
      <c r="T4257" s="167" t="s">
        <v>13211</v>
      </c>
      <c r="U4257" s="167" t="s">
        <v>1453</v>
      </c>
      <c r="V4257" s="167" t="s">
        <v>105</v>
      </c>
      <c r="W4257" s="169"/>
      <c r="X4257" s="169"/>
      <c r="Y4257" s="169"/>
      <c r="Z4257" s="168">
        <v>44096</v>
      </c>
      <c r="AA4257" s="169" t="s">
        <v>8847</v>
      </c>
      <c r="AB4257" s="169"/>
      <c r="AC4257" s="169" t="s">
        <v>1</v>
      </c>
      <c r="AD4257" s="169">
        <v>2021</v>
      </c>
      <c r="AE4257" s="167" t="s">
        <v>1321</v>
      </c>
    </row>
    <row r="4258" spans="1:31" x14ac:dyDescent="0.3">
      <c r="A4258" s="162" t="s">
        <v>385</v>
      </c>
      <c r="B4258" s="162" t="s">
        <v>550</v>
      </c>
      <c r="C4258" s="162">
        <v>4</v>
      </c>
      <c r="D4258" s="162">
        <v>2008</v>
      </c>
      <c r="E4258" s="162" t="s">
        <v>115</v>
      </c>
      <c r="F4258" s="162" t="s">
        <v>1</v>
      </c>
      <c r="G4258" s="162">
        <v>2020</v>
      </c>
      <c r="H4258" s="169" t="s">
        <v>228</v>
      </c>
      <c r="I4258" s="162" t="s">
        <v>550</v>
      </c>
      <c r="J4258" s="204">
        <v>274.66172</v>
      </c>
      <c r="K4258" s="169" t="s">
        <v>1817</v>
      </c>
      <c r="L4258" s="166">
        <v>6.7261225327510917E-3</v>
      </c>
      <c r="M4258" s="166">
        <v>1.8474083837761712</v>
      </c>
      <c r="N4258" s="169" t="s">
        <v>228</v>
      </c>
      <c r="O4258" s="167">
        <v>1</v>
      </c>
      <c r="P4258" s="167">
        <v>0</v>
      </c>
      <c r="Q4258" s="167">
        <v>1</v>
      </c>
      <c r="R4258" s="167">
        <v>0</v>
      </c>
      <c r="S4258" s="167">
        <v>1</v>
      </c>
      <c r="T4258" s="167" t="s">
        <v>13210</v>
      </c>
      <c r="U4258" s="167" t="s">
        <v>1281</v>
      </c>
      <c r="V4258" s="167" t="s">
        <v>86</v>
      </c>
      <c r="W4258" s="169" t="s">
        <v>1897</v>
      </c>
      <c r="X4258" s="169"/>
      <c r="Y4258" s="169"/>
      <c r="Z4258" s="168">
        <v>44161</v>
      </c>
      <c r="AA4258" s="169" t="s">
        <v>11412</v>
      </c>
      <c r="AB4258" s="169"/>
      <c r="AC4258" s="169" t="s">
        <v>228</v>
      </c>
      <c r="AD4258" s="169">
        <v>2021</v>
      </c>
      <c r="AE4258" s="167" t="s">
        <v>1241</v>
      </c>
    </row>
    <row r="4259" spans="1:31" x14ac:dyDescent="0.3">
      <c r="A4259" s="162" t="s">
        <v>390</v>
      </c>
      <c r="B4259" s="162" t="s">
        <v>550</v>
      </c>
      <c r="C4259" s="162">
        <v>5</v>
      </c>
      <c r="D4259" s="162">
        <v>2008</v>
      </c>
      <c r="E4259" s="162" t="s">
        <v>115</v>
      </c>
      <c r="F4259" s="162" t="s">
        <v>1</v>
      </c>
      <c r="G4259" s="162">
        <v>2020</v>
      </c>
      <c r="H4259" s="169" t="s">
        <v>375</v>
      </c>
      <c r="I4259" s="162" t="s">
        <v>550</v>
      </c>
      <c r="J4259" s="204">
        <v>2073.295979</v>
      </c>
      <c r="K4259" s="169" t="s">
        <v>1817</v>
      </c>
      <c r="L4259" s="166">
        <v>6.7261225327510917E-3</v>
      </c>
      <c r="M4259" s="166">
        <v>13.945242801414134</v>
      </c>
      <c r="N4259" s="169" t="s">
        <v>375</v>
      </c>
      <c r="O4259" s="167">
        <v>1</v>
      </c>
      <c r="P4259" s="167">
        <v>0</v>
      </c>
      <c r="Q4259" s="167">
        <v>1</v>
      </c>
      <c r="R4259" s="167">
        <v>0</v>
      </c>
      <c r="S4259" s="167">
        <v>1</v>
      </c>
      <c r="T4259" s="167" t="s">
        <v>13210</v>
      </c>
      <c r="U4259" s="167" t="s">
        <v>1281</v>
      </c>
      <c r="V4259" s="167" t="s">
        <v>86</v>
      </c>
      <c r="W4259" s="169"/>
      <c r="X4259" s="169"/>
      <c r="Y4259" s="169"/>
      <c r="Z4259" s="168">
        <v>44053</v>
      </c>
      <c r="AA4259" s="169" t="s">
        <v>11413</v>
      </c>
      <c r="AB4259" s="169"/>
      <c r="AC4259" s="169" t="s">
        <v>375</v>
      </c>
      <c r="AD4259" s="169">
        <v>2021</v>
      </c>
      <c r="AE4259" s="167" t="s">
        <v>10573</v>
      </c>
    </row>
    <row r="4260" spans="1:31" x14ac:dyDescent="0.3">
      <c r="A4260" s="162" t="s">
        <v>390</v>
      </c>
      <c r="B4260" s="162" t="s">
        <v>550</v>
      </c>
      <c r="C4260" s="162">
        <v>6</v>
      </c>
      <c r="D4260" s="162">
        <v>2008</v>
      </c>
      <c r="E4260" s="162" t="s">
        <v>115</v>
      </c>
      <c r="F4260" s="162" t="s">
        <v>1</v>
      </c>
      <c r="G4260" s="162">
        <v>2020</v>
      </c>
      <c r="H4260" s="169" t="s">
        <v>375</v>
      </c>
      <c r="I4260" s="162" t="s">
        <v>550</v>
      </c>
      <c r="J4260" s="204">
        <v>2919.7340399999998</v>
      </c>
      <c r="K4260" s="169" t="s">
        <v>1817</v>
      </c>
      <c r="L4260" s="166">
        <v>6.7261225327510917E-3</v>
      </c>
      <c r="M4260" s="166">
        <v>19.638488916084377</v>
      </c>
      <c r="N4260" s="169" t="s">
        <v>375</v>
      </c>
      <c r="O4260" s="167">
        <v>1</v>
      </c>
      <c r="P4260" s="167">
        <v>0</v>
      </c>
      <c r="Q4260" s="167">
        <v>1</v>
      </c>
      <c r="R4260" s="167">
        <v>0</v>
      </c>
      <c r="S4260" s="167">
        <v>1</v>
      </c>
      <c r="T4260" s="167" t="s">
        <v>13210</v>
      </c>
      <c r="U4260" s="167" t="s">
        <v>1281</v>
      </c>
      <c r="V4260" s="167" t="s">
        <v>86</v>
      </c>
      <c r="W4260" s="169" t="s">
        <v>1897</v>
      </c>
      <c r="X4260" s="169"/>
      <c r="Y4260" s="169"/>
      <c r="Z4260" s="168">
        <v>44141</v>
      </c>
      <c r="AA4260" s="169" t="s">
        <v>11414</v>
      </c>
      <c r="AB4260" s="169"/>
      <c r="AC4260" s="169" t="s">
        <v>375</v>
      </c>
      <c r="AD4260" s="169">
        <v>2021</v>
      </c>
      <c r="AE4260" s="167" t="s">
        <v>10573</v>
      </c>
    </row>
    <row r="4261" spans="1:31" x14ac:dyDescent="0.3">
      <c r="A4261" s="162" t="s">
        <v>393</v>
      </c>
      <c r="B4261" s="162" t="s">
        <v>550</v>
      </c>
      <c r="C4261" s="162">
        <v>30</v>
      </c>
      <c r="D4261" s="162">
        <v>2008</v>
      </c>
      <c r="E4261" s="162" t="s">
        <v>115</v>
      </c>
      <c r="F4261" s="162" t="s">
        <v>1</v>
      </c>
      <c r="G4261" s="162">
        <v>2020</v>
      </c>
      <c r="H4261" s="169" t="s">
        <v>63</v>
      </c>
      <c r="I4261" s="162" t="s">
        <v>550</v>
      </c>
      <c r="J4261" s="204">
        <v>387.93734499999999</v>
      </c>
      <c r="K4261" s="169" t="s">
        <v>1817</v>
      </c>
      <c r="L4261" s="166">
        <v>6.7261225327510917E-3</v>
      </c>
      <c r="M4261" s="166">
        <v>2.609314117500134</v>
      </c>
      <c r="N4261" s="169" t="s">
        <v>1770</v>
      </c>
      <c r="O4261" s="167">
        <v>1</v>
      </c>
      <c r="P4261" s="167">
        <v>0</v>
      </c>
      <c r="Q4261" s="167">
        <v>0</v>
      </c>
      <c r="R4261" s="167">
        <v>0</v>
      </c>
      <c r="S4261" s="167">
        <v>1</v>
      </c>
      <c r="T4261" s="167" t="s">
        <v>13213</v>
      </c>
      <c r="U4261" s="167" t="s">
        <v>1360</v>
      </c>
      <c r="V4261" s="167" t="s">
        <v>1383</v>
      </c>
      <c r="W4261" s="169" t="s">
        <v>1897</v>
      </c>
      <c r="X4261" s="169"/>
      <c r="Y4261" s="169"/>
      <c r="Z4261" s="168">
        <v>43959</v>
      </c>
      <c r="AA4261" s="169" t="s">
        <v>11415</v>
      </c>
      <c r="AB4261" s="169"/>
      <c r="AC4261" s="169" t="s">
        <v>1770</v>
      </c>
      <c r="AD4261" s="169">
        <v>2021</v>
      </c>
      <c r="AE4261" s="167" t="s">
        <v>1218</v>
      </c>
    </row>
    <row r="4262" spans="1:31" x14ac:dyDescent="0.3">
      <c r="A4262" s="162" t="s">
        <v>393</v>
      </c>
      <c r="B4262" s="162" t="s">
        <v>550</v>
      </c>
      <c r="C4262" s="162">
        <v>31</v>
      </c>
      <c r="D4262" s="162">
        <v>2008</v>
      </c>
      <c r="E4262" s="162" t="s">
        <v>115</v>
      </c>
      <c r="F4262" s="162" t="s">
        <v>1</v>
      </c>
      <c r="G4262" s="162">
        <v>2020</v>
      </c>
      <c r="H4262" s="169" t="s">
        <v>63</v>
      </c>
      <c r="I4262" s="162" t="s">
        <v>550</v>
      </c>
      <c r="J4262" s="204">
        <v>1204.6994529999999</v>
      </c>
      <c r="K4262" s="169" t="s">
        <v>1817</v>
      </c>
      <c r="L4262" s="166">
        <v>6.7261225327510917E-3</v>
      </c>
      <c r="M4262" s="166">
        <v>8.1029561360162141</v>
      </c>
      <c r="N4262" s="169" t="s">
        <v>63</v>
      </c>
      <c r="O4262" s="167">
        <v>1</v>
      </c>
      <c r="P4262" s="167">
        <v>0</v>
      </c>
      <c r="Q4262" s="167">
        <v>1</v>
      </c>
      <c r="R4262" s="167">
        <v>0</v>
      </c>
      <c r="S4262" s="167">
        <v>1</v>
      </c>
      <c r="T4262" s="167" t="s">
        <v>13210</v>
      </c>
      <c r="U4262" s="167" t="s">
        <v>1360</v>
      </c>
      <c r="V4262" s="167" t="s">
        <v>1383</v>
      </c>
      <c r="W4262" s="169" t="s">
        <v>1897</v>
      </c>
      <c r="X4262" s="169"/>
      <c r="Y4262" s="169"/>
      <c r="Z4262" s="168">
        <v>43985</v>
      </c>
      <c r="AA4262" s="169" t="s">
        <v>4574</v>
      </c>
      <c r="AB4262" s="169"/>
      <c r="AC4262" s="169" t="s">
        <v>63</v>
      </c>
      <c r="AD4262" s="169">
        <v>2021</v>
      </c>
      <c r="AE4262" s="167" t="s">
        <v>1218</v>
      </c>
    </row>
    <row r="4263" spans="1:31" x14ac:dyDescent="0.3">
      <c r="A4263" s="162" t="s">
        <v>434</v>
      </c>
      <c r="B4263" s="162" t="s">
        <v>550</v>
      </c>
      <c r="C4263" s="162">
        <v>9</v>
      </c>
      <c r="D4263" s="162">
        <v>2009</v>
      </c>
      <c r="E4263" s="162" t="s">
        <v>2393</v>
      </c>
      <c r="F4263" s="162" t="s">
        <v>1</v>
      </c>
      <c r="G4263" s="162">
        <v>2010</v>
      </c>
      <c r="H4263" s="169" t="s">
        <v>70</v>
      </c>
      <c r="I4263" s="162" t="s">
        <v>550</v>
      </c>
      <c r="J4263" s="204">
        <v>1285.602609</v>
      </c>
      <c r="K4263" s="169" t="s">
        <v>1817</v>
      </c>
      <c r="L4263" s="166">
        <v>7.4821890794979041E-3</v>
      </c>
      <c r="M4263" s="166">
        <v>9.6191218016338134</v>
      </c>
      <c r="N4263" s="169" t="s">
        <v>1967</v>
      </c>
      <c r="O4263" s="167">
        <v>3</v>
      </c>
      <c r="P4263" s="167">
        <v>1</v>
      </c>
      <c r="Q4263" s="167">
        <v>1</v>
      </c>
      <c r="R4263" s="167">
        <v>2</v>
      </c>
      <c r="S4263" s="167">
        <v>1</v>
      </c>
      <c r="T4263" s="167" t="s">
        <v>13212</v>
      </c>
      <c r="U4263" s="167" t="s">
        <v>1281</v>
      </c>
      <c r="V4263" s="167" t="s">
        <v>101</v>
      </c>
      <c r="W4263" s="169" t="s">
        <v>1897</v>
      </c>
      <c r="X4263" s="169"/>
      <c r="Y4263" s="169"/>
      <c r="Z4263" s="168">
        <v>40231</v>
      </c>
      <c r="AA4263" s="169" t="s">
        <v>11416</v>
      </c>
      <c r="AB4263" s="169"/>
      <c r="AC4263" s="169" t="s">
        <v>1967</v>
      </c>
      <c r="AD4263" s="169">
        <v>2021</v>
      </c>
      <c r="AE4263" s="167" t="s">
        <v>1241</v>
      </c>
    </row>
    <row r="4264" spans="1:31" x14ac:dyDescent="0.3">
      <c r="A4264" s="162" t="s">
        <v>434</v>
      </c>
      <c r="B4264" s="162" t="s">
        <v>550</v>
      </c>
      <c r="C4264" s="162">
        <v>10</v>
      </c>
      <c r="D4264" s="162">
        <v>2009</v>
      </c>
      <c r="E4264" s="162" t="s">
        <v>2393</v>
      </c>
      <c r="F4264" s="162" t="s">
        <v>1</v>
      </c>
      <c r="G4264" s="162">
        <v>2012</v>
      </c>
      <c r="H4264" s="169" t="s">
        <v>70</v>
      </c>
      <c r="I4264" s="162" t="s">
        <v>550</v>
      </c>
      <c r="J4264" s="204">
        <v>169.91444200000001</v>
      </c>
      <c r="K4264" s="169" t="s">
        <v>1817</v>
      </c>
      <c r="L4264" s="166">
        <v>8.1914356016597502E-3</v>
      </c>
      <c r="M4264" s="166">
        <v>1.3918432094349509</v>
      </c>
      <c r="N4264" s="169" t="s">
        <v>70</v>
      </c>
      <c r="O4264" s="167">
        <v>1</v>
      </c>
      <c r="P4264" s="167">
        <v>0</v>
      </c>
      <c r="Q4264" s="167">
        <v>1</v>
      </c>
      <c r="R4264" s="167">
        <v>0</v>
      </c>
      <c r="S4264" s="167">
        <v>1</v>
      </c>
      <c r="T4264" s="167" t="s">
        <v>13210</v>
      </c>
      <c r="U4264" s="167" t="s">
        <v>1281</v>
      </c>
      <c r="V4264" s="167" t="s">
        <v>101</v>
      </c>
      <c r="W4264" s="169"/>
      <c r="X4264" s="169"/>
      <c r="Y4264" s="169"/>
      <c r="Z4264" s="168">
        <v>41250</v>
      </c>
      <c r="AA4264" s="169" t="s">
        <v>11417</v>
      </c>
      <c r="AB4264" s="169"/>
      <c r="AC4264" s="169" t="s">
        <v>70</v>
      </c>
      <c r="AD4264" s="169">
        <v>2021</v>
      </c>
      <c r="AE4264" s="167" t="s">
        <v>1241</v>
      </c>
    </row>
    <row r="4265" spans="1:31" x14ac:dyDescent="0.3">
      <c r="A4265" s="162" t="s">
        <v>434</v>
      </c>
      <c r="B4265" s="162" t="s">
        <v>550</v>
      </c>
      <c r="C4265" s="162">
        <v>11</v>
      </c>
      <c r="D4265" s="162">
        <v>2009</v>
      </c>
      <c r="E4265" s="162" t="s">
        <v>2393</v>
      </c>
      <c r="F4265" s="162" t="s">
        <v>1</v>
      </c>
      <c r="G4265" s="162">
        <v>2013</v>
      </c>
      <c r="H4265" s="169" t="s">
        <v>70</v>
      </c>
      <c r="I4265" s="162" t="s">
        <v>550</v>
      </c>
      <c r="J4265" s="204">
        <v>249.16923600000001</v>
      </c>
      <c r="K4265" s="169" t="s">
        <v>1817</v>
      </c>
      <c r="L4265" s="166">
        <v>6.7505206355932225E-3</v>
      </c>
      <c r="M4265" s="166">
        <v>1.6820220693729977</v>
      </c>
      <c r="N4265" s="169" t="s">
        <v>70</v>
      </c>
      <c r="O4265" s="167">
        <v>1</v>
      </c>
      <c r="P4265" s="167">
        <v>0</v>
      </c>
      <c r="Q4265" s="167">
        <v>1</v>
      </c>
      <c r="R4265" s="167">
        <v>0</v>
      </c>
      <c r="S4265" s="167">
        <v>1</v>
      </c>
      <c r="T4265" s="167" t="s">
        <v>13210</v>
      </c>
      <c r="U4265" s="167" t="s">
        <v>1281</v>
      </c>
      <c r="V4265" s="167" t="s">
        <v>101</v>
      </c>
      <c r="W4265" s="169"/>
      <c r="X4265" s="169"/>
      <c r="Y4265" s="169"/>
      <c r="Z4265" s="168">
        <v>41365</v>
      </c>
      <c r="AA4265" s="169" t="s">
        <v>11418</v>
      </c>
      <c r="AB4265" s="169"/>
      <c r="AC4265" s="169" t="s">
        <v>70</v>
      </c>
      <c r="AD4265" s="169">
        <v>2021</v>
      </c>
      <c r="AE4265" s="167" t="s">
        <v>1241</v>
      </c>
    </row>
    <row r="4266" spans="1:31" x14ac:dyDescent="0.3">
      <c r="A4266" s="162" t="s">
        <v>434</v>
      </c>
      <c r="B4266" s="162" t="s">
        <v>550</v>
      </c>
      <c r="C4266" s="162">
        <v>12</v>
      </c>
      <c r="D4266" s="162">
        <v>2009</v>
      </c>
      <c r="E4266" s="162" t="s">
        <v>2393</v>
      </c>
      <c r="F4266" s="162" t="s">
        <v>1</v>
      </c>
      <c r="G4266" s="162">
        <v>2013</v>
      </c>
      <c r="H4266" s="169" t="s">
        <v>70</v>
      </c>
      <c r="I4266" s="162" t="s">
        <v>550</v>
      </c>
      <c r="J4266" s="204">
        <v>844.48307299999999</v>
      </c>
      <c r="K4266" s="169" t="s">
        <v>1817</v>
      </c>
      <c r="L4266" s="166">
        <v>6.7505206355932225E-3</v>
      </c>
      <c r="M4266" s="166">
        <v>5.7007004106956778</v>
      </c>
      <c r="N4266" s="169" t="s">
        <v>2057</v>
      </c>
      <c r="O4266" s="167">
        <v>2</v>
      </c>
      <c r="P4266" s="167">
        <v>0</v>
      </c>
      <c r="Q4266" s="167">
        <v>1</v>
      </c>
      <c r="R4266" s="167">
        <v>1</v>
      </c>
      <c r="S4266" s="167">
        <v>1</v>
      </c>
      <c r="T4266" s="167" t="s">
        <v>13210</v>
      </c>
      <c r="U4266" s="167" t="s">
        <v>1281</v>
      </c>
      <c r="V4266" s="167" t="s">
        <v>101</v>
      </c>
      <c r="W4266" s="169"/>
      <c r="X4266" s="169"/>
      <c r="Y4266" s="169"/>
      <c r="Z4266" s="168">
        <v>41486</v>
      </c>
      <c r="AA4266" s="169" t="s">
        <v>11419</v>
      </c>
      <c r="AB4266" s="169"/>
      <c r="AC4266" s="169" t="s">
        <v>2057</v>
      </c>
      <c r="AD4266" s="169">
        <v>2021</v>
      </c>
      <c r="AE4266" s="167" t="s">
        <v>1241</v>
      </c>
    </row>
    <row r="4267" spans="1:31" x14ac:dyDescent="0.3">
      <c r="A4267" s="162" t="s">
        <v>434</v>
      </c>
      <c r="B4267" s="162" t="s">
        <v>550</v>
      </c>
      <c r="C4267" s="162">
        <v>13</v>
      </c>
      <c r="D4267" s="162">
        <v>2009</v>
      </c>
      <c r="E4267" s="162" t="s">
        <v>2393</v>
      </c>
      <c r="F4267" s="162" t="s">
        <v>1</v>
      </c>
      <c r="G4267" s="162">
        <v>2014</v>
      </c>
      <c r="H4267" s="169" t="s">
        <v>70</v>
      </c>
      <c r="I4267" s="162" t="s">
        <v>550</v>
      </c>
      <c r="J4267" s="204">
        <v>251.15661700000001</v>
      </c>
      <c r="K4267" s="169" t="s">
        <v>1817</v>
      </c>
      <c r="L4267" s="166">
        <v>6.2391620000000012E-3</v>
      </c>
      <c r="M4267" s="166">
        <v>1.5670068208349544</v>
      </c>
      <c r="N4267" s="169" t="s">
        <v>70</v>
      </c>
      <c r="O4267" s="167">
        <v>1</v>
      </c>
      <c r="P4267" s="167">
        <v>0</v>
      </c>
      <c r="Q4267" s="167">
        <v>1</v>
      </c>
      <c r="R4267" s="167">
        <v>0</v>
      </c>
      <c r="S4267" s="167">
        <v>1</v>
      </c>
      <c r="T4267" s="167" t="s">
        <v>13210</v>
      </c>
      <c r="U4267" s="167" t="s">
        <v>1281</v>
      </c>
      <c r="V4267" s="167" t="s">
        <v>101</v>
      </c>
      <c r="W4267" s="169"/>
      <c r="X4267" s="169"/>
      <c r="Y4267" s="169"/>
      <c r="Z4267" s="168">
        <v>41800</v>
      </c>
      <c r="AA4267" s="169" t="s">
        <v>11420</v>
      </c>
      <c r="AB4267" s="169"/>
      <c r="AC4267" s="169" t="s">
        <v>70</v>
      </c>
      <c r="AD4267" s="169">
        <v>2021</v>
      </c>
      <c r="AE4267" s="167" t="s">
        <v>1241</v>
      </c>
    </row>
    <row r="4268" spans="1:31" x14ac:dyDescent="0.3">
      <c r="A4268" s="162" t="s">
        <v>434</v>
      </c>
      <c r="B4268" s="162" t="s">
        <v>550</v>
      </c>
      <c r="C4268" s="162">
        <v>14</v>
      </c>
      <c r="D4268" s="162">
        <v>2009</v>
      </c>
      <c r="E4268" s="162" t="s">
        <v>2393</v>
      </c>
      <c r="F4268" s="162" t="s">
        <v>1</v>
      </c>
      <c r="G4268" s="162">
        <v>2014</v>
      </c>
      <c r="H4268" s="169" t="s">
        <v>70</v>
      </c>
      <c r="I4268" s="162" t="s">
        <v>550</v>
      </c>
      <c r="J4268" s="204">
        <v>334.67696100000001</v>
      </c>
      <c r="K4268" s="169" t="s">
        <v>1817</v>
      </c>
      <c r="L4268" s="166">
        <v>6.2391620000000012E-3</v>
      </c>
      <c r="M4268" s="166">
        <v>2.0881037773466824</v>
      </c>
      <c r="N4268" s="169" t="s">
        <v>70</v>
      </c>
      <c r="O4268" s="167">
        <v>1</v>
      </c>
      <c r="P4268" s="167">
        <v>0</v>
      </c>
      <c r="Q4268" s="167">
        <v>1</v>
      </c>
      <c r="R4268" s="167">
        <v>0</v>
      </c>
      <c r="S4268" s="167">
        <v>1</v>
      </c>
      <c r="T4268" s="167" t="s">
        <v>13210</v>
      </c>
      <c r="U4268" s="167" t="s">
        <v>1281</v>
      </c>
      <c r="V4268" s="167" t="s">
        <v>101</v>
      </c>
      <c r="W4268" s="169"/>
      <c r="X4268" s="169"/>
      <c r="Y4268" s="169"/>
      <c r="Z4268" s="168">
        <v>41806</v>
      </c>
      <c r="AA4268" s="169" t="s">
        <v>11421</v>
      </c>
      <c r="AB4268" s="169"/>
      <c r="AC4268" s="169" t="s">
        <v>70</v>
      </c>
      <c r="AD4268" s="169">
        <v>2021</v>
      </c>
      <c r="AE4268" s="167" t="s">
        <v>1241</v>
      </c>
    </row>
    <row r="4269" spans="1:31" x14ac:dyDescent="0.3">
      <c r="A4269" s="162" t="s">
        <v>434</v>
      </c>
      <c r="B4269" s="162" t="s">
        <v>550</v>
      </c>
      <c r="C4269" s="162">
        <v>15</v>
      </c>
      <c r="D4269" s="162">
        <v>2009</v>
      </c>
      <c r="E4269" s="162" t="s">
        <v>2393</v>
      </c>
      <c r="F4269" s="162" t="s">
        <v>1</v>
      </c>
      <c r="G4269" s="162">
        <v>2015</v>
      </c>
      <c r="H4269" s="169" t="s">
        <v>70</v>
      </c>
      <c r="I4269" s="162" t="s">
        <v>550</v>
      </c>
      <c r="J4269" s="204">
        <v>108.41086199999999</v>
      </c>
      <c r="K4269" s="169" t="s">
        <v>1817</v>
      </c>
      <c r="L4269" s="166">
        <v>5.9048136016949153E-3</v>
      </c>
      <c r="M4269" s="166">
        <v>0.64014593250907037</v>
      </c>
      <c r="N4269" s="169" t="s">
        <v>70</v>
      </c>
      <c r="O4269" s="167">
        <v>1</v>
      </c>
      <c r="P4269" s="167">
        <v>0</v>
      </c>
      <c r="Q4269" s="167">
        <v>1</v>
      </c>
      <c r="R4269" s="167">
        <v>0</v>
      </c>
      <c r="S4269" s="167">
        <v>1</v>
      </c>
      <c r="T4269" s="167" t="s">
        <v>13210</v>
      </c>
      <c r="U4269" s="167" t="s">
        <v>1281</v>
      </c>
      <c r="V4269" s="167" t="s">
        <v>101</v>
      </c>
      <c r="W4269" s="169"/>
      <c r="X4269" s="169"/>
      <c r="Y4269" s="169"/>
      <c r="Z4269" s="168">
        <v>42117</v>
      </c>
      <c r="AA4269" s="169" t="s">
        <v>11422</v>
      </c>
      <c r="AB4269" s="169"/>
      <c r="AC4269" s="169" t="s">
        <v>70</v>
      </c>
      <c r="AD4269" s="169">
        <v>2021</v>
      </c>
      <c r="AE4269" s="167" t="s">
        <v>1241</v>
      </c>
    </row>
    <row r="4270" spans="1:31" x14ac:dyDescent="0.3">
      <c r="A4270" s="162" t="s">
        <v>434</v>
      </c>
      <c r="B4270" s="162" t="s">
        <v>550</v>
      </c>
      <c r="C4270" s="162">
        <v>16</v>
      </c>
      <c r="D4270" s="162">
        <v>2009</v>
      </c>
      <c r="E4270" s="162" t="s">
        <v>2393</v>
      </c>
      <c r="F4270" s="162" t="s">
        <v>1</v>
      </c>
      <c r="G4270" s="162">
        <v>2015</v>
      </c>
      <c r="H4270" s="169" t="s">
        <v>70</v>
      </c>
      <c r="I4270" s="162" t="s">
        <v>550</v>
      </c>
      <c r="J4270" s="204">
        <v>262.75249200000002</v>
      </c>
      <c r="K4270" s="169" t="s">
        <v>1817</v>
      </c>
      <c r="L4270" s="166">
        <v>5.9048136016949153E-3</v>
      </c>
      <c r="M4270" s="166">
        <v>1.5515044886408345</v>
      </c>
      <c r="N4270" s="169" t="s">
        <v>70</v>
      </c>
      <c r="O4270" s="167">
        <v>1</v>
      </c>
      <c r="P4270" s="167">
        <v>0</v>
      </c>
      <c r="Q4270" s="167">
        <v>1</v>
      </c>
      <c r="R4270" s="167">
        <v>0</v>
      </c>
      <c r="S4270" s="167">
        <v>1</v>
      </c>
      <c r="T4270" s="167" t="s">
        <v>13210</v>
      </c>
      <c r="U4270" s="167" t="s">
        <v>1281</v>
      </c>
      <c r="V4270" s="167" t="s">
        <v>101</v>
      </c>
      <c r="W4270" s="169"/>
      <c r="X4270" s="169"/>
      <c r="Y4270" s="169"/>
      <c r="Z4270" s="168">
        <v>42171</v>
      </c>
      <c r="AA4270" s="169" t="s">
        <v>8678</v>
      </c>
      <c r="AB4270" s="169"/>
      <c r="AC4270" s="169" t="s">
        <v>70</v>
      </c>
      <c r="AD4270" s="169">
        <v>2021</v>
      </c>
      <c r="AE4270" s="167" t="s">
        <v>1241</v>
      </c>
    </row>
    <row r="4271" spans="1:31" x14ac:dyDescent="0.3">
      <c r="A4271" s="162" t="s">
        <v>434</v>
      </c>
      <c r="B4271" s="162" t="s">
        <v>550</v>
      </c>
      <c r="C4271" s="162">
        <v>17</v>
      </c>
      <c r="D4271" s="162">
        <v>2009</v>
      </c>
      <c r="E4271" s="162" t="s">
        <v>2393</v>
      </c>
      <c r="F4271" s="162" t="s">
        <v>1</v>
      </c>
      <c r="G4271" s="162">
        <v>2015</v>
      </c>
      <c r="H4271" s="169" t="s">
        <v>70</v>
      </c>
      <c r="I4271" s="162" t="s">
        <v>550</v>
      </c>
      <c r="J4271" s="204">
        <v>251.35382999999999</v>
      </c>
      <c r="K4271" s="169" t="s">
        <v>1817</v>
      </c>
      <c r="L4271" s="166">
        <v>5.9048136016949153E-3</v>
      </c>
      <c r="M4271" s="166">
        <v>1.4841975142221113</v>
      </c>
      <c r="N4271" s="169" t="s">
        <v>70</v>
      </c>
      <c r="O4271" s="167">
        <v>1</v>
      </c>
      <c r="P4271" s="167">
        <v>0</v>
      </c>
      <c r="Q4271" s="167">
        <v>1</v>
      </c>
      <c r="R4271" s="167">
        <v>0</v>
      </c>
      <c r="S4271" s="167">
        <v>1</v>
      </c>
      <c r="T4271" s="167" t="s">
        <v>13210</v>
      </c>
      <c r="U4271" s="167" t="s">
        <v>1281</v>
      </c>
      <c r="V4271" s="167" t="s">
        <v>101</v>
      </c>
      <c r="W4271" s="169"/>
      <c r="X4271" s="169"/>
      <c r="Y4271" s="169"/>
      <c r="Z4271" s="168">
        <v>42171</v>
      </c>
      <c r="AA4271" s="169" t="s">
        <v>8678</v>
      </c>
      <c r="AB4271" s="169"/>
      <c r="AC4271" s="169" t="s">
        <v>70</v>
      </c>
      <c r="AD4271" s="169">
        <v>2021</v>
      </c>
      <c r="AE4271" s="167" t="s">
        <v>1241</v>
      </c>
    </row>
    <row r="4272" spans="1:31" x14ac:dyDescent="0.3">
      <c r="A4272" s="162" t="s">
        <v>434</v>
      </c>
      <c r="B4272" s="162" t="s">
        <v>550</v>
      </c>
      <c r="C4272" s="162">
        <v>18</v>
      </c>
      <c r="D4272" s="162">
        <v>2009</v>
      </c>
      <c r="E4272" s="162" t="s">
        <v>2393</v>
      </c>
      <c r="F4272" s="162" t="s">
        <v>1</v>
      </c>
      <c r="G4272" s="162">
        <v>2015</v>
      </c>
      <c r="H4272" s="169" t="s">
        <v>70</v>
      </c>
      <c r="I4272" s="162" t="s">
        <v>550</v>
      </c>
      <c r="J4272" s="204">
        <v>367.13225599999998</v>
      </c>
      <c r="K4272" s="169" t="s">
        <v>1817</v>
      </c>
      <c r="L4272" s="166">
        <v>5.9048136016949153E-3</v>
      </c>
      <c r="M4272" s="166">
        <v>2.1678475388497396</v>
      </c>
      <c r="N4272" s="169" t="s">
        <v>70</v>
      </c>
      <c r="O4272" s="167">
        <v>1</v>
      </c>
      <c r="P4272" s="167">
        <v>0</v>
      </c>
      <c r="Q4272" s="167">
        <v>1</v>
      </c>
      <c r="R4272" s="167">
        <v>0</v>
      </c>
      <c r="S4272" s="167">
        <v>1</v>
      </c>
      <c r="T4272" s="167" t="s">
        <v>13210</v>
      </c>
      <c r="U4272" s="167" t="s">
        <v>1281</v>
      </c>
      <c r="V4272" s="167" t="s">
        <v>101</v>
      </c>
      <c r="W4272" s="169"/>
      <c r="X4272" s="169"/>
      <c r="Y4272" s="169"/>
      <c r="Z4272" s="168">
        <v>42179</v>
      </c>
      <c r="AA4272" s="169" t="s">
        <v>8679</v>
      </c>
      <c r="AB4272" s="169"/>
      <c r="AC4272" s="169" t="s">
        <v>70</v>
      </c>
      <c r="AD4272" s="169">
        <v>2021</v>
      </c>
      <c r="AE4272" s="167" t="s">
        <v>1241</v>
      </c>
    </row>
    <row r="4273" spans="1:31" x14ac:dyDescent="0.3">
      <c r="A4273" s="162" t="s">
        <v>434</v>
      </c>
      <c r="B4273" s="162" t="s">
        <v>550</v>
      </c>
      <c r="C4273" s="162">
        <v>19</v>
      </c>
      <c r="D4273" s="162">
        <v>2009</v>
      </c>
      <c r="E4273" s="162" t="s">
        <v>2393</v>
      </c>
      <c r="F4273" s="162" t="s">
        <v>1</v>
      </c>
      <c r="G4273" s="162">
        <v>2015</v>
      </c>
      <c r="H4273" s="169" t="s">
        <v>70</v>
      </c>
      <c r="I4273" s="162" t="s">
        <v>550</v>
      </c>
      <c r="J4273" s="204">
        <v>167.449848</v>
      </c>
      <c r="K4273" s="169" t="s">
        <v>1817</v>
      </c>
      <c r="L4273" s="166">
        <v>5.9048136016949153E-3</v>
      </c>
      <c r="M4273" s="166">
        <v>0.98876014007214608</v>
      </c>
      <c r="N4273" s="169" t="s">
        <v>70</v>
      </c>
      <c r="O4273" s="167">
        <v>1</v>
      </c>
      <c r="P4273" s="167">
        <v>0</v>
      </c>
      <c r="Q4273" s="167">
        <v>1</v>
      </c>
      <c r="R4273" s="167">
        <v>0</v>
      </c>
      <c r="S4273" s="167">
        <v>1</v>
      </c>
      <c r="T4273" s="167" t="s">
        <v>13210</v>
      </c>
      <c r="U4273" s="167" t="s">
        <v>1281</v>
      </c>
      <c r="V4273" s="167" t="s">
        <v>101</v>
      </c>
      <c r="W4273" s="169"/>
      <c r="X4273" s="169"/>
      <c r="Y4273" s="169"/>
      <c r="Z4273" s="168">
        <v>42349</v>
      </c>
      <c r="AA4273" s="169" t="s">
        <v>11423</v>
      </c>
      <c r="AB4273" s="169"/>
      <c r="AC4273" s="169" t="s">
        <v>70</v>
      </c>
      <c r="AD4273" s="169">
        <v>2021</v>
      </c>
      <c r="AE4273" s="167" t="s">
        <v>1241</v>
      </c>
    </row>
    <row r="4274" spans="1:31" x14ac:dyDescent="0.3">
      <c r="A4274" s="162" t="s">
        <v>434</v>
      </c>
      <c r="B4274" s="162" t="s">
        <v>550</v>
      </c>
      <c r="C4274" s="162">
        <v>20</v>
      </c>
      <c r="D4274" s="162">
        <v>2009</v>
      </c>
      <c r="E4274" s="162" t="s">
        <v>2393</v>
      </c>
      <c r="F4274" s="162" t="s">
        <v>1</v>
      </c>
      <c r="G4274" s="162">
        <v>2015</v>
      </c>
      <c r="H4274" s="169" t="s">
        <v>70</v>
      </c>
      <c r="I4274" s="162" t="s">
        <v>550</v>
      </c>
      <c r="J4274" s="204">
        <v>180.86113599999999</v>
      </c>
      <c r="K4274" s="169" t="s">
        <v>1817</v>
      </c>
      <c r="L4274" s="166">
        <v>5.9048136016949153E-3</v>
      </c>
      <c r="M4274" s="166">
        <v>1.0679512958707937</v>
      </c>
      <c r="N4274" s="169" t="s">
        <v>70</v>
      </c>
      <c r="O4274" s="167">
        <v>1</v>
      </c>
      <c r="P4274" s="167">
        <v>0</v>
      </c>
      <c r="Q4274" s="167">
        <v>1</v>
      </c>
      <c r="R4274" s="167">
        <v>0</v>
      </c>
      <c r="S4274" s="167">
        <v>1</v>
      </c>
      <c r="T4274" s="167" t="s">
        <v>13210</v>
      </c>
      <c r="U4274" s="167" t="s">
        <v>1281</v>
      </c>
      <c r="V4274" s="167" t="s">
        <v>101</v>
      </c>
      <c r="W4274" s="169"/>
      <c r="X4274" s="169"/>
      <c r="Y4274" s="169"/>
      <c r="Z4274" s="168">
        <v>42349</v>
      </c>
      <c r="AA4274" s="169" t="s">
        <v>11424</v>
      </c>
      <c r="AB4274" s="169"/>
      <c r="AC4274" s="169" t="s">
        <v>70</v>
      </c>
      <c r="AD4274" s="169">
        <v>2021</v>
      </c>
      <c r="AE4274" s="167" t="s">
        <v>1241</v>
      </c>
    </row>
    <row r="4275" spans="1:31" x14ac:dyDescent="0.3">
      <c r="A4275" s="162" t="s">
        <v>434</v>
      </c>
      <c r="B4275" s="162" t="s">
        <v>550</v>
      </c>
      <c r="C4275" s="162">
        <v>21</v>
      </c>
      <c r="D4275" s="162">
        <v>2009</v>
      </c>
      <c r="E4275" s="162" t="s">
        <v>2393</v>
      </c>
      <c r="F4275" s="162" t="s">
        <v>1</v>
      </c>
      <c r="G4275" s="162">
        <v>2016</v>
      </c>
      <c r="H4275" s="169" t="s">
        <v>70</v>
      </c>
      <c r="I4275" s="162" t="s">
        <v>550</v>
      </c>
      <c r="J4275" s="204">
        <v>106.877938</v>
      </c>
      <c r="K4275" s="169" t="s">
        <v>1817</v>
      </c>
      <c r="L4275" s="166">
        <v>6.6353470168067268E-3</v>
      </c>
      <c r="M4275" s="166">
        <v>0.70917220707075435</v>
      </c>
      <c r="N4275" s="169" t="s">
        <v>70</v>
      </c>
      <c r="O4275" s="167">
        <v>1</v>
      </c>
      <c r="P4275" s="167">
        <v>0</v>
      </c>
      <c r="Q4275" s="167">
        <v>1</v>
      </c>
      <c r="R4275" s="167">
        <v>0</v>
      </c>
      <c r="S4275" s="167">
        <v>1</v>
      </c>
      <c r="T4275" s="167" t="s">
        <v>13210</v>
      </c>
      <c r="U4275" s="167" t="s">
        <v>1281</v>
      </c>
      <c r="V4275" s="167" t="s">
        <v>101</v>
      </c>
      <c r="W4275" s="169"/>
      <c r="X4275" s="169"/>
      <c r="Y4275" s="169"/>
      <c r="Z4275" s="168">
        <v>42398</v>
      </c>
      <c r="AA4275" s="169" t="s">
        <v>11425</v>
      </c>
      <c r="AB4275" s="169"/>
      <c r="AC4275" s="169" t="s">
        <v>70</v>
      </c>
      <c r="AD4275" s="169">
        <v>2021</v>
      </c>
      <c r="AE4275" s="167" t="s">
        <v>1241</v>
      </c>
    </row>
    <row r="4276" spans="1:31" x14ac:dyDescent="0.3">
      <c r="A4276" s="162" t="s">
        <v>434</v>
      </c>
      <c r="B4276" s="162" t="s">
        <v>550</v>
      </c>
      <c r="C4276" s="162">
        <v>22</v>
      </c>
      <c r="D4276" s="162">
        <v>2009</v>
      </c>
      <c r="E4276" s="162" t="s">
        <v>2393</v>
      </c>
      <c r="F4276" s="162" t="s">
        <v>1</v>
      </c>
      <c r="G4276" s="162">
        <v>2016</v>
      </c>
      <c r="H4276" s="169" t="s">
        <v>70</v>
      </c>
      <c r="I4276" s="162" t="s">
        <v>550</v>
      </c>
      <c r="J4276" s="204">
        <v>189.99081699999999</v>
      </c>
      <c r="K4276" s="169" t="s">
        <v>1817</v>
      </c>
      <c r="L4276" s="166">
        <v>6.6353470168067268E-3</v>
      </c>
      <c r="M4276" s="166">
        <v>1.2606550008016226</v>
      </c>
      <c r="N4276" s="169" t="s">
        <v>70</v>
      </c>
      <c r="O4276" s="167">
        <v>1</v>
      </c>
      <c r="P4276" s="167">
        <v>0</v>
      </c>
      <c r="Q4276" s="167">
        <v>1</v>
      </c>
      <c r="R4276" s="167">
        <v>0</v>
      </c>
      <c r="S4276" s="167">
        <v>1</v>
      </c>
      <c r="T4276" s="167" t="s">
        <v>13210</v>
      </c>
      <c r="U4276" s="167" t="s">
        <v>1281</v>
      </c>
      <c r="V4276" s="167" t="s">
        <v>101</v>
      </c>
      <c r="W4276" s="169" t="s">
        <v>1897</v>
      </c>
      <c r="X4276" s="169"/>
      <c r="Y4276" s="169"/>
      <c r="Z4276" s="168">
        <v>42419</v>
      </c>
      <c r="AA4276" s="169" t="s">
        <v>11426</v>
      </c>
      <c r="AB4276" s="169"/>
      <c r="AC4276" s="169" t="s">
        <v>70</v>
      </c>
      <c r="AD4276" s="169">
        <v>2021</v>
      </c>
      <c r="AE4276" s="167" t="s">
        <v>1241</v>
      </c>
    </row>
    <row r="4277" spans="1:31" x14ac:dyDescent="0.3">
      <c r="A4277" s="162" t="s">
        <v>434</v>
      </c>
      <c r="B4277" s="162" t="s">
        <v>550</v>
      </c>
      <c r="C4277" s="162">
        <v>23</v>
      </c>
      <c r="D4277" s="162">
        <v>2009</v>
      </c>
      <c r="E4277" s="162" t="s">
        <v>2393</v>
      </c>
      <c r="F4277" s="162" t="s">
        <v>1</v>
      </c>
      <c r="G4277" s="162">
        <v>2016</v>
      </c>
      <c r="H4277" s="169" t="s">
        <v>70</v>
      </c>
      <c r="I4277" s="162" t="s">
        <v>550</v>
      </c>
      <c r="J4277" s="204">
        <v>264.95336600000002</v>
      </c>
      <c r="K4277" s="169" t="s">
        <v>1817</v>
      </c>
      <c r="L4277" s="166">
        <v>6.6353470168067268E-3</v>
      </c>
      <c r="M4277" s="166">
        <v>1.758057526681001</v>
      </c>
      <c r="N4277" s="169" t="s">
        <v>70</v>
      </c>
      <c r="O4277" s="167">
        <v>1</v>
      </c>
      <c r="P4277" s="167">
        <v>0</v>
      </c>
      <c r="Q4277" s="167">
        <v>1</v>
      </c>
      <c r="R4277" s="167">
        <v>0</v>
      </c>
      <c r="S4277" s="167">
        <v>1</v>
      </c>
      <c r="T4277" s="167" t="s">
        <v>13210</v>
      </c>
      <c r="U4277" s="167" t="s">
        <v>1281</v>
      </c>
      <c r="V4277" s="167" t="s">
        <v>101</v>
      </c>
      <c r="W4277" s="169"/>
      <c r="X4277" s="169"/>
      <c r="Y4277" s="169"/>
      <c r="Z4277" s="168">
        <v>42513</v>
      </c>
      <c r="AA4277" s="169" t="s">
        <v>11424</v>
      </c>
      <c r="AB4277" s="169"/>
      <c r="AC4277" s="169" t="s">
        <v>70</v>
      </c>
      <c r="AD4277" s="169">
        <v>2021</v>
      </c>
      <c r="AE4277" s="167" t="s">
        <v>1241</v>
      </c>
    </row>
    <row r="4278" spans="1:31" x14ac:dyDescent="0.3">
      <c r="A4278" s="162" t="s">
        <v>434</v>
      </c>
      <c r="B4278" s="162" t="s">
        <v>550</v>
      </c>
      <c r="C4278" s="162">
        <v>24</v>
      </c>
      <c r="D4278" s="162">
        <v>2009</v>
      </c>
      <c r="E4278" s="162" t="s">
        <v>2393</v>
      </c>
      <c r="F4278" s="162" t="s">
        <v>1</v>
      </c>
      <c r="G4278" s="162">
        <v>2016</v>
      </c>
      <c r="H4278" s="169" t="s">
        <v>70</v>
      </c>
      <c r="I4278" s="162" t="s">
        <v>550</v>
      </c>
      <c r="J4278" s="204">
        <v>296.489619</v>
      </c>
      <c r="K4278" s="169" t="s">
        <v>1817</v>
      </c>
      <c r="L4278" s="166">
        <v>6.6353470168067268E-3</v>
      </c>
      <c r="M4278" s="166">
        <v>1.9673115089458131</v>
      </c>
      <c r="N4278" s="169" t="s">
        <v>70</v>
      </c>
      <c r="O4278" s="167">
        <v>1</v>
      </c>
      <c r="P4278" s="167">
        <v>0</v>
      </c>
      <c r="Q4278" s="167">
        <v>1</v>
      </c>
      <c r="R4278" s="167">
        <v>0</v>
      </c>
      <c r="S4278" s="167">
        <v>1</v>
      </c>
      <c r="T4278" s="167" t="s">
        <v>13210</v>
      </c>
      <c r="U4278" s="167" t="s">
        <v>1281</v>
      </c>
      <c r="V4278" s="167" t="s">
        <v>101</v>
      </c>
      <c r="W4278" s="169"/>
      <c r="X4278" s="169"/>
      <c r="Y4278" s="169"/>
      <c r="Z4278" s="168">
        <v>42530</v>
      </c>
      <c r="AA4278" s="169" t="s">
        <v>11427</v>
      </c>
      <c r="AB4278" s="169"/>
      <c r="AC4278" s="169" t="s">
        <v>70</v>
      </c>
      <c r="AD4278" s="169">
        <v>2021</v>
      </c>
      <c r="AE4278" s="167" t="s">
        <v>1241</v>
      </c>
    </row>
    <row r="4279" spans="1:31" x14ac:dyDescent="0.3">
      <c r="A4279" s="162" t="s">
        <v>434</v>
      </c>
      <c r="B4279" s="162" t="s">
        <v>550</v>
      </c>
      <c r="C4279" s="162">
        <v>25</v>
      </c>
      <c r="D4279" s="162">
        <v>2009</v>
      </c>
      <c r="E4279" s="162" t="s">
        <v>2393</v>
      </c>
      <c r="F4279" s="162" t="s">
        <v>1</v>
      </c>
      <c r="G4279" s="162">
        <v>2016</v>
      </c>
      <c r="H4279" s="169" t="s">
        <v>70</v>
      </c>
      <c r="I4279" s="162" t="s">
        <v>550</v>
      </c>
      <c r="J4279" s="204">
        <v>302.27758999999998</v>
      </c>
      <c r="K4279" s="169" t="s">
        <v>1817</v>
      </c>
      <c r="L4279" s="166">
        <v>6.6353470168067268E-3</v>
      </c>
      <c r="M4279" s="166">
        <v>2.0057167050540268</v>
      </c>
      <c r="N4279" s="169" t="s">
        <v>70</v>
      </c>
      <c r="O4279" s="167">
        <v>1</v>
      </c>
      <c r="P4279" s="167">
        <v>0</v>
      </c>
      <c r="Q4279" s="167">
        <v>1</v>
      </c>
      <c r="R4279" s="167">
        <v>0</v>
      </c>
      <c r="S4279" s="167">
        <v>1</v>
      </c>
      <c r="T4279" s="167" t="s">
        <v>13210</v>
      </c>
      <c r="U4279" s="167" t="s">
        <v>1281</v>
      </c>
      <c r="V4279" s="167" t="s">
        <v>101</v>
      </c>
      <c r="W4279" s="169"/>
      <c r="X4279" s="169"/>
      <c r="Y4279" s="169"/>
      <c r="Z4279" s="168">
        <v>42613</v>
      </c>
      <c r="AA4279" s="169" t="s">
        <v>11167</v>
      </c>
      <c r="AB4279" s="169"/>
      <c r="AC4279" s="169" t="s">
        <v>70</v>
      </c>
      <c r="AD4279" s="169">
        <v>2021</v>
      </c>
      <c r="AE4279" s="167" t="s">
        <v>1241</v>
      </c>
    </row>
    <row r="4280" spans="1:31" x14ac:dyDescent="0.3">
      <c r="A4280" s="162" t="s">
        <v>434</v>
      </c>
      <c r="B4280" s="162" t="s">
        <v>550</v>
      </c>
      <c r="C4280" s="162">
        <v>26</v>
      </c>
      <c r="D4280" s="162">
        <v>2009</v>
      </c>
      <c r="E4280" s="162" t="s">
        <v>2393</v>
      </c>
      <c r="F4280" s="162" t="s">
        <v>1</v>
      </c>
      <c r="G4280" s="162">
        <v>2016</v>
      </c>
      <c r="H4280" s="169" t="s">
        <v>70</v>
      </c>
      <c r="I4280" s="162" t="s">
        <v>550</v>
      </c>
      <c r="J4280" s="204">
        <v>331.64927999999998</v>
      </c>
      <c r="K4280" s="169" t="s">
        <v>1817</v>
      </c>
      <c r="L4280" s="166">
        <v>6.6353470168067268E-3</v>
      </c>
      <c r="M4280" s="166">
        <v>2.2006080606740985</v>
      </c>
      <c r="N4280" s="169" t="s">
        <v>70</v>
      </c>
      <c r="O4280" s="167">
        <v>1</v>
      </c>
      <c r="P4280" s="167">
        <v>0</v>
      </c>
      <c r="Q4280" s="167">
        <v>1</v>
      </c>
      <c r="R4280" s="167">
        <v>0</v>
      </c>
      <c r="S4280" s="167">
        <v>1</v>
      </c>
      <c r="T4280" s="167" t="s">
        <v>13210</v>
      </c>
      <c r="U4280" s="167" t="s">
        <v>1281</v>
      </c>
      <c r="V4280" s="167" t="s">
        <v>101</v>
      </c>
      <c r="W4280" s="169" t="s">
        <v>1897</v>
      </c>
      <c r="X4280" s="169"/>
      <c r="Y4280" s="169"/>
      <c r="Z4280" s="168">
        <v>42642</v>
      </c>
      <c r="AA4280" s="169" t="s">
        <v>11215</v>
      </c>
      <c r="AB4280" s="169"/>
      <c r="AC4280" s="169" t="s">
        <v>70</v>
      </c>
      <c r="AD4280" s="169">
        <v>2021</v>
      </c>
      <c r="AE4280" s="167" t="s">
        <v>1241</v>
      </c>
    </row>
    <row r="4281" spans="1:31" x14ac:dyDescent="0.3">
      <c r="A4281" s="162" t="s">
        <v>490</v>
      </c>
      <c r="B4281" s="162" t="s">
        <v>550</v>
      </c>
      <c r="C4281" s="162">
        <v>2</v>
      </c>
      <c r="D4281" s="162">
        <v>2010</v>
      </c>
      <c r="E4281" s="162" t="s">
        <v>115</v>
      </c>
      <c r="F4281" s="162" t="s">
        <v>1</v>
      </c>
      <c r="G4281" s="162">
        <v>2019</v>
      </c>
      <c r="H4281" s="169" t="s">
        <v>453</v>
      </c>
      <c r="I4281" s="162" t="s">
        <v>550</v>
      </c>
      <c r="J4281" s="204">
        <v>5699.8375169999999</v>
      </c>
      <c r="K4281" s="169" t="s">
        <v>1817</v>
      </c>
      <c r="L4281" s="166">
        <v>6.6429142918454963E-3</v>
      </c>
      <c r="M4281" s="166">
        <v>37.863532102876448</v>
      </c>
      <c r="N4281" s="169" t="s">
        <v>62</v>
      </c>
      <c r="O4281" s="167">
        <v>1</v>
      </c>
      <c r="P4281" s="167">
        <v>0</v>
      </c>
      <c r="Q4281" s="167">
        <v>0</v>
      </c>
      <c r="R4281" s="167">
        <v>0</v>
      </c>
      <c r="S4281" s="167">
        <v>1</v>
      </c>
      <c r="T4281" s="167" t="s">
        <v>13213</v>
      </c>
      <c r="U4281" s="167" t="s">
        <v>1281</v>
      </c>
      <c r="V4281" s="167" t="s">
        <v>86</v>
      </c>
      <c r="W4281" s="169"/>
      <c r="X4281" s="169"/>
      <c r="Y4281" s="169"/>
      <c r="Z4281" s="168">
        <v>43801</v>
      </c>
      <c r="AA4281" s="169" t="s">
        <v>11428</v>
      </c>
      <c r="AB4281" s="169"/>
      <c r="AC4281" s="169" t="s">
        <v>62</v>
      </c>
      <c r="AD4281" s="169">
        <v>2021</v>
      </c>
      <c r="AE4281" s="167" t="s">
        <v>1245</v>
      </c>
    </row>
    <row r="4282" spans="1:31" x14ac:dyDescent="0.3">
      <c r="A4282" s="162" t="s">
        <v>561</v>
      </c>
      <c r="B4282" s="162" t="s">
        <v>550</v>
      </c>
      <c r="C4282" s="162">
        <v>6</v>
      </c>
      <c r="D4282" s="162">
        <v>2011</v>
      </c>
      <c r="E4282" s="162" t="s">
        <v>2393</v>
      </c>
      <c r="F4282" s="162" t="s">
        <v>1</v>
      </c>
      <c r="G4282" s="162">
        <v>2020</v>
      </c>
      <c r="H4282" s="169" t="s">
        <v>64</v>
      </c>
      <c r="I4282" s="162" t="s">
        <v>550</v>
      </c>
      <c r="J4282" s="204">
        <v>207.093647</v>
      </c>
      <c r="K4282" s="169" t="s">
        <v>1817</v>
      </c>
      <c r="L4282" s="166">
        <v>6.7261225327510917E-3</v>
      </c>
      <c r="M4282" s="166">
        <v>1.3929372454763005</v>
      </c>
      <c r="N4282" s="169" t="s">
        <v>64</v>
      </c>
      <c r="O4282" s="167">
        <v>1</v>
      </c>
      <c r="P4282" s="167">
        <v>0</v>
      </c>
      <c r="Q4282" s="167">
        <v>1</v>
      </c>
      <c r="R4282" s="167">
        <v>0</v>
      </c>
      <c r="S4282" s="167">
        <v>1</v>
      </c>
      <c r="T4282" s="167" t="s">
        <v>13210</v>
      </c>
      <c r="U4282" s="167" t="s">
        <v>1576</v>
      </c>
      <c r="V4282" s="167" t="s">
        <v>96</v>
      </c>
      <c r="W4282" s="169"/>
      <c r="X4282" s="169"/>
      <c r="Y4282" s="169"/>
      <c r="Z4282" s="168">
        <v>44039</v>
      </c>
      <c r="AA4282" s="169" t="s">
        <v>11429</v>
      </c>
      <c r="AB4282" s="169"/>
      <c r="AC4282" s="169" t="s">
        <v>64</v>
      </c>
      <c r="AD4282" s="169">
        <v>2021</v>
      </c>
      <c r="AE4282" s="167" t="s">
        <v>1321</v>
      </c>
    </row>
    <row r="4283" spans="1:31" x14ac:dyDescent="0.3">
      <c r="A4283" s="162" t="s">
        <v>561</v>
      </c>
      <c r="B4283" s="162" t="s">
        <v>550</v>
      </c>
      <c r="C4283" s="162">
        <v>7</v>
      </c>
      <c r="D4283" s="162">
        <v>2011</v>
      </c>
      <c r="E4283" s="162" t="s">
        <v>2393</v>
      </c>
      <c r="F4283" s="162" t="s">
        <v>1</v>
      </c>
      <c r="G4283" s="162">
        <v>2020</v>
      </c>
      <c r="H4283" s="169" t="s">
        <v>64</v>
      </c>
      <c r="I4283" s="162" t="s">
        <v>550</v>
      </c>
      <c r="J4283" s="204">
        <v>125.75953199999999</v>
      </c>
      <c r="K4283" s="169" t="s">
        <v>1817</v>
      </c>
      <c r="L4283" s="166">
        <v>6.7261225327510917E-3</v>
      </c>
      <c r="M4283" s="166">
        <v>0.84587402189343186</v>
      </c>
      <c r="N4283" s="169" t="s">
        <v>64</v>
      </c>
      <c r="O4283" s="167">
        <v>1</v>
      </c>
      <c r="P4283" s="167">
        <v>0</v>
      </c>
      <c r="Q4283" s="167">
        <v>1</v>
      </c>
      <c r="R4283" s="167">
        <v>0</v>
      </c>
      <c r="S4283" s="167">
        <v>1</v>
      </c>
      <c r="T4283" s="167" t="s">
        <v>13210</v>
      </c>
      <c r="U4283" s="167" t="s">
        <v>1576</v>
      </c>
      <c r="V4283" s="167" t="s">
        <v>96</v>
      </c>
      <c r="W4283" s="169"/>
      <c r="X4283" s="169"/>
      <c r="Y4283" s="169"/>
      <c r="Z4283" s="168">
        <v>44039</v>
      </c>
      <c r="AA4283" s="169" t="s">
        <v>11430</v>
      </c>
      <c r="AB4283" s="169"/>
      <c r="AC4283" s="169" t="s">
        <v>64</v>
      </c>
      <c r="AD4283" s="169">
        <v>2021</v>
      </c>
      <c r="AE4283" s="167" t="s">
        <v>1321</v>
      </c>
    </row>
    <row r="4284" spans="1:31" x14ac:dyDescent="0.3">
      <c r="A4284" s="162" t="s">
        <v>564</v>
      </c>
      <c r="B4284" s="162" t="s">
        <v>550</v>
      </c>
      <c r="C4284" s="162">
        <v>10</v>
      </c>
      <c r="D4284" s="162">
        <v>2011</v>
      </c>
      <c r="E4284" s="162" t="s">
        <v>115</v>
      </c>
      <c r="F4284" s="162" t="s">
        <v>1</v>
      </c>
      <c r="G4284" s="162">
        <v>2020</v>
      </c>
      <c r="H4284" s="169" t="s">
        <v>566</v>
      </c>
      <c r="I4284" s="162" t="s">
        <v>550</v>
      </c>
      <c r="J4284" s="204">
        <v>119.7794</v>
      </c>
      <c r="K4284" s="169" t="s">
        <v>1817</v>
      </c>
      <c r="L4284" s="166">
        <v>6.7261225327510917E-3</v>
      </c>
      <c r="M4284" s="166">
        <v>0.80565092129940608</v>
      </c>
      <c r="N4284" s="169" t="s">
        <v>1755</v>
      </c>
      <c r="O4284" s="167">
        <v>1</v>
      </c>
      <c r="P4284" s="167">
        <v>0</v>
      </c>
      <c r="Q4284" s="167">
        <v>0</v>
      </c>
      <c r="R4284" s="167">
        <v>0</v>
      </c>
      <c r="S4284" s="167">
        <v>1</v>
      </c>
      <c r="T4284" s="167" t="s">
        <v>13213</v>
      </c>
      <c r="U4284" s="167" t="s">
        <v>1360</v>
      </c>
      <c r="V4284" s="167" t="s">
        <v>1383</v>
      </c>
      <c r="W4284" s="169"/>
      <c r="X4284" s="169"/>
      <c r="Y4284" s="169"/>
      <c r="Z4284" s="168">
        <v>44146</v>
      </c>
      <c r="AA4284" s="169" t="s">
        <v>11164</v>
      </c>
      <c r="AB4284" s="169"/>
      <c r="AC4284" s="169" t="s">
        <v>1755</v>
      </c>
      <c r="AD4284" s="169">
        <v>2021</v>
      </c>
      <c r="AE4284" s="167" t="s">
        <v>1232</v>
      </c>
    </row>
    <row r="4285" spans="1:31" x14ac:dyDescent="0.3">
      <c r="A4285" s="162" t="s">
        <v>599</v>
      </c>
      <c r="B4285" s="162" t="s">
        <v>550</v>
      </c>
      <c r="C4285" s="162">
        <v>50</v>
      </c>
      <c r="D4285" s="162">
        <v>2011</v>
      </c>
      <c r="E4285" s="162" t="s">
        <v>2393</v>
      </c>
      <c r="F4285" s="162" t="s">
        <v>1</v>
      </c>
      <c r="G4285" s="162">
        <v>2019</v>
      </c>
      <c r="H4285" s="169" t="s">
        <v>63</v>
      </c>
      <c r="I4285" s="162" t="s">
        <v>550</v>
      </c>
      <c r="J4285" s="204">
        <v>1778.962448</v>
      </c>
      <c r="K4285" s="169" t="s">
        <v>1817</v>
      </c>
      <c r="L4285" s="166">
        <v>6.6429142918454963E-3</v>
      </c>
      <c r="M4285" s="166">
        <v>11.817495070475651</v>
      </c>
      <c r="N4285" s="169" t="s">
        <v>63</v>
      </c>
      <c r="O4285" s="167">
        <v>1</v>
      </c>
      <c r="P4285" s="167">
        <v>0</v>
      </c>
      <c r="Q4285" s="167">
        <v>1</v>
      </c>
      <c r="R4285" s="167">
        <v>0</v>
      </c>
      <c r="S4285" s="167">
        <v>1</v>
      </c>
      <c r="T4285" s="167" t="s">
        <v>13210</v>
      </c>
      <c r="U4285" s="167" t="s">
        <v>1360</v>
      </c>
      <c r="V4285" s="167" t="s">
        <v>1383</v>
      </c>
      <c r="W4285" s="169" t="s">
        <v>1897</v>
      </c>
      <c r="X4285" s="169"/>
      <c r="Y4285" s="169"/>
      <c r="Z4285" s="168">
        <v>43789</v>
      </c>
      <c r="AA4285" s="169" t="s">
        <v>11431</v>
      </c>
      <c r="AB4285" s="169"/>
      <c r="AC4285" s="169" t="s">
        <v>63</v>
      </c>
      <c r="AD4285" s="169">
        <v>2021</v>
      </c>
      <c r="AE4285" s="167" t="s">
        <v>1218</v>
      </c>
    </row>
    <row r="4286" spans="1:31" x14ac:dyDescent="0.3">
      <c r="A4286" s="162" t="s">
        <v>614</v>
      </c>
      <c r="B4286" s="162" t="s">
        <v>550</v>
      </c>
      <c r="C4286" s="162">
        <v>10</v>
      </c>
      <c r="D4286" s="162">
        <v>2011</v>
      </c>
      <c r="E4286" s="162" t="s">
        <v>2393</v>
      </c>
      <c r="F4286" s="162" t="s">
        <v>1</v>
      </c>
      <c r="G4286" s="162">
        <v>2020</v>
      </c>
      <c r="H4286" s="169" t="s">
        <v>194</v>
      </c>
      <c r="I4286" s="162" t="s">
        <v>550</v>
      </c>
      <c r="J4286" s="204">
        <v>126.094003</v>
      </c>
      <c r="K4286" s="169" t="s">
        <v>1817</v>
      </c>
      <c r="L4286" s="166">
        <v>6.7261225327510917E-3</v>
      </c>
      <c r="M4286" s="166">
        <v>0.8481237148230838</v>
      </c>
      <c r="N4286" s="169" t="s">
        <v>194</v>
      </c>
      <c r="O4286" s="167">
        <v>1</v>
      </c>
      <c r="P4286" s="167">
        <v>0</v>
      </c>
      <c r="Q4286" s="167">
        <v>1</v>
      </c>
      <c r="R4286" s="167">
        <v>0</v>
      </c>
      <c r="S4286" s="167">
        <v>1</v>
      </c>
      <c r="T4286" s="167" t="s">
        <v>13210</v>
      </c>
      <c r="U4286" s="167" t="s">
        <v>1512</v>
      </c>
      <c r="V4286" s="167" t="s">
        <v>91</v>
      </c>
      <c r="W4286" s="169"/>
      <c r="X4286" s="169"/>
      <c r="Y4286" s="169"/>
      <c r="Z4286" s="168">
        <v>44152</v>
      </c>
      <c r="AA4286" s="169" t="s">
        <v>11432</v>
      </c>
      <c r="AB4286" s="169"/>
      <c r="AC4286" s="169" t="s">
        <v>194</v>
      </c>
      <c r="AD4286" s="169">
        <v>2021</v>
      </c>
      <c r="AE4286" s="167" t="s">
        <v>1321</v>
      </c>
    </row>
    <row r="4287" spans="1:31" x14ac:dyDescent="0.3">
      <c r="A4287" s="162" t="s">
        <v>646</v>
      </c>
      <c r="B4287" s="162" t="s">
        <v>550</v>
      </c>
      <c r="C4287" s="162">
        <v>26</v>
      </c>
      <c r="D4287" s="162">
        <v>2012</v>
      </c>
      <c r="E4287" s="162" t="s">
        <v>2393</v>
      </c>
      <c r="F4287" s="162" t="s">
        <v>1</v>
      </c>
      <c r="G4287" s="162">
        <v>2020</v>
      </c>
      <c r="H4287" s="169" t="s">
        <v>70</v>
      </c>
      <c r="I4287" s="162" t="s">
        <v>550</v>
      </c>
      <c r="J4287" s="204">
        <v>324.82946700000002</v>
      </c>
      <c r="K4287" s="169" t="s">
        <v>1817</v>
      </c>
      <c r="L4287" s="166">
        <v>6.7261225327510917E-3</v>
      </c>
      <c r="M4287" s="166">
        <v>2.1848427972902273</v>
      </c>
      <c r="N4287" s="169" t="s">
        <v>70</v>
      </c>
      <c r="O4287" s="167">
        <v>1</v>
      </c>
      <c r="P4287" s="167">
        <v>0</v>
      </c>
      <c r="Q4287" s="167">
        <v>1</v>
      </c>
      <c r="R4287" s="167">
        <v>0</v>
      </c>
      <c r="S4287" s="167">
        <v>1</v>
      </c>
      <c r="T4287" s="167" t="s">
        <v>13210</v>
      </c>
      <c r="U4287" s="167" t="s">
        <v>1281</v>
      </c>
      <c r="V4287" s="167" t="s">
        <v>86</v>
      </c>
      <c r="W4287" s="169"/>
      <c r="X4287" s="169"/>
      <c r="Y4287" s="169"/>
      <c r="Z4287" s="168">
        <v>43839</v>
      </c>
      <c r="AA4287" s="169" t="s">
        <v>11433</v>
      </c>
      <c r="AB4287" s="169"/>
      <c r="AC4287" s="169" t="s">
        <v>70</v>
      </c>
      <c r="AD4287" s="169">
        <v>2021</v>
      </c>
      <c r="AE4287" s="167" t="s">
        <v>1241</v>
      </c>
    </row>
    <row r="4288" spans="1:31" x14ac:dyDescent="0.3">
      <c r="A4288" s="162" t="s">
        <v>646</v>
      </c>
      <c r="B4288" s="162" t="s">
        <v>550</v>
      </c>
      <c r="C4288" s="162">
        <v>27</v>
      </c>
      <c r="D4288" s="162">
        <v>2012</v>
      </c>
      <c r="E4288" s="162" t="s">
        <v>2393</v>
      </c>
      <c r="F4288" s="162" t="s">
        <v>1</v>
      </c>
      <c r="G4288" s="162">
        <v>2020</v>
      </c>
      <c r="H4288" s="169" t="s">
        <v>70</v>
      </c>
      <c r="I4288" s="162" t="s">
        <v>550</v>
      </c>
      <c r="J4288" s="204">
        <v>294.66953999999998</v>
      </c>
      <c r="K4288" s="169" t="s">
        <v>1817</v>
      </c>
      <c r="L4288" s="166">
        <v>6.7261225327510917E-3</v>
      </c>
      <c r="M4288" s="166">
        <v>1.981983432709399</v>
      </c>
      <c r="N4288" s="169" t="s">
        <v>70</v>
      </c>
      <c r="O4288" s="167">
        <v>1</v>
      </c>
      <c r="P4288" s="167">
        <v>0</v>
      </c>
      <c r="Q4288" s="167">
        <v>1</v>
      </c>
      <c r="R4288" s="167">
        <v>0</v>
      </c>
      <c r="S4288" s="167">
        <v>1</v>
      </c>
      <c r="T4288" s="167" t="s">
        <v>13210</v>
      </c>
      <c r="U4288" s="167" t="s">
        <v>1281</v>
      </c>
      <c r="V4288" s="167" t="s">
        <v>86</v>
      </c>
      <c r="W4288" s="169"/>
      <c r="X4288" s="169"/>
      <c r="Y4288" s="169"/>
      <c r="Z4288" s="168">
        <v>43850</v>
      </c>
      <c r="AA4288" s="169" t="s">
        <v>11434</v>
      </c>
      <c r="AB4288" s="169"/>
      <c r="AC4288" s="169" t="s">
        <v>70</v>
      </c>
      <c r="AD4288" s="169">
        <v>2021</v>
      </c>
      <c r="AE4288" s="167" t="s">
        <v>1241</v>
      </c>
    </row>
    <row r="4289" spans="1:31" x14ac:dyDescent="0.3">
      <c r="A4289" s="162" t="s">
        <v>646</v>
      </c>
      <c r="B4289" s="162" t="s">
        <v>550</v>
      </c>
      <c r="C4289" s="162">
        <v>28</v>
      </c>
      <c r="D4289" s="162">
        <v>2012</v>
      </c>
      <c r="E4289" s="162" t="s">
        <v>2393</v>
      </c>
      <c r="F4289" s="162" t="s">
        <v>1</v>
      </c>
      <c r="G4289" s="162">
        <v>2020</v>
      </c>
      <c r="H4289" s="169" t="s">
        <v>70</v>
      </c>
      <c r="I4289" s="162" t="s">
        <v>550</v>
      </c>
      <c r="J4289" s="204">
        <v>253.88201000000001</v>
      </c>
      <c r="K4289" s="169" t="s">
        <v>1817</v>
      </c>
      <c r="L4289" s="166">
        <v>6.7261225327510917E-3</v>
      </c>
      <c r="M4289" s="166">
        <v>1.707641508121138</v>
      </c>
      <c r="N4289" s="169" t="s">
        <v>70</v>
      </c>
      <c r="O4289" s="167">
        <v>1</v>
      </c>
      <c r="P4289" s="167">
        <v>0</v>
      </c>
      <c r="Q4289" s="167">
        <v>1</v>
      </c>
      <c r="R4289" s="167">
        <v>0</v>
      </c>
      <c r="S4289" s="167">
        <v>1</v>
      </c>
      <c r="T4289" s="167" t="s">
        <v>13210</v>
      </c>
      <c r="U4289" s="167" t="s">
        <v>1281</v>
      </c>
      <c r="V4289" s="167" t="s">
        <v>86</v>
      </c>
      <c r="W4289" s="169"/>
      <c r="X4289" s="169"/>
      <c r="Y4289" s="169"/>
      <c r="Z4289" s="168">
        <v>43963</v>
      </c>
      <c r="AA4289" s="169" t="s">
        <v>11435</v>
      </c>
      <c r="AB4289" s="169"/>
      <c r="AC4289" s="169" t="s">
        <v>70</v>
      </c>
      <c r="AD4289" s="169">
        <v>2021</v>
      </c>
      <c r="AE4289" s="167" t="s">
        <v>1241</v>
      </c>
    </row>
    <row r="4290" spans="1:31" x14ac:dyDescent="0.3">
      <c r="A4290" s="162" t="s">
        <v>646</v>
      </c>
      <c r="B4290" s="162" t="s">
        <v>550</v>
      </c>
      <c r="C4290" s="162">
        <v>29</v>
      </c>
      <c r="D4290" s="162">
        <v>2012</v>
      </c>
      <c r="E4290" s="162" t="s">
        <v>2393</v>
      </c>
      <c r="F4290" s="162" t="s">
        <v>1</v>
      </c>
      <c r="G4290" s="162">
        <v>2020</v>
      </c>
      <c r="H4290" s="169" t="s">
        <v>70</v>
      </c>
      <c r="I4290" s="162" t="s">
        <v>550</v>
      </c>
      <c r="J4290" s="204">
        <v>372.89502199999998</v>
      </c>
      <c r="K4290" s="169" t="s">
        <v>1817</v>
      </c>
      <c r="L4290" s="166">
        <v>6.7261225327510917E-3</v>
      </c>
      <c r="M4290" s="166">
        <v>2.5081376098249137</v>
      </c>
      <c r="N4290" s="169" t="s">
        <v>70</v>
      </c>
      <c r="O4290" s="167">
        <v>1</v>
      </c>
      <c r="P4290" s="167">
        <v>0</v>
      </c>
      <c r="Q4290" s="167">
        <v>1</v>
      </c>
      <c r="R4290" s="167">
        <v>0</v>
      </c>
      <c r="S4290" s="167">
        <v>1</v>
      </c>
      <c r="T4290" s="167" t="s">
        <v>13210</v>
      </c>
      <c r="U4290" s="167" t="s">
        <v>1281</v>
      </c>
      <c r="V4290" s="167" t="s">
        <v>86</v>
      </c>
      <c r="W4290" s="169"/>
      <c r="X4290" s="169"/>
      <c r="Y4290" s="169"/>
      <c r="Z4290" s="168">
        <v>44008</v>
      </c>
      <c r="AA4290" s="169" t="s">
        <v>11436</v>
      </c>
      <c r="AB4290" s="169"/>
      <c r="AC4290" s="169" t="s">
        <v>70</v>
      </c>
      <c r="AD4290" s="169">
        <v>2021</v>
      </c>
      <c r="AE4290" s="167" t="s">
        <v>1241</v>
      </c>
    </row>
    <row r="4291" spans="1:31" x14ac:dyDescent="0.3">
      <c r="A4291" s="162" t="s">
        <v>674</v>
      </c>
      <c r="B4291" s="162" t="s">
        <v>550</v>
      </c>
      <c r="C4291" s="162">
        <v>24</v>
      </c>
      <c r="D4291" s="162">
        <v>2012</v>
      </c>
      <c r="E4291" s="162" t="s">
        <v>115</v>
      </c>
      <c r="F4291" s="162" t="s">
        <v>1</v>
      </c>
      <c r="G4291" s="162">
        <v>2020</v>
      </c>
      <c r="H4291" s="169" t="s">
        <v>63</v>
      </c>
      <c r="I4291" s="162" t="s">
        <v>550</v>
      </c>
      <c r="J4291" s="204">
        <v>7702.3496240000004</v>
      </c>
      <c r="K4291" s="169" t="s">
        <v>1817</v>
      </c>
      <c r="L4291" s="166">
        <v>6.7261225327510917E-3</v>
      </c>
      <c r="M4291" s="166">
        <v>51.806947361113302</v>
      </c>
      <c r="N4291" s="169" t="s">
        <v>63</v>
      </c>
      <c r="O4291" s="167">
        <v>1</v>
      </c>
      <c r="P4291" s="167">
        <v>0</v>
      </c>
      <c r="Q4291" s="167">
        <v>1</v>
      </c>
      <c r="R4291" s="167">
        <v>0</v>
      </c>
      <c r="S4291" s="167">
        <v>1</v>
      </c>
      <c r="T4291" s="167" t="s">
        <v>13210</v>
      </c>
      <c r="U4291" s="167" t="s">
        <v>1453</v>
      </c>
      <c r="V4291" s="167" t="s">
        <v>83</v>
      </c>
      <c r="W4291" s="169"/>
      <c r="X4291" s="169"/>
      <c r="Y4291" s="169"/>
      <c r="Z4291" s="168">
        <v>44084</v>
      </c>
      <c r="AA4291" s="169" t="s">
        <v>9327</v>
      </c>
      <c r="AB4291" s="169"/>
      <c r="AC4291" s="169" t="s">
        <v>63</v>
      </c>
      <c r="AD4291" s="169">
        <v>2021</v>
      </c>
      <c r="AE4291" s="167" t="s">
        <v>1218</v>
      </c>
    </row>
    <row r="4292" spans="1:31" x14ac:dyDescent="0.3">
      <c r="A4292" s="162" t="s">
        <v>746</v>
      </c>
      <c r="B4292" s="162" t="s">
        <v>550</v>
      </c>
      <c r="C4292" s="162">
        <v>3</v>
      </c>
      <c r="D4292" s="162">
        <v>2013</v>
      </c>
      <c r="E4292" s="162" t="s">
        <v>2393</v>
      </c>
      <c r="F4292" s="162" t="s">
        <v>1</v>
      </c>
      <c r="G4292" s="162">
        <v>2020</v>
      </c>
      <c r="H4292" s="169" t="s">
        <v>155</v>
      </c>
      <c r="I4292" s="162" t="s">
        <v>550</v>
      </c>
      <c r="J4292" s="204">
        <v>237.73472000000001</v>
      </c>
      <c r="K4292" s="169" t="s">
        <v>1817</v>
      </c>
      <c r="L4292" s="166">
        <v>6.7261225327510917E-3</v>
      </c>
      <c r="M4292" s="166">
        <v>1.5990328570092718</v>
      </c>
      <c r="N4292" s="169" t="s">
        <v>1</v>
      </c>
      <c r="O4292" s="167">
        <v>1</v>
      </c>
      <c r="P4292" s="167">
        <v>1</v>
      </c>
      <c r="Q4292" s="167">
        <v>0</v>
      </c>
      <c r="R4292" s="167">
        <v>1</v>
      </c>
      <c r="S4292" s="167">
        <v>0</v>
      </c>
      <c r="T4292" s="167" t="s">
        <v>13211</v>
      </c>
      <c r="U4292" s="167" t="s">
        <v>1453</v>
      </c>
      <c r="V4292" s="167" t="s">
        <v>97</v>
      </c>
      <c r="W4292" s="169"/>
      <c r="X4292" s="169"/>
      <c r="Y4292" s="169"/>
      <c r="Z4292" s="168">
        <v>43945</v>
      </c>
      <c r="AA4292" s="169" t="s">
        <v>11437</v>
      </c>
      <c r="AB4292" s="169"/>
      <c r="AC4292" s="169" t="s">
        <v>1</v>
      </c>
      <c r="AD4292" s="169">
        <v>2021</v>
      </c>
      <c r="AE4292" s="167" t="s">
        <v>10573</v>
      </c>
    </row>
    <row r="4293" spans="1:31" x14ac:dyDescent="0.3">
      <c r="A4293" s="162" t="s">
        <v>750</v>
      </c>
      <c r="B4293" s="162" t="s">
        <v>550</v>
      </c>
      <c r="C4293" s="162">
        <v>27</v>
      </c>
      <c r="D4293" s="162">
        <v>2013</v>
      </c>
      <c r="E4293" s="162" t="s">
        <v>2393</v>
      </c>
      <c r="F4293" s="162" t="s">
        <v>1</v>
      </c>
      <c r="G4293" s="162">
        <v>2019</v>
      </c>
      <c r="H4293" s="169" t="s">
        <v>63</v>
      </c>
      <c r="I4293" s="162" t="s">
        <v>550</v>
      </c>
      <c r="J4293" s="204">
        <v>3608.9312329999998</v>
      </c>
      <c r="K4293" s="169" t="s">
        <v>1817</v>
      </c>
      <c r="L4293" s="166">
        <v>6.6429142918454963E-3</v>
      </c>
      <c r="M4293" s="166">
        <v>23.973820865983289</v>
      </c>
      <c r="N4293" s="169" t="s">
        <v>63</v>
      </c>
      <c r="O4293" s="167">
        <v>1</v>
      </c>
      <c r="P4293" s="167">
        <v>0</v>
      </c>
      <c r="Q4293" s="167">
        <v>1</v>
      </c>
      <c r="R4293" s="167">
        <v>0</v>
      </c>
      <c r="S4293" s="167">
        <v>1</v>
      </c>
      <c r="T4293" s="167" t="s">
        <v>13210</v>
      </c>
      <c r="U4293" s="167" t="s">
        <v>1360</v>
      </c>
      <c r="V4293" s="167" t="s">
        <v>1383</v>
      </c>
      <c r="W4293" s="169" t="s">
        <v>1897</v>
      </c>
      <c r="X4293" s="169"/>
      <c r="Y4293" s="169"/>
      <c r="Z4293" s="168">
        <v>43728</v>
      </c>
      <c r="AA4293" s="169" t="s">
        <v>4668</v>
      </c>
      <c r="AB4293" s="169"/>
      <c r="AC4293" s="169" t="s">
        <v>63</v>
      </c>
      <c r="AD4293" s="169">
        <v>2021</v>
      </c>
      <c r="AE4293" s="167" t="s">
        <v>1218</v>
      </c>
    </row>
    <row r="4294" spans="1:31" x14ac:dyDescent="0.3">
      <c r="A4294" s="162" t="s">
        <v>750</v>
      </c>
      <c r="B4294" s="162" t="s">
        <v>550</v>
      </c>
      <c r="C4294" s="162">
        <v>28</v>
      </c>
      <c r="D4294" s="162">
        <v>2013</v>
      </c>
      <c r="E4294" s="162" t="s">
        <v>2393</v>
      </c>
      <c r="F4294" s="162" t="s">
        <v>1</v>
      </c>
      <c r="G4294" s="162">
        <v>2020</v>
      </c>
      <c r="H4294" s="169" t="s">
        <v>63</v>
      </c>
      <c r="I4294" s="162" t="s">
        <v>550</v>
      </c>
      <c r="J4294" s="204">
        <v>1130.8966909999999</v>
      </c>
      <c r="K4294" s="169" t="s">
        <v>1817</v>
      </c>
      <c r="L4294" s="166">
        <v>6.7261225327510917E-3</v>
      </c>
      <c r="M4294" s="166">
        <v>7.6065497155487485</v>
      </c>
      <c r="N4294" s="169" t="s">
        <v>1</v>
      </c>
      <c r="O4294" s="167">
        <v>1</v>
      </c>
      <c r="P4294" s="167">
        <v>1</v>
      </c>
      <c r="Q4294" s="167">
        <v>0</v>
      </c>
      <c r="R4294" s="167">
        <v>1</v>
      </c>
      <c r="S4294" s="167">
        <v>0</v>
      </c>
      <c r="T4294" s="167" t="s">
        <v>13211</v>
      </c>
      <c r="U4294" s="167" t="s">
        <v>1360</v>
      </c>
      <c r="V4294" s="167" t="s">
        <v>1383</v>
      </c>
      <c r="W4294" s="169" t="s">
        <v>1897</v>
      </c>
      <c r="X4294" s="169"/>
      <c r="Y4294" s="169"/>
      <c r="Z4294" s="168">
        <v>43845</v>
      </c>
      <c r="AA4294" s="169" t="s">
        <v>8739</v>
      </c>
      <c r="AB4294" s="169"/>
      <c r="AC4294" s="169" t="s">
        <v>1</v>
      </c>
      <c r="AD4294" s="169">
        <v>2021</v>
      </c>
      <c r="AE4294" s="167" t="s">
        <v>1218</v>
      </c>
    </row>
    <row r="4295" spans="1:31" x14ac:dyDescent="0.3">
      <c r="A4295" s="162" t="s">
        <v>750</v>
      </c>
      <c r="B4295" s="162" t="s">
        <v>550</v>
      </c>
      <c r="C4295" s="162">
        <v>29</v>
      </c>
      <c r="D4295" s="162">
        <v>2013</v>
      </c>
      <c r="E4295" s="162" t="s">
        <v>2393</v>
      </c>
      <c r="F4295" s="162" t="s">
        <v>1</v>
      </c>
      <c r="G4295" s="162">
        <v>2020</v>
      </c>
      <c r="H4295" s="169" t="s">
        <v>63</v>
      </c>
      <c r="I4295" s="162" t="s">
        <v>550</v>
      </c>
      <c r="J4295" s="204">
        <v>3705.7345059999998</v>
      </c>
      <c r="K4295" s="169" t="s">
        <v>1817</v>
      </c>
      <c r="L4295" s="166">
        <v>6.7261225327510917E-3</v>
      </c>
      <c r="M4295" s="166">
        <v>24.925224361199835</v>
      </c>
      <c r="N4295" s="169" t="s">
        <v>63</v>
      </c>
      <c r="O4295" s="167">
        <v>1</v>
      </c>
      <c r="P4295" s="167">
        <v>0</v>
      </c>
      <c r="Q4295" s="167">
        <v>1</v>
      </c>
      <c r="R4295" s="167">
        <v>0</v>
      </c>
      <c r="S4295" s="167">
        <v>1</v>
      </c>
      <c r="T4295" s="167" t="s">
        <v>13210</v>
      </c>
      <c r="U4295" s="167" t="s">
        <v>1360</v>
      </c>
      <c r="V4295" s="167" t="s">
        <v>1383</v>
      </c>
      <c r="W4295" s="169"/>
      <c r="X4295" s="169"/>
      <c r="Y4295" s="169"/>
      <c r="Z4295" s="168">
        <v>43854</v>
      </c>
      <c r="AA4295" s="169" t="s">
        <v>4465</v>
      </c>
      <c r="AB4295" s="169"/>
      <c r="AC4295" s="169" t="s">
        <v>63</v>
      </c>
      <c r="AD4295" s="169">
        <v>2021</v>
      </c>
      <c r="AE4295" s="167" t="s">
        <v>1218</v>
      </c>
    </row>
    <row r="4296" spans="1:31" x14ac:dyDescent="0.3">
      <c r="A4296" s="162" t="s">
        <v>753</v>
      </c>
      <c r="B4296" s="162" t="s">
        <v>550</v>
      </c>
      <c r="C4296" s="162">
        <v>5</v>
      </c>
      <c r="D4296" s="162">
        <v>2013</v>
      </c>
      <c r="E4296" s="162" t="s">
        <v>115</v>
      </c>
      <c r="F4296" s="162" t="s">
        <v>1</v>
      </c>
      <c r="G4296" s="162">
        <v>2020</v>
      </c>
      <c r="H4296" s="169" t="s">
        <v>64</v>
      </c>
      <c r="I4296" s="162" t="s">
        <v>550</v>
      </c>
      <c r="J4296" s="204">
        <v>162.248311</v>
      </c>
      <c r="K4296" s="169" t="s">
        <v>1817</v>
      </c>
      <c r="L4296" s="166">
        <v>6.7261225327510917E-3</v>
      </c>
      <c r="M4296" s="166">
        <v>1.0913020205179069</v>
      </c>
      <c r="N4296" s="169" t="s">
        <v>64</v>
      </c>
      <c r="O4296" s="167">
        <v>1</v>
      </c>
      <c r="P4296" s="167">
        <v>0</v>
      </c>
      <c r="Q4296" s="167">
        <v>1</v>
      </c>
      <c r="R4296" s="167">
        <v>0</v>
      </c>
      <c r="S4296" s="167">
        <v>1</v>
      </c>
      <c r="T4296" s="167" t="s">
        <v>13210</v>
      </c>
      <c r="U4296" s="167" t="s">
        <v>1576</v>
      </c>
      <c r="V4296" s="167" t="s">
        <v>96</v>
      </c>
      <c r="W4296" s="169"/>
      <c r="X4296" s="169"/>
      <c r="Y4296" s="169"/>
      <c r="Z4296" s="168">
        <v>44083</v>
      </c>
      <c r="AA4296" s="169" t="s">
        <v>11438</v>
      </c>
      <c r="AB4296" s="169"/>
      <c r="AC4296" s="169" t="s">
        <v>64</v>
      </c>
      <c r="AD4296" s="169">
        <v>2021</v>
      </c>
      <c r="AE4296" s="167" t="s">
        <v>1321</v>
      </c>
    </row>
    <row r="4297" spans="1:31" x14ac:dyDescent="0.3">
      <c r="A4297" s="162" t="s">
        <v>785</v>
      </c>
      <c r="B4297" s="162" t="s">
        <v>550</v>
      </c>
      <c r="C4297" s="162">
        <v>3</v>
      </c>
      <c r="D4297" s="162">
        <v>2013</v>
      </c>
      <c r="E4297" s="162" t="s">
        <v>115</v>
      </c>
      <c r="F4297" s="162" t="s">
        <v>1</v>
      </c>
      <c r="G4297" s="162">
        <v>2018</v>
      </c>
      <c r="H4297" s="169" t="s">
        <v>159</v>
      </c>
      <c r="I4297" s="162" t="s">
        <v>550</v>
      </c>
      <c r="J4297" s="204">
        <v>3137.9059999999999</v>
      </c>
      <c r="K4297" s="169" t="s">
        <v>1817</v>
      </c>
      <c r="L4297" s="166">
        <v>6.4000061087866062E-3</v>
      </c>
      <c r="M4297" s="166">
        <v>20.082617568798145</v>
      </c>
      <c r="N4297" s="169" t="s">
        <v>1</v>
      </c>
      <c r="O4297" s="167">
        <v>1</v>
      </c>
      <c r="P4297" s="167">
        <v>1</v>
      </c>
      <c r="Q4297" s="167">
        <v>0</v>
      </c>
      <c r="R4297" s="167">
        <v>1</v>
      </c>
      <c r="S4297" s="167">
        <v>0</v>
      </c>
      <c r="T4297" s="167" t="s">
        <v>13211</v>
      </c>
      <c r="U4297" s="167" t="s">
        <v>1453</v>
      </c>
      <c r="V4297" s="167" t="s">
        <v>166</v>
      </c>
      <c r="W4297" s="169"/>
      <c r="X4297" s="169"/>
      <c r="Y4297" s="169"/>
      <c r="Z4297" s="168">
        <v>43264</v>
      </c>
      <c r="AA4297" s="169" t="s">
        <v>11439</v>
      </c>
      <c r="AB4297" s="169"/>
      <c r="AC4297" s="169" t="s">
        <v>1</v>
      </c>
      <c r="AD4297" s="169">
        <v>2021</v>
      </c>
      <c r="AE4297" s="167" t="s">
        <v>1245</v>
      </c>
    </row>
    <row r="4298" spans="1:31" x14ac:dyDescent="0.3">
      <c r="A4298" s="162" t="s">
        <v>800</v>
      </c>
      <c r="B4298" s="162" t="s">
        <v>550</v>
      </c>
      <c r="C4298" s="162">
        <v>1</v>
      </c>
      <c r="D4298" s="162">
        <v>2013</v>
      </c>
      <c r="E4298" s="162" t="s">
        <v>115</v>
      </c>
      <c r="F4298" s="162" t="s">
        <v>1</v>
      </c>
      <c r="G4298" s="162">
        <v>2020</v>
      </c>
      <c r="H4298" s="169" t="s">
        <v>64</v>
      </c>
      <c r="I4298" s="162" t="s">
        <v>550</v>
      </c>
      <c r="J4298" s="204">
        <v>1845.937846</v>
      </c>
      <c r="K4298" s="169" t="s">
        <v>1817</v>
      </c>
      <c r="L4298" s="166">
        <v>6.7261225327510917E-3</v>
      </c>
      <c r="M4298" s="166">
        <v>12.416004140038615</v>
      </c>
      <c r="N4298" s="169" t="s">
        <v>11402</v>
      </c>
      <c r="O4298" s="167">
        <v>3</v>
      </c>
      <c r="P4298" s="167">
        <v>1</v>
      </c>
      <c r="Q4298" s="167">
        <v>1</v>
      </c>
      <c r="R4298" s="167">
        <v>2</v>
      </c>
      <c r="S4298" s="167">
        <v>1</v>
      </c>
      <c r="T4298" s="167" t="s">
        <v>13212</v>
      </c>
      <c r="U4298" s="167" t="s">
        <v>1360</v>
      </c>
      <c r="V4298" s="167" t="s">
        <v>1383</v>
      </c>
      <c r="W4298" s="169" t="s">
        <v>1897</v>
      </c>
      <c r="X4298" s="169"/>
      <c r="Y4298" s="169"/>
      <c r="Z4298" s="168">
        <v>44154</v>
      </c>
      <c r="AA4298" s="169" t="s">
        <v>11440</v>
      </c>
      <c r="AB4298" s="169"/>
      <c r="AC4298" s="169" t="s">
        <v>11402</v>
      </c>
      <c r="AD4298" s="169">
        <v>2021</v>
      </c>
      <c r="AE4298" s="167" t="s">
        <v>1321</v>
      </c>
    </row>
    <row r="4299" spans="1:31" x14ac:dyDescent="0.3">
      <c r="A4299" s="162" t="s">
        <v>818</v>
      </c>
      <c r="B4299" s="162" t="s">
        <v>550</v>
      </c>
      <c r="C4299" s="162">
        <v>2</v>
      </c>
      <c r="D4299" s="162">
        <v>2014</v>
      </c>
      <c r="E4299" s="162" t="s">
        <v>2393</v>
      </c>
      <c r="F4299" s="162" t="s">
        <v>1</v>
      </c>
      <c r="G4299" s="162">
        <v>2020</v>
      </c>
      <c r="H4299" s="169" t="s">
        <v>593</v>
      </c>
      <c r="I4299" s="162" t="s">
        <v>550</v>
      </c>
      <c r="J4299" s="204">
        <v>675.77153999999996</v>
      </c>
      <c r="K4299" s="169" t="s">
        <v>1817</v>
      </c>
      <c r="L4299" s="166">
        <v>6.7261225327510917E-3</v>
      </c>
      <c r="M4299" s="166">
        <v>4.5453221821859051</v>
      </c>
      <c r="N4299" s="169" t="s">
        <v>2150</v>
      </c>
      <c r="O4299" s="167">
        <v>2</v>
      </c>
      <c r="P4299" s="167">
        <v>1</v>
      </c>
      <c r="Q4299" s="167">
        <v>1</v>
      </c>
      <c r="R4299" s="167">
        <v>1</v>
      </c>
      <c r="S4299" s="167">
        <v>1</v>
      </c>
      <c r="T4299" s="167" t="s">
        <v>13212</v>
      </c>
      <c r="U4299" s="167" t="s">
        <v>1221</v>
      </c>
      <c r="V4299" s="167" t="s">
        <v>108</v>
      </c>
      <c r="W4299" s="169" t="s">
        <v>1897</v>
      </c>
      <c r="X4299" s="169"/>
      <c r="Y4299" s="169"/>
      <c r="Z4299" s="168">
        <v>43945</v>
      </c>
      <c r="AA4299" s="169" t="s">
        <v>11441</v>
      </c>
      <c r="AB4299" s="169"/>
      <c r="AC4299" s="169" t="s">
        <v>2150</v>
      </c>
      <c r="AD4299" s="169">
        <v>2021</v>
      </c>
      <c r="AE4299" s="167" t="s">
        <v>1321</v>
      </c>
    </row>
    <row r="4300" spans="1:31" x14ac:dyDescent="0.3">
      <c r="A4300" s="162" t="s">
        <v>829</v>
      </c>
      <c r="B4300" s="162" t="s">
        <v>550</v>
      </c>
      <c r="C4300" s="162">
        <v>22</v>
      </c>
      <c r="D4300" s="162">
        <v>2014</v>
      </c>
      <c r="E4300" s="162" t="s">
        <v>2393</v>
      </c>
      <c r="F4300" s="162" t="s">
        <v>1</v>
      </c>
      <c r="G4300" s="162">
        <v>2020</v>
      </c>
      <c r="H4300" s="169" t="s">
        <v>63</v>
      </c>
      <c r="I4300" s="162" t="s">
        <v>550</v>
      </c>
      <c r="J4300" s="204">
        <v>224.753861</v>
      </c>
      <c r="K4300" s="169" t="s">
        <v>1817</v>
      </c>
      <c r="L4300" s="166">
        <v>6.7261225327510917E-3</v>
      </c>
      <c r="M4300" s="166">
        <v>1.5117220087949068</v>
      </c>
      <c r="N4300" s="169" t="s">
        <v>63</v>
      </c>
      <c r="O4300" s="167">
        <v>1</v>
      </c>
      <c r="P4300" s="167">
        <v>0</v>
      </c>
      <c r="Q4300" s="167">
        <v>1</v>
      </c>
      <c r="R4300" s="167">
        <v>0</v>
      </c>
      <c r="S4300" s="167">
        <v>1</v>
      </c>
      <c r="T4300" s="167" t="s">
        <v>13210</v>
      </c>
      <c r="U4300" s="167" t="s">
        <v>1453</v>
      </c>
      <c r="V4300" s="167" t="s">
        <v>83</v>
      </c>
      <c r="W4300" s="169"/>
      <c r="X4300" s="169"/>
      <c r="Y4300" s="169"/>
      <c r="Z4300" s="168">
        <v>43854</v>
      </c>
      <c r="AA4300" s="169" t="s">
        <v>11442</v>
      </c>
      <c r="AB4300" s="169"/>
      <c r="AC4300" s="169" t="s">
        <v>63</v>
      </c>
      <c r="AD4300" s="169">
        <v>2021</v>
      </c>
      <c r="AE4300" s="167" t="s">
        <v>1218</v>
      </c>
    </row>
    <row r="4301" spans="1:31" x14ac:dyDescent="0.3">
      <c r="A4301" s="162" t="s">
        <v>829</v>
      </c>
      <c r="B4301" s="162" t="s">
        <v>550</v>
      </c>
      <c r="C4301" s="162">
        <v>23</v>
      </c>
      <c r="D4301" s="162">
        <v>2014</v>
      </c>
      <c r="E4301" s="162" t="s">
        <v>2393</v>
      </c>
      <c r="F4301" s="162" t="s">
        <v>1</v>
      </c>
      <c r="G4301" s="162">
        <v>2020</v>
      </c>
      <c r="H4301" s="169" t="s">
        <v>63</v>
      </c>
      <c r="I4301" s="162" t="s">
        <v>550</v>
      </c>
      <c r="J4301" s="204">
        <v>228.87716599999999</v>
      </c>
      <c r="K4301" s="169" t="s">
        <v>1817</v>
      </c>
      <c r="L4301" s="166">
        <v>6.7261225327510917E-3</v>
      </c>
      <c r="M4301" s="166">
        <v>1.5394558634648119</v>
      </c>
      <c r="N4301" s="169" t="s">
        <v>63</v>
      </c>
      <c r="O4301" s="167">
        <v>1</v>
      </c>
      <c r="P4301" s="167">
        <v>0</v>
      </c>
      <c r="Q4301" s="167">
        <v>1</v>
      </c>
      <c r="R4301" s="167">
        <v>0</v>
      </c>
      <c r="S4301" s="167">
        <v>1</v>
      </c>
      <c r="T4301" s="167" t="s">
        <v>13210</v>
      </c>
      <c r="U4301" s="167" t="s">
        <v>1453</v>
      </c>
      <c r="V4301" s="167" t="s">
        <v>83</v>
      </c>
      <c r="W4301" s="169"/>
      <c r="X4301" s="169"/>
      <c r="Y4301" s="169"/>
      <c r="Z4301" s="168">
        <v>43854</v>
      </c>
      <c r="AA4301" s="169" t="s">
        <v>11442</v>
      </c>
      <c r="AB4301" s="169"/>
      <c r="AC4301" s="169" t="s">
        <v>63</v>
      </c>
      <c r="AD4301" s="169">
        <v>2021</v>
      </c>
      <c r="AE4301" s="167" t="s">
        <v>1218</v>
      </c>
    </row>
    <row r="4302" spans="1:31" x14ac:dyDescent="0.3">
      <c r="A4302" s="162" t="s">
        <v>829</v>
      </c>
      <c r="B4302" s="162" t="s">
        <v>550</v>
      </c>
      <c r="C4302" s="162">
        <v>24</v>
      </c>
      <c r="D4302" s="162">
        <v>2014</v>
      </c>
      <c r="E4302" s="162" t="s">
        <v>2393</v>
      </c>
      <c r="F4302" s="162" t="s">
        <v>1</v>
      </c>
      <c r="G4302" s="162">
        <v>2020</v>
      </c>
      <c r="H4302" s="169" t="s">
        <v>63</v>
      </c>
      <c r="I4302" s="162" t="s">
        <v>550</v>
      </c>
      <c r="J4302" s="204">
        <v>154.43515099999999</v>
      </c>
      <c r="K4302" s="169" t="s">
        <v>1817</v>
      </c>
      <c r="L4302" s="166">
        <v>6.7261225327510917E-3</v>
      </c>
      <c r="M4302" s="166">
        <v>1.0387497489899171</v>
      </c>
      <c r="N4302" s="169" t="s">
        <v>63</v>
      </c>
      <c r="O4302" s="167">
        <v>1</v>
      </c>
      <c r="P4302" s="167">
        <v>0</v>
      </c>
      <c r="Q4302" s="167">
        <v>1</v>
      </c>
      <c r="R4302" s="167">
        <v>0</v>
      </c>
      <c r="S4302" s="167">
        <v>1</v>
      </c>
      <c r="T4302" s="167" t="s">
        <v>13210</v>
      </c>
      <c r="U4302" s="167" t="s">
        <v>1453</v>
      </c>
      <c r="V4302" s="167" t="s">
        <v>83</v>
      </c>
      <c r="W4302" s="169" t="s">
        <v>1897</v>
      </c>
      <c r="X4302" s="169"/>
      <c r="Y4302" s="169"/>
      <c r="Z4302" s="168">
        <v>43901</v>
      </c>
      <c r="AA4302" s="169" t="s">
        <v>11442</v>
      </c>
      <c r="AB4302" s="169"/>
      <c r="AC4302" s="169" t="s">
        <v>63</v>
      </c>
      <c r="AD4302" s="169">
        <v>2021</v>
      </c>
      <c r="AE4302" s="167" t="s">
        <v>1218</v>
      </c>
    </row>
    <row r="4303" spans="1:31" x14ac:dyDescent="0.3">
      <c r="A4303" s="162" t="s">
        <v>829</v>
      </c>
      <c r="B4303" s="162" t="s">
        <v>550</v>
      </c>
      <c r="C4303" s="162">
        <v>25</v>
      </c>
      <c r="D4303" s="162">
        <v>2014</v>
      </c>
      <c r="E4303" s="162" t="s">
        <v>2393</v>
      </c>
      <c r="F4303" s="162" t="s">
        <v>1</v>
      </c>
      <c r="G4303" s="162">
        <v>2020</v>
      </c>
      <c r="H4303" s="169" t="s">
        <v>63</v>
      </c>
      <c r="I4303" s="162" t="s">
        <v>550</v>
      </c>
      <c r="J4303" s="204">
        <v>173.972667</v>
      </c>
      <c r="K4303" s="169" t="s">
        <v>1817</v>
      </c>
      <c r="L4303" s="166">
        <v>6.7261225327510917E-3</v>
      </c>
      <c r="M4303" s="166">
        <v>1.1701614755915022</v>
      </c>
      <c r="N4303" s="169" t="s">
        <v>63</v>
      </c>
      <c r="O4303" s="167">
        <v>1</v>
      </c>
      <c r="P4303" s="167">
        <v>0</v>
      </c>
      <c r="Q4303" s="167">
        <v>1</v>
      </c>
      <c r="R4303" s="167">
        <v>0</v>
      </c>
      <c r="S4303" s="167">
        <v>1</v>
      </c>
      <c r="T4303" s="167" t="s">
        <v>13210</v>
      </c>
      <c r="U4303" s="167" t="s">
        <v>1453</v>
      </c>
      <c r="V4303" s="167" t="s">
        <v>83</v>
      </c>
      <c r="W4303" s="169" t="s">
        <v>1897</v>
      </c>
      <c r="X4303" s="169"/>
      <c r="Y4303" s="169"/>
      <c r="Z4303" s="168">
        <v>44034</v>
      </c>
      <c r="AA4303" s="169" t="s">
        <v>11443</v>
      </c>
      <c r="AB4303" s="169"/>
      <c r="AC4303" s="169" t="s">
        <v>63</v>
      </c>
      <c r="AD4303" s="169">
        <v>2021</v>
      </c>
      <c r="AE4303" s="167" t="s">
        <v>1218</v>
      </c>
    </row>
    <row r="4304" spans="1:31" x14ac:dyDescent="0.3">
      <c r="A4304" s="162" t="s">
        <v>829</v>
      </c>
      <c r="B4304" s="162" t="s">
        <v>550</v>
      </c>
      <c r="C4304" s="162">
        <v>26</v>
      </c>
      <c r="D4304" s="162">
        <v>2014</v>
      </c>
      <c r="E4304" s="162" t="s">
        <v>2393</v>
      </c>
      <c r="F4304" s="162" t="s">
        <v>1</v>
      </c>
      <c r="G4304" s="162">
        <v>2020</v>
      </c>
      <c r="H4304" s="169" t="s">
        <v>63</v>
      </c>
      <c r="I4304" s="162" t="s">
        <v>550</v>
      </c>
      <c r="J4304" s="204">
        <v>131.79889700000001</v>
      </c>
      <c r="K4304" s="169" t="s">
        <v>1817</v>
      </c>
      <c r="L4304" s="166">
        <v>6.7261225327510917E-3</v>
      </c>
      <c r="M4304" s="166">
        <v>0.88649553090344035</v>
      </c>
      <c r="N4304" s="169" t="s">
        <v>63</v>
      </c>
      <c r="O4304" s="167">
        <v>1</v>
      </c>
      <c r="P4304" s="167">
        <v>0</v>
      </c>
      <c r="Q4304" s="167">
        <v>1</v>
      </c>
      <c r="R4304" s="167">
        <v>0</v>
      </c>
      <c r="S4304" s="167">
        <v>1</v>
      </c>
      <c r="T4304" s="167" t="s">
        <v>13210</v>
      </c>
      <c r="U4304" s="167" t="s">
        <v>1453</v>
      </c>
      <c r="V4304" s="167" t="s">
        <v>83</v>
      </c>
      <c r="W4304" s="169"/>
      <c r="X4304" s="169"/>
      <c r="Y4304" s="169"/>
      <c r="Z4304" s="168">
        <v>44041</v>
      </c>
      <c r="AA4304" s="169" t="s">
        <v>11444</v>
      </c>
      <c r="AB4304" s="169"/>
      <c r="AC4304" s="169" t="s">
        <v>63</v>
      </c>
      <c r="AD4304" s="169">
        <v>2021</v>
      </c>
      <c r="AE4304" s="167" t="s">
        <v>1218</v>
      </c>
    </row>
    <row r="4305" spans="1:31" x14ac:dyDescent="0.3">
      <c r="A4305" s="162" t="s">
        <v>838</v>
      </c>
      <c r="B4305" s="162" t="s">
        <v>550</v>
      </c>
      <c r="C4305" s="162">
        <v>2</v>
      </c>
      <c r="D4305" s="162">
        <v>2014</v>
      </c>
      <c r="E4305" s="162" t="s">
        <v>2393</v>
      </c>
      <c r="F4305" s="162" t="s">
        <v>1</v>
      </c>
      <c r="G4305" s="162">
        <v>2020</v>
      </c>
      <c r="H4305" s="169" t="s">
        <v>737</v>
      </c>
      <c r="I4305" s="162" t="s">
        <v>550</v>
      </c>
      <c r="J4305" s="204">
        <v>14384.64</v>
      </c>
      <c r="K4305" s="169" t="s">
        <v>1817</v>
      </c>
      <c r="L4305" s="166">
        <v>6.7261225327510917E-3</v>
      </c>
      <c r="M4305" s="166">
        <v>96.752851229512657</v>
      </c>
      <c r="N4305" s="169" t="s">
        <v>1</v>
      </c>
      <c r="O4305" s="167">
        <v>1</v>
      </c>
      <c r="P4305" s="167">
        <v>1</v>
      </c>
      <c r="Q4305" s="167">
        <v>0</v>
      </c>
      <c r="R4305" s="167">
        <v>1</v>
      </c>
      <c r="S4305" s="167">
        <v>0</v>
      </c>
      <c r="T4305" s="167" t="s">
        <v>13211</v>
      </c>
      <c r="U4305" s="167" t="s">
        <v>1453</v>
      </c>
      <c r="V4305" s="167" t="s">
        <v>83</v>
      </c>
      <c r="W4305" s="169"/>
      <c r="X4305" s="169"/>
      <c r="Y4305" s="169"/>
      <c r="Z4305" s="168">
        <v>43896</v>
      </c>
      <c r="AA4305" s="169" t="s">
        <v>4558</v>
      </c>
      <c r="AB4305" s="169"/>
      <c r="AC4305" s="169" t="s">
        <v>1</v>
      </c>
      <c r="AD4305" s="169">
        <v>2021</v>
      </c>
      <c r="AE4305" s="167" t="s">
        <v>1321</v>
      </c>
    </row>
    <row r="4306" spans="1:31" x14ac:dyDescent="0.3">
      <c r="A4306" s="162" t="s">
        <v>856</v>
      </c>
      <c r="B4306" s="162" t="s">
        <v>550</v>
      </c>
      <c r="C4306" s="162">
        <v>16</v>
      </c>
      <c r="D4306" s="162">
        <v>2014</v>
      </c>
      <c r="E4306" s="162" t="s">
        <v>2393</v>
      </c>
      <c r="F4306" s="162" t="s">
        <v>1</v>
      </c>
      <c r="G4306" s="162">
        <v>2020</v>
      </c>
      <c r="H4306" s="169" t="s">
        <v>566</v>
      </c>
      <c r="I4306" s="162" t="s">
        <v>550</v>
      </c>
      <c r="J4306" s="204">
        <v>247.28380000000001</v>
      </c>
      <c r="K4306" s="169" t="s">
        <v>1817</v>
      </c>
      <c r="L4306" s="166">
        <v>6.7261225327510917E-3</v>
      </c>
      <c r="M4306" s="166">
        <v>1.6632611391643144</v>
      </c>
      <c r="N4306" s="169" t="s">
        <v>1</v>
      </c>
      <c r="O4306" s="167">
        <v>1</v>
      </c>
      <c r="P4306" s="167">
        <v>1</v>
      </c>
      <c r="Q4306" s="167">
        <v>0</v>
      </c>
      <c r="R4306" s="167">
        <v>1</v>
      </c>
      <c r="S4306" s="167">
        <v>0</v>
      </c>
      <c r="T4306" s="167" t="s">
        <v>13211</v>
      </c>
      <c r="U4306" s="167" t="s">
        <v>1453</v>
      </c>
      <c r="V4306" s="167" t="s">
        <v>98</v>
      </c>
      <c r="W4306" s="169"/>
      <c r="X4306" s="169"/>
      <c r="Y4306" s="169"/>
      <c r="Z4306" s="168">
        <v>44097</v>
      </c>
      <c r="AA4306" s="169" t="s">
        <v>8847</v>
      </c>
      <c r="AB4306" s="169"/>
      <c r="AC4306" s="169" t="s">
        <v>1</v>
      </c>
      <c r="AD4306" s="169">
        <v>2021</v>
      </c>
      <c r="AE4306" s="167" t="s">
        <v>1232</v>
      </c>
    </row>
    <row r="4307" spans="1:31" x14ac:dyDescent="0.3">
      <c r="A4307" s="162" t="s">
        <v>869</v>
      </c>
      <c r="B4307" s="162" t="s">
        <v>550</v>
      </c>
      <c r="C4307" s="162">
        <v>2</v>
      </c>
      <c r="D4307" s="162">
        <v>2014</v>
      </c>
      <c r="E4307" s="162" t="s">
        <v>115</v>
      </c>
      <c r="F4307" s="162" t="s">
        <v>1</v>
      </c>
      <c r="G4307" s="162">
        <v>2020</v>
      </c>
      <c r="H4307" s="169" t="s">
        <v>68</v>
      </c>
      <c r="I4307" s="162" t="s">
        <v>550</v>
      </c>
      <c r="J4307" s="204">
        <v>10212.19903</v>
      </c>
      <c r="K4307" s="169" t="s">
        <v>1817</v>
      </c>
      <c r="L4307" s="166">
        <v>6.7261225327510917E-3</v>
      </c>
      <c r="M4307" s="166">
        <v>68.688502004621839</v>
      </c>
      <c r="N4307" s="169" t="s">
        <v>1939</v>
      </c>
      <c r="O4307" s="167">
        <v>2</v>
      </c>
      <c r="P4307" s="167">
        <v>1</v>
      </c>
      <c r="Q4307" s="167">
        <v>1</v>
      </c>
      <c r="R4307" s="167">
        <v>1</v>
      </c>
      <c r="S4307" s="167">
        <v>1</v>
      </c>
      <c r="T4307" s="167" t="s">
        <v>13212</v>
      </c>
      <c r="U4307" s="167" t="s">
        <v>1453</v>
      </c>
      <c r="V4307" s="167" t="s">
        <v>83</v>
      </c>
      <c r="W4307" s="169" t="s">
        <v>1897</v>
      </c>
      <c r="X4307" s="169"/>
      <c r="Y4307" s="169"/>
      <c r="Z4307" s="168">
        <v>44165</v>
      </c>
      <c r="AA4307" s="169" t="s">
        <v>11445</v>
      </c>
      <c r="AB4307" s="169"/>
      <c r="AC4307" s="169" t="s">
        <v>1939</v>
      </c>
      <c r="AD4307" s="169">
        <v>2021</v>
      </c>
      <c r="AE4307" s="167" t="s">
        <v>1241</v>
      </c>
    </row>
    <row r="4308" spans="1:31" x14ac:dyDescent="0.3">
      <c r="A4308" s="162" t="s">
        <v>889</v>
      </c>
      <c r="B4308" s="162" t="s">
        <v>550</v>
      </c>
      <c r="C4308" s="162">
        <v>2</v>
      </c>
      <c r="D4308" s="162">
        <v>2014</v>
      </c>
      <c r="E4308" s="162" t="s">
        <v>115</v>
      </c>
      <c r="F4308" s="162" t="s">
        <v>1</v>
      </c>
      <c r="G4308" s="162">
        <v>2020</v>
      </c>
      <c r="H4308" s="169" t="s">
        <v>228</v>
      </c>
      <c r="I4308" s="162" t="s">
        <v>550</v>
      </c>
      <c r="J4308" s="204">
        <v>10444.874312</v>
      </c>
      <c r="K4308" s="169" t="s">
        <v>1817</v>
      </c>
      <c r="L4308" s="166">
        <v>6.7261225327510917E-3</v>
      </c>
      <c r="M4308" s="166">
        <v>70.253504461696252</v>
      </c>
      <c r="N4308" s="169" t="s">
        <v>1939</v>
      </c>
      <c r="O4308" s="167">
        <v>2</v>
      </c>
      <c r="P4308" s="167">
        <v>1</v>
      </c>
      <c r="Q4308" s="167">
        <v>0</v>
      </c>
      <c r="R4308" s="167">
        <v>1</v>
      </c>
      <c r="S4308" s="167">
        <v>1</v>
      </c>
      <c r="T4308" s="167" t="s">
        <v>13212</v>
      </c>
      <c r="U4308" s="167" t="s">
        <v>1453</v>
      </c>
      <c r="V4308" s="167" t="s">
        <v>83</v>
      </c>
      <c r="W4308" s="169"/>
      <c r="X4308" s="169"/>
      <c r="Y4308" s="169"/>
      <c r="Z4308" s="168">
        <v>43905</v>
      </c>
      <c r="AA4308" s="169" t="s">
        <v>11446</v>
      </c>
      <c r="AB4308" s="169"/>
      <c r="AC4308" s="169" t="s">
        <v>1939</v>
      </c>
      <c r="AD4308" s="169">
        <v>2021</v>
      </c>
      <c r="AE4308" s="167" t="s">
        <v>1241</v>
      </c>
    </row>
    <row r="4309" spans="1:31" x14ac:dyDescent="0.3">
      <c r="A4309" s="162" t="s">
        <v>889</v>
      </c>
      <c r="B4309" s="162" t="s">
        <v>550</v>
      </c>
      <c r="C4309" s="162">
        <v>3</v>
      </c>
      <c r="D4309" s="162">
        <v>2014</v>
      </c>
      <c r="E4309" s="162" t="s">
        <v>115</v>
      </c>
      <c r="F4309" s="162" t="s">
        <v>1</v>
      </c>
      <c r="G4309" s="162">
        <v>2020</v>
      </c>
      <c r="H4309" s="169" t="s">
        <v>228</v>
      </c>
      <c r="I4309" s="162" t="s">
        <v>550</v>
      </c>
      <c r="J4309" s="204">
        <v>8336.2131680000002</v>
      </c>
      <c r="K4309" s="169" t="s">
        <v>1817</v>
      </c>
      <c r="L4309" s="166">
        <v>6.7261225327510917E-3</v>
      </c>
      <c r="M4309" s="166">
        <v>56.070391227101162</v>
      </c>
      <c r="N4309" s="169" t="s">
        <v>28</v>
      </c>
      <c r="O4309" s="167">
        <v>1</v>
      </c>
      <c r="P4309" s="167">
        <v>0</v>
      </c>
      <c r="Q4309" s="167">
        <v>0</v>
      </c>
      <c r="R4309" s="167">
        <v>1</v>
      </c>
      <c r="S4309" s="167">
        <v>0</v>
      </c>
      <c r="T4309" s="167" t="s">
        <v>13213</v>
      </c>
      <c r="U4309" s="167" t="s">
        <v>1453</v>
      </c>
      <c r="V4309" s="167" t="s">
        <v>83</v>
      </c>
      <c r="W4309" s="169"/>
      <c r="X4309" s="169"/>
      <c r="Y4309" s="169"/>
      <c r="Z4309" s="168">
        <v>43993</v>
      </c>
      <c r="AA4309" s="169" t="s">
        <v>11447</v>
      </c>
      <c r="AB4309" s="169"/>
      <c r="AC4309" s="169" t="s">
        <v>28</v>
      </c>
      <c r="AD4309" s="169">
        <v>2021</v>
      </c>
      <c r="AE4309" s="167" t="s">
        <v>1241</v>
      </c>
    </row>
    <row r="4310" spans="1:31" x14ac:dyDescent="0.3">
      <c r="A4310" s="162" t="s">
        <v>889</v>
      </c>
      <c r="B4310" s="162" t="s">
        <v>550</v>
      </c>
      <c r="C4310" s="162">
        <v>4</v>
      </c>
      <c r="D4310" s="162">
        <v>2014</v>
      </c>
      <c r="E4310" s="162" t="s">
        <v>115</v>
      </c>
      <c r="F4310" s="162" t="s">
        <v>1</v>
      </c>
      <c r="G4310" s="162">
        <v>2020</v>
      </c>
      <c r="H4310" s="169" t="s">
        <v>228</v>
      </c>
      <c r="I4310" s="162" t="s">
        <v>550</v>
      </c>
      <c r="J4310" s="204">
        <v>8408.2413890000007</v>
      </c>
      <c r="K4310" s="169" t="s">
        <v>1817</v>
      </c>
      <c r="L4310" s="166">
        <v>6.7261225327510917E-3</v>
      </c>
      <c r="M4310" s="166">
        <v>56.554861867363243</v>
      </c>
      <c r="N4310" s="169" t="s">
        <v>1278</v>
      </c>
      <c r="O4310" s="167">
        <v>1</v>
      </c>
      <c r="P4310" s="167">
        <v>0</v>
      </c>
      <c r="Q4310" s="167">
        <v>0</v>
      </c>
      <c r="R4310" s="167">
        <v>1</v>
      </c>
      <c r="S4310" s="167">
        <v>0</v>
      </c>
      <c r="T4310" s="167" t="s">
        <v>13213</v>
      </c>
      <c r="U4310" s="167" t="s">
        <v>1453</v>
      </c>
      <c r="V4310" s="167" t="s">
        <v>83</v>
      </c>
      <c r="W4310" s="169"/>
      <c r="X4310" s="169"/>
      <c r="Y4310" s="169"/>
      <c r="Z4310" s="168">
        <v>44012</v>
      </c>
      <c r="AA4310" s="169" t="s">
        <v>11448</v>
      </c>
      <c r="AB4310" s="169"/>
      <c r="AC4310" s="169" t="s">
        <v>1278</v>
      </c>
      <c r="AD4310" s="169">
        <v>2021</v>
      </c>
      <c r="AE4310" s="167" t="s">
        <v>1241</v>
      </c>
    </row>
    <row r="4311" spans="1:31" x14ac:dyDescent="0.3">
      <c r="A4311" s="162" t="s">
        <v>889</v>
      </c>
      <c r="B4311" s="162" t="s">
        <v>550</v>
      </c>
      <c r="C4311" s="162">
        <v>5</v>
      </c>
      <c r="D4311" s="162">
        <v>2014</v>
      </c>
      <c r="E4311" s="162" t="s">
        <v>115</v>
      </c>
      <c r="F4311" s="162" t="s">
        <v>1</v>
      </c>
      <c r="G4311" s="162">
        <v>2020</v>
      </c>
      <c r="H4311" s="169" t="s">
        <v>228</v>
      </c>
      <c r="I4311" s="162" t="s">
        <v>550</v>
      </c>
      <c r="J4311" s="204">
        <v>7105.5924889999997</v>
      </c>
      <c r="K4311" s="169" t="s">
        <v>1817</v>
      </c>
      <c r="L4311" s="166">
        <v>6.7261225327510917E-3</v>
      </c>
      <c r="M4311" s="166">
        <v>47.793085748809808</v>
      </c>
      <c r="N4311" s="169" t="s">
        <v>608</v>
      </c>
      <c r="O4311" s="167">
        <v>1</v>
      </c>
      <c r="P4311" s="167">
        <v>0</v>
      </c>
      <c r="Q4311" s="167">
        <v>0</v>
      </c>
      <c r="R4311" s="167">
        <v>0</v>
      </c>
      <c r="S4311" s="167">
        <v>1</v>
      </c>
      <c r="T4311" s="167" t="s">
        <v>13213</v>
      </c>
      <c r="U4311" s="167" t="s">
        <v>1453</v>
      </c>
      <c r="V4311" s="167" t="s">
        <v>83</v>
      </c>
      <c r="W4311" s="169" t="s">
        <v>1897</v>
      </c>
      <c r="X4311" s="169"/>
      <c r="Y4311" s="169"/>
      <c r="Z4311" s="168">
        <v>44096</v>
      </c>
      <c r="AA4311" s="169" t="s">
        <v>11197</v>
      </c>
      <c r="AB4311" s="169"/>
      <c r="AC4311" s="169" t="s">
        <v>608</v>
      </c>
      <c r="AD4311" s="169">
        <v>2021</v>
      </c>
      <c r="AE4311" s="167" t="s">
        <v>1241</v>
      </c>
    </row>
    <row r="4312" spans="1:31" x14ac:dyDescent="0.3">
      <c r="A4312" s="162" t="s">
        <v>890</v>
      </c>
      <c r="B4312" s="162" t="s">
        <v>550</v>
      </c>
      <c r="C4312" s="162">
        <v>8</v>
      </c>
      <c r="D4312" s="162">
        <v>2014</v>
      </c>
      <c r="E4312" s="162" t="s">
        <v>115</v>
      </c>
      <c r="F4312" s="162" t="s">
        <v>1</v>
      </c>
      <c r="G4312" s="162">
        <v>2020</v>
      </c>
      <c r="H4312" s="169" t="s">
        <v>58</v>
      </c>
      <c r="I4312" s="162" t="s">
        <v>550</v>
      </c>
      <c r="J4312" s="204">
        <v>2996.46623</v>
      </c>
      <c r="K4312" s="169" t="s">
        <v>1817</v>
      </c>
      <c r="L4312" s="166">
        <v>6.7261225327510917E-3</v>
      </c>
      <c r="M4312" s="166">
        <v>20.154599028230717</v>
      </c>
      <c r="N4312" s="169" t="s">
        <v>1906</v>
      </c>
      <c r="O4312" s="167">
        <v>2</v>
      </c>
      <c r="P4312" s="167">
        <v>0</v>
      </c>
      <c r="Q4312" s="167">
        <v>1</v>
      </c>
      <c r="R4312" s="167">
        <v>0</v>
      </c>
      <c r="S4312" s="167">
        <v>2</v>
      </c>
      <c r="T4312" s="167" t="s">
        <v>13210</v>
      </c>
      <c r="U4312" s="167" t="s">
        <v>1453</v>
      </c>
      <c r="V4312" s="167" t="s">
        <v>83</v>
      </c>
      <c r="W4312" s="169" t="s">
        <v>1897</v>
      </c>
      <c r="X4312" s="169"/>
      <c r="Y4312" s="169"/>
      <c r="Z4312" s="168">
        <v>43887</v>
      </c>
      <c r="AA4312" s="169" t="s">
        <v>11449</v>
      </c>
      <c r="AB4312" s="169"/>
      <c r="AC4312" s="169" t="s">
        <v>1906</v>
      </c>
      <c r="AD4312" s="169">
        <v>2021</v>
      </c>
      <c r="AE4312" s="167" t="s">
        <v>1218</v>
      </c>
    </row>
    <row r="4313" spans="1:31" x14ac:dyDescent="0.3">
      <c r="A4313" s="162" t="s">
        <v>944</v>
      </c>
      <c r="B4313" s="162" t="s">
        <v>550</v>
      </c>
      <c r="C4313" s="162">
        <v>3</v>
      </c>
      <c r="D4313" s="162">
        <v>2015</v>
      </c>
      <c r="E4313" s="162" t="s">
        <v>115</v>
      </c>
      <c r="F4313" s="162" t="s">
        <v>1</v>
      </c>
      <c r="G4313" s="162">
        <v>2020</v>
      </c>
      <c r="H4313" s="169" t="s">
        <v>737</v>
      </c>
      <c r="I4313" s="162" t="s">
        <v>550</v>
      </c>
      <c r="J4313" s="204">
        <v>14225.343905</v>
      </c>
      <c r="K4313" s="169" t="s">
        <v>1817</v>
      </c>
      <c r="L4313" s="166">
        <v>6.7261225327510917E-3</v>
      </c>
      <c r="M4313" s="166">
        <v>95.681406175553903</v>
      </c>
      <c r="N4313" s="169" t="s">
        <v>1</v>
      </c>
      <c r="O4313" s="167">
        <v>1</v>
      </c>
      <c r="P4313" s="167">
        <v>1</v>
      </c>
      <c r="Q4313" s="167">
        <v>0</v>
      </c>
      <c r="R4313" s="167">
        <v>1</v>
      </c>
      <c r="S4313" s="167">
        <v>0</v>
      </c>
      <c r="T4313" s="167" t="s">
        <v>13211</v>
      </c>
      <c r="U4313" s="167" t="s">
        <v>1453</v>
      </c>
      <c r="V4313" s="167" t="s">
        <v>83</v>
      </c>
      <c r="W4313" s="169" t="s">
        <v>1897</v>
      </c>
      <c r="X4313" s="169"/>
      <c r="Y4313" s="169"/>
      <c r="Z4313" s="168">
        <v>43998</v>
      </c>
      <c r="AA4313" s="169" t="s">
        <v>11181</v>
      </c>
      <c r="AB4313" s="169"/>
      <c r="AC4313" s="169" t="s">
        <v>1</v>
      </c>
      <c r="AD4313" s="169">
        <v>2021</v>
      </c>
      <c r="AE4313" s="167" t="s">
        <v>1321</v>
      </c>
    </row>
    <row r="4314" spans="1:31" x14ac:dyDescent="0.3">
      <c r="A4314" s="162" t="s">
        <v>945</v>
      </c>
      <c r="B4314" s="162" t="s">
        <v>550</v>
      </c>
      <c r="C4314" s="162">
        <v>4</v>
      </c>
      <c r="D4314" s="162">
        <v>2015</v>
      </c>
      <c r="E4314" s="162" t="s">
        <v>115</v>
      </c>
      <c r="F4314" s="162" t="s">
        <v>1</v>
      </c>
      <c r="G4314" s="162">
        <v>2020</v>
      </c>
      <c r="H4314" s="169" t="s">
        <v>737</v>
      </c>
      <c r="I4314" s="162" t="s">
        <v>550</v>
      </c>
      <c r="J4314" s="204">
        <v>15953.372874999999</v>
      </c>
      <c r="K4314" s="169" t="s">
        <v>1817</v>
      </c>
      <c r="L4314" s="166">
        <v>6.7261225327510917E-3</v>
      </c>
      <c r="M4314" s="166">
        <v>107.30434076791757</v>
      </c>
      <c r="N4314" s="169" t="s">
        <v>1</v>
      </c>
      <c r="O4314" s="167">
        <v>1</v>
      </c>
      <c r="P4314" s="167">
        <v>1</v>
      </c>
      <c r="Q4314" s="167">
        <v>0</v>
      </c>
      <c r="R4314" s="167">
        <v>1</v>
      </c>
      <c r="S4314" s="167">
        <v>0</v>
      </c>
      <c r="T4314" s="167" t="s">
        <v>13211</v>
      </c>
      <c r="U4314" s="167" t="s">
        <v>1360</v>
      </c>
      <c r="V4314" s="167" t="s">
        <v>1364</v>
      </c>
      <c r="W4314" s="169"/>
      <c r="X4314" s="169"/>
      <c r="Y4314" s="169"/>
      <c r="Z4314" s="168">
        <v>43867</v>
      </c>
      <c r="AA4314" s="169" t="s">
        <v>11450</v>
      </c>
      <c r="AB4314" s="169"/>
      <c r="AC4314" s="169" t="s">
        <v>1</v>
      </c>
      <c r="AD4314" s="169">
        <v>2021</v>
      </c>
      <c r="AE4314" s="167" t="s">
        <v>1321</v>
      </c>
    </row>
    <row r="4315" spans="1:31" x14ac:dyDescent="0.3">
      <c r="A4315" s="162" t="s">
        <v>960</v>
      </c>
      <c r="B4315" s="162" t="s">
        <v>550</v>
      </c>
      <c r="C4315" s="162">
        <v>7</v>
      </c>
      <c r="D4315" s="162">
        <v>2015</v>
      </c>
      <c r="E4315" s="162" t="s">
        <v>115</v>
      </c>
      <c r="F4315" s="162" t="s">
        <v>1</v>
      </c>
      <c r="G4315" s="162">
        <v>2020</v>
      </c>
      <c r="H4315" s="169" t="s">
        <v>60</v>
      </c>
      <c r="I4315" s="162" t="s">
        <v>550</v>
      </c>
      <c r="J4315" s="204">
        <v>2785.0415389999998</v>
      </c>
      <c r="K4315" s="169" t="s">
        <v>1817</v>
      </c>
      <c r="L4315" s="166">
        <v>6.7261225327510917E-3</v>
      </c>
      <c r="M4315" s="166">
        <v>18.732530650115677</v>
      </c>
      <c r="N4315" s="169" t="s">
        <v>60</v>
      </c>
      <c r="O4315" s="167">
        <v>1</v>
      </c>
      <c r="P4315" s="167">
        <v>0</v>
      </c>
      <c r="Q4315" s="167">
        <v>1</v>
      </c>
      <c r="R4315" s="167">
        <v>0</v>
      </c>
      <c r="S4315" s="167">
        <v>1</v>
      </c>
      <c r="T4315" s="167" t="s">
        <v>13210</v>
      </c>
      <c r="U4315" s="167" t="s">
        <v>1360</v>
      </c>
      <c r="V4315" s="167" t="s">
        <v>1364</v>
      </c>
      <c r="W4315" s="169" t="s">
        <v>1897</v>
      </c>
      <c r="X4315" s="169"/>
      <c r="Y4315" s="169"/>
      <c r="Z4315" s="168">
        <v>44035</v>
      </c>
      <c r="AA4315" s="169" t="s">
        <v>11451</v>
      </c>
      <c r="AB4315" s="169"/>
      <c r="AC4315" s="169" t="s">
        <v>60</v>
      </c>
      <c r="AD4315" s="169">
        <v>2021</v>
      </c>
      <c r="AE4315" s="167" t="s">
        <v>1218</v>
      </c>
    </row>
    <row r="4316" spans="1:31" x14ac:dyDescent="0.3">
      <c r="A4316" s="162" t="s">
        <v>960</v>
      </c>
      <c r="B4316" s="162" t="s">
        <v>550</v>
      </c>
      <c r="C4316" s="162">
        <v>8</v>
      </c>
      <c r="D4316" s="162">
        <v>2015</v>
      </c>
      <c r="E4316" s="162" t="s">
        <v>115</v>
      </c>
      <c r="F4316" s="162" t="s">
        <v>1</v>
      </c>
      <c r="G4316" s="162">
        <v>2020</v>
      </c>
      <c r="H4316" s="169" t="s">
        <v>60</v>
      </c>
      <c r="I4316" s="162" t="s">
        <v>550</v>
      </c>
      <c r="J4316" s="204">
        <v>5365.9239120000002</v>
      </c>
      <c r="K4316" s="169" t="s">
        <v>1817</v>
      </c>
      <c r="L4316" s="166">
        <v>6.7261225327510917E-3</v>
      </c>
      <c r="M4316" s="166">
        <v>36.09186173353109</v>
      </c>
      <c r="N4316" s="169" t="s">
        <v>9959</v>
      </c>
      <c r="O4316" s="167">
        <v>2</v>
      </c>
      <c r="P4316" s="167">
        <v>0</v>
      </c>
      <c r="Q4316" s="167">
        <v>1</v>
      </c>
      <c r="R4316" s="167">
        <v>0</v>
      </c>
      <c r="S4316" s="167">
        <v>2</v>
      </c>
      <c r="T4316" s="167" t="s">
        <v>13210</v>
      </c>
      <c r="U4316" s="167" t="s">
        <v>1360</v>
      </c>
      <c r="V4316" s="167" t="s">
        <v>1364</v>
      </c>
      <c r="W4316" s="169" t="s">
        <v>1897</v>
      </c>
      <c r="X4316" s="169"/>
      <c r="Y4316" s="169"/>
      <c r="Z4316" s="168">
        <v>44035</v>
      </c>
      <c r="AA4316" s="169" t="s">
        <v>11452</v>
      </c>
      <c r="AB4316" s="169"/>
      <c r="AC4316" s="169" t="s">
        <v>9959</v>
      </c>
      <c r="AD4316" s="169">
        <v>2021</v>
      </c>
      <c r="AE4316" s="167" t="s">
        <v>1218</v>
      </c>
    </row>
    <row r="4317" spans="1:31" x14ac:dyDescent="0.3">
      <c r="A4317" s="162" t="s">
        <v>973</v>
      </c>
      <c r="B4317" s="162" t="s">
        <v>550</v>
      </c>
      <c r="C4317" s="162">
        <v>16</v>
      </c>
      <c r="D4317" s="162">
        <v>2015</v>
      </c>
      <c r="E4317" s="162" t="s">
        <v>2393</v>
      </c>
      <c r="F4317" s="162" t="s">
        <v>1</v>
      </c>
      <c r="G4317" s="162">
        <v>2020</v>
      </c>
      <c r="H4317" s="169" t="s">
        <v>63</v>
      </c>
      <c r="I4317" s="162" t="s">
        <v>550</v>
      </c>
      <c r="J4317" s="204">
        <v>4256.9634210000004</v>
      </c>
      <c r="K4317" s="169" t="s">
        <v>1817</v>
      </c>
      <c r="L4317" s="166">
        <v>6.7261225327510917E-3</v>
      </c>
      <c r="M4317" s="166">
        <v>28.632857587085276</v>
      </c>
      <c r="N4317" s="169" t="s">
        <v>1877</v>
      </c>
      <c r="O4317" s="167">
        <v>2</v>
      </c>
      <c r="P4317" s="167">
        <v>0</v>
      </c>
      <c r="Q4317" s="167">
        <v>1</v>
      </c>
      <c r="R4317" s="167">
        <v>0</v>
      </c>
      <c r="S4317" s="167">
        <v>2</v>
      </c>
      <c r="T4317" s="167" t="s">
        <v>13210</v>
      </c>
      <c r="U4317" s="167" t="s">
        <v>1360</v>
      </c>
      <c r="V4317" s="167" t="s">
        <v>1383</v>
      </c>
      <c r="W4317" s="169" t="s">
        <v>1897</v>
      </c>
      <c r="X4317" s="169"/>
      <c r="Y4317" s="169"/>
      <c r="Z4317" s="168">
        <v>44118</v>
      </c>
      <c r="AA4317" s="169" t="s">
        <v>11453</v>
      </c>
      <c r="AB4317" s="169"/>
      <c r="AC4317" s="169" t="s">
        <v>1877</v>
      </c>
      <c r="AD4317" s="169">
        <v>2021</v>
      </c>
      <c r="AE4317" s="167" t="s">
        <v>1218</v>
      </c>
    </row>
    <row r="4318" spans="1:31" x14ac:dyDescent="0.3">
      <c r="A4318" s="162" t="s">
        <v>987</v>
      </c>
      <c r="B4318" s="162" t="s">
        <v>550</v>
      </c>
      <c r="C4318" s="162">
        <v>1</v>
      </c>
      <c r="D4318" s="162">
        <v>2015</v>
      </c>
      <c r="E4318" s="162" t="s">
        <v>2393</v>
      </c>
      <c r="F4318" s="162" t="s">
        <v>1</v>
      </c>
      <c r="G4318" s="162">
        <v>2020</v>
      </c>
      <c r="H4318" s="169" t="s">
        <v>60</v>
      </c>
      <c r="I4318" s="162" t="s">
        <v>550</v>
      </c>
      <c r="J4318" s="204">
        <v>1190.9474540000001</v>
      </c>
      <c r="K4318" s="169" t="s">
        <v>1817</v>
      </c>
      <c r="L4318" s="166">
        <v>6.7261225327510917E-3</v>
      </c>
      <c r="M4318" s="166">
        <v>8.0104585056719451</v>
      </c>
      <c r="N4318" s="169" t="s">
        <v>2076</v>
      </c>
      <c r="O4318" s="167">
        <v>2</v>
      </c>
      <c r="P4318" s="167">
        <v>1</v>
      </c>
      <c r="Q4318" s="167">
        <v>1</v>
      </c>
      <c r="R4318" s="167">
        <v>1</v>
      </c>
      <c r="S4318" s="167">
        <v>1</v>
      </c>
      <c r="T4318" s="167" t="s">
        <v>13212</v>
      </c>
      <c r="U4318" s="167" t="s">
        <v>1350</v>
      </c>
      <c r="V4318" s="167" t="s">
        <v>84</v>
      </c>
      <c r="W4318" s="169" t="s">
        <v>1897</v>
      </c>
      <c r="X4318" s="169"/>
      <c r="Y4318" s="169"/>
      <c r="Z4318" s="168">
        <v>43909</v>
      </c>
      <c r="AA4318" s="169" t="s">
        <v>11454</v>
      </c>
      <c r="AB4318" s="169"/>
      <c r="AC4318" s="169" t="s">
        <v>2076</v>
      </c>
      <c r="AD4318" s="169">
        <v>2021</v>
      </c>
      <c r="AE4318" s="167" t="s">
        <v>1218</v>
      </c>
    </row>
    <row r="4319" spans="1:31" x14ac:dyDescent="0.3">
      <c r="A4319" s="162" t="s">
        <v>1029</v>
      </c>
      <c r="B4319" s="162" t="s">
        <v>550</v>
      </c>
      <c r="C4319" s="162">
        <v>2</v>
      </c>
      <c r="D4319" s="162">
        <v>2016</v>
      </c>
      <c r="E4319" s="162" t="s">
        <v>115</v>
      </c>
      <c r="F4319" s="162" t="s">
        <v>1</v>
      </c>
      <c r="G4319" s="162">
        <v>2019</v>
      </c>
      <c r="H4319" s="169" t="s">
        <v>201</v>
      </c>
      <c r="I4319" s="162" t="s">
        <v>550</v>
      </c>
      <c r="J4319" s="204">
        <v>782.12462300000004</v>
      </c>
      <c r="K4319" s="169" t="s">
        <v>1817</v>
      </c>
      <c r="L4319" s="166">
        <v>6.6429142918454963E-3</v>
      </c>
      <c r="M4319" s="166">
        <v>5.1955868361309712</v>
      </c>
      <c r="N4319" s="169" t="s">
        <v>28</v>
      </c>
      <c r="O4319" s="167">
        <v>1</v>
      </c>
      <c r="P4319" s="167">
        <v>0</v>
      </c>
      <c r="Q4319" s="167">
        <v>0</v>
      </c>
      <c r="R4319" s="167">
        <v>1</v>
      </c>
      <c r="S4319" s="167">
        <v>0</v>
      </c>
      <c r="T4319" s="167" t="s">
        <v>13213</v>
      </c>
      <c r="U4319" s="167" t="s">
        <v>1281</v>
      </c>
      <c r="V4319" s="167" t="s">
        <v>86</v>
      </c>
      <c r="W4319" s="169"/>
      <c r="X4319" s="169"/>
      <c r="Y4319" s="169"/>
      <c r="Z4319" s="168">
        <v>43815</v>
      </c>
      <c r="AA4319" s="169" t="s">
        <v>11455</v>
      </c>
      <c r="AB4319" s="169"/>
      <c r="AC4319" s="169" t="s">
        <v>28</v>
      </c>
      <c r="AD4319" s="169">
        <v>2021</v>
      </c>
      <c r="AE4319" s="167" t="s">
        <v>1245</v>
      </c>
    </row>
    <row r="4320" spans="1:31" x14ac:dyDescent="0.3">
      <c r="A4320" s="162" t="s">
        <v>1031</v>
      </c>
      <c r="B4320" s="162" t="s">
        <v>550</v>
      </c>
      <c r="C4320" s="162">
        <v>1</v>
      </c>
      <c r="D4320" s="162">
        <v>2016</v>
      </c>
      <c r="E4320" s="162" t="s">
        <v>115</v>
      </c>
      <c r="F4320" s="162" t="s">
        <v>1</v>
      </c>
      <c r="G4320" s="162">
        <v>2020</v>
      </c>
      <c r="H4320" s="169" t="s">
        <v>58</v>
      </c>
      <c r="I4320" s="162" t="s">
        <v>550</v>
      </c>
      <c r="J4320" s="204">
        <v>999.31436599999995</v>
      </c>
      <c r="K4320" s="169" t="s">
        <v>1817</v>
      </c>
      <c r="L4320" s="166">
        <v>6.7261225327510917E-3</v>
      </c>
      <c r="M4320" s="166">
        <v>6.7215108744544709</v>
      </c>
      <c r="N4320" s="169" t="s">
        <v>1924</v>
      </c>
      <c r="O4320" s="167">
        <v>2</v>
      </c>
      <c r="P4320" s="167">
        <v>1</v>
      </c>
      <c r="Q4320" s="167">
        <v>1</v>
      </c>
      <c r="R4320" s="167">
        <v>1</v>
      </c>
      <c r="S4320" s="167">
        <v>1</v>
      </c>
      <c r="T4320" s="167" t="s">
        <v>13212</v>
      </c>
      <c r="U4320" s="167" t="s">
        <v>1281</v>
      </c>
      <c r="V4320" s="167" t="s">
        <v>86</v>
      </c>
      <c r="W4320" s="169" t="s">
        <v>1897</v>
      </c>
      <c r="X4320" s="169"/>
      <c r="Y4320" s="169"/>
      <c r="Z4320" s="168">
        <v>44042</v>
      </c>
      <c r="AA4320" s="169" t="s">
        <v>11456</v>
      </c>
      <c r="AB4320" s="169"/>
      <c r="AC4320" s="169" t="s">
        <v>1924</v>
      </c>
      <c r="AD4320" s="169">
        <v>2021</v>
      </c>
      <c r="AE4320" s="167" t="s">
        <v>1218</v>
      </c>
    </row>
    <row r="4321" spans="1:31" x14ac:dyDescent="0.3">
      <c r="A4321" s="162" t="s">
        <v>1043</v>
      </c>
      <c r="B4321" s="162" t="s">
        <v>550</v>
      </c>
      <c r="C4321" s="162">
        <v>2</v>
      </c>
      <c r="D4321" s="162">
        <v>2016</v>
      </c>
      <c r="E4321" s="162" t="s">
        <v>115</v>
      </c>
      <c r="F4321" s="162" t="s">
        <v>1</v>
      </c>
      <c r="G4321" s="162">
        <v>2020</v>
      </c>
      <c r="H4321" s="169" t="s">
        <v>60</v>
      </c>
      <c r="I4321" s="162" t="s">
        <v>550</v>
      </c>
      <c r="J4321" s="204">
        <v>271080.42285600002</v>
      </c>
      <c r="K4321" s="169" t="s">
        <v>1817</v>
      </c>
      <c r="L4321" s="166">
        <v>6.7261225327510917E-3</v>
      </c>
      <c r="M4321" s="166">
        <v>1823.3201403594358</v>
      </c>
      <c r="N4321" s="169" t="s">
        <v>1970</v>
      </c>
      <c r="O4321" s="167">
        <v>2</v>
      </c>
      <c r="P4321" s="167">
        <v>1</v>
      </c>
      <c r="Q4321" s="167">
        <v>0</v>
      </c>
      <c r="R4321" s="167">
        <v>2</v>
      </c>
      <c r="S4321" s="167">
        <v>0</v>
      </c>
      <c r="T4321" s="167" t="s">
        <v>13212</v>
      </c>
      <c r="U4321" s="167" t="s">
        <v>1360</v>
      </c>
      <c r="V4321" s="167" t="s">
        <v>1424</v>
      </c>
      <c r="W4321" s="169" t="s">
        <v>1897</v>
      </c>
      <c r="X4321" s="169"/>
      <c r="Y4321" s="169"/>
      <c r="Z4321" s="168">
        <v>43844</v>
      </c>
      <c r="AA4321" s="169" t="s">
        <v>11457</v>
      </c>
      <c r="AB4321" s="169"/>
      <c r="AC4321" s="169" t="s">
        <v>1970</v>
      </c>
      <c r="AD4321" s="169">
        <v>2021</v>
      </c>
      <c r="AE4321" s="167" t="s">
        <v>1218</v>
      </c>
    </row>
    <row r="4322" spans="1:31" x14ac:dyDescent="0.3">
      <c r="A4322" s="162" t="s">
        <v>1045</v>
      </c>
      <c r="B4322" s="162" t="s">
        <v>550</v>
      </c>
      <c r="C4322" s="162">
        <v>3</v>
      </c>
      <c r="D4322" s="162">
        <v>2016</v>
      </c>
      <c r="E4322" s="162" t="s">
        <v>115</v>
      </c>
      <c r="F4322" s="162" t="s">
        <v>1</v>
      </c>
      <c r="G4322" s="162">
        <v>2020</v>
      </c>
      <c r="H4322" s="169" t="s">
        <v>172</v>
      </c>
      <c r="I4322" s="162" t="s">
        <v>550</v>
      </c>
      <c r="J4322" s="204">
        <v>33120.012404000001</v>
      </c>
      <c r="K4322" s="169" t="s">
        <v>1817</v>
      </c>
      <c r="L4322" s="166">
        <v>6.7261225327510917E-3</v>
      </c>
      <c r="M4322" s="166">
        <v>222.76926171554007</v>
      </c>
      <c r="N4322" s="169" t="s">
        <v>1</v>
      </c>
      <c r="O4322" s="167">
        <v>1</v>
      </c>
      <c r="P4322" s="167">
        <v>1</v>
      </c>
      <c r="Q4322" s="167">
        <v>0</v>
      </c>
      <c r="R4322" s="167">
        <v>1</v>
      </c>
      <c r="S4322" s="167">
        <v>0</v>
      </c>
      <c r="T4322" s="167" t="s">
        <v>13211</v>
      </c>
      <c r="U4322" s="167" t="s">
        <v>1360</v>
      </c>
      <c r="V4322" s="167" t="s">
        <v>1401</v>
      </c>
      <c r="W4322" s="169"/>
      <c r="X4322" s="169"/>
      <c r="Y4322" s="169"/>
      <c r="Z4322" s="168">
        <v>43882</v>
      </c>
      <c r="AA4322" s="169" t="s">
        <v>11458</v>
      </c>
      <c r="AB4322" s="169"/>
      <c r="AC4322" s="169" t="s">
        <v>1</v>
      </c>
      <c r="AD4322" s="169">
        <v>2021</v>
      </c>
      <c r="AE4322" s="167" t="s">
        <v>1245</v>
      </c>
    </row>
    <row r="4323" spans="1:31" x14ac:dyDescent="0.3">
      <c r="A4323" s="162" t="s">
        <v>1047</v>
      </c>
      <c r="B4323" s="162" t="s">
        <v>550</v>
      </c>
      <c r="C4323" s="162">
        <v>3</v>
      </c>
      <c r="D4323" s="162">
        <v>2016</v>
      </c>
      <c r="E4323" s="162" t="s">
        <v>2393</v>
      </c>
      <c r="F4323" s="162" t="s">
        <v>1</v>
      </c>
      <c r="G4323" s="162">
        <v>2019</v>
      </c>
      <c r="H4323" s="169" t="s">
        <v>737</v>
      </c>
      <c r="I4323" s="162" t="s">
        <v>550</v>
      </c>
      <c r="J4323" s="204">
        <v>559.631122</v>
      </c>
      <c r="K4323" s="169" t="s">
        <v>1817</v>
      </c>
      <c r="L4323" s="166">
        <v>6.6429142918454963E-3</v>
      </c>
      <c r="M4323" s="166">
        <v>3.7175815784953308</v>
      </c>
      <c r="N4323" s="169" t="s">
        <v>1</v>
      </c>
      <c r="O4323" s="167">
        <v>1</v>
      </c>
      <c r="P4323" s="167">
        <v>1</v>
      </c>
      <c r="Q4323" s="167">
        <v>0</v>
      </c>
      <c r="R4323" s="167">
        <v>1</v>
      </c>
      <c r="S4323" s="167">
        <v>0</v>
      </c>
      <c r="T4323" s="167" t="s">
        <v>13211</v>
      </c>
      <c r="U4323" s="167" t="s">
        <v>1350</v>
      </c>
      <c r="V4323" s="167" t="s">
        <v>84</v>
      </c>
      <c r="W4323" s="169"/>
      <c r="X4323" s="169"/>
      <c r="Y4323" s="169"/>
      <c r="Z4323" s="168">
        <v>43826</v>
      </c>
      <c r="AA4323" s="169" t="s">
        <v>11459</v>
      </c>
      <c r="AB4323" s="169"/>
      <c r="AC4323" s="169" t="s">
        <v>1</v>
      </c>
      <c r="AD4323" s="169">
        <v>2021</v>
      </c>
      <c r="AE4323" s="167" t="s">
        <v>1321</v>
      </c>
    </row>
    <row r="4324" spans="1:31" x14ac:dyDescent="0.3">
      <c r="A4324" s="162" t="s">
        <v>1050</v>
      </c>
      <c r="B4324" s="162" t="s">
        <v>550</v>
      </c>
      <c r="C4324" s="162">
        <v>1</v>
      </c>
      <c r="D4324" s="162">
        <v>2016</v>
      </c>
      <c r="E4324" s="162" t="s">
        <v>2393</v>
      </c>
      <c r="F4324" s="162" t="s">
        <v>1</v>
      </c>
      <c r="G4324" s="162">
        <v>2020</v>
      </c>
      <c r="H4324" s="169" t="s">
        <v>64</v>
      </c>
      <c r="I4324" s="162" t="s">
        <v>550</v>
      </c>
      <c r="J4324" s="204">
        <v>137.91602499999999</v>
      </c>
      <c r="K4324" s="169" t="s">
        <v>1817</v>
      </c>
      <c r="L4324" s="166">
        <v>6.7261225327510917E-3</v>
      </c>
      <c r="M4324" s="166">
        <v>0.92764008337996284</v>
      </c>
      <c r="N4324" s="169" t="s">
        <v>64</v>
      </c>
      <c r="O4324" s="167">
        <v>1</v>
      </c>
      <c r="P4324" s="167">
        <v>0</v>
      </c>
      <c r="Q4324" s="167">
        <v>1</v>
      </c>
      <c r="R4324" s="167">
        <v>0</v>
      </c>
      <c r="S4324" s="167">
        <v>1</v>
      </c>
      <c r="T4324" s="167" t="s">
        <v>13210</v>
      </c>
      <c r="U4324" s="167" t="s">
        <v>1576</v>
      </c>
      <c r="V4324" s="167" t="s">
        <v>187</v>
      </c>
      <c r="W4324" s="169"/>
      <c r="X4324" s="169"/>
      <c r="Y4324" s="169"/>
      <c r="Z4324" s="168">
        <v>44018</v>
      </c>
      <c r="AA4324" s="169" t="s">
        <v>11460</v>
      </c>
      <c r="AB4324" s="169"/>
      <c r="AC4324" s="169" t="s">
        <v>64</v>
      </c>
      <c r="AD4324" s="169">
        <v>2021</v>
      </c>
      <c r="AE4324" s="167" t="s">
        <v>1321</v>
      </c>
    </row>
    <row r="4325" spans="1:31" x14ac:dyDescent="0.3">
      <c r="A4325" s="162" t="s">
        <v>1050</v>
      </c>
      <c r="B4325" s="162" t="s">
        <v>550</v>
      </c>
      <c r="C4325" s="162">
        <v>2</v>
      </c>
      <c r="D4325" s="162">
        <v>2016</v>
      </c>
      <c r="E4325" s="162" t="s">
        <v>2393</v>
      </c>
      <c r="F4325" s="162" t="s">
        <v>1</v>
      </c>
      <c r="G4325" s="162">
        <v>2020</v>
      </c>
      <c r="H4325" s="169" t="s">
        <v>64</v>
      </c>
      <c r="I4325" s="162" t="s">
        <v>550</v>
      </c>
      <c r="J4325" s="204">
        <v>1229.9421649999999</v>
      </c>
      <c r="K4325" s="169" t="s">
        <v>1817</v>
      </c>
      <c r="L4325" s="166">
        <v>6.7261225327510917E-3</v>
      </c>
      <c r="M4325" s="166">
        <v>8.2727417099871605</v>
      </c>
      <c r="N4325" s="169" t="s">
        <v>1834</v>
      </c>
      <c r="O4325" s="167">
        <v>2</v>
      </c>
      <c r="P4325" s="167">
        <v>1</v>
      </c>
      <c r="Q4325" s="167">
        <v>1</v>
      </c>
      <c r="R4325" s="167">
        <v>1</v>
      </c>
      <c r="S4325" s="167">
        <v>1</v>
      </c>
      <c r="T4325" s="167" t="s">
        <v>13212</v>
      </c>
      <c r="U4325" s="167" t="s">
        <v>1576</v>
      </c>
      <c r="V4325" s="167" t="s">
        <v>187</v>
      </c>
      <c r="W4325" s="169"/>
      <c r="X4325" s="169"/>
      <c r="Y4325" s="169"/>
      <c r="Z4325" s="168">
        <v>44104</v>
      </c>
      <c r="AA4325" s="169" t="s">
        <v>11461</v>
      </c>
      <c r="AB4325" s="169"/>
      <c r="AC4325" s="169" t="s">
        <v>1834</v>
      </c>
      <c r="AD4325" s="169">
        <v>2021</v>
      </c>
      <c r="AE4325" s="167" t="s">
        <v>1321</v>
      </c>
    </row>
    <row r="4326" spans="1:31" x14ac:dyDescent="0.3">
      <c r="A4326" s="162" t="s">
        <v>1051</v>
      </c>
      <c r="B4326" s="162" t="s">
        <v>550</v>
      </c>
      <c r="C4326" s="162">
        <v>1</v>
      </c>
      <c r="D4326" s="162">
        <v>2016</v>
      </c>
      <c r="E4326" s="162" t="s">
        <v>2393</v>
      </c>
      <c r="F4326" s="162" t="s">
        <v>1</v>
      </c>
      <c r="G4326" s="162">
        <v>2020</v>
      </c>
      <c r="H4326" s="169" t="s">
        <v>64</v>
      </c>
      <c r="I4326" s="162" t="s">
        <v>550</v>
      </c>
      <c r="J4326" s="204">
        <v>4364.4812499999998</v>
      </c>
      <c r="K4326" s="169" t="s">
        <v>1817</v>
      </c>
      <c r="L4326" s="166">
        <v>6.7261225327510917E-3</v>
      </c>
      <c r="M4326" s="166">
        <v>29.356035679394651</v>
      </c>
      <c r="N4326" s="169" t="s">
        <v>64</v>
      </c>
      <c r="O4326" s="167">
        <v>1</v>
      </c>
      <c r="P4326" s="167">
        <v>0</v>
      </c>
      <c r="Q4326" s="167">
        <v>1</v>
      </c>
      <c r="R4326" s="167">
        <v>0</v>
      </c>
      <c r="S4326" s="167">
        <v>1</v>
      </c>
      <c r="T4326" s="167" t="s">
        <v>13210</v>
      </c>
      <c r="U4326" s="167" t="s">
        <v>1512</v>
      </c>
      <c r="V4326" s="167" t="s">
        <v>91</v>
      </c>
      <c r="W4326" s="169"/>
      <c r="X4326" s="169"/>
      <c r="Y4326" s="169"/>
      <c r="Z4326" s="168">
        <v>43969</v>
      </c>
      <c r="AA4326" s="169" t="s">
        <v>11462</v>
      </c>
      <c r="AB4326" s="169"/>
      <c r="AC4326" s="169" t="s">
        <v>64</v>
      </c>
      <c r="AD4326" s="169">
        <v>2021</v>
      </c>
      <c r="AE4326" s="167" t="s">
        <v>1321</v>
      </c>
    </row>
    <row r="4327" spans="1:31" x14ac:dyDescent="0.3">
      <c r="A4327" s="162" t="s">
        <v>1051</v>
      </c>
      <c r="B4327" s="162" t="s">
        <v>550</v>
      </c>
      <c r="C4327" s="162">
        <v>2</v>
      </c>
      <c r="D4327" s="162">
        <v>2016</v>
      </c>
      <c r="E4327" s="162" t="s">
        <v>2393</v>
      </c>
      <c r="F4327" s="162" t="s">
        <v>1</v>
      </c>
      <c r="G4327" s="162">
        <v>2020</v>
      </c>
      <c r="H4327" s="169" t="s">
        <v>64</v>
      </c>
      <c r="I4327" s="162" t="s">
        <v>550</v>
      </c>
      <c r="J4327" s="204">
        <v>1359.9811609999999</v>
      </c>
      <c r="K4327" s="169" t="s">
        <v>1817</v>
      </c>
      <c r="L4327" s="166">
        <v>6.7261225327510917E-3</v>
      </c>
      <c r="M4327" s="166">
        <v>9.1473999311190894</v>
      </c>
      <c r="N4327" s="169" t="s">
        <v>64</v>
      </c>
      <c r="O4327" s="167">
        <v>1</v>
      </c>
      <c r="P4327" s="167">
        <v>0</v>
      </c>
      <c r="Q4327" s="167">
        <v>1</v>
      </c>
      <c r="R4327" s="167">
        <v>0</v>
      </c>
      <c r="S4327" s="167">
        <v>1</v>
      </c>
      <c r="T4327" s="167" t="s">
        <v>13210</v>
      </c>
      <c r="U4327" s="167" t="s">
        <v>1512</v>
      </c>
      <c r="V4327" s="167" t="s">
        <v>91</v>
      </c>
      <c r="W4327" s="169"/>
      <c r="X4327" s="169"/>
      <c r="Y4327" s="169"/>
      <c r="Z4327" s="168">
        <v>43969</v>
      </c>
      <c r="AA4327" s="169" t="s">
        <v>11463</v>
      </c>
      <c r="AB4327" s="169"/>
      <c r="AC4327" s="169" t="s">
        <v>64</v>
      </c>
      <c r="AD4327" s="169">
        <v>2021</v>
      </c>
      <c r="AE4327" s="167" t="s">
        <v>1321</v>
      </c>
    </row>
    <row r="4328" spans="1:31" x14ac:dyDescent="0.3">
      <c r="A4328" s="162" t="s">
        <v>1051</v>
      </c>
      <c r="B4328" s="162" t="s">
        <v>550</v>
      </c>
      <c r="C4328" s="162">
        <v>3</v>
      </c>
      <c r="D4328" s="162">
        <v>2016</v>
      </c>
      <c r="E4328" s="162" t="s">
        <v>2393</v>
      </c>
      <c r="F4328" s="162" t="s">
        <v>1</v>
      </c>
      <c r="G4328" s="162">
        <v>2020</v>
      </c>
      <c r="H4328" s="169" t="s">
        <v>64</v>
      </c>
      <c r="I4328" s="162" t="s">
        <v>550</v>
      </c>
      <c r="J4328" s="204">
        <v>4392.017108</v>
      </c>
      <c r="K4328" s="169" t="s">
        <v>1817</v>
      </c>
      <c r="L4328" s="166">
        <v>6.7261225327510917E-3</v>
      </c>
      <c r="M4328" s="166">
        <v>29.541245234347084</v>
      </c>
      <c r="N4328" s="169" t="s">
        <v>64</v>
      </c>
      <c r="O4328" s="167">
        <v>1</v>
      </c>
      <c r="P4328" s="167">
        <v>0</v>
      </c>
      <c r="Q4328" s="167">
        <v>1</v>
      </c>
      <c r="R4328" s="167">
        <v>0</v>
      </c>
      <c r="S4328" s="167">
        <v>1</v>
      </c>
      <c r="T4328" s="167" t="s">
        <v>13210</v>
      </c>
      <c r="U4328" s="167" t="s">
        <v>1512</v>
      </c>
      <c r="V4328" s="167" t="s">
        <v>91</v>
      </c>
      <c r="W4328" s="169"/>
      <c r="X4328" s="169"/>
      <c r="Y4328" s="169"/>
      <c r="Z4328" s="168">
        <v>43969</v>
      </c>
      <c r="AA4328" s="169" t="s">
        <v>4048</v>
      </c>
      <c r="AB4328" s="169"/>
      <c r="AC4328" s="169" t="s">
        <v>64</v>
      </c>
      <c r="AD4328" s="169">
        <v>2021</v>
      </c>
      <c r="AE4328" s="167" t="s">
        <v>1321</v>
      </c>
    </row>
    <row r="4329" spans="1:31" x14ac:dyDescent="0.3">
      <c r="A4329" s="162" t="s">
        <v>1051</v>
      </c>
      <c r="B4329" s="162" t="s">
        <v>550</v>
      </c>
      <c r="C4329" s="162">
        <v>4</v>
      </c>
      <c r="D4329" s="162">
        <v>2016</v>
      </c>
      <c r="E4329" s="162" t="s">
        <v>2393</v>
      </c>
      <c r="F4329" s="162" t="s">
        <v>1</v>
      </c>
      <c r="G4329" s="162">
        <v>2020</v>
      </c>
      <c r="H4329" s="169" t="s">
        <v>64</v>
      </c>
      <c r="I4329" s="162" t="s">
        <v>550</v>
      </c>
      <c r="J4329" s="204">
        <v>4369.3758500000004</v>
      </c>
      <c r="K4329" s="169" t="s">
        <v>1817</v>
      </c>
      <c r="L4329" s="166">
        <v>6.7261225327510917E-3</v>
      </c>
      <c r="M4329" s="166">
        <v>29.388957358743458</v>
      </c>
      <c r="N4329" s="169" t="s">
        <v>64</v>
      </c>
      <c r="O4329" s="167">
        <v>1</v>
      </c>
      <c r="P4329" s="167">
        <v>0</v>
      </c>
      <c r="Q4329" s="167">
        <v>1</v>
      </c>
      <c r="R4329" s="167">
        <v>0</v>
      </c>
      <c r="S4329" s="167">
        <v>1</v>
      </c>
      <c r="T4329" s="167" t="s">
        <v>13210</v>
      </c>
      <c r="U4329" s="167" t="s">
        <v>1512</v>
      </c>
      <c r="V4329" s="167" t="s">
        <v>91</v>
      </c>
      <c r="W4329" s="169"/>
      <c r="X4329" s="169"/>
      <c r="Y4329" s="169"/>
      <c r="Z4329" s="168">
        <v>43969</v>
      </c>
      <c r="AA4329" s="169" t="s">
        <v>4052</v>
      </c>
      <c r="AB4329" s="169"/>
      <c r="AC4329" s="169" t="s">
        <v>64</v>
      </c>
      <c r="AD4329" s="169">
        <v>2021</v>
      </c>
      <c r="AE4329" s="167" t="s">
        <v>1321</v>
      </c>
    </row>
    <row r="4330" spans="1:31" x14ac:dyDescent="0.3">
      <c r="A4330" s="162" t="s">
        <v>1051</v>
      </c>
      <c r="B4330" s="162" t="s">
        <v>550</v>
      </c>
      <c r="C4330" s="162">
        <v>5</v>
      </c>
      <c r="D4330" s="162">
        <v>2016</v>
      </c>
      <c r="E4330" s="162" t="s">
        <v>2393</v>
      </c>
      <c r="F4330" s="162" t="s">
        <v>1</v>
      </c>
      <c r="G4330" s="162">
        <v>2020</v>
      </c>
      <c r="H4330" s="169" t="s">
        <v>64</v>
      </c>
      <c r="I4330" s="162" t="s">
        <v>550</v>
      </c>
      <c r="J4330" s="204">
        <v>1886.1082690000001</v>
      </c>
      <c r="K4330" s="169" t="s">
        <v>1817</v>
      </c>
      <c r="L4330" s="166">
        <v>6.7261225327510917E-3</v>
      </c>
      <c r="M4330" s="166">
        <v>12.686195327329058</v>
      </c>
      <c r="N4330" s="169" t="s">
        <v>64</v>
      </c>
      <c r="O4330" s="167">
        <v>1</v>
      </c>
      <c r="P4330" s="167">
        <v>0</v>
      </c>
      <c r="Q4330" s="167">
        <v>1</v>
      </c>
      <c r="R4330" s="167">
        <v>0</v>
      </c>
      <c r="S4330" s="167">
        <v>1</v>
      </c>
      <c r="T4330" s="167" t="s">
        <v>13210</v>
      </c>
      <c r="U4330" s="167" t="s">
        <v>1512</v>
      </c>
      <c r="V4330" s="167" t="s">
        <v>91</v>
      </c>
      <c r="W4330" s="169" t="s">
        <v>1897</v>
      </c>
      <c r="X4330" s="169"/>
      <c r="Y4330" s="169"/>
      <c r="Z4330" s="168">
        <v>43969</v>
      </c>
      <c r="AA4330" s="169" t="s">
        <v>9188</v>
      </c>
      <c r="AB4330" s="169"/>
      <c r="AC4330" s="169" t="s">
        <v>64</v>
      </c>
      <c r="AD4330" s="169">
        <v>2021</v>
      </c>
      <c r="AE4330" s="167" t="s">
        <v>1321</v>
      </c>
    </row>
    <row r="4331" spans="1:31" x14ac:dyDescent="0.3">
      <c r="A4331" s="162" t="s">
        <v>1051</v>
      </c>
      <c r="B4331" s="162" t="s">
        <v>550</v>
      </c>
      <c r="C4331" s="162">
        <v>6</v>
      </c>
      <c r="D4331" s="162">
        <v>2016</v>
      </c>
      <c r="E4331" s="162" t="s">
        <v>2393</v>
      </c>
      <c r="F4331" s="162" t="s">
        <v>1</v>
      </c>
      <c r="G4331" s="162">
        <v>2020</v>
      </c>
      <c r="H4331" s="169" t="s">
        <v>64</v>
      </c>
      <c r="I4331" s="162" t="s">
        <v>550</v>
      </c>
      <c r="J4331" s="204">
        <v>1386.148089</v>
      </c>
      <c r="K4331" s="169" t="s">
        <v>1817</v>
      </c>
      <c r="L4331" s="166">
        <v>6.7261225327510917E-3</v>
      </c>
      <c r="M4331" s="166">
        <v>9.3234018951527666</v>
      </c>
      <c r="N4331" s="169" t="s">
        <v>64</v>
      </c>
      <c r="O4331" s="167">
        <v>1</v>
      </c>
      <c r="P4331" s="167">
        <v>0</v>
      </c>
      <c r="Q4331" s="167">
        <v>1</v>
      </c>
      <c r="R4331" s="167">
        <v>0</v>
      </c>
      <c r="S4331" s="167">
        <v>1</v>
      </c>
      <c r="T4331" s="167" t="s">
        <v>13210</v>
      </c>
      <c r="U4331" s="167" t="s">
        <v>1512</v>
      </c>
      <c r="V4331" s="167" t="s">
        <v>91</v>
      </c>
      <c r="W4331" s="169"/>
      <c r="X4331" s="169"/>
      <c r="Y4331" s="169"/>
      <c r="Z4331" s="168">
        <v>43969</v>
      </c>
      <c r="AA4331" s="169" t="s">
        <v>4885</v>
      </c>
      <c r="AB4331" s="169"/>
      <c r="AC4331" s="169" t="s">
        <v>64</v>
      </c>
      <c r="AD4331" s="169">
        <v>2021</v>
      </c>
      <c r="AE4331" s="167" t="s">
        <v>1321</v>
      </c>
    </row>
    <row r="4332" spans="1:31" x14ac:dyDescent="0.3">
      <c r="A4332" s="162" t="s">
        <v>1051</v>
      </c>
      <c r="B4332" s="162" t="s">
        <v>550</v>
      </c>
      <c r="C4332" s="162">
        <v>7</v>
      </c>
      <c r="D4332" s="162">
        <v>2016</v>
      </c>
      <c r="E4332" s="162" t="s">
        <v>2393</v>
      </c>
      <c r="F4332" s="162" t="s">
        <v>1</v>
      </c>
      <c r="G4332" s="162">
        <v>2020</v>
      </c>
      <c r="H4332" s="169" t="s">
        <v>64</v>
      </c>
      <c r="I4332" s="162" t="s">
        <v>550</v>
      </c>
      <c r="J4332" s="204">
        <v>1831.4678819999999</v>
      </c>
      <c r="K4332" s="169" t="s">
        <v>1817</v>
      </c>
      <c r="L4332" s="166">
        <v>6.7261225327510917E-3</v>
      </c>
      <c r="M4332" s="166">
        <v>12.318677389130118</v>
      </c>
      <c r="N4332" s="169" t="s">
        <v>64</v>
      </c>
      <c r="O4332" s="167">
        <v>1</v>
      </c>
      <c r="P4332" s="167">
        <v>0</v>
      </c>
      <c r="Q4332" s="167">
        <v>1</v>
      </c>
      <c r="R4332" s="167">
        <v>0</v>
      </c>
      <c r="S4332" s="167">
        <v>1</v>
      </c>
      <c r="T4332" s="167" t="s">
        <v>13210</v>
      </c>
      <c r="U4332" s="167" t="s">
        <v>1512</v>
      </c>
      <c r="V4332" s="167" t="s">
        <v>91</v>
      </c>
      <c r="W4332" s="169"/>
      <c r="X4332" s="169"/>
      <c r="Y4332" s="169"/>
      <c r="Z4332" s="168">
        <v>43969</v>
      </c>
      <c r="AA4332" s="169" t="s">
        <v>11463</v>
      </c>
      <c r="AB4332" s="169"/>
      <c r="AC4332" s="169" t="s">
        <v>64</v>
      </c>
      <c r="AD4332" s="169">
        <v>2021</v>
      </c>
      <c r="AE4332" s="167" t="s">
        <v>1321</v>
      </c>
    </row>
    <row r="4333" spans="1:31" x14ac:dyDescent="0.3">
      <c r="A4333" s="162" t="s">
        <v>1051</v>
      </c>
      <c r="B4333" s="162" t="s">
        <v>550</v>
      </c>
      <c r="C4333" s="162">
        <v>8</v>
      </c>
      <c r="D4333" s="162">
        <v>2016</v>
      </c>
      <c r="E4333" s="162" t="s">
        <v>2393</v>
      </c>
      <c r="F4333" s="162" t="s">
        <v>1</v>
      </c>
      <c r="G4333" s="162">
        <v>2020</v>
      </c>
      <c r="H4333" s="169" t="s">
        <v>64</v>
      </c>
      <c r="I4333" s="162" t="s">
        <v>550</v>
      </c>
      <c r="J4333" s="204">
        <v>1101.813844</v>
      </c>
      <c r="K4333" s="169" t="s">
        <v>1817</v>
      </c>
      <c r="L4333" s="166">
        <v>6.7261225327510917E-3</v>
      </c>
      <c r="M4333" s="166">
        <v>7.4109349230254962</v>
      </c>
      <c r="N4333" s="169" t="s">
        <v>64</v>
      </c>
      <c r="O4333" s="167">
        <v>1</v>
      </c>
      <c r="P4333" s="167">
        <v>0</v>
      </c>
      <c r="Q4333" s="167">
        <v>1</v>
      </c>
      <c r="R4333" s="167">
        <v>0</v>
      </c>
      <c r="S4333" s="167">
        <v>1</v>
      </c>
      <c r="T4333" s="167" t="s">
        <v>13210</v>
      </c>
      <c r="U4333" s="167" t="s">
        <v>1512</v>
      </c>
      <c r="V4333" s="167" t="s">
        <v>91</v>
      </c>
      <c r="W4333" s="169" t="s">
        <v>1897</v>
      </c>
      <c r="X4333" s="169"/>
      <c r="Y4333" s="169"/>
      <c r="Z4333" s="168">
        <v>43969</v>
      </c>
      <c r="AA4333" s="169" t="s">
        <v>4053</v>
      </c>
      <c r="AB4333" s="169"/>
      <c r="AC4333" s="169" t="s">
        <v>64</v>
      </c>
      <c r="AD4333" s="169">
        <v>2021</v>
      </c>
      <c r="AE4333" s="167" t="s">
        <v>1321</v>
      </c>
    </row>
    <row r="4334" spans="1:31" x14ac:dyDescent="0.3">
      <c r="A4334" s="162" t="s">
        <v>1051</v>
      </c>
      <c r="B4334" s="162" t="s">
        <v>550</v>
      </c>
      <c r="C4334" s="162">
        <v>9</v>
      </c>
      <c r="D4334" s="162">
        <v>2016</v>
      </c>
      <c r="E4334" s="162" t="s">
        <v>2393</v>
      </c>
      <c r="F4334" s="162" t="s">
        <v>1</v>
      </c>
      <c r="G4334" s="162">
        <v>2020</v>
      </c>
      <c r="H4334" s="169" t="s">
        <v>64</v>
      </c>
      <c r="I4334" s="162" t="s">
        <v>550</v>
      </c>
      <c r="J4334" s="204">
        <v>2500.5135270000001</v>
      </c>
      <c r="K4334" s="169" t="s">
        <v>1817</v>
      </c>
      <c r="L4334" s="166">
        <v>6.7261225327510917E-3</v>
      </c>
      <c r="M4334" s="166">
        <v>16.818760377403606</v>
      </c>
      <c r="N4334" s="169" t="s">
        <v>64</v>
      </c>
      <c r="O4334" s="167">
        <v>1</v>
      </c>
      <c r="P4334" s="167">
        <v>0</v>
      </c>
      <c r="Q4334" s="167">
        <v>1</v>
      </c>
      <c r="R4334" s="167">
        <v>0</v>
      </c>
      <c r="S4334" s="167">
        <v>1</v>
      </c>
      <c r="T4334" s="167" t="s">
        <v>13210</v>
      </c>
      <c r="U4334" s="167" t="s">
        <v>1512</v>
      </c>
      <c r="V4334" s="167" t="s">
        <v>91</v>
      </c>
      <c r="W4334" s="169"/>
      <c r="X4334" s="169"/>
      <c r="Y4334" s="169"/>
      <c r="Z4334" s="168">
        <v>43969</v>
      </c>
      <c r="AA4334" s="169" t="s">
        <v>11464</v>
      </c>
      <c r="AB4334" s="169"/>
      <c r="AC4334" s="169" t="s">
        <v>64</v>
      </c>
      <c r="AD4334" s="169">
        <v>2021</v>
      </c>
      <c r="AE4334" s="167" t="s">
        <v>1321</v>
      </c>
    </row>
    <row r="4335" spans="1:31" x14ac:dyDescent="0.3">
      <c r="A4335" s="162" t="s">
        <v>1051</v>
      </c>
      <c r="B4335" s="162" t="s">
        <v>550</v>
      </c>
      <c r="C4335" s="162">
        <v>10</v>
      </c>
      <c r="D4335" s="162">
        <v>2016</v>
      </c>
      <c r="E4335" s="162" t="s">
        <v>2393</v>
      </c>
      <c r="F4335" s="162" t="s">
        <v>1</v>
      </c>
      <c r="G4335" s="162">
        <v>2020</v>
      </c>
      <c r="H4335" s="169" t="s">
        <v>64</v>
      </c>
      <c r="I4335" s="162" t="s">
        <v>550</v>
      </c>
      <c r="J4335" s="204">
        <v>6173.589097</v>
      </c>
      <c r="K4335" s="169" t="s">
        <v>1817</v>
      </c>
      <c r="L4335" s="166">
        <v>6.7261225327510917E-3</v>
      </c>
      <c r="M4335" s="166">
        <v>41.524316733278162</v>
      </c>
      <c r="N4335" s="169" t="s">
        <v>1834</v>
      </c>
      <c r="O4335" s="167">
        <v>2</v>
      </c>
      <c r="P4335" s="167">
        <v>1</v>
      </c>
      <c r="Q4335" s="167">
        <v>1</v>
      </c>
      <c r="R4335" s="167">
        <v>1</v>
      </c>
      <c r="S4335" s="167">
        <v>1</v>
      </c>
      <c r="T4335" s="167" t="s">
        <v>13212</v>
      </c>
      <c r="U4335" s="167" t="s">
        <v>1512</v>
      </c>
      <c r="V4335" s="167" t="s">
        <v>91</v>
      </c>
      <c r="W4335" s="169"/>
      <c r="X4335" s="169"/>
      <c r="Y4335" s="169"/>
      <c r="Z4335" s="168">
        <v>44032</v>
      </c>
      <c r="AA4335" s="169" t="s">
        <v>11465</v>
      </c>
      <c r="AB4335" s="169"/>
      <c r="AC4335" s="169" t="s">
        <v>1834</v>
      </c>
      <c r="AD4335" s="169">
        <v>2021</v>
      </c>
      <c r="AE4335" s="167" t="s">
        <v>1321</v>
      </c>
    </row>
    <row r="4336" spans="1:31" x14ac:dyDescent="0.3">
      <c r="A4336" s="162" t="s">
        <v>1056</v>
      </c>
      <c r="B4336" s="162" t="s">
        <v>550</v>
      </c>
      <c r="C4336" s="162">
        <v>2</v>
      </c>
      <c r="D4336" s="162">
        <v>2016</v>
      </c>
      <c r="E4336" s="162" t="s">
        <v>115</v>
      </c>
      <c r="F4336" s="162" t="s">
        <v>1</v>
      </c>
      <c r="G4336" s="162">
        <v>2020</v>
      </c>
      <c r="H4336" s="169" t="s">
        <v>737</v>
      </c>
      <c r="I4336" s="162" t="s">
        <v>550</v>
      </c>
      <c r="J4336" s="204">
        <v>4361.57</v>
      </c>
      <c r="K4336" s="169" t="s">
        <v>1817</v>
      </c>
      <c r="L4336" s="166">
        <v>6.7261225327510917E-3</v>
      </c>
      <c r="M4336" s="166">
        <v>29.336454255171176</v>
      </c>
      <c r="N4336" s="169" t="s">
        <v>1</v>
      </c>
      <c r="O4336" s="167">
        <v>1</v>
      </c>
      <c r="P4336" s="167">
        <v>1</v>
      </c>
      <c r="Q4336" s="167">
        <v>0</v>
      </c>
      <c r="R4336" s="167">
        <v>1</v>
      </c>
      <c r="S4336" s="167">
        <v>0</v>
      </c>
      <c r="T4336" s="167" t="s">
        <v>13211</v>
      </c>
      <c r="U4336" s="167" t="s">
        <v>1453</v>
      </c>
      <c r="V4336" s="167" t="s">
        <v>105</v>
      </c>
      <c r="W4336" s="169"/>
      <c r="X4336" s="169"/>
      <c r="Y4336" s="169"/>
      <c r="Z4336" s="168">
        <v>43888</v>
      </c>
      <c r="AA4336" s="169" t="s">
        <v>8648</v>
      </c>
      <c r="AB4336" s="169"/>
      <c r="AC4336" s="169" t="s">
        <v>1</v>
      </c>
      <c r="AD4336" s="169">
        <v>2021</v>
      </c>
      <c r="AE4336" s="167" t="s">
        <v>1321</v>
      </c>
    </row>
    <row r="4337" spans="1:31" x14ac:dyDescent="0.3">
      <c r="A4337" s="162" t="s">
        <v>1056</v>
      </c>
      <c r="B4337" s="162" t="s">
        <v>550</v>
      </c>
      <c r="C4337" s="162">
        <v>3</v>
      </c>
      <c r="D4337" s="162">
        <v>2016</v>
      </c>
      <c r="E4337" s="162" t="s">
        <v>115</v>
      </c>
      <c r="F4337" s="162" t="s">
        <v>1</v>
      </c>
      <c r="G4337" s="162">
        <v>2020</v>
      </c>
      <c r="H4337" s="169" t="s">
        <v>737</v>
      </c>
      <c r="I4337" s="162" t="s">
        <v>550</v>
      </c>
      <c r="J4337" s="204">
        <v>2914.3980000000001</v>
      </c>
      <c r="K4337" s="169" t="s">
        <v>1817</v>
      </c>
      <c r="L4337" s="166">
        <v>6.7261225327510917E-3</v>
      </c>
      <c r="M4337" s="166">
        <v>19.602598057204716</v>
      </c>
      <c r="N4337" s="169" t="s">
        <v>1</v>
      </c>
      <c r="O4337" s="167">
        <v>1</v>
      </c>
      <c r="P4337" s="167">
        <v>1</v>
      </c>
      <c r="Q4337" s="167">
        <v>0</v>
      </c>
      <c r="R4337" s="167">
        <v>1</v>
      </c>
      <c r="S4337" s="167">
        <v>0</v>
      </c>
      <c r="T4337" s="167" t="s">
        <v>13211</v>
      </c>
      <c r="U4337" s="167" t="s">
        <v>1453</v>
      </c>
      <c r="V4337" s="167" t="s">
        <v>105</v>
      </c>
      <c r="W4337" s="169" t="s">
        <v>1897</v>
      </c>
      <c r="X4337" s="169"/>
      <c r="Y4337" s="169"/>
      <c r="Z4337" s="168">
        <v>43888</v>
      </c>
      <c r="AA4337" s="169" t="s">
        <v>11466</v>
      </c>
      <c r="AB4337" s="169"/>
      <c r="AC4337" s="169" t="s">
        <v>1</v>
      </c>
      <c r="AD4337" s="169">
        <v>2021</v>
      </c>
      <c r="AE4337" s="167" t="s">
        <v>1321</v>
      </c>
    </row>
    <row r="4338" spans="1:31" x14ac:dyDescent="0.3">
      <c r="A4338" s="162" t="s">
        <v>1056</v>
      </c>
      <c r="B4338" s="162" t="s">
        <v>550</v>
      </c>
      <c r="C4338" s="162">
        <v>4</v>
      </c>
      <c r="D4338" s="162">
        <v>2016</v>
      </c>
      <c r="E4338" s="162" t="s">
        <v>115</v>
      </c>
      <c r="F4338" s="162" t="s">
        <v>1</v>
      </c>
      <c r="G4338" s="162">
        <v>2020</v>
      </c>
      <c r="H4338" s="169" t="s">
        <v>737</v>
      </c>
      <c r="I4338" s="162" t="s">
        <v>550</v>
      </c>
      <c r="J4338" s="204">
        <v>775</v>
      </c>
      <c r="K4338" s="169" t="s">
        <v>1817</v>
      </c>
      <c r="L4338" s="166">
        <v>6.7261225327510917E-3</v>
      </c>
      <c r="M4338" s="166">
        <v>5.2127449628820957</v>
      </c>
      <c r="N4338" s="169" t="s">
        <v>1858</v>
      </c>
      <c r="O4338" s="167">
        <v>2</v>
      </c>
      <c r="P4338" s="167">
        <v>1</v>
      </c>
      <c r="Q4338" s="167">
        <v>0</v>
      </c>
      <c r="R4338" s="167">
        <v>1</v>
      </c>
      <c r="S4338" s="167">
        <v>1</v>
      </c>
      <c r="T4338" s="167" t="s">
        <v>13212</v>
      </c>
      <c r="U4338" s="167" t="s">
        <v>1453</v>
      </c>
      <c r="V4338" s="167" t="s">
        <v>105</v>
      </c>
      <c r="W4338" s="169"/>
      <c r="X4338" s="169"/>
      <c r="Y4338" s="169"/>
      <c r="Z4338" s="168">
        <v>44076</v>
      </c>
      <c r="AA4338" s="169" t="s">
        <v>11467</v>
      </c>
      <c r="AB4338" s="169"/>
      <c r="AC4338" s="169" t="s">
        <v>1858</v>
      </c>
      <c r="AD4338" s="169">
        <v>2021</v>
      </c>
      <c r="AE4338" s="167" t="s">
        <v>1321</v>
      </c>
    </row>
    <row r="4339" spans="1:31" x14ac:dyDescent="0.3">
      <c r="A4339" s="162" t="s">
        <v>1065</v>
      </c>
      <c r="B4339" s="162" t="s">
        <v>550</v>
      </c>
      <c r="C4339" s="162">
        <v>2</v>
      </c>
      <c r="D4339" s="162">
        <v>2016</v>
      </c>
      <c r="E4339" s="162" t="s">
        <v>2393</v>
      </c>
      <c r="F4339" s="162" t="s">
        <v>1</v>
      </c>
      <c r="G4339" s="162">
        <v>2020</v>
      </c>
      <c r="H4339" s="169" t="s">
        <v>73</v>
      </c>
      <c r="I4339" s="162" t="s">
        <v>550</v>
      </c>
      <c r="J4339" s="204">
        <v>477.65531399999998</v>
      </c>
      <c r="K4339" s="169" t="s">
        <v>1817</v>
      </c>
      <c r="L4339" s="166">
        <v>6.7261225327510917E-3</v>
      </c>
      <c r="M4339" s="166">
        <v>3.2127681703836979</v>
      </c>
      <c r="N4339" s="169" t="s">
        <v>73</v>
      </c>
      <c r="O4339" s="167">
        <v>1</v>
      </c>
      <c r="P4339" s="167">
        <v>0</v>
      </c>
      <c r="Q4339" s="167">
        <v>1</v>
      </c>
      <c r="R4339" s="167">
        <v>0</v>
      </c>
      <c r="S4339" s="167">
        <v>1</v>
      </c>
      <c r="T4339" s="167" t="s">
        <v>13210</v>
      </c>
      <c r="U4339" s="167" t="s">
        <v>1281</v>
      </c>
      <c r="V4339" s="167" t="s">
        <v>86</v>
      </c>
      <c r="W4339" s="169"/>
      <c r="X4339" s="169"/>
      <c r="Y4339" s="169"/>
      <c r="Z4339" s="168">
        <v>43970</v>
      </c>
      <c r="AA4339" s="169" t="s">
        <v>11468</v>
      </c>
      <c r="AB4339" s="169"/>
      <c r="AC4339" s="169" t="s">
        <v>73</v>
      </c>
      <c r="AD4339" s="169">
        <v>2021</v>
      </c>
      <c r="AE4339" s="167" t="s">
        <v>1241</v>
      </c>
    </row>
    <row r="4340" spans="1:31" x14ac:dyDescent="0.3">
      <c r="A4340" s="162" t="s">
        <v>1065</v>
      </c>
      <c r="B4340" s="162" t="s">
        <v>550</v>
      </c>
      <c r="C4340" s="162">
        <v>3</v>
      </c>
      <c r="D4340" s="162">
        <v>2016</v>
      </c>
      <c r="E4340" s="162" t="s">
        <v>2393</v>
      </c>
      <c r="F4340" s="162" t="s">
        <v>1</v>
      </c>
      <c r="G4340" s="162">
        <v>2020</v>
      </c>
      <c r="H4340" s="169" t="s">
        <v>73</v>
      </c>
      <c r="I4340" s="162" t="s">
        <v>550</v>
      </c>
      <c r="J4340" s="204">
        <v>569.69432400000005</v>
      </c>
      <c r="K4340" s="169" t="s">
        <v>1817</v>
      </c>
      <c r="L4340" s="166">
        <v>6.7261225327510917E-3</v>
      </c>
      <c r="M4340" s="166">
        <v>3.8318338294368015</v>
      </c>
      <c r="N4340" s="169" t="s">
        <v>73</v>
      </c>
      <c r="O4340" s="167">
        <v>1</v>
      </c>
      <c r="P4340" s="167">
        <v>0</v>
      </c>
      <c r="Q4340" s="167">
        <v>1</v>
      </c>
      <c r="R4340" s="167">
        <v>0</v>
      </c>
      <c r="S4340" s="167">
        <v>1</v>
      </c>
      <c r="T4340" s="167" t="s">
        <v>13210</v>
      </c>
      <c r="U4340" s="167" t="s">
        <v>1281</v>
      </c>
      <c r="V4340" s="167" t="s">
        <v>86</v>
      </c>
      <c r="W4340" s="169"/>
      <c r="X4340" s="169"/>
      <c r="Y4340" s="169"/>
      <c r="Z4340" s="168">
        <v>43970</v>
      </c>
      <c r="AA4340" s="169" t="s">
        <v>11469</v>
      </c>
      <c r="AB4340" s="169"/>
      <c r="AC4340" s="169" t="s">
        <v>73</v>
      </c>
      <c r="AD4340" s="169">
        <v>2021</v>
      </c>
      <c r="AE4340" s="167" t="s">
        <v>1241</v>
      </c>
    </row>
    <row r="4341" spans="1:31" x14ac:dyDescent="0.3">
      <c r="A4341" s="162" t="s">
        <v>1065</v>
      </c>
      <c r="B4341" s="162" t="s">
        <v>550</v>
      </c>
      <c r="C4341" s="162">
        <v>4</v>
      </c>
      <c r="D4341" s="162">
        <v>2016</v>
      </c>
      <c r="E4341" s="162" t="s">
        <v>2393</v>
      </c>
      <c r="F4341" s="162" t="s">
        <v>1</v>
      </c>
      <c r="G4341" s="162">
        <v>2020</v>
      </c>
      <c r="H4341" s="169" t="s">
        <v>73</v>
      </c>
      <c r="I4341" s="162" t="s">
        <v>550</v>
      </c>
      <c r="J4341" s="204">
        <v>158.42996400000001</v>
      </c>
      <c r="K4341" s="169" t="s">
        <v>1817</v>
      </c>
      <c r="L4341" s="166">
        <v>6.7261225327510917E-3</v>
      </c>
      <c r="M4341" s="166">
        <v>1.0656193507233445</v>
      </c>
      <c r="N4341" s="169" t="s">
        <v>73</v>
      </c>
      <c r="O4341" s="167">
        <v>1</v>
      </c>
      <c r="P4341" s="167">
        <v>0</v>
      </c>
      <c r="Q4341" s="167">
        <v>1</v>
      </c>
      <c r="R4341" s="167">
        <v>0</v>
      </c>
      <c r="S4341" s="167">
        <v>1</v>
      </c>
      <c r="T4341" s="167" t="s">
        <v>13210</v>
      </c>
      <c r="U4341" s="167" t="s">
        <v>1281</v>
      </c>
      <c r="V4341" s="167" t="s">
        <v>86</v>
      </c>
      <c r="W4341" s="169"/>
      <c r="X4341" s="169"/>
      <c r="Y4341" s="169"/>
      <c r="Z4341" s="168">
        <v>44014</v>
      </c>
      <c r="AA4341" s="169" t="s">
        <v>11470</v>
      </c>
      <c r="AB4341" s="169"/>
      <c r="AC4341" s="169" t="s">
        <v>73</v>
      </c>
      <c r="AD4341" s="169">
        <v>2021</v>
      </c>
      <c r="AE4341" s="167" t="s">
        <v>1241</v>
      </c>
    </row>
    <row r="4342" spans="1:31" x14ac:dyDescent="0.3">
      <c r="A4342" s="162" t="s">
        <v>1098</v>
      </c>
      <c r="B4342" s="162" t="s">
        <v>550</v>
      </c>
      <c r="C4342" s="162">
        <v>6</v>
      </c>
      <c r="D4342" s="162">
        <v>2017</v>
      </c>
      <c r="E4342" s="162" t="s">
        <v>2393</v>
      </c>
      <c r="F4342" s="162" t="s">
        <v>1</v>
      </c>
      <c r="G4342" s="162">
        <v>2020</v>
      </c>
      <c r="H4342" s="169" t="s">
        <v>64</v>
      </c>
      <c r="I4342" s="162" t="s">
        <v>550</v>
      </c>
      <c r="J4342" s="204">
        <v>1549.068968</v>
      </c>
      <c r="K4342" s="169" t="s">
        <v>1817</v>
      </c>
      <c r="L4342" s="166">
        <v>6.7261225327510917E-3</v>
      </c>
      <c r="M4342" s="166">
        <v>10.419227690450279</v>
      </c>
      <c r="N4342" s="169" t="s">
        <v>64</v>
      </c>
      <c r="O4342" s="167">
        <v>1</v>
      </c>
      <c r="P4342" s="167">
        <v>0</v>
      </c>
      <c r="Q4342" s="167">
        <v>1</v>
      </c>
      <c r="R4342" s="167">
        <v>0</v>
      </c>
      <c r="S4342" s="167">
        <v>1</v>
      </c>
      <c r="T4342" s="167" t="s">
        <v>13210</v>
      </c>
      <c r="U4342" s="167" t="s">
        <v>1221</v>
      </c>
      <c r="V4342" s="167" t="s">
        <v>108</v>
      </c>
      <c r="W4342" s="169"/>
      <c r="X4342" s="169"/>
      <c r="Y4342" s="169"/>
      <c r="Z4342" s="168">
        <v>44154</v>
      </c>
      <c r="AA4342" s="169" t="s">
        <v>11471</v>
      </c>
      <c r="AB4342" s="169"/>
      <c r="AC4342" s="169" t="s">
        <v>64</v>
      </c>
      <c r="AD4342" s="169">
        <v>2021</v>
      </c>
      <c r="AE4342" s="167" t="s">
        <v>1321</v>
      </c>
    </row>
    <row r="4343" spans="1:31" x14ac:dyDescent="0.3">
      <c r="A4343" s="162" t="s">
        <v>1121</v>
      </c>
      <c r="B4343" s="162" t="s">
        <v>550</v>
      </c>
      <c r="C4343" s="162">
        <v>7</v>
      </c>
      <c r="D4343" s="162">
        <v>2017</v>
      </c>
      <c r="E4343" s="162" t="s">
        <v>2393</v>
      </c>
      <c r="F4343" s="162" t="s">
        <v>1</v>
      </c>
      <c r="G4343" s="162">
        <v>2020</v>
      </c>
      <c r="H4343" s="169" t="s">
        <v>737</v>
      </c>
      <c r="I4343" s="162" t="s">
        <v>550</v>
      </c>
      <c r="J4343" s="204">
        <v>166.34</v>
      </c>
      <c r="K4343" s="169" t="s">
        <v>1817</v>
      </c>
      <c r="L4343" s="166">
        <v>6.7261225327510917E-3</v>
      </c>
      <c r="M4343" s="166">
        <v>1.1188232220978167</v>
      </c>
      <c r="N4343" s="169" t="s">
        <v>11406</v>
      </c>
      <c r="O4343" s="167">
        <v>1</v>
      </c>
      <c r="P4343" s="167">
        <v>0</v>
      </c>
      <c r="Q4343" s="167">
        <v>0</v>
      </c>
      <c r="R4343" s="167">
        <v>0</v>
      </c>
      <c r="S4343" s="167">
        <v>0</v>
      </c>
      <c r="T4343" s="167" t="s">
        <v>13213</v>
      </c>
      <c r="U4343" s="167" t="s">
        <v>1512</v>
      </c>
      <c r="V4343" s="167" t="s">
        <v>178</v>
      </c>
      <c r="W4343" s="169"/>
      <c r="X4343" s="169"/>
      <c r="Y4343" s="169"/>
      <c r="Z4343" s="168">
        <v>44082</v>
      </c>
      <c r="AA4343" s="169" t="s">
        <v>11472</v>
      </c>
      <c r="AB4343" s="169"/>
      <c r="AC4343" s="169" t="s">
        <v>11406</v>
      </c>
      <c r="AD4343" s="169">
        <v>2021</v>
      </c>
      <c r="AE4343" s="167" t="s">
        <v>1321</v>
      </c>
    </row>
    <row r="4344" spans="1:31" x14ac:dyDescent="0.3">
      <c r="A4344" s="162" t="s">
        <v>1129</v>
      </c>
      <c r="B4344" s="162" t="s">
        <v>550</v>
      </c>
      <c r="C4344" s="162">
        <v>2</v>
      </c>
      <c r="D4344" s="162">
        <v>2017</v>
      </c>
      <c r="E4344" s="162" t="s">
        <v>2393</v>
      </c>
      <c r="F4344" s="162" t="s">
        <v>1</v>
      </c>
      <c r="G4344" s="162">
        <v>2020</v>
      </c>
      <c r="H4344" s="169" t="s">
        <v>63</v>
      </c>
      <c r="I4344" s="162" t="s">
        <v>550</v>
      </c>
      <c r="J4344" s="204">
        <v>6962.1350000000002</v>
      </c>
      <c r="K4344" s="169" t="s">
        <v>1817</v>
      </c>
      <c r="L4344" s="166">
        <v>6.7261225327510917E-3</v>
      </c>
      <c r="M4344" s="166">
        <v>46.828173099555023</v>
      </c>
      <c r="N4344" s="169" t="s">
        <v>63</v>
      </c>
      <c r="O4344" s="167">
        <v>1</v>
      </c>
      <c r="P4344" s="167">
        <v>0</v>
      </c>
      <c r="Q4344" s="167">
        <v>1</v>
      </c>
      <c r="R4344" s="167">
        <v>0</v>
      </c>
      <c r="S4344" s="167">
        <v>1</v>
      </c>
      <c r="T4344" s="167" t="s">
        <v>13210</v>
      </c>
      <c r="U4344" s="167" t="s">
        <v>1281</v>
      </c>
      <c r="V4344" s="167" t="s">
        <v>86</v>
      </c>
      <c r="W4344" s="169" t="s">
        <v>1897</v>
      </c>
      <c r="X4344" s="169"/>
      <c r="Y4344" s="169"/>
      <c r="Z4344" s="168">
        <v>43833</v>
      </c>
      <c r="AA4344" s="169" t="s">
        <v>4465</v>
      </c>
      <c r="AB4344" s="169"/>
      <c r="AC4344" s="169" t="s">
        <v>63</v>
      </c>
      <c r="AD4344" s="169">
        <v>2021</v>
      </c>
      <c r="AE4344" s="167" t="s">
        <v>1218</v>
      </c>
    </row>
    <row r="4345" spans="1:31" x14ac:dyDescent="0.3">
      <c r="A4345" s="162" t="s">
        <v>1129</v>
      </c>
      <c r="B4345" s="162" t="s">
        <v>550</v>
      </c>
      <c r="C4345" s="162">
        <v>3</v>
      </c>
      <c r="D4345" s="162">
        <v>2017</v>
      </c>
      <c r="E4345" s="162" t="s">
        <v>2393</v>
      </c>
      <c r="F4345" s="162" t="s">
        <v>1</v>
      </c>
      <c r="G4345" s="162">
        <v>2020</v>
      </c>
      <c r="H4345" s="169" t="s">
        <v>63</v>
      </c>
      <c r="I4345" s="162" t="s">
        <v>550</v>
      </c>
      <c r="J4345" s="204">
        <v>9015.6096809999999</v>
      </c>
      <c r="K4345" s="169" t="s">
        <v>1817</v>
      </c>
      <c r="L4345" s="166">
        <v>6.7261225327510917E-3</v>
      </c>
      <c r="M4345" s="166">
        <v>60.640095421862981</v>
      </c>
      <c r="N4345" s="169" t="s">
        <v>63</v>
      </c>
      <c r="O4345" s="167">
        <v>1</v>
      </c>
      <c r="P4345" s="167">
        <v>0</v>
      </c>
      <c r="Q4345" s="167">
        <v>1</v>
      </c>
      <c r="R4345" s="167">
        <v>0</v>
      </c>
      <c r="S4345" s="167">
        <v>1</v>
      </c>
      <c r="T4345" s="167" t="s">
        <v>13210</v>
      </c>
      <c r="U4345" s="167" t="s">
        <v>1281</v>
      </c>
      <c r="V4345" s="167" t="s">
        <v>86</v>
      </c>
      <c r="W4345" s="169" t="s">
        <v>1897</v>
      </c>
      <c r="X4345" s="169"/>
      <c r="Y4345" s="169"/>
      <c r="Z4345" s="168">
        <v>43889</v>
      </c>
      <c r="AA4345" s="169" t="s">
        <v>11473</v>
      </c>
      <c r="AB4345" s="169"/>
      <c r="AC4345" s="169" t="s">
        <v>63</v>
      </c>
      <c r="AD4345" s="169">
        <v>2021</v>
      </c>
      <c r="AE4345" s="167" t="s">
        <v>1218</v>
      </c>
    </row>
    <row r="4346" spans="1:31" x14ac:dyDescent="0.3">
      <c r="A4346" s="162" t="s">
        <v>1129</v>
      </c>
      <c r="B4346" s="162" t="s">
        <v>550</v>
      </c>
      <c r="C4346" s="162">
        <v>4</v>
      </c>
      <c r="D4346" s="162">
        <v>2017</v>
      </c>
      <c r="E4346" s="162" t="s">
        <v>2393</v>
      </c>
      <c r="F4346" s="162" t="s">
        <v>1</v>
      </c>
      <c r="G4346" s="162">
        <v>2020</v>
      </c>
      <c r="H4346" s="169" t="s">
        <v>63</v>
      </c>
      <c r="I4346" s="162" t="s">
        <v>550</v>
      </c>
      <c r="J4346" s="204">
        <v>8606.044527</v>
      </c>
      <c r="K4346" s="169" t="s">
        <v>1817</v>
      </c>
      <c r="L4346" s="166">
        <v>6.7261225327510917E-3</v>
      </c>
      <c r="M4346" s="166">
        <v>57.885310010913912</v>
      </c>
      <c r="N4346" s="169" t="s">
        <v>63</v>
      </c>
      <c r="O4346" s="167">
        <v>1</v>
      </c>
      <c r="P4346" s="167">
        <v>0</v>
      </c>
      <c r="Q4346" s="167">
        <v>1</v>
      </c>
      <c r="R4346" s="167">
        <v>0</v>
      </c>
      <c r="S4346" s="167">
        <v>1</v>
      </c>
      <c r="T4346" s="167" t="s">
        <v>13210</v>
      </c>
      <c r="U4346" s="167" t="s">
        <v>1281</v>
      </c>
      <c r="V4346" s="167" t="s">
        <v>86</v>
      </c>
      <c r="W4346" s="169"/>
      <c r="X4346" s="169"/>
      <c r="Y4346" s="169"/>
      <c r="Z4346" s="168">
        <v>43920</v>
      </c>
      <c r="AA4346" s="169" t="s">
        <v>11474</v>
      </c>
      <c r="AB4346" s="169"/>
      <c r="AC4346" s="169" t="s">
        <v>63</v>
      </c>
      <c r="AD4346" s="169">
        <v>2021</v>
      </c>
      <c r="AE4346" s="167" t="s">
        <v>1218</v>
      </c>
    </row>
    <row r="4347" spans="1:31" x14ac:dyDescent="0.3">
      <c r="A4347" s="162" t="s">
        <v>1129</v>
      </c>
      <c r="B4347" s="162" t="s">
        <v>550</v>
      </c>
      <c r="C4347" s="162">
        <v>5</v>
      </c>
      <c r="D4347" s="162">
        <v>2017</v>
      </c>
      <c r="E4347" s="162" t="s">
        <v>2393</v>
      </c>
      <c r="F4347" s="162" t="s">
        <v>1</v>
      </c>
      <c r="G4347" s="162">
        <v>2020</v>
      </c>
      <c r="H4347" s="169" t="s">
        <v>63</v>
      </c>
      <c r="I4347" s="162" t="s">
        <v>550</v>
      </c>
      <c r="J4347" s="204">
        <v>14836.270214</v>
      </c>
      <c r="K4347" s="169" t="s">
        <v>1817</v>
      </c>
      <c r="L4347" s="166">
        <v>6.7261225327510917E-3</v>
      </c>
      <c r="M4347" s="166">
        <v>99.790571388369258</v>
      </c>
      <c r="N4347" s="169" t="s">
        <v>63</v>
      </c>
      <c r="O4347" s="167">
        <v>1</v>
      </c>
      <c r="P4347" s="167">
        <v>0</v>
      </c>
      <c r="Q4347" s="167">
        <v>1</v>
      </c>
      <c r="R4347" s="167">
        <v>0</v>
      </c>
      <c r="S4347" s="167">
        <v>1</v>
      </c>
      <c r="T4347" s="167" t="s">
        <v>13210</v>
      </c>
      <c r="U4347" s="167" t="s">
        <v>1281</v>
      </c>
      <c r="V4347" s="167" t="s">
        <v>86</v>
      </c>
      <c r="W4347" s="169" t="s">
        <v>1897</v>
      </c>
      <c r="X4347" s="169"/>
      <c r="Y4347" s="169"/>
      <c r="Z4347" s="168">
        <v>43920</v>
      </c>
      <c r="AA4347" s="169" t="s">
        <v>11474</v>
      </c>
      <c r="AB4347" s="169"/>
      <c r="AC4347" s="169" t="s">
        <v>63</v>
      </c>
      <c r="AD4347" s="169">
        <v>2021</v>
      </c>
      <c r="AE4347" s="167" t="s">
        <v>1218</v>
      </c>
    </row>
    <row r="4348" spans="1:31" x14ac:dyDescent="0.3">
      <c r="A4348" s="162" t="s">
        <v>1129</v>
      </c>
      <c r="B4348" s="162" t="s">
        <v>550</v>
      </c>
      <c r="C4348" s="162">
        <v>6</v>
      </c>
      <c r="D4348" s="162">
        <v>2017</v>
      </c>
      <c r="E4348" s="162" t="s">
        <v>2393</v>
      </c>
      <c r="F4348" s="162" t="s">
        <v>1</v>
      </c>
      <c r="G4348" s="162">
        <v>2020</v>
      </c>
      <c r="H4348" s="169" t="s">
        <v>63</v>
      </c>
      <c r="I4348" s="162" t="s">
        <v>550</v>
      </c>
      <c r="J4348" s="204">
        <v>7051.9369399999996</v>
      </c>
      <c r="K4348" s="169" t="s">
        <v>1817</v>
      </c>
      <c r="L4348" s="166">
        <v>6.7261225327510917E-3</v>
      </c>
      <c r="M4348" s="166">
        <v>47.432191951673779</v>
      </c>
      <c r="N4348" s="169" t="s">
        <v>63</v>
      </c>
      <c r="O4348" s="167">
        <v>1</v>
      </c>
      <c r="P4348" s="167">
        <v>0</v>
      </c>
      <c r="Q4348" s="167">
        <v>1</v>
      </c>
      <c r="R4348" s="167">
        <v>0</v>
      </c>
      <c r="S4348" s="167">
        <v>1</v>
      </c>
      <c r="T4348" s="167" t="s">
        <v>13210</v>
      </c>
      <c r="U4348" s="167" t="s">
        <v>1281</v>
      </c>
      <c r="V4348" s="167" t="s">
        <v>86</v>
      </c>
      <c r="W4348" s="169"/>
      <c r="X4348" s="169"/>
      <c r="Y4348" s="169"/>
      <c r="Z4348" s="168">
        <v>44078</v>
      </c>
      <c r="AA4348" s="169" t="s">
        <v>11474</v>
      </c>
      <c r="AB4348" s="169"/>
      <c r="AC4348" s="169" t="s">
        <v>63</v>
      </c>
      <c r="AD4348" s="169">
        <v>2021</v>
      </c>
      <c r="AE4348" s="167" t="s">
        <v>1218</v>
      </c>
    </row>
    <row r="4349" spans="1:31" x14ac:dyDescent="0.3">
      <c r="A4349" s="162" t="s">
        <v>1129</v>
      </c>
      <c r="B4349" s="162" t="s">
        <v>550</v>
      </c>
      <c r="C4349" s="162">
        <v>7</v>
      </c>
      <c r="D4349" s="162">
        <v>2017</v>
      </c>
      <c r="E4349" s="162" t="s">
        <v>2393</v>
      </c>
      <c r="F4349" s="162" t="s">
        <v>1</v>
      </c>
      <c r="G4349" s="162">
        <v>2020</v>
      </c>
      <c r="H4349" s="169" t="s">
        <v>63</v>
      </c>
      <c r="I4349" s="162" t="s">
        <v>550</v>
      </c>
      <c r="J4349" s="204">
        <v>4746.8740770000004</v>
      </c>
      <c r="K4349" s="169" t="s">
        <v>1817</v>
      </c>
      <c r="L4349" s="166">
        <v>6.7261225327510917E-3</v>
      </c>
      <c r="M4349" s="166">
        <v>31.928056689441743</v>
      </c>
      <c r="N4349" s="169" t="s">
        <v>2066</v>
      </c>
      <c r="O4349" s="167">
        <v>2</v>
      </c>
      <c r="P4349" s="167">
        <v>0</v>
      </c>
      <c r="Q4349" s="167">
        <v>1</v>
      </c>
      <c r="R4349" s="167">
        <v>1</v>
      </c>
      <c r="S4349" s="167">
        <v>1</v>
      </c>
      <c r="T4349" s="167" t="s">
        <v>13210</v>
      </c>
      <c r="U4349" s="167" t="s">
        <v>1281</v>
      </c>
      <c r="V4349" s="167" t="s">
        <v>86</v>
      </c>
      <c r="W4349" s="169"/>
      <c r="X4349" s="169"/>
      <c r="Y4349" s="169"/>
      <c r="Z4349" s="168">
        <v>44081</v>
      </c>
      <c r="AA4349" s="169" t="s">
        <v>11475</v>
      </c>
      <c r="AB4349" s="169"/>
      <c r="AC4349" s="169" t="s">
        <v>2066</v>
      </c>
      <c r="AD4349" s="169">
        <v>2021</v>
      </c>
      <c r="AE4349" s="167" t="s">
        <v>1218</v>
      </c>
    </row>
    <row r="4350" spans="1:31" x14ac:dyDescent="0.3">
      <c r="A4350" s="162" t="s">
        <v>1129</v>
      </c>
      <c r="B4350" s="162" t="s">
        <v>550</v>
      </c>
      <c r="C4350" s="162">
        <v>8</v>
      </c>
      <c r="D4350" s="162">
        <v>2017</v>
      </c>
      <c r="E4350" s="162" t="s">
        <v>2393</v>
      </c>
      <c r="F4350" s="162" t="s">
        <v>1</v>
      </c>
      <c r="G4350" s="162">
        <v>2020</v>
      </c>
      <c r="H4350" s="169" t="s">
        <v>63</v>
      </c>
      <c r="I4350" s="162" t="s">
        <v>550</v>
      </c>
      <c r="J4350" s="204">
        <v>6348.3851560000003</v>
      </c>
      <c r="K4350" s="169" t="s">
        <v>1817</v>
      </c>
      <c r="L4350" s="166">
        <v>6.7261225327510917E-3</v>
      </c>
      <c r="M4350" s="166">
        <v>42.700016444354155</v>
      </c>
      <c r="N4350" s="169" t="s">
        <v>63</v>
      </c>
      <c r="O4350" s="167">
        <v>1</v>
      </c>
      <c r="P4350" s="167">
        <v>0</v>
      </c>
      <c r="Q4350" s="167">
        <v>1</v>
      </c>
      <c r="R4350" s="167">
        <v>0</v>
      </c>
      <c r="S4350" s="167">
        <v>1</v>
      </c>
      <c r="T4350" s="167" t="s">
        <v>13210</v>
      </c>
      <c r="U4350" s="167" t="s">
        <v>1281</v>
      </c>
      <c r="V4350" s="167" t="s">
        <v>86</v>
      </c>
      <c r="W4350" s="169"/>
      <c r="X4350" s="169"/>
      <c r="Y4350" s="169"/>
      <c r="Z4350" s="168">
        <v>44081</v>
      </c>
      <c r="AA4350" s="169" t="s">
        <v>11476</v>
      </c>
      <c r="AB4350" s="169"/>
      <c r="AC4350" s="169" t="s">
        <v>63</v>
      </c>
      <c r="AD4350" s="169">
        <v>2021</v>
      </c>
      <c r="AE4350" s="167" t="s">
        <v>1218</v>
      </c>
    </row>
    <row r="4351" spans="1:31" x14ac:dyDescent="0.3">
      <c r="A4351" s="162" t="s">
        <v>1129</v>
      </c>
      <c r="B4351" s="162" t="s">
        <v>550</v>
      </c>
      <c r="C4351" s="162">
        <v>9</v>
      </c>
      <c r="D4351" s="162">
        <v>2017</v>
      </c>
      <c r="E4351" s="162" t="s">
        <v>2393</v>
      </c>
      <c r="F4351" s="162" t="s">
        <v>1</v>
      </c>
      <c r="G4351" s="162">
        <v>2020</v>
      </c>
      <c r="H4351" s="169" t="s">
        <v>63</v>
      </c>
      <c r="I4351" s="162" t="s">
        <v>550</v>
      </c>
      <c r="J4351" s="204">
        <v>2049.6280000000002</v>
      </c>
      <c r="K4351" s="169" t="s">
        <v>1817</v>
      </c>
      <c r="L4351" s="166">
        <v>6.7261225327510917E-3</v>
      </c>
      <c r="M4351" s="166">
        <v>13.786049074557555</v>
      </c>
      <c r="N4351" s="169" t="s">
        <v>63</v>
      </c>
      <c r="O4351" s="167">
        <v>1</v>
      </c>
      <c r="P4351" s="167">
        <v>0</v>
      </c>
      <c r="Q4351" s="167">
        <v>1</v>
      </c>
      <c r="R4351" s="167">
        <v>0</v>
      </c>
      <c r="S4351" s="167">
        <v>1</v>
      </c>
      <c r="T4351" s="167" t="s">
        <v>13210</v>
      </c>
      <c r="U4351" s="167" t="s">
        <v>1281</v>
      </c>
      <c r="V4351" s="167" t="s">
        <v>86</v>
      </c>
      <c r="W4351" s="169"/>
      <c r="X4351" s="169"/>
      <c r="Y4351" s="169"/>
      <c r="Z4351" s="168">
        <v>44138</v>
      </c>
      <c r="AA4351" s="169" t="s">
        <v>4465</v>
      </c>
      <c r="AB4351" s="169"/>
      <c r="AC4351" s="169" t="s">
        <v>63</v>
      </c>
      <c r="AD4351" s="169">
        <v>2021</v>
      </c>
      <c r="AE4351" s="167" t="s">
        <v>1218</v>
      </c>
    </row>
    <row r="4352" spans="1:31" x14ac:dyDescent="0.3">
      <c r="A4352" s="162" t="s">
        <v>1129</v>
      </c>
      <c r="B4352" s="162" t="s">
        <v>550</v>
      </c>
      <c r="C4352" s="162">
        <v>10</v>
      </c>
      <c r="D4352" s="162">
        <v>2017</v>
      </c>
      <c r="E4352" s="162" t="s">
        <v>2393</v>
      </c>
      <c r="F4352" s="162" t="s">
        <v>1</v>
      </c>
      <c r="G4352" s="162">
        <v>2020</v>
      </c>
      <c r="H4352" s="169" t="s">
        <v>63</v>
      </c>
      <c r="I4352" s="162" t="s">
        <v>550</v>
      </c>
      <c r="J4352" s="204">
        <v>2274.487044</v>
      </c>
      <c r="K4352" s="169" t="s">
        <v>1817</v>
      </c>
      <c r="L4352" s="166">
        <v>6.7261225327510917E-3</v>
      </c>
      <c r="M4352" s="166">
        <v>15.298478557098823</v>
      </c>
      <c r="N4352" s="169" t="s">
        <v>63</v>
      </c>
      <c r="O4352" s="167">
        <v>1</v>
      </c>
      <c r="P4352" s="167">
        <v>0</v>
      </c>
      <c r="Q4352" s="167">
        <v>1</v>
      </c>
      <c r="R4352" s="167">
        <v>0</v>
      </c>
      <c r="S4352" s="167">
        <v>1</v>
      </c>
      <c r="T4352" s="167" t="s">
        <v>13210</v>
      </c>
      <c r="U4352" s="167" t="s">
        <v>1281</v>
      </c>
      <c r="V4352" s="167" t="s">
        <v>86</v>
      </c>
      <c r="W4352" s="169" t="s">
        <v>1897</v>
      </c>
      <c r="X4352" s="169"/>
      <c r="Y4352" s="169"/>
      <c r="Z4352" s="168">
        <v>44142</v>
      </c>
      <c r="AA4352" s="169" t="s">
        <v>11477</v>
      </c>
      <c r="AB4352" s="169"/>
      <c r="AC4352" s="169" t="s">
        <v>63</v>
      </c>
      <c r="AD4352" s="169">
        <v>2021</v>
      </c>
      <c r="AE4352" s="167" t="s">
        <v>1218</v>
      </c>
    </row>
    <row r="4353" spans="1:31" x14ac:dyDescent="0.3">
      <c r="A4353" s="162" t="s">
        <v>1132</v>
      </c>
      <c r="B4353" s="162" t="s">
        <v>550</v>
      </c>
      <c r="C4353" s="162">
        <v>1</v>
      </c>
      <c r="D4353" s="162">
        <v>2017</v>
      </c>
      <c r="E4353" s="162" t="s">
        <v>2393</v>
      </c>
      <c r="F4353" s="162" t="s">
        <v>1</v>
      </c>
      <c r="G4353" s="162">
        <v>2020</v>
      </c>
      <c r="H4353" s="169" t="s">
        <v>194</v>
      </c>
      <c r="I4353" s="162" t="s">
        <v>550</v>
      </c>
      <c r="J4353" s="204">
        <v>1677.0278949999999</v>
      </c>
      <c r="K4353" s="169" t="s">
        <v>1817</v>
      </c>
      <c r="L4353" s="166">
        <v>6.7261225327510917E-3</v>
      </c>
      <c r="M4353" s="166">
        <v>11.279895112611632</v>
      </c>
      <c r="N4353" s="169" t="s">
        <v>62</v>
      </c>
      <c r="O4353" s="167">
        <v>1</v>
      </c>
      <c r="P4353" s="167">
        <v>0</v>
      </c>
      <c r="Q4353" s="167">
        <v>0</v>
      </c>
      <c r="R4353" s="167">
        <v>0</v>
      </c>
      <c r="S4353" s="167">
        <v>1</v>
      </c>
      <c r="T4353" s="167" t="s">
        <v>13213</v>
      </c>
      <c r="U4353" s="167" t="s">
        <v>1360</v>
      </c>
      <c r="V4353" s="167" t="s">
        <v>1364</v>
      </c>
      <c r="W4353" s="169" t="s">
        <v>1897</v>
      </c>
      <c r="X4353" s="169"/>
      <c r="Y4353" s="169"/>
      <c r="Z4353" s="168">
        <v>44083</v>
      </c>
      <c r="AA4353" s="169" t="s">
        <v>11478</v>
      </c>
      <c r="AB4353" s="169"/>
      <c r="AC4353" s="169" t="s">
        <v>62</v>
      </c>
      <c r="AD4353" s="169">
        <v>2021</v>
      </c>
      <c r="AE4353" s="167" t="s">
        <v>1321</v>
      </c>
    </row>
    <row r="4354" spans="1:31" x14ac:dyDescent="0.3">
      <c r="A4354" s="162" t="s">
        <v>1138</v>
      </c>
      <c r="B4354" s="162" t="s">
        <v>550</v>
      </c>
      <c r="C4354" s="162">
        <v>7</v>
      </c>
      <c r="D4354" s="162">
        <v>2017</v>
      </c>
      <c r="E4354" s="162" t="s">
        <v>2393</v>
      </c>
      <c r="F4354" s="162" t="s">
        <v>1</v>
      </c>
      <c r="G4354" s="162">
        <v>2020</v>
      </c>
      <c r="H4354" s="169" t="s">
        <v>737</v>
      </c>
      <c r="I4354" s="162" t="s">
        <v>550</v>
      </c>
      <c r="J4354" s="204">
        <v>2336.2206700000002</v>
      </c>
      <c r="K4354" s="169" t="s">
        <v>1817</v>
      </c>
      <c r="L4354" s="166">
        <v>6.7261225327510917E-3</v>
      </c>
      <c r="M4354" s="166">
        <v>15.713706489965853</v>
      </c>
      <c r="N4354" s="169" t="s">
        <v>1</v>
      </c>
      <c r="O4354" s="167">
        <v>1</v>
      </c>
      <c r="P4354" s="167">
        <v>1</v>
      </c>
      <c r="Q4354" s="167">
        <v>0</v>
      </c>
      <c r="R4354" s="167">
        <v>1</v>
      </c>
      <c r="S4354" s="167">
        <v>0</v>
      </c>
      <c r="T4354" s="167" t="s">
        <v>13211</v>
      </c>
      <c r="U4354" s="167" t="s">
        <v>1360</v>
      </c>
      <c r="V4354" s="167" t="s">
        <v>1383</v>
      </c>
      <c r="W4354" s="169" t="s">
        <v>1897</v>
      </c>
      <c r="X4354" s="169"/>
      <c r="Y4354" s="169"/>
      <c r="Z4354" s="168">
        <v>44084</v>
      </c>
      <c r="AA4354" s="169" t="s">
        <v>8801</v>
      </c>
      <c r="AB4354" s="169"/>
      <c r="AC4354" s="169" t="s">
        <v>1</v>
      </c>
      <c r="AD4354" s="169">
        <v>2021</v>
      </c>
      <c r="AE4354" s="167" t="s">
        <v>1321</v>
      </c>
    </row>
    <row r="4355" spans="1:31" x14ac:dyDescent="0.3">
      <c r="A4355" s="162" t="s">
        <v>1138</v>
      </c>
      <c r="B4355" s="162" t="s">
        <v>550</v>
      </c>
      <c r="C4355" s="162">
        <v>8</v>
      </c>
      <c r="D4355" s="162">
        <v>2017</v>
      </c>
      <c r="E4355" s="162" t="s">
        <v>2393</v>
      </c>
      <c r="F4355" s="162" t="s">
        <v>1</v>
      </c>
      <c r="G4355" s="162">
        <v>2020</v>
      </c>
      <c r="H4355" s="169" t="s">
        <v>737</v>
      </c>
      <c r="I4355" s="162" t="s">
        <v>550</v>
      </c>
      <c r="J4355" s="204">
        <v>1754.4</v>
      </c>
      <c r="K4355" s="169" t="s">
        <v>1817</v>
      </c>
      <c r="L4355" s="166">
        <v>6.7261225327510917E-3</v>
      </c>
      <c r="M4355" s="166">
        <v>11.800309371458516</v>
      </c>
      <c r="N4355" s="169" t="s">
        <v>1</v>
      </c>
      <c r="O4355" s="167">
        <v>1</v>
      </c>
      <c r="P4355" s="167">
        <v>1</v>
      </c>
      <c r="Q4355" s="167">
        <v>0</v>
      </c>
      <c r="R4355" s="167">
        <v>1</v>
      </c>
      <c r="S4355" s="167">
        <v>0</v>
      </c>
      <c r="T4355" s="167" t="s">
        <v>13211</v>
      </c>
      <c r="U4355" s="167" t="s">
        <v>1360</v>
      </c>
      <c r="V4355" s="167" t="s">
        <v>1383</v>
      </c>
      <c r="W4355" s="169" t="s">
        <v>1897</v>
      </c>
      <c r="X4355" s="169"/>
      <c r="Y4355" s="169"/>
      <c r="Z4355" s="168">
        <v>44084</v>
      </c>
      <c r="AA4355" s="169" t="s">
        <v>11479</v>
      </c>
      <c r="AB4355" s="169"/>
      <c r="AC4355" s="169" t="s">
        <v>1</v>
      </c>
      <c r="AD4355" s="169">
        <v>2021</v>
      </c>
      <c r="AE4355" s="167" t="s">
        <v>1321</v>
      </c>
    </row>
    <row r="4356" spans="1:31" x14ac:dyDescent="0.3">
      <c r="A4356" s="162" t="s">
        <v>1138</v>
      </c>
      <c r="B4356" s="162" t="s">
        <v>550</v>
      </c>
      <c r="C4356" s="162">
        <v>9</v>
      </c>
      <c r="D4356" s="162">
        <v>2017</v>
      </c>
      <c r="E4356" s="162" t="s">
        <v>2393</v>
      </c>
      <c r="F4356" s="162" t="s">
        <v>1</v>
      </c>
      <c r="G4356" s="162">
        <v>2020</v>
      </c>
      <c r="H4356" s="169" t="s">
        <v>737</v>
      </c>
      <c r="I4356" s="162" t="s">
        <v>550</v>
      </c>
      <c r="J4356" s="204">
        <v>52832.677759999999</v>
      </c>
      <c r="K4356" s="169" t="s">
        <v>1817</v>
      </c>
      <c r="L4356" s="166">
        <v>6.7261225327510917E-3</v>
      </c>
      <c r="M4356" s="166">
        <v>355.35906434711347</v>
      </c>
      <c r="N4356" s="169" t="s">
        <v>1</v>
      </c>
      <c r="O4356" s="167">
        <v>1</v>
      </c>
      <c r="P4356" s="167">
        <v>1</v>
      </c>
      <c r="Q4356" s="167">
        <v>0</v>
      </c>
      <c r="R4356" s="167">
        <v>1</v>
      </c>
      <c r="S4356" s="167">
        <v>0</v>
      </c>
      <c r="T4356" s="167" t="s">
        <v>13211</v>
      </c>
      <c r="U4356" s="167" t="s">
        <v>1360</v>
      </c>
      <c r="V4356" s="167" t="s">
        <v>1383</v>
      </c>
      <c r="W4356" s="169" t="s">
        <v>1897</v>
      </c>
      <c r="X4356" s="169"/>
      <c r="Y4356" s="169"/>
      <c r="Z4356" s="168">
        <v>44172</v>
      </c>
      <c r="AA4356" s="169" t="s">
        <v>8847</v>
      </c>
      <c r="AB4356" s="169"/>
      <c r="AC4356" s="169" t="s">
        <v>1</v>
      </c>
      <c r="AD4356" s="169">
        <v>2021</v>
      </c>
      <c r="AE4356" s="167" t="s">
        <v>1321</v>
      </c>
    </row>
    <row r="4357" spans="1:31" x14ac:dyDescent="0.3">
      <c r="A4357" s="162" t="s">
        <v>1143</v>
      </c>
      <c r="B4357" s="162" t="s">
        <v>550</v>
      </c>
      <c r="C4357" s="162">
        <v>1</v>
      </c>
      <c r="D4357" s="162">
        <v>2017</v>
      </c>
      <c r="E4357" s="162" t="s">
        <v>2393</v>
      </c>
      <c r="F4357" s="162" t="s">
        <v>1</v>
      </c>
      <c r="G4357" s="162">
        <v>2020</v>
      </c>
      <c r="H4357" s="169" t="s">
        <v>63</v>
      </c>
      <c r="I4357" s="162" t="s">
        <v>550</v>
      </c>
      <c r="J4357" s="204">
        <v>1927.238916</v>
      </c>
      <c r="K4357" s="169" t="s">
        <v>1817</v>
      </c>
      <c r="L4357" s="166">
        <v>6.7261225327510917E-3</v>
      </c>
      <c r="M4357" s="166">
        <v>12.962845098902388</v>
      </c>
      <c r="N4357" s="169" t="s">
        <v>11403</v>
      </c>
      <c r="O4357" s="167">
        <v>2</v>
      </c>
      <c r="P4357" s="167">
        <v>0</v>
      </c>
      <c r="Q4357" s="167">
        <v>1</v>
      </c>
      <c r="R4357" s="167">
        <v>1</v>
      </c>
      <c r="S4357" s="167">
        <v>1</v>
      </c>
      <c r="T4357" s="167" t="s">
        <v>13210</v>
      </c>
      <c r="U4357" s="167" t="s">
        <v>1281</v>
      </c>
      <c r="V4357" s="167" t="s">
        <v>86</v>
      </c>
      <c r="W4357" s="169" t="s">
        <v>1897</v>
      </c>
      <c r="X4357" s="169"/>
      <c r="Y4357" s="169"/>
      <c r="Z4357" s="168">
        <v>43839</v>
      </c>
      <c r="AA4357" s="169" t="s">
        <v>11480</v>
      </c>
      <c r="AB4357" s="169"/>
      <c r="AC4357" s="169" t="s">
        <v>11403</v>
      </c>
      <c r="AD4357" s="169">
        <v>2021</v>
      </c>
      <c r="AE4357" s="167" t="s">
        <v>1218</v>
      </c>
    </row>
    <row r="4358" spans="1:31" x14ac:dyDescent="0.3">
      <c r="A4358" s="162" t="s">
        <v>1157</v>
      </c>
      <c r="B4358" s="162" t="s">
        <v>550</v>
      </c>
      <c r="C4358" s="162">
        <v>1</v>
      </c>
      <c r="D4358" s="162">
        <v>2017</v>
      </c>
      <c r="E4358" s="162" t="s">
        <v>115</v>
      </c>
      <c r="F4358" s="162" t="s">
        <v>1</v>
      </c>
      <c r="G4358" s="162">
        <v>2020</v>
      </c>
      <c r="H4358" s="169" t="s">
        <v>63</v>
      </c>
      <c r="I4358" s="162" t="s">
        <v>550</v>
      </c>
      <c r="J4358" s="204">
        <v>1369.902505</v>
      </c>
      <c r="K4358" s="169" t="s">
        <v>1817</v>
      </c>
      <c r="L4358" s="166">
        <v>6.7261225327510917E-3</v>
      </c>
      <c r="M4358" s="166">
        <v>9.2141321065526647</v>
      </c>
      <c r="N4358" s="169" t="s">
        <v>11405</v>
      </c>
      <c r="O4358" s="167">
        <v>3</v>
      </c>
      <c r="P4358" s="167">
        <v>1</v>
      </c>
      <c r="Q4358" s="167">
        <v>1</v>
      </c>
      <c r="R4358" s="167">
        <v>2</v>
      </c>
      <c r="S4358" s="167">
        <v>1</v>
      </c>
      <c r="T4358" s="167" t="s">
        <v>13212</v>
      </c>
      <c r="U4358" s="167" t="s">
        <v>1360</v>
      </c>
      <c r="V4358" s="167" t="s">
        <v>1383</v>
      </c>
      <c r="W4358" s="169" t="s">
        <v>1897</v>
      </c>
      <c r="X4358" s="169"/>
      <c r="Y4358" s="169"/>
      <c r="Z4358" s="168">
        <v>43850</v>
      </c>
      <c r="AA4358" s="169" t="s">
        <v>11481</v>
      </c>
      <c r="AB4358" s="169"/>
      <c r="AC4358" s="169" t="s">
        <v>11405</v>
      </c>
      <c r="AD4358" s="169">
        <v>2021</v>
      </c>
      <c r="AE4358" s="167" t="s">
        <v>1218</v>
      </c>
    </row>
    <row r="4359" spans="1:31" x14ac:dyDescent="0.3">
      <c r="A4359" s="162" t="s">
        <v>1158</v>
      </c>
      <c r="B4359" s="162" t="s">
        <v>550</v>
      </c>
      <c r="C4359" s="162">
        <v>1</v>
      </c>
      <c r="D4359" s="162">
        <v>2017</v>
      </c>
      <c r="E4359" s="162" t="s">
        <v>2393</v>
      </c>
      <c r="F4359" s="162" t="s">
        <v>1</v>
      </c>
      <c r="G4359" s="162">
        <v>2020</v>
      </c>
      <c r="H4359" s="169" t="s">
        <v>63</v>
      </c>
      <c r="I4359" s="162" t="s">
        <v>550</v>
      </c>
      <c r="J4359" s="204">
        <v>348.61442</v>
      </c>
      <c r="K4359" s="169" t="s">
        <v>1817</v>
      </c>
      <c r="L4359" s="166">
        <v>6.7261225327510917E-3</v>
      </c>
      <c r="M4359" s="166">
        <v>2.3448233056039527</v>
      </c>
      <c r="N4359" s="169" t="s">
        <v>11404</v>
      </c>
      <c r="O4359" s="167">
        <v>2</v>
      </c>
      <c r="P4359" s="167">
        <v>0</v>
      </c>
      <c r="Q4359" s="167">
        <v>1</v>
      </c>
      <c r="R4359" s="167">
        <v>0</v>
      </c>
      <c r="S4359" s="167">
        <v>2</v>
      </c>
      <c r="T4359" s="167" t="s">
        <v>13210</v>
      </c>
      <c r="U4359" s="167" t="s">
        <v>1453</v>
      </c>
      <c r="V4359" s="167" t="s">
        <v>105</v>
      </c>
      <c r="W4359" s="169" t="s">
        <v>1897</v>
      </c>
      <c r="X4359" s="169"/>
      <c r="Y4359" s="169"/>
      <c r="Z4359" s="168">
        <v>44069</v>
      </c>
      <c r="AA4359" s="169" t="s">
        <v>11482</v>
      </c>
      <c r="AB4359" s="169"/>
      <c r="AC4359" s="169" t="s">
        <v>11404</v>
      </c>
      <c r="AD4359" s="169">
        <v>2021</v>
      </c>
      <c r="AE4359" s="167" t="s">
        <v>1218</v>
      </c>
    </row>
    <row r="4360" spans="1:31" x14ac:dyDescent="0.3">
      <c r="A4360" s="162" t="s">
        <v>1169</v>
      </c>
      <c r="B4360" s="162" t="s">
        <v>550</v>
      </c>
      <c r="C4360" s="162">
        <v>1</v>
      </c>
      <c r="D4360" s="162">
        <v>2018</v>
      </c>
      <c r="E4360" s="162" t="s">
        <v>115</v>
      </c>
      <c r="F4360" s="162" t="s">
        <v>1</v>
      </c>
      <c r="G4360" s="162">
        <v>2020</v>
      </c>
      <c r="H4360" s="169" t="s">
        <v>60</v>
      </c>
      <c r="I4360" s="162" t="s">
        <v>550</v>
      </c>
      <c r="J4360" s="204">
        <v>89332.280752999999</v>
      </c>
      <c r="K4360" s="169" t="s">
        <v>1817</v>
      </c>
      <c r="L4360" s="166">
        <v>6.7261225327510917E-3</v>
      </c>
      <c r="M4360" s="166">
        <v>600.8598664747999</v>
      </c>
      <c r="N4360" s="169" t="s">
        <v>1</v>
      </c>
      <c r="O4360" s="167">
        <v>1</v>
      </c>
      <c r="P4360" s="167">
        <v>1</v>
      </c>
      <c r="Q4360" s="167">
        <v>0</v>
      </c>
      <c r="R4360" s="167">
        <v>1</v>
      </c>
      <c r="S4360" s="167">
        <v>0</v>
      </c>
      <c r="T4360" s="167" t="s">
        <v>13211</v>
      </c>
      <c r="U4360" s="167" t="s">
        <v>1360</v>
      </c>
      <c r="V4360" s="167" t="s">
        <v>1383</v>
      </c>
      <c r="W4360" s="169" t="s">
        <v>1897</v>
      </c>
      <c r="X4360" s="169"/>
      <c r="Y4360" s="169"/>
      <c r="Z4360" s="168">
        <v>43926</v>
      </c>
      <c r="AA4360" s="169" t="s">
        <v>11483</v>
      </c>
      <c r="AB4360" s="169"/>
      <c r="AC4360" s="169" t="s">
        <v>1</v>
      </c>
      <c r="AD4360" s="169">
        <v>2021</v>
      </c>
      <c r="AE4360" s="167" t="s">
        <v>1218</v>
      </c>
    </row>
    <row r="4361" spans="1:31" x14ac:dyDescent="0.3">
      <c r="A4361" s="162" t="s">
        <v>1169</v>
      </c>
      <c r="B4361" s="162" t="s">
        <v>550</v>
      </c>
      <c r="C4361" s="162">
        <v>2</v>
      </c>
      <c r="D4361" s="162">
        <v>2018</v>
      </c>
      <c r="E4361" s="162" t="s">
        <v>115</v>
      </c>
      <c r="F4361" s="162" t="s">
        <v>1</v>
      </c>
      <c r="G4361" s="162">
        <v>2020</v>
      </c>
      <c r="H4361" s="169" t="s">
        <v>60</v>
      </c>
      <c r="I4361" s="162" t="s">
        <v>550</v>
      </c>
      <c r="J4361" s="204">
        <v>80990.192823000005</v>
      </c>
      <c r="K4361" s="169" t="s">
        <v>1817</v>
      </c>
      <c r="L4361" s="166">
        <v>6.7261225327510917E-3</v>
      </c>
      <c r="M4361" s="166">
        <v>544.7499608786361</v>
      </c>
      <c r="N4361" s="169" t="s">
        <v>1</v>
      </c>
      <c r="O4361" s="167">
        <v>1</v>
      </c>
      <c r="P4361" s="167">
        <v>1</v>
      </c>
      <c r="Q4361" s="167">
        <v>0</v>
      </c>
      <c r="R4361" s="167">
        <v>1</v>
      </c>
      <c r="S4361" s="167">
        <v>0</v>
      </c>
      <c r="T4361" s="167" t="s">
        <v>13211</v>
      </c>
      <c r="U4361" s="167" t="s">
        <v>1360</v>
      </c>
      <c r="V4361" s="167" t="s">
        <v>1383</v>
      </c>
      <c r="W4361" s="169"/>
      <c r="X4361" s="169"/>
      <c r="Y4361" s="169"/>
      <c r="Z4361" s="168">
        <v>43926</v>
      </c>
      <c r="AA4361" s="169" t="s">
        <v>11484</v>
      </c>
      <c r="AB4361" s="169"/>
      <c r="AC4361" s="169" t="s">
        <v>1</v>
      </c>
      <c r="AD4361" s="169">
        <v>2021</v>
      </c>
      <c r="AE4361" s="167" t="s">
        <v>1218</v>
      </c>
    </row>
    <row r="4362" spans="1:31" x14ac:dyDescent="0.3">
      <c r="A4362" s="162" t="s">
        <v>1170</v>
      </c>
      <c r="B4362" s="162" t="s">
        <v>550</v>
      </c>
      <c r="C4362" s="162">
        <v>1</v>
      </c>
      <c r="D4362" s="162">
        <v>2018</v>
      </c>
      <c r="E4362" s="162" t="s">
        <v>115</v>
      </c>
      <c r="F4362" s="162" t="s">
        <v>1</v>
      </c>
      <c r="G4362" s="162">
        <v>2020</v>
      </c>
      <c r="H4362" s="169" t="s">
        <v>60</v>
      </c>
      <c r="I4362" s="162" t="s">
        <v>550</v>
      </c>
      <c r="J4362" s="204">
        <v>10386.981132499999</v>
      </c>
      <c r="K4362" s="169" t="s">
        <v>1817</v>
      </c>
      <c r="L4362" s="166">
        <v>6.7261225327510917E-3</v>
      </c>
      <c r="M4362" s="166">
        <v>69.8641078425687</v>
      </c>
      <c r="N4362" s="169" t="s">
        <v>9961</v>
      </c>
      <c r="O4362" s="167">
        <v>4</v>
      </c>
      <c r="P4362" s="167">
        <v>1</v>
      </c>
      <c r="Q4362" s="167">
        <v>1</v>
      </c>
      <c r="R4362" s="167">
        <v>2</v>
      </c>
      <c r="S4362" s="167">
        <v>2</v>
      </c>
      <c r="T4362" s="167" t="s">
        <v>13212</v>
      </c>
      <c r="U4362" s="167" t="s">
        <v>1360</v>
      </c>
      <c r="V4362" s="167" t="s">
        <v>1383</v>
      </c>
      <c r="W4362" s="169"/>
      <c r="X4362" s="169"/>
      <c r="Y4362" s="169"/>
      <c r="Z4362" s="168">
        <v>43992</v>
      </c>
      <c r="AA4362" s="169" t="s">
        <v>11485</v>
      </c>
      <c r="AB4362" s="169"/>
      <c r="AC4362" s="169" t="s">
        <v>9961</v>
      </c>
      <c r="AD4362" s="169">
        <v>2021</v>
      </c>
      <c r="AE4362" s="167" t="s">
        <v>1218</v>
      </c>
    </row>
    <row r="4363" spans="1:31" x14ac:dyDescent="0.3">
      <c r="A4363" s="162" t="s">
        <v>1171</v>
      </c>
      <c r="B4363" s="162" t="s">
        <v>550</v>
      </c>
      <c r="C4363" s="162">
        <v>1</v>
      </c>
      <c r="D4363" s="162">
        <v>2018</v>
      </c>
      <c r="E4363" s="162" t="s">
        <v>115</v>
      </c>
      <c r="F4363" s="162" t="s">
        <v>1</v>
      </c>
      <c r="G4363" s="162">
        <v>2020</v>
      </c>
      <c r="H4363" s="169" t="s">
        <v>60</v>
      </c>
      <c r="I4363" s="162" t="s">
        <v>550</v>
      </c>
      <c r="J4363" s="204">
        <v>10386.981132499999</v>
      </c>
      <c r="K4363" s="169" t="s">
        <v>1817</v>
      </c>
      <c r="L4363" s="166">
        <v>6.7261225327510917E-3</v>
      </c>
      <c r="M4363" s="166">
        <v>69.8641078425687</v>
      </c>
      <c r="N4363" s="169" t="s">
        <v>9961</v>
      </c>
      <c r="O4363" s="167">
        <v>4</v>
      </c>
      <c r="P4363" s="167">
        <v>1</v>
      </c>
      <c r="Q4363" s="167">
        <v>1</v>
      </c>
      <c r="R4363" s="167">
        <v>2</v>
      </c>
      <c r="S4363" s="167">
        <v>2</v>
      </c>
      <c r="T4363" s="167" t="s">
        <v>13212</v>
      </c>
      <c r="U4363" s="167" t="s">
        <v>1360</v>
      </c>
      <c r="V4363" s="167" t="s">
        <v>1401</v>
      </c>
      <c r="W4363" s="169"/>
      <c r="X4363" s="169"/>
      <c r="Y4363" s="169"/>
      <c r="Z4363" s="168">
        <v>43992</v>
      </c>
      <c r="AA4363" s="169"/>
      <c r="AB4363" s="169"/>
      <c r="AC4363" s="169" t="s">
        <v>9961</v>
      </c>
      <c r="AD4363" s="169">
        <v>2021</v>
      </c>
      <c r="AE4363" s="167" t="s">
        <v>1218</v>
      </c>
    </row>
    <row r="4364" spans="1:31" x14ac:dyDescent="0.3">
      <c r="A4364" s="162" t="s">
        <v>1171</v>
      </c>
      <c r="B4364" s="162" t="s">
        <v>550</v>
      </c>
      <c r="C4364" s="162">
        <v>2</v>
      </c>
      <c r="D4364" s="162">
        <v>2018</v>
      </c>
      <c r="E4364" s="162" t="s">
        <v>115</v>
      </c>
      <c r="F4364" s="162" t="s">
        <v>1</v>
      </c>
      <c r="G4364" s="162">
        <v>2020</v>
      </c>
      <c r="H4364" s="169" t="s">
        <v>60</v>
      </c>
      <c r="I4364" s="162" t="s">
        <v>550</v>
      </c>
      <c r="J4364" s="204">
        <v>5871.4399149999999</v>
      </c>
      <c r="K4364" s="169" t="s">
        <v>1817</v>
      </c>
      <c r="L4364" s="166">
        <v>6.7261225327510917E-3</v>
      </c>
      <c r="M4364" s="166">
        <v>39.492024311975655</v>
      </c>
      <c r="N4364" s="169" t="s">
        <v>2076</v>
      </c>
      <c r="O4364" s="167">
        <v>2</v>
      </c>
      <c r="P4364" s="167">
        <v>1</v>
      </c>
      <c r="Q4364" s="167">
        <v>1</v>
      </c>
      <c r="R4364" s="167">
        <v>1</v>
      </c>
      <c r="S4364" s="167">
        <v>1</v>
      </c>
      <c r="T4364" s="167" t="s">
        <v>13212</v>
      </c>
      <c r="U4364" s="167" t="s">
        <v>1360</v>
      </c>
      <c r="V4364" s="167" t="s">
        <v>1401</v>
      </c>
      <c r="W4364" s="169"/>
      <c r="X4364" s="169"/>
      <c r="Y4364" s="169"/>
      <c r="Z4364" s="168">
        <v>44097</v>
      </c>
      <c r="AA4364" s="169" t="s">
        <v>11486</v>
      </c>
      <c r="AB4364" s="169"/>
      <c r="AC4364" s="169" t="s">
        <v>2076</v>
      </c>
      <c r="AD4364" s="169">
        <v>2021</v>
      </c>
      <c r="AE4364" s="167" t="s">
        <v>1218</v>
      </c>
    </row>
    <row r="4365" spans="1:31" x14ac:dyDescent="0.3">
      <c r="A4365" s="162" t="s">
        <v>1171</v>
      </c>
      <c r="B4365" s="162" t="s">
        <v>550</v>
      </c>
      <c r="C4365" s="162">
        <v>3</v>
      </c>
      <c r="D4365" s="162">
        <v>2018</v>
      </c>
      <c r="E4365" s="162" t="s">
        <v>115</v>
      </c>
      <c r="F4365" s="162" t="s">
        <v>1</v>
      </c>
      <c r="G4365" s="162">
        <v>2020</v>
      </c>
      <c r="H4365" s="169" t="s">
        <v>60</v>
      </c>
      <c r="I4365" s="162" t="s">
        <v>550</v>
      </c>
      <c r="J4365" s="204">
        <v>2987.1313049999999</v>
      </c>
      <c r="K4365" s="169" t="s">
        <v>1817</v>
      </c>
      <c r="L4365" s="166">
        <v>6.7261225327510917E-3</v>
      </c>
      <c r="M4365" s="166">
        <v>20.091811178846672</v>
      </c>
      <c r="N4365" s="169" t="s">
        <v>2076</v>
      </c>
      <c r="O4365" s="167">
        <v>2</v>
      </c>
      <c r="P4365" s="167">
        <v>1</v>
      </c>
      <c r="Q4365" s="167">
        <v>1</v>
      </c>
      <c r="R4365" s="167">
        <v>1</v>
      </c>
      <c r="S4365" s="167">
        <v>1</v>
      </c>
      <c r="T4365" s="167" t="s">
        <v>13212</v>
      </c>
      <c r="U4365" s="167" t="s">
        <v>1360</v>
      </c>
      <c r="V4365" s="167" t="s">
        <v>1401</v>
      </c>
      <c r="W4365" s="169"/>
      <c r="X4365" s="169"/>
      <c r="Y4365" s="169"/>
      <c r="Z4365" s="168">
        <v>44097</v>
      </c>
      <c r="AA4365" s="169" t="s">
        <v>11487</v>
      </c>
      <c r="AB4365" s="169"/>
      <c r="AC4365" s="169" t="s">
        <v>2076</v>
      </c>
      <c r="AD4365" s="169">
        <v>2021</v>
      </c>
      <c r="AE4365" s="167" t="s">
        <v>1218</v>
      </c>
    </row>
    <row r="4366" spans="1:31" x14ac:dyDescent="0.3">
      <c r="A4366" s="162" t="s">
        <v>1190</v>
      </c>
      <c r="B4366" s="162" t="s">
        <v>550</v>
      </c>
      <c r="C4366" s="162">
        <v>1</v>
      </c>
      <c r="D4366" s="162">
        <v>2018</v>
      </c>
      <c r="E4366" s="162" t="s">
        <v>115</v>
      </c>
      <c r="F4366" s="162" t="s">
        <v>1</v>
      </c>
      <c r="G4366" s="162">
        <v>2019</v>
      </c>
      <c r="H4366" s="169" t="s">
        <v>63</v>
      </c>
      <c r="I4366" s="162" t="s">
        <v>550</v>
      </c>
      <c r="J4366" s="204">
        <v>1015.507536</v>
      </c>
      <c r="K4366" s="169" t="s">
        <v>1817</v>
      </c>
      <c r="L4366" s="166">
        <v>6.6429142918454963E-3</v>
      </c>
      <c r="M4366" s="166">
        <v>6.7459295243712045</v>
      </c>
      <c r="N4366" s="169" t="s">
        <v>1858</v>
      </c>
      <c r="O4366" s="167">
        <v>2</v>
      </c>
      <c r="P4366" s="167">
        <v>1</v>
      </c>
      <c r="Q4366" s="167">
        <v>1</v>
      </c>
      <c r="R4366" s="167">
        <v>1</v>
      </c>
      <c r="S4366" s="167">
        <v>1</v>
      </c>
      <c r="T4366" s="167" t="s">
        <v>13212</v>
      </c>
      <c r="U4366" s="167" t="s">
        <v>1360</v>
      </c>
      <c r="V4366" s="167" t="s">
        <v>1364</v>
      </c>
      <c r="W4366" s="169"/>
      <c r="X4366" s="169"/>
      <c r="Y4366" s="169"/>
      <c r="Z4366" s="168">
        <v>43817</v>
      </c>
      <c r="AA4366" s="169" t="s">
        <v>11488</v>
      </c>
      <c r="AB4366" s="169"/>
      <c r="AC4366" s="169" t="s">
        <v>1858</v>
      </c>
      <c r="AD4366" s="169">
        <v>2021</v>
      </c>
      <c r="AE4366" s="167" t="s">
        <v>1218</v>
      </c>
    </row>
    <row r="4367" spans="1:31" x14ac:dyDescent="0.3">
      <c r="A4367" s="162" t="s">
        <v>873</v>
      </c>
      <c r="B4367" s="162" t="s">
        <v>550</v>
      </c>
      <c r="C4367" s="162">
        <v>5</v>
      </c>
      <c r="D4367" s="162">
        <v>2014</v>
      </c>
      <c r="E4367" s="162" t="s">
        <v>115</v>
      </c>
      <c r="F4367" s="162" t="s">
        <v>1</v>
      </c>
      <c r="G4367" s="162">
        <v>2020</v>
      </c>
      <c r="H4367" s="169" t="s">
        <v>737</v>
      </c>
      <c r="I4367" s="162" t="s">
        <v>550</v>
      </c>
      <c r="J4367" s="204">
        <v>16247.548629000001</v>
      </c>
      <c r="K4367" s="169" t="s">
        <v>1817</v>
      </c>
      <c r="L4367" s="166">
        <v>6.7261225327510917E-3</v>
      </c>
      <c r="M4367" s="166">
        <v>109.28300293548601</v>
      </c>
      <c r="N4367" s="169" t="s">
        <v>1</v>
      </c>
      <c r="O4367" s="167">
        <v>1</v>
      </c>
      <c r="P4367" s="167">
        <v>1</v>
      </c>
      <c r="Q4367" s="167">
        <v>0</v>
      </c>
      <c r="R4367" s="167">
        <v>1</v>
      </c>
      <c r="S4367" s="167">
        <v>0</v>
      </c>
      <c r="T4367" s="167" t="s">
        <v>13211</v>
      </c>
      <c r="U4367" s="167" t="s">
        <v>1360</v>
      </c>
      <c r="V4367" s="167" t="s">
        <v>1383</v>
      </c>
      <c r="W4367" s="169"/>
      <c r="X4367" s="169"/>
      <c r="Y4367" s="169"/>
      <c r="Z4367" s="168">
        <v>44172</v>
      </c>
      <c r="AA4367" s="169" t="s">
        <v>8847</v>
      </c>
      <c r="AB4367" s="169"/>
      <c r="AC4367" s="169" t="s">
        <v>1</v>
      </c>
      <c r="AD4367" s="169">
        <v>2021</v>
      </c>
      <c r="AE4367" s="167" t="s">
        <v>1321</v>
      </c>
    </row>
    <row r="4368" spans="1:31" x14ac:dyDescent="0.3">
      <c r="A4368" s="162" t="s">
        <v>10514</v>
      </c>
      <c r="B4368" s="162" t="s">
        <v>550</v>
      </c>
      <c r="C4368" s="162">
        <v>1</v>
      </c>
      <c r="D4368" s="162">
        <v>2019</v>
      </c>
      <c r="E4368" s="162" t="s">
        <v>115</v>
      </c>
      <c r="F4368" s="162" t="s">
        <v>32</v>
      </c>
      <c r="G4368" s="162">
        <v>2020</v>
      </c>
      <c r="H4368" s="169" t="s">
        <v>186</v>
      </c>
      <c r="I4368" s="162" t="s">
        <v>550</v>
      </c>
      <c r="J4368" s="206">
        <v>0.80847999999999998</v>
      </c>
      <c r="K4368" s="169" t="s">
        <v>1818</v>
      </c>
      <c r="L4368" s="166">
        <v>0.81855314403292179</v>
      </c>
      <c r="M4368" s="166">
        <v>0.66178384588773653</v>
      </c>
      <c r="N4368" s="169" t="s">
        <v>32</v>
      </c>
      <c r="O4368" s="167">
        <v>1</v>
      </c>
      <c r="P4368" s="167">
        <v>1</v>
      </c>
      <c r="Q4368" s="167">
        <v>0</v>
      </c>
      <c r="R4368" s="167">
        <v>1</v>
      </c>
      <c r="S4368" s="167">
        <v>0</v>
      </c>
      <c r="T4368" s="167" t="s">
        <v>13211</v>
      </c>
      <c r="U4368" s="167" t="s">
        <v>1453</v>
      </c>
      <c r="V4368" s="167" t="s">
        <v>83</v>
      </c>
      <c r="W4368" s="169" t="s">
        <v>11495</v>
      </c>
      <c r="X4368" s="169"/>
      <c r="Y4368" s="169"/>
      <c r="Z4368" s="168">
        <v>44007</v>
      </c>
      <c r="AA4368" s="169" t="s">
        <v>11501</v>
      </c>
      <c r="AB4368" s="169" t="s">
        <v>11502</v>
      </c>
      <c r="AC4368" s="169" t="s">
        <v>32</v>
      </c>
      <c r="AD4368" s="169">
        <v>2021</v>
      </c>
      <c r="AE4368" s="167" t="s">
        <v>1245</v>
      </c>
    </row>
    <row r="4369" spans="1:31" x14ac:dyDescent="0.3">
      <c r="A4369" s="162" t="s">
        <v>10514</v>
      </c>
      <c r="B4369" s="162" t="s">
        <v>550</v>
      </c>
      <c r="C4369" s="162">
        <v>2</v>
      </c>
      <c r="D4369" s="162">
        <v>2019</v>
      </c>
      <c r="E4369" s="162" t="s">
        <v>115</v>
      </c>
      <c r="F4369" s="162" t="s">
        <v>32</v>
      </c>
      <c r="G4369" s="162">
        <v>2020</v>
      </c>
      <c r="H4369" s="169" t="s">
        <v>186</v>
      </c>
      <c r="I4369" s="162" t="s">
        <v>550</v>
      </c>
      <c r="J4369" s="206">
        <v>3.9010406002222702</v>
      </c>
      <c r="K4369" s="169" t="s">
        <v>1818</v>
      </c>
      <c r="L4369" s="166">
        <v>0.81855314403292179</v>
      </c>
      <c r="M4369" s="166">
        <v>3.1932090483120157</v>
      </c>
      <c r="N4369" s="169" t="s">
        <v>186</v>
      </c>
      <c r="O4369" s="167">
        <v>1</v>
      </c>
      <c r="P4369" s="167">
        <v>0</v>
      </c>
      <c r="Q4369" s="167">
        <v>1</v>
      </c>
      <c r="R4369" s="167">
        <v>0</v>
      </c>
      <c r="S4369" s="167">
        <v>1</v>
      </c>
      <c r="T4369" s="167" t="s">
        <v>13210</v>
      </c>
      <c r="U4369" s="167" t="s">
        <v>1453</v>
      </c>
      <c r="V4369" s="167" t="s">
        <v>83</v>
      </c>
      <c r="W4369" s="169" t="s">
        <v>11496</v>
      </c>
      <c r="X4369" s="169"/>
      <c r="Y4369" s="169"/>
      <c r="Z4369" s="168">
        <v>44007</v>
      </c>
      <c r="AA4369" s="169" t="s">
        <v>11503</v>
      </c>
      <c r="AB4369" s="169" t="s">
        <v>11504</v>
      </c>
      <c r="AC4369" s="169" t="s">
        <v>186</v>
      </c>
      <c r="AD4369" s="169">
        <v>2021</v>
      </c>
      <c r="AE4369" s="167" t="s">
        <v>1245</v>
      </c>
    </row>
    <row r="4370" spans="1:31" x14ac:dyDescent="0.3">
      <c r="A4370" s="162" t="s">
        <v>10521</v>
      </c>
      <c r="B4370" s="162" t="s">
        <v>550</v>
      </c>
      <c r="C4370" s="162">
        <v>1</v>
      </c>
      <c r="D4370" s="162">
        <v>2019</v>
      </c>
      <c r="E4370" s="162" t="s">
        <v>2393</v>
      </c>
      <c r="F4370" s="162" t="s">
        <v>32</v>
      </c>
      <c r="G4370" s="162">
        <v>2020</v>
      </c>
      <c r="H4370" s="169" t="s">
        <v>10571</v>
      </c>
      <c r="I4370" s="162" t="s">
        <v>550</v>
      </c>
      <c r="J4370" s="206">
        <v>9.9629999999999992</v>
      </c>
      <c r="K4370" s="169" t="s">
        <v>1818</v>
      </c>
      <c r="L4370" s="166">
        <v>0.81855314403292179</v>
      </c>
      <c r="M4370" s="166">
        <v>8.1552449739999986</v>
      </c>
      <c r="N4370" s="169" t="s">
        <v>32</v>
      </c>
      <c r="O4370" s="167">
        <v>1</v>
      </c>
      <c r="P4370" s="167">
        <v>1</v>
      </c>
      <c r="Q4370" s="167">
        <v>0</v>
      </c>
      <c r="R4370" s="167">
        <v>1</v>
      </c>
      <c r="S4370" s="167">
        <v>0</v>
      </c>
      <c r="T4370" s="167" t="s">
        <v>13211</v>
      </c>
      <c r="U4370" s="167" t="s">
        <v>1350</v>
      </c>
      <c r="V4370" s="167" t="s">
        <v>84</v>
      </c>
      <c r="W4370" s="169" t="s">
        <v>11497</v>
      </c>
      <c r="X4370" s="169"/>
      <c r="Y4370" s="169"/>
      <c r="Z4370" s="168">
        <v>43935</v>
      </c>
      <c r="AA4370" s="169" t="s">
        <v>11505</v>
      </c>
      <c r="AB4370" s="169" t="s">
        <v>11506</v>
      </c>
      <c r="AC4370" s="169" t="s">
        <v>32</v>
      </c>
      <c r="AD4370" s="169">
        <v>2021</v>
      </c>
      <c r="AE4370" s="167" t="s">
        <v>1245</v>
      </c>
    </row>
    <row r="4371" spans="1:31" x14ac:dyDescent="0.3">
      <c r="A4371" s="162" t="s">
        <v>10521</v>
      </c>
      <c r="B4371" s="162" t="s">
        <v>550</v>
      </c>
      <c r="C4371" s="162">
        <v>2</v>
      </c>
      <c r="D4371" s="162">
        <v>2019</v>
      </c>
      <c r="E4371" s="162" t="s">
        <v>2393</v>
      </c>
      <c r="F4371" s="162" t="s">
        <v>32</v>
      </c>
      <c r="G4371" s="162">
        <v>2020</v>
      </c>
      <c r="H4371" s="169" t="s">
        <v>10571</v>
      </c>
      <c r="I4371" s="162" t="s">
        <v>550</v>
      </c>
      <c r="J4371" s="206">
        <v>1.118817</v>
      </c>
      <c r="K4371" s="169" t="s">
        <v>1818</v>
      </c>
      <c r="L4371" s="166">
        <v>0.81855314403292179</v>
      </c>
      <c r="M4371" s="166">
        <v>0.91581117294748138</v>
      </c>
      <c r="N4371" s="169" t="s">
        <v>1342</v>
      </c>
      <c r="O4371" s="167">
        <v>1</v>
      </c>
      <c r="P4371" s="167">
        <v>0</v>
      </c>
      <c r="Q4371" s="167">
        <v>0</v>
      </c>
      <c r="R4371" s="167">
        <v>1</v>
      </c>
      <c r="S4371" s="167">
        <v>0</v>
      </c>
      <c r="T4371" s="167" t="s">
        <v>13213</v>
      </c>
      <c r="U4371" s="167" t="s">
        <v>1350</v>
      </c>
      <c r="V4371" s="167" t="s">
        <v>84</v>
      </c>
      <c r="W4371" s="169" t="s">
        <v>11495</v>
      </c>
      <c r="X4371" s="169"/>
      <c r="Y4371" s="169"/>
      <c r="Z4371" s="168">
        <v>44039</v>
      </c>
      <c r="AA4371" s="169" t="s">
        <v>11507</v>
      </c>
      <c r="AB4371" s="169" t="s">
        <v>11508</v>
      </c>
      <c r="AC4371" s="169" t="s">
        <v>1342</v>
      </c>
      <c r="AD4371" s="169">
        <v>2021</v>
      </c>
      <c r="AE4371" s="167" t="s">
        <v>1245</v>
      </c>
    </row>
    <row r="4372" spans="1:31" x14ac:dyDescent="0.3">
      <c r="A4372" s="162" t="s">
        <v>10521</v>
      </c>
      <c r="B4372" s="162" t="s">
        <v>550</v>
      </c>
      <c r="C4372" s="162">
        <v>3</v>
      </c>
      <c r="D4372" s="162">
        <v>2019</v>
      </c>
      <c r="E4372" s="162" t="s">
        <v>2393</v>
      </c>
      <c r="F4372" s="162" t="s">
        <v>32</v>
      </c>
      <c r="G4372" s="162">
        <v>2020</v>
      </c>
      <c r="H4372" s="169" t="s">
        <v>10571</v>
      </c>
      <c r="I4372" s="162" t="s">
        <v>550</v>
      </c>
      <c r="J4372" s="206">
        <v>43.731068389728598</v>
      </c>
      <c r="K4372" s="169" t="s">
        <v>1818</v>
      </c>
      <c r="L4372" s="166">
        <v>0.81855314403292179</v>
      </c>
      <c r="M4372" s="166">
        <v>35.796203522331069</v>
      </c>
      <c r="N4372" s="169" t="s">
        <v>1271</v>
      </c>
      <c r="O4372" s="167">
        <v>1</v>
      </c>
      <c r="P4372" s="167">
        <v>0</v>
      </c>
      <c r="Q4372" s="167">
        <v>0</v>
      </c>
      <c r="R4372" s="167">
        <v>1</v>
      </c>
      <c r="S4372" s="167">
        <v>0</v>
      </c>
      <c r="T4372" s="167" t="s">
        <v>13213</v>
      </c>
      <c r="U4372" s="167" t="s">
        <v>1350</v>
      </c>
      <c r="V4372" s="167" t="s">
        <v>84</v>
      </c>
      <c r="W4372" s="169" t="s">
        <v>11497</v>
      </c>
      <c r="X4372" s="169"/>
      <c r="Y4372" s="169"/>
      <c r="Z4372" s="168">
        <v>44172</v>
      </c>
      <c r="AA4372" s="169" t="s">
        <v>11509</v>
      </c>
      <c r="AB4372" s="169" t="s">
        <v>11510</v>
      </c>
      <c r="AC4372" s="169" t="s">
        <v>1271</v>
      </c>
      <c r="AD4372" s="169">
        <v>2021</v>
      </c>
      <c r="AE4372" s="167" t="s">
        <v>1245</v>
      </c>
    </row>
    <row r="4373" spans="1:31" x14ac:dyDescent="0.3">
      <c r="A4373" s="162" t="s">
        <v>10527</v>
      </c>
      <c r="B4373" s="162" t="s">
        <v>550</v>
      </c>
      <c r="C4373" s="162">
        <v>1</v>
      </c>
      <c r="D4373" s="162">
        <v>2019</v>
      </c>
      <c r="E4373" s="162" t="s">
        <v>115</v>
      </c>
      <c r="F4373" s="162" t="s">
        <v>32</v>
      </c>
      <c r="G4373" s="162">
        <v>2020</v>
      </c>
      <c r="H4373" s="169" t="s">
        <v>62</v>
      </c>
      <c r="I4373" s="162" t="s">
        <v>550</v>
      </c>
      <c r="J4373" s="206">
        <v>0.65090000000000003</v>
      </c>
      <c r="K4373" s="169" t="s">
        <v>1818</v>
      </c>
      <c r="L4373" s="166">
        <v>0.81855314403292179</v>
      </c>
      <c r="M4373" s="166">
        <v>0.53279624145102877</v>
      </c>
      <c r="N4373" s="169" t="s">
        <v>32</v>
      </c>
      <c r="O4373" s="167">
        <v>1</v>
      </c>
      <c r="P4373" s="167">
        <v>1</v>
      </c>
      <c r="Q4373" s="167">
        <v>0</v>
      </c>
      <c r="R4373" s="167">
        <v>1</v>
      </c>
      <c r="S4373" s="167">
        <v>0</v>
      </c>
      <c r="T4373" s="167" t="s">
        <v>13211</v>
      </c>
      <c r="U4373" s="167" t="s">
        <v>1350</v>
      </c>
      <c r="V4373" s="167" t="s">
        <v>104</v>
      </c>
      <c r="W4373" s="169" t="s">
        <v>11495</v>
      </c>
      <c r="X4373" s="169"/>
      <c r="Y4373" s="169"/>
      <c r="Z4373" s="168">
        <v>43922</v>
      </c>
      <c r="AA4373" s="169" t="s">
        <v>11511</v>
      </c>
      <c r="AB4373" s="169" t="s">
        <v>11512</v>
      </c>
      <c r="AC4373" s="169" t="s">
        <v>32</v>
      </c>
      <c r="AD4373" s="169">
        <v>2021</v>
      </c>
      <c r="AE4373" s="167" t="s">
        <v>1321</v>
      </c>
    </row>
    <row r="4374" spans="1:31" x14ac:dyDescent="0.3">
      <c r="A4374" s="162" t="s">
        <v>10527</v>
      </c>
      <c r="B4374" s="162" t="s">
        <v>550</v>
      </c>
      <c r="C4374" s="162">
        <v>2</v>
      </c>
      <c r="D4374" s="162">
        <v>2019</v>
      </c>
      <c r="E4374" s="162" t="s">
        <v>115</v>
      </c>
      <c r="F4374" s="162" t="s">
        <v>32</v>
      </c>
      <c r="G4374" s="162">
        <v>2020</v>
      </c>
      <c r="H4374" s="169" t="s">
        <v>62</v>
      </c>
      <c r="I4374" s="162" t="s">
        <v>550</v>
      </c>
      <c r="J4374" s="206">
        <v>1.05</v>
      </c>
      <c r="K4374" s="169" t="s">
        <v>1818</v>
      </c>
      <c r="L4374" s="166">
        <v>0.81855314403292179</v>
      </c>
      <c r="M4374" s="166">
        <v>0.85948080123456794</v>
      </c>
      <c r="N4374" s="169" t="s">
        <v>62</v>
      </c>
      <c r="O4374" s="167">
        <v>1</v>
      </c>
      <c r="P4374" s="167">
        <v>0</v>
      </c>
      <c r="Q4374" s="167">
        <v>1</v>
      </c>
      <c r="R4374" s="167">
        <v>0</v>
      </c>
      <c r="S4374" s="167">
        <v>1</v>
      </c>
      <c r="T4374" s="167" t="s">
        <v>13210</v>
      </c>
      <c r="U4374" s="167" t="s">
        <v>1350</v>
      </c>
      <c r="V4374" s="167" t="s">
        <v>104</v>
      </c>
      <c r="W4374" s="169" t="s">
        <v>11495</v>
      </c>
      <c r="X4374" s="169"/>
      <c r="Y4374" s="169"/>
      <c r="Z4374" s="168">
        <v>44057</v>
      </c>
      <c r="AA4374" s="169" t="s">
        <v>11513</v>
      </c>
      <c r="AB4374" s="169" t="s">
        <v>11514</v>
      </c>
      <c r="AC4374" s="169" t="s">
        <v>11492</v>
      </c>
      <c r="AD4374" s="169">
        <v>2021</v>
      </c>
      <c r="AE4374" s="167" t="s">
        <v>1321</v>
      </c>
    </row>
    <row r="4375" spans="1:31" x14ac:dyDescent="0.3">
      <c r="A4375" s="162" t="s">
        <v>10527</v>
      </c>
      <c r="B4375" s="162" t="s">
        <v>550</v>
      </c>
      <c r="C4375" s="162">
        <v>3</v>
      </c>
      <c r="D4375" s="162">
        <v>2019</v>
      </c>
      <c r="E4375" s="162" t="s">
        <v>115</v>
      </c>
      <c r="F4375" s="162" t="s">
        <v>32</v>
      </c>
      <c r="G4375" s="162">
        <v>2020</v>
      </c>
      <c r="H4375" s="169" t="s">
        <v>62</v>
      </c>
      <c r="I4375" s="162" t="s">
        <v>550</v>
      </c>
      <c r="J4375" s="206">
        <v>0.76</v>
      </c>
      <c r="K4375" s="169" t="s">
        <v>1818</v>
      </c>
      <c r="L4375" s="166">
        <v>0.81855314403292179</v>
      </c>
      <c r="M4375" s="166">
        <v>0.62210038946502055</v>
      </c>
      <c r="N4375" s="169" t="s">
        <v>62</v>
      </c>
      <c r="O4375" s="167">
        <v>1</v>
      </c>
      <c r="P4375" s="167">
        <v>0</v>
      </c>
      <c r="Q4375" s="167">
        <v>1</v>
      </c>
      <c r="R4375" s="167">
        <v>0</v>
      </c>
      <c r="S4375" s="167">
        <v>1</v>
      </c>
      <c r="T4375" s="167" t="s">
        <v>13210</v>
      </c>
      <c r="U4375" s="167" t="s">
        <v>1350</v>
      </c>
      <c r="V4375" s="167" t="s">
        <v>104</v>
      </c>
      <c r="W4375" s="169" t="s">
        <v>11495</v>
      </c>
      <c r="X4375" s="169"/>
      <c r="Y4375" s="169"/>
      <c r="Z4375" s="168">
        <v>44119</v>
      </c>
      <c r="AA4375" s="169" t="s">
        <v>11515</v>
      </c>
      <c r="AB4375" s="169" t="s">
        <v>11516</v>
      </c>
      <c r="AC4375" s="169" t="s">
        <v>11492</v>
      </c>
      <c r="AD4375" s="169">
        <v>2021</v>
      </c>
      <c r="AE4375" s="167" t="s">
        <v>1321</v>
      </c>
    </row>
    <row r="4376" spans="1:31" x14ac:dyDescent="0.3">
      <c r="A4376" s="162" t="s">
        <v>10527</v>
      </c>
      <c r="B4376" s="162" t="s">
        <v>550</v>
      </c>
      <c r="C4376" s="162">
        <v>4</v>
      </c>
      <c r="D4376" s="162">
        <v>2019</v>
      </c>
      <c r="E4376" s="162" t="s">
        <v>115</v>
      </c>
      <c r="F4376" s="162" t="s">
        <v>32</v>
      </c>
      <c r="G4376" s="162">
        <v>2020</v>
      </c>
      <c r="H4376" s="169" t="s">
        <v>62</v>
      </c>
      <c r="I4376" s="162" t="s">
        <v>550</v>
      </c>
      <c r="J4376" s="206">
        <v>2.58</v>
      </c>
      <c r="K4376" s="169" t="s">
        <v>1818</v>
      </c>
      <c r="L4376" s="166">
        <v>0.81855314403292179</v>
      </c>
      <c r="M4376" s="166">
        <v>2.1118671116049383</v>
      </c>
      <c r="N4376" s="169" t="s">
        <v>62</v>
      </c>
      <c r="O4376" s="167">
        <v>1</v>
      </c>
      <c r="P4376" s="167">
        <v>0</v>
      </c>
      <c r="Q4376" s="167">
        <v>1</v>
      </c>
      <c r="R4376" s="167">
        <v>0</v>
      </c>
      <c r="S4376" s="167">
        <v>1</v>
      </c>
      <c r="T4376" s="167" t="s">
        <v>13210</v>
      </c>
      <c r="U4376" s="167" t="s">
        <v>1350</v>
      </c>
      <c r="V4376" s="167" t="s">
        <v>104</v>
      </c>
      <c r="W4376" s="169" t="s">
        <v>11495</v>
      </c>
      <c r="X4376" s="169"/>
      <c r="Y4376" s="169"/>
      <c r="Z4376" s="168">
        <v>44124</v>
      </c>
      <c r="AA4376" s="169" t="s">
        <v>11517</v>
      </c>
      <c r="AB4376" s="169" t="s">
        <v>11518</v>
      </c>
      <c r="AC4376" s="169" t="s">
        <v>11492</v>
      </c>
      <c r="AD4376" s="169">
        <v>2021</v>
      </c>
      <c r="AE4376" s="167" t="s">
        <v>1321</v>
      </c>
    </row>
    <row r="4377" spans="1:31" x14ac:dyDescent="0.3">
      <c r="A4377" s="162" t="s">
        <v>10534</v>
      </c>
      <c r="B4377" s="162" t="s">
        <v>550</v>
      </c>
      <c r="C4377" s="162">
        <v>1</v>
      </c>
      <c r="D4377" s="162">
        <v>2019</v>
      </c>
      <c r="E4377" s="162" t="s">
        <v>2393</v>
      </c>
      <c r="F4377" s="162" t="s">
        <v>32</v>
      </c>
      <c r="G4377" s="162">
        <v>2020</v>
      </c>
      <c r="H4377" s="169" t="s">
        <v>1186</v>
      </c>
      <c r="I4377" s="162" t="s">
        <v>550</v>
      </c>
      <c r="J4377" s="206">
        <v>1.9950000000000001</v>
      </c>
      <c r="K4377" s="169" t="s">
        <v>1818</v>
      </c>
      <c r="L4377" s="166">
        <v>0.81855314403292179</v>
      </c>
      <c r="M4377" s="166">
        <v>1.633013522345679</v>
      </c>
      <c r="N4377" s="169" t="s">
        <v>40</v>
      </c>
      <c r="O4377" s="167">
        <v>1</v>
      </c>
      <c r="P4377" s="167">
        <v>0</v>
      </c>
      <c r="Q4377" s="167">
        <v>0</v>
      </c>
      <c r="R4377" s="167">
        <v>1</v>
      </c>
      <c r="S4377" s="167">
        <v>0</v>
      </c>
      <c r="T4377" s="167" t="s">
        <v>13213</v>
      </c>
      <c r="U4377" s="167" t="s">
        <v>1261</v>
      </c>
      <c r="V4377" s="167" t="s">
        <v>102</v>
      </c>
      <c r="W4377" s="169" t="s">
        <v>11496</v>
      </c>
      <c r="X4377" s="169"/>
      <c r="Y4377" s="169"/>
      <c r="Z4377" s="168">
        <v>43969</v>
      </c>
      <c r="AA4377" s="169" t="s">
        <v>11519</v>
      </c>
      <c r="AB4377" s="169" t="s">
        <v>11520</v>
      </c>
      <c r="AC4377" s="169" t="s">
        <v>40</v>
      </c>
      <c r="AD4377" s="169">
        <v>2021</v>
      </c>
      <c r="AE4377" s="167" t="s">
        <v>10573</v>
      </c>
    </row>
    <row r="4378" spans="1:31" x14ac:dyDescent="0.3">
      <c r="A4378" s="162" t="s">
        <v>10534</v>
      </c>
      <c r="B4378" s="162" t="s">
        <v>550</v>
      </c>
      <c r="C4378" s="162">
        <v>2</v>
      </c>
      <c r="D4378" s="162">
        <v>2019</v>
      </c>
      <c r="E4378" s="162" t="s">
        <v>2393</v>
      </c>
      <c r="F4378" s="162" t="s">
        <v>32</v>
      </c>
      <c r="G4378" s="162">
        <v>2020</v>
      </c>
      <c r="H4378" s="169" t="s">
        <v>1186</v>
      </c>
      <c r="I4378" s="162" t="s">
        <v>550</v>
      </c>
      <c r="J4378" s="206">
        <v>2.0430000000000001</v>
      </c>
      <c r="K4378" s="169" t="s">
        <v>1818</v>
      </c>
      <c r="L4378" s="166">
        <v>0.81855314403292179</v>
      </c>
      <c r="M4378" s="166">
        <v>1.6723040732592593</v>
      </c>
      <c r="N4378" s="169" t="s">
        <v>40</v>
      </c>
      <c r="O4378" s="167">
        <v>1</v>
      </c>
      <c r="P4378" s="167">
        <v>0</v>
      </c>
      <c r="Q4378" s="167">
        <v>0</v>
      </c>
      <c r="R4378" s="167">
        <v>1</v>
      </c>
      <c r="S4378" s="167">
        <v>0</v>
      </c>
      <c r="T4378" s="167" t="s">
        <v>13213</v>
      </c>
      <c r="U4378" s="167" t="s">
        <v>1261</v>
      </c>
      <c r="V4378" s="167" t="s">
        <v>102</v>
      </c>
      <c r="W4378" s="169" t="s">
        <v>11496</v>
      </c>
      <c r="X4378" s="169"/>
      <c r="Y4378" s="169"/>
      <c r="Z4378" s="168">
        <v>43969</v>
      </c>
      <c r="AA4378" s="169" t="s">
        <v>11519</v>
      </c>
      <c r="AB4378" s="169" t="s">
        <v>11521</v>
      </c>
      <c r="AC4378" s="169" t="s">
        <v>40</v>
      </c>
      <c r="AD4378" s="169">
        <v>2021</v>
      </c>
      <c r="AE4378" s="167" t="s">
        <v>10573</v>
      </c>
    </row>
    <row r="4379" spans="1:31" x14ac:dyDescent="0.3">
      <c r="A4379" s="162" t="s">
        <v>10534</v>
      </c>
      <c r="B4379" s="162" t="s">
        <v>550</v>
      </c>
      <c r="C4379" s="162">
        <v>3</v>
      </c>
      <c r="D4379" s="162">
        <v>2019</v>
      </c>
      <c r="E4379" s="162" t="s">
        <v>2393</v>
      </c>
      <c r="F4379" s="162" t="s">
        <v>32</v>
      </c>
      <c r="G4379" s="162">
        <v>2020</v>
      </c>
      <c r="H4379" s="169" t="s">
        <v>1186</v>
      </c>
      <c r="I4379" s="162" t="s">
        <v>550</v>
      </c>
      <c r="J4379" s="206">
        <v>1.04314752</v>
      </c>
      <c r="K4379" s="169" t="s">
        <v>1818</v>
      </c>
      <c r="L4379" s="166">
        <v>0.81855314403292179</v>
      </c>
      <c r="M4379" s="166">
        <v>0.85387168218614518</v>
      </c>
      <c r="N4379" s="169" t="s">
        <v>62</v>
      </c>
      <c r="O4379" s="167">
        <v>1</v>
      </c>
      <c r="P4379" s="167">
        <v>0</v>
      </c>
      <c r="Q4379" s="167">
        <v>0</v>
      </c>
      <c r="R4379" s="167">
        <v>0</v>
      </c>
      <c r="S4379" s="167">
        <v>1</v>
      </c>
      <c r="T4379" s="167" t="s">
        <v>13213</v>
      </c>
      <c r="U4379" s="167" t="s">
        <v>1261</v>
      </c>
      <c r="V4379" s="167" t="s">
        <v>102</v>
      </c>
      <c r="W4379" s="169" t="s">
        <v>11496</v>
      </c>
      <c r="X4379" s="169"/>
      <c r="Y4379" s="169"/>
      <c r="Z4379" s="168">
        <v>44083</v>
      </c>
      <c r="AA4379" s="169" t="s">
        <v>11522</v>
      </c>
      <c r="AB4379" s="169" t="s">
        <v>11523</v>
      </c>
      <c r="AC4379" s="169" t="s">
        <v>11492</v>
      </c>
      <c r="AD4379" s="169">
        <v>2021</v>
      </c>
      <c r="AE4379" s="167" t="s">
        <v>10573</v>
      </c>
    </row>
    <row r="4380" spans="1:31" x14ac:dyDescent="0.3">
      <c r="A4380" s="162" t="s">
        <v>12051</v>
      </c>
      <c r="B4380" s="162" t="s">
        <v>550</v>
      </c>
      <c r="C4380" s="162">
        <v>1</v>
      </c>
      <c r="D4380" s="162">
        <v>2020</v>
      </c>
      <c r="E4380" s="162" t="s">
        <v>2395</v>
      </c>
      <c r="F4380" s="162" t="s">
        <v>32</v>
      </c>
      <c r="G4380" s="162">
        <v>2020</v>
      </c>
      <c r="H4380" s="169" t="s">
        <v>10571</v>
      </c>
      <c r="I4380" s="162" t="s">
        <v>550</v>
      </c>
      <c r="J4380" s="206">
        <v>2.33585608507875</v>
      </c>
      <c r="K4380" s="169" t="s">
        <v>1818</v>
      </c>
      <c r="L4380" s="166">
        <v>0.81855314403292179</v>
      </c>
      <c r="M4380" s="166">
        <v>1.9120223424496428</v>
      </c>
      <c r="N4380" s="169" t="s">
        <v>32</v>
      </c>
      <c r="O4380" s="167">
        <v>1</v>
      </c>
      <c r="P4380" s="167">
        <v>1</v>
      </c>
      <c r="Q4380" s="167">
        <v>0</v>
      </c>
      <c r="R4380" s="167">
        <v>1</v>
      </c>
      <c r="S4380" s="167">
        <v>0</v>
      </c>
      <c r="T4380" s="167" t="s">
        <v>13211</v>
      </c>
      <c r="U4380" s="167" t="s">
        <v>1360</v>
      </c>
      <c r="V4380" s="167" t="s">
        <v>1364</v>
      </c>
      <c r="W4380" s="169" t="s">
        <v>11497</v>
      </c>
      <c r="X4380" s="169"/>
      <c r="Y4380" s="169"/>
      <c r="Z4380" s="168">
        <v>44092</v>
      </c>
      <c r="AA4380" s="169" t="s">
        <v>11524</v>
      </c>
      <c r="AB4380" s="169" t="s">
        <v>11525</v>
      </c>
      <c r="AC4380" s="169" t="s">
        <v>32</v>
      </c>
      <c r="AD4380" s="169">
        <v>2021</v>
      </c>
      <c r="AE4380" s="167" t="s">
        <v>1245</v>
      </c>
    </row>
    <row r="4381" spans="1:31" x14ac:dyDescent="0.3">
      <c r="A4381" s="162" t="s">
        <v>12051</v>
      </c>
      <c r="B4381" s="162" t="s">
        <v>550</v>
      </c>
      <c r="C4381" s="162">
        <v>2</v>
      </c>
      <c r="D4381" s="162">
        <v>2020</v>
      </c>
      <c r="E4381" s="162" t="s">
        <v>2395</v>
      </c>
      <c r="F4381" s="162" t="s">
        <v>32</v>
      </c>
      <c r="G4381" s="162">
        <v>2020</v>
      </c>
      <c r="H4381" s="169" t="s">
        <v>10571</v>
      </c>
      <c r="I4381" s="162" t="s">
        <v>550</v>
      </c>
      <c r="J4381" s="206">
        <v>1.46600882695055</v>
      </c>
      <c r="K4381" s="169" t="s">
        <v>1818</v>
      </c>
      <c r="L4381" s="166">
        <v>0.81855314403292179</v>
      </c>
      <c r="M4381" s="166">
        <v>1.2000061344803883</v>
      </c>
      <c r="N4381" s="169" t="s">
        <v>32</v>
      </c>
      <c r="O4381" s="167">
        <v>1</v>
      </c>
      <c r="P4381" s="167">
        <v>1</v>
      </c>
      <c r="Q4381" s="167">
        <v>0</v>
      </c>
      <c r="R4381" s="167">
        <v>1</v>
      </c>
      <c r="S4381" s="167">
        <v>0</v>
      </c>
      <c r="T4381" s="167" t="s">
        <v>13211</v>
      </c>
      <c r="U4381" s="167" t="s">
        <v>1360</v>
      </c>
      <c r="V4381" s="167" t="s">
        <v>1364</v>
      </c>
      <c r="W4381" s="169" t="s">
        <v>11497</v>
      </c>
      <c r="X4381" s="169"/>
      <c r="Y4381" s="169"/>
      <c r="Z4381" s="168">
        <v>44111</v>
      </c>
      <c r="AA4381" s="169" t="s">
        <v>11526</v>
      </c>
      <c r="AB4381" s="169" t="s">
        <v>11527</v>
      </c>
      <c r="AC4381" s="169" t="s">
        <v>32</v>
      </c>
      <c r="AD4381" s="169">
        <v>2021</v>
      </c>
      <c r="AE4381" s="167" t="s">
        <v>1245</v>
      </c>
    </row>
    <row r="4382" spans="1:31" x14ac:dyDescent="0.3">
      <c r="A4382" s="162" t="s">
        <v>12051</v>
      </c>
      <c r="B4382" s="162" t="s">
        <v>550</v>
      </c>
      <c r="C4382" s="162">
        <v>3</v>
      </c>
      <c r="D4382" s="162">
        <v>2020</v>
      </c>
      <c r="E4382" s="162" t="s">
        <v>2395</v>
      </c>
      <c r="F4382" s="162" t="s">
        <v>32</v>
      </c>
      <c r="G4382" s="162">
        <v>2020</v>
      </c>
      <c r="H4382" s="169" t="s">
        <v>10571</v>
      </c>
      <c r="I4382" s="162" t="s">
        <v>550</v>
      </c>
      <c r="J4382" s="206">
        <v>16.528476587367798</v>
      </c>
      <c r="K4382" s="169" t="s">
        <v>1818</v>
      </c>
      <c r="L4382" s="166">
        <v>0.81855314403292179</v>
      </c>
      <c r="M4382" s="166">
        <v>13.529436476664449</v>
      </c>
      <c r="N4382" s="169" t="s">
        <v>32</v>
      </c>
      <c r="O4382" s="167">
        <v>1</v>
      </c>
      <c r="P4382" s="167">
        <v>1</v>
      </c>
      <c r="Q4382" s="167">
        <v>0</v>
      </c>
      <c r="R4382" s="167">
        <v>1</v>
      </c>
      <c r="S4382" s="167">
        <v>0</v>
      </c>
      <c r="T4382" s="167" t="s">
        <v>13211</v>
      </c>
      <c r="U4382" s="167" t="s">
        <v>1360</v>
      </c>
      <c r="V4382" s="167" t="s">
        <v>1364</v>
      </c>
      <c r="W4382" s="169" t="s">
        <v>11497</v>
      </c>
      <c r="X4382" s="169"/>
      <c r="Y4382" s="169"/>
      <c r="Z4382" s="168">
        <v>44111</v>
      </c>
      <c r="AA4382" s="169" t="s">
        <v>11528</v>
      </c>
      <c r="AB4382" s="169" t="s">
        <v>11529</v>
      </c>
      <c r="AC4382" s="169" t="s">
        <v>32</v>
      </c>
      <c r="AD4382" s="169">
        <v>2021</v>
      </c>
      <c r="AE4382" s="167" t="s">
        <v>1245</v>
      </c>
    </row>
    <row r="4383" spans="1:31" x14ac:dyDescent="0.3">
      <c r="A4383" s="162" t="s">
        <v>12051</v>
      </c>
      <c r="B4383" s="162" t="s">
        <v>550</v>
      </c>
      <c r="C4383" s="162">
        <v>4</v>
      </c>
      <c r="D4383" s="162">
        <v>2020</v>
      </c>
      <c r="E4383" s="162" t="s">
        <v>2395</v>
      </c>
      <c r="F4383" s="162" t="s">
        <v>32</v>
      </c>
      <c r="G4383" s="162">
        <v>2020</v>
      </c>
      <c r="H4383" s="169" t="s">
        <v>10571</v>
      </c>
      <c r="I4383" s="162" t="s">
        <v>550</v>
      </c>
      <c r="J4383" s="206">
        <v>17.822960237485098</v>
      </c>
      <c r="K4383" s="169" t="s">
        <v>1818</v>
      </c>
      <c r="L4383" s="166">
        <v>0.81855314403292179</v>
      </c>
      <c r="M4383" s="166">
        <v>14.589040138367178</v>
      </c>
      <c r="N4383" s="169" t="s">
        <v>32</v>
      </c>
      <c r="O4383" s="167">
        <v>1</v>
      </c>
      <c r="P4383" s="167">
        <v>1</v>
      </c>
      <c r="Q4383" s="167">
        <v>0</v>
      </c>
      <c r="R4383" s="167">
        <v>1</v>
      </c>
      <c r="S4383" s="167">
        <v>0</v>
      </c>
      <c r="T4383" s="167" t="s">
        <v>13211</v>
      </c>
      <c r="U4383" s="167" t="s">
        <v>1360</v>
      </c>
      <c r="V4383" s="167" t="s">
        <v>1364</v>
      </c>
      <c r="W4383" s="169" t="s">
        <v>11497</v>
      </c>
      <c r="X4383" s="169"/>
      <c r="Y4383" s="169"/>
      <c r="Z4383" s="168">
        <v>44111</v>
      </c>
      <c r="AA4383" s="169" t="s">
        <v>11530</v>
      </c>
      <c r="AB4383" s="169" t="s">
        <v>11531</v>
      </c>
      <c r="AC4383" s="169" t="s">
        <v>32</v>
      </c>
      <c r="AD4383" s="169">
        <v>2021</v>
      </c>
      <c r="AE4383" s="167" t="s">
        <v>1245</v>
      </c>
    </row>
    <row r="4384" spans="1:31" x14ac:dyDescent="0.3">
      <c r="A4384" s="162" t="s">
        <v>12051</v>
      </c>
      <c r="B4384" s="162" t="s">
        <v>550</v>
      </c>
      <c r="C4384" s="162">
        <v>5</v>
      </c>
      <c r="D4384" s="162">
        <v>2020</v>
      </c>
      <c r="E4384" s="162" t="s">
        <v>2395</v>
      </c>
      <c r="F4384" s="162" t="s">
        <v>32</v>
      </c>
      <c r="G4384" s="162">
        <v>2020</v>
      </c>
      <c r="H4384" s="169" t="s">
        <v>10571</v>
      </c>
      <c r="I4384" s="162" t="s">
        <v>550</v>
      </c>
      <c r="J4384" s="206">
        <v>12.731185833827499</v>
      </c>
      <c r="K4384" s="169" t="s">
        <v>1818</v>
      </c>
      <c r="L4384" s="166">
        <v>0.81855314403292179</v>
      </c>
      <c r="M4384" s="166">
        <v>10.421152191546895</v>
      </c>
      <c r="N4384" s="169" t="s">
        <v>32</v>
      </c>
      <c r="O4384" s="167">
        <v>1</v>
      </c>
      <c r="P4384" s="167">
        <v>1</v>
      </c>
      <c r="Q4384" s="167">
        <v>0</v>
      </c>
      <c r="R4384" s="167">
        <v>1</v>
      </c>
      <c r="S4384" s="167">
        <v>0</v>
      </c>
      <c r="T4384" s="167" t="s">
        <v>13211</v>
      </c>
      <c r="U4384" s="167" t="s">
        <v>1360</v>
      </c>
      <c r="V4384" s="167" t="s">
        <v>1364</v>
      </c>
      <c r="W4384" s="169" t="s">
        <v>11497</v>
      </c>
      <c r="X4384" s="169"/>
      <c r="Y4384" s="169"/>
      <c r="Z4384" s="168">
        <v>44162</v>
      </c>
      <c r="AA4384" s="169" t="s">
        <v>11532</v>
      </c>
      <c r="AB4384" s="169" t="s">
        <v>11533</v>
      </c>
      <c r="AC4384" s="169" t="s">
        <v>32</v>
      </c>
      <c r="AD4384" s="169">
        <v>2021</v>
      </c>
      <c r="AE4384" s="167" t="s">
        <v>1245</v>
      </c>
    </row>
    <row r="4385" spans="1:31" x14ac:dyDescent="0.3">
      <c r="A4385" s="162" t="s">
        <v>1160</v>
      </c>
      <c r="B4385" s="162" t="s">
        <v>550</v>
      </c>
      <c r="C4385" s="162">
        <v>2</v>
      </c>
      <c r="D4385" s="162">
        <v>2018</v>
      </c>
      <c r="E4385" s="162" t="s">
        <v>2393</v>
      </c>
      <c r="F4385" s="162" t="s">
        <v>32</v>
      </c>
      <c r="G4385" s="162">
        <v>2020</v>
      </c>
      <c r="H4385" s="169" t="s">
        <v>392</v>
      </c>
      <c r="I4385" s="162" t="s">
        <v>550</v>
      </c>
      <c r="J4385" s="207">
        <v>8.8687500000000002E-2</v>
      </c>
      <c r="K4385" s="169" t="s">
        <v>1818</v>
      </c>
      <c r="L4385" s="166">
        <v>0.81855314403292179</v>
      </c>
      <c r="M4385" s="166">
        <v>7.2595431961419751E-2</v>
      </c>
      <c r="N4385" s="169" t="s">
        <v>73</v>
      </c>
      <c r="O4385" s="167">
        <v>1</v>
      </c>
      <c r="P4385" s="167">
        <v>0</v>
      </c>
      <c r="Q4385" s="167">
        <v>0</v>
      </c>
      <c r="R4385" s="167">
        <v>0</v>
      </c>
      <c r="S4385" s="167">
        <v>1</v>
      </c>
      <c r="T4385" s="167" t="s">
        <v>13213</v>
      </c>
      <c r="U4385" s="167" t="s">
        <v>1281</v>
      </c>
      <c r="V4385" s="167" t="s">
        <v>86</v>
      </c>
      <c r="W4385" s="169" t="s">
        <v>11495</v>
      </c>
      <c r="X4385" s="169"/>
      <c r="Y4385" s="169"/>
      <c r="Z4385" s="168">
        <v>44151</v>
      </c>
      <c r="AA4385" s="169" t="s">
        <v>11534</v>
      </c>
      <c r="AB4385" s="169" t="s">
        <v>11535</v>
      </c>
      <c r="AC4385" s="169" t="s">
        <v>73</v>
      </c>
      <c r="AD4385" s="169">
        <v>2021</v>
      </c>
      <c r="AE4385" s="167" t="s">
        <v>1245</v>
      </c>
    </row>
    <row r="4386" spans="1:31" x14ac:dyDescent="0.3">
      <c r="A4386" s="162" t="s">
        <v>10568</v>
      </c>
      <c r="B4386" s="162" t="s">
        <v>550</v>
      </c>
      <c r="C4386" s="162">
        <v>1</v>
      </c>
      <c r="D4386" s="162">
        <v>2020</v>
      </c>
      <c r="E4386" s="162" t="s">
        <v>115</v>
      </c>
      <c r="F4386" s="162" t="s">
        <v>32</v>
      </c>
      <c r="G4386" s="162">
        <v>2020</v>
      </c>
      <c r="H4386" s="169" t="s">
        <v>392</v>
      </c>
      <c r="I4386" s="162" t="s">
        <v>550</v>
      </c>
      <c r="J4386" s="207">
        <v>8.8687500000000002E-2</v>
      </c>
      <c r="K4386" s="169" t="s">
        <v>1818</v>
      </c>
      <c r="L4386" s="166">
        <v>0.81855314403292179</v>
      </c>
      <c r="M4386" s="166">
        <v>7.2595431961419751E-2</v>
      </c>
      <c r="N4386" s="169" t="s">
        <v>73</v>
      </c>
      <c r="O4386" s="167">
        <v>1</v>
      </c>
      <c r="P4386" s="167">
        <v>0</v>
      </c>
      <c r="Q4386" s="167">
        <v>0</v>
      </c>
      <c r="R4386" s="167">
        <v>0</v>
      </c>
      <c r="S4386" s="167">
        <v>1</v>
      </c>
      <c r="T4386" s="167" t="s">
        <v>13213</v>
      </c>
      <c r="U4386" s="167" t="s">
        <v>1281</v>
      </c>
      <c r="V4386" s="167" t="s">
        <v>86</v>
      </c>
      <c r="W4386" s="169" t="s">
        <v>11495</v>
      </c>
      <c r="X4386" s="169"/>
      <c r="Y4386" s="169"/>
      <c r="Z4386" s="168">
        <v>44151</v>
      </c>
      <c r="AA4386" s="169" t="s">
        <v>11534</v>
      </c>
      <c r="AB4386" s="169" t="s">
        <v>11535</v>
      </c>
      <c r="AC4386" s="169" t="s">
        <v>73</v>
      </c>
      <c r="AD4386" s="169">
        <v>2021</v>
      </c>
      <c r="AE4386" s="167" t="s">
        <v>1245</v>
      </c>
    </row>
    <row r="4387" spans="1:31" x14ac:dyDescent="0.3">
      <c r="A4387" s="162" t="s">
        <v>11335</v>
      </c>
      <c r="B4387" s="162" t="s">
        <v>550</v>
      </c>
      <c r="C4387" s="162">
        <v>1</v>
      </c>
      <c r="D4387" s="162">
        <v>2020</v>
      </c>
      <c r="E4387" s="162" t="s">
        <v>115</v>
      </c>
      <c r="F4387" s="162" t="s">
        <v>32</v>
      </c>
      <c r="G4387" s="162">
        <v>2020</v>
      </c>
      <c r="H4387" s="169" t="s">
        <v>608</v>
      </c>
      <c r="I4387" s="162" t="s">
        <v>550</v>
      </c>
      <c r="J4387" s="206">
        <v>0.25</v>
      </c>
      <c r="K4387" s="169" t="s">
        <v>1818</v>
      </c>
      <c r="L4387" s="166">
        <v>0.81855314403292179</v>
      </c>
      <c r="M4387" s="166">
        <v>0.20463828600823045</v>
      </c>
      <c r="N4387" s="169" t="s">
        <v>32</v>
      </c>
      <c r="O4387" s="167">
        <v>1</v>
      </c>
      <c r="P4387" s="167">
        <v>1</v>
      </c>
      <c r="Q4387" s="167">
        <v>0</v>
      </c>
      <c r="R4387" s="167">
        <v>1</v>
      </c>
      <c r="S4387" s="167">
        <v>0</v>
      </c>
      <c r="T4387" s="167" t="s">
        <v>13211</v>
      </c>
      <c r="U4387" s="167" t="s">
        <v>1281</v>
      </c>
      <c r="V4387" s="167" t="s">
        <v>86</v>
      </c>
      <c r="W4387" s="169" t="s">
        <v>11495</v>
      </c>
      <c r="X4387" s="169"/>
      <c r="Y4387" s="169"/>
      <c r="Z4387" s="168">
        <v>44000</v>
      </c>
      <c r="AA4387" s="169" t="s">
        <v>11536</v>
      </c>
      <c r="AB4387" s="169" t="s">
        <v>11537</v>
      </c>
      <c r="AC4387" s="169" t="s">
        <v>32</v>
      </c>
      <c r="AD4387" s="169">
        <v>2021</v>
      </c>
      <c r="AE4387" s="167" t="s">
        <v>1241</v>
      </c>
    </row>
    <row r="4388" spans="1:31" x14ac:dyDescent="0.3">
      <c r="A4388" s="162" t="s">
        <v>995</v>
      </c>
      <c r="B4388" s="162" t="s">
        <v>550</v>
      </c>
      <c r="C4388" s="162">
        <v>6</v>
      </c>
      <c r="D4388" s="162">
        <v>2016</v>
      </c>
      <c r="E4388" s="162" t="s">
        <v>2393</v>
      </c>
      <c r="F4388" s="162" t="s">
        <v>32</v>
      </c>
      <c r="G4388" s="162">
        <v>2020</v>
      </c>
      <c r="H4388" s="169" t="s">
        <v>71</v>
      </c>
      <c r="I4388" s="162" t="s">
        <v>550</v>
      </c>
      <c r="J4388" s="206">
        <v>1.23</v>
      </c>
      <c r="K4388" s="169" t="s">
        <v>1818</v>
      </c>
      <c r="L4388" s="166">
        <v>0.81855314403292179</v>
      </c>
      <c r="M4388" s="166">
        <v>1.0068203671604938</v>
      </c>
      <c r="N4388" s="169" t="s">
        <v>28</v>
      </c>
      <c r="O4388" s="167">
        <v>1</v>
      </c>
      <c r="P4388" s="167">
        <v>0</v>
      </c>
      <c r="Q4388" s="167">
        <v>0</v>
      </c>
      <c r="R4388" s="167">
        <v>1</v>
      </c>
      <c r="S4388" s="167">
        <v>0</v>
      </c>
      <c r="T4388" s="167" t="s">
        <v>13213</v>
      </c>
      <c r="U4388" s="167" t="s">
        <v>1360</v>
      </c>
      <c r="V4388" s="167" t="s">
        <v>1383</v>
      </c>
      <c r="W4388" s="169" t="s">
        <v>11495</v>
      </c>
      <c r="X4388" s="169"/>
      <c r="Y4388" s="169"/>
      <c r="Z4388" s="168">
        <v>43945</v>
      </c>
      <c r="AA4388" s="169" t="s">
        <v>11538</v>
      </c>
      <c r="AB4388" s="169" t="s">
        <v>11539</v>
      </c>
      <c r="AC4388" s="169" t="s">
        <v>28</v>
      </c>
      <c r="AD4388" s="169">
        <v>2021</v>
      </c>
      <c r="AE4388" s="167" t="s">
        <v>1232</v>
      </c>
    </row>
    <row r="4389" spans="1:31" x14ac:dyDescent="0.3">
      <c r="A4389" s="162" t="s">
        <v>1001</v>
      </c>
      <c r="B4389" s="162" t="s">
        <v>550</v>
      </c>
      <c r="C4389" s="162">
        <v>4</v>
      </c>
      <c r="D4389" s="162">
        <v>2016</v>
      </c>
      <c r="E4389" s="162" t="s">
        <v>2393</v>
      </c>
      <c r="F4389" s="162" t="s">
        <v>32</v>
      </c>
      <c r="G4389" s="162">
        <v>2020</v>
      </c>
      <c r="H4389" s="169" t="s">
        <v>81</v>
      </c>
      <c r="I4389" s="162" t="s">
        <v>550</v>
      </c>
      <c r="J4389" s="206">
        <v>0.87645383005288502</v>
      </c>
      <c r="K4389" s="169" t="s">
        <v>1818</v>
      </c>
      <c r="L4389" s="166">
        <v>0.81855314403292179</v>
      </c>
      <c r="M4389" s="166">
        <v>0.71742403818948519</v>
      </c>
      <c r="N4389" s="169" t="s">
        <v>32</v>
      </c>
      <c r="O4389" s="167">
        <v>1</v>
      </c>
      <c r="P4389" s="167">
        <v>1</v>
      </c>
      <c r="Q4389" s="167">
        <v>0</v>
      </c>
      <c r="R4389" s="167">
        <v>1</v>
      </c>
      <c r="S4389" s="167">
        <v>0</v>
      </c>
      <c r="T4389" s="167" t="s">
        <v>13211</v>
      </c>
      <c r="U4389" s="167" t="s">
        <v>1281</v>
      </c>
      <c r="V4389" s="167" t="s">
        <v>86</v>
      </c>
      <c r="W4389" s="169" t="s">
        <v>11495</v>
      </c>
      <c r="X4389" s="169"/>
      <c r="Y4389" s="169"/>
      <c r="Z4389" s="168">
        <v>44036</v>
      </c>
      <c r="AA4389" s="169" t="s">
        <v>10628</v>
      </c>
      <c r="AB4389" s="169" t="s">
        <v>11540</v>
      </c>
      <c r="AC4389" s="169" t="s">
        <v>32</v>
      </c>
      <c r="AD4389" s="169">
        <v>2021</v>
      </c>
      <c r="AE4389" s="167" t="s">
        <v>1245</v>
      </c>
    </row>
    <row r="4390" spans="1:31" x14ac:dyDescent="0.3">
      <c r="A4390" s="162" t="s">
        <v>1062</v>
      </c>
      <c r="B4390" s="162" t="s">
        <v>550</v>
      </c>
      <c r="C4390" s="162">
        <v>2</v>
      </c>
      <c r="D4390" s="162">
        <v>2016</v>
      </c>
      <c r="E4390" s="162" t="s">
        <v>2393</v>
      </c>
      <c r="F4390" s="162" t="s">
        <v>32</v>
      </c>
      <c r="G4390" s="162">
        <v>2020</v>
      </c>
      <c r="H4390" s="169" t="s">
        <v>186</v>
      </c>
      <c r="I4390" s="162" t="s">
        <v>550</v>
      </c>
      <c r="J4390" s="206">
        <v>0.2</v>
      </c>
      <c r="K4390" s="169" t="s">
        <v>1818</v>
      </c>
      <c r="L4390" s="166">
        <v>0.81855314403292179</v>
      </c>
      <c r="M4390" s="166">
        <v>0.16371062880658438</v>
      </c>
      <c r="N4390" s="169" t="s">
        <v>186</v>
      </c>
      <c r="O4390" s="167">
        <v>1</v>
      </c>
      <c r="P4390" s="167">
        <v>0</v>
      </c>
      <c r="Q4390" s="167">
        <v>1</v>
      </c>
      <c r="R4390" s="167">
        <v>0</v>
      </c>
      <c r="S4390" s="167">
        <v>1</v>
      </c>
      <c r="T4390" s="167" t="s">
        <v>13210</v>
      </c>
      <c r="U4390" s="167" t="s">
        <v>1221</v>
      </c>
      <c r="V4390" s="167" t="s">
        <v>142</v>
      </c>
      <c r="W4390" s="169" t="s">
        <v>11495</v>
      </c>
      <c r="X4390" s="169"/>
      <c r="Y4390" s="169"/>
      <c r="Z4390" s="168">
        <v>43894</v>
      </c>
      <c r="AA4390" s="169" t="s">
        <v>11541</v>
      </c>
      <c r="AB4390" s="169" t="s">
        <v>11542</v>
      </c>
      <c r="AC4390" s="169" t="s">
        <v>186</v>
      </c>
      <c r="AD4390" s="169">
        <v>2021</v>
      </c>
      <c r="AE4390" s="167" t="s">
        <v>1245</v>
      </c>
    </row>
    <row r="4391" spans="1:31" x14ac:dyDescent="0.3">
      <c r="A4391" s="162" t="s">
        <v>1062</v>
      </c>
      <c r="B4391" s="162" t="s">
        <v>550</v>
      </c>
      <c r="C4391" s="162">
        <v>3</v>
      </c>
      <c r="D4391" s="162">
        <v>2016</v>
      </c>
      <c r="E4391" s="162" t="s">
        <v>2393</v>
      </c>
      <c r="F4391" s="162" t="s">
        <v>32</v>
      </c>
      <c r="G4391" s="162">
        <v>2020</v>
      </c>
      <c r="H4391" s="169" t="s">
        <v>186</v>
      </c>
      <c r="I4391" s="162" t="s">
        <v>550</v>
      </c>
      <c r="J4391" s="206">
        <v>0.20799999999999999</v>
      </c>
      <c r="K4391" s="169" t="s">
        <v>1818</v>
      </c>
      <c r="L4391" s="166">
        <v>0.81855314403292179</v>
      </c>
      <c r="M4391" s="166">
        <v>0.17025905395884772</v>
      </c>
      <c r="N4391" s="169" t="s">
        <v>186</v>
      </c>
      <c r="O4391" s="167">
        <v>1</v>
      </c>
      <c r="P4391" s="167">
        <v>0</v>
      </c>
      <c r="Q4391" s="167">
        <v>1</v>
      </c>
      <c r="R4391" s="167">
        <v>0</v>
      </c>
      <c r="S4391" s="167">
        <v>1</v>
      </c>
      <c r="T4391" s="167" t="s">
        <v>13210</v>
      </c>
      <c r="U4391" s="167" t="s">
        <v>1221</v>
      </c>
      <c r="V4391" s="167" t="s">
        <v>142</v>
      </c>
      <c r="W4391" s="169" t="s">
        <v>11495</v>
      </c>
      <c r="X4391" s="169"/>
      <c r="Y4391" s="169"/>
      <c r="Z4391" s="168">
        <v>43894</v>
      </c>
      <c r="AA4391" s="169" t="s">
        <v>11543</v>
      </c>
      <c r="AB4391" s="169" t="s">
        <v>11544</v>
      </c>
      <c r="AC4391" s="169" t="s">
        <v>186</v>
      </c>
      <c r="AD4391" s="169">
        <v>2021</v>
      </c>
      <c r="AE4391" s="167" t="s">
        <v>1245</v>
      </c>
    </row>
    <row r="4392" spans="1:31" x14ac:dyDescent="0.3">
      <c r="A4392" s="162" t="s">
        <v>1149</v>
      </c>
      <c r="B4392" s="162" t="s">
        <v>550</v>
      </c>
      <c r="C4392" s="162">
        <v>1</v>
      </c>
      <c r="D4392" s="162">
        <v>2017</v>
      </c>
      <c r="E4392" s="162" t="s">
        <v>2393</v>
      </c>
      <c r="F4392" s="162" t="s">
        <v>32</v>
      </c>
      <c r="G4392" s="162">
        <v>2020</v>
      </c>
      <c r="H4392" s="169" t="s">
        <v>186</v>
      </c>
      <c r="I4392" s="162" t="s">
        <v>550</v>
      </c>
      <c r="J4392" s="206">
        <v>0.264814086898989</v>
      </c>
      <c r="K4392" s="169" t="s">
        <v>1818</v>
      </c>
      <c r="L4392" s="166">
        <v>0.81855314403292179</v>
      </c>
      <c r="M4392" s="166">
        <v>0.21676440341537481</v>
      </c>
      <c r="N4392" s="169" t="s">
        <v>186</v>
      </c>
      <c r="O4392" s="167">
        <v>1</v>
      </c>
      <c r="P4392" s="167">
        <v>0</v>
      </c>
      <c r="Q4392" s="167">
        <v>1</v>
      </c>
      <c r="R4392" s="167">
        <v>0</v>
      </c>
      <c r="S4392" s="167">
        <v>1</v>
      </c>
      <c r="T4392" s="167" t="s">
        <v>13210</v>
      </c>
      <c r="U4392" s="167" t="s">
        <v>1576</v>
      </c>
      <c r="V4392" s="167" t="s">
        <v>187</v>
      </c>
      <c r="W4392" s="169" t="s">
        <v>11495</v>
      </c>
      <c r="X4392" s="169"/>
      <c r="Y4392" s="169"/>
      <c r="Z4392" s="168">
        <v>43893</v>
      </c>
      <c r="AA4392" s="169" t="s">
        <v>11545</v>
      </c>
      <c r="AB4392" s="169" t="s">
        <v>11546</v>
      </c>
      <c r="AC4392" s="169" t="s">
        <v>186</v>
      </c>
      <c r="AD4392" s="169">
        <v>2021</v>
      </c>
      <c r="AE4392" s="167" t="s">
        <v>1245</v>
      </c>
    </row>
    <row r="4393" spans="1:31" x14ac:dyDescent="0.3">
      <c r="A4393" s="162" t="s">
        <v>1094</v>
      </c>
      <c r="B4393" s="162" t="s">
        <v>550</v>
      </c>
      <c r="C4393" s="162">
        <v>2</v>
      </c>
      <c r="D4393" s="162">
        <v>2017</v>
      </c>
      <c r="E4393" s="162" t="s">
        <v>2393</v>
      </c>
      <c r="F4393" s="162" t="s">
        <v>32</v>
      </c>
      <c r="G4393" s="162">
        <v>2020</v>
      </c>
      <c r="H4393" s="169" t="s">
        <v>186</v>
      </c>
      <c r="I4393" s="162" t="s">
        <v>550</v>
      </c>
      <c r="J4393" s="206">
        <v>19.419937451520802</v>
      </c>
      <c r="K4393" s="169" t="s">
        <v>1818</v>
      </c>
      <c r="L4393" s="166">
        <v>0.81855314403292179</v>
      </c>
      <c r="M4393" s="166">
        <v>15.89625085786504</v>
      </c>
      <c r="N4393" s="169" t="s">
        <v>32</v>
      </c>
      <c r="O4393" s="167">
        <v>1</v>
      </c>
      <c r="P4393" s="167">
        <v>1</v>
      </c>
      <c r="Q4393" s="167">
        <v>0</v>
      </c>
      <c r="R4393" s="167">
        <v>1</v>
      </c>
      <c r="S4393" s="167">
        <v>0</v>
      </c>
      <c r="T4393" s="167" t="s">
        <v>13211</v>
      </c>
      <c r="U4393" s="167" t="s">
        <v>1453</v>
      </c>
      <c r="V4393" s="167" t="s">
        <v>103</v>
      </c>
      <c r="W4393" s="169" t="s">
        <v>11497</v>
      </c>
      <c r="X4393" s="169"/>
      <c r="Y4393" s="169"/>
      <c r="Z4393" s="168">
        <v>44046</v>
      </c>
      <c r="AA4393" s="169" t="s">
        <v>11547</v>
      </c>
      <c r="AB4393" s="169" t="s">
        <v>11548</v>
      </c>
      <c r="AC4393" s="169" t="s">
        <v>32</v>
      </c>
      <c r="AD4393" s="169">
        <v>2021</v>
      </c>
      <c r="AE4393" s="167" t="s">
        <v>1245</v>
      </c>
    </row>
    <row r="4394" spans="1:31" x14ac:dyDescent="0.3">
      <c r="A4394" s="162" t="s">
        <v>882</v>
      </c>
      <c r="B4394" s="162" t="s">
        <v>550</v>
      </c>
      <c r="C4394" s="162">
        <v>1</v>
      </c>
      <c r="D4394" s="162">
        <v>2014</v>
      </c>
      <c r="E4394" s="162" t="s">
        <v>2393</v>
      </c>
      <c r="F4394" s="162" t="s">
        <v>32</v>
      </c>
      <c r="G4394" s="162">
        <v>2020</v>
      </c>
      <c r="H4394" s="169" t="s">
        <v>186</v>
      </c>
      <c r="I4394" s="162" t="s">
        <v>550</v>
      </c>
      <c r="J4394" s="206">
        <v>0.25374376674080801</v>
      </c>
      <c r="K4394" s="169" t="s">
        <v>1818</v>
      </c>
      <c r="L4394" s="166">
        <v>0.81855314403292179</v>
      </c>
      <c r="M4394" s="166">
        <v>0.20770275804444471</v>
      </c>
      <c r="N4394" s="169" t="s">
        <v>186</v>
      </c>
      <c r="O4394" s="167">
        <v>1</v>
      </c>
      <c r="P4394" s="167">
        <v>0</v>
      </c>
      <c r="Q4394" s="167">
        <v>1</v>
      </c>
      <c r="R4394" s="167">
        <v>0</v>
      </c>
      <c r="S4394" s="167">
        <v>1</v>
      </c>
      <c r="T4394" s="167" t="s">
        <v>13210</v>
      </c>
      <c r="U4394" s="167" t="s">
        <v>1512</v>
      </c>
      <c r="V4394" s="167" t="s">
        <v>178</v>
      </c>
      <c r="W4394" s="169" t="s">
        <v>11495</v>
      </c>
      <c r="X4394" s="169"/>
      <c r="Y4394" s="169"/>
      <c r="Z4394" s="168">
        <v>43950</v>
      </c>
      <c r="AA4394" s="169" t="s">
        <v>11549</v>
      </c>
      <c r="AB4394" s="169" t="s">
        <v>11550</v>
      </c>
      <c r="AC4394" s="169" t="s">
        <v>186</v>
      </c>
      <c r="AD4394" s="169">
        <v>2021</v>
      </c>
      <c r="AE4394" s="167" t="s">
        <v>1245</v>
      </c>
    </row>
    <row r="4395" spans="1:31" x14ac:dyDescent="0.3">
      <c r="A4395" s="162" t="s">
        <v>1109</v>
      </c>
      <c r="B4395" s="162" t="s">
        <v>550</v>
      </c>
      <c r="C4395" s="162">
        <v>5</v>
      </c>
      <c r="D4395" s="162">
        <v>2017</v>
      </c>
      <c r="E4395" s="162" t="s">
        <v>2393</v>
      </c>
      <c r="F4395" s="162" t="s">
        <v>32</v>
      </c>
      <c r="G4395" s="162">
        <v>2020</v>
      </c>
      <c r="H4395" s="169" t="s">
        <v>549</v>
      </c>
      <c r="I4395" s="162" t="s">
        <v>550</v>
      </c>
      <c r="J4395" s="206">
        <v>0.28937027707808599</v>
      </c>
      <c r="K4395" s="169" t="s">
        <v>1818</v>
      </c>
      <c r="L4395" s="166">
        <v>0.81855314403292179</v>
      </c>
      <c r="M4395" s="166">
        <v>0.236864950091945</v>
      </c>
      <c r="N4395" s="169" t="s">
        <v>1998</v>
      </c>
      <c r="O4395" s="167">
        <v>2</v>
      </c>
      <c r="P4395" s="167">
        <v>0</v>
      </c>
      <c r="Q4395" s="167">
        <v>0</v>
      </c>
      <c r="R4395" s="167">
        <v>1</v>
      </c>
      <c r="S4395" s="167">
        <v>1</v>
      </c>
      <c r="T4395" s="167" t="s">
        <v>13213</v>
      </c>
      <c r="U4395" s="167" t="s">
        <v>1281</v>
      </c>
      <c r="V4395" s="167" t="s">
        <v>86</v>
      </c>
      <c r="W4395" s="169" t="s">
        <v>11495</v>
      </c>
      <c r="X4395" s="169"/>
      <c r="Y4395" s="169"/>
      <c r="Z4395" s="168">
        <v>44006</v>
      </c>
      <c r="AA4395" s="169" t="s">
        <v>11551</v>
      </c>
      <c r="AB4395" s="169" t="s">
        <v>11552</v>
      </c>
      <c r="AC4395" s="169" t="s">
        <v>11493</v>
      </c>
      <c r="AD4395" s="169">
        <v>2021</v>
      </c>
      <c r="AE4395" s="167" t="s">
        <v>10573</v>
      </c>
    </row>
    <row r="4396" spans="1:31" x14ac:dyDescent="0.3">
      <c r="A4396" s="162" t="s">
        <v>1014</v>
      </c>
      <c r="B4396" s="162" t="s">
        <v>550</v>
      </c>
      <c r="C4396" s="162">
        <v>6</v>
      </c>
      <c r="D4396" s="162">
        <v>2016</v>
      </c>
      <c r="E4396" s="162" t="s">
        <v>2393</v>
      </c>
      <c r="F4396" s="162" t="s">
        <v>32</v>
      </c>
      <c r="G4396" s="162">
        <v>2020</v>
      </c>
      <c r="H4396" s="169" t="s">
        <v>238</v>
      </c>
      <c r="I4396" s="162" t="s">
        <v>550</v>
      </c>
      <c r="J4396" s="206">
        <v>0.22595000000000001</v>
      </c>
      <c r="K4396" s="169" t="s">
        <v>1818</v>
      </c>
      <c r="L4396" s="166">
        <v>0.81855314403292179</v>
      </c>
      <c r="M4396" s="166">
        <v>0.1849520828942387</v>
      </c>
      <c r="N4396" s="169" t="s">
        <v>73</v>
      </c>
      <c r="O4396" s="167">
        <v>1</v>
      </c>
      <c r="P4396" s="167">
        <v>0</v>
      </c>
      <c r="Q4396" s="167">
        <v>0</v>
      </c>
      <c r="R4396" s="167">
        <v>0</v>
      </c>
      <c r="S4396" s="167">
        <v>1</v>
      </c>
      <c r="T4396" s="167" t="s">
        <v>13213</v>
      </c>
      <c r="U4396" s="167" t="s">
        <v>1281</v>
      </c>
      <c r="V4396" s="167" t="s">
        <v>86</v>
      </c>
      <c r="W4396" s="169" t="s">
        <v>11495</v>
      </c>
      <c r="X4396" s="169"/>
      <c r="Y4396" s="169"/>
      <c r="Z4396" s="168">
        <v>44033</v>
      </c>
      <c r="AA4396" s="169" t="s">
        <v>10723</v>
      </c>
      <c r="AB4396" s="169" t="s">
        <v>11553</v>
      </c>
      <c r="AC4396" s="169" t="s">
        <v>73</v>
      </c>
      <c r="AD4396" s="169">
        <v>2021</v>
      </c>
      <c r="AE4396" s="167" t="s">
        <v>1245</v>
      </c>
    </row>
    <row r="4397" spans="1:31" x14ac:dyDescent="0.3">
      <c r="A4397" s="162" t="s">
        <v>1097</v>
      </c>
      <c r="B4397" s="162" t="s">
        <v>550</v>
      </c>
      <c r="C4397" s="162">
        <v>5</v>
      </c>
      <c r="D4397" s="162">
        <v>2017</v>
      </c>
      <c r="E4397" s="162" t="s">
        <v>2393</v>
      </c>
      <c r="F4397" s="162" t="s">
        <v>32</v>
      </c>
      <c r="G4397" s="162">
        <v>2020</v>
      </c>
      <c r="H4397" s="169" t="s">
        <v>10571</v>
      </c>
      <c r="I4397" s="162" t="s">
        <v>550</v>
      </c>
      <c r="J4397" s="206">
        <v>4.4871792663238601</v>
      </c>
      <c r="K4397" s="169" t="s">
        <v>1818</v>
      </c>
      <c r="L4397" s="166">
        <v>0.81855314403292179</v>
      </c>
      <c r="M4397" s="166">
        <v>3.6729946962887348</v>
      </c>
      <c r="N4397" s="169" t="s">
        <v>70</v>
      </c>
      <c r="O4397" s="167">
        <v>1</v>
      </c>
      <c r="P4397" s="167">
        <v>0</v>
      </c>
      <c r="Q4397" s="167">
        <v>0</v>
      </c>
      <c r="R4397" s="167">
        <v>0</v>
      </c>
      <c r="S4397" s="167">
        <v>1</v>
      </c>
      <c r="T4397" s="167" t="s">
        <v>13213</v>
      </c>
      <c r="U4397" s="167" t="s">
        <v>1453</v>
      </c>
      <c r="V4397" s="167" t="s">
        <v>105</v>
      </c>
      <c r="W4397" s="169" t="s">
        <v>11497</v>
      </c>
      <c r="X4397" s="169"/>
      <c r="Y4397" s="169"/>
      <c r="Z4397" s="168">
        <v>44141</v>
      </c>
      <c r="AA4397" s="169" t="s">
        <v>11554</v>
      </c>
      <c r="AB4397" s="169" t="s">
        <v>11555</v>
      </c>
      <c r="AC4397" s="169" t="s">
        <v>70</v>
      </c>
      <c r="AD4397" s="169">
        <v>2021</v>
      </c>
      <c r="AE4397" s="167" t="s">
        <v>1245</v>
      </c>
    </row>
    <row r="4398" spans="1:31" x14ac:dyDescent="0.3">
      <c r="A4398" s="162" t="s">
        <v>1097</v>
      </c>
      <c r="B4398" s="162" t="s">
        <v>550</v>
      </c>
      <c r="C4398" s="162">
        <v>6</v>
      </c>
      <c r="D4398" s="162">
        <v>2017</v>
      </c>
      <c r="E4398" s="162" t="s">
        <v>2393</v>
      </c>
      <c r="F4398" s="162" t="s">
        <v>32</v>
      </c>
      <c r="G4398" s="162">
        <v>2020</v>
      </c>
      <c r="H4398" s="169" t="s">
        <v>10571</v>
      </c>
      <c r="I4398" s="162" t="s">
        <v>550</v>
      </c>
      <c r="J4398" s="206">
        <v>7.3947833699465093</v>
      </c>
      <c r="K4398" s="169" t="s">
        <v>1818</v>
      </c>
      <c r="L4398" s="166">
        <v>0.81855314403292179</v>
      </c>
      <c r="M4398" s="166">
        <v>6.0530231769120801</v>
      </c>
      <c r="N4398" s="169" t="s">
        <v>32</v>
      </c>
      <c r="O4398" s="167">
        <v>1</v>
      </c>
      <c r="P4398" s="167">
        <v>1</v>
      </c>
      <c r="Q4398" s="167">
        <v>0</v>
      </c>
      <c r="R4398" s="167">
        <v>1</v>
      </c>
      <c r="S4398" s="167">
        <v>0</v>
      </c>
      <c r="T4398" s="167" t="s">
        <v>13211</v>
      </c>
      <c r="U4398" s="167" t="s">
        <v>1453</v>
      </c>
      <c r="V4398" s="167" t="s">
        <v>105</v>
      </c>
      <c r="W4398" s="169" t="s">
        <v>11497</v>
      </c>
      <c r="X4398" s="169"/>
      <c r="Y4398" s="169"/>
      <c r="Z4398" s="168">
        <v>44141</v>
      </c>
      <c r="AA4398" s="169" t="s">
        <v>11556</v>
      </c>
      <c r="AB4398" s="169" t="s">
        <v>11557</v>
      </c>
      <c r="AC4398" s="169" t="s">
        <v>32</v>
      </c>
      <c r="AD4398" s="169">
        <v>2021</v>
      </c>
      <c r="AE4398" s="167" t="s">
        <v>1245</v>
      </c>
    </row>
    <row r="4399" spans="1:31" x14ac:dyDescent="0.3">
      <c r="A4399" s="162" t="s">
        <v>1097</v>
      </c>
      <c r="B4399" s="162" t="s">
        <v>550</v>
      </c>
      <c r="C4399" s="162">
        <v>7</v>
      </c>
      <c r="D4399" s="162">
        <v>2017</v>
      </c>
      <c r="E4399" s="162" t="s">
        <v>2393</v>
      </c>
      <c r="F4399" s="162" t="s">
        <v>32</v>
      </c>
      <c r="G4399" s="162">
        <v>2020</v>
      </c>
      <c r="H4399" s="169" t="s">
        <v>10571</v>
      </c>
      <c r="I4399" s="162" t="s">
        <v>550</v>
      </c>
      <c r="J4399" s="206">
        <v>7.7066251461605004</v>
      </c>
      <c r="K4399" s="169" t="s">
        <v>1818</v>
      </c>
      <c r="L4399" s="166">
        <v>0.81855314403292179</v>
      </c>
      <c r="M4399" s="166">
        <v>6.3082822432728527</v>
      </c>
      <c r="N4399" s="169" t="s">
        <v>32</v>
      </c>
      <c r="O4399" s="167">
        <v>1</v>
      </c>
      <c r="P4399" s="167">
        <v>1</v>
      </c>
      <c r="Q4399" s="167">
        <v>0</v>
      </c>
      <c r="R4399" s="167">
        <v>1</v>
      </c>
      <c r="S4399" s="167">
        <v>0</v>
      </c>
      <c r="T4399" s="167" t="s">
        <v>13211</v>
      </c>
      <c r="U4399" s="167" t="s">
        <v>1453</v>
      </c>
      <c r="V4399" s="167" t="s">
        <v>105</v>
      </c>
      <c r="W4399" s="169" t="s">
        <v>11497</v>
      </c>
      <c r="X4399" s="169"/>
      <c r="Y4399" s="169"/>
      <c r="Z4399" s="168">
        <v>44141</v>
      </c>
      <c r="AA4399" s="169" t="s">
        <v>11558</v>
      </c>
      <c r="AB4399" s="169" t="s">
        <v>11559</v>
      </c>
      <c r="AC4399" s="169" t="s">
        <v>32</v>
      </c>
      <c r="AD4399" s="169">
        <v>2021</v>
      </c>
      <c r="AE4399" s="167" t="s">
        <v>1245</v>
      </c>
    </row>
    <row r="4400" spans="1:31" x14ac:dyDescent="0.3">
      <c r="A4400" s="162" t="s">
        <v>1097</v>
      </c>
      <c r="B4400" s="162" t="s">
        <v>550</v>
      </c>
      <c r="C4400" s="162">
        <v>8</v>
      </c>
      <c r="D4400" s="162">
        <v>2017</v>
      </c>
      <c r="E4400" s="162" t="s">
        <v>2393</v>
      </c>
      <c r="F4400" s="162" t="s">
        <v>32</v>
      </c>
      <c r="G4400" s="162">
        <v>2020</v>
      </c>
      <c r="H4400" s="169" t="s">
        <v>10571</v>
      </c>
      <c r="I4400" s="162" t="s">
        <v>550</v>
      </c>
      <c r="J4400" s="206">
        <v>8.1507474621049898</v>
      </c>
      <c r="K4400" s="169" t="s">
        <v>1818</v>
      </c>
      <c r="L4400" s="166">
        <v>0.81855314403292179</v>
      </c>
      <c r="M4400" s="166">
        <v>6.6718199613243971</v>
      </c>
      <c r="N4400" s="169" t="s">
        <v>32</v>
      </c>
      <c r="O4400" s="167">
        <v>1</v>
      </c>
      <c r="P4400" s="167">
        <v>1</v>
      </c>
      <c r="Q4400" s="167">
        <v>0</v>
      </c>
      <c r="R4400" s="167">
        <v>1</v>
      </c>
      <c r="S4400" s="167">
        <v>0</v>
      </c>
      <c r="T4400" s="167" t="s">
        <v>13211</v>
      </c>
      <c r="U4400" s="167" t="s">
        <v>1453</v>
      </c>
      <c r="V4400" s="167" t="s">
        <v>105</v>
      </c>
      <c r="W4400" s="169" t="s">
        <v>11497</v>
      </c>
      <c r="X4400" s="169"/>
      <c r="Y4400" s="169"/>
      <c r="Z4400" s="168">
        <v>44141</v>
      </c>
      <c r="AA4400" s="169" t="s">
        <v>11556</v>
      </c>
      <c r="AB4400" s="169" t="s">
        <v>11557</v>
      </c>
      <c r="AC4400" s="169" t="s">
        <v>32</v>
      </c>
      <c r="AD4400" s="169">
        <v>2021</v>
      </c>
      <c r="AE4400" s="167" t="s">
        <v>1245</v>
      </c>
    </row>
    <row r="4401" spans="1:31" x14ac:dyDescent="0.3">
      <c r="A4401" s="162" t="s">
        <v>1097</v>
      </c>
      <c r="B4401" s="162" t="s">
        <v>550</v>
      </c>
      <c r="C4401" s="162">
        <v>9</v>
      </c>
      <c r="D4401" s="162">
        <v>2017</v>
      </c>
      <c r="E4401" s="162" t="s">
        <v>2393</v>
      </c>
      <c r="F4401" s="162" t="s">
        <v>32</v>
      </c>
      <c r="G4401" s="162">
        <v>2020</v>
      </c>
      <c r="H4401" s="169" t="s">
        <v>10571</v>
      </c>
      <c r="I4401" s="162" t="s">
        <v>550</v>
      </c>
      <c r="J4401" s="206">
        <v>8.5116649871866592</v>
      </c>
      <c r="K4401" s="169" t="s">
        <v>1818</v>
      </c>
      <c r="L4401" s="166">
        <v>0.81855314403292179</v>
      </c>
      <c r="M4401" s="166">
        <v>6.9672501362165784</v>
      </c>
      <c r="N4401" s="169" t="s">
        <v>32</v>
      </c>
      <c r="O4401" s="167">
        <v>1</v>
      </c>
      <c r="P4401" s="167">
        <v>1</v>
      </c>
      <c r="Q4401" s="167">
        <v>0</v>
      </c>
      <c r="R4401" s="167">
        <v>1</v>
      </c>
      <c r="S4401" s="167">
        <v>0</v>
      </c>
      <c r="T4401" s="167" t="s">
        <v>13211</v>
      </c>
      <c r="U4401" s="167" t="s">
        <v>1453</v>
      </c>
      <c r="V4401" s="167" t="s">
        <v>105</v>
      </c>
      <c r="W4401" s="169" t="s">
        <v>11497</v>
      </c>
      <c r="X4401" s="169"/>
      <c r="Y4401" s="169"/>
      <c r="Z4401" s="168">
        <v>44141</v>
      </c>
      <c r="AA4401" s="169" t="s">
        <v>11558</v>
      </c>
      <c r="AB4401" s="169" t="s">
        <v>11559</v>
      </c>
      <c r="AC4401" s="169" t="s">
        <v>32</v>
      </c>
      <c r="AD4401" s="169">
        <v>2021</v>
      </c>
      <c r="AE4401" s="167" t="s">
        <v>1245</v>
      </c>
    </row>
    <row r="4402" spans="1:31" x14ac:dyDescent="0.3">
      <c r="A4402" s="162" t="s">
        <v>1097</v>
      </c>
      <c r="B4402" s="162" t="s">
        <v>550</v>
      </c>
      <c r="C4402" s="162">
        <v>10</v>
      </c>
      <c r="D4402" s="162">
        <v>2017</v>
      </c>
      <c r="E4402" s="162" t="s">
        <v>2393</v>
      </c>
      <c r="F4402" s="162" t="s">
        <v>32</v>
      </c>
      <c r="G4402" s="162">
        <v>2020</v>
      </c>
      <c r="H4402" s="169" t="s">
        <v>10571</v>
      </c>
      <c r="I4402" s="162" t="s">
        <v>550</v>
      </c>
      <c r="J4402" s="206">
        <v>8.6701798532525807</v>
      </c>
      <c r="K4402" s="169" t="s">
        <v>1818</v>
      </c>
      <c r="L4402" s="166">
        <v>0.81855314403292179</v>
      </c>
      <c r="M4402" s="166">
        <v>7.0970029782107966</v>
      </c>
      <c r="N4402" s="169" t="s">
        <v>32</v>
      </c>
      <c r="O4402" s="167">
        <v>1</v>
      </c>
      <c r="P4402" s="167">
        <v>1</v>
      </c>
      <c r="Q4402" s="167">
        <v>0</v>
      </c>
      <c r="R4402" s="167">
        <v>1</v>
      </c>
      <c r="S4402" s="167">
        <v>0</v>
      </c>
      <c r="T4402" s="167" t="s">
        <v>13211</v>
      </c>
      <c r="U4402" s="167" t="s">
        <v>1453</v>
      </c>
      <c r="V4402" s="167" t="s">
        <v>105</v>
      </c>
      <c r="W4402" s="169" t="s">
        <v>11497</v>
      </c>
      <c r="X4402" s="169"/>
      <c r="Y4402" s="169"/>
      <c r="Z4402" s="168">
        <v>44141</v>
      </c>
      <c r="AA4402" s="169" t="s">
        <v>9491</v>
      </c>
      <c r="AB4402" s="169" t="s">
        <v>11560</v>
      </c>
      <c r="AC4402" s="169" t="s">
        <v>32</v>
      </c>
      <c r="AD4402" s="169">
        <v>2021</v>
      </c>
      <c r="AE4402" s="167" t="s">
        <v>1245</v>
      </c>
    </row>
    <row r="4403" spans="1:31" x14ac:dyDescent="0.3">
      <c r="A4403" s="162" t="s">
        <v>1097</v>
      </c>
      <c r="B4403" s="162" t="s">
        <v>550</v>
      </c>
      <c r="C4403" s="162">
        <v>11</v>
      </c>
      <c r="D4403" s="162">
        <v>2017</v>
      </c>
      <c r="E4403" s="162" t="s">
        <v>2393</v>
      </c>
      <c r="F4403" s="162" t="s">
        <v>32</v>
      </c>
      <c r="G4403" s="162">
        <v>2020</v>
      </c>
      <c r="H4403" s="169" t="s">
        <v>10571</v>
      </c>
      <c r="I4403" s="162" t="s">
        <v>550</v>
      </c>
      <c r="J4403" s="206">
        <v>9.9036069041110899</v>
      </c>
      <c r="K4403" s="169" t="s">
        <v>1818</v>
      </c>
      <c r="L4403" s="166">
        <v>0.81855314403292179</v>
      </c>
      <c r="M4403" s="166">
        <v>8.1066285686262844</v>
      </c>
      <c r="N4403" s="169" t="s">
        <v>70</v>
      </c>
      <c r="O4403" s="167">
        <v>1</v>
      </c>
      <c r="P4403" s="167">
        <v>0</v>
      </c>
      <c r="Q4403" s="167">
        <v>0</v>
      </c>
      <c r="R4403" s="167">
        <v>0</v>
      </c>
      <c r="S4403" s="167">
        <v>1</v>
      </c>
      <c r="T4403" s="167" t="s">
        <v>13213</v>
      </c>
      <c r="U4403" s="167" t="s">
        <v>1453</v>
      </c>
      <c r="V4403" s="167" t="s">
        <v>105</v>
      </c>
      <c r="W4403" s="169" t="s">
        <v>11497</v>
      </c>
      <c r="X4403" s="169"/>
      <c r="Y4403" s="169"/>
      <c r="Z4403" s="168">
        <v>44141</v>
      </c>
      <c r="AA4403" s="169" t="s">
        <v>11554</v>
      </c>
      <c r="AB4403" s="169" t="s">
        <v>11555</v>
      </c>
      <c r="AC4403" s="169" t="s">
        <v>70</v>
      </c>
      <c r="AD4403" s="169">
        <v>2021</v>
      </c>
      <c r="AE4403" s="167" t="s">
        <v>1245</v>
      </c>
    </row>
    <row r="4404" spans="1:31" x14ac:dyDescent="0.3">
      <c r="A4404" s="162" t="s">
        <v>909</v>
      </c>
      <c r="B4404" s="162" t="s">
        <v>550</v>
      </c>
      <c r="C4404" s="162">
        <v>11</v>
      </c>
      <c r="D4404" s="162">
        <v>2015</v>
      </c>
      <c r="E4404" s="162" t="s">
        <v>2393</v>
      </c>
      <c r="F4404" s="162" t="s">
        <v>32</v>
      </c>
      <c r="G4404" s="162">
        <v>2020</v>
      </c>
      <c r="H4404" s="169" t="s">
        <v>576</v>
      </c>
      <c r="I4404" s="162" t="s">
        <v>550</v>
      </c>
      <c r="J4404" s="206">
        <v>2.9081322586693901</v>
      </c>
      <c r="K4404" s="169" t="s">
        <v>1818</v>
      </c>
      <c r="L4404" s="166">
        <v>0.81855314403292179</v>
      </c>
      <c r="M4404" s="166">
        <v>2.3804608035973915</v>
      </c>
      <c r="N4404" s="169" t="s">
        <v>576</v>
      </c>
      <c r="O4404" s="167">
        <v>1</v>
      </c>
      <c r="P4404" s="167">
        <v>0</v>
      </c>
      <c r="Q4404" s="167">
        <v>1</v>
      </c>
      <c r="R4404" s="167">
        <v>0</v>
      </c>
      <c r="S4404" s="167">
        <v>1</v>
      </c>
      <c r="T4404" s="167" t="s">
        <v>13210</v>
      </c>
      <c r="U4404" s="167" t="s">
        <v>1350</v>
      </c>
      <c r="V4404" s="167" t="s">
        <v>84</v>
      </c>
      <c r="W4404" s="169" t="s">
        <v>11497</v>
      </c>
      <c r="X4404" s="169"/>
      <c r="Y4404" s="169"/>
      <c r="Z4404" s="168">
        <v>43874</v>
      </c>
      <c r="AA4404" s="169" t="s">
        <v>11561</v>
      </c>
      <c r="AB4404" s="169" t="s">
        <v>11562</v>
      </c>
      <c r="AC4404" s="169" t="s">
        <v>576</v>
      </c>
      <c r="AD4404" s="169">
        <v>2021</v>
      </c>
      <c r="AE4404" s="167" t="s">
        <v>1245</v>
      </c>
    </row>
    <row r="4405" spans="1:31" x14ac:dyDescent="0.3">
      <c r="A4405" s="162" t="s">
        <v>909</v>
      </c>
      <c r="B4405" s="162" t="s">
        <v>550</v>
      </c>
      <c r="C4405" s="162">
        <v>12</v>
      </c>
      <c r="D4405" s="162">
        <v>2015</v>
      </c>
      <c r="E4405" s="162" t="s">
        <v>2393</v>
      </c>
      <c r="F4405" s="162" t="s">
        <v>32</v>
      </c>
      <c r="G4405" s="162">
        <v>2020</v>
      </c>
      <c r="H4405" s="169" t="s">
        <v>576</v>
      </c>
      <c r="I4405" s="162" t="s">
        <v>550</v>
      </c>
      <c r="J4405" s="206">
        <v>2.3060329701489599</v>
      </c>
      <c r="K4405" s="169" t="s">
        <v>1818</v>
      </c>
      <c r="L4405" s="166">
        <v>0.81855314403292179</v>
      </c>
      <c r="M4405" s="166">
        <v>1.887610537959008</v>
      </c>
      <c r="N4405" s="169" t="s">
        <v>576</v>
      </c>
      <c r="O4405" s="167">
        <v>1</v>
      </c>
      <c r="P4405" s="167">
        <v>0</v>
      </c>
      <c r="Q4405" s="167">
        <v>1</v>
      </c>
      <c r="R4405" s="167">
        <v>0</v>
      </c>
      <c r="S4405" s="167">
        <v>1</v>
      </c>
      <c r="T4405" s="167" t="s">
        <v>13210</v>
      </c>
      <c r="U4405" s="167" t="s">
        <v>1350</v>
      </c>
      <c r="V4405" s="167" t="s">
        <v>84</v>
      </c>
      <c r="W4405" s="169" t="s">
        <v>11497</v>
      </c>
      <c r="X4405" s="169"/>
      <c r="Y4405" s="169"/>
      <c r="Z4405" s="168">
        <v>43930</v>
      </c>
      <c r="AA4405" s="169" t="s">
        <v>11563</v>
      </c>
      <c r="AB4405" s="169" t="s">
        <v>11564</v>
      </c>
      <c r="AC4405" s="169" t="s">
        <v>576</v>
      </c>
      <c r="AD4405" s="169">
        <v>2021</v>
      </c>
      <c r="AE4405" s="167" t="s">
        <v>1245</v>
      </c>
    </row>
    <row r="4406" spans="1:31" x14ac:dyDescent="0.3">
      <c r="A4406" s="162" t="s">
        <v>909</v>
      </c>
      <c r="B4406" s="162" t="s">
        <v>550</v>
      </c>
      <c r="C4406" s="162">
        <v>13</v>
      </c>
      <c r="D4406" s="162">
        <v>2015</v>
      </c>
      <c r="E4406" s="162" t="s">
        <v>2393</v>
      </c>
      <c r="F4406" s="162" t="s">
        <v>32</v>
      </c>
      <c r="G4406" s="162">
        <v>2020</v>
      </c>
      <c r="H4406" s="169" t="s">
        <v>576</v>
      </c>
      <c r="I4406" s="162" t="s">
        <v>550</v>
      </c>
      <c r="J4406" s="206">
        <v>4.4477822753625595</v>
      </c>
      <c r="K4406" s="169" t="s">
        <v>1818</v>
      </c>
      <c r="L4406" s="166">
        <v>0.81855314403292179</v>
      </c>
      <c r="M4406" s="166">
        <v>3.640746165471926</v>
      </c>
      <c r="N4406" s="169" t="s">
        <v>576</v>
      </c>
      <c r="O4406" s="167">
        <v>1</v>
      </c>
      <c r="P4406" s="167">
        <v>0</v>
      </c>
      <c r="Q4406" s="167">
        <v>1</v>
      </c>
      <c r="R4406" s="167">
        <v>0</v>
      </c>
      <c r="S4406" s="167">
        <v>1</v>
      </c>
      <c r="T4406" s="167" t="s">
        <v>13210</v>
      </c>
      <c r="U4406" s="167" t="s">
        <v>1350</v>
      </c>
      <c r="V4406" s="167" t="s">
        <v>84</v>
      </c>
      <c r="W4406" s="169" t="s">
        <v>11497</v>
      </c>
      <c r="X4406" s="169"/>
      <c r="Y4406" s="169"/>
      <c r="Z4406" s="168">
        <v>43978</v>
      </c>
      <c r="AA4406" s="169" t="s">
        <v>11565</v>
      </c>
      <c r="AB4406" s="169" t="s">
        <v>11566</v>
      </c>
      <c r="AC4406" s="169" t="s">
        <v>576</v>
      </c>
      <c r="AD4406" s="169">
        <v>2021</v>
      </c>
      <c r="AE4406" s="167" t="s">
        <v>1245</v>
      </c>
    </row>
    <row r="4407" spans="1:31" x14ac:dyDescent="0.3">
      <c r="A4407" s="162" t="s">
        <v>909</v>
      </c>
      <c r="B4407" s="162" t="s">
        <v>550</v>
      </c>
      <c r="C4407" s="162">
        <v>14</v>
      </c>
      <c r="D4407" s="162">
        <v>2015</v>
      </c>
      <c r="E4407" s="162" t="s">
        <v>2393</v>
      </c>
      <c r="F4407" s="162" t="s">
        <v>32</v>
      </c>
      <c r="G4407" s="162">
        <v>2020</v>
      </c>
      <c r="H4407" s="169" t="s">
        <v>576</v>
      </c>
      <c r="I4407" s="162" t="s">
        <v>550</v>
      </c>
      <c r="J4407" s="206">
        <v>2.9329999999999998</v>
      </c>
      <c r="K4407" s="169" t="s">
        <v>1818</v>
      </c>
      <c r="L4407" s="166">
        <v>0.81855314403292179</v>
      </c>
      <c r="M4407" s="166">
        <v>2.4008163714485593</v>
      </c>
      <c r="N4407" s="169" t="s">
        <v>576</v>
      </c>
      <c r="O4407" s="167">
        <v>1</v>
      </c>
      <c r="P4407" s="167">
        <v>0</v>
      </c>
      <c r="Q4407" s="167">
        <v>1</v>
      </c>
      <c r="R4407" s="167">
        <v>0</v>
      </c>
      <c r="S4407" s="167">
        <v>1</v>
      </c>
      <c r="T4407" s="167" t="s">
        <v>13210</v>
      </c>
      <c r="U4407" s="167" t="s">
        <v>1350</v>
      </c>
      <c r="V4407" s="167" t="s">
        <v>84</v>
      </c>
      <c r="W4407" s="169" t="s">
        <v>11497</v>
      </c>
      <c r="X4407" s="169"/>
      <c r="Y4407" s="169"/>
      <c r="Z4407" s="168">
        <v>44162</v>
      </c>
      <c r="AA4407" s="169" t="s">
        <v>11567</v>
      </c>
      <c r="AB4407" s="169" t="s">
        <v>11568</v>
      </c>
      <c r="AC4407" s="169" t="s">
        <v>576</v>
      </c>
      <c r="AD4407" s="169">
        <v>2021</v>
      </c>
      <c r="AE4407" s="167" t="s">
        <v>1245</v>
      </c>
    </row>
    <row r="4408" spans="1:31" x14ac:dyDescent="0.3">
      <c r="A4408" s="197" t="s">
        <v>822</v>
      </c>
      <c r="B4408" s="162" t="s">
        <v>550</v>
      </c>
      <c r="C4408" s="162">
        <v>4</v>
      </c>
      <c r="D4408" s="162">
        <v>2014</v>
      </c>
      <c r="E4408" s="162" t="s">
        <v>2393</v>
      </c>
      <c r="F4408" s="162" t="s">
        <v>32</v>
      </c>
      <c r="G4408" s="162">
        <v>2020</v>
      </c>
      <c r="H4408" s="169" t="s">
        <v>576</v>
      </c>
      <c r="I4408" s="162" t="s">
        <v>550</v>
      </c>
      <c r="J4408" s="206">
        <v>4.0262590672864205</v>
      </c>
      <c r="K4408" s="169" t="s">
        <v>1818</v>
      </c>
      <c r="L4408" s="166">
        <v>0.81855314403292179</v>
      </c>
      <c r="M4408" s="166">
        <v>3.2957070182183585</v>
      </c>
      <c r="N4408" s="169" t="s">
        <v>576</v>
      </c>
      <c r="O4408" s="167">
        <v>1</v>
      </c>
      <c r="P4408" s="167">
        <v>0</v>
      </c>
      <c r="Q4408" s="167">
        <v>1</v>
      </c>
      <c r="R4408" s="167">
        <v>0</v>
      </c>
      <c r="S4408" s="167">
        <v>1</v>
      </c>
      <c r="T4408" s="167" t="s">
        <v>13210</v>
      </c>
      <c r="U4408" s="167" t="s">
        <v>1281</v>
      </c>
      <c r="V4408" s="167" t="s">
        <v>86</v>
      </c>
      <c r="W4408" s="169" t="s">
        <v>11497</v>
      </c>
      <c r="X4408" s="169"/>
      <c r="Y4408" s="169"/>
      <c r="Z4408" s="188">
        <v>44024</v>
      </c>
      <c r="AA4408" s="169" t="s">
        <v>11567</v>
      </c>
      <c r="AB4408" s="169" t="s">
        <v>11568</v>
      </c>
      <c r="AC4408" s="169" t="s">
        <v>576</v>
      </c>
      <c r="AD4408" s="169">
        <v>2021</v>
      </c>
      <c r="AE4408" s="167" t="s">
        <v>1245</v>
      </c>
    </row>
    <row r="4409" spans="1:31" x14ac:dyDescent="0.3">
      <c r="A4409" s="162" t="s">
        <v>654</v>
      </c>
      <c r="B4409" s="162" t="s">
        <v>550</v>
      </c>
      <c r="C4409" s="162">
        <v>7</v>
      </c>
      <c r="D4409" s="162">
        <v>2012</v>
      </c>
      <c r="E4409" s="162" t="s">
        <v>2393</v>
      </c>
      <c r="F4409" s="162" t="s">
        <v>32</v>
      </c>
      <c r="G4409" s="162">
        <v>2020</v>
      </c>
      <c r="H4409" s="169" t="s">
        <v>576</v>
      </c>
      <c r="I4409" s="162" t="s">
        <v>550</v>
      </c>
      <c r="J4409" s="206">
        <v>1.0814586443928502</v>
      </c>
      <c r="K4409" s="169" t="s">
        <v>1818</v>
      </c>
      <c r="L4409" s="166">
        <v>0.81855314403292179</v>
      </c>
      <c r="M4409" s="166">
        <v>0.88523137350934911</v>
      </c>
      <c r="N4409" s="169" t="s">
        <v>28</v>
      </c>
      <c r="O4409" s="167">
        <v>1</v>
      </c>
      <c r="P4409" s="167">
        <v>0</v>
      </c>
      <c r="Q4409" s="167">
        <v>0</v>
      </c>
      <c r="R4409" s="167">
        <v>1</v>
      </c>
      <c r="S4409" s="167">
        <v>0</v>
      </c>
      <c r="T4409" s="167" t="s">
        <v>13213</v>
      </c>
      <c r="U4409" s="167" t="s">
        <v>1360</v>
      </c>
      <c r="V4409" s="167" t="s">
        <v>1364</v>
      </c>
      <c r="W4409" s="169" t="s">
        <v>11497</v>
      </c>
      <c r="X4409" s="169"/>
      <c r="Y4409" s="169"/>
      <c r="Z4409" s="188">
        <v>44034</v>
      </c>
      <c r="AA4409" s="169" t="s">
        <v>11569</v>
      </c>
      <c r="AB4409" s="169" t="s">
        <v>11570</v>
      </c>
      <c r="AC4409" s="169" t="s">
        <v>28</v>
      </c>
      <c r="AD4409" s="169">
        <v>2021</v>
      </c>
      <c r="AE4409" s="167" t="s">
        <v>1245</v>
      </c>
    </row>
    <row r="4410" spans="1:31" x14ac:dyDescent="0.3">
      <c r="A4410" s="162" t="s">
        <v>654</v>
      </c>
      <c r="B4410" s="162" t="s">
        <v>550</v>
      </c>
      <c r="C4410" s="162">
        <v>8</v>
      </c>
      <c r="D4410" s="162">
        <v>2012</v>
      </c>
      <c r="E4410" s="162" t="s">
        <v>2393</v>
      </c>
      <c r="F4410" s="162" t="s">
        <v>32</v>
      </c>
      <c r="G4410" s="162">
        <v>2020</v>
      </c>
      <c r="H4410" s="169" t="s">
        <v>576</v>
      </c>
      <c r="I4410" s="162" t="s">
        <v>550</v>
      </c>
      <c r="J4410" s="206">
        <v>2.24427001465035</v>
      </c>
      <c r="K4410" s="169" t="s">
        <v>1818</v>
      </c>
      <c r="L4410" s="166">
        <v>0.81855314403292179</v>
      </c>
      <c r="M4410" s="166">
        <v>1.8370542765508555</v>
      </c>
      <c r="N4410" s="169" t="s">
        <v>576</v>
      </c>
      <c r="O4410" s="167">
        <v>1</v>
      </c>
      <c r="P4410" s="167">
        <v>0</v>
      </c>
      <c r="Q4410" s="167">
        <v>1</v>
      </c>
      <c r="R4410" s="167">
        <v>0</v>
      </c>
      <c r="S4410" s="167">
        <v>1</v>
      </c>
      <c r="T4410" s="167" t="s">
        <v>13210</v>
      </c>
      <c r="U4410" s="167" t="s">
        <v>1360</v>
      </c>
      <c r="V4410" s="167" t="s">
        <v>1364</v>
      </c>
      <c r="W4410" s="169" t="s">
        <v>11497</v>
      </c>
      <c r="X4410" s="169"/>
      <c r="Y4410" s="169"/>
      <c r="Z4410" s="188">
        <v>44034</v>
      </c>
      <c r="AA4410" s="169" t="s">
        <v>11571</v>
      </c>
      <c r="AB4410" s="169" t="s">
        <v>576</v>
      </c>
      <c r="AC4410" s="169" t="s">
        <v>576</v>
      </c>
      <c r="AD4410" s="169">
        <v>2021</v>
      </c>
      <c r="AE4410" s="167" t="s">
        <v>1245</v>
      </c>
    </row>
    <row r="4411" spans="1:31" x14ac:dyDescent="0.3">
      <c r="A4411" s="162" t="s">
        <v>654</v>
      </c>
      <c r="B4411" s="162" t="s">
        <v>550</v>
      </c>
      <c r="C4411" s="162">
        <v>9</v>
      </c>
      <c r="D4411" s="162">
        <v>2012</v>
      </c>
      <c r="E4411" s="162" t="s">
        <v>2393</v>
      </c>
      <c r="F4411" s="162" t="s">
        <v>32</v>
      </c>
      <c r="G4411" s="162">
        <v>2020</v>
      </c>
      <c r="H4411" s="169" t="s">
        <v>576</v>
      </c>
      <c r="I4411" s="162" t="s">
        <v>550</v>
      </c>
      <c r="J4411" s="206">
        <v>13.832000000000001</v>
      </c>
      <c r="K4411" s="169" t="s">
        <v>1818</v>
      </c>
      <c r="L4411" s="166">
        <v>0.81855314403292179</v>
      </c>
      <c r="M4411" s="166">
        <v>11.322227088263375</v>
      </c>
      <c r="N4411" s="169" t="s">
        <v>32</v>
      </c>
      <c r="O4411" s="167">
        <v>1</v>
      </c>
      <c r="P4411" s="167">
        <v>1</v>
      </c>
      <c r="Q4411" s="167">
        <v>0</v>
      </c>
      <c r="R4411" s="167">
        <v>1</v>
      </c>
      <c r="S4411" s="167">
        <v>0</v>
      </c>
      <c r="T4411" s="167" t="s">
        <v>13211</v>
      </c>
      <c r="U4411" s="167" t="s">
        <v>1360</v>
      </c>
      <c r="V4411" s="167" t="s">
        <v>1364</v>
      </c>
      <c r="W4411" s="169" t="s">
        <v>11497</v>
      </c>
      <c r="X4411" s="169"/>
      <c r="Y4411" s="169"/>
      <c r="Z4411" s="168">
        <v>44034</v>
      </c>
      <c r="AA4411" s="169" t="s">
        <v>11572</v>
      </c>
      <c r="AB4411" s="169" t="s">
        <v>11573</v>
      </c>
      <c r="AC4411" s="169" t="s">
        <v>32</v>
      </c>
      <c r="AD4411" s="169">
        <v>2021</v>
      </c>
      <c r="AE4411" s="167" t="s">
        <v>1245</v>
      </c>
    </row>
    <row r="4412" spans="1:31" x14ac:dyDescent="0.3">
      <c r="A4412" s="162" t="s">
        <v>1159</v>
      </c>
      <c r="B4412" s="162" t="s">
        <v>550</v>
      </c>
      <c r="C4412" s="162">
        <v>2</v>
      </c>
      <c r="D4412" s="162">
        <v>2018</v>
      </c>
      <c r="E4412" s="162" t="s">
        <v>2393</v>
      </c>
      <c r="F4412" s="162" t="s">
        <v>32</v>
      </c>
      <c r="G4412" s="162">
        <v>2020</v>
      </c>
      <c r="H4412" s="169" t="s">
        <v>62</v>
      </c>
      <c r="I4412" s="162" t="s">
        <v>550</v>
      </c>
      <c r="J4412" s="206">
        <v>0.79</v>
      </c>
      <c r="K4412" s="169" t="s">
        <v>1818</v>
      </c>
      <c r="L4412" s="166">
        <v>0.81855314403292179</v>
      </c>
      <c r="M4412" s="166">
        <v>0.64665698378600822</v>
      </c>
      <c r="N4412" s="169" t="s">
        <v>1352</v>
      </c>
      <c r="O4412" s="167">
        <v>1</v>
      </c>
      <c r="P4412" s="167">
        <v>0</v>
      </c>
      <c r="Q4412" s="167">
        <v>0</v>
      </c>
      <c r="R4412" s="167">
        <v>1</v>
      </c>
      <c r="S4412" s="167">
        <v>0</v>
      </c>
      <c r="T4412" s="167" t="s">
        <v>13213</v>
      </c>
      <c r="U4412" s="167" t="s">
        <v>1281</v>
      </c>
      <c r="V4412" s="167" t="s">
        <v>86</v>
      </c>
      <c r="W4412" s="169" t="s">
        <v>11495</v>
      </c>
      <c r="X4412" s="169"/>
      <c r="Y4412" s="169"/>
      <c r="Z4412" s="168">
        <v>43997</v>
      </c>
      <c r="AA4412" s="169" t="s">
        <v>11574</v>
      </c>
      <c r="AB4412" s="169" t="s">
        <v>11575</v>
      </c>
      <c r="AC4412" s="169" t="s">
        <v>1352</v>
      </c>
      <c r="AD4412" s="169">
        <v>2021</v>
      </c>
      <c r="AE4412" s="167" t="s">
        <v>1321</v>
      </c>
    </row>
    <row r="4413" spans="1:31" x14ac:dyDescent="0.3">
      <c r="A4413" s="197" t="s">
        <v>1203</v>
      </c>
      <c r="B4413" s="162" t="s">
        <v>550</v>
      </c>
      <c r="C4413" s="162">
        <v>1</v>
      </c>
      <c r="D4413" s="162">
        <v>2018</v>
      </c>
      <c r="E4413" s="162" t="s">
        <v>2393</v>
      </c>
      <c r="F4413" s="162" t="s">
        <v>32</v>
      </c>
      <c r="G4413" s="162">
        <v>2020</v>
      </c>
      <c r="H4413" s="169" t="s">
        <v>62</v>
      </c>
      <c r="I4413" s="162" t="s">
        <v>550</v>
      </c>
      <c r="J4413" s="206">
        <v>2.1109830000000001</v>
      </c>
      <c r="K4413" s="169" t="s">
        <v>1818</v>
      </c>
      <c r="L4413" s="166">
        <v>0.81855314403292179</v>
      </c>
      <c r="M4413" s="166">
        <v>1.7279517716500494</v>
      </c>
      <c r="N4413" s="169" t="s">
        <v>32</v>
      </c>
      <c r="O4413" s="167">
        <v>1</v>
      </c>
      <c r="P4413" s="167">
        <v>1</v>
      </c>
      <c r="Q4413" s="167">
        <v>0</v>
      </c>
      <c r="R4413" s="167">
        <v>1</v>
      </c>
      <c r="S4413" s="167">
        <v>0</v>
      </c>
      <c r="T4413" s="167" t="s">
        <v>13211</v>
      </c>
      <c r="U4413" s="167" t="s">
        <v>1350</v>
      </c>
      <c r="V4413" s="167" t="s">
        <v>104</v>
      </c>
      <c r="W4413" s="169" t="s">
        <v>11495</v>
      </c>
      <c r="X4413" s="169"/>
      <c r="Y4413" s="169"/>
      <c r="Z4413" s="168">
        <v>43851</v>
      </c>
      <c r="AA4413" s="169" t="s">
        <v>11576</v>
      </c>
      <c r="AB4413" s="169" t="s">
        <v>11577</v>
      </c>
      <c r="AC4413" s="169" t="s">
        <v>32</v>
      </c>
      <c r="AD4413" s="169">
        <v>2021</v>
      </c>
      <c r="AE4413" s="167" t="s">
        <v>1321</v>
      </c>
    </row>
    <row r="4414" spans="1:31" x14ac:dyDescent="0.3">
      <c r="A4414" s="197" t="s">
        <v>1203</v>
      </c>
      <c r="B4414" s="162" t="s">
        <v>550</v>
      </c>
      <c r="C4414" s="162">
        <v>2</v>
      </c>
      <c r="D4414" s="162">
        <v>2018</v>
      </c>
      <c r="E4414" s="162" t="s">
        <v>2393</v>
      </c>
      <c r="F4414" s="162" t="s">
        <v>32</v>
      </c>
      <c r="G4414" s="162">
        <v>2020</v>
      </c>
      <c r="H4414" s="169" t="s">
        <v>62</v>
      </c>
      <c r="I4414" s="162" t="s">
        <v>550</v>
      </c>
      <c r="J4414" s="206">
        <v>1.455803</v>
      </c>
      <c r="K4414" s="169" t="s">
        <v>1818</v>
      </c>
      <c r="L4414" s="166">
        <v>0.81855314403292179</v>
      </c>
      <c r="M4414" s="166">
        <v>1.1916521227425596</v>
      </c>
      <c r="N4414" s="169" t="s">
        <v>32</v>
      </c>
      <c r="O4414" s="167">
        <v>1</v>
      </c>
      <c r="P4414" s="167">
        <v>1</v>
      </c>
      <c r="Q4414" s="167">
        <v>0</v>
      </c>
      <c r="R4414" s="167">
        <v>1</v>
      </c>
      <c r="S4414" s="167">
        <v>0</v>
      </c>
      <c r="T4414" s="167" t="s">
        <v>13211</v>
      </c>
      <c r="U4414" s="167" t="s">
        <v>1350</v>
      </c>
      <c r="V4414" s="167" t="s">
        <v>104</v>
      </c>
      <c r="W4414" s="169" t="s">
        <v>11495</v>
      </c>
      <c r="X4414" s="169"/>
      <c r="Y4414" s="169"/>
      <c r="Z4414" s="168">
        <v>44040</v>
      </c>
      <c r="AA4414" s="169" t="s">
        <v>11578</v>
      </c>
      <c r="AB4414" s="169" t="s">
        <v>11579</v>
      </c>
      <c r="AC4414" s="169" t="s">
        <v>32</v>
      </c>
      <c r="AD4414" s="169">
        <v>2021</v>
      </c>
      <c r="AE4414" s="167" t="s">
        <v>1321</v>
      </c>
    </row>
    <row r="4415" spans="1:31" x14ac:dyDescent="0.3">
      <c r="A4415" s="197" t="s">
        <v>1203</v>
      </c>
      <c r="B4415" s="162" t="s">
        <v>550</v>
      </c>
      <c r="C4415" s="162">
        <v>3</v>
      </c>
      <c r="D4415" s="162">
        <v>2018</v>
      </c>
      <c r="E4415" s="162" t="s">
        <v>2393</v>
      </c>
      <c r="F4415" s="162" t="s">
        <v>32</v>
      </c>
      <c r="G4415" s="162">
        <v>2020</v>
      </c>
      <c r="H4415" s="169" t="s">
        <v>62</v>
      </c>
      <c r="I4415" s="162" t="s">
        <v>550</v>
      </c>
      <c r="J4415" s="206">
        <v>13.341604</v>
      </c>
      <c r="K4415" s="169" t="s">
        <v>1818</v>
      </c>
      <c r="L4415" s="166">
        <v>0.81855314403292179</v>
      </c>
      <c r="M4415" s="166">
        <v>10.920811900642205</v>
      </c>
      <c r="N4415" s="169" t="s">
        <v>62</v>
      </c>
      <c r="O4415" s="167">
        <v>1</v>
      </c>
      <c r="P4415" s="167">
        <v>0</v>
      </c>
      <c r="Q4415" s="167">
        <v>1</v>
      </c>
      <c r="R4415" s="167">
        <v>0</v>
      </c>
      <c r="S4415" s="167">
        <v>1</v>
      </c>
      <c r="T4415" s="167" t="s">
        <v>13210</v>
      </c>
      <c r="U4415" s="167" t="s">
        <v>1350</v>
      </c>
      <c r="V4415" s="167" t="s">
        <v>104</v>
      </c>
      <c r="W4415" s="169" t="s">
        <v>11497</v>
      </c>
      <c r="X4415" s="169"/>
      <c r="Y4415" s="169"/>
      <c r="Z4415" s="168">
        <v>44087</v>
      </c>
      <c r="AA4415" s="169" t="s">
        <v>11580</v>
      </c>
      <c r="AB4415" s="169" t="s">
        <v>11581</v>
      </c>
      <c r="AC4415" s="169" t="s">
        <v>11492</v>
      </c>
      <c r="AD4415" s="169">
        <v>2021</v>
      </c>
      <c r="AE4415" s="167" t="s">
        <v>1321</v>
      </c>
    </row>
    <row r="4416" spans="1:31" x14ac:dyDescent="0.3">
      <c r="A4416" s="162" t="s">
        <v>1204</v>
      </c>
      <c r="B4416" s="162" t="s">
        <v>550</v>
      </c>
      <c r="C4416" s="162">
        <v>1</v>
      </c>
      <c r="D4416" s="162">
        <v>2018</v>
      </c>
      <c r="E4416" s="162" t="s">
        <v>2393</v>
      </c>
      <c r="F4416" s="162" t="s">
        <v>32</v>
      </c>
      <c r="G4416" s="162">
        <v>2020</v>
      </c>
      <c r="H4416" s="169" t="s">
        <v>62</v>
      </c>
      <c r="I4416" s="162" t="s">
        <v>550</v>
      </c>
      <c r="J4416" s="206">
        <v>2.198</v>
      </c>
      <c r="K4416" s="169" t="s">
        <v>1818</v>
      </c>
      <c r="L4416" s="166">
        <v>0.81855314403292179</v>
      </c>
      <c r="M4416" s="166">
        <v>1.7991798105843622</v>
      </c>
      <c r="N4416" s="169" t="s">
        <v>62</v>
      </c>
      <c r="O4416" s="167">
        <v>1</v>
      </c>
      <c r="P4416" s="167">
        <v>0</v>
      </c>
      <c r="Q4416" s="167">
        <v>1</v>
      </c>
      <c r="R4416" s="167">
        <v>0</v>
      </c>
      <c r="S4416" s="167">
        <v>1</v>
      </c>
      <c r="T4416" s="167" t="s">
        <v>13210</v>
      </c>
      <c r="U4416" s="167" t="s">
        <v>1576</v>
      </c>
      <c r="V4416" s="167" t="s">
        <v>187</v>
      </c>
      <c r="W4416" s="169" t="s">
        <v>11495</v>
      </c>
      <c r="X4416" s="169"/>
      <c r="Y4416" s="169"/>
      <c r="Z4416" s="168">
        <v>44180</v>
      </c>
      <c r="AA4416" s="169" t="s">
        <v>11582</v>
      </c>
      <c r="AB4416" s="169" t="s">
        <v>11583</v>
      </c>
      <c r="AC4416" s="169" t="s">
        <v>11492</v>
      </c>
      <c r="AD4416" s="169">
        <v>2021</v>
      </c>
      <c r="AE4416" s="167" t="s">
        <v>1321</v>
      </c>
    </row>
    <row r="4417" spans="1:31" x14ac:dyDescent="0.3">
      <c r="A4417" s="162" t="s">
        <v>1185</v>
      </c>
      <c r="B4417" s="162" t="s">
        <v>550</v>
      </c>
      <c r="C4417" s="162">
        <v>1</v>
      </c>
      <c r="D4417" s="162">
        <v>2018</v>
      </c>
      <c r="E4417" s="162" t="s">
        <v>2393</v>
      </c>
      <c r="F4417" s="162" t="s">
        <v>32</v>
      </c>
      <c r="G4417" s="162">
        <v>2020</v>
      </c>
      <c r="H4417" s="169" t="s">
        <v>1186</v>
      </c>
      <c r="I4417" s="162" t="s">
        <v>550</v>
      </c>
      <c r="J4417" s="206">
        <v>3.4061304199999998</v>
      </c>
      <c r="K4417" s="169" t="s">
        <v>1818</v>
      </c>
      <c r="L4417" s="166">
        <v>0.81855314403292179</v>
      </c>
      <c r="M4417" s="166">
        <v>2.7880987642771764</v>
      </c>
      <c r="N4417" s="169" t="s">
        <v>28</v>
      </c>
      <c r="O4417" s="167">
        <v>1</v>
      </c>
      <c r="P4417" s="167">
        <v>0</v>
      </c>
      <c r="Q4417" s="167">
        <v>0</v>
      </c>
      <c r="R4417" s="167">
        <v>1</v>
      </c>
      <c r="S4417" s="167">
        <v>0</v>
      </c>
      <c r="T4417" s="167" t="s">
        <v>13213</v>
      </c>
      <c r="U4417" s="167" t="s">
        <v>1281</v>
      </c>
      <c r="V4417" s="167" t="s">
        <v>86</v>
      </c>
      <c r="W4417" s="169" t="s">
        <v>11496</v>
      </c>
      <c r="X4417" s="169"/>
      <c r="Y4417" s="169"/>
      <c r="Z4417" s="168">
        <v>43915</v>
      </c>
      <c r="AA4417" s="169" t="s">
        <v>11584</v>
      </c>
      <c r="AB4417" s="169" t="s">
        <v>11585</v>
      </c>
      <c r="AC4417" s="169" t="s">
        <v>28</v>
      </c>
      <c r="AD4417" s="169">
        <v>2021</v>
      </c>
      <c r="AE4417" s="167" t="s">
        <v>10573</v>
      </c>
    </row>
    <row r="4418" spans="1:31" x14ac:dyDescent="0.3">
      <c r="A4418" s="162" t="s">
        <v>977</v>
      </c>
      <c r="B4418" s="162" t="s">
        <v>550</v>
      </c>
      <c r="C4418" s="162">
        <v>2</v>
      </c>
      <c r="D4418" s="162">
        <v>2015</v>
      </c>
      <c r="E4418" s="162" t="s">
        <v>2393</v>
      </c>
      <c r="F4418" s="162" t="s">
        <v>32</v>
      </c>
      <c r="G4418" s="162">
        <v>2020</v>
      </c>
      <c r="H4418" s="169" t="s">
        <v>68</v>
      </c>
      <c r="I4418" s="162" t="s">
        <v>550</v>
      </c>
      <c r="J4418" s="206">
        <v>41</v>
      </c>
      <c r="K4418" s="169" t="s">
        <v>1818</v>
      </c>
      <c r="L4418" s="166">
        <v>0.81855314403292179</v>
      </c>
      <c r="M4418" s="166">
        <v>33.560678905349796</v>
      </c>
      <c r="N4418" s="169" t="s">
        <v>297</v>
      </c>
      <c r="O4418" s="167">
        <v>1</v>
      </c>
      <c r="P4418" s="167">
        <v>0</v>
      </c>
      <c r="Q4418" s="167">
        <v>0</v>
      </c>
      <c r="R4418" s="167">
        <v>1</v>
      </c>
      <c r="S4418" s="167">
        <v>0</v>
      </c>
      <c r="T4418" s="167" t="s">
        <v>13213</v>
      </c>
      <c r="U4418" s="167" t="s">
        <v>1453</v>
      </c>
      <c r="V4418" s="167" t="s">
        <v>107</v>
      </c>
      <c r="W4418" s="169" t="s">
        <v>11497</v>
      </c>
      <c r="X4418" s="169"/>
      <c r="Y4418" s="169"/>
      <c r="Z4418" s="168">
        <v>44061</v>
      </c>
      <c r="AA4418" s="169" t="s">
        <v>11586</v>
      </c>
      <c r="AB4418" s="169" t="s">
        <v>11587</v>
      </c>
      <c r="AC4418" s="169" t="s">
        <v>297</v>
      </c>
      <c r="AD4418" s="169">
        <v>2021</v>
      </c>
      <c r="AE4418" s="167" t="s">
        <v>1241</v>
      </c>
    </row>
    <row r="4419" spans="1:31" x14ac:dyDescent="0.3">
      <c r="A4419" s="197" t="s">
        <v>855</v>
      </c>
      <c r="B4419" s="162" t="s">
        <v>550</v>
      </c>
      <c r="C4419" s="162">
        <v>8</v>
      </c>
      <c r="D4419" s="162">
        <v>2014</v>
      </c>
      <c r="E4419" s="162" t="s">
        <v>2393</v>
      </c>
      <c r="F4419" s="162" t="s">
        <v>32</v>
      </c>
      <c r="G4419" s="162">
        <v>2020</v>
      </c>
      <c r="H4419" s="169" t="s">
        <v>68</v>
      </c>
      <c r="I4419" s="162" t="s">
        <v>550</v>
      </c>
      <c r="J4419" s="206">
        <v>0.53454299999999999</v>
      </c>
      <c r="K4419" s="169" t="s">
        <v>1818</v>
      </c>
      <c r="L4419" s="166">
        <v>0.81855314403292179</v>
      </c>
      <c r="M4419" s="166">
        <v>0.4375518532707901</v>
      </c>
      <c r="N4419" s="169" t="s">
        <v>68</v>
      </c>
      <c r="O4419" s="167">
        <v>1</v>
      </c>
      <c r="P4419" s="167">
        <v>0</v>
      </c>
      <c r="Q4419" s="167">
        <v>1</v>
      </c>
      <c r="R4419" s="167">
        <v>0</v>
      </c>
      <c r="S4419" s="167">
        <v>1</v>
      </c>
      <c r="T4419" s="167" t="s">
        <v>13210</v>
      </c>
      <c r="U4419" s="167" t="s">
        <v>1453</v>
      </c>
      <c r="V4419" s="167" t="s">
        <v>88</v>
      </c>
      <c r="W4419" s="169" t="s">
        <v>11495</v>
      </c>
      <c r="X4419" s="169"/>
      <c r="Y4419" s="169"/>
      <c r="Z4419" s="168">
        <v>43831</v>
      </c>
      <c r="AA4419" s="169" t="s">
        <v>11588</v>
      </c>
      <c r="AB4419" s="169" t="s">
        <v>11589</v>
      </c>
      <c r="AC4419" s="169" t="s">
        <v>68</v>
      </c>
      <c r="AD4419" s="169">
        <v>2021</v>
      </c>
      <c r="AE4419" s="167" t="s">
        <v>1241</v>
      </c>
    </row>
    <row r="4420" spans="1:31" x14ac:dyDescent="0.3">
      <c r="A4420" s="197" t="s">
        <v>855</v>
      </c>
      <c r="B4420" s="162" t="s">
        <v>550</v>
      </c>
      <c r="C4420" s="162">
        <v>9</v>
      </c>
      <c r="D4420" s="162">
        <v>2014</v>
      </c>
      <c r="E4420" s="162" t="s">
        <v>2393</v>
      </c>
      <c r="F4420" s="162" t="s">
        <v>32</v>
      </c>
      <c r="G4420" s="162">
        <v>2020</v>
      </c>
      <c r="H4420" s="169" t="s">
        <v>68</v>
      </c>
      <c r="I4420" s="162" t="s">
        <v>550</v>
      </c>
      <c r="J4420" s="206">
        <v>1.125216</v>
      </c>
      <c r="K4420" s="169" t="s">
        <v>1818</v>
      </c>
      <c r="L4420" s="166">
        <v>0.81855314403292179</v>
      </c>
      <c r="M4420" s="166">
        <v>0.92104909451614814</v>
      </c>
      <c r="N4420" s="169" t="s">
        <v>63</v>
      </c>
      <c r="O4420" s="167">
        <v>1</v>
      </c>
      <c r="P4420" s="167">
        <v>0</v>
      </c>
      <c r="Q4420" s="167">
        <v>0</v>
      </c>
      <c r="R4420" s="167">
        <v>0</v>
      </c>
      <c r="S4420" s="167">
        <v>1</v>
      </c>
      <c r="T4420" s="167" t="s">
        <v>13213</v>
      </c>
      <c r="U4420" s="167" t="s">
        <v>1453</v>
      </c>
      <c r="V4420" s="167" t="s">
        <v>88</v>
      </c>
      <c r="W4420" s="169" t="s">
        <v>11496</v>
      </c>
      <c r="X4420" s="169"/>
      <c r="Y4420" s="169"/>
      <c r="Z4420" s="168">
        <v>43831</v>
      </c>
      <c r="AA4420" s="169" t="s">
        <v>11590</v>
      </c>
      <c r="AB4420" s="169" t="s">
        <v>11591</v>
      </c>
      <c r="AC4420" s="169" t="s">
        <v>63</v>
      </c>
      <c r="AD4420" s="169">
        <v>2021</v>
      </c>
      <c r="AE4420" s="167" t="s">
        <v>1241</v>
      </c>
    </row>
    <row r="4421" spans="1:31" x14ac:dyDescent="0.3">
      <c r="A4421" s="197" t="s">
        <v>855</v>
      </c>
      <c r="B4421" s="162" t="s">
        <v>550</v>
      </c>
      <c r="C4421" s="162">
        <v>10</v>
      </c>
      <c r="D4421" s="162">
        <v>2014</v>
      </c>
      <c r="E4421" s="162" t="s">
        <v>2393</v>
      </c>
      <c r="F4421" s="162" t="s">
        <v>32</v>
      </c>
      <c r="G4421" s="162">
        <v>2020</v>
      </c>
      <c r="H4421" s="169" t="s">
        <v>68</v>
      </c>
      <c r="I4421" s="162" t="s">
        <v>550</v>
      </c>
      <c r="J4421" s="206">
        <v>2.479444</v>
      </c>
      <c r="K4421" s="169" t="s">
        <v>1818</v>
      </c>
      <c r="L4421" s="166">
        <v>0.81855314403292179</v>
      </c>
      <c r="M4421" s="166">
        <v>2.0295566816535637</v>
      </c>
      <c r="N4421" s="169" t="s">
        <v>1240</v>
      </c>
      <c r="O4421" s="167">
        <v>1</v>
      </c>
      <c r="P4421" s="167">
        <v>0</v>
      </c>
      <c r="Q4421" s="167">
        <v>0</v>
      </c>
      <c r="R4421" s="167">
        <v>0</v>
      </c>
      <c r="S4421" s="167">
        <v>1</v>
      </c>
      <c r="T4421" s="167" t="s">
        <v>13213</v>
      </c>
      <c r="U4421" s="167" t="s">
        <v>1453</v>
      </c>
      <c r="V4421" s="167" t="s">
        <v>88</v>
      </c>
      <c r="W4421" s="169" t="s">
        <v>11496</v>
      </c>
      <c r="X4421" s="169"/>
      <c r="Y4421" s="169"/>
      <c r="Z4421" s="168">
        <v>44013</v>
      </c>
      <c r="AA4421" s="169" t="s">
        <v>11592</v>
      </c>
      <c r="AB4421" s="169" t="s">
        <v>11593</v>
      </c>
      <c r="AC4421" s="169" t="s">
        <v>1240</v>
      </c>
      <c r="AD4421" s="169">
        <v>2021</v>
      </c>
      <c r="AE4421" s="167" t="s">
        <v>1241</v>
      </c>
    </row>
    <row r="4422" spans="1:31" x14ac:dyDescent="0.3">
      <c r="A4422" s="162" t="s">
        <v>980</v>
      </c>
      <c r="B4422" s="162" t="s">
        <v>550</v>
      </c>
      <c r="C4422" s="162">
        <v>4</v>
      </c>
      <c r="D4422" s="162">
        <v>2015</v>
      </c>
      <c r="E4422" s="162" t="s">
        <v>2393</v>
      </c>
      <c r="F4422" s="162" t="s">
        <v>32</v>
      </c>
      <c r="G4422" s="162">
        <v>2020</v>
      </c>
      <c r="H4422" s="169" t="s">
        <v>68</v>
      </c>
      <c r="I4422" s="162" t="s">
        <v>550</v>
      </c>
      <c r="J4422" s="206">
        <v>7.7359999999999998</v>
      </c>
      <c r="K4422" s="169" t="s">
        <v>1818</v>
      </c>
      <c r="L4422" s="166">
        <v>0.81855314403292179</v>
      </c>
      <c r="M4422" s="166">
        <v>6.3323271222386825</v>
      </c>
      <c r="N4422" s="169" t="s">
        <v>68</v>
      </c>
      <c r="O4422" s="167">
        <v>1</v>
      </c>
      <c r="P4422" s="167">
        <v>0</v>
      </c>
      <c r="Q4422" s="167">
        <v>1</v>
      </c>
      <c r="R4422" s="167">
        <v>0</v>
      </c>
      <c r="S4422" s="167">
        <v>1</v>
      </c>
      <c r="T4422" s="167" t="s">
        <v>13210</v>
      </c>
      <c r="U4422" s="167" t="s">
        <v>1453</v>
      </c>
      <c r="V4422" s="167" t="s">
        <v>83</v>
      </c>
      <c r="W4422" s="169" t="s">
        <v>11497</v>
      </c>
      <c r="X4422" s="169"/>
      <c r="Y4422" s="169"/>
      <c r="Z4422" s="168">
        <v>44168</v>
      </c>
      <c r="AA4422" s="169" t="s">
        <v>11594</v>
      </c>
      <c r="AB4422" s="169" t="s">
        <v>11595</v>
      </c>
      <c r="AC4422" s="169" t="s">
        <v>68</v>
      </c>
      <c r="AD4422" s="169">
        <v>2021</v>
      </c>
      <c r="AE4422" s="167" t="s">
        <v>1241</v>
      </c>
    </row>
    <row r="4423" spans="1:31" x14ac:dyDescent="0.3">
      <c r="A4423" s="162" t="s">
        <v>1197</v>
      </c>
      <c r="B4423" s="162" t="s">
        <v>550</v>
      </c>
      <c r="C4423" s="162">
        <v>1</v>
      </c>
      <c r="D4423" s="162">
        <v>2018</v>
      </c>
      <c r="E4423" s="162" t="s">
        <v>115</v>
      </c>
      <c r="F4423" s="162" t="s">
        <v>32</v>
      </c>
      <c r="G4423" s="162">
        <v>2020</v>
      </c>
      <c r="H4423" s="169" t="s">
        <v>68</v>
      </c>
      <c r="I4423" s="162" t="s">
        <v>550</v>
      </c>
      <c r="J4423" s="206">
        <v>0.749</v>
      </c>
      <c r="K4423" s="169" t="s">
        <v>1818</v>
      </c>
      <c r="L4423" s="166">
        <v>0.81855314403292179</v>
      </c>
      <c r="M4423" s="166">
        <v>0.61309630488065847</v>
      </c>
      <c r="N4423" s="169" t="s">
        <v>68</v>
      </c>
      <c r="O4423" s="167">
        <v>1</v>
      </c>
      <c r="P4423" s="167">
        <v>0</v>
      </c>
      <c r="Q4423" s="167">
        <v>1</v>
      </c>
      <c r="R4423" s="167">
        <v>0</v>
      </c>
      <c r="S4423" s="167">
        <v>1</v>
      </c>
      <c r="T4423" s="167" t="s">
        <v>13210</v>
      </c>
      <c r="U4423" s="167" t="s">
        <v>1521</v>
      </c>
      <c r="V4423" s="167" t="s">
        <v>126</v>
      </c>
      <c r="W4423" s="169" t="s">
        <v>11495</v>
      </c>
      <c r="X4423" s="169"/>
      <c r="Y4423" s="169"/>
      <c r="Z4423" s="168">
        <v>43905</v>
      </c>
      <c r="AA4423" s="169" t="s">
        <v>11596</v>
      </c>
      <c r="AB4423" s="169" t="s">
        <v>11597</v>
      </c>
      <c r="AC4423" s="169" t="s">
        <v>68</v>
      </c>
      <c r="AD4423" s="169">
        <v>2021</v>
      </c>
      <c r="AE4423" s="167" t="s">
        <v>1241</v>
      </c>
    </row>
    <row r="4424" spans="1:31" x14ac:dyDescent="0.3">
      <c r="A4424" s="162" t="s">
        <v>916</v>
      </c>
      <c r="B4424" s="162" t="s">
        <v>550</v>
      </c>
      <c r="C4424" s="162">
        <v>2</v>
      </c>
      <c r="D4424" s="162">
        <v>2015</v>
      </c>
      <c r="E4424" s="162" t="s">
        <v>115</v>
      </c>
      <c r="F4424" s="162" t="s">
        <v>32</v>
      </c>
      <c r="G4424" s="162">
        <v>2020</v>
      </c>
      <c r="H4424" s="169" t="s">
        <v>430</v>
      </c>
      <c r="I4424" s="162" t="s">
        <v>550</v>
      </c>
      <c r="J4424" s="206">
        <v>5.6416599999999999</v>
      </c>
      <c r="K4424" s="169" t="s">
        <v>1818</v>
      </c>
      <c r="L4424" s="166">
        <v>0.81855314403292179</v>
      </c>
      <c r="M4424" s="166">
        <v>4.6179985305647735</v>
      </c>
      <c r="N4424" s="169" t="s">
        <v>430</v>
      </c>
      <c r="O4424" s="167">
        <v>1</v>
      </c>
      <c r="P4424" s="167">
        <v>0</v>
      </c>
      <c r="Q4424" s="167">
        <v>1</v>
      </c>
      <c r="R4424" s="167">
        <v>0</v>
      </c>
      <c r="S4424" s="167">
        <v>1</v>
      </c>
      <c r="T4424" s="167" t="s">
        <v>13210</v>
      </c>
      <c r="U4424" s="167" t="s">
        <v>1281</v>
      </c>
      <c r="V4424" s="167" t="s">
        <v>86</v>
      </c>
      <c r="W4424" s="169" t="s">
        <v>11497</v>
      </c>
      <c r="X4424" s="169"/>
      <c r="Y4424" s="169"/>
      <c r="Z4424" s="168">
        <v>43847</v>
      </c>
      <c r="AA4424" s="169" t="s">
        <v>11598</v>
      </c>
      <c r="AB4424" s="169" t="s">
        <v>11599</v>
      </c>
      <c r="AC4424" s="169" t="s">
        <v>430</v>
      </c>
      <c r="AD4424" s="169">
        <v>2021</v>
      </c>
      <c r="AE4424" s="167" t="s">
        <v>1245</v>
      </c>
    </row>
    <row r="4425" spans="1:31" x14ac:dyDescent="0.3">
      <c r="A4425" s="162" t="s">
        <v>903</v>
      </c>
      <c r="B4425" s="162" t="s">
        <v>550</v>
      </c>
      <c r="C4425" s="162">
        <v>3</v>
      </c>
      <c r="D4425" s="162">
        <v>2015</v>
      </c>
      <c r="E4425" s="162" t="s">
        <v>2393</v>
      </c>
      <c r="F4425" s="162" t="s">
        <v>32</v>
      </c>
      <c r="G4425" s="162">
        <v>2020</v>
      </c>
      <c r="H4425" s="169" t="s">
        <v>82</v>
      </c>
      <c r="I4425" s="162" t="s">
        <v>550</v>
      </c>
      <c r="J4425" s="206">
        <v>1.05311</v>
      </c>
      <c r="K4425" s="169" t="s">
        <v>1818</v>
      </c>
      <c r="L4425" s="166">
        <v>0.81855314403292179</v>
      </c>
      <c r="M4425" s="166">
        <v>0.86202650151251026</v>
      </c>
      <c r="N4425" s="169" t="s">
        <v>62</v>
      </c>
      <c r="O4425" s="167">
        <v>1</v>
      </c>
      <c r="P4425" s="167">
        <v>0</v>
      </c>
      <c r="Q4425" s="167">
        <v>0</v>
      </c>
      <c r="R4425" s="167">
        <v>0</v>
      </c>
      <c r="S4425" s="167">
        <v>1</v>
      </c>
      <c r="T4425" s="167" t="s">
        <v>13213</v>
      </c>
      <c r="U4425" s="167" t="s">
        <v>1221</v>
      </c>
      <c r="V4425" s="167" t="s">
        <v>87</v>
      </c>
      <c r="W4425" s="169" t="s">
        <v>11497</v>
      </c>
      <c r="X4425" s="169"/>
      <c r="Y4425" s="169"/>
      <c r="Z4425" s="168">
        <v>43881</v>
      </c>
      <c r="AA4425" s="169" t="s">
        <v>11600</v>
      </c>
      <c r="AB4425" s="169" t="s">
        <v>11601</v>
      </c>
      <c r="AC4425" s="169" t="s">
        <v>11492</v>
      </c>
      <c r="AD4425" s="169">
        <v>2021</v>
      </c>
      <c r="AE4425" s="167" t="s">
        <v>1245</v>
      </c>
    </row>
    <row r="4426" spans="1:31" x14ac:dyDescent="0.3">
      <c r="A4426" s="162" t="s">
        <v>903</v>
      </c>
      <c r="B4426" s="162" t="s">
        <v>550</v>
      </c>
      <c r="C4426" s="162">
        <v>4</v>
      </c>
      <c r="D4426" s="162">
        <v>2015</v>
      </c>
      <c r="E4426" s="162" t="s">
        <v>2393</v>
      </c>
      <c r="F4426" s="162" t="s">
        <v>32</v>
      </c>
      <c r="G4426" s="162">
        <v>2020</v>
      </c>
      <c r="H4426" s="169" t="s">
        <v>82</v>
      </c>
      <c r="I4426" s="162" t="s">
        <v>550</v>
      </c>
      <c r="J4426" s="206">
        <v>5.1049304263236799</v>
      </c>
      <c r="K4426" s="169" t="s">
        <v>1818</v>
      </c>
      <c r="L4426" s="166">
        <v>0.81855314403292179</v>
      </c>
      <c r="M4426" s="166">
        <v>4.178656850536572</v>
      </c>
      <c r="N4426" s="169" t="s">
        <v>62</v>
      </c>
      <c r="O4426" s="167">
        <v>1</v>
      </c>
      <c r="P4426" s="167">
        <v>0</v>
      </c>
      <c r="Q4426" s="167">
        <v>0</v>
      </c>
      <c r="R4426" s="167">
        <v>0</v>
      </c>
      <c r="S4426" s="167">
        <v>1</v>
      </c>
      <c r="T4426" s="167" t="s">
        <v>13213</v>
      </c>
      <c r="U4426" s="167" t="s">
        <v>1221</v>
      </c>
      <c r="V4426" s="167" t="s">
        <v>87</v>
      </c>
      <c r="W4426" s="169" t="s">
        <v>11497</v>
      </c>
      <c r="X4426" s="169"/>
      <c r="Y4426" s="169"/>
      <c r="Z4426" s="168">
        <v>43882</v>
      </c>
      <c r="AA4426" s="169" t="s">
        <v>11600</v>
      </c>
      <c r="AB4426" s="169" t="s">
        <v>11601</v>
      </c>
      <c r="AC4426" s="169" t="s">
        <v>11492</v>
      </c>
      <c r="AD4426" s="169">
        <v>2021</v>
      </c>
      <c r="AE4426" s="167" t="s">
        <v>1245</v>
      </c>
    </row>
    <row r="4427" spans="1:31" x14ac:dyDescent="0.3">
      <c r="A4427" s="162" t="s">
        <v>903</v>
      </c>
      <c r="B4427" s="162" t="s">
        <v>550</v>
      </c>
      <c r="C4427" s="162">
        <v>5</v>
      </c>
      <c r="D4427" s="162">
        <v>2015</v>
      </c>
      <c r="E4427" s="162" t="s">
        <v>2393</v>
      </c>
      <c r="F4427" s="162" t="s">
        <v>32</v>
      </c>
      <c r="G4427" s="162">
        <v>2020</v>
      </c>
      <c r="H4427" s="169" t="s">
        <v>82</v>
      </c>
      <c r="I4427" s="162" t="s">
        <v>550</v>
      </c>
      <c r="J4427" s="206">
        <v>6.0437110170026402</v>
      </c>
      <c r="K4427" s="169" t="s">
        <v>1818</v>
      </c>
      <c r="L4427" s="166">
        <v>0.81855314403292179</v>
      </c>
      <c r="M4427" s="166">
        <v>4.9470986545939182</v>
      </c>
      <c r="N4427" s="169" t="s">
        <v>62</v>
      </c>
      <c r="O4427" s="167">
        <v>1</v>
      </c>
      <c r="P4427" s="167">
        <v>0</v>
      </c>
      <c r="Q4427" s="167">
        <v>0</v>
      </c>
      <c r="R4427" s="167">
        <v>0</v>
      </c>
      <c r="S4427" s="167">
        <v>1</v>
      </c>
      <c r="T4427" s="167" t="s">
        <v>13213</v>
      </c>
      <c r="U4427" s="167" t="s">
        <v>1221</v>
      </c>
      <c r="V4427" s="167" t="s">
        <v>87</v>
      </c>
      <c r="W4427" s="169" t="s">
        <v>11497</v>
      </c>
      <c r="X4427" s="169"/>
      <c r="Y4427" s="169"/>
      <c r="Z4427" s="168">
        <v>43883</v>
      </c>
      <c r="AA4427" s="169" t="s">
        <v>11600</v>
      </c>
      <c r="AB4427" s="169" t="s">
        <v>11601</v>
      </c>
      <c r="AC4427" s="169" t="s">
        <v>11492</v>
      </c>
      <c r="AD4427" s="169">
        <v>2021</v>
      </c>
      <c r="AE4427" s="167" t="s">
        <v>1245</v>
      </c>
    </row>
    <row r="4428" spans="1:31" x14ac:dyDescent="0.3">
      <c r="A4428" s="162" t="s">
        <v>903</v>
      </c>
      <c r="B4428" s="162" t="s">
        <v>550</v>
      </c>
      <c r="C4428" s="162">
        <v>6</v>
      </c>
      <c r="D4428" s="162">
        <v>2015</v>
      </c>
      <c r="E4428" s="162" t="s">
        <v>2393</v>
      </c>
      <c r="F4428" s="162" t="s">
        <v>32</v>
      </c>
      <c r="G4428" s="162">
        <v>2020</v>
      </c>
      <c r="H4428" s="169" t="s">
        <v>82</v>
      </c>
      <c r="I4428" s="162" t="s">
        <v>550</v>
      </c>
      <c r="J4428" s="206">
        <v>4.0856182264995997</v>
      </c>
      <c r="K4428" s="169" t="s">
        <v>1818</v>
      </c>
      <c r="L4428" s="166">
        <v>0.81855314403292179</v>
      </c>
      <c r="M4428" s="166">
        <v>3.3442956446194572</v>
      </c>
      <c r="N4428" s="169" t="s">
        <v>82</v>
      </c>
      <c r="O4428" s="167">
        <v>1</v>
      </c>
      <c r="P4428" s="167">
        <v>0</v>
      </c>
      <c r="Q4428" s="167">
        <v>1</v>
      </c>
      <c r="R4428" s="167">
        <v>0</v>
      </c>
      <c r="S4428" s="167">
        <v>1</v>
      </c>
      <c r="T4428" s="167" t="s">
        <v>13210</v>
      </c>
      <c r="U4428" s="167" t="s">
        <v>1221</v>
      </c>
      <c r="V4428" s="167" t="s">
        <v>87</v>
      </c>
      <c r="W4428" s="169" t="s">
        <v>11497</v>
      </c>
      <c r="X4428" s="169"/>
      <c r="Y4428" s="169"/>
      <c r="Z4428" s="168">
        <v>44096</v>
      </c>
      <c r="AA4428" s="169" t="s">
        <v>11602</v>
      </c>
      <c r="AB4428" s="169" t="s">
        <v>82</v>
      </c>
      <c r="AC4428" s="169" t="s">
        <v>82</v>
      </c>
      <c r="AD4428" s="169">
        <v>2021</v>
      </c>
      <c r="AE4428" s="167" t="s">
        <v>1245</v>
      </c>
    </row>
    <row r="4429" spans="1:31" x14ac:dyDescent="0.3">
      <c r="A4429" s="162" t="s">
        <v>903</v>
      </c>
      <c r="B4429" s="162" t="s">
        <v>550</v>
      </c>
      <c r="C4429" s="162">
        <v>7</v>
      </c>
      <c r="D4429" s="162">
        <v>2015</v>
      </c>
      <c r="E4429" s="162" t="s">
        <v>2393</v>
      </c>
      <c r="F4429" s="162" t="s">
        <v>32</v>
      </c>
      <c r="G4429" s="162">
        <v>2020</v>
      </c>
      <c r="H4429" s="169" t="s">
        <v>82</v>
      </c>
      <c r="I4429" s="162" t="s">
        <v>550</v>
      </c>
      <c r="J4429" s="206">
        <v>2.59101832742085</v>
      </c>
      <c r="K4429" s="169" t="s">
        <v>1818</v>
      </c>
      <c r="L4429" s="166">
        <v>0.81855314403292179</v>
      </c>
      <c r="M4429" s="166">
        <v>2.1208861981572591</v>
      </c>
      <c r="N4429" s="169" t="s">
        <v>82</v>
      </c>
      <c r="O4429" s="167">
        <v>1</v>
      </c>
      <c r="P4429" s="167">
        <v>0</v>
      </c>
      <c r="Q4429" s="167">
        <v>1</v>
      </c>
      <c r="R4429" s="167">
        <v>0</v>
      </c>
      <c r="S4429" s="167">
        <v>1</v>
      </c>
      <c r="T4429" s="167" t="s">
        <v>13210</v>
      </c>
      <c r="U4429" s="167" t="s">
        <v>1221</v>
      </c>
      <c r="V4429" s="167" t="s">
        <v>87</v>
      </c>
      <c r="W4429" s="169" t="s">
        <v>11497</v>
      </c>
      <c r="X4429" s="169"/>
      <c r="Y4429" s="169"/>
      <c r="Z4429" s="168">
        <v>44096</v>
      </c>
      <c r="AA4429" s="169" t="s">
        <v>11603</v>
      </c>
      <c r="AB4429" s="169" t="s">
        <v>82</v>
      </c>
      <c r="AC4429" s="169" t="s">
        <v>82</v>
      </c>
      <c r="AD4429" s="169">
        <v>2021</v>
      </c>
      <c r="AE4429" s="167" t="s">
        <v>1245</v>
      </c>
    </row>
    <row r="4430" spans="1:31" x14ac:dyDescent="0.3">
      <c r="A4430" s="162" t="s">
        <v>903</v>
      </c>
      <c r="B4430" s="162" t="s">
        <v>550</v>
      </c>
      <c r="C4430" s="162">
        <v>8</v>
      </c>
      <c r="D4430" s="162">
        <v>2015</v>
      </c>
      <c r="E4430" s="162" t="s">
        <v>2393</v>
      </c>
      <c r="F4430" s="162" t="s">
        <v>32</v>
      </c>
      <c r="G4430" s="162">
        <v>2020</v>
      </c>
      <c r="H4430" s="169" t="s">
        <v>82</v>
      </c>
      <c r="I4430" s="162" t="s">
        <v>550</v>
      </c>
      <c r="J4430" s="206">
        <v>2.1924541349509199</v>
      </c>
      <c r="K4430" s="169" t="s">
        <v>1818</v>
      </c>
      <c r="L4430" s="166">
        <v>0.81855314403292179</v>
      </c>
      <c r="M4430" s="166">
        <v>1.7946402253120552</v>
      </c>
      <c r="N4430" s="169" t="s">
        <v>82</v>
      </c>
      <c r="O4430" s="167">
        <v>1</v>
      </c>
      <c r="P4430" s="167">
        <v>0</v>
      </c>
      <c r="Q4430" s="167">
        <v>1</v>
      </c>
      <c r="R4430" s="167">
        <v>0</v>
      </c>
      <c r="S4430" s="167">
        <v>1</v>
      </c>
      <c r="T4430" s="167" t="s">
        <v>13210</v>
      </c>
      <c r="U4430" s="167" t="s">
        <v>1221</v>
      </c>
      <c r="V4430" s="167" t="s">
        <v>87</v>
      </c>
      <c r="W4430" s="169" t="s">
        <v>11497</v>
      </c>
      <c r="X4430" s="169"/>
      <c r="Y4430" s="169"/>
      <c r="Z4430" s="168">
        <v>44096</v>
      </c>
      <c r="AA4430" s="169" t="s">
        <v>11603</v>
      </c>
      <c r="AB4430" s="169" t="s">
        <v>82</v>
      </c>
      <c r="AC4430" s="169" t="s">
        <v>82</v>
      </c>
      <c r="AD4430" s="169">
        <v>2021</v>
      </c>
      <c r="AE4430" s="167" t="s">
        <v>1245</v>
      </c>
    </row>
    <row r="4431" spans="1:31" x14ac:dyDescent="0.3">
      <c r="A4431" s="162" t="s">
        <v>903</v>
      </c>
      <c r="B4431" s="162" t="s">
        <v>550</v>
      </c>
      <c r="C4431" s="162">
        <v>9</v>
      </c>
      <c r="D4431" s="162">
        <v>2015</v>
      </c>
      <c r="E4431" s="162" t="s">
        <v>2393</v>
      </c>
      <c r="F4431" s="162" t="s">
        <v>32</v>
      </c>
      <c r="G4431" s="162">
        <v>2020</v>
      </c>
      <c r="H4431" s="169" t="s">
        <v>82</v>
      </c>
      <c r="I4431" s="162" t="s">
        <v>550</v>
      </c>
      <c r="J4431" s="206">
        <v>8.7970000000000006</v>
      </c>
      <c r="K4431" s="169" t="s">
        <v>1818</v>
      </c>
      <c r="L4431" s="166">
        <v>0.81855314403292179</v>
      </c>
      <c r="M4431" s="166">
        <v>7.2008120080576132</v>
      </c>
      <c r="N4431" s="169" t="s">
        <v>62</v>
      </c>
      <c r="O4431" s="167">
        <v>1</v>
      </c>
      <c r="P4431" s="167">
        <v>0</v>
      </c>
      <c r="Q4431" s="167">
        <v>0</v>
      </c>
      <c r="R4431" s="167">
        <v>0</v>
      </c>
      <c r="S4431" s="167">
        <v>1</v>
      </c>
      <c r="T4431" s="167" t="s">
        <v>13213</v>
      </c>
      <c r="U4431" s="167" t="s">
        <v>1221</v>
      </c>
      <c r="V4431" s="167" t="s">
        <v>87</v>
      </c>
      <c r="W4431" s="169" t="s">
        <v>11497</v>
      </c>
      <c r="X4431" s="169"/>
      <c r="Y4431" s="169"/>
      <c r="Z4431" s="168">
        <v>44096</v>
      </c>
      <c r="AA4431" s="169" t="s">
        <v>11604</v>
      </c>
      <c r="AB4431" s="169" t="s">
        <v>11605</v>
      </c>
      <c r="AC4431" s="169" t="s">
        <v>11492</v>
      </c>
      <c r="AD4431" s="169">
        <v>2021</v>
      </c>
      <c r="AE4431" s="167" t="s">
        <v>1245</v>
      </c>
    </row>
    <row r="4432" spans="1:31" x14ac:dyDescent="0.3">
      <c r="A4432" s="162" t="s">
        <v>903</v>
      </c>
      <c r="B4432" s="162" t="s">
        <v>550</v>
      </c>
      <c r="C4432" s="162">
        <v>10</v>
      </c>
      <c r="D4432" s="162">
        <v>2015</v>
      </c>
      <c r="E4432" s="162" t="s">
        <v>2393</v>
      </c>
      <c r="F4432" s="162" t="s">
        <v>32</v>
      </c>
      <c r="G4432" s="162">
        <v>2020</v>
      </c>
      <c r="H4432" s="169" t="s">
        <v>82</v>
      </c>
      <c r="I4432" s="162" t="s">
        <v>550</v>
      </c>
      <c r="J4432" s="206">
        <v>4.3959999999999999</v>
      </c>
      <c r="K4432" s="169" t="s">
        <v>1818</v>
      </c>
      <c r="L4432" s="166">
        <v>0.81855314403292179</v>
      </c>
      <c r="M4432" s="166">
        <v>3.5983596211687243</v>
      </c>
      <c r="N4432" s="169" t="s">
        <v>62</v>
      </c>
      <c r="O4432" s="167">
        <v>1</v>
      </c>
      <c r="P4432" s="167">
        <v>0</v>
      </c>
      <c r="Q4432" s="167">
        <v>0</v>
      </c>
      <c r="R4432" s="167">
        <v>0</v>
      </c>
      <c r="S4432" s="167">
        <v>1</v>
      </c>
      <c r="T4432" s="167" t="s">
        <v>13213</v>
      </c>
      <c r="U4432" s="167" t="s">
        <v>1221</v>
      </c>
      <c r="V4432" s="167" t="s">
        <v>87</v>
      </c>
      <c r="W4432" s="169" t="s">
        <v>11497</v>
      </c>
      <c r="X4432" s="169"/>
      <c r="Y4432" s="169"/>
      <c r="Z4432" s="168">
        <v>44096</v>
      </c>
      <c r="AA4432" s="169" t="s">
        <v>11604</v>
      </c>
      <c r="AB4432" s="169" t="s">
        <v>11605</v>
      </c>
      <c r="AC4432" s="169" t="s">
        <v>11492</v>
      </c>
      <c r="AD4432" s="169">
        <v>2021</v>
      </c>
      <c r="AE4432" s="167" t="s">
        <v>1245</v>
      </c>
    </row>
    <row r="4433" spans="1:31" x14ac:dyDescent="0.3">
      <c r="A4433" s="162" t="s">
        <v>918</v>
      </c>
      <c r="B4433" s="162" t="s">
        <v>550</v>
      </c>
      <c r="C4433" s="162">
        <v>2</v>
      </c>
      <c r="D4433" s="162">
        <v>2015</v>
      </c>
      <c r="E4433" s="162" t="s">
        <v>2393</v>
      </c>
      <c r="F4433" s="162" t="s">
        <v>32</v>
      </c>
      <c r="G4433" s="162">
        <v>2020</v>
      </c>
      <c r="H4433" s="169" t="s">
        <v>82</v>
      </c>
      <c r="I4433" s="162" t="s">
        <v>550</v>
      </c>
      <c r="J4433" s="206">
        <v>1.0189999999999999</v>
      </c>
      <c r="K4433" s="169" t="s">
        <v>1818</v>
      </c>
      <c r="L4433" s="166">
        <v>0.81855314403292179</v>
      </c>
      <c r="M4433" s="166">
        <v>0.83410565376954726</v>
      </c>
      <c r="N4433" s="169" t="s">
        <v>11494</v>
      </c>
      <c r="O4433" s="167">
        <v>1</v>
      </c>
      <c r="P4433" s="167">
        <v>0</v>
      </c>
      <c r="Q4433" s="167">
        <v>0</v>
      </c>
      <c r="R4433" s="167">
        <v>0</v>
      </c>
      <c r="S4433" s="167">
        <v>0</v>
      </c>
      <c r="T4433" s="167" t="s">
        <v>13213</v>
      </c>
      <c r="U4433" s="167" t="s">
        <v>1261</v>
      </c>
      <c r="V4433" s="167" t="s">
        <v>102</v>
      </c>
      <c r="W4433" s="169" t="s">
        <v>11496</v>
      </c>
      <c r="X4433" s="169"/>
      <c r="Y4433" s="169"/>
      <c r="Z4433" s="168">
        <v>44070</v>
      </c>
      <c r="AA4433" s="169" t="s">
        <v>11606</v>
      </c>
      <c r="AB4433" s="169" t="s">
        <v>11607</v>
      </c>
      <c r="AC4433" s="169" t="s">
        <v>11494</v>
      </c>
      <c r="AD4433" s="169">
        <v>2021</v>
      </c>
      <c r="AE4433" s="167" t="s">
        <v>1245</v>
      </c>
    </row>
    <row r="4434" spans="1:31" x14ac:dyDescent="0.3">
      <c r="A4434" s="162" t="s">
        <v>978</v>
      </c>
      <c r="B4434" s="162" t="s">
        <v>550</v>
      </c>
      <c r="C4434" s="162">
        <v>4</v>
      </c>
      <c r="D4434" s="162">
        <v>2015</v>
      </c>
      <c r="E4434" s="162" t="s">
        <v>2393</v>
      </c>
      <c r="F4434" s="162" t="s">
        <v>32</v>
      </c>
      <c r="G4434" s="162">
        <v>2020</v>
      </c>
      <c r="H4434" s="169" t="s">
        <v>82</v>
      </c>
      <c r="I4434" s="162" t="s">
        <v>550</v>
      </c>
      <c r="J4434" s="206">
        <v>0.16600000000000001</v>
      </c>
      <c r="K4434" s="169" t="s">
        <v>1818</v>
      </c>
      <c r="L4434" s="166">
        <v>0.81855314403292179</v>
      </c>
      <c r="M4434" s="166">
        <v>0.13587982190946502</v>
      </c>
      <c r="N4434" s="169" t="s">
        <v>32</v>
      </c>
      <c r="O4434" s="167">
        <v>1</v>
      </c>
      <c r="P4434" s="167">
        <v>1</v>
      </c>
      <c r="Q4434" s="167">
        <v>0</v>
      </c>
      <c r="R4434" s="167">
        <v>1</v>
      </c>
      <c r="S4434" s="167">
        <v>0</v>
      </c>
      <c r="T4434" s="167" t="s">
        <v>13211</v>
      </c>
      <c r="U4434" s="167" t="s">
        <v>1360</v>
      </c>
      <c r="V4434" s="167" t="s">
        <v>1383</v>
      </c>
      <c r="W4434" s="169" t="s">
        <v>11495</v>
      </c>
      <c r="X4434" s="169"/>
      <c r="Y4434" s="169"/>
      <c r="Z4434" s="168">
        <v>43884</v>
      </c>
      <c r="AA4434" s="169" t="s">
        <v>11608</v>
      </c>
      <c r="AB4434" s="169" t="s">
        <v>11609</v>
      </c>
      <c r="AC4434" s="169" t="s">
        <v>32</v>
      </c>
      <c r="AD4434" s="169">
        <v>2021</v>
      </c>
      <c r="AE4434" s="167" t="s">
        <v>1245</v>
      </c>
    </row>
    <row r="4435" spans="1:31" x14ac:dyDescent="0.3">
      <c r="A4435" s="162" t="s">
        <v>978</v>
      </c>
      <c r="B4435" s="162" t="s">
        <v>550</v>
      </c>
      <c r="C4435" s="162">
        <v>5</v>
      </c>
      <c r="D4435" s="162">
        <v>2015</v>
      </c>
      <c r="E4435" s="162" t="s">
        <v>2393</v>
      </c>
      <c r="F4435" s="162" t="s">
        <v>32</v>
      </c>
      <c r="G4435" s="162">
        <v>2020</v>
      </c>
      <c r="H4435" s="169" t="s">
        <v>82</v>
      </c>
      <c r="I4435" s="162" t="s">
        <v>550</v>
      </c>
      <c r="J4435" s="206">
        <v>1.7508876344028599</v>
      </c>
      <c r="K4435" s="169" t="s">
        <v>1818</v>
      </c>
      <c r="L4435" s="166">
        <v>0.81855314403292179</v>
      </c>
      <c r="M4435" s="166">
        <v>1.4331945779888258</v>
      </c>
      <c r="N4435" s="169" t="s">
        <v>82</v>
      </c>
      <c r="O4435" s="167">
        <v>1</v>
      </c>
      <c r="P4435" s="167">
        <v>0</v>
      </c>
      <c r="Q4435" s="167">
        <v>1</v>
      </c>
      <c r="R4435" s="167">
        <v>0</v>
      </c>
      <c r="S4435" s="167">
        <v>1</v>
      </c>
      <c r="T4435" s="167" t="s">
        <v>13210</v>
      </c>
      <c r="U4435" s="167" t="s">
        <v>1360</v>
      </c>
      <c r="V4435" s="167" t="s">
        <v>1383</v>
      </c>
      <c r="W4435" s="169" t="s">
        <v>11497</v>
      </c>
      <c r="X4435" s="169"/>
      <c r="Y4435" s="169"/>
      <c r="Z4435" s="168">
        <v>43999</v>
      </c>
      <c r="AA4435" s="169" t="s">
        <v>11602</v>
      </c>
      <c r="AB4435" s="169" t="s">
        <v>82</v>
      </c>
      <c r="AC4435" s="169" t="s">
        <v>82</v>
      </c>
      <c r="AD4435" s="169">
        <v>2021</v>
      </c>
      <c r="AE4435" s="167" t="s">
        <v>1245</v>
      </c>
    </row>
    <row r="4436" spans="1:31" x14ac:dyDescent="0.3">
      <c r="A4436" s="162" t="s">
        <v>978</v>
      </c>
      <c r="B4436" s="162" t="s">
        <v>550</v>
      </c>
      <c r="C4436" s="162">
        <v>6</v>
      </c>
      <c r="D4436" s="162">
        <v>2015</v>
      </c>
      <c r="E4436" s="162" t="s">
        <v>2393</v>
      </c>
      <c r="F4436" s="162" t="s">
        <v>32</v>
      </c>
      <c r="G4436" s="162">
        <v>2020</v>
      </c>
      <c r="H4436" s="169" t="s">
        <v>82</v>
      </c>
      <c r="I4436" s="162" t="s">
        <v>550</v>
      </c>
      <c r="J4436" s="206">
        <v>1.93687670533282</v>
      </c>
      <c r="K4436" s="169" t="s">
        <v>1818</v>
      </c>
      <c r="L4436" s="166">
        <v>0.81855314403292179</v>
      </c>
      <c r="M4436" s="166">
        <v>1.5854365167543067</v>
      </c>
      <c r="N4436" s="169" t="s">
        <v>82</v>
      </c>
      <c r="O4436" s="167">
        <v>1</v>
      </c>
      <c r="P4436" s="167">
        <v>0</v>
      </c>
      <c r="Q4436" s="167">
        <v>1</v>
      </c>
      <c r="R4436" s="167">
        <v>0</v>
      </c>
      <c r="S4436" s="167">
        <v>1</v>
      </c>
      <c r="T4436" s="167" t="s">
        <v>13210</v>
      </c>
      <c r="U4436" s="167" t="s">
        <v>1360</v>
      </c>
      <c r="V4436" s="167" t="s">
        <v>1383</v>
      </c>
      <c r="W4436" s="169" t="s">
        <v>11497</v>
      </c>
      <c r="X4436" s="169"/>
      <c r="Y4436" s="169"/>
      <c r="Z4436" s="168">
        <v>43999</v>
      </c>
      <c r="AA4436" s="169" t="s">
        <v>11610</v>
      </c>
      <c r="AB4436" s="169" t="s">
        <v>11611</v>
      </c>
      <c r="AC4436" s="169" t="s">
        <v>82</v>
      </c>
      <c r="AD4436" s="169">
        <v>2021</v>
      </c>
      <c r="AE4436" s="167" t="s">
        <v>1245</v>
      </c>
    </row>
    <row r="4437" spans="1:31" x14ac:dyDescent="0.3">
      <c r="A4437" s="162" t="s">
        <v>978</v>
      </c>
      <c r="B4437" s="162" t="s">
        <v>550</v>
      </c>
      <c r="C4437" s="162">
        <v>7</v>
      </c>
      <c r="D4437" s="162">
        <v>2015</v>
      </c>
      <c r="E4437" s="162" t="s">
        <v>2393</v>
      </c>
      <c r="F4437" s="162" t="s">
        <v>32</v>
      </c>
      <c r="G4437" s="162">
        <v>2020</v>
      </c>
      <c r="H4437" s="169" t="s">
        <v>82</v>
      </c>
      <c r="I4437" s="162" t="s">
        <v>550</v>
      </c>
      <c r="J4437" s="206">
        <v>0.78600000000000003</v>
      </c>
      <c r="K4437" s="169" t="s">
        <v>1818</v>
      </c>
      <c r="L4437" s="166">
        <v>0.81855314403292179</v>
      </c>
      <c r="M4437" s="166">
        <v>0.64338277120987653</v>
      </c>
      <c r="N4437" s="169" t="s">
        <v>82</v>
      </c>
      <c r="O4437" s="167">
        <v>1</v>
      </c>
      <c r="P4437" s="167">
        <v>0</v>
      </c>
      <c r="Q4437" s="167">
        <v>1</v>
      </c>
      <c r="R4437" s="167">
        <v>0</v>
      </c>
      <c r="S4437" s="167">
        <v>1</v>
      </c>
      <c r="T4437" s="167" t="s">
        <v>13210</v>
      </c>
      <c r="U4437" s="167" t="s">
        <v>1360</v>
      </c>
      <c r="V4437" s="167" t="s">
        <v>1383</v>
      </c>
      <c r="W4437" s="169" t="s">
        <v>11495</v>
      </c>
      <c r="X4437" s="169"/>
      <c r="Y4437" s="169"/>
      <c r="Z4437" s="168">
        <v>44018</v>
      </c>
      <c r="AA4437" s="169" t="s">
        <v>11612</v>
      </c>
      <c r="AB4437" s="169" t="s">
        <v>11613</v>
      </c>
      <c r="AC4437" s="169" t="s">
        <v>82</v>
      </c>
      <c r="AD4437" s="169">
        <v>2021</v>
      </c>
      <c r="AE4437" s="167" t="s">
        <v>1245</v>
      </c>
    </row>
    <row r="4438" spans="1:31" x14ac:dyDescent="0.3">
      <c r="A4438" s="162" t="s">
        <v>1020</v>
      </c>
      <c r="B4438" s="162" t="s">
        <v>550</v>
      </c>
      <c r="C4438" s="162">
        <v>6</v>
      </c>
      <c r="D4438" s="162">
        <v>2016</v>
      </c>
      <c r="E4438" s="162" t="s">
        <v>2393</v>
      </c>
      <c r="F4438" s="162" t="s">
        <v>32</v>
      </c>
      <c r="G4438" s="162">
        <v>2020</v>
      </c>
      <c r="H4438" s="169" t="s">
        <v>1022</v>
      </c>
      <c r="I4438" s="162" t="s">
        <v>550</v>
      </c>
      <c r="J4438" s="206">
        <v>10.275226568968199</v>
      </c>
      <c r="K4438" s="169" t="s">
        <v>1818</v>
      </c>
      <c r="L4438" s="166">
        <v>0.81855314403292179</v>
      </c>
      <c r="M4438" s="166">
        <v>8.4108190136795304</v>
      </c>
      <c r="N4438" s="169" t="s">
        <v>32</v>
      </c>
      <c r="O4438" s="167">
        <v>1</v>
      </c>
      <c r="P4438" s="167">
        <v>1</v>
      </c>
      <c r="Q4438" s="167">
        <v>0</v>
      </c>
      <c r="R4438" s="167">
        <v>1</v>
      </c>
      <c r="S4438" s="167">
        <v>0</v>
      </c>
      <c r="T4438" s="167" t="s">
        <v>13211</v>
      </c>
      <c r="U4438" s="167" t="s">
        <v>1453</v>
      </c>
      <c r="V4438" s="167" t="s">
        <v>83</v>
      </c>
      <c r="W4438" s="169" t="s">
        <v>11497</v>
      </c>
      <c r="X4438" s="169"/>
      <c r="Y4438" s="169"/>
      <c r="Z4438" s="168">
        <v>43945</v>
      </c>
      <c r="AA4438" s="169" t="s">
        <v>11614</v>
      </c>
      <c r="AB4438" s="169" t="s">
        <v>11615</v>
      </c>
      <c r="AC4438" s="169" t="s">
        <v>32</v>
      </c>
      <c r="AD4438" s="169">
        <v>2021</v>
      </c>
      <c r="AE4438" s="167" t="s">
        <v>1245</v>
      </c>
    </row>
    <row r="4439" spans="1:31" x14ac:dyDescent="0.3">
      <c r="A4439" s="162" t="s">
        <v>1020</v>
      </c>
      <c r="B4439" s="162" t="s">
        <v>550</v>
      </c>
      <c r="C4439" s="162">
        <v>7</v>
      </c>
      <c r="D4439" s="162">
        <v>2016</v>
      </c>
      <c r="E4439" s="162" t="s">
        <v>2393</v>
      </c>
      <c r="F4439" s="162" t="s">
        <v>32</v>
      </c>
      <c r="G4439" s="162">
        <v>2020</v>
      </c>
      <c r="H4439" s="169" t="s">
        <v>1022</v>
      </c>
      <c r="I4439" s="162" t="s">
        <v>550</v>
      </c>
      <c r="J4439" s="206">
        <v>1.2241970765921799</v>
      </c>
      <c r="K4439" s="169" t="s">
        <v>1818</v>
      </c>
      <c r="L4439" s="166">
        <v>0.81855314403292179</v>
      </c>
      <c r="M4439" s="166">
        <v>1.0020703659604404</v>
      </c>
      <c r="N4439" s="169" t="s">
        <v>1342</v>
      </c>
      <c r="O4439" s="167">
        <v>1</v>
      </c>
      <c r="P4439" s="167">
        <v>0</v>
      </c>
      <c r="Q4439" s="167">
        <v>0</v>
      </c>
      <c r="R4439" s="167">
        <v>1</v>
      </c>
      <c r="S4439" s="167">
        <v>0</v>
      </c>
      <c r="T4439" s="167" t="s">
        <v>13213</v>
      </c>
      <c r="U4439" s="167" t="s">
        <v>1453</v>
      </c>
      <c r="V4439" s="167" t="s">
        <v>83</v>
      </c>
      <c r="W4439" s="169" t="s">
        <v>11495</v>
      </c>
      <c r="X4439" s="169"/>
      <c r="Y4439" s="169"/>
      <c r="Z4439" s="168">
        <v>44138</v>
      </c>
      <c r="AA4439" s="169" t="s">
        <v>11616</v>
      </c>
      <c r="AB4439" s="169" t="s">
        <v>11617</v>
      </c>
      <c r="AC4439" s="169" t="s">
        <v>1342</v>
      </c>
      <c r="AD4439" s="169">
        <v>2021</v>
      </c>
      <c r="AE4439" s="167" t="s">
        <v>1245</v>
      </c>
    </row>
    <row r="4440" spans="1:31" x14ac:dyDescent="0.3">
      <c r="A4440" s="162" t="s">
        <v>1020</v>
      </c>
      <c r="B4440" s="162" t="s">
        <v>550</v>
      </c>
      <c r="C4440" s="162">
        <v>8</v>
      </c>
      <c r="D4440" s="162">
        <v>2016</v>
      </c>
      <c r="E4440" s="162" t="s">
        <v>2393</v>
      </c>
      <c r="F4440" s="162" t="s">
        <v>32</v>
      </c>
      <c r="G4440" s="162">
        <v>2020</v>
      </c>
      <c r="H4440" s="169" t="s">
        <v>1022</v>
      </c>
      <c r="I4440" s="162" t="s">
        <v>550</v>
      </c>
      <c r="J4440" s="206">
        <v>10.932</v>
      </c>
      <c r="K4440" s="169" t="s">
        <v>1818</v>
      </c>
      <c r="L4440" s="166">
        <v>0.81855314403292179</v>
      </c>
      <c r="M4440" s="166">
        <v>8.9484229705679006</v>
      </c>
      <c r="N4440" s="169" t="s">
        <v>32</v>
      </c>
      <c r="O4440" s="167">
        <v>1</v>
      </c>
      <c r="P4440" s="167">
        <v>1</v>
      </c>
      <c r="Q4440" s="167">
        <v>0</v>
      </c>
      <c r="R4440" s="167">
        <v>1</v>
      </c>
      <c r="S4440" s="167">
        <v>0</v>
      </c>
      <c r="T4440" s="167" t="s">
        <v>13211</v>
      </c>
      <c r="U4440" s="167" t="s">
        <v>1453</v>
      </c>
      <c r="V4440" s="167" t="s">
        <v>83</v>
      </c>
      <c r="W4440" s="169" t="s">
        <v>11496</v>
      </c>
      <c r="X4440" s="169"/>
      <c r="Y4440" s="169"/>
      <c r="Z4440" s="168">
        <v>44166</v>
      </c>
      <c r="AA4440" s="169" t="s">
        <v>11618</v>
      </c>
      <c r="AB4440" s="169" t="s">
        <v>11619</v>
      </c>
      <c r="AC4440" s="169" t="s">
        <v>32</v>
      </c>
      <c r="AD4440" s="169">
        <v>2021</v>
      </c>
      <c r="AE4440" s="167" t="s">
        <v>1245</v>
      </c>
    </row>
    <row r="4441" spans="1:31" x14ac:dyDescent="0.3">
      <c r="A4441" s="162" t="s">
        <v>1030</v>
      </c>
      <c r="B4441" s="162" t="s">
        <v>550</v>
      </c>
      <c r="C4441" s="162">
        <v>6</v>
      </c>
      <c r="D4441" s="162">
        <v>2016</v>
      </c>
      <c r="E4441" s="162" t="s">
        <v>2393</v>
      </c>
      <c r="F4441" s="162" t="s">
        <v>32</v>
      </c>
      <c r="G4441" s="162">
        <v>2020</v>
      </c>
      <c r="H4441" s="169" t="s">
        <v>63</v>
      </c>
      <c r="I4441" s="162" t="s">
        <v>550</v>
      </c>
      <c r="J4441" s="206">
        <v>0.44000299999999998</v>
      </c>
      <c r="K4441" s="169" t="s">
        <v>1818</v>
      </c>
      <c r="L4441" s="166">
        <v>0.81855314403292179</v>
      </c>
      <c r="M4441" s="166">
        <v>0.36016583903391769</v>
      </c>
      <c r="N4441" s="169" t="s">
        <v>32</v>
      </c>
      <c r="O4441" s="167">
        <v>1</v>
      </c>
      <c r="P4441" s="167">
        <v>1</v>
      </c>
      <c r="Q4441" s="167">
        <v>0</v>
      </c>
      <c r="R4441" s="167">
        <v>1</v>
      </c>
      <c r="S4441" s="167">
        <v>0</v>
      </c>
      <c r="T4441" s="167" t="s">
        <v>13211</v>
      </c>
      <c r="U4441" s="167" t="s">
        <v>1360</v>
      </c>
      <c r="V4441" s="167" t="s">
        <v>1383</v>
      </c>
      <c r="W4441" s="169" t="s">
        <v>11495</v>
      </c>
      <c r="X4441" s="169"/>
      <c r="Y4441" s="169"/>
      <c r="Z4441" s="168">
        <v>44091</v>
      </c>
      <c r="AA4441" s="169" t="s">
        <v>11620</v>
      </c>
      <c r="AB4441" s="169" t="s">
        <v>11621</v>
      </c>
      <c r="AC4441" s="169" t="s">
        <v>32</v>
      </c>
      <c r="AD4441" s="169">
        <v>2021</v>
      </c>
      <c r="AE4441" s="167" t="s">
        <v>1218</v>
      </c>
    </row>
    <row r="4442" spans="1:31" x14ac:dyDescent="0.3">
      <c r="A4442" s="162" t="s">
        <v>1030</v>
      </c>
      <c r="B4442" s="162" t="s">
        <v>550</v>
      </c>
      <c r="C4442" s="162">
        <v>7</v>
      </c>
      <c r="D4442" s="162">
        <v>2016</v>
      </c>
      <c r="E4442" s="162" t="s">
        <v>2393</v>
      </c>
      <c r="F4442" s="162" t="s">
        <v>32</v>
      </c>
      <c r="G4442" s="162">
        <v>2020</v>
      </c>
      <c r="H4442" s="169" t="s">
        <v>63</v>
      </c>
      <c r="I4442" s="162" t="s">
        <v>550</v>
      </c>
      <c r="J4442" s="206">
        <v>0.16700000000000001</v>
      </c>
      <c r="K4442" s="169" t="s">
        <v>1818</v>
      </c>
      <c r="L4442" s="166">
        <v>0.81855314403292179</v>
      </c>
      <c r="M4442" s="166">
        <v>0.13669837505349794</v>
      </c>
      <c r="N4442" s="169" t="s">
        <v>32</v>
      </c>
      <c r="O4442" s="167">
        <v>1</v>
      </c>
      <c r="P4442" s="167">
        <v>1</v>
      </c>
      <c r="Q4442" s="167">
        <v>0</v>
      </c>
      <c r="R4442" s="167">
        <v>1</v>
      </c>
      <c r="S4442" s="167">
        <v>0</v>
      </c>
      <c r="T4442" s="167" t="s">
        <v>13211</v>
      </c>
      <c r="U4442" s="167" t="s">
        <v>1360</v>
      </c>
      <c r="V4442" s="167" t="s">
        <v>1383</v>
      </c>
      <c r="W4442" s="169" t="s">
        <v>11495</v>
      </c>
      <c r="X4442" s="169"/>
      <c r="Y4442" s="169"/>
      <c r="Z4442" s="168">
        <v>43847</v>
      </c>
      <c r="AA4442" s="169" t="s">
        <v>9484</v>
      </c>
      <c r="AB4442" s="169" t="s">
        <v>11622</v>
      </c>
      <c r="AC4442" s="169" t="s">
        <v>32</v>
      </c>
      <c r="AD4442" s="169">
        <v>2021</v>
      </c>
      <c r="AE4442" s="167" t="s">
        <v>1218</v>
      </c>
    </row>
    <row r="4443" spans="1:31" x14ac:dyDescent="0.3">
      <c r="A4443" s="162" t="s">
        <v>1076</v>
      </c>
      <c r="B4443" s="162" t="s">
        <v>550</v>
      </c>
      <c r="C4443" s="162">
        <v>1</v>
      </c>
      <c r="D4443" s="162">
        <v>2016</v>
      </c>
      <c r="E4443" s="162" t="s">
        <v>2393</v>
      </c>
      <c r="F4443" s="162" t="s">
        <v>32</v>
      </c>
      <c r="G4443" s="162">
        <v>2020</v>
      </c>
      <c r="H4443" s="169" t="s">
        <v>72</v>
      </c>
      <c r="I4443" s="162" t="s">
        <v>550</v>
      </c>
      <c r="J4443" s="206">
        <v>1.4963961538461501</v>
      </c>
      <c r="K4443" s="169" t="s">
        <v>1818</v>
      </c>
      <c r="L4443" s="166">
        <v>0.81855314403292179</v>
      </c>
      <c r="M4443" s="166">
        <v>1.2248797764495378</v>
      </c>
      <c r="N4443" s="169" t="s">
        <v>32</v>
      </c>
      <c r="O4443" s="167">
        <v>1</v>
      </c>
      <c r="P4443" s="167">
        <v>1</v>
      </c>
      <c r="Q4443" s="167">
        <v>0</v>
      </c>
      <c r="R4443" s="167">
        <v>1</v>
      </c>
      <c r="S4443" s="167">
        <v>0</v>
      </c>
      <c r="T4443" s="167" t="s">
        <v>13211</v>
      </c>
      <c r="U4443" s="167" t="s">
        <v>1281</v>
      </c>
      <c r="V4443" s="167" t="s">
        <v>86</v>
      </c>
      <c r="W4443" s="169" t="s">
        <v>11495</v>
      </c>
      <c r="X4443" s="169"/>
      <c r="Y4443" s="169"/>
      <c r="Z4443" s="168">
        <v>44001</v>
      </c>
      <c r="AA4443" s="169" t="s">
        <v>11623</v>
      </c>
      <c r="AB4443" s="169" t="s">
        <v>11622</v>
      </c>
      <c r="AC4443" s="169" t="s">
        <v>32</v>
      </c>
      <c r="AD4443" s="169">
        <v>2021</v>
      </c>
      <c r="AE4443" s="167" t="s">
        <v>1245</v>
      </c>
    </row>
    <row r="4444" spans="1:31" x14ac:dyDescent="0.3">
      <c r="A4444" s="162" t="s">
        <v>1076</v>
      </c>
      <c r="B4444" s="162" t="s">
        <v>550</v>
      </c>
      <c r="C4444" s="162">
        <v>2</v>
      </c>
      <c r="D4444" s="162">
        <v>2016</v>
      </c>
      <c r="E4444" s="162" t="s">
        <v>2393</v>
      </c>
      <c r="F4444" s="162" t="s">
        <v>32</v>
      </c>
      <c r="G4444" s="162">
        <v>2020</v>
      </c>
      <c r="H4444" s="169" t="s">
        <v>72</v>
      </c>
      <c r="I4444" s="162" t="s">
        <v>550</v>
      </c>
      <c r="J4444" s="206">
        <v>3.8402705538461501</v>
      </c>
      <c r="K4444" s="169" t="s">
        <v>1818</v>
      </c>
      <c r="L4444" s="166">
        <v>0.81855314403292179</v>
      </c>
      <c r="M4444" s="166">
        <v>3.1434655357878158</v>
      </c>
      <c r="N4444" s="169" t="s">
        <v>32</v>
      </c>
      <c r="O4444" s="167">
        <v>1</v>
      </c>
      <c r="P4444" s="167">
        <v>1</v>
      </c>
      <c r="Q4444" s="167">
        <v>0</v>
      </c>
      <c r="R4444" s="167">
        <v>1</v>
      </c>
      <c r="S4444" s="167">
        <v>0</v>
      </c>
      <c r="T4444" s="167" t="s">
        <v>13211</v>
      </c>
      <c r="U4444" s="167" t="s">
        <v>1281</v>
      </c>
      <c r="V4444" s="167" t="s">
        <v>86</v>
      </c>
      <c r="W4444" s="169" t="s">
        <v>11495</v>
      </c>
      <c r="X4444" s="169"/>
      <c r="Y4444" s="169"/>
      <c r="Z4444" s="168">
        <v>44001</v>
      </c>
      <c r="AA4444" s="169" t="s">
        <v>11623</v>
      </c>
      <c r="AB4444" s="169" t="s">
        <v>11622</v>
      </c>
      <c r="AC4444" s="169" t="s">
        <v>32</v>
      </c>
      <c r="AD4444" s="169">
        <v>2021</v>
      </c>
      <c r="AE4444" s="167" t="s">
        <v>1245</v>
      </c>
    </row>
    <row r="4445" spans="1:31" x14ac:dyDescent="0.3">
      <c r="A4445" s="162" t="s">
        <v>1076</v>
      </c>
      <c r="B4445" s="162" t="s">
        <v>550</v>
      </c>
      <c r="C4445" s="162">
        <v>3</v>
      </c>
      <c r="D4445" s="162">
        <v>2016</v>
      </c>
      <c r="E4445" s="162" t="s">
        <v>2393</v>
      </c>
      <c r="F4445" s="162" t="s">
        <v>32</v>
      </c>
      <c r="G4445" s="162">
        <v>2020</v>
      </c>
      <c r="H4445" s="169" t="s">
        <v>72</v>
      </c>
      <c r="I4445" s="162" t="s">
        <v>550</v>
      </c>
      <c r="J4445" s="206">
        <v>2.164059</v>
      </c>
      <c r="K4445" s="169" t="s">
        <v>1818</v>
      </c>
      <c r="L4445" s="166">
        <v>0.81855314403292179</v>
      </c>
      <c r="M4445" s="166">
        <v>1.7713972983227406</v>
      </c>
      <c r="N4445" s="169" t="s">
        <v>32</v>
      </c>
      <c r="O4445" s="167">
        <v>1</v>
      </c>
      <c r="P4445" s="167">
        <v>1</v>
      </c>
      <c r="Q4445" s="167">
        <v>0</v>
      </c>
      <c r="R4445" s="167">
        <v>1</v>
      </c>
      <c r="S4445" s="167">
        <v>0</v>
      </c>
      <c r="T4445" s="167" t="s">
        <v>13211</v>
      </c>
      <c r="U4445" s="167" t="s">
        <v>1281</v>
      </c>
      <c r="V4445" s="167" t="s">
        <v>86</v>
      </c>
      <c r="W4445" s="169" t="s">
        <v>11495</v>
      </c>
      <c r="X4445" s="169"/>
      <c r="Y4445" s="169"/>
      <c r="Z4445" s="168">
        <v>44007</v>
      </c>
      <c r="AA4445" s="169" t="s">
        <v>8540</v>
      </c>
      <c r="AB4445" s="169" t="s">
        <v>11624</v>
      </c>
      <c r="AC4445" s="169" t="s">
        <v>32</v>
      </c>
      <c r="AD4445" s="169">
        <v>2021</v>
      </c>
      <c r="AE4445" s="167" t="s">
        <v>1245</v>
      </c>
    </row>
    <row r="4446" spans="1:31" x14ac:dyDescent="0.3">
      <c r="A4446" s="162" t="s">
        <v>932</v>
      </c>
      <c r="B4446" s="162" t="s">
        <v>550</v>
      </c>
      <c r="C4446" s="162">
        <v>13</v>
      </c>
      <c r="D4446" s="162">
        <v>2015</v>
      </c>
      <c r="E4446" s="162" t="s">
        <v>2393</v>
      </c>
      <c r="F4446" s="162" t="s">
        <v>32</v>
      </c>
      <c r="G4446" s="162">
        <v>2020</v>
      </c>
      <c r="H4446" s="169" t="s">
        <v>61</v>
      </c>
      <c r="I4446" s="162" t="s">
        <v>550</v>
      </c>
      <c r="J4446" s="206">
        <v>0.77008900000000002</v>
      </c>
      <c r="K4446" s="169" t="s">
        <v>1818</v>
      </c>
      <c r="L4446" s="166">
        <v>0.81855314403292179</v>
      </c>
      <c r="M4446" s="166">
        <v>0.63035877213516878</v>
      </c>
      <c r="N4446" s="169" t="s">
        <v>61</v>
      </c>
      <c r="O4446" s="167">
        <v>1</v>
      </c>
      <c r="P4446" s="167">
        <v>0</v>
      </c>
      <c r="Q4446" s="167">
        <v>1</v>
      </c>
      <c r="R4446" s="167">
        <v>0</v>
      </c>
      <c r="S4446" s="167">
        <v>1</v>
      </c>
      <c r="T4446" s="167" t="s">
        <v>13210</v>
      </c>
      <c r="U4446" s="167" t="s">
        <v>1360</v>
      </c>
      <c r="V4446" s="167" t="s">
        <v>1364</v>
      </c>
      <c r="W4446" s="169" t="s">
        <v>11497</v>
      </c>
      <c r="X4446" s="169"/>
      <c r="Y4446" s="169"/>
      <c r="Z4446" s="168">
        <v>44186</v>
      </c>
      <c r="AA4446" s="169" t="s">
        <v>11625</v>
      </c>
      <c r="AB4446" s="169" t="s">
        <v>11626</v>
      </c>
      <c r="AC4446" s="169" t="s">
        <v>61</v>
      </c>
      <c r="AD4446" s="169">
        <v>2021</v>
      </c>
      <c r="AE4446" s="167" t="s">
        <v>1321</v>
      </c>
    </row>
    <row r="4447" spans="1:31" x14ac:dyDescent="0.3">
      <c r="A4447" s="162" t="s">
        <v>1167</v>
      </c>
      <c r="B4447" s="162" t="s">
        <v>550</v>
      </c>
      <c r="C4447" s="162">
        <v>4</v>
      </c>
      <c r="D4447" s="162">
        <v>2018</v>
      </c>
      <c r="E4447" s="162" t="s">
        <v>2393</v>
      </c>
      <c r="F4447" s="162" t="s">
        <v>32</v>
      </c>
      <c r="G4447" s="162">
        <v>2020</v>
      </c>
      <c r="H4447" s="169" t="s">
        <v>61</v>
      </c>
      <c r="I4447" s="162" t="s">
        <v>550</v>
      </c>
      <c r="J4447" s="206">
        <v>2.1017604895104891</v>
      </c>
      <c r="K4447" s="169" t="s">
        <v>1818</v>
      </c>
      <c r="L4447" s="166">
        <v>0.81855314403292179</v>
      </c>
      <c r="M4447" s="166">
        <v>1.7204026566929835</v>
      </c>
      <c r="N4447" s="169" t="s">
        <v>1239</v>
      </c>
      <c r="O4447" s="167">
        <v>1</v>
      </c>
      <c r="P4447" s="167">
        <v>0</v>
      </c>
      <c r="Q4447" s="167">
        <v>0</v>
      </c>
      <c r="R4447" s="167">
        <v>1</v>
      </c>
      <c r="S4447" s="167">
        <v>0</v>
      </c>
      <c r="T4447" s="167" t="s">
        <v>13213</v>
      </c>
      <c r="U4447" s="167" t="s">
        <v>1512</v>
      </c>
      <c r="V4447" s="167" t="s">
        <v>91</v>
      </c>
      <c r="W4447" s="169" t="s">
        <v>11495</v>
      </c>
      <c r="X4447" s="169"/>
      <c r="Y4447" s="169"/>
      <c r="Z4447" s="168">
        <v>43881</v>
      </c>
      <c r="AA4447" s="169" t="s">
        <v>11627</v>
      </c>
      <c r="AB4447" s="169" t="s">
        <v>11628</v>
      </c>
      <c r="AC4447" s="169" t="s">
        <v>1239</v>
      </c>
      <c r="AD4447" s="169">
        <v>2021</v>
      </c>
      <c r="AE4447" s="167" t="s">
        <v>1321</v>
      </c>
    </row>
    <row r="4448" spans="1:31" x14ac:dyDescent="0.3">
      <c r="A4448" s="162" t="s">
        <v>11709</v>
      </c>
      <c r="B4448" s="162" t="s">
        <v>550</v>
      </c>
      <c r="C4448" s="162">
        <v>1</v>
      </c>
      <c r="D4448" s="162">
        <v>2021</v>
      </c>
      <c r="E4448" s="162" t="s">
        <v>2393</v>
      </c>
      <c r="F4448" s="162" t="s">
        <v>32</v>
      </c>
      <c r="G4448" s="162">
        <v>2020</v>
      </c>
      <c r="H4448" s="169" t="s">
        <v>61</v>
      </c>
      <c r="I4448" s="162" t="s">
        <v>550</v>
      </c>
      <c r="J4448" s="206">
        <v>0.5579895104895104</v>
      </c>
      <c r="K4448" s="169" t="s">
        <v>1818</v>
      </c>
      <c r="L4448" s="166">
        <v>0.81855314403292179</v>
      </c>
      <c r="M4448" s="166">
        <v>0.45674406814857971</v>
      </c>
      <c r="N4448" s="169" t="s">
        <v>1239</v>
      </c>
      <c r="O4448" s="167">
        <v>1</v>
      </c>
      <c r="P4448" s="167">
        <v>0</v>
      </c>
      <c r="Q4448" s="167">
        <v>0</v>
      </c>
      <c r="R4448" s="167">
        <v>1</v>
      </c>
      <c r="S4448" s="167">
        <v>0</v>
      </c>
      <c r="T4448" s="167" t="s">
        <v>13213</v>
      </c>
      <c r="U4448" s="167" t="s">
        <v>1512</v>
      </c>
      <c r="V4448" s="167" t="s">
        <v>91</v>
      </c>
      <c r="W4448" s="169" t="s">
        <v>11495</v>
      </c>
      <c r="X4448" s="169"/>
      <c r="Y4448" s="169"/>
      <c r="Z4448" s="168">
        <v>43881</v>
      </c>
      <c r="AA4448" s="169" t="s">
        <v>11627</v>
      </c>
      <c r="AB4448" s="169" t="s">
        <v>11628</v>
      </c>
      <c r="AC4448" s="169" t="s">
        <v>1239</v>
      </c>
      <c r="AD4448" s="169">
        <v>2021</v>
      </c>
      <c r="AE4448" s="167" t="s">
        <v>1321</v>
      </c>
    </row>
    <row r="4449" spans="1:31" x14ac:dyDescent="0.3">
      <c r="A4449" s="162" t="s">
        <v>1167</v>
      </c>
      <c r="B4449" s="162" t="s">
        <v>550</v>
      </c>
      <c r="C4449" s="162">
        <v>5</v>
      </c>
      <c r="D4449" s="162">
        <v>2018</v>
      </c>
      <c r="E4449" s="162" t="s">
        <v>2393</v>
      </c>
      <c r="F4449" s="162" t="s">
        <v>32</v>
      </c>
      <c r="G4449" s="162">
        <v>2020</v>
      </c>
      <c r="H4449" s="169" t="s">
        <v>61</v>
      </c>
      <c r="I4449" s="162" t="s">
        <v>550</v>
      </c>
      <c r="J4449" s="206">
        <v>0.79020979020979021</v>
      </c>
      <c r="K4449" s="169" t="s">
        <v>1818</v>
      </c>
      <c r="L4449" s="166">
        <v>0.81855314403292179</v>
      </c>
      <c r="M4449" s="166">
        <v>0.64682870822181926</v>
      </c>
      <c r="N4449" s="169" t="s">
        <v>32</v>
      </c>
      <c r="O4449" s="167">
        <v>1</v>
      </c>
      <c r="P4449" s="167">
        <v>1</v>
      </c>
      <c r="Q4449" s="167">
        <v>0</v>
      </c>
      <c r="R4449" s="167">
        <v>1</v>
      </c>
      <c r="S4449" s="167">
        <v>0</v>
      </c>
      <c r="T4449" s="167" t="s">
        <v>13211</v>
      </c>
      <c r="U4449" s="167" t="s">
        <v>1512</v>
      </c>
      <c r="V4449" s="167" t="s">
        <v>91</v>
      </c>
      <c r="W4449" s="169" t="s">
        <v>11495</v>
      </c>
      <c r="X4449" s="169"/>
      <c r="Y4449" s="169"/>
      <c r="Z4449" s="168">
        <v>43917</v>
      </c>
      <c r="AA4449" s="169" t="s">
        <v>11629</v>
      </c>
      <c r="AB4449" s="169" t="s">
        <v>11630</v>
      </c>
      <c r="AC4449" s="169" t="s">
        <v>32</v>
      </c>
      <c r="AD4449" s="169">
        <v>2021</v>
      </c>
      <c r="AE4449" s="167" t="s">
        <v>1321</v>
      </c>
    </row>
    <row r="4450" spans="1:31" x14ac:dyDescent="0.3">
      <c r="A4450" s="162" t="s">
        <v>11709</v>
      </c>
      <c r="B4450" s="162" t="s">
        <v>550</v>
      </c>
      <c r="C4450" s="162">
        <v>2</v>
      </c>
      <c r="D4450" s="162">
        <v>2021</v>
      </c>
      <c r="E4450" s="162" t="s">
        <v>2393</v>
      </c>
      <c r="F4450" s="162" t="s">
        <v>32</v>
      </c>
      <c r="G4450" s="162">
        <v>2020</v>
      </c>
      <c r="H4450" s="169" t="s">
        <v>61</v>
      </c>
      <c r="I4450" s="162" t="s">
        <v>550</v>
      </c>
      <c r="J4450" s="206">
        <v>0.20979020979020979</v>
      </c>
      <c r="K4450" s="169" t="s">
        <v>1818</v>
      </c>
      <c r="L4450" s="166">
        <v>0.81855314403292179</v>
      </c>
      <c r="M4450" s="166">
        <v>0.17172443581110247</v>
      </c>
      <c r="N4450" s="169" t="s">
        <v>32</v>
      </c>
      <c r="O4450" s="167">
        <v>1</v>
      </c>
      <c r="P4450" s="167">
        <v>1</v>
      </c>
      <c r="Q4450" s="167">
        <v>0</v>
      </c>
      <c r="R4450" s="167">
        <v>1</v>
      </c>
      <c r="S4450" s="167">
        <v>0</v>
      </c>
      <c r="T4450" s="167" t="s">
        <v>13211</v>
      </c>
      <c r="U4450" s="167" t="s">
        <v>1512</v>
      </c>
      <c r="V4450" s="167" t="s">
        <v>91</v>
      </c>
      <c r="W4450" s="169" t="s">
        <v>11495</v>
      </c>
      <c r="X4450" s="169"/>
      <c r="Y4450" s="169"/>
      <c r="Z4450" s="168">
        <v>43917</v>
      </c>
      <c r="AA4450" s="169" t="s">
        <v>11629</v>
      </c>
      <c r="AB4450" s="169" t="s">
        <v>11630</v>
      </c>
      <c r="AC4450" s="169" t="s">
        <v>32</v>
      </c>
      <c r="AD4450" s="169">
        <v>2021</v>
      </c>
      <c r="AE4450" s="167" t="s">
        <v>1321</v>
      </c>
    </row>
    <row r="4451" spans="1:31" x14ac:dyDescent="0.3">
      <c r="A4451" s="162" t="s">
        <v>1064</v>
      </c>
      <c r="B4451" s="162" t="s">
        <v>550</v>
      </c>
      <c r="C4451" s="162">
        <v>9</v>
      </c>
      <c r="D4451" s="162">
        <v>2016</v>
      </c>
      <c r="E4451" s="162" t="s">
        <v>2393</v>
      </c>
      <c r="F4451" s="162" t="s">
        <v>32</v>
      </c>
      <c r="G4451" s="162">
        <v>2020</v>
      </c>
      <c r="H4451" s="169" t="s">
        <v>61</v>
      </c>
      <c r="I4451" s="162" t="s">
        <v>550</v>
      </c>
      <c r="J4451" s="206">
        <v>0.88900000000000001</v>
      </c>
      <c r="K4451" s="169" t="s">
        <v>1818</v>
      </c>
      <c r="L4451" s="166">
        <v>0.81855314403292179</v>
      </c>
      <c r="M4451" s="166">
        <v>0.72769374504526751</v>
      </c>
      <c r="N4451" s="169" t="s">
        <v>32</v>
      </c>
      <c r="O4451" s="167">
        <v>1</v>
      </c>
      <c r="P4451" s="167">
        <v>1</v>
      </c>
      <c r="Q4451" s="167">
        <v>0</v>
      </c>
      <c r="R4451" s="167">
        <v>1</v>
      </c>
      <c r="S4451" s="167">
        <v>0</v>
      </c>
      <c r="T4451" s="167" t="s">
        <v>13211</v>
      </c>
      <c r="U4451" s="167" t="s">
        <v>1281</v>
      </c>
      <c r="V4451" s="167" t="s">
        <v>86</v>
      </c>
      <c r="W4451" s="169" t="s">
        <v>11496</v>
      </c>
      <c r="X4451" s="169"/>
      <c r="Y4451" s="169"/>
      <c r="Z4451" s="168">
        <v>43963</v>
      </c>
      <c r="AA4451" s="169" t="s">
        <v>8608</v>
      </c>
      <c r="AB4451" s="169" t="s">
        <v>11631</v>
      </c>
      <c r="AC4451" s="169" t="s">
        <v>32</v>
      </c>
      <c r="AD4451" s="169">
        <v>2021</v>
      </c>
      <c r="AE4451" s="167" t="s">
        <v>1321</v>
      </c>
    </row>
    <row r="4452" spans="1:31" x14ac:dyDescent="0.3">
      <c r="A4452" s="162" t="s">
        <v>1201</v>
      </c>
      <c r="B4452" s="162" t="s">
        <v>550</v>
      </c>
      <c r="C4452" s="162">
        <v>2</v>
      </c>
      <c r="D4452" s="162">
        <v>2018</v>
      </c>
      <c r="E4452" s="162" t="s">
        <v>2393</v>
      </c>
      <c r="F4452" s="162" t="s">
        <v>32</v>
      </c>
      <c r="G4452" s="162">
        <v>2020</v>
      </c>
      <c r="H4452" s="169" t="s">
        <v>61</v>
      </c>
      <c r="I4452" s="162" t="s">
        <v>550</v>
      </c>
      <c r="J4452" s="206">
        <v>3.61</v>
      </c>
      <c r="K4452" s="169" t="s">
        <v>1818</v>
      </c>
      <c r="L4452" s="166">
        <v>0.81855314403292179</v>
      </c>
      <c r="M4452" s="166">
        <v>2.9549768499588476</v>
      </c>
      <c r="N4452" s="169" t="s">
        <v>32</v>
      </c>
      <c r="O4452" s="167">
        <v>1</v>
      </c>
      <c r="P4452" s="167">
        <v>1</v>
      </c>
      <c r="Q4452" s="167">
        <v>0</v>
      </c>
      <c r="R4452" s="167">
        <v>1</v>
      </c>
      <c r="S4452" s="167">
        <v>0</v>
      </c>
      <c r="T4452" s="167" t="s">
        <v>13211</v>
      </c>
      <c r="U4452" s="167" t="s">
        <v>1281</v>
      </c>
      <c r="V4452" s="167" t="s">
        <v>86</v>
      </c>
      <c r="W4452" s="169" t="s">
        <v>11495</v>
      </c>
      <c r="X4452" s="169"/>
      <c r="Y4452" s="169"/>
      <c r="Z4452" s="168">
        <v>43916</v>
      </c>
      <c r="AA4452" s="169" t="s">
        <v>11632</v>
      </c>
      <c r="AB4452" s="169" t="s">
        <v>10931</v>
      </c>
      <c r="AC4452" s="169" t="s">
        <v>32</v>
      </c>
      <c r="AD4452" s="169">
        <v>2021</v>
      </c>
      <c r="AE4452" s="167" t="s">
        <v>1321</v>
      </c>
    </row>
    <row r="4453" spans="1:31" x14ac:dyDescent="0.3">
      <c r="A4453" s="162" t="s">
        <v>1201</v>
      </c>
      <c r="B4453" s="162" t="s">
        <v>550</v>
      </c>
      <c r="C4453" s="162">
        <v>3</v>
      </c>
      <c r="D4453" s="162">
        <v>2018</v>
      </c>
      <c r="E4453" s="162" t="s">
        <v>2393</v>
      </c>
      <c r="F4453" s="162" t="s">
        <v>32</v>
      </c>
      <c r="G4453" s="162">
        <v>2020</v>
      </c>
      <c r="H4453" s="169" t="s">
        <v>61</v>
      </c>
      <c r="I4453" s="162" t="s">
        <v>550</v>
      </c>
      <c r="J4453" s="206">
        <v>0.59286099999999997</v>
      </c>
      <c r="K4453" s="169" t="s">
        <v>1818</v>
      </c>
      <c r="L4453" s="166">
        <v>0.81855314403292179</v>
      </c>
      <c r="M4453" s="166">
        <v>0.48528823552450201</v>
      </c>
      <c r="N4453" s="169" t="s">
        <v>156</v>
      </c>
      <c r="O4453" s="167">
        <v>1</v>
      </c>
      <c r="P4453" s="167">
        <v>0</v>
      </c>
      <c r="Q4453" s="167">
        <v>0</v>
      </c>
      <c r="R4453" s="167">
        <v>0</v>
      </c>
      <c r="S4453" s="167">
        <v>1</v>
      </c>
      <c r="T4453" s="167" t="s">
        <v>13213</v>
      </c>
      <c r="U4453" s="167" t="s">
        <v>1281</v>
      </c>
      <c r="V4453" s="167" t="s">
        <v>86</v>
      </c>
      <c r="W4453" s="169" t="s">
        <v>11496</v>
      </c>
      <c r="X4453" s="169"/>
      <c r="Y4453" s="169"/>
      <c r="Z4453" s="168">
        <v>44116</v>
      </c>
      <c r="AA4453" s="169" t="s">
        <v>11633</v>
      </c>
      <c r="AB4453" s="169" t="s">
        <v>11634</v>
      </c>
      <c r="AC4453" s="169" t="s">
        <v>156</v>
      </c>
      <c r="AD4453" s="169">
        <v>2021</v>
      </c>
      <c r="AE4453" s="167" t="s">
        <v>1321</v>
      </c>
    </row>
    <row r="4454" spans="1:31" x14ac:dyDescent="0.3">
      <c r="A4454" s="162" t="s">
        <v>1201</v>
      </c>
      <c r="B4454" s="162" t="s">
        <v>550</v>
      </c>
      <c r="C4454" s="162">
        <v>4</v>
      </c>
      <c r="D4454" s="162">
        <v>2018</v>
      </c>
      <c r="E4454" s="162" t="s">
        <v>2393</v>
      </c>
      <c r="F4454" s="162" t="s">
        <v>32</v>
      </c>
      <c r="G4454" s="162">
        <v>2020</v>
      </c>
      <c r="H4454" s="169" t="s">
        <v>61</v>
      </c>
      <c r="I4454" s="162" t="s">
        <v>550</v>
      </c>
      <c r="J4454" s="206">
        <v>1.280063</v>
      </c>
      <c r="K4454" s="169" t="s">
        <v>1818</v>
      </c>
      <c r="L4454" s="166">
        <v>0.81855314403292179</v>
      </c>
      <c r="M4454" s="166">
        <v>1.047799593210214</v>
      </c>
      <c r="N4454" s="169" t="s">
        <v>32</v>
      </c>
      <c r="O4454" s="167">
        <v>1</v>
      </c>
      <c r="P4454" s="167">
        <v>1</v>
      </c>
      <c r="Q4454" s="167">
        <v>0</v>
      </c>
      <c r="R4454" s="167">
        <v>1</v>
      </c>
      <c r="S4454" s="167">
        <v>0</v>
      </c>
      <c r="T4454" s="167" t="s">
        <v>13211</v>
      </c>
      <c r="U4454" s="167" t="s">
        <v>1281</v>
      </c>
      <c r="V4454" s="167" t="s">
        <v>86</v>
      </c>
      <c r="W4454" s="169" t="s">
        <v>11496</v>
      </c>
      <c r="X4454" s="169"/>
      <c r="Y4454" s="169"/>
      <c r="Z4454" s="168">
        <v>44172</v>
      </c>
      <c r="AA4454" s="169" t="s">
        <v>11635</v>
      </c>
      <c r="AB4454" s="169" t="s">
        <v>11636</v>
      </c>
      <c r="AC4454" s="169" t="s">
        <v>32</v>
      </c>
      <c r="AD4454" s="169">
        <v>2021</v>
      </c>
      <c r="AE4454" s="167" t="s">
        <v>1321</v>
      </c>
    </row>
    <row r="4455" spans="1:31" x14ac:dyDescent="0.3">
      <c r="A4455" s="162" t="s">
        <v>1201</v>
      </c>
      <c r="B4455" s="162" t="s">
        <v>550</v>
      </c>
      <c r="C4455" s="162">
        <v>5</v>
      </c>
      <c r="D4455" s="162">
        <v>2018</v>
      </c>
      <c r="E4455" s="162" t="s">
        <v>2393</v>
      </c>
      <c r="F4455" s="162" t="s">
        <v>32</v>
      </c>
      <c r="G4455" s="162">
        <v>2020</v>
      </c>
      <c r="H4455" s="169" t="s">
        <v>61</v>
      </c>
      <c r="I4455" s="162" t="s">
        <v>550</v>
      </c>
      <c r="J4455" s="206">
        <v>7.7212550000000002</v>
      </c>
      <c r="K4455" s="169" t="s">
        <v>1818</v>
      </c>
      <c r="L4455" s="166">
        <v>0.81855314403292179</v>
      </c>
      <c r="M4455" s="166">
        <v>6.3202575561299179</v>
      </c>
      <c r="N4455" s="169" t="s">
        <v>32</v>
      </c>
      <c r="O4455" s="167">
        <v>1</v>
      </c>
      <c r="P4455" s="167">
        <v>1</v>
      </c>
      <c r="Q4455" s="167">
        <v>0</v>
      </c>
      <c r="R4455" s="167">
        <v>1</v>
      </c>
      <c r="S4455" s="167">
        <v>0</v>
      </c>
      <c r="T4455" s="167" t="s">
        <v>13211</v>
      </c>
      <c r="U4455" s="167" t="s">
        <v>1281</v>
      </c>
      <c r="V4455" s="167" t="s">
        <v>86</v>
      </c>
      <c r="W4455" s="169" t="s">
        <v>11496</v>
      </c>
      <c r="X4455" s="169"/>
      <c r="Y4455" s="169"/>
      <c r="Z4455" s="168">
        <v>44190</v>
      </c>
      <c r="AA4455" s="169" t="s">
        <v>11635</v>
      </c>
      <c r="AB4455" s="169" t="s">
        <v>11636</v>
      </c>
      <c r="AC4455" s="169" t="s">
        <v>32</v>
      </c>
      <c r="AD4455" s="169">
        <v>2021</v>
      </c>
      <c r="AE4455" s="167" t="s">
        <v>1321</v>
      </c>
    </row>
    <row r="4456" spans="1:31" x14ac:dyDescent="0.3">
      <c r="A4456" s="197" t="s">
        <v>789</v>
      </c>
      <c r="B4456" s="162" t="s">
        <v>550</v>
      </c>
      <c r="C4456" s="162">
        <v>4</v>
      </c>
      <c r="D4456" s="162">
        <v>2013</v>
      </c>
      <c r="E4456" s="162" t="s">
        <v>2393</v>
      </c>
      <c r="F4456" s="162" t="s">
        <v>32</v>
      </c>
      <c r="G4456" s="162">
        <v>2020</v>
      </c>
      <c r="H4456" s="169" t="s">
        <v>58</v>
      </c>
      <c r="I4456" s="162" t="s">
        <v>550</v>
      </c>
      <c r="J4456" s="206">
        <v>23.153441345608599</v>
      </c>
      <c r="K4456" s="169" t="s">
        <v>1818</v>
      </c>
      <c r="L4456" s="166">
        <v>0.81855314403292179</v>
      </c>
      <c r="M4456" s="166">
        <v>18.952322208629763</v>
      </c>
      <c r="N4456" s="169" t="s">
        <v>58</v>
      </c>
      <c r="O4456" s="167">
        <v>1</v>
      </c>
      <c r="P4456" s="167">
        <v>0</v>
      </c>
      <c r="Q4456" s="167">
        <v>1</v>
      </c>
      <c r="R4456" s="167">
        <v>0</v>
      </c>
      <c r="S4456" s="167">
        <v>1</v>
      </c>
      <c r="T4456" s="167" t="s">
        <v>13210</v>
      </c>
      <c r="U4456" s="167" t="s">
        <v>1281</v>
      </c>
      <c r="V4456" s="167" t="s">
        <v>86</v>
      </c>
      <c r="W4456" s="169" t="s">
        <v>11496</v>
      </c>
      <c r="X4456" s="169"/>
      <c r="Y4456" s="169"/>
      <c r="Z4456" s="168">
        <v>44096</v>
      </c>
      <c r="AA4456" s="169" t="s">
        <v>11637</v>
      </c>
      <c r="AB4456" s="169" t="s">
        <v>11638</v>
      </c>
      <c r="AC4456" s="169" t="s">
        <v>58</v>
      </c>
      <c r="AD4456" s="169">
        <v>2021</v>
      </c>
      <c r="AE4456" s="167" t="s">
        <v>1218</v>
      </c>
    </row>
    <row r="4457" spans="1:31" x14ac:dyDescent="0.3">
      <c r="A4457" s="162" t="s">
        <v>1059</v>
      </c>
      <c r="B4457" s="162" t="s">
        <v>550</v>
      </c>
      <c r="C4457" s="162">
        <v>6</v>
      </c>
      <c r="D4457" s="162">
        <v>2016</v>
      </c>
      <c r="E4457" s="162" t="s">
        <v>2393</v>
      </c>
      <c r="F4457" s="162" t="s">
        <v>32</v>
      </c>
      <c r="G4457" s="162">
        <v>2020</v>
      </c>
      <c r="H4457" s="169" t="s">
        <v>70</v>
      </c>
      <c r="I4457" s="162" t="s">
        <v>550</v>
      </c>
      <c r="J4457" s="206">
        <v>2.31171696</v>
      </c>
      <c r="K4457" s="169" t="s">
        <v>1818</v>
      </c>
      <c r="L4457" s="166">
        <v>0.81855314403292179</v>
      </c>
      <c r="M4457" s="166">
        <v>1.8922631857222281</v>
      </c>
      <c r="N4457" s="169" t="s">
        <v>70</v>
      </c>
      <c r="O4457" s="167">
        <v>1</v>
      </c>
      <c r="P4457" s="167">
        <v>0</v>
      </c>
      <c r="Q4457" s="167">
        <v>1</v>
      </c>
      <c r="R4457" s="167">
        <v>0</v>
      </c>
      <c r="S4457" s="167">
        <v>1</v>
      </c>
      <c r="T4457" s="167" t="s">
        <v>13210</v>
      </c>
      <c r="U4457" s="167" t="s">
        <v>1512</v>
      </c>
      <c r="V4457" s="167" t="s">
        <v>91</v>
      </c>
      <c r="W4457" s="169" t="s">
        <v>11497</v>
      </c>
      <c r="X4457" s="169"/>
      <c r="Y4457" s="169"/>
      <c r="Z4457" s="168">
        <v>43952</v>
      </c>
      <c r="AA4457" s="169" t="s">
        <v>11639</v>
      </c>
      <c r="AB4457" s="169" t="s">
        <v>10817</v>
      </c>
      <c r="AC4457" s="169" t="s">
        <v>70</v>
      </c>
      <c r="AD4457" s="169">
        <v>2021</v>
      </c>
      <c r="AE4457" s="167" t="s">
        <v>1241</v>
      </c>
    </row>
    <row r="4458" spans="1:31" x14ac:dyDescent="0.3">
      <c r="A4458" s="162" t="s">
        <v>1059</v>
      </c>
      <c r="B4458" s="162" t="s">
        <v>550</v>
      </c>
      <c r="C4458" s="162">
        <v>7</v>
      </c>
      <c r="D4458" s="162">
        <v>2016</v>
      </c>
      <c r="E4458" s="162" t="s">
        <v>2393</v>
      </c>
      <c r="F4458" s="162" t="s">
        <v>32</v>
      </c>
      <c r="G4458" s="162">
        <v>2020</v>
      </c>
      <c r="H4458" s="169" t="s">
        <v>70</v>
      </c>
      <c r="I4458" s="162" t="s">
        <v>550</v>
      </c>
      <c r="J4458" s="206">
        <v>1.41040962</v>
      </c>
      <c r="K4458" s="169" t="s">
        <v>1818</v>
      </c>
      <c r="L4458" s="166">
        <v>0.81855314403292179</v>
      </c>
      <c r="M4458" s="166">
        <v>1.1544952288252786</v>
      </c>
      <c r="N4458" s="169" t="s">
        <v>70</v>
      </c>
      <c r="O4458" s="167">
        <v>1</v>
      </c>
      <c r="P4458" s="167">
        <v>0</v>
      </c>
      <c r="Q4458" s="167">
        <v>1</v>
      </c>
      <c r="R4458" s="167">
        <v>0</v>
      </c>
      <c r="S4458" s="167">
        <v>1</v>
      </c>
      <c r="T4458" s="167" t="s">
        <v>13210</v>
      </c>
      <c r="U4458" s="167" t="s">
        <v>1512</v>
      </c>
      <c r="V4458" s="167" t="s">
        <v>91</v>
      </c>
      <c r="W4458" s="169" t="s">
        <v>11497</v>
      </c>
      <c r="X4458" s="169"/>
      <c r="Y4458" s="169"/>
      <c r="Z4458" s="168">
        <v>43952</v>
      </c>
      <c r="AA4458" s="169" t="s">
        <v>11640</v>
      </c>
      <c r="AB4458" s="169" t="s">
        <v>11641</v>
      </c>
      <c r="AC4458" s="169" t="s">
        <v>70</v>
      </c>
      <c r="AD4458" s="169">
        <v>2021</v>
      </c>
      <c r="AE4458" s="167" t="s">
        <v>1241</v>
      </c>
    </row>
    <row r="4459" spans="1:31" x14ac:dyDescent="0.3">
      <c r="A4459" s="162" t="s">
        <v>1059</v>
      </c>
      <c r="B4459" s="162" t="s">
        <v>550</v>
      </c>
      <c r="C4459" s="162">
        <v>8</v>
      </c>
      <c r="D4459" s="162">
        <v>2016</v>
      </c>
      <c r="E4459" s="162" t="s">
        <v>2393</v>
      </c>
      <c r="F4459" s="162" t="s">
        <v>32</v>
      </c>
      <c r="G4459" s="162">
        <v>2020</v>
      </c>
      <c r="H4459" s="169" t="s">
        <v>70</v>
      </c>
      <c r="I4459" s="162" t="s">
        <v>550</v>
      </c>
      <c r="J4459" s="206">
        <v>0.36277599999999999</v>
      </c>
      <c r="K4459" s="169" t="s">
        <v>1818</v>
      </c>
      <c r="L4459" s="166">
        <v>0.81855314403292179</v>
      </c>
      <c r="M4459" s="166">
        <v>0.29695143537968721</v>
      </c>
      <c r="N4459" s="169" t="s">
        <v>70</v>
      </c>
      <c r="O4459" s="167">
        <v>1</v>
      </c>
      <c r="P4459" s="167">
        <v>0</v>
      </c>
      <c r="Q4459" s="167">
        <v>1</v>
      </c>
      <c r="R4459" s="167">
        <v>0</v>
      </c>
      <c r="S4459" s="167">
        <v>1</v>
      </c>
      <c r="T4459" s="167" t="s">
        <v>13210</v>
      </c>
      <c r="U4459" s="167" t="s">
        <v>1512</v>
      </c>
      <c r="V4459" s="167" t="s">
        <v>91</v>
      </c>
      <c r="W4459" s="169" t="s">
        <v>11495</v>
      </c>
      <c r="X4459" s="169"/>
      <c r="Y4459" s="169"/>
      <c r="Z4459" s="168">
        <v>44190</v>
      </c>
      <c r="AA4459" s="169" t="s">
        <v>11642</v>
      </c>
      <c r="AB4459" s="169" t="s">
        <v>11643</v>
      </c>
      <c r="AC4459" s="169" t="s">
        <v>70</v>
      </c>
      <c r="AD4459" s="169">
        <v>2021</v>
      </c>
      <c r="AE4459" s="167" t="s">
        <v>1241</v>
      </c>
    </row>
    <row r="4460" spans="1:31" x14ac:dyDescent="0.3">
      <c r="A4460" s="162" t="s">
        <v>1059</v>
      </c>
      <c r="B4460" s="162" t="s">
        <v>550</v>
      </c>
      <c r="C4460" s="162">
        <v>9</v>
      </c>
      <c r="D4460" s="162">
        <v>2016</v>
      </c>
      <c r="E4460" s="162" t="s">
        <v>2393</v>
      </c>
      <c r="F4460" s="162" t="s">
        <v>32</v>
      </c>
      <c r="G4460" s="162">
        <v>2020</v>
      </c>
      <c r="H4460" s="169" t="s">
        <v>70</v>
      </c>
      <c r="I4460" s="162" t="s">
        <v>550</v>
      </c>
      <c r="J4460" s="206">
        <v>4.9516920000000004</v>
      </c>
      <c r="K4460" s="169" t="s">
        <v>1818</v>
      </c>
      <c r="L4460" s="166">
        <v>0.81855314403292179</v>
      </c>
      <c r="M4460" s="166">
        <v>4.0532230548826673</v>
      </c>
      <c r="N4460" s="169" t="s">
        <v>70</v>
      </c>
      <c r="O4460" s="167">
        <v>1</v>
      </c>
      <c r="P4460" s="167">
        <v>0</v>
      </c>
      <c r="Q4460" s="167">
        <v>1</v>
      </c>
      <c r="R4460" s="167">
        <v>0</v>
      </c>
      <c r="S4460" s="167">
        <v>1</v>
      </c>
      <c r="T4460" s="167" t="s">
        <v>13210</v>
      </c>
      <c r="U4460" s="167" t="s">
        <v>1512</v>
      </c>
      <c r="V4460" s="167" t="s">
        <v>91</v>
      </c>
      <c r="W4460" s="169" t="s">
        <v>11497</v>
      </c>
      <c r="X4460" s="169"/>
      <c r="Y4460" s="169"/>
      <c r="Z4460" s="168">
        <v>44190</v>
      </c>
      <c r="AA4460" s="169" t="s">
        <v>11644</v>
      </c>
      <c r="AB4460" s="169" t="s">
        <v>11645</v>
      </c>
      <c r="AC4460" s="169" t="s">
        <v>70</v>
      </c>
      <c r="AD4460" s="169">
        <v>2021</v>
      </c>
      <c r="AE4460" s="167" t="s">
        <v>1241</v>
      </c>
    </row>
    <row r="4461" spans="1:31" x14ac:dyDescent="0.3">
      <c r="A4461" s="162" t="s">
        <v>1059</v>
      </c>
      <c r="B4461" s="162" t="s">
        <v>550</v>
      </c>
      <c r="C4461" s="162">
        <v>10</v>
      </c>
      <c r="D4461" s="162">
        <v>2016</v>
      </c>
      <c r="E4461" s="162" t="s">
        <v>2393</v>
      </c>
      <c r="F4461" s="162" t="s">
        <v>32</v>
      </c>
      <c r="G4461" s="162">
        <v>2020</v>
      </c>
      <c r="H4461" s="169" t="s">
        <v>70</v>
      </c>
      <c r="I4461" s="162" t="s">
        <v>550</v>
      </c>
      <c r="J4461" s="206">
        <v>6.7882860000000003</v>
      </c>
      <c r="K4461" s="169" t="s">
        <v>1818</v>
      </c>
      <c r="L4461" s="166">
        <v>0.81855314403292179</v>
      </c>
      <c r="M4461" s="166">
        <v>5.5565728478946665</v>
      </c>
      <c r="N4461" s="169" t="s">
        <v>70</v>
      </c>
      <c r="O4461" s="167">
        <v>1</v>
      </c>
      <c r="P4461" s="167">
        <v>0</v>
      </c>
      <c r="Q4461" s="167">
        <v>1</v>
      </c>
      <c r="R4461" s="167">
        <v>0</v>
      </c>
      <c r="S4461" s="167">
        <v>1</v>
      </c>
      <c r="T4461" s="167" t="s">
        <v>13210</v>
      </c>
      <c r="U4461" s="167" t="s">
        <v>1512</v>
      </c>
      <c r="V4461" s="167" t="s">
        <v>91</v>
      </c>
      <c r="W4461" s="169" t="s">
        <v>11497</v>
      </c>
      <c r="X4461" s="169"/>
      <c r="Y4461" s="169"/>
      <c r="Z4461" s="168">
        <v>44191</v>
      </c>
      <c r="AA4461" s="169" t="s">
        <v>11646</v>
      </c>
      <c r="AB4461" s="169" t="s">
        <v>11647</v>
      </c>
      <c r="AC4461" s="169" t="s">
        <v>70</v>
      </c>
      <c r="AD4461" s="169">
        <v>2021</v>
      </c>
      <c r="AE4461" s="167" t="s">
        <v>1241</v>
      </c>
    </row>
    <row r="4462" spans="1:31" x14ac:dyDescent="0.3">
      <c r="A4462" s="162" t="s">
        <v>1089</v>
      </c>
      <c r="B4462" s="162" t="s">
        <v>550</v>
      </c>
      <c r="C4462" s="162">
        <v>1</v>
      </c>
      <c r="D4462" s="162">
        <v>2017</v>
      </c>
      <c r="E4462" s="162" t="s">
        <v>2393</v>
      </c>
      <c r="F4462" s="162" t="s">
        <v>32</v>
      </c>
      <c r="G4462" s="162">
        <v>2018</v>
      </c>
      <c r="H4462" s="169" t="s">
        <v>70</v>
      </c>
      <c r="I4462" s="162" t="s">
        <v>550</v>
      </c>
      <c r="J4462" s="206">
        <v>1.337</v>
      </c>
      <c r="K4462" s="169" t="s">
        <v>1818</v>
      </c>
      <c r="L4462" s="166">
        <v>0.83419833877551031</v>
      </c>
      <c r="M4462" s="166">
        <v>1.1153231789428573</v>
      </c>
      <c r="N4462" s="169" t="s">
        <v>70</v>
      </c>
      <c r="O4462" s="167">
        <v>1</v>
      </c>
      <c r="P4462" s="167">
        <v>0</v>
      </c>
      <c r="Q4462" s="167">
        <v>1</v>
      </c>
      <c r="R4462" s="167">
        <v>0</v>
      </c>
      <c r="S4462" s="167">
        <v>1</v>
      </c>
      <c r="T4462" s="167" t="s">
        <v>13210</v>
      </c>
      <c r="U4462" s="167" t="s">
        <v>1360</v>
      </c>
      <c r="V4462" s="167" t="s">
        <v>1424</v>
      </c>
      <c r="W4462" s="169" t="s">
        <v>11498</v>
      </c>
      <c r="X4462" s="169"/>
      <c r="Y4462" s="169"/>
      <c r="Z4462" s="168">
        <v>43462</v>
      </c>
      <c r="AA4462" s="169" t="s">
        <v>11648</v>
      </c>
      <c r="AB4462" s="169" t="s">
        <v>11649</v>
      </c>
      <c r="AC4462" s="169" t="s">
        <v>70</v>
      </c>
      <c r="AD4462" s="169">
        <v>2021</v>
      </c>
      <c r="AE4462" s="167" t="s">
        <v>1241</v>
      </c>
    </row>
    <row r="4463" spans="1:31" x14ac:dyDescent="0.3">
      <c r="A4463" s="162" t="s">
        <v>1089</v>
      </c>
      <c r="B4463" s="162" t="s">
        <v>550</v>
      </c>
      <c r="C4463" s="162">
        <v>2</v>
      </c>
      <c r="D4463" s="162">
        <v>2017</v>
      </c>
      <c r="E4463" s="162" t="s">
        <v>2393</v>
      </c>
      <c r="F4463" s="162" t="s">
        <v>32</v>
      </c>
      <c r="G4463" s="162">
        <v>2018</v>
      </c>
      <c r="H4463" s="169" t="s">
        <v>70</v>
      </c>
      <c r="I4463" s="162" t="s">
        <v>550</v>
      </c>
      <c r="J4463" s="206">
        <v>1.38</v>
      </c>
      <c r="K4463" s="169" t="s">
        <v>1818</v>
      </c>
      <c r="L4463" s="166">
        <v>0.83419833877551031</v>
      </c>
      <c r="M4463" s="166">
        <v>1.1511937075102041</v>
      </c>
      <c r="N4463" s="169" t="s">
        <v>70</v>
      </c>
      <c r="O4463" s="167">
        <v>1</v>
      </c>
      <c r="P4463" s="167">
        <v>0</v>
      </c>
      <c r="Q4463" s="167">
        <v>1</v>
      </c>
      <c r="R4463" s="167">
        <v>0</v>
      </c>
      <c r="S4463" s="167">
        <v>1</v>
      </c>
      <c r="T4463" s="167" t="s">
        <v>13210</v>
      </c>
      <c r="U4463" s="167" t="s">
        <v>1360</v>
      </c>
      <c r="V4463" s="167" t="s">
        <v>1424</v>
      </c>
      <c r="W4463" s="169" t="s">
        <v>11498</v>
      </c>
      <c r="X4463" s="169"/>
      <c r="Y4463" s="169"/>
      <c r="Z4463" s="168">
        <v>43465</v>
      </c>
      <c r="AA4463" s="169" t="s">
        <v>11648</v>
      </c>
      <c r="AB4463" s="169" t="s">
        <v>11649</v>
      </c>
      <c r="AC4463" s="169" t="s">
        <v>70</v>
      </c>
      <c r="AD4463" s="169">
        <v>2021</v>
      </c>
      <c r="AE4463" s="167" t="s">
        <v>1241</v>
      </c>
    </row>
    <row r="4464" spans="1:31" x14ac:dyDescent="0.3">
      <c r="A4464" s="162" t="s">
        <v>1089</v>
      </c>
      <c r="B4464" s="162" t="s">
        <v>550</v>
      </c>
      <c r="C4464" s="162">
        <v>3</v>
      </c>
      <c r="D4464" s="162">
        <v>2017</v>
      </c>
      <c r="E4464" s="162" t="s">
        <v>2393</v>
      </c>
      <c r="F4464" s="162" t="s">
        <v>32</v>
      </c>
      <c r="G4464" s="162">
        <v>2019</v>
      </c>
      <c r="H4464" s="169" t="s">
        <v>70</v>
      </c>
      <c r="I4464" s="162" t="s">
        <v>550</v>
      </c>
      <c r="J4464" s="206">
        <v>2.6110000000000002</v>
      </c>
      <c r="K4464" s="169" t="s">
        <v>1818</v>
      </c>
      <c r="L4464" s="166">
        <v>0.81037710612244929</v>
      </c>
      <c r="M4464" s="166">
        <v>2.115894624085715</v>
      </c>
      <c r="N4464" s="169" t="s">
        <v>32</v>
      </c>
      <c r="O4464" s="167">
        <v>1</v>
      </c>
      <c r="P4464" s="167">
        <v>1</v>
      </c>
      <c r="Q4464" s="167">
        <v>0</v>
      </c>
      <c r="R4464" s="167">
        <v>1</v>
      </c>
      <c r="S4464" s="167">
        <v>0</v>
      </c>
      <c r="T4464" s="167" t="s">
        <v>13211</v>
      </c>
      <c r="U4464" s="167" t="s">
        <v>1360</v>
      </c>
      <c r="V4464" s="167" t="s">
        <v>1424</v>
      </c>
      <c r="W4464" s="169" t="s">
        <v>11499</v>
      </c>
      <c r="X4464" s="169"/>
      <c r="Y4464" s="169"/>
      <c r="Z4464" s="168">
        <v>43710</v>
      </c>
      <c r="AA4464" s="169" t="s">
        <v>11650</v>
      </c>
      <c r="AB4464" s="169" t="s">
        <v>11651</v>
      </c>
      <c r="AC4464" s="169" t="s">
        <v>32</v>
      </c>
      <c r="AD4464" s="169">
        <v>2021</v>
      </c>
      <c r="AE4464" s="167" t="s">
        <v>1241</v>
      </c>
    </row>
    <row r="4465" spans="1:31" x14ac:dyDescent="0.3">
      <c r="A4465" s="162" t="s">
        <v>1089</v>
      </c>
      <c r="B4465" s="162" t="s">
        <v>550</v>
      </c>
      <c r="C4465" s="162">
        <v>4</v>
      </c>
      <c r="D4465" s="162">
        <v>2017</v>
      </c>
      <c r="E4465" s="162" t="s">
        <v>2393</v>
      </c>
      <c r="F4465" s="162" t="s">
        <v>32</v>
      </c>
      <c r="G4465" s="162">
        <v>2019</v>
      </c>
      <c r="H4465" s="169" t="s">
        <v>70</v>
      </c>
      <c r="I4465" s="162" t="s">
        <v>550</v>
      </c>
      <c r="J4465" s="206">
        <v>6.35</v>
      </c>
      <c r="K4465" s="169" t="s">
        <v>1818</v>
      </c>
      <c r="L4465" s="166">
        <v>0.81037710612244929</v>
      </c>
      <c r="M4465" s="166">
        <v>5.1458946238775525</v>
      </c>
      <c r="N4465" s="169" t="s">
        <v>70</v>
      </c>
      <c r="O4465" s="167">
        <v>1</v>
      </c>
      <c r="P4465" s="167">
        <v>0</v>
      </c>
      <c r="Q4465" s="167">
        <v>1</v>
      </c>
      <c r="R4465" s="167">
        <v>0</v>
      </c>
      <c r="S4465" s="167">
        <v>1</v>
      </c>
      <c r="T4465" s="167" t="s">
        <v>13210</v>
      </c>
      <c r="U4465" s="167" t="s">
        <v>1360</v>
      </c>
      <c r="V4465" s="167" t="s">
        <v>1424</v>
      </c>
      <c r="W4465" s="169" t="s">
        <v>11498</v>
      </c>
      <c r="X4465" s="169"/>
      <c r="Y4465" s="169"/>
      <c r="Z4465" s="168">
        <v>43829</v>
      </c>
      <c r="AA4465" s="169" t="s">
        <v>11652</v>
      </c>
      <c r="AB4465" s="169" t="s">
        <v>11653</v>
      </c>
      <c r="AC4465" s="169" t="s">
        <v>70</v>
      </c>
      <c r="AD4465" s="169">
        <v>2021</v>
      </c>
      <c r="AE4465" s="167" t="s">
        <v>1241</v>
      </c>
    </row>
    <row r="4466" spans="1:31" x14ac:dyDescent="0.3">
      <c r="A4466" s="162" t="s">
        <v>1089</v>
      </c>
      <c r="B4466" s="162" t="s">
        <v>550</v>
      </c>
      <c r="C4466" s="162">
        <v>5</v>
      </c>
      <c r="D4466" s="162">
        <v>2017</v>
      </c>
      <c r="E4466" s="162" t="s">
        <v>2393</v>
      </c>
      <c r="F4466" s="162" t="s">
        <v>32</v>
      </c>
      <c r="G4466" s="162">
        <v>2020</v>
      </c>
      <c r="H4466" s="169" t="s">
        <v>70</v>
      </c>
      <c r="I4466" s="162" t="s">
        <v>550</v>
      </c>
      <c r="J4466" s="206">
        <v>2.44</v>
      </c>
      <c r="K4466" s="169" t="s">
        <v>1818</v>
      </c>
      <c r="L4466" s="166">
        <v>0.81855314403292179</v>
      </c>
      <c r="M4466" s="166">
        <v>1.9972696714403291</v>
      </c>
      <c r="N4466" s="169" t="s">
        <v>70</v>
      </c>
      <c r="O4466" s="167">
        <v>1</v>
      </c>
      <c r="P4466" s="167">
        <v>0</v>
      </c>
      <c r="Q4466" s="167">
        <v>1</v>
      </c>
      <c r="R4466" s="167">
        <v>0</v>
      </c>
      <c r="S4466" s="167">
        <v>1</v>
      </c>
      <c r="T4466" s="167" t="s">
        <v>13210</v>
      </c>
      <c r="U4466" s="167" t="s">
        <v>1360</v>
      </c>
      <c r="V4466" s="167" t="s">
        <v>1424</v>
      </c>
      <c r="W4466" s="169" t="s">
        <v>11499</v>
      </c>
      <c r="X4466" s="169"/>
      <c r="Y4466" s="169"/>
      <c r="Z4466" s="168">
        <v>44022</v>
      </c>
      <c r="AA4466" s="169" t="s">
        <v>11654</v>
      </c>
      <c r="AB4466" s="169" t="s">
        <v>11655</v>
      </c>
      <c r="AC4466" s="169" t="s">
        <v>70</v>
      </c>
      <c r="AD4466" s="169">
        <v>2021</v>
      </c>
      <c r="AE4466" s="167" t="s">
        <v>1241</v>
      </c>
    </row>
    <row r="4467" spans="1:31" x14ac:dyDescent="0.3">
      <c r="A4467" s="162" t="s">
        <v>1089</v>
      </c>
      <c r="B4467" s="162" t="s">
        <v>550</v>
      </c>
      <c r="C4467" s="162">
        <v>6</v>
      </c>
      <c r="D4467" s="162">
        <v>2017</v>
      </c>
      <c r="E4467" s="162" t="s">
        <v>2393</v>
      </c>
      <c r="F4467" s="162" t="s">
        <v>32</v>
      </c>
      <c r="G4467" s="162">
        <v>2020</v>
      </c>
      <c r="H4467" s="169" t="s">
        <v>70</v>
      </c>
      <c r="I4467" s="162" t="s">
        <v>550</v>
      </c>
      <c r="J4467" s="206">
        <v>3.4060000000000001</v>
      </c>
      <c r="K4467" s="169" t="s">
        <v>1818</v>
      </c>
      <c r="L4467" s="166">
        <v>0.81855314403292179</v>
      </c>
      <c r="M4467" s="166">
        <v>2.7879920085761318</v>
      </c>
      <c r="N4467" s="169" t="s">
        <v>70</v>
      </c>
      <c r="O4467" s="167">
        <v>1</v>
      </c>
      <c r="P4467" s="167">
        <v>0</v>
      </c>
      <c r="Q4467" s="167">
        <v>1</v>
      </c>
      <c r="R4467" s="167">
        <v>0</v>
      </c>
      <c r="S4467" s="167">
        <v>1</v>
      </c>
      <c r="T4467" s="167" t="s">
        <v>13210</v>
      </c>
      <c r="U4467" s="167" t="s">
        <v>1360</v>
      </c>
      <c r="V4467" s="167" t="s">
        <v>1424</v>
      </c>
      <c r="W4467" s="169" t="s">
        <v>11499</v>
      </c>
      <c r="X4467" s="169"/>
      <c r="Y4467" s="169"/>
      <c r="Z4467" s="168">
        <v>44022</v>
      </c>
      <c r="AA4467" s="169" t="s">
        <v>11656</v>
      </c>
      <c r="AB4467" s="169" t="s">
        <v>11657</v>
      </c>
      <c r="AC4467" s="169" t="s">
        <v>70</v>
      </c>
      <c r="AD4467" s="169">
        <v>2021</v>
      </c>
      <c r="AE4467" s="167" t="s">
        <v>1241</v>
      </c>
    </row>
    <row r="4468" spans="1:31" x14ac:dyDescent="0.3">
      <c r="A4468" s="162" t="s">
        <v>1089</v>
      </c>
      <c r="B4468" s="162" t="s">
        <v>550</v>
      </c>
      <c r="C4468" s="162">
        <v>7</v>
      </c>
      <c r="D4468" s="162">
        <v>2017</v>
      </c>
      <c r="E4468" s="162" t="s">
        <v>2393</v>
      </c>
      <c r="F4468" s="162" t="s">
        <v>32</v>
      </c>
      <c r="G4468" s="162">
        <v>2020</v>
      </c>
      <c r="H4468" s="169" t="s">
        <v>70</v>
      </c>
      <c r="I4468" s="162" t="s">
        <v>550</v>
      </c>
      <c r="J4468" s="206">
        <v>1.6</v>
      </c>
      <c r="K4468" s="169" t="s">
        <v>1818</v>
      </c>
      <c r="L4468" s="166">
        <v>0.81855314403292179</v>
      </c>
      <c r="M4468" s="166">
        <v>1.309685030452675</v>
      </c>
      <c r="N4468" s="169" t="s">
        <v>70</v>
      </c>
      <c r="O4468" s="167">
        <v>1</v>
      </c>
      <c r="P4468" s="167">
        <v>0</v>
      </c>
      <c r="Q4468" s="167">
        <v>1</v>
      </c>
      <c r="R4468" s="167">
        <v>0</v>
      </c>
      <c r="S4468" s="167">
        <v>1</v>
      </c>
      <c r="T4468" s="167" t="s">
        <v>13210</v>
      </c>
      <c r="U4468" s="167" t="s">
        <v>1360</v>
      </c>
      <c r="V4468" s="167" t="s">
        <v>1424</v>
      </c>
      <c r="W4468" s="169" t="s">
        <v>11498</v>
      </c>
      <c r="X4468" s="169"/>
      <c r="Y4468" s="169"/>
      <c r="Z4468" s="168">
        <v>44022</v>
      </c>
      <c r="AA4468" s="169" t="s">
        <v>11658</v>
      </c>
      <c r="AB4468" s="169" t="s">
        <v>11659</v>
      </c>
      <c r="AC4468" s="169" t="s">
        <v>70</v>
      </c>
      <c r="AD4468" s="169">
        <v>2021</v>
      </c>
      <c r="AE4468" s="167" t="s">
        <v>1241</v>
      </c>
    </row>
    <row r="4469" spans="1:31" x14ac:dyDescent="0.3">
      <c r="A4469" s="162" t="s">
        <v>1089</v>
      </c>
      <c r="B4469" s="162" t="s">
        <v>550</v>
      </c>
      <c r="C4469" s="162">
        <v>8</v>
      </c>
      <c r="D4469" s="162">
        <v>2017</v>
      </c>
      <c r="E4469" s="162" t="s">
        <v>2393</v>
      </c>
      <c r="F4469" s="162" t="s">
        <v>32</v>
      </c>
      <c r="G4469" s="162">
        <v>2020</v>
      </c>
      <c r="H4469" s="169" t="s">
        <v>70</v>
      </c>
      <c r="I4469" s="162" t="s">
        <v>550</v>
      </c>
      <c r="J4469" s="206">
        <v>2.2650000000000001</v>
      </c>
      <c r="K4469" s="169" t="s">
        <v>1818</v>
      </c>
      <c r="L4469" s="166">
        <v>0.81855314403292179</v>
      </c>
      <c r="M4469" s="166">
        <v>1.8540228712345679</v>
      </c>
      <c r="N4469" s="169" t="s">
        <v>70</v>
      </c>
      <c r="O4469" s="167">
        <v>1</v>
      </c>
      <c r="P4469" s="167">
        <v>0</v>
      </c>
      <c r="Q4469" s="167">
        <v>1</v>
      </c>
      <c r="R4469" s="167">
        <v>0</v>
      </c>
      <c r="S4469" s="167">
        <v>1</v>
      </c>
      <c r="T4469" s="167" t="s">
        <v>13210</v>
      </c>
      <c r="U4469" s="167" t="s">
        <v>1360</v>
      </c>
      <c r="V4469" s="167" t="s">
        <v>1424</v>
      </c>
      <c r="W4469" s="169" t="s">
        <v>11499</v>
      </c>
      <c r="X4469" s="169"/>
      <c r="Y4469" s="169"/>
      <c r="Z4469" s="168">
        <v>44022</v>
      </c>
      <c r="AA4469" s="169" t="s">
        <v>11660</v>
      </c>
      <c r="AB4469" s="169" t="s">
        <v>11657</v>
      </c>
      <c r="AC4469" s="169" t="s">
        <v>70</v>
      </c>
      <c r="AD4469" s="169">
        <v>2021</v>
      </c>
      <c r="AE4469" s="167" t="s">
        <v>1241</v>
      </c>
    </row>
    <row r="4470" spans="1:31" x14ac:dyDescent="0.3">
      <c r="A4470" s="162" t="s">
        <v>1089</v>
      </c>
      <c r="B4470" s="162" t="s">
        <v>550</v>
      </c>
      <c r="C4470" s="162">
        <v>9</v>
      </c>
      <c r="D4470" s="162">
        <v>2017</v>
      </c>
      <c r="E4470" s="162" t="s">
        <v>2393</v>
      </c>
      <c r="F4470" s="162" t="s">
        <v>32</v>
      </c>
      <c r="G4470" s="162">
        <v>2020</v>
      </c>
      <c r="H4470" s="169" t="s">
        <v>70</v>
      </c>
      <c r="I4470" s="162" t="s">
        <v>550</v>
      </c>
      <c r="J4470" s="206">
        <v>1.944</v>
      </c>
      <c r="K4470" s="169" t="s">
        <v>1818</v>
      </c>
      <c r="L4470" s="166">
        <v>0.81855314403292179</v>
      </c>
      <c r="M4470" s="166">
        <v>1.5912673119999998</v>
      </c>
      <c r="N4470" s="169" t="s">
        <v>62</v>
      </c>
      <c r="O4470" s="167">
        <v>1</v>
      </c>
      <c r="P4470" s="167">
        <v>0</v>
      </c>
      <c r="Q4470" s="167">
        <v>0</v>
      </c>
      <c r="R4470" s="167">
        <v>0</v>
      </c>
      <c r="S4470" s="167">
        <v>1</v>
      </c>
      <c r="T4470" s="167" t="s">
        <v>13213</v>
      </c>
      <c r="U4470" s="167" t="s">
        <v>1360</v>
      </c>
      <c r="V4470" s="167" t="s">
        <v>1424</v>
      </c>
      <c r="W4470" s="169" t="s">
        <v>11499</v>
      </c>
      <c r="X4470" s="169"/>
      <c r="Y4470" s="169"/>
      <c r="Z4470" s="168">
        <v>44023</v>
      </c>
      <c r="AA4470" s="169" t="s">
        <v>11661</v>
      </c>
      <c r="AB4470" s="169" t="s">
        <v>11662</v>
      </c>
      <c r="AC4470" s="169" t="s">
        <v>11492</v>
      </c>
      <c r="AD4470" s="169">
        <v>2021</v>
      </c>
      <c r="AE4470" s="167" t="s">
        <v>1241</v>
      </c>
    </row>
    <row r="4471" spans="1:31" x14ac:dyDescent="0.3">
      <c r="A4471" s="162" t="s">
        <v>1089</v>
      </c>
      <c r="B4471" s="162" t="s">
        <v>550</v>
      </c>
      <c r="C4471" s="162">
        <v>10</v>
      </c>
      <c r="D4471" s="162">
        <v>2017</v>
      </c>
      <c r="E4471" s="162" t="s">
        <v>2393</v>
      </c>
      <c r="F4471" s="162" t="s">
        <v>32</v>
      </c>
      <c r="G4471" s="162">
        <v>2020</v>
      </c>
      <c r="H4471" s="169" t="s">
        <v>70</v>
      </c>
      <c r="I4471" s="162" t="s">
        <v>550</v>
      </c>
      <c r="J4471" s="206">
        <v>1.024</v>
      </c>
      <c r="K4471" s="169" t="s">
        <v>1818</v>
      </c>
      <c r="L4471" s="166">
        <v>0.81855314403292179</v>
      </c>
      <c r="M4471" s="166">
        <v>0.83819841948971197</v>
      </c>
      <c r="N4471" s="169" t="s">
        <v>62</v>
      </c>
      <c r="O4471" s="167">
        <v>1</v>
      </c>
      <c r="P4471" s="167">
        <v>0</v>
      </c>
      <c r="Q4471" s="167">
        <v>0</v>
      </c>
      <c r="R4471" s="167">
        <v>0</v>
      </c>
      <c r="S4471" s="167">
        <v>1</v>
      </c>
      <c r="T4471" s="167" t="s">
        <v>13213</v>
      </c>
      <c r="U4471" s="167" t="s">
        <v>1360</v>
      </c>
      <c r="V4471" s="167" t="s">
        <v>1424</v>
      </c>
      <c r="W4471" s="169" t="s">
        <v>11500</v>
      </c>
      <c r="X4471" s="169"/>
      <c r="Y4471" s="169"/>
      <c r="Z4471" s="168">
        <v>44023</v>
      </c>
      <c r="AA4471" s="169" t="s">
        <v>11661</v>
      </c>
      <c r="AB4471" s="169" t="s">
        <v>11662</v>
      </c>
      <c r="AC4471" s="169" t="s">
        <v>11492</v>
      </c>
      <c r="AD4471" s="169">
        <v>2021</v>
      </c>
      <c r="AE4471" s="167" t="s">
        <v>1241</v>
      </c>
    </row>
    <row r="4472" spans="1:31" x14ac:dyDescent="0.3">
      <c r="A4472" s="162" t="s">
        <v>1089</v>
      </c>
      <c r="B4472" s="162" t="s">
        <v>550</v>
      </c>
      <c r="C4472" s="162">
        <v>11</v>
      </c>
      <c r="D4472" s="162">
        <v>2017</v>
      </c>
      <c r="E4472" s="162" t="s">
        <v>2393</v>
      </c>
      <c r="F4472" s="162" t="s">
        <v>32</v>
      </c>
      <c r="G4472" s="162">
        <v>2020</v>
      </c>
      <c r="H4472" s="169" t="s">
        <v>70</v>
      </c>
      <c r="I4472" s="162" t="s">
        <v>550</v>
      </c>
      <c r="J4472" s="206">
        <v>2.6389999999999998</v>
      </c>
      <c r="K4472" s="169" t="s">
        <v>1818</v>
      </c>
      <c r="L4472" s="166">
        <v>0.81855314403292179</v>
      </c>
      <c r="M4472" s="166">
        <v>2.1601617471028804</v>
      </c>
      <c r="N4472" s="169" t="s">
        <v>62</v>
      </c>
      <c r="O4472" s="167">
        <v>1</v>
      </c>
      <c r="P4472" s="167">
        <v>0</v>
      </c>
      <c r="Q4472" s="167">
        <v>0</v>
      </c>
      <c r="R4472" s="167">
        <v>0</v>
      </c>
      <c r="S4472" s="167">
        <v>1</v>
      </c>
      <c r="T4472" s="167" t="s">
        <v>13213</v>
      </c>
      <c r="U4472" s="167" t="s">
        <v>1360</v>
      </c>
      <c r="V4472" s="167" t="s">
        <v>1424</v>
      </c>
      <c r="W4472" s="169" t="s">
        <v>11500</v>
      </c>
      <c r="X4472" s="169"/>
      <c r="Y4472" s="169"/>
      <c r="Z4472" s="168">
        <v>44023</v>
      </c>
      <c r="AA4472" s="169" t="s">
        <v>11661</v>
      </c>
      <c r="AB4472" s="169" t="s">
        <v>11662</v>
      </c>
      <c r="AC4472" s="169" t="s">
        <v>11492</v>
      </c>
      <c r="AD4472" s="169">
        <v>2021</v>
      </c>
      <c r="AE4472" s="167" t="s">
        <v>1241</v>
      </c>
    </row>
    <row r="4473" spans="1:31" x14ac:dyDescent="0.3">
      <c r="A4473" s="162" t="s">
        <v>1089</v>
      </c>
      <c r="B4473" s="162" t="s">
        <v>550</v>
      </c>
      <c r="C4473" s="162">
        <v>12</v>
      </c>
      <c r="D4473" s="162">
        <v>2017</v>
      </c>
      <c r="E4473" s="162" t="s">
        <v>2393</v>
      </c>
      <c r="F4473" s="162" t="s">
        <v>32</v>
      </c>
      <c r="G4473" s="162">
        <v>2020</v>
      </c>
      <c r="H4473" s="169" t="s">
        <v>70</v>
      </c>
      <c r="I4473" s="162" t="s">
        <v>550</v>
      </c>
      <c r="J4473" s="206">
        <v>1.5249999999999999</v>
      </c>
      <c r="K4473" s="169" t="s">
        <v>1818</v>
      </c>
      <c r="L4473" s="166">
        <v>0.81855314403292179</v>
      </c>
      <c r="M4473" s="166">
        <v>1.2482935446502057</v>
      </c>
      <c r="N4473" s="169" t="s">
        <v>62</v>
      </c>
      <c r="O4473" s="167">
        <v>1</v>
      </c>
      <c r="P4473" s="167">
        <v>0</v>
      </c>
      <c r="Q4473" s="167">
        <v>0</v>
      </c>
      <c r="R4473" s="167">
        <v>0</v>
      </c>
      <c r="S4473" s="167">
        <v>1</v>
      </c>
      <c r="T4473" s="167" t="s">
        <v>13213</v>
      </c>
      <c r="U4473" s="167" t="s">
        <v>1360</v>
      </c>
      <c r="V4473" s="167" t="s">
        <v>1424</v>
      </c>
      <c r="W4473" s="169" t="s">
        <v>11500</v>
      </c>
      <c r="X4473" s="169"/>
      <c r="Y4473" s="169"/>
      <c r="Z4473" s="168">
        <v>44023</v>
      </c>
      <c r="AA4473" s="169" t="s">
        <v>11661</v>
      </c>
      <c r="AB4473" s="169" t="s">
        <v>11662</v>
      </c>
      <c r="AC4473" s="169" t="s">
        <v>11492</v>
      </c>
      <c r="AD4473" s="169">
        <v>2021</v>
      </c>
      <c r="AE4473" s="167" t="s">
        <v>1241</v>
      </c>
    </row>
    <row r="4474" spans="1:31" x14ac:dyDescent="0.3">
      <c r="A4474" s="162" t="s">
        <v>1089</v>
      </c>
      <c r="B4474" s="162" t="s">
        <v>550</v>
      </c>
      <c r="C4474" s="162">
        <v>13</v>
      </c>
      <c r="D4474" s="162">
        <v>2017</v>
      </c>
      <c r="E4474" s="162" t="s">
        <v>2393</v>
      </c>
      <c r="F4474" s="162" t="s">
        <v>32</v>
      </c>
      <c r="G4474" s="162">
        <v>2020</v>
      </c>
      <c r="H4474" s="169" t="s">
        <v>70</v>
      </c>
      <c r="I4474" s="162" t="s">
        <v>550</v>
      </c>
      <c r="J4474" s="206">
        <v>2.9</v>
      </c>
      <c r="K4474" s="169" t="s">
        <v>1818</v>
      </c>
      <c r="L4474" s="166">
        <v>0.81855314403292179</v>
      </c>
      <c r="M4474" s="166">
        <v>2.3738041176954732</v>
      </c>
      <c r="N4474" s="169" t="s">
        <v>70</v>
      </c>
      <c r="O4474" s="167">
        <v>1</v>
      </c>
      <c r="P4474" s="167">
        <v>0</v>
      </c>
      <c r="Q4474" s="167">
        <v>1</v>
      </c>
      <c r="R4474" s="167">
        <v>0</v>
      </c>
      <c r="S4474" s="167">
        <v>1</v>
      </c>
      <c r="T4474" s="167" t="s">
        <v>13210</v>
      </c>
      <c r="U4474" s="167" t="s">
        <v>1360</v>
      </c>
      <c r="V4474" s="167" t="s">
        <v>1424</v>
      </c>
      <c r="W4474" s="169" t="s">
        <v>11498</v>
      </c>
      <c r="X4474" s="169"/>
      <c r="Y4474" s="169"/>
      <c r="Z4474" s="168">
        <v>44023</v>
      </c>
      <c r="AA4474" s="169" t="s">
        <v>11663</v>
      </c>
      <c r="AB4474" s="169" t="s">
        <v>11664</v>
      </c>
      <c r="AC4474" s="169" t="s">
        <v>70</v>
      </c>
      <c r="AD4474" s="169">
        <v>2021</v>
      </c>
      <c r="AE4474" s="167" t="s">
        <v>1241</v>
      </c>
    </row>
    <row r="4475" spans="1:31" x14ac:dyDescent="0.3">
      <c r="A4475" s="162" t="s">
        <v>1089</v>
      </c>
      <c r="B4475" s="162" t="s">
        <v>550</v>
      </c>
      <c r="C4475" s="162">
        <v>14</v>
      </c>
      <c r="D4475" s="162">
        <v>2017</v>
      </c>
      <c r="E4475" s="162" t="s">
        <v>2393</v>
      </c>
      <c r="F4475" s="162" t="s">
        <v>32</v>
      </c>
      <c r="G4475" s="162">
        <v>2020</v>
      </c>
      <c r="H4475" s="169" t="s">
        <v>70</v>
      </c>
      <c r="I4475" s="162" t="s">
        <v>550</v>
      </c>
      <c r="J4475" s="206">
        <v>3.8220000000000001</v>
      </c>
      <c r="K4475" s="169" t="s">
        <v>1818</v>
      </c>
      <c r="L4475" s="166">
        <v>0.81855314403292179</v>
      </c>
      <c r="M4475" s="166">
        <v>3.1285101164938269</v>
      </c>
      <c r="N4475" s="169" t="s">
        <v>70</v>
      </c>
      <c r="O4475" s="167">
        <v>1</v>
      </c>
      <c r="P4475" s="167">
        <v>0</v>
      </c>
      <c r="Q4475" s="167">
        <v>1</v>
      </c>
      <c r="R4475" s="167">
        <v>0</v>
      </c>
      <c r="S4475" s="167">
        <v>1</v>
      </c>
      <c r="T4475" s="167" t="s">
        <v>13210</v>
      </c>
      <c r="U4475" s="167" t="s">
        <v>1360</v>
      </c>
      <c r="V4475" s="167" t="s">
        <v>1424</v>
      </c>
      <c r="W4475" s="169" t="s">
        <v>11498</v>
      </c>
      <c r="X4475" s="169"/>
      <c r="Y4475" s="169"/>
      <c r="Z4475" s="168">
        <v>44023</v>
      </c>
      <c r="AA4475" s="169" t="s">
        <v>11648</v>
      </c>
      <c r="AB4475" s="169" t="s">
        <v>11649</v>
      </c>
      <c r="AC4475" s="169" t="s">
        <v>70</v>
      </c>
      <c r="AD4475" s="169">
        <v>2021</v>
      </c>
      <c r="AE4475" s="167" t="s">
        <v>1241</v>
      </c>
    </row>
    <row r="4476" spans="1:31" x14ac:dyDescent="0.3">
      <c r="A4476" s="162" t="s">
        <v>1009</v>
      </c>
      <c r="B4476" s="162" t="s">
        <v>550</v>
      </c>
      <c r="C4476" s="162">
        <v>7</v>
      </c>
      <c r="D4476" s="162">
        <v>2016</v>
      </c>
      <c r="E4476" s="162" t="s">
        <v>115</v>
      </c>
      <c r="F4476" s="162" t="s">
        <v>32</v>
      </c>
      <c r="G4476" s="162">
        <v>2020</v>
      </c>
      <c r="H4476" s="169" t="s">
        <v>172</v>
      </c>
      <c r="I4476" s="162" t="s">
        <v>550</v>
      </c>
      <c r="J4476" s="206">
        <v>0.23512214782608698</v>
      </c>
      <c r="K4476" s="169" t="s">
        <v>1818</v>
      </c>
      <c r="L4476" s="166">
        <v>0.81855314403292179</v>
      </c>
      <c r="M4476" s="166">
        <v>0.1924599733348169</v>
      </c>
      <c r="N4476" s="169" t="s">
        <v>172</v>
      </c>
      <c r="O4476" s="167">
        <v>1</v>
      </c>
      <c r="P4476" s="167">
        <v>0</v>
      </c>
      <c r="Q4476" s="167">
        <v>1</v>
      </c>
      <c r="R4476" s="167">
        <v>0</v>
      </c>
      <c r="S4476" s="167">
        <v>1</v>
      </c>
      <c r="T4476" s="167" t="s">
        <v>13210</v>
      </c>
      <c r="U4476" s="167" t="s">
        <v>1360</v>
      </c>
      <c r="V4476" s="167" t="s">
        <v>1364</v>
      </c>
      <c r="W4476" s="169" t="s">
        <v>11495</v>
      </c>
      <c r="X4476" s="169"/>
      <c r="Y4476" s="169"/>
      <c r="Z4476" s="168">
        <v>44085</v>
      </c>
      <c r="AA4476" s="169" t="s">
        <v>11665</v>
      </c>
      <c r="AB4476" s="169" t="s">
        <v>11666</v>
      </c>
      <c r="AC4476" s="169" t="s">
        <v>172</v>
      </c>
      <c r="AD4476" s="169">
        <v>2021</v>
      </c>
      <c r="AE4476" s="167" t="s">
        <v>1245</v>
      </c>
    </row>
    <row r="4477" spans="1:31" x14ac:dyDescent="0.3">
      <c r="A4477" s="162" t="s">
        <v>756</v>
      </c>
      <c r="B4477" s="162" t="s">
        <v>550</v>
      </c>
      <c r="C4477" s="162">
        <v>9</v>
      </c>
      <c r="D4477" s="162">
        <v>2013</v>
      </c>
      <c r="E4477" s="162" t="s">
        <v>2393</v>
      </c>
      <c r="F4477" s="162" t="s">
        <v>32</v>
      </c>
      <c r="G4477" s="162">
        <v>2020</v>
      </c>
      <c r="H4477" s="169" t="s">
        <v>392</v>
      </c>
      <c r="I4477" s="162" t="s">
        <v>550</v>
      </c>
      <c r="J4477" s="206">
        <v>0.75700000000000001</v>
      </c>
      <c r="K4477" s="169" t="s">
        <v>1818</v>
      </c>
      <c r="L4477" s="166">
        <v>0.81855314403292179</v>
      </c>
      <c r="M4477" s="166">
        <v>0.61964473003292175</v>
      </c>
      <c r="N4477" s="169" t="s">
        <v>32</v>
      </c>
      <c r="O4477" s="167">
        <v>1</v>
      </c>
      <c r="P4477" s="167">
        <v>1</v>
      </c>
      <c r="Q4477" s="167">
        <v>0</v>
      </c>
      <c r="R4477" s="167">
        <v>1</v>
      </c>
      <c r="S4477" s="167">
        <v>0</v>
      </c>
      <c r="T4477" s="167" t="s">
        <v>13211</v>
      </c>
      <c r="U4477" s="167" t="s">
        <v>1281</v>
      </c>
      <c r="V4477" s="167" t="s">
        <v>101</v>
      </c>
      <c r="W4477" s="169" t="s">
        <v>11497</v>
      </c>
      <c r="X4477" s="169"/>
      <c r="Y4477" s="169"/>
      <c r="Z4477" s="168">
        <v>43861</v>
      </c>
      <c r="AA4477" s="169" t="s">
        <v>11667</v>
      </c>
      <c r="AB4477" s="169" t="s">
        <v>10931</v>
      </c>
      <c r="AC4477" s="169" t="s">
        <v>32</v>
      </c>
      <c r="AD4477" s="169">
        <v>2021</v>
      </c>
      <c r="AE4477" s="167" t="s">
        <v>1245</v>
      </c>
    </row>
    <row r="4478" spans="1:31" x14ac:dyDescent="0.3">
      <c r="A4478" s="162" t="s">
        <v>912</v>
      </c>
      <c r="B4478" s="162" t="s">
        <v>550</v>
      </c>
      <c r="C4478" s="162">
        <v>1</v>
      </c>
      <c r="D4478" s="162">
        <v>2015</v>
      </c>
      <c r="E4478" s="162" t="s">
        <v>2393</v>
      </c>
      <c r="F4478" s="162" t="s">
        <v>32</v>
      </c>
      <c r="G4478" s="162">
        <v>2020</v>
      </c>
      <c r="H4478" s="169" t="s">
        <v>392</v>
      </c>
      <c r="I4478" s="162" t="s">
        <v>550</v>
      </c>
      <c r="J4478" s="206">
        <v>4.0640000000000001</v>
      </c>
      <c r="K4478" s="169" t="s">
        <v>1818</v>
      </c>
      <c r="L4478" s="166">
        <v>0.81855314403292179</v>
      </c>
      <c r="M4478" s="166">
        <v>3.3265999773497943</v>
      </c>
      <c r="N4478" s="169" t="s">
        <v>32</v>
      </c>
      <c r="O4478" s="167">
        <v>1</v>
      </c>
      <c r="P4478" s="167">
        <v>1</v>
      </c>
      <c r="Q4478" s="167">
        <v>0</v>
      </c>
      <c r="R4478" s="167">
        <v>1</v>
      </c>
      <c r="S4478" s="167">
        <v>0</v>
      </c>
      <c r="T4478" s="167" t="s">
        <v>13211</v>
      </c>
      <c r="U4478" s="167" t="s">
        <v>1512</v>
      </c>
      <c r="V4478" s="167" t="s">
        <v>178</v>
      </c>
      <c r="W4478" s="169" t="s">
        <v>11495</v>
      </c>
      <c r="X4478" s="169"/>
      <c r="Y4478" s="169"/>
      <c r="Z4478" s="168">
        <v>43889</v>
      </c>
      <c r="AA4478" s="169" t="s">
        <v>11668</v>
      </c>
      <c r="AB4478" s="169" t="s">
        <v>11669</v>
      </c>
      <c r="AC4478" s="169" t="s">
        <v>32</v>
      </c>
      <c r="AD4478" s="169">
        <v>2021</v>
      </c>
      <c r="AE4478" s="167" t="s">
        <v>1245</v>
      </c>
    </row>
    <row r="4479" spans="1:31" x14ac:dyDescent="0.3">
      <c r="A4479" s="162" t="s">
        <v>669</v>
      </c>
      <c r="B4479" s="162" t="s">
        <v>550</v>
      </c>
      <c r="C4479" s="162">
        <v>6</v>
      </c>
      <c r="D4479" s="162">
        <v>2012</v>
      </c>
      <c r="E4479" s="162" t="s">
        <v>2393</v>
      </c>
      <c r="F4479" s="162" t="s">
        <v>32</v>
      </c>
      <c r="G4479" s="162">
        <v>2020</v>
      </c>
      <c r="H4479" s="169" t="s">
        <v>219</v>
      </c>
      <c r="I4479" s="162" t="s">
        <v>550</v>
      </c>
      <c r="J4479" s="206">
        <v>1.9273120078499502</v>
      </c>
      <c r="K4479" s="169" t="s">
        <v>1818</v>
      </c>
      <c r="L4479" s="166">
        <v>0.81855314403292179</v>
      </c>
      <c r="M4479" s="166">
        <v>1.5776073035579798</v>
      </c>
      <c r="N4479" s="169" t="s">
        <v>219</v>
      </c>
      <c r="O4479" s="167">
        <v>1</v>
      </c>
      <c r="P4479" s="167">
        <v>0</v>
      </c>
      <c r="Q4479" s="167">
        <v>1</v>
      </c>
      <c r="R4479" s="167">
        <v>0</v>
      </c>
      <c r="S4479" s="167">
        <v>1</v>
      </c>
      <c r="T4479" s="167" t="s">
        <v>13210</v>
      </c>
      <c r="U4479" s="167" t="s">
        <v>1281</v>
      </c>
      <c r="V4479" s="167" t="s">
        <v>101</v>
      </c>
      <c r="W4479" s="169" t="s">
        <v>11497</v>
      </c>
      <c r="X4479" s="169"/>
      <c r="Y4479" s="169"/>
      <c r="Z4479" s="168">
        <v>43854</v>
      </c>
      <c r="AA4479" s="169" t="s">
        <v>11670</v>
      </c>
      <c r="AB4479" s="169" t="s">
        <v>219</v>
      </c>
      <c r="AC4479" s="169" t="s">
        <v>219</v>
      </c>
      <c r="AD4479" s="169">
        <v>2021</v>
      </c>
      <c r="AE4479" s="167" t="s">
        <v>1245</v>
      </c>
    </row>
    <row r="4480" spans="1:31" x14ac:dyDescent="0.3">
      <c r="A4480" s="162" t="s">
        <v>669</v>
      </c>
      <c r="B4480" s="162" t="s">
        <v>550</v>
      </c>
      <c r="C4480" s="162">
        <v>7</v>
      </c>
      <c r="D4480" s="162">
        <v>2012</v>
      </c>
      <c r="E4480" s="162" t="s">
        <v>2393</v>
      </c>
      <c r="F4480" s="162" t="s">
        <v>32</v>
      </c>
      <c r="G4480" s="162">
        <v>2020</v>
      </c>
      <c r="H4480" s="169" t="s">
        <v>219</v>
      </c>
      <c r="I4480" s="162" t="s">
        <v>550</v>
      </c>
      <c r="J4480" s="206">
        <v>0.19506200000000001</v>
      </c>
      <c r="K4480" s="169" t="s">
        <v>1818</v>
      </c>
      <c r="L4480" s="166">
        <v>0.81855314403292179</v>
      </c>
      <c r="M4480" s="166">
        <v>0.1596686133813498</v>
      </c>
      <c r="N4480" s="169" t="s">
        <v>28</v>
      </c>
      <c r="O4480" s="167">
        <v>1</v>
      </c>
      <c r="P4480" s="167">
        <v>0</v>
      </c>
      <c r="Q4480" s="167">
        <v>0</v>
      </c>
      <c r="R4480" s="167">
        <v>1</v>
      </c>
      <c r="S4480" s="167">
        <v>0</v>
      </c>
      <c r="T4480" s="167" t="s">
        <v>13213</v>
      </c>
      <c r="U4480" s="167" t="s">
        <v>1281</v>
      </c>
      <c r="V4480" s="167" t="s">
        <v>101</v>
      </c>
      <c r="W4480" s="169" t="s">
        <v>11495</v>
      </c>
      <c r="X4480" s="169"/>
      <c r="Y4480" s="169"/>
      <c r="Z4480" s="168">
        <v>43921</v>
      </c>
      <c r="AA4480" s="169" t="s">
        <v>11671</v>
      </c>
      <c r="AB4480" s="169" t="s">
        <v>11672</v>
      </c>
      <c r="AC4480" s="169" t="s">
        <v>28</v>
      </c>
      <c r="AD4480" s="169">
        <v>2021</v>
      </c>
      <c r="AE4480" s="167" t="s">
        <v>1245</v>
      </c>
    </row>
    <row r="4481" spans="1:31" x14ac:dyDescent="0.3">
      <c r="A4481" s="162" t="s">
        <v>669</v>
      </c>
      <c r="B4481" s="162" t="s">
        <v>550</v>
      </c>
      <c r="C4481" s="162">
        <v>8</v>
      </c>
      <c r="D4481" s="162">
        <v>2012</v>
      </c>
      <c r="E4481" s="162" t="s">
        <v>2393</v>
      </c>
      <c r="F4481" s="162" t="s">
        <v>32</v>
      </c>
      <c r="G4481" s="162">
        <v>2020</v>
      </c>
      <c r="H4481" s="169" t="s">
        <v>219</v>
      </c>
      <c r="I4481" s="162" t="s">
        <v>550</v>
      </c>
      <c r="J4481" s="206">
        <v>0.27627715000000003</v>
      </c>
      <c r="K4481" s="169" t="s">
        <v>1818</v>
      </c>
      <c r="L4481" s="166">
        <v>0.81855314403292179</v>
      </c>
      <c r="M4481" s="166">
        <v>0.22614752975695515</v>
      </c>
      <c r="N4481" s="169" t="s">
        <v>392</v>
      </c>
      <c r="O4481" s="167">
        <v>1</v>
      </c>
      <c r="P4481" s="167">
        <v>0</v>
      </c>
      <c r="Q4481" s="167">
        <v>0</v>
      </c>
      <c r="R4481" s="167">
        <v>0</v>
      </c>
      <c r="S4481" s="167">
        <v>1</v>
      </c>
      <c r="T4481" s="167" t="s">
        <v>13213</v>
      </c>
      <c r="U4481" s="167" t="s">
        <v>1281</v>
      </c>
      <c r="V4481" s="167" t="s">
        <v>101</v>
      </c>
      <c r="W4481" s="169" t="s">
        <v>11495</v>
      </c>
      <c r="X4481" s="169"/>
      <c r="Y4481" s="169"/>
      <c r="Z4481" s="168">
        <v>43921</v>
      </c>
      <c r="AA4481" s="169" t="s">
        <v>11673</v>
      </c>
      <c r="AB4481" s="169" t="s">
        <v>11674</v>
      </c>
      <c r="AC4481" s="169" t="s">
        <v>392</v>
      </c>
      <c r="AD4481" s="169">
        <v>2021</v>
      </c>
      <c r="AE4481" s="167" t="s">
        <v>1245</v>
      </c>
    </row>
    <row r="4482" spans="1:31" x14ac:dyDescent="0.3">
      <c r="A4482" s="162" t="s">
        <v>663</v>
      </c>
      <c r="B4482" s="162" t="s">
        <v>550</v>
      </c>
      <c r="C4482" s="162">
        <v>3</v>
      </c>
      <c r="D4482" s="162">
        <v>2012</v>
      </c>
      <c r="E4482" s="162" t="s">
        <v>115</v>
      </c>
      <c r="F4482" s="162" t="s">
        <v>32</v>
      </c>
      <c r="G4482" s="162">
        <v>2020</v>
      </c>
      <c r="H4482" s="169" t="s">
        <v>159</v>
      </c>
      <c r="I4482" s="162" t="s">
        <v>550</v>
      </c>
      <c r="J4482" s="206">
        <v>0.25</v>
      </c>
      <c r="K4482" s="169" t="s">
        <v>1818</v>
      </c>
      <c r="L4482" s="166">
        <v>0.81855314403292179</v>
      </c>
      <c r="M4482" s="166">
        <v>0.20463828600823045</v>
      </c>
      <c r="N4482" s="169" t="s">
        <v>28</v>
      </c>
      <c r="O4482" s="167">
        <v>1</v>
      </c>
      <c r="P4482" s="167">
        <v>0</v>
      </c>
      <c r="Q4482" s="167">
        <v>0</v>
      </c>
      <c r="R4482" s="167">
        <v>1</v>
      </c>
      <c r="S4482" s="167">
        <v>0</v>
      </c>
      <c r="T4482" s="167" t="s">
        <v>13213</v>
      </c>
      <c r="U4482" s="167" t="s">
        <v>1453</v>
      </c>
      <c r="V4482" s="167" t="s">
        <v>105</v>
      </c>
      <c r="W4482" s="169" t="s">
        <v>11495</v>
      </c>
      <c r="X4482" s="169"/>
      <c r="Y4482" s="169"/>
      <c r="Z4482" s="168">
        <v>44116</v>
      </c>
      <c r="AA4482" s="169" t="s">
        <v>11675</v>
      </c>
      <c r="AB4482" s="169" t="s">
        <v>11676</v>
      </c>
      <c r="AC4482" s="169" t="s">
        <v>28</v>
      </c>
      <c r="AD4482" s="169">
        <v>2021</v>
      </c>
      <c r="AE4482" s="167" t="s">
        <v>1245</v>
      </c>
    </row>
    <row r="4483" spans="1:31" x14ac:dyDescent="0.3">
      <c r="A4483" s="162" t="s">
        <v>1123</v>
      </c>
      <c r="B4483" s="162" t="s">
        <v>550</v>
      </c>
      <c r="C4483" s="162">
        <v>2</v>
      </c>
      <c r="D4483" s="162">
        <v>2017</v>
      </c>
      <c r="E4483" s="162" t="s">
        <v>2393</v>
      </c>
      <c r="F4483" s="162" t="s">
        <v>32</v>
      </c>
      <c r="G4483" s="162">
        <v>2020</v>
      </c>
      <c r="H4483" s="169" t="s">
        <v>318</v>
      </c>
      <c r="I4483" s="162" t="s">
        <v>550</v>
      </c>
      <c r="J4483" s="206">
        <v>12.4</v>
      </c>
      <c r="K4483" s="169" t="s">
        <v>1818</v>
      </c>
      <c r="L4483" s="166">
        <v>0.81855314403292179</v>
      </c>
      <c r="M4483" s="166">
        <v>10.150058986008231</v>
      </c>
      <c r="N4483" s="169" t="s">
        <v>32</v>
      </c>
      <c r="O4483" s="167">
        <v>1</v>
      </c>
      <c r="P4483" s="167">
        <v>1</v>
      </c>
      <c r="Q4483" s="167">
        <v>0</v>
      </c>
      <c r="R4483" s="167">
        <v>1</v>
      </c>
      <c r="S4483" s="167">
        <v>0</v>
      </c>
      <c r="T4483" s="167" t="s">
        <v>13211</v>
      </c>
      <c r="U4483" s="167" t="s">
        <v>1453</v>
      </c>
      <c r="V4483" s="167" t="s">
        <v>103</v>
      </c>
      <c r="W4483" s="169" t="s">
        <v>11496</v>
      </c>
      <c r="X4483" s="169"/>
      <c r="Y4483" s="169"/>
      <c r="Z4483" s="168">
        <v>44092</v>
      </c>
      <c r="AA4483" s="169" t="s">
        <v>11677</v>
      </c>
      <c r="AB4483" s="169" t="s">
        <v>11678</v>
      </c>
      <c r="AC4483" s="169" t="s">
        <v>32</v>
      </c>
      <c r="AD4483" s="169">
        <v>2021</v>
      </c>
      <c r="AE4483" s="167" t="s">
        <v>1245</v>
      </c>
    </row>
    <row r="4484" spans="1:31" x14ac:dyDescent="0.3">
      <c r="A4484" s="162" t="s">
        <v>1085</v>
      </c>
      <c r="B4484" s="162" t="s">
        <v>550</v>
      </c>
      <c r="C4484" s="162">
        <v>5</v>
      </c>
      <c r="D4484" s="162">
        <v>2017</v>
      </c>
      <c r="E4484" s="162" t="s">
        <v>2393</v>
      </c>
      <c r="F4484" s="162" t="s">
        <v>32</v>
      </c>
      <c r="G4484" s="162">
        <v>2020</v>
      </c>
      <c r="H4484" s="169" t="s">
        <v>530</v>
      </c>
      <c r="I4484" s="162" t="s">
        <v>550</v>
      </c>
      <c r="J4484" s="206">
        <v>0.42599999999999999</v>
      </c>
      <c r="K4484" s="169" t="s">
        <v>1818</v>
      </c>
      <c r="L4484" s="166">
        <v>0.81855314403292179</v>
      </c>
      <c r="M4484" s="166">
        <v>0.34870363935802468</v>
      </c>
      <c r="N4484" s="169" t="s">
        <v>32</v>
      </c>
      <c r="O4484" s="167">
        <v>1</v>
      </c>
      <c r="P4484" s="167">
        <v>1</v>
      </c>
      <c r="Q4484" s="167">
        <v>0</v>
      </c>
      <c r="R4484" s="167">
        <v>1</v>
      </c>
      <c r="S4484" s="167">
        <v>0</v>
      </c>
      <c r="T4484" s="167" t="s">
        <v>13211</v>
      </c>
      <c r="U4484" s="167" t="s">
        <v>1281</v>
      </c>
      <c r="V4484" s="167" t="s">
        <v>86</v>
      </c>
      <c r="W4484" s="169" t="s">
        <v>11495</v>
      </c>
      <c r="X4484" s="169"/>
      <c r="Y4484" s="169"/>
      <c r="Z4484" s="188">
        <v>44024</v>
      </c>
      <c r="AA4484" s="169" t="s">
        <v>11679</v>
      </c>
      <c r="AB4484" s="169" t="s">
        <v>11680</v>
      </c>
      <c r="AC4484" s="169" t="s">
        <v>32</v>
      </c>
      <c r="AD4484" s="169">
        <v>2021</v>
      </c>
      <c r="AE4484" s="167" t="s">
        <v>1245</v>
      </c>
    </row>
    <row r="4485" spans="1:31" x14ac:dyDescent="0.3">
      <c r="A4485" s="162" t="s">
        <v>1099</v>
      </c>
      <c r="B4485" s="162" t="s">
        <v>550</v>
      </c>
      <c r="C4485" s="162">
        <v>1</v>
      </c>
      <c r="D4485" s="162">
        <v>2017</v>
      </c>
      <c r="E4485" s="162" t="s">
        <v>2393</v>
      </c>
      <c r="F4485" s="162" t="s">
        <v>32</v>
      </c>
      <c r="G4485" s="162">
        <v>2020</v>
      </c>
      <c r="H4485" s="169" t="s">
        <v>201</v>
      </c>
      <c r="I4485" s="162" t="s">
        <v>550</v>
      </c>
      <c r="J4485" s="206">
        <v>0.22126907708889498</v>
      </c>
      <c r="K4485" s="169" t="s">
        <v>1818</v>
      </c>
      <c r="L4485" s="166">
        <v>0.81855314403292179</v>
      </c>
      <c r="M4485" s="166">
        <v>0.18112049872837793</v>
      </c>
      <c r="N4485" s="169" t="s">
        <v>843</v>
      </c>
      <c r="O4485" s="167">
        <v>1</v>
      </c>
      <c r="P4485" s="167">
        <v>0</v>
      </c>
      <c r="Q4485" s="167">
        <v>0</v>
      </c>
      <c r="R4485" s="167">
        <v>1</v>
      </c>
      <c r="S4485" s="167">
        <v>0</v>
      </c>
      <c r="T4485" s="167" t="s">
        <v>13213</v>
      </c>
      <c r="U4485" s="167" t="s">
        <v>1512</v>
      </c>
      <c r="V4485" s="167" t="s">
        <v>178</v>
      </c>
      <c r="W4485" s="169" t="s">
        <v>11495</v>
      </c>
      <c r="X4485" s="169"/>
      <c r="Y4485" s="169"/>
      <c r="Z4485" s="168">
        <v>43984</v>
      </c>
      <c r="AA4485" s="169" t="s">
        <v>11681</v>
      </c>
      <c r="AB4485" s="169" t="s">
        <v>11682</v>
      </c>
      <c r="AC4485" s="169" t="s">
        <v>843</v>
      </c>
      <c r="AD4485" s="169">
        <v>2021</v>
      </c>
      <c r="AE4485" s="167" t="s">
        <v>1245</v>
      </c>
    </row>
    <row r="4486" spans="1:31" x14ac:dyDescent="0.3">
      <c r="A4486" s="162" t="s">
        <v>1099</v>
      </c>
      <c r="B4486" s="162" t="s">
        <v>550</v>
      </c>
      <c r="C4486" s="162">
        <v>2</v>
      </c>
      <c r="D4486" s="162">
        <v>2017</v>
      </c>
      <c r="E4486" s="162" t="s">
        <v>2393</v>
      </c>
      <c r="F4486" s="162" t="s">
        <v>32</v>
      </c>
      <c r="G4486" s="162">
        <v>2020</v>
      </c>
      <c r="H4486" s="169" t="s">
        <v>201</v>
      </c>
      <c r="I4486" s="162" t="s">
        <v>550</v>
      </c>
      <c r="J4486" s="206">
        <v>0.81100000000000005</v>
      </c>
      <c r="K4486" s="169" t="s">
        <v>1818</v>
      </c>
      <c r="L4486" s="166">
        <v>0.81855314403292179</v>
      </c>
      <c r="M4486" s="166">
        <v>0.6638465998106996</v>
      </c>
      <c r="N4486" s="169" t="s">
        <v>1352</v>
      </c>
      <c r="O4486" s="167">
        <v>1</v>
      </c>
      <c r="P4486" s="167">
        <v>0</v>
      </c>
      <c r="Q4486" s="167">
        <v>0</v>
      </c>
      <c r="R4486" s="167">
        <v>1</v>
      </c>
      <c r="S4486" s="167">
        <v>0</v>
      </c>
      <c r="T4486" s="167" t="s">
        <v>13213</v>
      </c>
      <c r="U4486" s="167" t="s">
        <v>1512</v>
      </c>
      <c r="V4486" s="167" t="s">
        <v>178</v>
      </c>
      <c r="W4486" s="169" t="s">
        <v>11495</v>
      </c>
      <c r="X4486" s="169"/>
      <c r="Y4486" s="169"/>
      <c r="Z4486" s="168">
        <v>44025</v>
      </c>
      <c r="AA4486" s="169" t="s">
        <v>11683</v>
      </c>
      <c r="AB4486" s="169" t="s">
        <v>11684</v>
      </c>
      <c r="AC4486" s="169" t="s">
        <v>1352</v>
      </c>
      <c r="AD4486" s="169">
        <v>2021</v>
      </c>
      <c r="AE4486" s="167" t="s">
        <v>1245</v>
      </c>
    </row>
    <row r="4487" spans="1:31" x14ac:dyDescent="0.3">
      <c r="A4487" s="162" t="s">
        <v>1099</v>
      </c>
      <c r="B4487" s="162" t="s">
        <v>550</v>
      </c>
      <c r="C4487" s="162">
        <v>3</v>
      </c>
      <c r="D4487" s="162">
        <v>2017</v>
      </c>
      <c r="E4487" s="162" t="s">
        <v>2393</v>
      </c>
      <c r="F4487" s="162" t="s">
        <v>32</v>
      </c>
      <c r="G4487" s="162">
        <v>2020</v>
      </c>
      <c r="H4487" s="169" t="s">
        <v>201</v>
      </c>
      <c r="I4487" s="162" t="s">
        <v>550</v>
      </c>
      <c r="J4487" s="206">
        <v>0.16259999999999999</v>
      </c>
      <c r="K4487" s="169" t="s">
        <v>1818</v>
      </c>
      <c r="L4487" s="166">
        <v>0.81855314403292179</v>
      </c>
      <c r="M4487" s="166">
        <v>0.13309674121975307</v>
      </c>
      <c r="N4487" s="169" t="s">
        <v>32</v>
      </c>
      <c r="O4487" s="167">
        <v>1</v>
      </c>
      <c r="P4487" s="167">
        <v>1</v>
      </c>
      <c r="Q4487" s="167">
        <v>0</v>
      </c>
      <c r="R4487" s="167">
        <v>1</v>
      </c>
      <c r="S4487" s="167">
        <v>0</v>
      </c>
      <c r="T4487" s="167" t="s">
        <v>13211</v>
      </c>
      <c r="U4487" s="167" t="s">
        <v>1512</v>
      </c>
      <c r="V4487" s="167" t="s">
        <v>178</v>
      </c>
      <c r="W4487" s="169" t="s">
        <v>11495</v>
      </c>
      <c r="X4487" s="169"/>
      <c r="Y4487" s="169"/>
      <c r="Z4487" s="168">
        <v>44166</v>
      </c>
      <c r="AA4487" s="169" t="s">
        <v>11685</v>
      </c>
      <c r="AB4487" s="169" t="s">
        <v>11686</v>
      </c>
      <c r="AC4487" s="169" t="s">
        <v>32</v>
      </c>
      <c r="AD4487" s="169">
        <v>2021</v>
      </c>
      <c r="AE4487" s="167" t="s">
        <v>1245</v>
      </c>
    </row>
    <row r="4488" spans="1:31" x14ac:dyDescent="0.3">
      <c r="A4488" s="162" t="s">
        <v>11710</v>
      </c>
      <c r="B4488" s="162" t="s">
        <v>550</v>
      </c>
      <c r="C4488" s="162">
        <v>1</v>
      </c>
      <c r="D4488" s="162">
        <v>2021</v>
      </c>
      <c r="E4488" s="162" t="s">
        <v>2395</v>
      </c>
      <c r="F4488" s="162" t="s">
        <v>32</v>
      </c>
      <c r="G4488" s="162">
        <v>2020</v>
      </c>
      <c r="H4488" s="169" t="s">
        <v>201</v>
      </c>
      <c r="I4488" s="162" t="s">
        <v>550</v>
      </c>
      <c r="J4488" s="206">
        <v>11.82</v>
      </c>
      <c r="K4488" s="169" t="s">
        <v>1818</v>
      </c>
      <c r="L4488" s="166">
        <v>0.81855314403292179</v>
      </c>
      <c r="M4488" s="166">
        <v>9.6752981624691365</v>
      </c>
      <c r="N4488" s="169" t="s">
        <v>28</v>
      </c>
      <c r="O4488" s="167">
        <v>1</v>
      </c>
      <c r="P4488" s="167">
        <v>0</v>
      </c>
      <c r="Q4488" s="167">
        <v>0</v>
      </c>
      <c r="R4488" s="167">
        <v>1</v>
      </c>
      <c r="S4488" s="167">
        <v>0</v>
      </c>
      <c r="T4488" s="167" t="s">
        <v>13213</v>
      </c>
      <c r="U4488" s="167" t="s">
        <v>1281</v>
      </c>
      <c r="V4488" s="167" t="s">
        <v>86</v>
      </c>
      <c r="W4488" s="169" t="s">
        <v>11497</v>
      </c>
      <c r="X4488" s="169"/>
      <c r="Y4488" s="169"/>
      <c r="Z4488" s="168">
        <v>43971</v>
      </c>
      <c r="AA4488" s="169" t="s">
        <v>11687</v>
      </c>
      <c r="AB4488" s="169" t="s">
        <v>11688</v>
      </c>
      <c r="AC4488" s="169" t="s">
        <v>28</v>
      </c>
      <c r="AD4488" s="169">
        <v>2021</v>
      </c>
      <c r="AE4488" s="167" t="s">
        <v>1245</v>
      </c>
    </row>
    <row r="4489" spans="1:31" x14ac:dyDescent="0.3">
      <c r="A4489" s="162" t="s">
        <v>1023</v>
      </c>
      <c r="B4489" s="162" t="s">
        <v>550</v>
      </c>
      <c r="C4489" s="162">
        <v>2</v>
      </c>
      <c r="D4489" s="162">
        <v>2016</v>
      </c>
      <c r="E4489" s="162" t="s">
        <v>2393</v>
      </c>
      <c r="F4489" s="162" t="s">
        <v>32</v>
      </c>
      <c r="G4489" s="162">
        <v>2020</v>
      </c>
      <c r="H4489" s="169" t="s">
        <v>73</v>
      </c>
      <c r="I4489" s="162" t="s">
        <v>550</v>
      </c>
      <c r="J4489" s="206">
        <v>1.6504000000000001</v>
      </c>
      <c r="K4489" s="169" t="s">
        <v>1818</v>
      </c>
      <c r="L4489" s="166">
        <v>0.81855314403292179</v>
      </c>
      <c r="M4489" s="166">
        <v>1.3509401089119342</v>
      </c>
      <c r="N4489" s="169" t="s">
        <v>32</v>
      </c>
      <c r="O4489" s="167">
        <v>1</v>
      </c>
      <c r="P4489" s="167">
        <v>1</v>
      </c>
      <c r="Q4489" s="167">
        <v>0</v>
      </c>
      <c r="R4489" s="167">
        <v>1</v>
      </c>
      <c r="S4489" s="167">
        <v>0</v>
      </c>
      <c r="T4489" s="167" t="s">
        <v>13211</v>
      </c>
      <c r="U4489" s="167" t="s">
        <v>1281</v>
      </c>
      <c r="V4489" s="167" t="s">
        <v>86</v>
      </c>
      <c r="W4489" s="169" t="s">
        <v>11497</v>
      </c>
      <c r="X4489" s="169"/>
      <c r="Y4489" s="169"/>
      <c r="Z4489" s="168">
        <v>43978</v>
      </c>
      <c r="AA4489" s="169" t="s">
        <v>11689</v>
      </c>
      <c r="AB4489" s="169" t="s">
        <v>11690</v>
      </c>
      <c r="AC4489" s="169" t="s">
        <v>32</v>
      </c>
      <c r="AD4489" s="169">
        <v>2021</v>
      </c>
      <c r="AE4489" s="167" t="s">
        <v>1241</v>
      </c>
    </row>
    <row r="4490" spans="1:31" x14ac:dyDescent="0.3">
      <c r="A4490" s="162" t="s">
        <v>1023</v>
      </c>
      <c r="B4490" s="162" t="s">
        <v>550</v>
      </c>
      <c r="C4490" s="162">
        <v>3</v>
      </c>
      <c r="D4490" s="162">
        <v>2016</v>
      </c>
      <c r="E4490" s="162" t="s">
        <v>2393</v>
      </c>
      <c r="F4490" s="162" t="s">
        <v>32</v>
      </c>
      <c r="G4490" s="162">
        <v>2020</v>
      </c>
      <c r="H4490" s="169" t="s">
        <v>73</v>
      </c>
      <c r="I4490" s="162" t="s">
        <v>550</v>
      </c>
      <c r="J4490" s="206">
        <v>0.74470599999999998</v>
      </c>
      <c r="K4490" s="169" t="s">
        <v>1818</v>
      </c>
      <c r="L4490" s="166">
        <v>0.81855314403292179</v>
      </c>
      <c r="M4490" s="166">
        <v>0.60958143768018103</v>
      </c>
      <c r="N4490" s="169" t="s">
        <v>32</v>
      </c>
      <c r="O4490" s="167">
        <v>1</v>
      </c>
      <c r="P4490" s="167">
        <v>1</v>
      </c>
      <c r="Q4490" s="167">
        <v>0</v>
      </c>
      <c r="R4490" s="167">
        <v>1</v>
      </c>
      <c r="S4490" s="167">
        <v>0</v>
      </c>
      <c r="T4490" s="167" t="s">
        <v>13211</v>
      </c>
      <c r="U4490" s="167" t="s">
        <v>1281</v>
      </c>
      <c r="V4490" s="167" t="s">
        <v>86</v>
      </c>
      <c r="W4490" s="169" t="s">
        <v>11497</v>
      </c>
      <c r="X4490" s="169"/>
      <c r="Y4490" s="169"/>
      <c r="Z4490" s="168">
        <v>44025</v>
      </c>
      <c r="AA4490" s="169" t="s">
        <v>11689</v>
      </c>
      <c r="AB4490" s="169" t="s">
        <v>11690</v>
      </c>
      <c r="AC4490" s="169" t="s">
        <v>32</v>
      </c>
      <c r="AD4490" s="169">
        <v>2021</v>
      </c>
      <c r="AE4490" s="167" t="s">
        <v>1241</v>
      </c>
    </row>
    <row r="4491" spans="1:31" x14ac:dyDescent="0.3">
      <c r="A4491" s="162" t="s">
        <v>1023</v>
      </c>
      <c r="B4491" s="162" t="s">
        <v>550</v>
      </c>
      <c r="C4491" s="162">
        <v>4</v>
      </c>
      <c r="D4491" s="162">
        <v>2016</v>
      </c>
      <c r="E4491" s="162" t="s">
        <v>2393</v>
      </c>
      <c r="F4491" s="162" t="s">
        <v>32</v>
      </c>
      <c r="G4491" s="162">
        <v>2020</v>
      </c>
      <c r="H4491" s="169" t="s">
        <v>73</v>
      </c>
      <c r="I4491" s="162" t="s">
        <v>550</v>
      </c>
      <c r="J4491" s="206">
        <v>0.78225999999999996</v>
      </c>
      <c r="K4491" s="169" t="s">
        <v>1818</v>
      </c>
      <c r="L4491" s="166">
        <v>0.81855314403292179</v>
      </c>
      <c r="M4491" s="166">
        <v>0.64032138245119341</v>
      </c>
      <c r="N4491" s="169" t="s">
        <v>73</v>
      </c>
      <c r="O4491" s="167">
        <v>1</v>
      </c>
      <c r="P4491" s="167">
        <v>0</v>
      </c>
      <c r="Q4491" s="167">
        <v>1</v>
      </c>
      <c r="R4491" s="167">
        <v>0</v>
      </c>
      <c r="S4491" s="167">
        <v>1</v>
      </c>
      <c r="T4491" s="167" t="s">
        <v>13210</v>
      </c>
      <c r="U4491" s="167" t="s">
        <v>1281</v>
      </c>
      <c r="V4491" s="167" t="s">
        <v>86</v>
      </c>
      <c r="W4491" s="169" t="s">
        <v>11497</v>
      </c>
      <c r="X4491" s="169"/>
      <c r="Y4491" s="169"/>
      <c r="Z4491" s="168">
        <v>44075</v>
      </c>
      <c r="AA4491" s="169" t="s">
        <v>11691</v>
      </c>
      <c r="AB4491" s="169" t="s">
        <v>11692</v>
      </c>
      <c r="AC4491" s="169" t="s">
        <v>73</v>
      </c>
      <c r="AD4491" s="169">
        <v>2021</v>
      </c>
      <c r="AE4491" s="167" t="s">
        <v>1241</v>
      </c>
    </row>
    <row r="4492" spans="1:31" x14ac:dyDescent="0.3">
      <c r="A4492" s="162" t="s">
        <v>1023</v>
      </c>
      <c r="B4492" s="162" t="s">
        <v>550</v>
      </c>
      <c r="C4492" s="162">
        <v>5</v>
      </c>
      <c r="D4492" s="162">
        <v>2016</v>
      </c>
      <c r="E4492" s="162" t="s">
        <v>2393</v>
      </c>
      <c r="F4492" s="162" t="s">
        <v>32</v>
      </c>
      <c r="G4492" s="162">
        <v>2020</v>
      </c>
      <c r="H4492" s="169" t="s">
        <v>73</v>
      </c>
      <c r="I4492" s="162" t="s">
        <v>550</v>
      </c>
      <c r="J4492" s="206">
        <v>15.964784999999999</v>
      </c>
      <c r="K4492" s="169" t="s">
        <v>1818</v>
      </c>
      <c r="L4492" s="166">
        <v>0.81855314403292179</v>
      </c>
      <c r="M4492" s="166">
        <v>13.068024955559629</v>
      </c>
      <c r="N4492" s="169" t="s">
        <v>28</v>
      </c>
      <c r="O4492" s="167">
        <v>1</v>
      </c>
      <c r="P4492" s="167">
        <v>0</v>
      </c>
      <c r="Q4492" s="167">
        <v>0</v>
      </c>
      <c r="R4492" s="167">
        <v>1</v>
      </c>
      <c r="S4492" s="167">
        <v>0</v>
      </c>
      <c r="T4492" s="167" t="s">
        <v>13213</v>
      </c>
      <c r="U4492" s="167" t="s">
        <v>1281</v>
      </c>
      <c r="V4492" s="167" t="s">
        <v>86</v>
      </c>
      <c r="W4492" s="169" t="s">
        <v>11497</v>
      </c>
      <c r="X4492" s="169"/>
      <c r="Y4492" s="169"/>
      <c r="Z4492" s="168">
        <v>44137</v>
      </c>
      <c r="AA4492" s="169" t="s">
        <v>11693</v>
      </c>
      <c r="AB4492" s="169" t="s">
        <v>11694</v>
      </c>
      <c r="AC4492" s="169" t="s">
        <v>28</v>
      </c>
      <c r="AD4492" s="169">
        <v>2021</v>
      </c>
      <c r="AE4492" s="167" t="s">
        <v>1241</v>
      </c>
    </row>
    <row r="4493" spans="1:31" x14ac:dyDescent="0.3">
      <c r="A4493" s="162" t="s">
        <v>1016</v>
      </c>
      <c r="B4493" s="162" t="s">
        <v>550</v>
      </c>
      <c r="C4493" s="162">
        <v>2</v>
      </c>
      <c r="D4493" s="162">
        <v>2016</v>
      </c>
      <c r="E4493" s="162" t="s">
        <v>115</v>
      </c>
      <c r="F4493" s="162" t="s">
        <v>32</v>
      </c>
      <c r="G4493" s="162">
        <v>2020</v>
      </c>
      <c r="H4493" s="169" t="s">
        <v>73</v>
      </c>
      <c r="I4493" s="162" t="s">
        <v>550</v>
      </c>
      <c r="J4493" s="206">
        <v>2.2000000000000002</v>
      </c>
      <c r="K4493" s="169" t="s">
        <v>1818</v>
      </c>
      <c r="L4493" s="166">
        <v>0.81855314403292179</v>
      </c>
      <c r="M4493" s="166">
        <v>1.8008169168724282</v>
      </c>
      <c r="N4493" s="169" t="s">
        <v>32</v>
      </c>
      <c r="O4493" s="167">
        <v>1</v>
      </c>
      <c r="P4493" s="167">
        <v>1</v>
      </c>
      <c r="Q4493" s="167">
        <v>0</v>
      </c>
      <c r="R4493" s="167">
        <v>1</v>
      </c>
      <c r="S4493" s="167">
        <v>0</v>
      </c>
      <c r="T4493" s="167" t="s">
        <v>13211</v>
      </c>
      <c r="U4493" s="167" t="s">
        <v>1500</v>
      </c>
      <c r="V4493" s="167" t="s">
        <v>200</v>
      </c>
      <c r="W4493" s="169" t="s">
        <v>11495</v>
      </c>
      <c r="X4493" s="169"/>
      <c r="Y4493" s="169"/>
      <c r="Z4493" s="168">
        <v>44022</v>
      </c>
      <c r="AA4493" s="169" t="s">
        <v>10324</v>
      </c>
      <c r="AB4493" s="169" t="s">
        <v>11695</v>
      </c>
      <c r="AC4493" s="169" t="s">
        <v>32</v>
      </c>
      <c r="AD4493" s="169">
        <v>2021</v>
      </c>
      <c r="AE4493" s="167" t="s">
        <v>1241</v>
      </c>
    </row>
    <row r="4494" spans="1:31" x14ac:dyDescent="0.3">
      <c r="A4494" s="162" t="s">
        <v>1003</v>
      </c>
      <c r="B4494" s="162" t="s">
        <v>550</v>
      </c>
      <c r="C4494" s="162">
        <v>2</v>
      </c>
      <c r="D4494" s="162">
        <v>2016</v>
      </c>
      <c r="E4494" s="162" t="s">
        <v>2393</v>
      </c>
      <c r="F4494" s="162" t="s">
        <v>32</v>
      </c>
      <c r="G4494" s="162">
        <v>2020</v>
      </c>
      <c r="H4494" s="169" t="s">
        <v>73</v>
      </c>
      <c r="I4494" s="162" t="s">
        <v>550</v>
      </c>
      <c r="J4494" s="206">
        <v>2.4500000000000002</v>
      </c>
      <c r="K4494" s="169" t="s">
        <v>1818</v>
      </c>
      <c r="L4494" s="166">
        <v>0.81855314403292179</v>
      </c>
      <c r="M4494" s="166">
        <v>2.0054552028806585</v>
      </c>
      <c r="N4494" s="169" t="s">
        <v>73</v>
      </c>
      <c r="O4494" s="167">
        <v>1</v>
      </c>
      <c r="P4494" s="167">
        <v>0</v>
      </c>
      <c r="Q4494" s="167">
        <v>1</v>
      </c>
      <c r="R4494" s="167">
        <v>0</v>
      </c>
      <c r="S4494" s="167">
        <v>1</v>
      </c>
      <c r="T4494" s="167" t="s">
        <v>13210</v>
      </c>
      <c r="U4494" s="167" t="s">
        <v>1512</v>
      </c>
      <c r="V4494" s="167" t="s">
        <v>178</v>
      </c>
      <c r="W4494" s="169" t="s">
        <v>11495</v>
      </c>
      <c r="X4494" s="169"/>
      <c r="Y4494" s="169"/>
      <c r="Z4494" s="168">
        <v>44119</v>
      </c>
      <c r="AA4494" s="169" t="s">
        <v>11696</v>
      </c>
      <c r="AB4494" s="169" t="s">
        <v>11697</v>
      </c>
      <c r="AC4494" s="169" t="s">
        <v>73</v>
      </c>
      <c r="AD4494" s="169">
        <v>2021</v>
      </c>
      <c r="AE4494" s="167" t="s">
        <v>1241</v>
      </c>
    </row>
    <row r="4495" spans="1:31" x14ac:dyDescent="0.3">
      <c r="A4495" s="197" t="s">
        <v>840</v>
      </c>
      <c r="B4495" s="162" t="s">
        <v>550</v>
      </c>
      <c r="C4495" s="162">
        <v>5</v>
      </c>
      <c r="D4495" s="162">
        <v>2014</v>
      </c>
      <c r="E4495" s="162" t="s">
        <v>2393</v>
      </c>
      <c r="F4495" s="162" t="s">
        <v>32</v>
      </c>
      <c r="G4495" s="162">
        <v>2020</v>
      </c>
      <c r="H4495" s="169" t="s">
        <v>73</v>
      </c>
      <c r="I4495" s="162" t="s">
        <v>550</v>
      </c>
      <c r="J4495" s="206">
        <v>2.7360000000000002</v>
      </c>
      <c r="K4495" s="169" t="s">
        <v>1818</v>
      </c>
      <c r="L4495" s="166">
        <v>0.81855314403292179</v>
      </c>
      <c r="M4495" s="166">
        <v>2.2395614020740742</v>
      </c>
      <c r="N4495" s="169" t="s">
        <v>73</v>
      </c>
      <c r="O4495" s="167">
        <v>1</v>
      </c>
      <c r="P4495" s="167">
        <v>0</v>
      </c>
      <c r="Q4495" s="167">
        <v>1</v>
      </c>
      <c r="R4495" s="167">
        <v>0</v>
      </c>
      <c r="S4495" s="167">
        <v>1</v>
      </c>
      <c r="T4495" s="167" t="s">
        <v>13210</v>
      </c>
      <c r="U4495" s="167" t="s">
        <v>1281</v>
      </c>
      <c r="V4495" s="167" t="s">
        <v>99</v>
      </c>
      <c r="W4495" s="169" t="s">
        <v>11497</v>
      </c>
      <c r="X4495" s="169"/>
      <c r="Y4495" s="169"/>
      <c r="Z4495" s="168">
        <v>43859</v>
      </c>
      <c r="AA4495" s="169" t="s">
        <v>11698</v>
      </c>
      <c r="AB4495" s="169" t="s">
        <v>11699</v>
      </c>
      <c r="AC4495" s="169" t="s">
        <v>73</v>
      </c>
      <c r="AD4495" s="169">
        <v>2021</v>
      </c>
      <c r="AE4495" s="167" t="s">
        <v>1241</v>
      </c>
    </row>
    <row r="4496" spans="1:31" x14ac:dyDescent="0.3">
      <c r="A4496" s="162" t="s">
        <v>1088</v>
      </c>
      <c r="B4496" s="162" t="s">
        <v>550</v>
      </c>
      <c r="C4496" s="162">
        <v>2</v>
      </c>
      <c r="D4496" s="162">
        <v>2017</v>
      </c>
      <c r="E4496" s="162" t="s">
        <v>2393</v>
      </c>
      <c r="F4496" s="162" t="s">
        <v>32</v>
      </c>
      <c r="G4496" s="162">
        <v>2020</v>
      </c>
      <c r="H4496" s="169" t="s">
        <v>73</v>
      </c>
      <c r="I4496" s="162" t="s">
        <v>550</v>
      </c>
      <c r="J4496" s="206">
        <v>2.8621459776</v>
      </c>
      <c r="K4496" s="169" t="s">
        <v>1818</v>
      </c>
      <c r="L4496" s="166">
        <v>0.81855314403292179</v>
      </c>
      <c r="M4496" s="166">
        <v>2.3428185886456605</v>
      </c>
      <c r="N4496" s="169" t="s">
        <v>73</v>
      </c>
      <c r="O4496" s="167">
        <v>1</v>
      </c>
      <c r="P4496" s="167">
        <v>0</v>
      </c>
      <c r="Q4496" s="167">
        <v>1</v>
      </c>
      <c r="R4496" s="167">
        <v>0</v>
      </c>
      <c r="S4496" s="167">
        <v>1</v>
      </c>
      <c r="T4496" s="167" t="s">
        <v>13210</v>
      </c>
      <c r="U4496" s="167" t="s">
        <v>1281</v>
      </c>
      <c r="V4496" s="167" t="s">
        <v>101</v>
      </c>
      <c r="W4496" s="169" t="s">
        <v>11497</v>
      </c>
      <c r="X4496" s="169"/>
      <c r="Y4496" s="169"/>
      <c r="Z4496" s="168">
        <v>44187</v>
      </c>
      <c r="AA4496" s="169" t="s">
        <v>11700</v>
      </c>
      <c r="AB4496" s="169" t="s">
        <v>11701</v>
      </c>
      <c r="AC4496" s="169" t="s">
        <v>73</v>
      </c>
      <c r="AD4496" s="169">
        <v>2021</v>
      </c>
      <c r="AE4496" s="167" t="s">
        <v>1241</v>
      </c>
    </row>
    <row r="4497" spans="1:31" x14ac:dyDescent="0.3">
      <c r="A4497" s="162" t="s">
        <v>1088</v>
      </c>
      <c r="B4497" s="162" t="s">
        <v>550</v>
      </c>
      <c r="C4497" s="162">
        <v>3</v>
      </c>
      <c r="D4497" s="162">
        <v>2017</v>
      </c>
      <c r="E4497" s="162" t="s">
        <v>2393</v>
      </c>
      <c r="F4497" s="162" t="s">
        <v>32</v>
      </c>
      <c r="G4497" s="162">
        <v>2020</v>
      </c>
      <c r="H4497" s="169" t="s">
        <v>73</v>
      </c>
      <c r="I4497" s="162" t="s">
        <v>550</v>
      </c>
      <c r="J4497" s="206">
        <v>2.8621459776</v>
      </c>
      <c r="K4497" s="169" t="s">
        <v>1818</v>
      </c>
      <c r="L4497" s="166">
        <v>0.81855314403292179</v>
      </c>
      <c r="M4497" s="166">
        <v>2.3428185886456605</v>
      </c>
      <c r="N4497" s="169" t="s">
        <v>73</v>
      </c>
      <c r="O4497" s="167">
        <v>1</v>
      </c>
      <c r="P4497" s="167">
        <v>0</v>
      </c>
      <c r="Q4497" s="167">
        <v>1</v>
      </c>
      <c r="R4497" s="167">
        <v>0</v>
      </c>
      <c r="S4497" s="167">
        <v>1</v>
      </c>
      <c r="T4497" s="167" t="s">
        <v>13210</v>
      </c>
      <c r="U4497" s="167" t="s">
        <v>1281</v>
      </c>
      <c r="V4497" s="167" t="s">
        <v>101</v>
      </c>
      <c r="W4497" s="169" t="s">
        <v>11497</v>
      </c>
      <c r="X4497" s="169"/>
      <c r="Y4497" s="169"/>
      <c r="Z4497" s="168">
        <v>44189</v>
      </c>
      <c r="AA4497" s="169" t="s">
        <v>11700</v>
      </c>
      <c r="AB4497" s="169" t="s">
        <v>11701</v>
      </c>
      <c r="AC4497" s="169" t="s">
        <v>73</v>
      </c>
      <c r="AD4497" s="169">
        <v>2021</v>
      </c>
      <c r="AE4497" s="167" t="s">
        <v>1241</v>
      </c>
    </row>
    <row r="4498" spans="1:31" x14ac:dyDescent="0.3">
      <c r="A4498" s="162" t="s">
        <v>1079</v>
      </c>
      <c r="B4498" s="162" t="s">
        <v>550</v>
      </c>
      <c r="C4498" s="162">
        <v>1</v>
      </c>
      <c r="D4498" s="162">
        <v>2016</v>
      </c>
      <c r="E4498" s="162" t="s">
        <v>2393</v>
      </c>
      <c r="F4498" s="162" t="s">
        <v>32</v>
      </c>
      <c r="G4498" s="162">
        <v>2020</v>
      </c>
      <c r="H4498" s="169" t="s">
        <v>73</v>
      </c>
      <c r="I4498" s="162" t="s">
        <v>550</v>
      </c>
      <c r="J4498" s="206">
        <v>0.2</v>
      </c>
      <c r="K4498" s="169" t="s">
        <v>1818</v>
      </c>
      <c r="L4498" s="166">
        <v>0.81855314403292179</v>
      </c>
      <c r="M4498" s="166">
        <v>0.16371062880658438</v>
      </c>
      <c r="N4498" s="169" t="s">
        <v>32</v>
      </c>
      <c r="O4498" s="167">
        <v>1</v>
      </c>
      <c r="P4498" s="167">
        <v>1</v>
      </c>
      <c r="Q4498" s="167">
        <v>0</v>
      </c>
      <c r="R4498" s="167">
        <v>1</v>
      </c>
      <c r="S4498" s="167">
        <v>0</v>
      </c>
      <c r="T4498" s="167" t="s">
        <v>13211</v>
      </c>
      <c r="U4498" s="167" t="s">
        <v>1360</v>
      </c>
      <c r="V4498" s="167" t="s">
        <v>1383</v>
      </c>
      <c r="W4498" s="169" t="s">
        <v>11495</v>
      </c>
      <c r="X4498" s="169"/>
      <c r="Y4498" s="169"/>
      <c r="Z4498" s="168">
        <v>44075</v>
      </c>
      <c r="AA4498" s="169" t="s">
        <v>11702</v>
      </c>
      <c r="AB4498" s="169" t="s">
        <v>11703</v>
      </c>
      <c r="AC4498" s="169" t="s">
        <v>32</v>
      </c>
      <c r="AD4498" s="169">
        <v>2021</v>
      </c>
      <c r="AE4498" s="167" t="s">
        <v>1241</v>
      </c>
    </row>
    <row r="4499" spans="1:31" x14ac:dyDescent="0.3">
      <c r="A4499" s="162" t="s">
        <v>725</v>
      </c>
      <c r="B4499" s="162" t="s">
        <v>550</v>
      </c>
      <c r="C4499" s="162">
        <v>1</v>
      </c>
      <c r="D4499" s="162">
        <v>2013</v>
      </c>
      <c r="E4499" s="162" t="s">
        <v>2393</v>
      </c>
      <c r="F4499" s="162" t="s">
        <v>32</v>
      </c>
      <c r="G4499" s="162">
        <v>2020</v>
      </c>
      <c r="H4499" s="169" t="s">
        <v>165</v>
      </c>
      <c r="I4499" s="162" t="s">
        <v>550</v>
      </c>
      <c r="J4499" s="206">
        <v>0.27300000000000002</v>
      </c>
      <c r="K4499" s="169" t="s">
        <v>1818</v>
      </c>
      <c r="L4499" s="166">
        <v>0.81855314403292179</v>
      </c>
      <c r="M4499" s="166">
        <v>0.22346500832098767</v>
      </c>
      <c r="N4499" s="169" t="s">
        <v>45</v>
      </c>
      <c r="O4499" s="167">
        <v>1</v>
      </c>
      <c r="P4499" s="167">
        <v>0</v>
      </c>
      <c r="Q4499" s="167">
        <v>0</v>
      </c>
      <c r="R4499" s="167">
        <v>1</v>
      </c>
      <c r="S4499" s="167">
        <v>0</v>
      </c>
      <c r="T4499" s="167" t="s">
        <v>13213</v>
      </c>
      <c r="U4499" s="167" t="s">
        <v>1281</v>
      </c>
      <c r="V4499" s="167" t="s">
        <v>157</v>
      </c>
      <c r="W4499" s="169" t="s">
        <v>11495</v>
      </c>
      <c r="X4499" s="169"/>
      <c r="Y4499" s="169"/>
      <c r="Z4499" s="168">
        <v>43902</v>
      </c>
      <c r="AA4499" s="169" t="s">
        <v>11704</v>
      </c>
      <c r="AB4499" s="169" t="s">
        <v>11705</v>
      </c>
      <c r="AC4499" s="169" t="s">
        <v>45</v>
      </c>
      <c r="AD4499" s="169">
        <v>2021</v>
      </c>
      <c r="AE4499" s="167" t="s">
        <v>1245</v>
      </c>
    </row>
    <row r="4500" spans="1:31" x14ac:dyDescent="0.3">
      <c r="A4500" s="162" t="s">
        <v>1178</v>
      </c>
      <c r="B4500" s="162" t="s">
        <v>550</v>
      </c>
      <c r="C4500" s="162">
        <v>2</v>
      </c>
      <c r="D4500" s="162">
        <v>2018</v>
      </c>
      <c r="E4500" s="162" t="s">
        <v>2393</v>
      </c>
      <c r="F4500" s="162" t="s">
        <v>32</v>
      </c>
      <c r="G4500" s="162">
        <v>2020</v>
      </c>
      <c r="H4500" s="169" t="s">
        <v>165</v>
      </c>
      <c r="I4500" s="162" t="s">
        <v>550</v>
      </c>
      <c r="J4500" s="206">
        <v>0.27300000000000002</v>
      </c>
      <c r="K4500" s="169" t="s">
        <v>1818</v>
      </c>
      <c r="L4500" s="166">
        <v>0.81855314403292179</v>
      </c>
      <c r="M4500" s="166">
        <v>0.22346500832098767</v>
      </c>
      <c r="N4500" s="169" t="s">
        <v>45</v>
      </c>
      <c r="O4500" s="167">
        <v>1</v>
      </c>
      <c r="P4500" s="167">
        <v>0</v>
      </c>
      <c r="Q4500" s="167">
        <v>0</v>
      </c>
      <c r="R4500" s="167">
        <v>1</v>
      </c>
      <c r="S4500" s="167">
        <v>0</v>
      </c>
      <c r="T4500" s="167" t="s">
        <v>13213</v>
      </c>
      <c r="U4500" s="167" t="s">
        <v>1281</v>
      </c>
      <c r="V4500" s="167" t="s">
        <v>86</v>
      </c>
      <c r="W4500" s="169" t="s">
        <v>11495</v>
      </c>
      <c r="X4500" s="169"/>
      <c r="Y4500" s="169"/>
      <c r="Z4500" s="168">
        <v>43902</v>
      </c>
      <c r="AA4500" s="169" t="s">
        <v>11704</v>
      </c>
      <c r="AB4500" s="169" t="s">
        <v>11705</v>
      </c>
      <c r="AC4500" s="169" t="s">
        <v>45</v>
      </c>
      <c r="AD4500" s="169">
        <v>2021</v>
      </c>
      <c r="AE4500" s="167" t="s">
        <v>1245</v>
      </c>
    </row>
    <row r="4501" spans="1:31" x14ac:dyDescent="0.3">
      <c r="A4501" s="162" t="s">
        <v>725</v>
      </c>
      <c r="B4501" s="162" t="s">
        <v>550</v>
      </c>
      <c r="C4501" s="162">
        <v>2</v>
      </c>
      <c r="D4501" s="162">
        <v>2013</v>
      </c>
      <c r="E4501" s="162" t="s">
        <v>2393</v>
      </c>
      <c r="F4501" s="162" t="s">
        <v>32</v>
      </c>
      <c r="G4501" s="162">
        <v>2020</v>
      </c>
      <c r="H4501" s="169" t="s">
        <v>165</v>
      </c>
      <c r="I4501" s="162" t="s">
        <v>550</v>
      </c>
      <c r="J4501" s="206">
        <v>20.678790322580646</v>
      </c>
      <c r="K4501" s="169" t="s">
        <v>1818</v>
      </c>
      <c r="L4501" s="166">
        <v>0.81855314403292179</v>
      </c>
      <c r="M4501" s="166">
        <v>16.926688833345946</v>
      </c>
      <c r="N4501" s="169" t="s">
        <v>32</v>
      </c>
      <c r="O4501" s="167">
        <v>1</v>
      </c>
      <c r="P4501" s="167">
        <v>1</v>
      </c>
      <c r="Q4501" s="167">
        <v>0</v>
      </c>
      <c r="R4501" s="167">
        <v>1</v>
      </c>
      <c r="S4501" s="167">
        <v>0</v>
      </c>
      <c r="T4501" s="167" t="s">
        <v>13211</v>
      </c>
      <c r="U4501" s="167" t="s">
        <v>1281</v>
      </c>
      <c r="V4501" s="167" t="s">
        <v>157</v>
      </c>
      <c r="W4501" s="169" t="s">
        <v>11497</v>
      </c>
      <c r="X4501" s="169"/>
      <c r="Y4501" s="169"/>
      <c r="Z4501" s="168">
        <v>44011</v>
      </c>
      <c r="AA4501" s="169" t="s">
        <v>11706</v>
      </c>
      <c r="AB4501" s="169" t="s">
        <v>10632</v>
      </c>
      <c r="AC4501" s="169" t="s">
        <v>32</v>
      </c>
      <c r="AD4501" s="169">
        <v>2021</v>
      </c>
      <c r="AE4501" s="167" t="s">
        <v>1245</v>
      </c>
    </row>
    <row r="4502" spans="1:31" x14ac:dyDescent="0.3">
      <c r="A4502" s="162" t="s">
        <v>1178</v>
      </c>
      <c r="B4502" s="162" t="s">
        <v>550</v>
      </c>
      <c r="C4502" s="162">
        <v>3</v>
      </c>
      <c r="D4502" s="162">
        <v>2018</v>
      </c>
      <c r="E4502" s="162" t="s">
        <v>2393</v>
      </c>
      <c r="F4502" s="162" t="s">
        <v>32</v>
      </c>
      <c r="G4502" s="162">
        <v>2020</v>
      </c>
      <c r="H4502" s="169" t="s">
        <v>165</v>
      </c>
      <c r="I4502" s="162" t="s">
        <v>550</v>
      </c>
      <c r="J4502" s="206">
        <v>5.4862096774193549</v>
      </c>
      <c r="K4502" s="169" t="s">
        <v>1818</v>
      </c>
      <c r="L4502" s="166">
        <v>0.81855314403292179</v>
      </c>
      <c r="M4502" s="166">
        <v>4.4907541802754549</v>
      </c>
      <c r="N4502" s="169" t="s">
        <v>32</v>
      </c>
      <c r="O4502" s="167">
        <v>1</v>
      </c>
      <c r="P4502" s="167">
        <v>1</v>
      </c>
      <c r="Q4502" s="167">
        <v>0</v>
      </c>
      <c r="R4502" s="167">
        <v>1</v>
      </c>
      <c r="S4502" s="167">
        <v>0</v>
      </c>
      <c r="T4502" s="167" t="s">
        <v>13211</v>
      </c>
      <c r="U4502" s="167" t="s">
        <v>1281</v>
      </c>
      <c r="V4502" s="167" t="s">
        <v>86</v>
      </c>
      <c r="W4502" s="169" t="s">
        <v>11497</v>
      </c>
      <c r="X4502" s="169"/>
      <c r="Y4502" s="169"/>
      <c r="Z4502" s="168">
        <v>44011</v>
      </c>
      <c r="AA4502" s="169" t="s">
        <v>11706</v>
      </c>
      <c r="AB4502" s="169" t="s">
        <v>10632</v>
      </c>
      <c r="AC4502" s="169" t="s">
        <v>32</v>
      </c>
      <c r="AD4502" s="169">
        <v>2021</v>
      </c>
      <c r="AE4502" s="167" t="s">
        <v>1245</v>
      </c>
    </row>
    <row r="4503" spans="1:31" x14ac:dyDescent="0.3">
      <c r="A4503" s="162" t="s">
        <v>1165</v>
      </c>
      <c r="B4503" s="162" t="s">
        <v>550</v>
      </c>
      <c r="C4503" s="162">
        <v>2</v>
      </c>
      <c r="D4503" s="162">
        <v>2018</v>
      </c>
      <c r="E4503" s="162" t="s">
        <v>2393</v>
      </c>
      <c r="F4503" s="162" t="s">
        <v>32</v>
      </c>
      <c r="G4503" s="162">
        <v>2020</v>
      </c>
      <c r="H4503" s="169" t="s">
        <v>69</v>
      </c>
      <c r="I4503" s="162" t="s">
        <v>550</v>
      </c>
      <c r="J4503" s="206">
        <v>1.492</v>
      </c>
      <c r="K4503" s="169" t="s">
        <v>1818</v>
      </c>
      <c r="L4503" s="166">
        <v>0.81855314403292179</v>
      </c>
      <c r="M4503" s="166">
        <v>1.2212812908971193</v>
      </c>
      <c r="N4503" s="169" t="s">
        <v>32</v>
      </c>
      <c r="O4503" s="167">
        <v>1</v>
      </c>
      <c r="P4503" s="167">
        <v>1</v>
      </c>
      <c r="Q4503" s="167">
        <v>0</v>
      </c>
      <c r="R4503" s="167">
        <v>1</v>
      </c>
      <c r="S4503" s="167">
        <v>0</v>
      </c>
      <c r="T4503" s="167" t="s">
        <v>13211</v>
      </c>
      <c r="U4503" s="167" t="s">
        <v>1453</v>
      </c>
      <c r="V4503" s="167" t="s">
        <v>103</v>
      </c>
      <c r="W4503" s="169" t="s">
        <v>11495</v>
      </c>
      <c r="X4503" s="169"/>
      <c r="Y4503" s="169"/>
      <c r="Z4503" s="168">
        <v>43966</v>
      </c>
      <c r="AA4503" s="169" t="s">
        <v>11707</v>
      </c>
      <c r="AB4503" s="169" t="s">
        <v>11708</v>
      </c>
      <c r="AC4503" s="169" t="s">
        <v>32</v>
      </c>
      <c r="AD4503" s="169">
        <v>2021</v>
      </c>
      <c r="AE4503" s="167" t="s">
        <v>1321</v>
      </c>
    </row>
    <row r="4504" spans="1:31" x14ac:dyDescent="0.3">
      <c r="A4504" s="196" t="s">
        <v>970</v>
      </c>
      <c r="B4504" s="162" t="s">
        <v>550</v>
      </c>
      <c r="C4504" s="162">
        <v>17</v>
      </c>
      <c r="D4504" s="162">
        <v>2015</v>
      </c>
      <c r="E4504" s="162" t="s">
        <v>2393</v>
      </c>
      <c r="F4504" s="162" t="s">
        <v>297</v>
      </c>
      <c r="G4504" s="162">
        <v>2020</v>
      </c>
      <c r="H4504" s="163" t="s">
        <v>777</v>
      </c>
      <c r="I4504" s="162" t="s">
        <v>550</v>
      </c>
      <c r="J4504" s="206">
        <v>3.2743869999999999</v>
      </c>
      <c r="K4504" s="169" t="s">
        <v>1818</v>
      </c>
      <c r="L4504" s="166">
        <v>0.81855314403292179</v>
      </c>
      <c r="M4504" s="166">
        <v>2.6802597736305267</v>
      </c>
      <c r="N4504" s="169" t="s">
        <v>11837</v>
      </c>
      <c r="O4504" s="167">
        <v>1</v>
      </c>
      <c r="P4504" s="167">
        <v>0</v>
      </c>
      <c r="Q4504" s="167">
        <v>1</v>
      </c>
      <c r="R4504" s="167">
        <v>0</v>
      </c>
      <c r="S4504" s="167">
        <v>0</v>
      </c>
      <c r="T4504" s="167" t="s">
        <v>13210</v>
      </c>
      <c r="U4504" s="167" t="s">
        <v>1350</v>
      </c>
      <c r="V4504" s="167" t="s">
        <v>84</v>
      </c>
      <c r="W4504" s="169"/>
      <c r="X4504" s="169" t="s">
        <v>11724</v>
      </c>
      <c r="Y4504" s="169" t="s">
        <v>11734</v>
      </c>
      <c r="Z4504" s="168">
        <v>44083</v>
      </c>
      <c r="AA4504" s="169" t="s">
        <v>11745</v>
      </c>
      <c r="AB4504" s="169" t="s">
        <v>11746</v>
      </c>
      <c r="AC4504" s="169" t="s">
        <v>11837</v>
      </c>
      <c r="AD4504" s="169">
        <v>2021</v>
      </c>
      <c r="AE4504" s="167" t="s">
        <v>1241</v>
      </c>
    </row>
    <row r="4505" spans="1:31" x14ac:dyDescent="0.3">
      <c r="A4505" s="162" t="s">
        <v>585</v>
      </c>
      <c r="B4505" s="162" t="s">
        <v>550</v>
      </c>
      <c r="C4505" s="162">
        <v>59</v>
      </c>
      <c r="D4505" s="162">
        <v>2011</v>
      </c>
      <c r="E4505" s="162" t="s">
        <v>115</v>
      </c>
      <c r="F4505" s="162" t="s">
        <v>297</v>
      </c>
      <c r="G4505" s="162">
        <v>2021</v>
      </c>
      <c r="H4505" s="169" t="s">
        <v>201</v>
      </c>
      <c r="I4505" s="162" t="s">
        <v>550</v>
      </c>
      <c r="J4505" s="206">
        <v>694.68342399999995</v>
      </c>
      <c r="K4505" s="169" t="s">
        <v>11833</v>
      </c>
      <c r="L4505" s="166">
        <v>1.2802437647192659E-3</v>
      </c>
      <c r="M4505" s="166">
        <v>0.88936412202982995</v>
      </c>
      <c r="N4505" s="169" t="s">
        <v>201</v>
      </c>
      <c r="O4505" s="167">
        <v>1</v>
      </c>
      <c r="P4505" s="167">
        <v>0</v>
      </c>
      <c r="Q4505" s="167">
        <v>1</v>
      </c>
      <c r="R4505" s="167">
        <v>0</v>
      </c>
      <c r="S4505" s="167">
        <v>1</v>
      </c>
      <c r="T4505" s="167" t="s">
        <v>13210</v>
      </c>
      <c r="U4505" s="167" t="s">
        <v>1512</v>
      </c>
      <c r="V4505" s="167" t="s">
        <v>91</v>
      </c>
      <c r="W4505" s="169"/>
      <c r="X4505" s="169" t="s">
        <v>11725</v>
      </c>
      <c r="Y4505" s="169" t="s">
        <v>11735</v>
      </c>
      <c r="Z4505" s="168">
        <v>44355</v>
      </c>
      <c r="AA4505" s="169" t="s">
        <v>11747</v>
      </c>
      <c r="AB4505" s="169"/>
      <c r="AC4505" s="169" t="s">
        <v>201</v>
      </c>
      <c r="AD4505" s="169">
        <v>2021</v>
      </c>
      <c r="AE4505" s="167" t="s">
        <v>1245</v>
      </c>
    </row>
    <row r="4506" spans="1:31" x14ac:dyDescent="0.3">
      <c r="A4506" s="162" t="s">
        <v>585</v>
      </c>
      <c r="B4506" s="162" t="s">
        <v>550</v>
      </c>
      <c r="C4506" s="162">
        <v>60</v>
      </c>
      <c r="D4506" s="162">
        <v>2011</v>
      </c>
      <c r="E4506" s="162" t="s">
        <v>115</v>
      </c>
      <c r="F4506" s="162" t="s">
        <v>297</v>
      </c>
      <c r="G4506" s="162">
        <v>2021</v>
      </c>
      <c r="H4506" s="169" t="s">
        <v>201</v>
      </c>
      <c r="I4506" s="162" t="s">
        <v>550</v>
      </c>
      <c r="J4506" s="206">
        <v>736.95987500000001</v>
      </c>
      <c r="K4506" s="169" t="s">
        <v>11833</v>
      </c>
      <c r="L4506" s="166">
        <v>1.2802437647192659E-3</v>
      </c>
      <c r="M4506" s="166">
        <v>0.94348828481703961</v>
      </c>
      <c r="N4506" s="169" t="s">
        <v>201</v>
      </c>
      <c r="O4506" s="167">
        <v>1</v>
      </c>
      <c r="P4506" s="167">
        <v>0</v>
      </c>
      <c r="Q4506" s="167">
        <v>1</v>
      </c>
      <c r="R4506" s="167">
        <v>0</v>
      </c>
      <c r="S4506" s="167">
        <v>1</v>
      </c>
      <c r="T4506" s="167" t="s">
        <v>13210</v>
      </c>
      <c r="U4506" s="167" t="s">
        <v>1512</v>
      </c>
      <c r="V4506" s="167" t="s">
        <v>91</v>
      </c>
      <c r="W4506" s="169"/>
      <c r="X4506" s="169" t="s">
        <v>11725</v>
      </c>
      <c r="Y4506" s="169" t="s">
        <v>11735</v>
      </c>
      <c r="Z4506" s="168">
        <v>44347</v>
      </c>
      <c r="AA4506" s="169" t="s">
        <v>11748</v>
      </c>
      <c r="AB4506" s="169"/>
      <c r="AC4506" s="169" t="s">
        <v>201</v>
      </c>
      <c r="AD4506" s="169">
        <v>2021</v>
      </c>
      <c r="AE4506" s="167" t="s">
        <v>1245</v>
      </c>
    </row>
    <row r="4507" spans="1:31" x14ac:dyDescent="0.3">
      <c r="A4507" s="162" t="s">
        <v>946</v>
      </c>
      <c r="B4507" s="162" t="s">
        <v>550</v>
      </c>
      <c r="C4507" s="162">
        <v>13</v>
      </c>
      <c r="D4507" s="162">
        <v>2015</v>
      </c>
      <c r="E4507" s="162" t="s">
        <v>2393</v>
      </c>
      <c r="F4507" s="162" t="s">
        <v>297</v>
      </c>
      <c r="G4507" s="162">
        <v>2020</v>
      </c>
      <c r="H4507" s="169" t="s">
        <v>430</v>
      </c>
      <c r="I4507" s="162" t="s">
        <v>550</v>
      </c>
      <c r="J4507" s="206">
        <v>1.03078231</v>
      </c>
      <c r="K4507" s="169" t="s">
        <v>10578</v>
      </c>
      <c r="L4507" s="166">
        <v>1.8201674554058973E-2</v>
      </c>
      <c r="M4507" s="166">
        <v>1.8761964142701128E-2</v>
      </c>
      <c r="N4507" s="169" t="s">
        <v>430</v>
      </c>
      <c r="O4507" s="167">
        <v>1</v>
      </c>
      <c r="P4507" s="167">
        <v>0</v>
      </c>
      <c r="Q4507" s="167">
        <v>1</v>
      </c>
      <c r="R4507" s="167">
        <v>0</v>
      </c>
      <c r="S4507" s="167">
        <v>1</v>
      </c>
      <c r="T4507" s="167" t="s">
        <v>13210</v>
      </c>
      <c r="U4507" s="167" t="s">
        <v>1261</v>
      </c>
      <c r="V4507" s="167" t="s">
        <v>102</v>
      </c>
      <c r="W4507" s="169"/>
      <c r="X4507" s="169" t="s">
        <v>11835</v>
      </c>
      <c r="Y4507" s="169" t="s">
        <v>11924</v>
      </c>
      <c r="Z4507" s="168">
        <v>43908</v>
      </c>
      <c r="AA4507" s="169" t="s">
        <v>11844</v>
      </c>
      <c r="AB4507" s="169"/>
      <c r="AC4507" s="169" t="s">
        <v>430</v>
      </c>
      <c r="AD4507" s="169">
        <v>2021</v>
      </c>
      <c r="AE4507" s="167" t="s">
        <v>1245</v>
      </c>
    </row>
    <row r="4508" spans="1:31" x14ac:dyDescent="0.3">
      <c r="A4508" s="162" t="s">
        <v>946</v>
      </c>
      <c r="B4508" s="162" t="s">
        <v>550</v>
      </c>
      <c r="C4508" s="162">
        <v>14</v>
      </c>
      <c r="D4508" s="162">
        <v>2015</v>
      </c>
      <c r="E4508" s="162" t="s">
        <v>2393</v>
      </c>
      <c r="F4508" s="162" t="s">
        <v>297</v>
      </c>
      <c r="G4508" s="162">
        <v>2020</v>
      </c>
      <c r="H4508" s="169" t="s">
        <v>430</v>
      </c>
      <c r="I4508" s="162" t="s">
        <v>550</v>
      </c>
      <c r="J4508" s="206">
        <v>0.58417125000000003</v>
      </c>
      <c r="K4508" s="169" t="s">
        <v>10578</v>
      </c>
      <c r="L4508" s="166">
        <v>1.8201674554058973E-2</v>
      </c>
      <c r="M4508" s="166">
        <v>1.0632894976337823E-2</v>
      </c>
      <c r="N4508" s="169" t="s">
        <v>430</v>
      </c>
      <c r="O4508" s="167">
        <v>1</v>
      </c>
      <c r="P4508" s="167">
        <v>0</v>
      </c>
      <c r="Q4508" s="167">
        <v>1</v>
      </c>
      <c r="R4508" s="167">
        <v>0</v>
      </c>
      <c r="S4508" s="167">
        <v>1</v>
      </c>
      <c r="T4508" s="167" t="s">
        <v>13210</v>
      </c>
      <c r="U4508" s="167" t="s">
        <v>1261</v>
      </c>
      <c r="V4508" s="167" t="s">
        <v>102</v>
      </c>
      <c r="W4508" s="169"/>
      <c r="X4508" s="169" t="s">
        <v>11835</v>
      </c>
      <c r="Y4508" s="169" t="s">
        <v>11924</v>
      </c>
      <c r="Z4508" s="168">
        <v>43858</v>
      </c>
      <c r="AA4508" s="169" t="s">
        <v>11845</v>
      </c>
      <c r="AB4508" s="169"/>
      <c r="AC4508" s="169" t="s">
        <v>430</v>
      </c>
      <c r="AD4508" s="169">
        <v>2021</v>
      </c>
      <c r="AE4508" s="167" t="s">
        <v>1245</v>
      </c>
    </row>
    <row r="4509" spans="1:31" x14ac:dyDescent="0.3">
      <c r="A4509" s="162" t="s">
        <v>946</v>
      </c>
      <c r="B4509" s="162" t="s">
        <v>550</v>
      </c>
      <c r="C4509" s="162">
        <v>15</v>
      </c>
      <c r="D4509" s="162">
        <v>2015</v>
      </c>
      <c r="E4509" s="162" t="s">
        <v>2393</v>
      </c>
      <c r="F4509" s="162" t="s">
        <v>297</v>
      </c>
      <c r="G4509" s="162">
        <v>2020</v>
      </c>
      <c r="H4509" s="169" t="s">
        <v>430</v>
      </c>
      <c r="I4509" s="162" t="s">
        <v>550</v>
      </c>
      <c r="J4509" s="206">
        <v>0.43270475000000003</v>
      </c>
      <c r="K4509" s="169" t="s">
        <v>10578</v>
      </c>
      <c r="L4509" s="166">
        <v>1.8201674554058973E-2</v>
      </c>
      <c r="M4509" s="166">
        <v>7.8759510374954503E-3</v>
      </c>
      <c r="N4509" s="169" t="s">
        <v>430</v>
      </c>
      <c r="O4509" s="167">
        <v>1</v>
      </c>
      <c r="P4509" s="167">
        <v>0</v>
      </c>
      <c r="Q4509" s="167">
        <v>1</v>
      </c>
      <c r="R4509" s="167">
        <v>0</v>
      </c>
      <c r="S4509" s="167">
        <v>1</v>
      </c>
      <c r="T4509" s="167" t="s">
        <v>13210</v>
      </c>
      <c r="U4509" s="167" t="s">
        <v>1261</v>
      </c>
      <c r="V4509" s="167" t="s">
        <v>102</v>
      </c>
      <c r="W4509" s="169"/>
      <c r="X4509" s="169" t="s">
        <v>11835</v>
      </c>
      <c r="Y4509" s="169" t="s">
        <v>11924</v>
      </c>
      <c r="Z4509" s="168">
        <v>43843</v>
      </c>
      <c r="AA4509" s="169" t="s">
        <v>11846</v>
      </c>
      <c r="AB4509" s="169"/>
      <c r="AC4509" s="169" t="s">
        <v>430</v>
      </c>
      <c r="AD4509" s="169">
        <v>2021</v>
      </c>
      <c r="AE4509" s="167" t="s">
        <v>1245</v>
      </c>
    </row>
    <row r="4510" spans="1:31" x14ac:dyDescent="0.3">
      <c r="A4510" s="162" t="s">
        <v>946</v>
      </c>
      <c r="B4510" s="162" t="s">
        <v>550</v>
      </c>
      <c r="C4510" s="162">
        <v>16</v>
      </c>
      <c r="D4510" s="162">
        <v>2015</v>
      </c>
      <c r="E4510" s="162" t="s">
        <v>2393</v>
      </c>
      <c r="F4510" s="162" t="s">
        <v>297</v>
      </c>
      <c r="G4510" s="162">
        <v>2020</v>
      </c>
      <c r="H4510" s="169" t="s">
        <v>430</v>
      </c>
      <c r="I4510" s="162" t="s">
        <v>550</v>
      </c>
      <c r="J4510" s="206">
        <v>0.40494374999999999</v>
      </c>
      <c r="K4510" s="169" t="s">
        <v>10578</v>
      </c>
      <c r="L4510" s="166">
        <v>1.8201674554058973E-2</v>
      </c>
      <c r="M4510" s="166">
        <v>7.3706543502002186E-3</v>
      </c>
      <c r="N4510" s="169" t="s">
        <v>430</v>
      </c>
      <c r="O4510" s="167">
        <v>1</v>
      </c>
      <c r="P4510" s="167">
        <v>0</v>
      </c>
      <c r="Q4510" s="167">
        <v>1</v>
      </c>
      <c r="R4510" s="167">
        <v>0</v>
      </c>
      <c r="S4510" s="167">
        <v>1</v>
      </c>
      <c r="T4510" s="167" t="s">
        <v>13210</v>
      </c>
      <c r="U4510" s="167" t="s">
        <v>1261</v>
      </c>
      <c r="V4510" s="167" t="s">
        <v>102</v>
      </c>
      <c r="W4510" s="169"/>
      <c r="X4510" s="169" t="s">
        <v>11835</v>
      </c>
      <c r="Y4510" s="169" t="s">
        <v>11924</v>
      </c>
      <c r="Z4510" s="168">
        <v>44056</v>
      </c>
      <c r="AA4510" s="169" t="s">
        <v>11847</v>
      </c>
      <c r="AB4510" s="169"/>
      <c r="AC4510" s="169" t="s">
        <v>430</v>
      </c>
      <c r="AD4510" s="169">
        <v>2021</v>
      </c>
      <c r="AE4510" s="167" t="s">
        <v>1245</v>
      </c>
    </row>
    <row r="4511" spans="1:31" x14ac:dyDescent="0.3">
      <c r="A4511" s="162" t="s">
        <v>946</v>
      </c>
      <c r="B4511" s="162" t="s">
        <v>550</v>
      </c>
      <c r="C4511" s="162">
        <v>17</v>
      </c>
      <c r="D4511" s="162">
        <v>2015</v>
      </c>
      <c r="E4511" s="162" t="s">
        <v>2393</v>
      </c>
      <c r="F4511" s="162" t="s">
        <v>297</v>
      </c>
      <c r="G4511" s="162">
        <v>2020</v>
      </c>
      <c r="H4511" s="169" t="s">
        <v>430</v>
      </c>
      <c r="I4511" s="162" t="s">
        <v>550</v>
      </c>
      <c r="J4511" s="206">
        <v>1.1482330300000001</v>
      </c>
      <c r="K4511" s="169" t="s">
        <v>10578</v>
      </c>
      <c r="L4511" s="166">
        <v>1.8201674554058973E-2</v>
      </c>
      <c r="M4511" s="166">
        <v>2.0899763924281035E-2</v>
      </c>
      <c r="N4511" s="169" t="s">
        <v>430</v>
      </c>
      <c r="O4511" s="167">
        <v>1</v>
      </c>
      <c r="P4511" s="167">
        <v>0</v>
      </c>
      <c r="Q4511" s="167">
        <v>1</v>
      </c>
      <c r="R4511" s="167">
        <v>0</v>
      </c>
      <c r="S4511" s="167">
        <v>1</v>
      </c>
      <c r="T4511" s="167" t="s">
        <v>13210</v>
      </c>
      <c r="U4511" s="167" t="s">
        <v>1261</v>
      </c>
      <c r="V4511" s="167" t="s">
        <v>102</v>
      </c>
      <c r="W4511" s="169"/>
      <c r="X4511" s="169" t="s">
        <v>11835</v>
      </c>
      <c r="Y4511" s="169" t="s">
        <v>11924</v>
      </c>
      <c r="Z4511" s="168">
        <v>43844</v>
      </c>
      <c r="AA4511" s="169" t="s">
        <v>11848</v>
      </c>
      <c r="AB4511" s="169"/>
      <c r="AC4511" s="169" t="s">
        <v>430</v>
      </c>
      <c r="AD4511" s="169">
        <v>2021</v>
      </c>
      <c r="AE4511" s="167" t="s">
        <v>1245</v>
      </c>
    </row>
    <row r="4512" spans="1:31" x14ac:dyDescent="0.3">
      <c r="A4512" s="162" t="s">
        <v>946</v>
      </c>
      <c r="B4512" s="162" t="s">
        <v>550</v>
      </c>
      <c r="C4512" s="162">
        <v>18</v>
      </c>
      <c r="D4512" s="162">
        <v>2015</v>
      </c>
      <c r="E4512" s="162" t="s">
        <v>2393</v>
      </c>
      <c r="F4512" s="162" t="s">
        <v>297</v>
      </c>
      <c r="G4512" s="162">
        <v>2020</v>
      </c>
      <c r="H4512" s="169" t="s">
        <v>430</v>
      </c>
      <c r="I4512" s="162" t="s">
        <v>550</v>
      </c>
      <c r="J4512" s="206">
        <v>0.87184406999999997</v>
      </c>
      <c r="K4512" s="169" t="s">
        <v>10578</v>
      </c>
      <c r="L4512" s="166">
        <v>1.8201674554058973E-2</v>
      </c>
      <c r="M4512" s="166">
        <v>1.5869022024026208E-2</v>
      </c>
      <c r="N4512" s="169" t="s">
        <v>430</v>
      </c>
      <c r="O4512" s="167">
        <v>1</v>
      </c>
      <c r="P4512" s="167">
        <v>0</v>
      </c>
      <c r="Q4512" s="167">
        <v>1</v>
      </c>
      <c r="R4512" s="167">
        <v>0</v>
      </c>
      <c r="S4512" s="167">
        <v>1</v>
      </c>
      <c r="T4512" s="167" t="s">
        <v>13210</v>
      </c>
      <c r="U4512" s="167" t="s">
        <v>1261</v>
      </c>
      <c r="V4512" s="167" t="s">
        <v>102</v>
      </c>
      <c r="W4512" s="169"/>
      <c r="X4512" s="169" t="s">
        <v>11835</v>
      </c>
      <c r="Y4512" s="169" t="s">
        <v>11924</v>
      </c>
      <c r="Z4512" s="168">
        <v>43833</v>
      </c>
      <c r="AA4512" s="169" t="s">
        <v>11849</v>
      </c>
      <c r="AB4512" s="169"/>
      <c r="AC4512" s="169" t="s">
        <v>430</v>
      </c>
      <c r="AD4512" s="169">
        <v>2021</v>
      </c>
      <c r="AE4512" s="167" t="s">
        <v>1245</v>
      </c>
    </row>
    <row r="4513" spans="1:31" x14ac:dyDescent="0.3">
      <c r="A4513" s="162" t="s">
        <v>946</v>
      </c>
      <c r="B4513" s="162" t="s">
        <v>550</v>
      </c>
      <c r="C4513" s="162">
        <v>19</v>
      </c>
      <c r="D4513" s="162">
        <v>2015</v>
      </c>
      <c r="E4513" s="162" t="s">
        <v>2393</v>
      </c>
      <c r="F4513" s="162" t="s">
        <v>297</v>
      </c>
      <c r="G4513" s="162">
        <v>2020</v>
      </c>
      <c r="H4513" s="169" t="s">
        <v>430</v>
      </c>
      <c r="I4513" s="162" t="s">
        <v>550</v>
      </c>
      <c r="J4513" s="206">
        <v>1.07540353</v>
      </c>
      <c r="K4513" s="169" t="s">
        <v>10578</v>
      </c>
      <c r="L4513" s="166">
        <v>1.8201674554058973E-2</v>
      </c>
      <c r="M4513" s="166">
        <v>1.9574145067346196E-2</v>
      </c>
      <c r="N4513" s="169" t="s">
        <v>430</v>
      </c>
      <c r="O4513" s="167">
        <v>1</v>
      </c>
      <c r="P4513" s="167">
        <v>0</v>
      </c>
      <c r="Q4513" s="167">
        <v>1</v>
      </c>
      <c r="R4513" s="167">
        <v>0</v>
      </c>
      <c r="S4513" s="167">
        <v>1</v>
      </c>
      <c r="T4513" s="167" t="s">
        <v>13210</v>
      </c>
      <c r="U4513" s="167" t="s">
        <v>1261</v>
      </c>
      <c r="V4513" s="167" t="s">
        <v>102</v>
      </c>
      <c r="W4513" s="169"/>
      <c r="X4513" s="169" t="s">
        <v>11835</v>
      </c>
      <c r="Y4513" s="169" t="s">
        <v>11924</v>
      </c>
      <c r="Z4513" s="168">
        <v>43852</v>
      </c>
      <c r="AA4513" s="169" t="s">
        <v>11850</v>
      </c>
      <c r="AB4513" s="169"/>
      <c r="AC4513" s="169" t="s">
        <v>430</v>
      </c>
      <c r="AD4513" s="169">
        <v>2021</v>
      </c>
      <c r="AE4513" s="167" t="s">
        <v>1245</v>
      </c>
    </row>
    <row r="4514" spans="1:31" x14ac:dyDescent="0.3">
      <c r="A4514" s="162" t="s">
        <v>946</v>
      </c>
      <c r="B4514" s="162" t="s">
        <v>550</v>
      </c>
      <c r="C4514" s="162">
        <v>20</v>
      </c>
      <c r="D4514" s="162">
        <v>2015</v>
      </c>
      <c r="E4514" s="162" t="s">
        <v>2393</v>
      </c>
      <c r="F4514" s="162" t="s">
        <v>297</v>
      </c>
      <c r="G4514" s="162">
        <v>2020</v>
      </c>
      <c r="H4514" s="169" t="s">
        <v>430</v>
      </c>
      <c r="I4514" s="162" t="s">
        <v>550</v>
      </c>
      <c r="J4514" s="206">
        <v>3.05106207</v>
      </c>
      <c r="K4514" s="169" t="s">
        <v>10578</v>
      </c>
      <c r="L4514" s="166">
        <v>1.8201674554058973E-2</v>
      </c>
      <c r="M4514" s="166">
        <v>5.5534438842373496E-2</v>
      </c>
      <c r="N4514" s="169" t="s">
        <v>430</v>
      </c>
      <c r="O4514" s="167">
        <v>1</v>
      </c>
      <c r="P4514" s="167">
        <v>0</v>
      </c>
      <c r="Q4514" s="167">
        <v>1</v>
      </c>
      <c r="R4514" s="167">
        <v>0</v>
      </c>
      <c r="S4514" s="167">
        <v>1</v>
      </c>
      <c r="T4514" s="167" t="s">
        <v>13210</v>
      </c>
      <c r="U4514" s="167" t="s">
        <v>1261</v>
      </c>
      <c r="V4514" s="167" t="s">
        <v>102</v>
      </c>
      <c r="W4514" s="169"/>
      <c r="X4514" s="169" t="s">
        <v>11835</v>
      </c>
      <c r="Y4514" s="169" t="s">
        <v>11924</v>
      </c>
      <c r="Z4514" s="168">
        <v>43910</v>
      </c>
      <c r="AA4514" s="169" t="s">
        <v>11851</v>
      </c>
      <c r="AB4514" s="169"/>
      <c r="AC4514" s="169" t="s">
        <v>430</v>
      </c>
      <c r="AD4514" s="169">
        <v>2021</v>
      </c>
      <c r="AE4514" s="167" t="s">
        <v>1245</v>
      </c>
    </row>
    <row r="4515" spans="1:31" x14ac:dyDescent="0.3">
      <c r="A4515" s="162" t="s">
        <v>946</v>
      </c>
      <c r="B4515" s="162" t="s">
        <v>550</v>
      </c>
      <c r="C4515" s="162">
        <v>21</v>
      </c>
      <c r="D4515" s="162">
        <v>2015</v>
      </c>
      <c r="E4515" s="162" t="s">
        <v>2393</v>
      </c>
      <c r="F4515" s="162" t="s">
        <v>297</v>
      </c>
      <c r="G4515" s="162">
        <v>2020</v>
      </c>
      <c r="H4515" s="169" t="s">
        <v>430</v>
      </c>
      <c r="I4515" s="162" t="s">
        <v>550</v>
      </c>
      <c r="J4515" s="206">
        <v>0.73987550000000002</v>
      </c>
      <c r="K4515" s="169" t="s">
        <v>10578</v>
      </c>
      <c r="L4515" s="166">
        <v>1.8201674554058973E-2</v>
      </c>
      <c r="M4515" s="166">
        <v>1.3466973061521659E-2</v>
      </c>
      <c r="N4515" s="169" t="s">
        <v>430</v>
      </c>
      <c r="O4515" s="167">
        <v>1</v>
      </c>
      <c r="P4515" s="167">
        <v>0</v>
      </c>
      <c r="Q4515" s="167">
        <v>1</v>
      </c>
      <c r="R4515" s="167">
        <v>0</v>
      </c>
      <c r="S4515" s="167">
        <v>1</v>
      </c>
      <c r="T4515" s="167" t="s">
        <v>13210</v>
      </c>
      <c r="U4515" s="167" t="s">
        <v>1261</v>
      </c>
      <c r="V4515" s="167" t="s">
        <v>102</v>
      </c>
      <c r="W4515" s="169"/>
      <c r="X4515" s="169" t="s">
        <v>11835</v>
      </c>
      <c r="Y4515" s="169" t="s">
        <v>11924</v>
      </c>
      <c r="Z4515" s="168">
        <v>43976</v>
      </c>
      <c r="AA4515" s="169" t="s">
        <v>11852</v>
      </c>
      <c r="AB4515" s="169"/>
      <c r="AC4515" s="169" t="s">
        <v>430</v>
      </c>
      <c r="AD4515" s="169">
        <v>2021</v>
      </c>
      <c r="AE4515" s="167" t="s">
        <v>1245</v>
      </c>
    </row>
    <row r="4516" spans="1:31" x14ac:dyDescent="0.3">
      <c r="A4516" s="162" t="s">
        <v>946</v>
      </c>
      <c r="B4516" s="162" t="s">
        <v>550</v>
      </c>
      <c r="C4516" s="162">
        <v>22</v>
      </c>
      <c r="D4516" s="162">
        <v>2015</v>
      </c>
      <c r="E4516" s="162" t="s">
        <v>2393</v>
      </c>
      <c r="F4516" s="162" t="s">
        <v>297</v>
      </c>
      <c r="G4516" s="162">
        <v>2020</v>
      </c>
      <c r="H4516" s="169" t="s">
        <v>430</v>
      </c>
      <c r="I4516" s="162" t="s">
        <v>550</v>
      </c>
      <c r="J4516" s="206">
        <v>0.34958686999999999</v>
      </c>
      <c r="K4516" s="169" t="s">
        <v>10578</v>
      </c>
      <c r="L4516" s="166">
        <v>1.8201674554058973E-2</v>
      </c>
      <c r="M4516" s="166">
        <v>6.3630664361121218E-3</v>
      </c>
      <c r="N4516" s="169" t="s">
        <v>430</v>
      </c>
      <c r="O4516" s="167">
        <v>1</v>
      </c>
      <c r="P4516" s="167">
        <v>0</v>
      </c>
      <c r="Q4516" s="167">
        <v>1</v>
      </c>
      <c r="R4516" s="167">
        <v>0</v>
      </c>
      <c r="S4516" s="167">
        <v>1</v>
      </c>
      <c r="T4516" s="167" t="s">
        <v>13210</v>
      </c>
      <c r="U4516" s="167" t="s">
        <v>1261</v>
      </c>
      <c r="V4516" s="167" t="s">
        <v>102</v>
      </c>
      <c r="W4516" s="169"/>
      <c r="X4516" s="169" t="s">
        <v>11835</v>
      </c>
      <c r="Y4516" s="169" t="s">
        <v>11924</v>
      </c>
      <c r="Z4516" s="168">
        <v>44059</v>
      </c>
      <c r="AA4516" s="169" t="s">
        <v>11853</v>
      </c>
      <c r="AB4516" s="169"/>
      <c r="AC4516" s="169" t="s">
        <v>430</v>
      </c>
      <c r="AD4516" s="169">
        <v>2021</v>
      </c>
      <c r="AE4516" s="167" t="s">
        <v>1245</v>
      </c>
    </row>
    <row r="4517" spans="1:31" x14ac:dyDescent="0.3">
      <c r="A4517" s="162" t="s">
        <v>946</v>
      </c>
      <c r="B4517" s="162" t="s">
        <v>550</v>
      </c>
      <c r="C4517" s="162">
        <v>23</v>
      </c>
      <c r="D4517" s="162">
        <v>2015</v>
      </c>
      <c r="E4517" s="162" t="s">
        <v>2393</v>
      </c>
      <c r="F4517" s="162" t="s">
        <v>297</v>
      </c>
      <c r="G4517" s="162">
        <v>2020</v>
      </c>
      <c r="H4517" s="169" t="s">
        <v>430</v>
      </c>
      <c r="I4517" s="162" t="s">
        <v>550</v>
      </c>
      <c r="J4517" s="206">
        <v>0.38059278000000002</v>
      </c>
      <c r="K4517" s="169" t="s">
        <v>10578</v>
      </c>
      <c r="L4517" s="166">
        <v>1.8201674554058973E-2</v>
      </c>
      <c r="M4517" s="166">
        <v>6.9274259191845653E-3</v>
      </c>
      <c r="N4517" s="169" t="s">
        <v>430</v>
      </c>
      <c r="O4517" s="167">
        <v>1</v>
      </c>
      <c r="P4517" s="167">
        <v>0</v>
      </c>
      <c r="Q4517" s="167">
        <v>1</v>
      </c>
      <c r="R4517" s="167">
        <v>0</v>
      </c>
      <c r="S4517" s="167">
        <v>1</v>
      </c>
      <c r="T4517" s="167" t="s">
        <v>13210</v>
      </c>
      <c r="U4517" s="167" t="s">
        <v>1261</v>
      </c>
      <c r="V4517" s="167" t="s">
        <v>102</v>
      </c>
      <c r="W4517" s="169"/>
      <c r="X4517" s="169" t="s">
        <v>11835</v>
      </c>
      <c r="Y4517" s="169" t="s">
        <v>11924</v>
      </c>
      <c r="Z4517" s="168">
        <v>44059</v>
      </c>
      <c r="AA4517" s="169" t="s">
        <v>11853</v>
      </c>
      <c r="AB4517" s="169"/>
      <c r="AC4517" s="169" t="s">
        <v>430</v>
      </c>
      <c r="AD4517" s="169">
        <v>2021</v>
      </c>
      <c r="AE4517" s="167" t="s">
        <v>1245</v>
      </c>
    </row>
    <row r="4518" spans="1:31" x14ac:dyDescent="0.3">
      <c r="A4518" s="162" t="s">
        <v>946</v>
      </c>
      <c r="B4518" s="162" t="s">
        <v>550</v>
      </c>
      <c r="C4518" s="162">
        <v>24</v>
      </c>
      <c r="D4518" s="162">
        <v>2015</v>
      </c>
      <c r="E4518" s="162" t="s">
        <v>2393</v>
      </c>
      <c r="F4518" s="162" t="s">
        <v>297</v>
      </c>
      <c r="G4518" s="162">
        <v>2020</v>
      </c>
      <c r="H4518" s="169" t="s">
        <v>430</v>
      </c>
      <c r="I4518" s="162" t="s">
        <v>550</v>
      </c>
      <c r="J4518" s="206">
        <v>2.5823930000000002</v>
      </c>
      <c r="K4518" s="169" t="s">
        <v>10578</v>
      </c>
      <c r="L4518" s="166">
        <v>1.8201674554058973E-2</v>
      </c>
      <c r="M4518" s="166">
        <v>4.700387695668002E-2</v>
      </c>
      <c r="N4518" s="208" t="s">
        <v>430</v>
      </c>
      <c r="O4518" s="167">
        <v>1</v>
      </c>
      <c r="P4518" s="167">
        <v>0</v>
      </c>
      <c r="Q4518" s="167">
        <v>1</v>
      </c>
      <c r="R4518" s="167">
        <v>0</v>
      </c>
      <c r="S4518" s="167">
        <v>1</v>
      </c>
      <c r="T4518" s="167" t="s">
        <v>13210</v>
      </c>
      <c r="U4518" s="167" t="s">
        <v>1261</v>
      </c>
      <c r="V4518" s="167" t="s">
        <v>102</v>
      </c>
      <c r="W4518" s="169"/>
      <c r="X4518" s="169" t="s">
        <v>11835</v>
      </c>
      <c r="Y4518" s="169" t="s">
        <v>11924</v>
      </c>
      <c r="Z4518" s="168">
        <v>44005</v>
      </c>
      <c r="AA4518" s="169" t="s">
        <v>11854</v>
      </c>
      <c r="AB4518" s="169"/>
      <c r="AC4518" s="169" t="s">
        <v>430</v>
      </c>
      <c r="AD4518" s="169">
        <v>2021</v>
      </c>
      <c r="AE4518" s="167" t="s">
        <v>1245</v>
      </c>
    </row>
    <row r="4519" spans="1:31" x14ac:dyDescent="0.3">
      <c r="A4519" s="162" t="s">
        <v>946</v>
      </c>
      <c r="B4519" s="162" t="s">
        <v>550</v>
      </c>
      <c r="C4519" s="162">
        <v>25</v>
      </c>
      <c r="D4519" s="162">
        <v>2015</v>
      </c>
      <c r="E4519" s="162" t="s">
        <v>2393</v>
      </c>
      <c r="F4519" s="162" t="s">
        <v>297</v>
      </c>
      <c r="G4519" s="162">
        <v>2020</v>
      </c>
      <c r="H4519" s="169" t="s">
        <v>430</v>
      </c>
      <c r="I4519" s="162" t="s">
        <v>550</v>
      </c>
      <c r="J4519" s="206">
        <v>25.552875</v>
      </c>
      <c r="K4519" s="169" t="s">
        <v>10578</v>
      </c>
      <c r="L4519" s="166">
        <v>1.8201674554058973E-2</v>
      </c>
      <c r="M4519" s="166">
        <v>0.46510511467054971</v>
      </c>
      <c r="N4519" s="169" t="s">
        <v>430</v>
      </c>
      <c r="O4519" s="167">
        <v>1</v>
      </c>
      <c r="P4519" s="167">
        <v>0</v>
      </c>
      <c r="Q4519" s="167">
        <v>1</v>
      </c>
      <c r="R4519" s="167">
        <v>0</v>
      </c>
      <c r="S4519" s="167">
        <v>1</v>
      </c>
      <c r="T4519" s="167" t="s">
        <v>13210</v>
      </c>
      <c r="U4519" s="167" t="s">
        <v>1261</v>
      </c>
      <c r="V4519" s="167" t="s">
        <v>102</v>
      </c>
      <c r="W4519" s="169"/>
      <c r="X4519" s="169" t="s">
        <v>11835</v>
      </c>
      <c r="Y4519" s="169" t="s">
        <v>11924</v>
      </c>
      <c r="Z4519" s="168">
        <v>43831</v>
      </c>
      <c r="AA4519" s="169" t="s">
        <v>11855</v>
      </c>
      <c r="AB4519" s="169"/>
      <c r="AC4519" s="169" t="s">
        <v>430</v>
      </c>
      <c r="AD4519" s="169">
        <v>2021</v>
      </c>
      <c r="AE4519" s="167" t="s">
        <v>1245</v>
      </c>
    </row>
    <row r="4520" spans="1:31" x14ac:dyDescent="0.3">
      <c r="A4520" s="162" t="s">
        <v>946</v>
      </c>
      <c r="B4520" s="162" t="s">
        <v>550</v>
      </c>
      <c r="C4520" s="162">
        <v>26</v>
      </c>
      <c r="D4520" s="162">
        <v>2015</v>
      </c>
      <c r="E4520" s="162" t="s">
        <v>2393</v>
      </c>
      <c r="F4520" s="162" t="s">
        <v>297</v>
      </c>
      <c r="G4520" s="162">
        <v>2020</v>
      </c>
      <c r="H4520" s="169" t="s">
        <v>430</v>
      </c>
      <c r="I4520" s="162" t="s">
        <v>550</v>
      </c>
      <c r="J4520" s="206">
        <v>0.44347978999999998</v>
      </c>
      <c r="K4520" s="169" t="s">
        <v>10578</v>
      </c>
      <c r="L4520" s="166">
        <v>1.8201674554058973E-2</v>
      </c>
      <c r="M4520" s="166">
        <v>8.0720748088824162E-3</v>
      </c>
      <c r="N4520" s="169" t="s">
        <v>430</v>
      </c>
      <c r="O4520" s="167">
        <v>1</v>
      </c>
      <c r="P4520" s="167">
        <v>0</v>
      </c>
      <c r="Q4520" s="167">
        <v>1</v>
      </c>
      <c r="R4520" s="167">
        <v>0</v>
      </c>
      <c r="S4520" s="167">
        <v>1</v>
      </c>
      <c r="T4520" s="167" t="s">
        <v>13210</v>
      </c>
      <c r="U4520" s="167" t="s">
        <v>1261</v>
      </c>
      <c r="V4520" s="167" t="s">
        <v>102</v>
      </c>
      <c r="W4520" s="169"/>
      <c r="X4520" s="169" t="s">
        <v>11835</v>
      </c>
      <c r="Y4520" s="169" t="s">
        <v>11924</v>
      </c>
      <c r="Z4520" s="168">
        <v>43831</v>
      </c>
      <c r="AA4520" s="169" t="s">
        <v>11856</v>
      </c>
      <c r="AB4520" s="169"/>
      <c r="AC4520" s="169" t="s">
        <v>430</v>
      </c>
      <c r="AD4520" s="169">
        <v>2021</v>
      </c>
      <c r="AE4520" s="167" t="s">
        <v>1245</v>
      </c>
    </row>
    <row r="4521" spans="1:31" x14ac:dyDescent="0.3">
      <c r="A4521" s="162" t="s">
        <v>946</v>
      </c>
      <c r="B4521" s="162" t="s">
        <v>550</v>
      </c>
      <c r="C4521" s="162">
        <v>27</v>
      </c>
      <c r="D4521" s="162">
        <v>2015</v>
      </c>
      <c r="E4521" s="162" t="s">
        <v>2393</v>
      </c>
      <c r="F4521" s="162" t="s">
        <v>297</v>
      </c>
      <c r="G4521" s="162">
        <v>2020</v>
      </c>
      <c r="H4521" s="169" t="s">
        <v>430</v>
      </c>
      <c r="I4521" s="162" t="s">
        <v>550</v>
      </c>
      <c r="J4521" s="206">
        <v>0.45595912</v>
      </c>
      <c r="K4521" s="169" t="s">
        <v>10578</v>
      </c>
      <c r="L4521" s="166">
        <v>1.8201674554058973E-2</v>
      </c>
      <c r="M4521" s="166">
        <v>8.2992195121951214E-3</v>
      </c>
      <c r="N4521" s="169" t="s">
        <v>430</v>
      </c>
      <c r="O4521" s="167">
        <v>1</v>
      </c>
      <c r="P4521" s="167">
        <v>0</v>
      </c>
      <c r="Q4521" s="167">
        <v>1</v>
      </c>
      <c r="R4521" s="167">
        <v>0</v>
      </c>
      <c r="S4521" s="167">
        <v>1</v>
      </c>
      <c r="T4521" s="167" t="s">
        <v>13210</v>
      </c>
      <c r="U4521" s="167" t="s">
        <v>1261</v>
      </c>
      <c r="V4521" s="167" t="s">
        <v>102</v>
      </c>
      <c r="W4521" s="169"/>
      <c r="X4521" s="169" t="s">
        <v>11835</v>
      </c>
      <c r="Y4521" s="169" t="s">
        <v>11924</v>
      </c>
      <c r="Z4521" s="168">
        <v>44049</v>
      </c>
      <c r="AA4521" s="169" t="s">
        <v>11857</v>
      </c>
      <c r="AB4521" s="169"/>
      <c r="AC4521" s="169" t="s">
        <v>430</v>
      </c>
      <c r="AD4521" s="169">
        <v>2021</v>
      </c>
      <c r="AE4521" s="167" t="s">
        <v>1245</v>
      </c>
    </row>
    <row r="4522" spans="1:31" x14ac:dyDescent="0.3">
      <c r="A4522" s="162" t="s">
        <v>946</v>
      </c>
      <c r="B4522" s="162" t="s">
        <v>550</v>
      </c>
      <c r="C4522" s="162">
        <v>28</v>
      </c>
      <c r="D4522" s="162">
        <v>2015</v>
      </c>
      <c r="E4522" s="162" t="s">
        <v>2393</v>
      </c>
      <c r="F4522" s="162" t="s">
        <v>297</v>
      </c>
      <c r="G4522" s="162">
        <v>2020</v>
      </c>
      <c r="H4522" s="169" t="s">
        <v>430</v>
      </c>
      <c r="I4522" s="162" t="s">
        <v>550</v>
      </c>
      <c r="J4522" s="206">
        <v>2.6791091699999998</v>
      </c>
      <c r="K4522" s="169" t="s">
        <v>10578</v>
      </c>
      <c r="L4522" s="166">
        <v>1.8201674554058973E-2</v>
      </c>
      <c r="M4522" s="166">
        <v>4.8764273207135056E-2</v>
      </c>
      <c r="N4522" s="169" t="s">
        <v>430</v>
      </c>
      <c r="O4522" s="167">
        <v>1</v>
      </c>
      <c r="P4522" s="167">
        <v>0</v>
      </c>
      <c r="Q4522" s="167">
        <v>1</v>
      </c>
      <c r="R4522" s="167">
        <v>0</v>
      </c>
      <c r="S4522" s="167">
        <v>1</v>
      </c>
      <c r="T4522" s="167" t="s">
        <v>13210</v>
      </c>
      <c r="U4522" s="167" t="s">
        <v>1261</v>
      </c>
      <c r="V4522" s="167" t="s">
        <v>102</v>
      </c>
      <c r="W4522" s="169"/>
      <c r="X4522" s="169" t="s">
        <v>11835</v>
      </c>
      <c r="Y4522" s="169" t="s">
        <v>11924</v>
      </c>
      <c r="Z4522" s="168">
        <v>44005</v>
      </c>
      <c r="AA4522" s="169" t="s">
        <v>11858</v>
      </c>
      <c r="AB4522" s="169"/>
      <c r="AC4522" s="169" t="s">
        <v>430</v>
      </c>
      <c r="AD4522" s="169">
        <v>2021</v>
      </c>
      <c r="AE4522" s="167" t="s">
        <v>1245</v>
      </c>
    </row>
    <row r="4523" spans="1:31" x14ac:dyDescent="0.3">
      <c r="A4523" s="162" t="s">
        <v>946</v>
      </c>
      <c r="B4523" s="162" t="s">
        <v>550</v>
      </c>
      <c r="C4523" s="162">
        <v>29</v>
      </c>
      <c r="D4523" s="162">
        <v>2015</v>
      </c>
      <c r="E4523" s="162" t="s">
        <v>2393</v>
      </c>
      <c r="F4523" s="162" t="s">
        <v>297</v>
      </c>
      <c r="G4523" s="162">
        <v>2020</v>
      </c>
      <c r="H4523" s="169" t="s">
        <v>430</v>
      </c>
      <c r="I4523" s="162" t="s">
        <v>550</v>
      </c>
      <c r="J4523" s="206">
        <v>0.49692378000000004</v>
      </c>
      <c r="K4523" s="169" t="s">
        <v>10578</v>
      </c>
      <c r="L4523" s="166">
        <v>1.8201674554058973E-2</v>
      </c>
      <c r="M4523" s="166">
        <v>9.0448449217327993E-3</v>
      </c>
      <c r="N4523" s="169" t="s">
        <v>430</v>
      </c>
      <c r="O4523" s="167">
        <v>1</v>
      </c>
      <c r="P4523" s="167">
        <v>0</v>
      </c>
      <c r="Q4523" s="167">
        <v>1</v>
      </c>
      <c r="R4523" s="167">
        <v>0</v>
      </c>
      <c r="S4523" s="167">
        <v>1</v>
      </c>
      <c r="T4523" s="167" t="s">
        <v>13210</v>
      </c>
      <c r="U4523" s="167" t="s">
        <v>1261</v>
      </c>
      <c r="V4523" s="167" t="s">
        <v>102</v>
      </c>
      <c r="W4523" s="169"/>
      <c r="X4523" s="169" t="s">
        <v>11835</v>
      </c>
      <c r="Y4523" s="169" t="s">
        <v>11924</v>
      </c>
      <c r="Z4523" s="168">
        <v>43899</v>
      </c>
      <c r="AA4523" s="169" t="s">
        <v>11859</v>
      </c>
      <c r="AB4523" s="169"/>
      <c r="AC4523" s="169" t="s">
        <v>430</v>
      </c>
      <c r="AD4523" s="169">
        <v>2021</v>
      </c>
      <c r="AE4523" s="167" t="s">
        <v>1245</v>
      </c>
    </row>
    <row r="4524" spans="1:31" x14ac:dyDescent="0.3">
      <c r="A4524" s="162" t="s">
        <v>946</v>
      </c>
      <c r="B4524" s="162" t="s">
        <v>550</v>
      </c>
      <c r="C4524" s="162">
        <v>30</v>
      </c>
      <c r="D4524" s="162">
        <v>2015</v>
      </c>
      <c r="E4524" s="162" t="s">
        <v>2393</v>
      </c>
      <c r="F4524" s="162" t="s">
        <v>297</v>
      </c>
      <c r="G4524" s="162">
        <v>2020</v>
      </c>
      <c r="H4524" s="169" t="s">
        <v>430</v>
      </c>
      <c r="I4524" s="162" t="s">
        <v>550</v>
      </c>
      <c r="J4524" s="206">
        <v>1.0649601399999999</v>
      </c>
      <c r="K4524" s="169" t="s">
        <v>10578</v>
      </c>
      <c r="L4524" s="166">
        <v>1.8201674554058973E-2</v>
      </c>
      <c r="M4524" s="166">
        <v>1.9384057881325082E-2</v>
      </c>
      <c r="N4524" s="169" t="s">
        <v>430</v>
      </c>
      <c r="O4524" s="167">
        <v>1</v>
      </c>
      <c r="P4524" s="167">
        <v>0</v>
      </c>
      <c r="Q4524" s="167">
        <v>1</v>
      </c>
      <c r="R4524" s="167">
        <v>0</v>
      </c>
      <c r="S4524" s="167">
        <v>1</v>
      </c>
      <c r="T4524" s="167" t="s">
        <v>13210</v>
      </c>
      <c r="U4524" s="167" t="s">
        <v>1261</v>
      </c>
      <c r="V4524" s="167" t="s">
        <v>102</v>
      </c>
      <c r="W4524" s="169"/>
      <c r="X4524" s="169" t="s">
        <v>11835</v>
      </c>
      <c r="Y4524" s="169" t="s">
        <v>11924</v>
      </c>
      <c r="Z4524" s="168">
        <v>43899</v>
      </c>
      <c r="AA4524" s="169" t="s">
        <v>11859</v>
      </c>
      <c r="AB4524" s="169"/>
      <c r="AC4524" s="169" t="s">
        <v>430</v>
      </c>
      <c r="AD4524" s="169">
        <v>2021</v>
      </c>
      <c r="AE4524" s="167" t="s">
        <v>1245</v>
      </c>
    </row>
    <row r="4525" spans="1:31" x14ac:dyDescent="0.3">
      <c r="A4525" s="162" t="s">
        <v>946</v>
      </c>
      <c r="B4525" s="162" t="s">
        <v>550</v>
      </c>
      <c r="C4525" s="162">
        <v>31</v>
      </c>
      <c r="D4525" s="162">
        <v>2015</v>
      </c>
      <c r="E4525" s="162" t="s">
        <v>2393</v>
      </c>
      <c r="F4525" s="162" t="s">
        <v>297</v>
      </c>
      <c r="G4525" s="162">
        <v>2021</v>
      </c>
      <c r="H4525" s="169" t="s">
        <v>430</v>
      </c>
      <c r="I4525" s="162" t="s">
        <v>550</v>
      </c>
      <c r="J4525" s="206">
        <v>1.919046</v>
      </c>
      <c r="K4525" s="169" t="s">
        <v>10578</v>
      </c>
      <c r="L4525" s="166">
        <v>1.8201674554058973E-2</v>
      </c>
      <c r="M4525" s="166">
        <v>3.4929850746268656E-2</v>
      </c>
      <c r="N4525" s="169" t="s">
        <v>430</v>
      </c>
      <c r="O4525" s="167">
        <v>1</v>
      </c>
      <c r="P4525" s="167">
        <v>0</v>
      </c>
      <c r="Q4525" s="167">
        <v>1</v>
      </c>
      <c r="R4525" s="167">
        <v>0</v>
      </c>
      <c r="S4525" s="167">
        <v>1</v>
      </c>
      <c r="T4525" s="167" t="s">
        <v>13210</v>
      </c>
      <c r="U4525" s="167" t="s">
        <v>1261</v>
      </c>
      <c r="V4525" s="167" t="s">
        <v>102</v>
      </c>
      <c r="W4525" s="169"/>
      <c r="X4525" s="169" t="s">
        <v>11835</v>
      </c>
      <c r="Y4525" s="169" t="s">
        <v>11924</v>
      </c>
      <c r="Z4525" s="168">
        <v>44392</v>
      </c>
      <c r="AA4525" s="169" t="s">
        <v>11860</v>
      </c>
      <c r="AB4525" s="169"/>
      <c r="AC4525" s="169" t="s">
        <v>430</v>
      </c>
      <c r="AD4525" s="169">
        <v>2021</v>
      </c>
      <c r="AE4525" s="167" t="s">
        <v>1245</v>
      </c>
    </row>
    <row r="4526" spans="1:31" x14ac:dyDescent="0.3">
      <c r="A4526" s="162" t="s">
        <v>946</v>
      </c>
      <c r="B4526" s="162" t="s">
        <v>550</v>
      </c>
      <c r="C4526" s="162">
        <v>32</v>
      </c>
      <c r="D4526" s="162">
        <v>2015</v>
      </c>
      <c r="E4526" s="162" t="s">
        <v>2393</v>
      </c>
      <c r="F4526" s="162" t="s">
        <v>297</v>
      </c>
      <c r="G4526" s="162">
        <v>2021</v>
      </c>
      <c r="H4526" s="169" t="s">
        <v>430</v>
      </c>
      <c r="I4526" s="162" t="s">
        <v>550</v>
      </c>
      <c r="J4526" s="206">
        <v>1.9816860000000001</v>
      </c>
      <c r="K4526" s="169" t="s">
        <v>10578</v>
      </c>
      <c r="L4526" s="166">
        <v>1.8201674554058973E-2</v>
      </c>
      <c r="M4526" s="166">
        <v>3.6070003640334913E-2</v>
      </c>
      <c r="N4526" s="169" t="s">
        <v>430</v>
      </c>
      <c r="O4526" s="167">
        <v>1</v>
      </c>
      <c r="P4526" s="167">
        <v>0</v>
      </c>
      <c r="Q4526" s="167">
        <v>1</v>
      </c>
      <c r="R4526" s="167">
        <v>0</v>
      </c>
      <c r="S4526" s="167">
        <v>1</v>
      </c>
      <c r="T4526" s="167" t="s">
        <v>13210</v>
      </c>
      <c r="U4526" s="167" t="s">
        <v>1261</v>
      </c>
      <c r="V4526" s="167" t="s">
        <v>102</v>
      </c>
      <c r="W4526" s="169"/>
      <c r="X4526" s="169" t="s">
        <v>11835</v>
      </c>
      <c r="Y4526" s="169" t="s">
        <v>11924</v>
      </c>
      <c r="Z4526" s="168">
        <v>44399</v>
      </c>
      <c r="AA4526" s="169" t="s">
        <v>11861</v>
      </c>
      <c r="AB4526" s="169"/>
      <c r="AC4526" s="169" t="s">
        <v>430</v>
      </c>
      <c r="AD4526" s="169">
        <v>2021</v>
      </c>
      <c r="AE4526" s="167" t="s">
        <v>1245</v>
      </c>
    </row>
    <row r="4527" spans="1:31" x14ac:dyDescent="0.3">
      <c r="A4527" s="162" t="s">
        <v>946</v>
      </c>
      <c r="B4527" s="162" t="s">
        <v>550</v>
      </c>
      <c r="C4527" s="162">
        <v>33</v>
      </c>
      <c r="D4527" s="162">
        <v>2015</v>
      </c>
      <c r="E4527" s="162" t="s">
        <v>2393</v>
      </c>
      <c r="F4527" s="162" t="s">
        <v>297</v>
      </c>
      <c r="G4527" s="162">
        <v>2021</v>
      </c>
      <c r="H4527" s="169" t="s">
        <v>430</v>
      </c>
      <c r="I4527" s="162" t="s">
        <v>550</v>
      </c>
      <c r="J4527" s="206">
        <v>1.7364759999999999</v>
      </c>
      <c r="K4527" s="169" t="s">
        <v>10578</v>
      </c>
      <c r="L4527" s="166">
        <v>1.8201674554058973E-2</v>
      </c>
      <c r="M4527" s="166">
        <v>3.1606771022934105E-2</v>
      </c>
      <c r="N4527" s="169" t="s">
        <v>430</v>
      </c>
      <c r="O4527" s="167">
        <v>1</v>
      </c>
      <c r="P4527" s="167">
        <v>0</v>
      </c>
      <c r="Q4527" s="167">
        <v>1</v>
      </c>
      <c r="R4527" s="167">
        <v>0</v>
      </c>
      <c r="S4527" s="167">
        <v>1</v>
      </c>
      <c r="T4527" s="167" t="s">
        <v>13210</v>
      </c>
      <c r="U4527" s="167" t="s">
        <v>1261</v>
      </c>
      <c r="V4527" s="167" t="s">
        <v>102</v>
      </c>
      <c r="W4527" s="169"/>
      <c r="X4527" s="169" t="s">
        <v>11835</v>
      </c>
      <c r="Y4527" s="169" t="s">
        <v>11924</v>
      </c>
      <c r="Z4527" s="168">
        <v>44399</v>
      </c>
      <c r="AA4527" s="169" t="s">
        <v>11861</v>
      </c>
      <c r="AB4527" s="169"/>
      <c r="AC4527" s="169" t="s">
        <v>430</v>
      </c>
      <c r="AD4527" s="169">
        <v>2021</v>
      </c>
      <c r="AE4527" s="167" t="s">
        <v>1245</v>
      </c>
    </row>
    <row r="4528" spans="1:31" x14ac:dyDescent="0.3">
      <c r="A4528" s="162" t="s">
        <v>946</v>
      </c>
      <c r="B4528" s="162" t="s">
        <v>550</v>
      </c>
      <c r="C4528" s="162">
        <v>34</v>
      </c>
      <c r="D4528" s="162">
        <v>2015</v>
      </c>
      <c r="E4528" s="162" t="s">
        <v>2393</v>
      </c>
      <c r="F4528" s="162" t="s">
        <v>297</v>
      </c>
      <c r="G4528" s="162">
        <v>2021</v>
      </c>
      <c r="H4528" s="169" t="s">
        <v>430</v>
      </c>
      <c r="I4528" s="162" t="s">
        <v>550</v>
      </c>
      <c r="J4528" s="206">
        <v>1.610544</v>
      </c>
      <c r="K4528" s="169" t="s">
        <v>10578</v>
      </c>
      <c r="L4528" s="166">
        <v>1.8201674554058973E-2</v>
      </c>
      <c r="M4528" s="166">
        <v>2.9314597742992356E-2</v>
      </c>
      <c r="N4528" s="169" t="s">
        <v>430</v>
      </c>
      <c r="O4528" s="167">
        <v>1</v>
      </c>
      <c r="P4528" s="167">
        <v>0</v>
      </c>
      <c r="Q4528" s="167">
        <v>1</v>
      </c>
      <c r="R4528" s="167">
        <v>0</v>
      </c>
      <c r="S4528" s="167">
        <v>1</v>
      </c>
      <c r="T4528" s="167" t="s">
        <v>13210</v>
      </c>
      <c r="U4528" s="167" t="s">
        <v>1261</v>
      </c>
      <c r="V4528" s="167" t="s">
        <v>102</v>
      </c>
      <c r="W4528" s="169"/>
      <c r="X4528" s="169" t="s">
        <v>11835</v>
      </c>
      <c r="Y4528" s="169" t="s">
        <v>11924</v>
      </c>
      <c r="Z4528" s="168">
        <v>44404</v>
      </c>
      <c r="AA4528" s="169" t="s">
        <v>11862</v>
      </c>
      <c r="AB4528" s="169"/>
      <c r="AC4528" s="169" t="s">
        <v>430</v>
      </c>
      <c r="AD4528" s="169">
        <v>2021</v>
      </c>
      <c r="AE4528" s="167" t="s">
        <v>1245</v>
      </c>
    </row>
    <row r="4529" spans="1:31" x14ac:dyDescent="0.3">
      <c r="A4529" s="162" t="s">
        <v>946</v>
      </c>
      <c r="B4529" s="162" t="s">
        <v>550</v>
      </c>
      <c r="C4529" s="162">
        <v>35</v>
      </c>
      <c r="D4529" s="162">
        <v>2015</v>
      </c>
      <c r="E4529" s="162" t="s">
        <v>2393</v>
      </c>
      <c r="F4529" s="162" t="s">
        <v>297</v>
      </c>
      <c r="G4529" s="162">
        <v>2021</v>
      </c>
      <c r="H4529" s="169" t="s">
        <v>430</v>
      </c>
      <c r="I4529" s="162" t="s">
        <v>550</v>
      </c>
      <c r="J4529" s="206">
        <v>2.0591159999999999</v>
      </c>
      <c r="K4529" s="169" t="s">
        <v>10578</v>
      </c>
      <c r="L4529" s="166">
        <v>1.8201674554058973E-2</v>
      </c>
      <c r="M4529" s="166">
        <v>3.7479359301055698E-2</v>
      </c>
      <c r="N4529" s="169" t="s">
        <v>430</v>
      </c>
      <c r="O4529" s="167">
        <v>1</v>
      </c>
      <c r="P4529" s="167">
        <v>0</v>
      </c>
      <c r="Q4529" s="167">
        <v>1</v>
      </c>
      <c r="R4529" s="167">
        <v>0</v>
      </c>
      <c r="S4529" s="167">
        <v>1</v>
      </c>
      <c r="T4529" s="167" t="s">
        <v>13210</v>
      </c>
      <c r="U4529" s="167" t="s">
        <v>1261</v>
      </c>
      <c r="V4529" s="167" t="s">
        <v>102</v>
      </c>
      <c r="W4529" s="169"/>
      <c r="X4529" s="169" t="s">
        <v>11835</v>
      </c>
      <c r="Y4529" s="169" t="s">
        <v>11924</v>
      </c>
      <c r="Z4529" s="168">
        <v>44294</v>
      </c>
      <c r="AA4529" s="169" t="s">
        <v>11863</v>
      </c>
      <c r="AB4529" s="169"/>
      <c r="AC4529" s="169" t="s">
        <v>430</v>
      </c>
      <c r="AD4529" s="169">
        <v>2021</v>
      </c>
      <c r="AE4529" s="167" t="s">
        <v>1245</v>
      </c>
    </row>
    <row r="4530" spans="1:31" x14ac:dyDescent="0.3">
      <c r="A4530" s="162" t="s">
        <v>946</v>
      </c>
      <c r="B4530" s="162" t="s">
        <v>550</v>
      </c>
      <c r="C4530" s="162">
        <v>36</v>
      </c>
      <c r="D4530" s="162">
        <v>2015</v>
      </c>
      <c r="E4530" s="162" t="s">
        <v>2393</v>
      </c>
      <c r="F4530" s="162" t="s">
        <v>297</v>
      </c>
      <c r="G4530" s="162">
        <v>2021</v>
      </c>
      <c r="H4530" s="169" t="s">
        <v>430</v>
      </c>
      <c r="I4530" s="162" t="s">
        <v>550</v>
      </c>
      <c r="J4530" s="206">
        <v>0.58838100000000004</v>
      </c>
      <c r="K4530" s="169" t="s">
        <v>10578</v>
      </c>
      <c r="L4530" s="166">
        <v>1.8201674554058973E-2</v>
      </c>
      <c r="M4530" s="166">
        <v>1.0709519475791773E-2</v>
      </c>
      <c r="N4530" s="169" t="s">
        <v>430</v>
      </c>
      <c r="O4530" s="167">
        <v>1</v>
      </c>
      <c r="P4530" s="167">
        <v>0</v>
      </c>
      <c r="Q4530" s="167">
        <v>1</v>
      </c>
      <c r="R4530" s="167">
        <v>0</v>
      </c>
      <c r="S4530" s="167">
        <v>1</v>
      </c>
      <c r="T4530" s="167" t="s">
        <v>13210</v>
      </c>
      <c r="U4530" s="167" t="s">
        <v>1261</v>
      </c>
      <c r="V4530" s="167" t="s">
        <v>102</v>
      </c>
      <c r="W4530" s="169"/>
      <c r="X4530" s="169" t="s">
        <v>11835</v>
      </c>
      <c r="Y4530" s="169" t="s">
        <v>11924</v>
      </c>
      <c r="Z4530" s="168">
        <v>44362</v>
      </c>
      <c r="AA4530" s="169" t="s">
        <v>11862</v>
      </c>
      <c r="AB4530" s="169"/>
      <c r="AC4530" s="169" t="s">
        <v>430</v>
      </c>
      <c r="AD4530" s="169">
        <v>2021</v>
      </c>
      <c r="AE4530" s="167" t="s">
        <v>1245</v>
      </c>
    </row>
    <row r="4531" spans="1:31" x14ac:dyDescent="0.3">
      <c r="A4531" s="162" t="s">
        <v>946</v>
      </c>
      <c r="B4531" s="162" t="s">
        <v>550</v>
      </c>
      <c r="C4531" s="162">
        <v>37</v>
      </c>
      <c r="D4531" s="162">
        <v>2015</v>
      </c>
      <c r="E4531" s="162" t="s">
        <v>2393</v>
      </c>
      <c r="F4531" s="162" t="s">
        <v>297</v>
      </c>
      <c r="G4531" s="162">
        <v>2021</v>
      </c>
      <c r="H4531" s="169" t="s">
        <v>430</v>
      </c>
      <c r="I4531" s="162" t="s">
        <v>550</v>
      </c>
      <c r="J4531" s="206">
        <v>11.888811</v>
      </c>
      <c r="K4531" s="169" t="s">
        <v>10578</v>
      </c>
      <c r="L4531" s="166">
        <v>1.8201674554058973E-2</v>
      </c>
      <c r="M4531" s="166">
        <v>0.21639626865671643</v>
      </c>
      <c r="N4531" s="169" t="s">
        <v>430</v>
      </c>
      <c r="O4531" s="167">
        <v>1</v>
      </c>
      <c r="P4531" s="167">
        <v>0</v>
      </c>
      <c r="Q4531" s="167">
        <v>1</v>
      </c>
      <c r="R4531" s="167">
        <v>0</v>
      </c>
      <c r="S4531" s="167">
        <v>1</v>
      </c>
      <c r="T4531" s="167" t="s">
        <v>13210</v>
      </c>
      <c r="U4531" s="167" t="s">
        <v>1261</v>
      </c>
      <c r="V4531" s="167" t="s">
        <v>102</v>
      </c>
      <c r="W4531" s="169"/>
      <c r="X4531" s="169" t="s">
        <v>11835</v>
      </c>
      <c r="Y4531" s="169" t="s">
        <v>11924</v>
      </c>
      <c r="Z4531" s="168">
        <v>44385</v>
      </c>
      <c r="AA4531" s="169" t="s">
        <v>11864</v>
      </c>
      <c r="AB4531" s="169"/>
      <c r="AC4531" s="169" t="s">
        <v>430</v>
      </c>
      <c r="AD4531" s="169">
        <v>2021</v>
      </c>
      <c r="AE4531" s="167" t="s">
        <v>1245</v>
      </c>
    </row>
    <row r="4532" spans="1:31" x14ac:dyDescent="0.3">
      <c r="A4532" s="162" t="s">
        <v>946</v>
      </c>
      <c r="B4532" s="162" t="s">
        <v>550</v>
      </c>
      <c r="C4532" s="162">
        <v>38</v>
      </c>
      <c r="D4532" s="162">
        <v>2015</v>
      </c>
      <c r="E4532" s="162" t="s">
        <v>2393</v>
      </c>
      <c r="F4532" s="162" t="s">
        <v>297</v>
      </c>
      <c r="G4532" s="162">
        <v>2021</v>
      </c>
      <c r="H4532" s="169" t="s">
        <v>430</v>
      </c>
      <c r="I4532" s="162" t="s">
        <v>550</v>
      </c>
      <c r="J4532" s="206">
        <v>1.2317895000000001</v>
      </c>
      <c r="K4532" s="169" t="s">
        <v>10578</v>
      </c>
      <c r="L4532" s="166">
        <v>1.8201674554058973E-2</v>
      </c>
      <c r="M4532" s="166">
        <v>2.2420631598107029E-2</v>
      </c>
      <c r="N4532" s="169" t="s">
        <v>430</v>
      </c>
      <c r="O4532" s="167">
        <v>1</v>
      </c>
      <c r="P4532" s="167">
        <v>0</v>
      </c>
      <c r="Q4532" s="167">
        <v>1</v>
      </c>
      <c r="R4532" s="167">
        <v>0</v>
      </c>
      <c r="S4532" s="167">
        <v>1</v>
      </c>
      <c r="T4532" s="167" t="s">
        <v>13210</v>
      </c>
      <c r="U4532" s="167" t="s">
        <v>1261</v>
      </c>
      <c r="V4532" s="167" t="s">
        <v>102</v>
      </c>
      <c r="W4532" s="169"/>
      <c r="X4532" s="169" t="s">
        <v>11835</v>
      </c>
      <c r="Y4532" s="169" t="s">
        <v>11924</v>
      </c>
      <c r="Z4532" s="168">
        <v>44291</v>
      </c>
      <c r="AA4532" s="169" t="s">
        <v>11865</v>
      </c>
      <c r="AB4532" s="169"/>
      <c r="AC4532" s="169" t="s">
        <v>430</v>
      </c>
      <c r="AD4532" s="169">
        <v>2021</v>
      </c>
      <c r="AE4532" s="167" t="s">
        <v>1245</v>
      </c>
    </row>
    <row r="4533" spans="1:31" x14ac:dyDescent="0.3">
      <c r="A4533" s="162" t="s">
        <v>946</v>
      </c>
      <c r="B4533" s="162" t="s">
        <v>550</v>
      </c>
      <c r="C4533" s="162">
        <v>39</v>
      </c>
      <c r="D4533" s="162">
        <v>2015</v>
      </c>
      <c r="E4533" s="162" t="s">
        <v>2393</v>
      </c>
      <c r="F4533" s="162" t="s">
        <v>297</v>
      </c>
      <c r="G4533" s="162">
        <v>2021</v>
      </c>
      <c r="H4533" s="169" t="s">
        <v>430</v>
      </c>
      <c r="I4533" s="162" t="s">
        <v>550</v>
      </c>
      <c r="J4533" s="206">
        <v>2.8403325000000001</v>
      </c>
      <c r="K4533" s="169" t="s">
        <v>10578</v>
      </c>
      <c r="L4533" s="166">
        <v>1.8201674554058973E-2</v>
      </c>
      <c r="M4533" s="166">
        <v>5.1698807790316714E-2</v>
      </c>
      <c r="N4533" s="169" t="s">
        <v>430</v>
      </c>
      <c r="O4533" s="167">
        <v>1</v>
      </c>
      <c r="P4533" s="167">
        <v>0</v>
      </c>
      <c r="Q4533" s="167">
        <v>1</v>
      </c>
      <c r="R4533" s="167">
        <v>0</v>
      </c>
      <c r="S4533" s="167">
        <v>1</v>
      </c>
      <c r="T4533" s="167" t="s">
        <v>13210</v>
      </c>
      <c r="U4533" s="167" t="s">
        <v>1261</v>
      </c>
      <c r="V4533" s="167" t="s">
        <v>102</v>
      </c>
      <c r="W4533" s="169"/>
      <c r="X4533" s="169" t="s">
        <v>11835</v>
      </c>
      <c r="Y4533" s="169" t="s">
        <v>11924</v>
      </c>
      <c r="Z4533" s="168">
        <v>44373</v>
      </c>
      <c r="AA4533" s="169" t="s">
        <v>11866</v>
      </c>
      <c r="AB4533" s="169"/>
      <c r="AC4533" s="169" t="s">
        <v>430</v>
      </c>
      <c r="AD4533" s="169">
        <v>2021</v>
      </c>
      <c r="AE4533" s="167" t="s">
        <v>1245</v>
      </c>
    </row>
    <row r="4534" spans="1:31" x14ac:dyDescent="0.3">
      <c r="A4534" s="162" t="s">
        <v>946</v>
      </c>
      <c r="B4534" s="162" t="s">
        <v>550</v>
      </c>
      <c r="C4534" s="162">
        <v>40</v>
      </c>
      <c r="D4534" s="162">
        <v>2015</v>
      </c>
      <c r="E4534" s="162" t="s">
        <v>2393</v>
      </c>
      <c r="F4534" s="162" t="s">
        <v>297</v>
      </c>
      <c r="G4534" s="162">
        <v>2021</v>
      </c>
      <c r="H4534" s="169" t="s">
        <v>430</v>
      </c>
      <c r="I4534" s="162" t="s">
        <v>550</v>
      </c>
      <c r="J4534" s="206">
        <v>0.93146549999999995</v>
      </c>
      <c r="K4534" s="169" t="s">
        <v>10578</v>
      </c>
      <c r="L4534" s="166">
        <v>1.8201674554058973E-2</v>
      </c>
      <c r="M4534" s="166">
        <v>1.6954231889333819E-2</v>
      </c>
      <c r="N4534" s="169" t="s">
        <v>430</v>
      </c>
      <c r="O4534" s="167">
        <v>1</v>
      </c>
      <c r="P4534" s="167">
        <v>0</v>
      </c>
      <c r="Q4534" s="167">
        <v>1</v>
      </c>
      <c r="R4534" s="167">
        <v>0</v>
      </c>
      <c r="S4534" s="167">
        <v>1</v>
      </c>
      <c r="T4534" s="167" t="s">
        <v>13210</v>
      </c>
      <c r="U4534" s="167" t="s">
        <v>1261</v>
      </c>
      <c r="V4534" s="167" t="s">
        <v>102</v>
      </c>
      <c r="W4534" s="169"/>
      <c r="X4534" s="169" t="s">
        <v>11835</v>
      </c>
      <c r="Y4534" s="169" t="s">
        <v>11924</v>
      </c>
      <c r="Z4534" s="168">
        <v>44349</v>
      </c>
      <c r="AA4534" s="169" t="s">
        <v>11867</v>
      </c>
      <c r="AB4534" s="169"/>
      <c r="AC4534" s="169" t="s">
        <v>430</v>
      </c>
      <c r="AD4534" s="169">
        <v>2021</v>
      </c>
      <c r="AE4534" s="167" t="s">
        <v>1245</v>
      </c>
    </row>
    <row r="4535" spans="1:31" x14ac:dyDescent="0.3">
      <c r="A4535" s="162" t="s">
        <v>946</v>
      </c>
      <c r="B4535" s="162" t="s">
        <v>550</v>
      </c>
      <c r="C4535" s="162">
        <v>41</v>
      </c>
      <c r="D4535" s="162">
        <v>2015</v>
      </c>
      <c r="E4535" s="162" t="s">
        <v>2393</v>
      </c>
      <c r="F4535" s="162" t="s">
        <v>297</v>
      </c>
      <c r="G4535" s="162">
        <v>2021</v>
      </c>
      <c r="H4535" s="169" t="s">
        <v>430</v>
      </c>
      <c r="I4535" s="162" t="s">
        <v>550</v>
      </c>
      <c r="J4535" s="206">
        <v>3.1690619999999998</v>
      </c>
      <c r="K4535" s="169" t="s">
        <v>10578</v>
      </c>
      <c r="L4535" s="166">
        <v>1.8201674554058973E-2</v>
      </c>
      <c r="M4535" s="166">
        <v>5.7682235165635233E-2</v>
      </c>
      <c r="N4535" s="169" t="s">
        <v>430</v>
      </c>
      <c r="O4535" s="167">
        <v>1</v>
      </c>
      <c r="P4535" s="167">
        <v>0</v>
      </c>
      <c r="Q4535" s="167">
        <v>1</v>
      </c>
      <c r="R4535" s="167">
        <v>0</v>
      </c>
      <c r="S4535" s="167">
        <v>1</v>
      </c>
      <c r="T4535" s="167" t="s">
        <v>13210</v>
      </c>
      <c r="U4535" s="167" t="s">
        <v>1261</v>
      </c>
      <c r="V4535" s="167" t="s">
        <v>102</v>
      </c>
      <c r="W4535" s="169"/>
      <c r="X4535" s="169" t="s">
        <v>11835</v>
      </c>
      <c r="Y4535" s="169" t="s">
        <v>11924</v>
      </c>
      <c r="Z4535" s="168">
        <v>44343</v>
      </c>
      <c r="AA4535" s="169" t="s">
        <v>11868</v>
      </c>
      <c r="AB4535" s="169"/>
      <c r="AC4535" s="169" t="s">
        <v>430</v>
      </c>
      <c r="AD4535" s="169">
        <v>2021</v>
      </c>
      <c r="AE4535" s="167" t="s">
        <v>1245</v>
      </c>
    </row>
    <row r="4536" spans="1:31" x14ac:dyDescent="0.3">
      <c r="A4536" s="162" t="s">
        <v>946</v>
      </c>
      <c r="B4536" s="162" t="s">
        <v>550</v>
      </c>
      <c r="C4536" s="162">
        <v>42</v>
      </c>
      <c r="D4536" s="162">
        <v>2015</v>
      </c>
      <c r="E4536" s="162" t="s">
        <v>2393</v>
      </c>
      <c r="F4536" s="162" t="s">
        <v>297</v>
      </c>
      <c r="G4536" s="162">
        <v>2021</v>
      </c>
      <c r="H4536" s="169" t="s">
        <v>430</v>
      </c>
      <c r="I4536" s="162" t="s">
        <v>550</v>
      </c>
      <c r="J4536" s="206">
        <v>2.9713544999999999</v>
      </c>
      <c r="K4536" s="169" t="s">
        <v>10578</v>
      </c>
      <c r="L4536" s="166">
        <v>1.8201674554058973E-2</v>
      </c>
      <c r="M4536" s="166">
        <v>5.4083627593738623E-2</v>
      </c>
      <c r="N4536" s="169" t="s">
        <v>430</v>
      </c>
      <c r="O4536" s="167">
        <v>1</v>
      </c>
      <c r="P4536" s="167">
        <v>0</v>
      </c>
      <c r="Q4536" s="167">
        <v>1</v>
      </c>
      <c r="R4536" s="167">
        <v>0</v>
      </c>
      <c r="S4536" s="167">
        <v>1</v>
      </c>
      <c r="T4536" s="167" t="s">
        <v>13210</v>
      </c>
      <c r="U4536" s="167" t="s">
        <v>1261</v>
      </c>
      <c r="V4536" s="167" t="s">
        <v>102</v>
      </c>
      <c r="W4536" s="169"/>
      <c r="X4536" s="169" t="s">
        <v>11835</v>
      </c>
      <c r="Y4536" s="169" t="s">
        <v>11924</v>
      </c>
      <c r="Z4536" s="168">
        <v>44343</v>
      </c>
      <c r="AA4536" s="169" t="s">
        <v>11869</v>
      </c>
      <c r="AB4536" s="169"/>
      <c r="AC4536" s="169" t="s">
        <v>430</v>
      </c>
      <c r="AD4536" s="169">
        <v>2021</v>
      </c>
      <c r="AE4536" s="167" t="s">
        <v>1245</v>
      </c>
    </row>
    <row r="4537" spans="1:31" x14ac:dyDescent="0.3">
      <c r="A4537" s="162" t="s">
        <v>946</v>
      </c>
      <c r="B4537" s="162" t="s">
        <v>550</v>
      </c>
      <c r="C4537" s="162">
        <v>43</v>
      </c>
      <c r="D4537" s="162">
        <v>2015</v>
      </c>
      <c r="E4537" s="162" t="s">
        <v>2393</v>
      </c>
      <c r="F4537" s="162" t="s">
        <v>297</v>
      </c>
      <c r="G4537" s="162">
        <v>2021</v>
      </c>
      <c r="H4537" s="169" t="s">
        <v>430</v>
      </c>
      <c r="I4537" s="162" t="s">
        <v>550</v>
      </c>
      <c r="J4537" s="206">
        <v>3.0012824999999999</v>
      </c>
      <c r="K4537" s="169" t="s">
        <v>10578</v>
      </c>
      <c r="L4537" s="166">
        <v>1.8201674554058973E-2</v>
      </c>
      <c r="M4537" s="166">
        <v>5.4628367309792501E-2</v>
      </c>
      <c r="N4537" s="169" t="s">
        <v>430</v>
      </c>
      <c r="O4537" s="167">
        <v>1</v>
      </c>
      <c r="P4537" s="167">
        <v>0</v>
      </c>
      <c r="Q4537" s="167">
        <v>1</v>
      </c>
      <c r="R4537" s="167">
        <v>0</v>
      </c>
      <c r="S4537" s="167">
        <v>1</v>
      </c>
      <c r="T4537" s="167" t="s">
        <v>13210</v>
      </c>
      <c r="U4537" s="167" t="s">
        <v>1261</v>
      </c>
      <c r="V4537" s="167" t="s">
        <v>102</v>
      </c>
      <c r="W4537" s="169"/>
      <c r="X4537" s="169" t="s">
        <v>11835</v>
      </c>
      <c r="Y4537" s="169" t="s">
        <v>11924</v>
      </c>
      <c r="Z4537" s="168">
        <v>44371</v>
      </c>
      <c r="AA4537" s="169" t="s">
        <v>11870</v>
      </c>
      <c r="AB4537" s="169"/>
      <c r="AC4537" s="169" t="s">
        <v>430</v>
      </c>
      <c r="AD4537" s="169">
        <v>2021</v>
      </c>
      <c r="AE4537" s="167" t="s">
        <v>1245</v>
      </c>
    </row>
    <row r="4538" spans="1:31" x14ac:dyDescent="0.3">
      <c r="A4538" s="162" t="s">
        <v>946</v>
      </c>
      <c r="B4538" s="162" t="s">
        <v>550</v>
      </c>
      <c r="C4538" s="162">
        <v>44</v>
      </c>
      <c r="D4538" s="162">
        <v>2015</v>
      </c>
      <c r="E4538" s="162" t="s">
        <v>2393</v>
      </c>
      <c r="F4538" s="162" t="s">
        <v>297</v>
      </c>
      <c r="G4538" s="162">
        <v>2021</v>
      </c>
      <c r="H4538" s="169" t="s">
        <v>430</v>
      </c>
      <c r="I4538" s="162" t="s">
        <v>550</v>
      </c>
      <c r="J4538" s="206">
        <v>2.9543024999999998</v>
      </c>
      <c r="K4538" s="169" t="s">
        <v>10578</v>
      </c>
      <c r="L4538" s="166">
        <v>1.8201674554058973E-2</v>
      </c>
      <c r="M4538" s="166">
        <v>5.3773252639242805E-2</v>
      </c>
      <c r="N4538" s="169" t="s">
        <v>430</v>
      </c>
      <c r="O4538" s="167">
        <v>1</v>
      </c>
      <c r="P4538" s="167">
        <v>0</v>
      </c>
      <c r="Q4538" s="167">
        <v>1</v>
      </c>
      <c r="R4538" s="167">
        <v>0</v>
      </c>
      <c r="S4538" s="167">
        <v>1</v>
      </c>
      <c r="T4538" s="167" t="s">
        <v>13210</v>
      </c>
      <c r="U4538" s="167" t="s">
        <v>1261</v>
      </c>
      <c r="V4538" s="167" t="s">
        <v>102</v>
      </c>
      <c r="W4538" s="169"/>
      <c r="X4538" s="169" t="s">
        <v>11835</v>
      </c>
      <c r="Y4538" s="169" t="s">
        <v>11924</v>
      </c>
      <c r="Z4538" s="168">
        <v>44310</v>
      </c>
      <c r="AA4538" s="169" t="s">
        <v>11871</v>
      </c>
      <c r="AB4538" s="169"/>
      <c r="AC4538" s="169" t="s">
        <v>430</v>
      </c>
      <c r="AD4538" s="169">
        <v>2021</v>
      </c>
      <c r="AE4538" s="167" t="s">
        <v>1245</v>
      </c>
    </row>
    <row r="4539" spans="1:31" x14ac:dyDescent="0.3">
      <c r="A4539" s="162" t="s">
        <v>946</v>
      </c>
      <c r="B4539" s="162" t="s">
        <v>550</v>
      </c>
      <c r="C4539" s="162">
        <v>45</v>
      </c>
      <c r="D4539" s="162">
        <v>2015</v>
      </c>
      <c r="E4539" s="162" t="s">
        <v>2393</v>
      </c>
      <c r="F4539" s="162" t="s">
        <v>297</v>
      </c>
      <c r="G4539" s="162">
        <v>2021</v>
      </c>
      <c r="H4539" s="169" t="s">
        <v>430</v>
      </c>
      <c r="I4539" s="162" t="s">
        <v>550</v>
      </c>
      <c r="J4539" s="206">
        <v>2.3997644999999999</v>
      </c>
      <c r="K4539" s="169" t="s">
        <v>10578</v>
      </c>
      <c r="L4539" s="166">
        <v>1.8201674554058973E-2</v>
      </c>
      <c r="M4539" s="166">
        <v>4.3679732435384054E-2</v>
      </c>
      <c r="N4539" s="169" t="s">
        <v>430</v>
      </c>
      <c r="O4539" s="167">
        <v>1</v>
      </c>
      <c r="P4539" s="167">
        <v>0</v>
      </c>
      <c r="Q4539" s="167">
        <v>1</v>
      </c>
      <c r="R4539" s="167">
        <v>0</v>
      </c>
      <c r="S4539" s="167">
        <v>1</v>
      </c>
      <c r="T4539" s="167" t="s">
        <v>13210</v>
      </c>
      <c r="U4539" s="167" t="s">
        <v>1261</v>
      </c>
      <c r="V4539" s="167" t="s">
        <v>102</v>
      </c>
      <c r="W4539" s="169"/>
      <c r="X4539" s="169" t="s">
        <v>11835</v>
      </c>
      <c r="Y4539" s="169" t="s">
        <v>11924</v>
      </c>
      <c r="Z4539" s="168">
        <v>44347</v>
      </c>
      <c r="AA4539" s="169" t="s">
        <v>11872</v>
      </c>
      <c r="AB4539" s="169"/>
      <c r="AC4539" s="169" t="s">
        <v>430</v>
      </c>
      <c r="AD4539" s="169">
        <v>2021</v>
      </c>
      <c r="AE4539" s="167" t="s">
        <v>1245</v>
      </c>
    </row>
    <row r="4540" spans="1:31" x14ac:dyDescent="0.3">
      <c r="A4540" s="162" t="s">
        <v>946</v>
      </c>
      <c r="B4540" s="162" t="s">
        <v>550</v>
      </c>
      <c r="C4540" s="162">
        <v>46</v>
      </c>
      <c r="D4540" s="162">
        <v>2015</v>
      </c>
      <c r="E4540" s="162" t="s">
        <v>2393</v>
      </c>
      <c r="F4540" s="162" t="s">
        <v>297</v>
      </c>
      <c r="G4540" s="162">
        <v>2021</v>
      </c>
      <c r="H4540" s="169" t="s">
        <v>430</v>
      </c>
      <c r="I4540" s="162" t="s">
        <v>550</v>
      </c>
      <c r="J4540" s="206">
        <v>0.68055750000000004</v>
      </c>
      <c r="K4540" s="169" t="s">
        <v>10578</v>
      </c>
      <c r="L4540" s="166">
        <v>1.8201674554058973E-2</v>
      </c>
      <c r="M4540" s="166">
        <v>1.238728613032399E-2</v>
      </c>
      <c r="N4540" s="169" t="s">
        <v>430</v>
      </c>
      <c r="O4540" s="167">
        <v>1</v>
      </c>
      <c r="P4540" s="167">
        <v>0</v>
      </c>
      <c r="Q4540" s="167">
        <v>1</v>
      </c>
      <c r="R4540" s="167">
        <v>0</v>
      </c>
      <c r="S4540" s="167">
        <v>1</v>
      </c>
      <c r="T4540" s="167" t="s">
        <v>13210</v>
      </c>
      <c r="U4540" s="167" t="s">
        <v>1261</v>
      </c>
      <c r="V4540" s="167" t="s">
        <v>102</v>
      </c>
      <c r="W4540" s="169"/>
      <c r="X4540" s="169" t="s">
        <v>11835</v>
      </c>
      <c r="Y4540" s="169" t="s">
        <v>11924</v>
      </c>
      <c r="Z4540" s="168">
        <v>44336</v>
      </c>
      <c r="AA4540" s="169" t="s">
        <v>11873</v>
      </c>
      <c r="AB4540" s="169"/>
      <c r="AC4540" s="169" t="s">
        <v>430</v>
      </c>
      <c r="AD4540" s="169">
        <v>2021</v>
      </c>
      <c r="AE4540" s="167" t="s">
        <v>1245</v>
      </c>
    </row>
    <row r="4541" spans="1:31" x14ac:dyDescent="0.3">
      <c r="A4541" s="162" t="s">
        <v>946</v>
      </c>
      <c r="B4541" s="162" t="s">
        <v>550</v>
      </c>
      <c r="C4541" s="162">
        <v>47</v>
      </c>
      <c r="D4541" s="162">
        <v>2015</v>
      </c>
      <c r="E4541" s="162" t="s">
        <v>2393</v>
      </c>
      <c r="F4541" s="162" t="s">
        <v>297</v>
      </c>
      <c r="G4541" s="162">
        <v>2021</v>
      </c>
      <c r="H4541" s="169" t="s">
        <v>430</v>
      </c>
      <c r="I4541" s="162" t="s">
        <v>550</v>
      </c>
      <c r="J4541" s="206">
        <v>1.537377</v>
      </c>
      <c r="K4541" s="169" t="s">
        <v>10578</v>
      </c>
      <c r="L4541" s="166">
        <v>1.8201674554058973E-2</v>
      </c>
      <c r="M4541" s="166">
        <v>2.7982835820895523E-2</v>
      </c>
      <c r="N4541" s="169" t="s">
        <v>430</v>
      </c>
      <c r="O4541" s="167">
        <v>1</v>
      </c>
      <c r="P4541" s="167">
        <v>0</v>
      </c>
      <c r="Q4541" s="167">
        <v>1</v>
      </c>
      <c r="R4541" s="167">
        <v>0</v>
      </c>
      <c r="S4541" s="167">
        <v>1</v>
      </c>
      <c r="T4541" s="167" t="s">
        <v>13210</v>
      </c>
      <c r="U4541" s="167" t="s">
        <v>1261</v>
      </c>
      <c r="V4541" s="167" t="s">
        <v>102</v>
      </c>
      <c r="W4541" s="169"/>
      <c r="X4541" s="169" t="s">
        <v>11835</v>
      </c>
      <c r="Y4541" s="169" t="s">
        <v>11924</v>
      </c>
      <c r="Z4541" s="168">
        <v>44350</v>
      </c>
      <c r="AA4541" s="169" t="s">
        <v>11874</v>
      </c>
      <c r="AB4541" s="169"/>
      <c r="AC4541" s="169" t="s">
        <v>430</v>
      </c>
      <c r="AD4541" s="169">
        <v>2021</v>
      </c>
      <c r="AE4541" s="167" t="s">
        <v>1245</v>
      </c>
    </row>
    <row r="4542" spans="1:31" x14ac:dyDescent="0.3">
      <c r="A4542" s="162" t="s">
        <v>946</v>
      </c>
      <c r="B4542" s="162" t="s">
        <v>550</v>
      </c>
      <c r="C4542" s="162">
        <v>48</v>
      </c>
      <c r="D4542" s="162">
        <v>2015</v>
      </c>
      <c r="E4542" s="162" t="s">
        <v>2393</v>
      </c>
      <c r="F4542" s="162" t="s">
        <v>297</v>
      </c>
      <c r="G4542" s="162">
        <v>2021</v>
      </c>
      <c r="H4542" s="169" t="s">
        <v>430</v>
      </c>
      <c r="I4542" s="162" t="s">
        <v>550</v>
      </c>
      <c r="J4542" s="206">
        <v>2.0046974999999998</v>
      </c>
      <c r="K4542" s="169" t="s">
        <v>10578</v>
      </c>
      <c r="L4542" s="166">
        <v>1.8201674554058973E-2</v>
      </c>
      <c r="M4542" s="166">
        <v>3.6488851474335636E-2</v>
      </c>
      <c r="N4542" s="169" t="s">
        <v>430</v>
      </c>
      <c r="O4542" s="167">
        <v>1</v>
      </c>
      <c r="P4542" s="167">
        <v>0</v>
      </c>
      <c r="Q4542" s="167">
        <v>1</v>
      </c>
      <c r="R4542" s="167">
        <v>0</v>
      </c>
      <c r="S4542" s="167">
        <v>1</v>
      </c>
      <c r="T4542" s="167" t="s">
        <v>13210</v>
      </c>
      <c r="U4542" s="167" t="s">
        <v>1261</v>
      </c>
      <c r="V4542" s="167" t="s">
        <v>102</v>
      </c>
      <c r="W4542" s="169"/>
      <c r="X4542" s="169" t="s">
        <v>11835</v>
      </c>
      <c r="Y4542" s="169" t="s">
        <v>11924</v>
      </c>
      <c r="Z4542" s="168">
        <v>44320</v>
      </c>
      <c r="AA4542" s="169" t="s">
        <v>11875</v>
      </c>
      <c r="AB4542" s="169"/>
      <c r="AC4542" s="169" t="s">
        <v>430</v>
      </c>
      <c r="AD4542" s="169">
        <v>2021</v>
      </c>
      <c r="AE4542" s="167" t="s">
        <v>1245</v>
      </c>
    </row>
    <row r="4543" spans="1:31" x14ac:dyDescent="0.3">
      <c r="A4543" s="162" t="s">
        <v>935</v>
      </c>
      <c r="B4543" s="162" t="s">
        <v>550</v>
      </c>
      <c r="C4543" s="162">
        <v>40</v>
      </c>
      <c r="D4543" s="162">
        <v>2015</v>
      </c>
      <c r="E4543" s="162" t="s">
        <v>2393</v>
      </c>
      <c r="F4543" s="162" t="s">
        <v>297</v>
      </c>
      <c r="G4543" s="162">
        <v>2020</v>
      </c>
      <c r="H4543" s="169" t="s">
        <v>430</v>
      </c>
      <c r="I4543" s="162" t="s">
        <v>550</v>
      </c>
      <c r="J4543" s="206">
        <v>226.98320627000001</v>
      </c>
      <c r="K4543" s="169" t="s">
        <v>10578</v>
      </c>
      <c r="L4543" s="166">
        <v>1.8201674554058973E-2</v>
      </c>
      <c r="M4543" s="166">
        <v>4.1314744497633784</v>
      </c>
      <c r="N4543" s="169" t="s">
        <v>430</v>
      </c>
      <c r="O4543" s="167">
        <v>1</v>
      </c>
      <c r="P4543" s="167">
        <v>0</v>
      </c>
      <c r="Q4543" s="167">
        <v>1</v>
      </c>
      <c r="R4543" s="167">
        <v>0</v>
      </c>
      <c r="S4543" s="167">
        <v>1</v>
      </c>
      <c r="T4543" s="167" t="s">
        <v>13210</v>
      </c>
      <c r="U4543" s="167" t="s">
        <v>1281</v>
      </c>
      <c r="V4543" s="167" t="s">
        <v>101</v>
      </c>
      <c r="W4543" s="169"/>
      <c r="X4543" s="169" t="s">
        <v>10579</v>
      </c>
      <c r="Y4543" s="169" t="s">
        <v>11736</v>
      </c>
      <c r="Z4543" s="168">
        <v>43962</v>
      </c>
      <c r="AA4543" s="169" t="s">
        <v>10581</v>
      </c>
      <c r="AB4543" s="169"/>
      <c r="AC4543" s="169" t="s">
        <v>430</v>
      </c>
      <c r="AD4543" s="169">
        <v>2021</v>
      </c>
      <c r="AE4543" s="167" t="s">
        <v>1245</v>
      </c>
    </row>
    <row r="4544" spans="1:31" x14ac:dyDescent="0.3">
      <c r="A4544" s="162" t="s">
        <v>935</v>
      </c>
      <c r="B4544" s="162" t="s">
        <v>550</v>
      </c>
      <c r="C4544" s="162">
        <v>41</v>
      </c>
      <c r="D4544" s="162">
        <v>2015</v>
      </c>
      <c r="E4544" s="162" t="s">
        <v>2393</v>
      </c>
      <c r="F4544" s="162" t="s">
        <v>297</v>
      </c>
      <c r="G4544" s="162">
        <v>2019</v>
      </c>
      <c r="H4544" s="169" t="s">
        <v>430</v>
      </c>
      <c r="I4544" s="162" t="s">
        <v>550</v>
      </c>
      <c r="J4544" s="206">
        <v>58.589055000000002</v>
      </c>
      <c r="K4544" s="169" t="s">
        <v>10578</v>
      </c>
      <c r="L4544" s="166">
        <v>1.8201674554058973E-2</v>
      </c>
      <c r="M4544" s="166">
        <v>1.0664189115398617</v>
      </c>
      <c r="N4544" s="169" t="s">
        <v>430</v>
      </c>
      <c r="O4544" s="167">
        <v>1</v>
      </c>
      <c r="P4544" s="167">
        <v>0</v>
      </c>
      <c r="Q4544" s="167">
        <v>1</v>
      </c>
      <c r="R4544" s="167">
        <v>0</v>
      </c>
      <c r="S4544" s="167">
        <v>1</v>
      </c>
      <c r="T4544" s="167" t="s">
        <v>13210</v>
      </c>
      <c r="U4544" s="167" t="s">
        <v>1281</v>
      </c>
      <c r="V4544" s="167" t="s">
        <v>101</v>
      </c>
      <c r="W4544" s="169"/>
      <c r="X4544" s="169" t="s">
        <v>10579</v>
      </c>
      <c r="Y4544" s="169" t="s">
        <v>11736</v>
      </c>
      <c r="Z4544" s="168">
        <v>43830</v>
      </c>
      <c r="AA4544" s="169" t="s">
        <v>10582</v>
      </c>
      <c r="AB4544" s="169"/>
      <c r="AC4544" s="169" t="s">
        <v>430</v>
      </c>
      <c r="AD4544" s="169">
        <v>2021</v>
      </c>
      <c r="AE4544" s="167" t="s">
        <v>1245</v>
      </c>
    </row>
    <row r="4545" spans="1:31" x14ac:dyDescent="0.3">
      <c r="A4545" s="162" t="s">
        <v>935</v>
      </c>
      <c r="B4545" s="162" t="s">
        <v>550</v>
      </c>
      <c r="C4545" s="162">
        <v>42</v>
      </c>
      <c r="D4545" s="162">
        <v>2015</v>
      </c>
      <c r="E4545" s="162" t="s">
        <v>2393</v>
      </c>
      <c r="F4545" s="162" t="s">
        <v>297</v>
      </c>
      <c r="G4545" s="162">
        <v>2019</v>
      </c>
      <c r="H4545" s="169" t="s">
        <v>430</v>
      </c>
      <c r="I4545" s="162" t="s">
        <v>550</v>
      </c>
      <c r="J4545" s="206">
        <v>30.18957</v>
      </c>
      <c r="K4545" s="169" t="s">
        <v>10578</v>
      </c>
      <c r="L4545" s="166">
        <v>1.8201674554058973E-2</v>
      </c>
      <c r="M4545" s="166">
        <v>0.54950072806698214</v>
      </c>
      <c r="N4545" s="169" t="s">
        <v>430</v>
      </c>
      <c r="O4545" s="167">
        <v>1</v>
      </c>
      <c r="P4545" s="167">
        <v>0</v>
      </c>
      <c r="Q4545" s="167">
        <v>1</v>
      </c>
      <c r="R4545" s="167">
        <v>0</v>
      </c>
      <c r="S4545" s="167">
        <v>1</v>
      </c>
      <c r="T4545" s="167" t="s">
        <v>13210</v>
      </c>
      <c r="U4545" s="167" t="s">
        <v>1281</v>
      </c>
      <c r="V4545" s="167" t="s">
        <v>101</v>
      </c>
      <c r="W4545" s="169"/>
      <c r="X4545" s="169" t="s">
        <v>10579</v>
      </c>
      <c r="Y4545" s="169" t="s">
        <v>11736</v>
      </c>
      <c r="Z4545" s="168">
        <v>43755</v>
      </c>
      <c r="AA4545" s="169" t="s">
        <v>10583</v>
      </c>
      <c r="AB4545" s="169"/>
      <c r="AC4545" s="169" t="s">
        <v>430</v>
      </c>
      <c r="AD4545" s="169">
        <v>2021</v>
      </c>
      <c r="AE4545" s="167" t="s">
        <v>1245</v>
      </c>
    </row>
    <row r="4546" spans="1:31" x14ac:dyDescent="0.3">
      <c r="A4546" s="162" t="s">
        <v>935</v>
      </c>
      <c r="B4546" s="162" t="s">
        <v>550</v>
      </c>
      <c r="C4546" s="162">
        <v>43</v>
      </c>
      <c r="D4546" s="162">
        <v>2015</v>
      </c>
      <c r="E4546" s="162" t="s">
        <v>2393</v>
      </c>
      <c r="F4546" s="162" t="s">
        <v>297</v>
      </c>
      <c r="G4546" s="162">
        <v>2019</v>
      </c>
      <c r="H4546" s="169" t="s">
        <v>430</v>
      </c>
      <c r="I4546" s="162" t="s">
        <v>550</v>
      </c>
      <c r="J4546" s="206">
        <v>34.405843750000003</v>
      </c>
      <c r="K4546" s="169" t="s">
        <v>10578</v>
      </c>
      <c r="L4546" s="166">
        <v>1.8201674554058973E-2</v>
      </c>
      <c r="M4546" s="166">
        <v>0.62624397069530402</v>
      </c>
      <c r="N4546" s="169" t="s">
        <v>430</v>
      </c>
      <c r="O4546" s="167">
        <v>1</v>
      </c>
      <c r="P4546" s="167">
        <v>0</v>
      </c>
      <c r="Q4546" s="167">
        <v>1</v>
      </c>
      <c r="R4546" s="167">
        <v>0</v>
      </c>
      <c r="S4546" s="167">
        <v>1</v>
      </c>
      <c r="T4546" s="167" t="s">
        <v>13210</v>
      </c>
      <c r="U4546" s="167" t="s">
        <v>1281</v>
      </c>
      <c r="V4546" s="167" t="s">
        <v>101</v>
      </c>
      <c r="W4546" s="169"/>
      <c r="X4546" s="169" t="s">
        <v>10579</v>
      </c>
      <c r="Y4546" s="169" t="s">
        <v>11736</v>
      </c>
      <c r="Z4546" s="168">
        <v>43771</v>
      </c>
      <c r="AA4546" s="169" t="s">
        <v>10584</v>
      </c>
      <c r="AB4546" s="169"/>
      <c r="AC4546" s="169" t="s">
        <v>430</v>
      </c>
      <c r="AD4546" s="169">
        <v>2021</v>
      </c>
      <c r="AE4546" s="167" t="s">
        <v>1245</v>
      </c>
    </row>
    <row r="4547" spans="1:31" x14ac:dyDescent="0.3">
      <c r="A4547" s="162" t="s">
        <v>935</v>
      </c>
      <c r="B4547" s="162" t="s">
        <v>550</v>
      </c>
      <c r="C4547" s="162">
        <v>44</v>
      </c>
      <c r="D4547" s="162">
        <v>2015</v>
      </c>
      <c r="E4547" s="162" t="s">
        <v>2393</v>
      </c>
      <c r="F4547" s="162" t="s">
        <v>297</v>
      </c>
      <c r="G4547" s="162">
        <v>2019</v>
      </c>
      <c r="H4547" s="169" t="s">
        <v>430</v>
      </c>
      <c r="I4547" s="162" t="s">
        <v>550</v>
      </c>
      <c r="J4547" s="206">
        <v>31.18957</v>
      </c>
      <c r="K4547" s="169" t="s">
        <v>10578</v>
      </c>
      <c r="L4547" s="166">
        <v>1.8201674554058973E-2</v>
      </c>
      <c r="M4547" s="166">
        <v>0.5677024026210411</v>
      </c>
      <c r="N4547" s="169" t="s">
        <v>430</v>
      </c>
      <c r="O4547" s="167">
        <v>1</v>
      </c>
      <c r="P4547" s="167">
        <v>0</v>
      </c>
      <c r="Q4547" s="167">
        <v>1</v>
      </c>
      <c r="R4547" s="167">
        <v>0</v>
      </c>
      <c r="S4547" s="167">
        <v>1</v>
      </c>
      <c r="T4547" s="167" t="s">
        <v>13210</v>
      </c>
      <c r="U4547" s="167" t="s">
        <v>1281</v>
      </c>
      <c r="V4547" s="167" t="s">
        <v>101</v>
      </c>
      <c r="W4547" s="169"/>
      <c r="X4547" s="169" t="s">
        <v>10579</v>
      </c>
      <c r="Y4547" s="169" t="s">
        <v>11736</v>
      </c>
      <c r="Z4547" s="168">
        <v>43755</v>
      </c>
      <c r="AA4547" s="169" t="s">
        <v>10583</v>
      </c>
      <c r="AB4547" s="169"/>
      <c r="AC4547" s="169" t="s">
        <v>430</v>
      </c>
      <c r="AD4547" s="169">
        <v>2021</v>
      </c>
      <c r="AE4547" s="167" t="s">
        <v>1245</v>
      </c>
    </row>
    <row r="4548" spans="1:31" x14ac:dyDescent="0.3">
      <c r="A4548" s="162" t="s">
        <v>935</v>
      </c>
      <c r="B4548" s="162" t="s">
        <v>550</v>
      </c>
      <c r="C4548" s="162">
        <v>45</v>
      </c>
      <c r="D4548" s="162">
        <v>2015</v>
      </c>
      <c r="E4548" s="162" t="s">
        <v>2393</v>
      </c>
      <c r="F4548" s="162" t="s">
        <v>297</v>
      </c>
      <c r="G4548" s="162">
        <v>2019</v>
      </c>
      <c r="H4548" s="169" t="s">
        <v>430</v>
      </c>
      <c r="I4548" s="162" t="s">
        <v>550</v>
      </c>
      <c r="J4548" s="206">
        <v>56.298932999999998</v>
      </c>
      <c r="K4548" s="169" t="s">
        <v>10578</v>
      </c>
      <c r="L4548" s="166">
        <v>1.8201674554058973E-2</v>
      </c>
      <c r="M4548" s="166">
        <v>1.0247348562067711</v>
      </c>
      <c r="N4548" s="169" t="s">
        <v>430</v>
      </c>
      <c r="O4548" s="167">
        <v>1</v>
      </c>
      <c r="P4548" s="167">
        <v>0</v>
      </c>
      <c r="Q4548" s="167">
        <v>1</v>
      </c>
      <c r="R4548" s="167">
        <v>0</v>
      </c>
      <c r="S4548" s="167">
        <v>1</v>
      </c>
      <c r="T4548" s="167" t="s">
        <v>13210</v>
      </c>
      <c r="U4548" s="167" t="s">
        <v>1281</v>
      </c>
      <c r="V4548" s="167" t="s">
        <v>101</v>
      </c>
      <c r="W4548" s="169"/>
      <c r="X4548" s="169" t="s">
        <v>10579</v>
      </c>
      <c r="Y4548" s="169" t="s">
        <v>11736</v>
      </c>
      <c r="Z4548" s="168">
        <v>43599</v>
      </c>
      <c r="AA4548" s="169" t="s">
        <v>10585</v>
      </c>
      <c r="AB4548" s="169"/>
      <c r="AC4548" s="169" t="s">
        <v>430</v>
      </c>
      <c r="AD4548" s="169">
        <v>2021</v>
      </c>
      <c r="AE4548" s="167" t="s">
        <v>1245</v>
      </c>
    </row>
    <row r="4549" spans="1:31" x14ac:dyDescent="0.3">
      <c r="A4549" s="162" t="s">
        <v>935</v>
      </c>
      <c r="B4549" s="162" t="s">
        <v>550</v>
      </c>
      <c r="C4549" s="162">
        <v>46</v>
      </c>
      <c r="D4549" s="162">
        <v>2015</v>
      </c>
      <c r="E4549" s="162" t="s">
        <v>2393</v>
      </c>
      <c r="F4549" s="162" t="s">
        <v>297</v>
      </c>
      <c r="G4549" s="162">
        <v>2020</v>
      </c>
      <c r="H4549" s="169" t="s">
        <v>430</v>
      </c>
      <c r="I4549" s="162" t="s">
        <v>550</v>
      </c>
      <c r="J4549" s="206">
        <v>5.1243999999999996</v>
      </c>
      <c r="K4549" s="169" t="s">
        <v>10578</v>
      </c>
      <c r="L4549" s="166">
        <v>1.8201674554058973E-2</v>
      </c>
      <c r="M4549" s="166">
        <v>9.3272661084819797E-2</v>
      </c>
      <c r="N4549" s="169" t="s">
        <v>430</v>
      </c>
      <c r="O4549" s="167">
        <v>1</v>
      </c>
      <c r="P4549" s="167">
        <v>0</v>
      </c>
      <c r="Q4549" s="167">
        <v>1</v>
      </c>
      <c r="R4549" s="167">
        <v>0</v>
      </c>
      <c r="S4549" s="167">
        <v>1</v>
      </c>
      <c r="T4549" s="167" t="s">
        <v>13210</v>
      </c>
      <c r="U4549" s="167" t="s">
        <v>1281</v>
      </c>
      <c r="V4549" s="167" t="s">
        <v>101</v>
      </c>
      <c r="W4549" s="169"/>
      <c r="X4549" s="169" t="s">
        <v>10579</v>
      </c>
      <c r="Y4549" s="169" t="s">
        <v>11736</v>
      </c>
      <c r="Z4549" s="168">
        <v>43929</v>
      </c>
      <c r="AA4549" s="169" t="s">
        <v>11749</v>
      </c>
      <c r="AB4549" s="169" t="s">
        <v>11750</v>
      </c>
      <c r="AC4549" s="169" t="s">
        <v>430</v>
      </c>
      <c r="AD4549" s="169">
        <v>2021</v>
      </c>
      <c r="AE4549" s="167" t="s">
        <v>1245</v>
      </c>
    </row>
    <row r="4550" spans="1:31" x14ac:dyDescent="0.3">
      <c r="A4550" s="162" t="s">
        <v>935</v>
      </c>
      <c r="B4550" s="162" t="s">
        <v>550</v>
      </c>
      <c r="C4550" s="162">
        <v>47</v>
      </c>
      <c r="D4550" s="162">
        <v>2015</v>
      </c>
      <c r="E4550" s="162" t="s">
        <v>2393</v>
      </c>
      <c r="F4550" s="162" t="s">
        <v>297</v>
      </c>
      <c r="G4550" s="162">
        <v>2020</v>
      </c>
      <c r="H4550" s="169" t="s">
        <v>430</v>
      </c>
      <c r="I4550" s="162" t="s">
        <v>550</v>
      </c>
      <c r="J4550" s="206">
        <v>2.804735</v>
      </c>
      <c r="K4550" s="169" t="s">
        <v>10578</v>
      </c>
      <c r="L4550" s="166">
        <v>1.8201674554058973E-2</v>
      </c>
      <c r="M4550" s="166">
        <v>5.1050873680378597E-2</v>
      </c>
      <c r="N4550" s="169" t="s">
        <v>430</v>
      </c>
      <c r="O4550" s="167">
        <v>1</v>
      </c>
      <c r="P4550" s="167">
        <v>0</v>
      </c>
      <c r="Q4550" s="167">
        <v>1</v>
      </c>
      <c r="R4550" s="167">
        <v>0</v>
      </c>
      <c r="S4550" s="167">
        <v>1</v>
      </c>
      <c r="T4550" s="167" t="s">
        <v>13210</v>
      </c>
      <c r="U4550" s="167" t="s">
        <v>1281</v>
      </c>
      <c r="V4550" s="167" t="s">
        <v>101</v>
      </c>
      <c r="W4550" s="169"/>
      <c r="X4550" s="169" t="s">
        <v>10579</v>
      </c>
      <c r="Y4550" s="169" t="s">
        <v>11736</v>
      </c>
      <c r="Z4550" s="168">
        <v>43929</v>
      </c>
      <c r="AA4550" s="169" t="s">
        <v>11749</v>
      </c>
      <c r="AB4550" s="169" t="s">
        <v>11750</v>
      </c>
      <c r="AC4550" s="169" t="s">
        <v>430</v>
      </c>
      <c r="AD4550" s="169">
        <v>2021</v>
      </c>
      <c r="AE4550" s="167" t="s">
        <v>1245</v>
      </c>
    </row>
    <row r="4551" spans="1:31" x14ac:dyDescent="0.3">
      <c r="A4551" s="162" t="s">
        <v>935</v>
      </c>
      <c r="B4551" s="162" t="s">
        <v>550</v>
      </c>
      <c r="C4551" s="162">
        <v>48</v>
      </c>
      <c r="D4551" s="162">
        <v>2015</v>
      </c>
      <c r="E4551" s="162" t="s">
        <v>2393</v>
      </c>
      <c r="F4551" s="162" t="s">
        <v>297</v>
      </c>
      <c r="G4551" s="162">
        <v>2020</v>
      </c>
      <c r="H4551" s="169" t="s">
        <v>430</v>
      </c>
      <c r="I4551" s="162" t="s">
        <v>550</v>
      </c>
      <c r="J4551" s="206">
        <v>10.918445</v>
      </c>
      <c r="K4551" s="169" t="s">
        <v>10578</v>
      </c>
      <c r="L4551" s="166">
        <v>1.8201674554058973E-2</v>
      </c>
      <c r="M4551" s="166">
        <v>0.19873398252639243</v>
      </c>
      <c r="N4551" s="169" t="s">
        <v>430</v>
      </c>
      <c r="O4551" s="167">
        <v>1</v>
      </c>
      <c r="P4551" s="167">
        <v>0</v>
      </c>
      <c r="Q4551" s="167">
        <v>1</v>
      </c>
      <c r="R4551" s="167">
        <v>0</v>
      </c>
      <c r="S4551" s="167">
        <v>1</v>
      </c>
      <c r="T4551" s="167" t="s">
        <v>13210</v>
      </c>
      <c r="U4551" s="167" t="s">
        <v>1281</v>
      </c>
      <c r="V4551" s="167" t="s">
        <v>101</v>
      </c>
      <c r="W4551" s="169"/>
      <c r="X4551" s="169" t="s">
        <v>10579</v>
      </c>
      <c r="Y4551" s="169" t="s">
        <v>11736</v>
      </c>
      <c r="Z4551" s="168">
        <v>43938</v>
      </c>
      <c r="AA4551" s="169" t="s">
        <v>11751</v>
      </c>
      <c r="AB4551" s="169"/>
      <c r="AC4551" s="169" t="s">
        <v>430</v>
      </c>
      <c r="AD4551" s="169">
        <v>2021</v>
      </c>
      <c r="AE4551" s="167" t="s">
        <v>1245</v>
      </c>
    </row>
    <row r="4552" spans="1:31" x14ac:dyDescent="0.3">
      <c r="A4552" s="162" t="s">
        <v>935</v>
      </c>
      <c r="B4552" s="162" t="s">
        <v>550</v>
      </c>
      <c r="C4552" s="162">
        <v>49</v>
      </c>
      <c r="D4552" s="162">
        <v>2015</v>
      </c>
      <c r="E4552" s="162" t="s">
        <v>2393</v>
      </c>
      <c r="F4552" s="162" t="s">
        <v>297</v>
      </c>
      <c r="G4552" s="162">
        <v>2020</v>
      </c>
      <c r="H4552" s="169" t="s">
        <v>430</v>
      </c>
      <c r="I4552" s="162" t="s">
        <v>550</v>
      </c>
      <c r="J4552" s="206">
        <v>19.080949</v>
      </c>
      <c r="K4552" s="169" t="s">
        <v>10578</v>
      </c>
      <c r="L4552" s="166">
        <v>1.8201674554058973E-2</v>
      </c>
      <c r="M4552" s="166">
        <v>0.34730522388059704</v>
      </c>
      <c r="N4552" s="169" t="s">
        <v>430</v>
      </c>
      <c r="O4552" s="167">
        <v>1</v>
      </c>
      <c r="P4552" s="167">
        <v>0</v>
      </c>
      <c r="Q4552" s="167">
        <v>1</v>
      </c>
      <c r="R4552" s="167">
        <v>0</v>
      </c>
      <c r="S4552" s="167">
        <v>1</v>
      </c>
      <c r="T4552" s="167" t="s">
        <v>13210</v>
      </c>
      <c r="U4552" s="167" t="s">
        <v>1281</v>
      </c>
      <c r="V4552" s="167" t="s">
        <v>101</v>
      </c>
      <c r="W4552" s="169"/>
      <c r="X4552" s="169" t="s">
        <v>10579</v>
      </c>
      <c r="Y4552" s="169" t="s">
        <v>11736</v>
      </c>
      <c r="Z4552" s="168">
        <v>43964</v>
      </c>
      <c r="AA4552" s="169" t="s">
        <v>11752</v>
      </c>
      <c r="AB4552" s="169"/>
      <c r="AC4552" s="169" t="s">
        <v>430</v>
      </c>
      <c r="AD4552" s="169">
        <v>2021</v>
      </c>
      <c r="AE4552" s="167" t="s">
        <v>1245</v>
      </c>
    </row>
    <row r="4553" spans="1:31" x14ac:dyDescent="0.3">
      <c r="A4553" s="162" t="s">
        <v>935</v>
      </c>
      <c r="B4553" s="162" t="s">
        <v>550</v>
      </c>
      <c r="C4553" s="162">
        <v>50</v>
      </c>
      <c r="D4553" s="162">
        <v>2015</v>
      </c>
      <c r="E4553" s="162" t="s">
        <v>2393</v>
      </c>
      <c r="F4553" s="162" t="s">
        <v>297</v>
      </c>
      <c r="G4553" s="162">
        <v>2020</v>
      </c>
      <c r="H4553" s="169" t="s">
        <v>430</v>
      </c>
      <c r="I4553" s="162" t="s">
        <v>550</v>
      </c>
      <c r="J4553" s="206">
        <v>17.164899999999999</v>
      </c>
      <c r="K4553" s="169" t="s">
        <v>10578</v>
      </c>
      <c r="L4553" s="166">
        <v>1.8201674554058973E-2</v>
      </c>
      <c r="M4553" s="166">
        <v>0.31242992355296684</v>
      </c>
      <c r="N4553" s="169" t="s">
        <v>430</v>
      </c>
      <c r="O4553" s="167">
        <v>1</v>
      </c>
      <c r="P4553" s="167">
        <v>0</v>
      </c>
      <c r="Q4553" s="167">
        <v>1</v>
      </c>
      <c r="R4553" s="167">
        <v>0</v>
      </c>
      <c r="S4553" s="167">
        <v>1</v>
      </c>
      <c r="T4553" s="167" t="s">
        <v>13210</v>
      </c>
      <c r="U4553" s="167" t="s">
        <v>1281</v>
      </c>
      <c r="V4553" s="167" t="s">
        <v>101</v>
      </c>
      <c r="W4553" s="169"/>
      <c r="X4553" s="169" t="s">
        <v>10579</v>
      </c>
      <c r="Y4553" s="169" t="s">
        <v>11736</v>
      </c>
      <c r="Z4553" s="168">
        <v>43964</v>
      </c>
      <c r="AA4553" s="169" t="s">
        <v>11753</v>
      </c>
      <c r="AB4553" s="169"/>
      <c r="AC4553" s="169" t="s">
        <v>430</v>
      </c>
      <c r="AD4553" s="169">
        <v>2021</v>
      </c>
      <c r="AE4553" s="167" t="s">
        <v>1245</v>
      </c>
    </row>
    <row r="4554" spans="1:31" x14ac:dyDescent="0.3">
      <c r="A4554" s="162" t="s">
        <v>935</v>
      </c>
      <c r="B4554" s="162" t="s">
        <v>550</v>
      </c>
      <c r="C4554" s="162">
        <v>51</v>
      </c>
      <c r="D4554" s="162">
        <v>2015</v>
      </c>
      <c r="E4554" s="162" t="s">
        <v>2393</v>
      </c>
      <c r="F4554" s="162" t="s">
        <v>297</v>
      </c>
      <c r="G4554" s="162">
        <v>2021</v>
      </c>
      <c r="H4554" s="169" t="s">
        <v>430</v>
      </c>
      <c r="I4554" s="162" t="s">
        <v>550</v>
      </c>
      <c r="J4554" s="206">
        <v>59.959966319999999</v>
      </c>
      <c r="K4554" s="169" t="s">
        <v>10578</v>
      </c>
      <c r="L4554" s="166">
        <v>1.8201674554058973E-2</v>
      </c>
      <c r="M4554" s="166">
        <v>1.091371793228977</v>
      </c>
      <c r="N4554" s="169" t="s">
        <v>430</v>
      </c>
      <c r="O4554" s="167">
        <v>1</v>
      </c>
      <c r="P4554" s="167">
        <v>0</v>
      </c>
      <c r="Q4554" s="167">
        <v>1</v>
      </c>
      <c r="R4554" s="167">
        <v>0</v>
      </c>
      <c r="S4554" s="167">
        <v>1</v>
      </c>
      <c r="T4554" s="167" t="s">
        <v>13210</v>
      </c>
      <c r="U4554" s="167" t="s">
        <v>1281</v>
      </c>
      <c r="V4554" s="167" t="s">
        <v>101</v>
      </c>
      <c r="W4554" s="169"/>
      <c r="X4554" s="169" t="s">
        <v>10579</v>
      </c>
      <c r="Y4554" s="169" t="s">
        <v>11736</v>
      </c>
      <c r="Z4554" s="168">
        <v>44205</v>
      </c>
      <c r="AA4554" s="169" t="s">
        <v>11754</v>
      </c>
      <c r="AB4554" s="169"/>
      <c r="AC4554" s="169" t="s">
        <v>430</v>
      </c>
      <c r="AD4554" s="169">
        <v>2021</v>
      </c>
      <c r="AE4554" s="167" t="s">
        <v>1245</v>
      </c>
    </row>
    <row r="4555" spans="1:31" x14ac:dyDescent="0.3">
      <c r="A4555" s="162" t="s">
        <v>935</v>
      </c>
      <c r="B4555" s="162" t="s">
        <v>550</v>
      </c>
      <c r="C4555" s="162">
        <v>52</v>
      </c>
      <c r="D4555" s="162">
        <v>2015</v>
      </c>
      <c r="E4555" s="162" t="s">
        <v>2393</v>
      </c>
      <c r="F4555" s="162" t="s">
        <v>297</v>
      </c>
      <c r="G4555" s="162">
        <v>2020</v>
      </c>
      <c r="H4555" s="169" t="s">
        <v>430</v>
      </c>
      <c r="I4555" s="162" t="s">
        <v>550</v>
      </c>
      <c r="J4555" s="206">
        <v>51.907359929999998</v>
      </c>
      <c r="K4555" s="169" t="s">
        <v>10578</v>
      </c>
      <c r="L4555" s="166">
        <v>1.8201674554058973E-2</v>
      </c>
      <c r="M4555" s="166">
        <v>0.94480087240626132</v>
      </c>
      <c r="N4555" s="169" t="s">
        <v>430</v>
      </c>
      <c r="O4555" s="167">
        <v>1</v>
      </c>
      <c r="P4555" s="167">
        <v>0</v>
      </c>
      <c r="Q4555" s="167">
        <v>1</v>
      </c>
      <c r="R4555" s="167">
        <v>0</v>
      </c>
      <c r="S4555" s="167">
        <v>1</v>
      </c>
      <c r="T4555" s="167" t="s">
        <v>13210</v>
      </c>
      <c r="U4555" s="167" t="s">
        <v>1281</v>
      </c>
      <c r="V4555" s="167" t="s">
        <v>101</v>
      </c>
      <c r="W4555" s="169"/>
      <c r="X4555" s="169" t="s">
        <v>10579</v>
      </c>
      <c r="Y4555" s="169" t="s">
        <v>11736</v>
      </c>
      <c r="Z4555" s="168">
        <v>43898</v>
      </c>
      <c r="AA4555" s="169" t="s">
        <v>11755</v>
      </c>
      <c r="AB4555" s="169"/>
      <c r="AC4555" s="169" t="s">
        <v>430</v>
      </c>
      <c r="AD4555" s="169">
        <v>2021</v>
      </c>
      <c r="AE4555" s="167" t="s">
        <v>1245</v>
      </c>
    </row>
    <row r="4556" spans="1:31" x14ac:dyDescent="0.3">
      <c r="A4556" s="162" t="s">
        <v>935</v>
      </c>
      <c r="B4556" s="162" t="s">
        <v>550</v>
      </c>
      <c r="C4556" s="162">
        <v>53</v>
      </c>
      <c r="D4556" s="162">
        <v>2015</v>
      </c>
      <c r="E4556" s="162" t="s">
        <v>2393</v>
      </c>
      <c r="F4556" s="162" t="s">
        <v>297</v>
      </c>
      <c r="G4556" s="162">
        <v>2020</v>
      </c>
      <c r="H4556" s="169" t="s">
        <v>430</v>
      </c>
      <c r="I4556" s="162" t="s">
        <v>550</v>
      </c>
      <c r="J4556" s="206">
        <v>139.78128000000001</v>
      </c>
      <c r="K4556" s="169" t="s">
        <v>10578</v>
      </c>
      <c r="L4556" s="166">
        <v>1.8201674554058973E-2</v>
      </c>
      <c r="M4556" s="166">
        <v>2.5442533673097927</v>
      </c>
      <c r="N4556" s="169" t="s">
        <v>430</v>
      </c>
      <c r="O4556" s="167">
        <v>1</v>
      </c>
      <c r="P4556" s="167">
        <v>0</v>
      </c>
      <c r="Q4556" s="167">
        <v>1</v>
      </c>
      <c r="R4556" s="167">
        <v>0</v>
      </c>
      <c r="S4556" s="167">
        <v>1</v>
      </c>
      <c r="T4556" s="167" t="s">
        <v>13210</v>
      </c>
      <c r="U4556" s="167" t="s">
        <v>1281</v>
      </c>
      <c r="V4556" s="167" t="s">
        <v>101</v>
      </c>
      <c r="W4556" s="169"/>
      <c r="X4556" s="169" t="s">
        <v>10579</v>
      </c>
      <c r="Y4556" s="169" t="s">
        <v>11736</v>
      </c>
      <c r="Z4556" s="168">
        <v>43897</v>
      </c>
      <c r="AA4556" s="169" t="s">
        <v>11756</v>
      </c>
      <c r="AB4556" s="169"/>
      <c r="AC4556" s="169" t="s">
        <v>430</v>
      </c>
      <c r="AD4556" s="169">
        <v>2021</v>
      </c>
      <c r="AE4556" s="167" t="s">
        <v>1245</v>
      </c>
    </row>
    <row r="4557" spans="1:31" x14ac:dyDescent="0.3">
      <c r="A4557" s="162" t="s">
        <v>935</v>
      </c>
      <c r="B4557" s="162" t="s">
        <v>550</v>
      </c>
      <c r="C4557" s="162">
        <v>54</v>
      </c>
      <c r="D4557" s="162">
        <v>2015</v>
      </c>
      <c r="E4557" s="162" t="s">
        <v>2393</v>
      </c>
      <c r="F4557" s="162" t="s">
        <v>297</v>
      </c>
      <c r="G4557" s="162">
        <v>2020</v>
      </c>
      <c r="H4557" s="169" t="s">
        <v>430</v>
      </c>
      <c r="I4557" s="162" t="s">
        <v>550</v>
      </c>
      <c r="J4557" s="206">
        <v>79.23398662000001</v>
      </c>
      <c r="K4557" s="169" t="s">
        <v>10578</v>
      </c>
      <c r="L4557" s="166">
        <v>1.8201674554058973E-2</v>
      </c>
      <c r="M4557" s="166">
        <v>1.4421912380779034</v>
      </c>
      <c r="N4557" s="169" t="s">
        <v>430</v>
      </c>
      <c r="O4557" s="167">
        <v>1</v>
      </c>
      <c r="P4557" s="167">
        <v>0</v>
      </c>
      <c r="Q4557" s="167">
        <v>1</v>
      </c>
      <c r="R4557" s="167">
        <v>0</v>
      </c>
      <c r="S4557" s="167">
        <v>1</v>
      </c>
      <c r="T4557" s="167" t="s">
        <v>13210</v>
      </c>
      <c r="U4557" s="167" t="s">
        <v>1281</v>
      </c>
      <c r="V4557" s="167" t="s">
        <v>101</v>
      </c>
      <c r="W4557" s="169"/>
      <c r="X4557" s="169" t="s">
        <v>10579</v>
      </c>
      <c r="Y4557" s="169" t="s">
        <v>11736</v>
      </c>
      <c r="Z4557" s="168">
        <v>44180</v>
      </c>
      <c r="AA4557" s="169" t="s">
        <v>11757</v>
      </c>
      <c r="AB4557" s="169"/>
      <c r="AC4557" s="169" t="s">
        <v>430</v>
      </c>
      <c r="AD4557" s="169">
        <v>2021</v>
      </c>
      <c r="AE4557" s="167" t="s">
        <v>1245</v>
      </c>
    </row>
    <row r="4558" spans="1:31" x14ac:dyDescent="0.3">
      <c r="A4558" s="162" t="s">
        <v>935</v>
      </c>
      <c r="B4558" s="162" t="s">
        <v>550</v>
      </c>
      <c r="C4558" s="162">
        <v>55</v>
      </c>
      <c r="D4558" s="162">
        <v>2015</v>
      </c>
      <c r="E4558" s="162" t="s">
        <v>2393</v>
      </c>
      <c r="F4558" s="162" t="s">
        <v>297</v>
      </c>
      <c r="G4558" s="162">
        <v>2020</v>
      </c>
      <c r="H4558" s="169" t="s">
        <v>430</v>
      </c>
      <c r="I4558" s="162" t="s">
        <v>550</v>
      </c>
      <c r="J4558" s="206">
        <v>63.782665969999996</v>
      </c>
      <c r="K4558" s="169" t="s">
        <v>10578</v>
      </c>
      <c r="L4558" s="166">
        <v>1.8201674554058973E-2</v>
      </c>
      <c r="M4558" s="166">
        <v>1.1609513281761921</v>
      </c>
      <c r="N4558" s="169" t="s">
        <v>430</v>
      </c>
      <c r="O4558" s="167">
        <v>1</v>
      </c>
      <c r="P4558" s="167">
        <v>0</v>
      </c>
      <c r="Q4558" s="167">
        <v>1</v>
      </c>
      <c r="R4558" s="167">
        <v>0</v>
      </c>
      <c r="S4558" s="167">
        <v>1</v>
      </c>
      <c r="T4558" s="167" t="s">
        <v>13210</v>
      </c>
      <c r="U4558" s="167" t="s">
        <v>1281</v>
      </c>
      <c r="V4558" s="167" t="s">
        <v>101</v>
      </c>
      <c r="W4558" s="169"/>
      <c r="X4558" s="169" t="s">
        <v>10579</v>
      </c>
      <c r="Y4558" s="169" t="s">
        <v>11736</v>
      </c>
      <c r="Z4558" s="168">
        <v>44180</v>
      </c>
      <c r="AA4558" s="169" t="s">
        <v>11758</v>
      </c>
      <c r="AB4558" s="169"/>
      <c r="AC4558" s="169" t="s">
        <v>430</v>
      </c>
      <c r="AD4558" s="169">
        <v>2021</v>
      </c>
      <c r="AE4558" s="167" t="s">
        <v>1245</v>
      </c>
    </row>
    <row r="4559" spans="1:31" x14ac:dyDescent="0.3">
      <c r="A4559" s="162" t="s">
        <v>935</v>
      </c>
      <c r="B4559" s="162" t="s">
        <v>550</v>
      </c>
      <c r="C4559" s="162">
        <v>56</v>
      </c>
      <c r="D4559" s="162">
        <v>2015</v>
      </c>
      <c r="E4559" s="162" t="s">
        <v>2393</v>
      </c>
      <c r="F4559" s="162" t="s">
        <v>297</v>
      </c>
      <c r="G4559" s="162">
        <v>2021</v>
      </c>
      <c r="H4559" s="169" t="s">
        <v>430</v>
      </c>
      <c r="I4559" s="162" t="s">
        <v>550</v>
      </c>
      <c r="J4559" s="206">
        <v>73.244958890000007</v>
      </c>
      <c r="K4559" s="169" t="s">
        <v>10578</v>
      </c>
      <c r="L4559" s="166">
        <v>1.8201674554058973E-2</v>
      </c>
      <c r="M4559" s="166">
        <v>1.3331809044412086</v>
      </c>
      <c r="N4559" s="209" t="s">
        <v>430</v>
      </c>
      <c r="O4559" s="167">
        <v>1</v>
      </c>
      <c r="P4559" s="167">
        <v>0</v>
      </c>
      <c r="Q4559" s="167">
        <v>1</v>
      </c>
      <c r="R4559" s="167">
        <v>0</v>
      </c>
      <c r="S4559" s="167">
        <v>1</v>
      </c>
      <c r="T4559" s="167" t="s">
        <v>13210</v>
      </c>
      <c r="U4559" s="167" t="s">
        <v>1281</v>
      </c>
      <c r="V4559" s="167" t="s">
        <v>101</v>
      </c>
      <c r="W4559" s="169"/>
      <c r="X4559" s="169" t="s">
        <v>10579</v>
      </c>
      <c r="Y4559" s="169" t="s">
        <v>11736</v>
      </c>
      <c r="Z4559" s="168">
        <v>44356</v>
      </c>
      <c r="AA4559" s="169" t="s">
        <v>11759</v>
      </c>
      <c r="AB4559" s="169"/>
      <c r="AC4559" s="169" t="s">
        <v>550</v>
      </c>
      <c r="AD4559" s="169">
        <v>2021</v>
      </c>
      <c r="AE4559" s="167" t="s">
        <v>1245</v>
      </c>
    </row>
    <row r="4560" spans="1:31" x14ac:dyDescent="0.3">
      <c r="A4560" s="162" t="s">
        <v>935</v>
      </c>
      <c r="B4560" s="162" t="s">
        <v>550</v>
      </c>
      <c r="C4560" s="162">
        <v>57</v>
      </c>
      <c r="D4560" s="162">
        <v>2015</v>
      </c>
      <c r="E4560" s="162" t="s">
        <v>2393</v>
      </c>
      <c r="F4560" s="162" t="s">
        <v>297</v>
      </c>
      <c r="G4560" s="162">
        <v>2021</v>
      </c>
      <c r="H4560" s="169" t="s">
        <v>430</v>
      </c>
      <c r="I4560" s="162" t="s">
        <v>550</v>
      </c>
      <c r="J4560" s="206">
        <v>118.18036359999999</v>
      </c>
      <c r="K4560" s="169" t="s">
        <v>10578</v>
      </c>
      <c r="L4560" s="166">
        <v>1.8201674554058973E-2</v>
      </c>
      <c r="M4560" s="166">
        <v>2.1510805169275571</v>
      </c>
      <c r="N4560" s="208" t="s">
        <v>430</v>
      </c>
      <c r="O4560" s="167">
        <v>1</v>
      </c>
      <c r="P4560" s="167">
        <v>0</v>
      </c>
      <c r="Q4560" s="167">
        <v>1</v>
      </c>
      <c r="R4560" s="167">
        <v>0</v>
      </c>
      <c r="S4560" s="167">
        <v>1</v>
      </c>
      <c r="T4560" s="167" t="s">
        <v>13210</v>
      </c>
      <c r="U4560" s="167" t="s">
        <v>1281</v>
      </c>
      <c r="V4560" s="167" t="s">
        <v>101</v>
      </c>
      <c r="W4560" s="169"/>
      <c r="X4560" s="169" t="s">
        <v>10579</v>
      </c>
      <c r="Y4560" s="169" t="s">
        <v>11736</v>
      </c>
      <c r="Z4560" s="168">
        <v>44208</v>
      </c>
      <c r="AA4560" s="169" t="s">
        <v>11760</v>
      </c>
      <c r="AB4560" s="169"/>
      <c r="AC4560" s="169" t="s">
        <v>430</v>
      </c>
      <c r="AD4560" s="169">
        <v>2021</v>
      </c>
      <c r="AE4560" s="167" t="s">
        <v>1245</v>
      </c>
    </row>
    <row r="4561" spans="1:31" x14ac:dyDescent="0.3">
      <c r="A4561" s="162" t="s">
        <v>935</v>
      </c>
      <c r="B4561" s="162" t="s">
        <v>550</v>
      </c>
      <c r="C4561" s="162">
        <v>58</v>
      </c>
      <c r="D4561" s="162">
        <v>2015</v>
      </c>
      <c r="E4561" s="162" t="s">
        <v>2393</v>
      </c>
      <c r="F4561" s="162" t="s">
        <v>297</v>
      </c>
      <c r="G4561" s="162">
        <v>2021</v>
      </c>
      <c r="H4561" s="169" t="s">
        <v>430</v>
      </c>
      <c r="I4561" s="162" t="s">
        <v>550</v>
      </c>
      <c r="J4561" s="206">
        <v>64.761325040000003</v>
      </c>
      <c r="K4561" s="169" t="s">
        <v>10578</v>
      </c>
      <c r="L4561" s="166">
        <v>1.8201674554058973E-2</v>
      </c>
      <c r="M4561" s="166">
        <v>1.1787645620677103</v>
      </c>
      <c r="N4561" s="169" t="s">
        <v>430</v>
      </c>
      <c r="O4561" s="167">
        <v>1</v>
      </c>
      <c r="P4561" s="167">
        <v>0</v>
      </c>
      <c r="Q4561" s="167">
        <v>1</v>
      </c>
      <c r="R4561" s="167">
        <v>0</v>
      </c>
      <c r="S4561" s="167">
        <v>1</v>
      </c>
      <c r="T4561" s="167" t="s">
        <v>13210</v>
      </c>
      <c r="U4561" s="167" t="s">
        <v>1281</v>
      </c>
      <c r="V4561" s="167" t="s">
        <v>101</v>
      </c>
      <c r="W4561" s="169"/>
      <c r="X4561" s="169" t="s">
        <v>10579</v>
      </c>
      <c r="Y4561" s="169" t="s">
        <v>11736</v>
      </c>
      <c r="Z4561" s="168">
        <v>44208</v>
      </c>
      <c r="AA4561" s="169" t="s">
        <v>11761</v>
      </c>
      <c r="AB4561" s="169"/>
      <c r="AC4561" s="169" t="s">
        <v>430</v>
      </c>
      <c r="AD4561" s="169">
        <v>2021</v>
      </c>
      <c r="AE4561" s="167" t="s">
        <v>1245</v>
      </c>
    </row>
    <row r="4562" spans="1:31" x14ac:dyDescent="0.3">
      <c r="A4562" s="162" t="s">
        <v>857</v>
      </c>
      <c r="B4562" s="162" t="s">
        <v>550</v>
      </c>
      <c r="C4562" s="162">
        <v>1</v>
      </c>
      <c r="D4562" s="162">
        <v>2014</v>
      </c>
      <c r="E4562" s="162" t="s">
        <v>115</v>
      </c>
      <c r="F4562" s="162" t="s">
        <v>297</v>
      </c>
      <c r="G4562" s="162">
        <v>2020</v>
      </c>
      <c r="H4562" s="169" t="s">
        <v>430</v>
      </c>
      <c r="I4562" s="162" t="s">
        <v>550</v>
      </c>
      <c r="J4562" s="206">
        <v>5.0005197800000003</v>
      </c>
      <c r="K4562" s="169" t="s">
        <v>10578</v>
      </c>
      <c r="L4562" s="166">
        <v>1.8201674554058973E-2</v>
      </c>
      <c r="M4562" s="166">
        <v>9.1017833636694578E-2</v>
      </c>
      <c r="N4562" s="169" t="s">
        <v>430</v>
      </c>
      <c r="O4562" s="167">
        <v>1</v>
      </c>
      <c r="P4562" s="167">
        <v>0</v>
      </c>
      <c r="Q4562" s="167">
        <v>1</v>
      </c>
      <c r="R4562" s="167">
        <v>0</v>
      </c>
      <c r="S4562" s="167">
        <v>1</v>
      </c>
      <c r="T4562" s="167" t="s">
        <v>13210</v>
      </c>
      <c r="U4562" s="167" t="s">
        <v>1512</v>
      </c>
      <c r="V4562" s="167" t="s">
        <v>91</v>
      </c>
      <c r="W4562" s="169"/>
      <c r="X4562" s="169" t="s">
        <v>11726</v>
      </c>
      <c r="Y4562" s="169" t="s">
        <v>11737</v>
      </c>
      <c r="Z4562" s="168">
        <v>43936</v>
      </c>
      <c r="AA4562" s="169" t="s">
        <v>11762</v>
      </c>
      <c r="AB4562" s="169"/>
      <c r="AC4562" s="169" t="s">
        <v>430</v>
      </c>
      <c r="AD4562" s="169">
        <v>2021</v>
      </c>
      <c r="AE4562" s="167" t="s">
        <v>1245</v>
      </c>
    </row>
    <row r="4563" spans="1:31" x14ac:dyDescent="0.3">
      <c r="A4563" s="162" t="s">
        <v>857</v>
      </c>
      <c r="B4563" s="162" t="s">
        <v>550</v>
      </c>
      <c r="C4563" s="162">
        <v>2</v>
      </c>
      <c r="D4563" s="162">
        <v>2014</v>
      </c>
      <c r="E4563" s="162" t="s">
        <v>115</v>
      </c>
      <c r="F4563" s="162" t="s">
        <v>297</v>
      </c>
      <c r="G4563" s="162">
        <v>2020</v>
      </c>
      <c r="H4563" s="169" t="s">
        <v>430</v>
      </c>
      <c r="I4563" s="162" t="s">
        <v>550</v>
      </c>
      <c r="J4563" s="206">
        <v>4.4919086799999999</v>
      </c>
      <c r="K4563" s="169" t="s">
        <v>10578</v>
      </c>
      <c r="L4563" s="166">
        <v>1.8201674554058973E-2</v>
      </c>
      <c r="M4563" s="166">
        <v>8.1760259919912634E-2</v>
      </c>
      <c r="N4563" s="169" t="s">
        <v>430</v>
      </c>
      <c r="O4563" s="167">
        <v>1</v>
      </c>
      <c r="P4563" s="167">
        <v>0</v>
      </c>
      <c r="Q4563" s="167">
        <v>1</v>
      </c>
      <c r="R4563" s="167">
        <v>0</v>
      </c>
      <c r="S4563" s="167">
        <v>1</v>
      </c>
      <c r="T4563" s="167" t="s">
        <v>13210</v>
      </c>
      <c r="U4563" s="167" t="s">
        <v>1512</v>
      </c>
      <c r="V4563" s="167" t="s">
        <v>91</v>
      </c>
      <c r="W4563" s="169"/>
      <c r="X4563" s="169" t="s">
        <v>11726</v>
      </c>
      <c r="Y4563" s="169" t="s">
        <v>11737</v>
      </c>
      <c r="Z4563" s="168">
        <v>43968</v>
      </c>
      <c r="AA4563" s="169" t="s">
        <v>11763</v>
      </c>
      <c r="AB4563" s="169"/>
      <c r="AC4563" s="169" t="s">
        <v>430</v>
      </c>
      <c r="AD4563" s="169">
        <v>2021</v>
      </c>
      <c r="AE4563" s="167" t="s">
        <v>1245</v>
      </c>
    </row>
    <row r="4564" spans="1:31" x14ac:dyDescent="0.3">
      <c r="A4564" s="162" t="s">
        <v>857</v>
      </c>
      <c r="B4564" s="162" t="s">
        <v>550</v>
      </c>
      <c r="C4564" s="162">
        <v>3</v>
      </c>
      <c r="D4564" s="162">
        <v>2014</v>
      </c>
      <c r="E4564" s="162" t="s">
        <v>115</v>
      </c>
      <c r="F4564" s="162" t="s">
        <v>297</v>
      </c>
      <c r="G4564" s="162">
        <v>2020</v>
      </c>
      <c r="H4564" s="169" t="s">
        <v>430</v>
      </c>
      <c r="I4564" s="162" t="s">
        <v>550</v>
      </c>
      <c r="J4564" s="206">
        <v>8.49617456</v>
      </c>
      <c r="K4564" s="169" t="s">
        <v>10578</v>
      </c>
      <c r="L4564" s="166">
        <v>1.8201674554058973E-2</v>
      </c>
      <c r="M4564" s="166">
        <v>0.15464460429559521</v>
      </c>
      <c r="N4564" s="169" t="s">
        <v>430</v>
      </c>
      <c r="O4564" s="167">
        <v>1</v>
      </c>
      <c r="P4564" s="167">
        <v>0</v>
      </c>
      <c r="Q4564" s="167">
        <v>1</v>
      </c>
      <c r="R4564" s="167">
        <v>0</v>
      </c>
      <c r="S4564" s="167">
        <v>1</v>
      </c>
      <c r="T4564" s="167" t="s">
        <v>13210</v>
      </c>
      <c r="U4564" s="167" t="s">
        <v>1512</v>
      </c>
      <c r="V4564" s="167" t="s">
        <v>91</v>
      </c>
      <c r="W4564" s="169"/>
      <c r="X4564" s="169" t="s">
        <v>11726</v>
      </c>
      <c r="Y4564" s="169" t="s">
        <v>11737</v>
      </c>
      <c r="Z4564" s="168">
        <v>43994</v>
      </c>
      <c r="AA4564" s="169" t="s">
        <v>11764</v>
      </c>
      <c r="AB4564" s="169" t="s">
        <v>220</v>
      </c>
      <c r="AC4564" s="169" t="s">
        <v>430</v>
      </c>
      <c r="AD4564" s="169">
        <v>2021</v>
      </c>
      <c r="AE4564" s="167" t="s">
        <v>1245</v>
      </c>
    </row>
    <row r="4565" spans="1:31" x14ac:dyDescent="0.3">
      <c r="A4565" s="162" t="s">
        <v>857</v>
      </c>
      <c r="B4565" s="162" t="s">
        <v>550</v>
      </c>
      <c r="C4565" s="162">
        <v>4</v>
      </c>
      <c r="D4565" s="162">
        <v>2014</v>
      </c>
      <c r="E4565" s="162" t="s">
        <v>115</v>
      </c>
      <c r="F4565" s="162" t="s">
        <v>297</v>
      </c>
      <c r="G4565" s="162">
        <v>2020</v>
      </c>
      <c r="H4565" s="169" t="s">
        <v>430</v>
      </c>
      <c r="I4565" s="162" t="s">
        <v>550</v>
      </c>
      <c r="J4565" s="206">
        <v>8.6375458000000016</v>
      </c>
      <c r="K4565" s="169" t="s">
        <v>10578</v>
      </c>
      <c r="L4565" s="166">
        <v>1.8201674554058973E-2</v>
      </c>
      <c r="M4565" s="166">
        <v>0.157217797597379</v>
      </c>
      <c r="N4565" s="169" t="s">
        <v>430</v>
      </c>
      <c r="O4565" s="167">
        <v>1</v>
      </c>
      <c r="P4565" s="167">
        <v>0</v>
      </c>
      <c r="Q4565" s="167">
        <v>1</v>
      </c>
      <c r="R4565" s="167">
        <v>0</v>
      </c>
      <c r="S4565" s="167">
        <v>1</v>
      </c>
      <c r="T4565" s="167" t="s">
        <v>13210</v>
      </c>
      <c r="U4565" s="167" t="s">
        <v>1512</v>
      </c>
      <c r="V4565" s="167" t="s">
        <v>91</v>
      </c>
      <c r="W4565" s="169"/>
      <c r="X4565" s="169" t="s">
        <v>11726</v>
      </c>
      <c r="Y4565" s="169" t="s">
        <v>11737</v>
      </c>
      <c r="Z4565" s="168">
        <v>44024</v>
      </c>
      <c r="AA4565" s="169" t="s">
        <v>11765</v>
      </c>
      <c r="AB4565" s="169"/>
      <c r="AC4565" s="169" t="s">
        <v>430</v>
      </c>
      <c r="AD4565" s="169">
        <v>2021</v>
      </c>
      <c r="AE4565" s="167" t="s">
        <v>1245</v>
      </c>
    </row>
    <row r="4566" spans="1:31" x14ac:dyDescent="0.3">
      <c r="A4566" s="162" t="s">
        <v>857</v>
      </c>
      <c r="B4566" s="162" t="s">
        <v>550</v>
      </c>
      <c r="C4566" s="162">
        <v>5</v>
      </c>
      <c r="D4566" s="162">
        <v>2014</v>
      </c>
      <c r="E4566" s="162" t="s">
        <v>115</v>
      </c>
      <c r="F4566" s="162" t="s">
        <v>297</v>
      </c>
      <c r="G4566" s="162">
        <v>2020</v>
      </c>
      <c r="H4566" s="169" t="s">
        <v>430</v>
      </c>
      <c r="I4566" s="162" t="s">
        <v>550</v>
      </c>
      <c r="J4566" s="206">
        <v>7.0928860899999995</v>
      </c>
      <c r="K4566" s="169" t="s">
        <v>10578</v>
      </c>
      <c r="L4566" s="166">
        <v>1.8201674554058973E-2</v>
      </c>
      <c r="M4566" s="166">
        <v>0.12910240425919184</v>
      </c>
      <c r="N4566" s="169" t="s">
        <v>430</v>
      </c>
      <c r="O4566" s="167">
        <v>1</v>
      </c>
      <c r="P4566" s="167">
        <v>0</v>
      </c>
      <c r="Q4566" s="167">
        <v>1</v>
      </c>
      <c r="R4566" s="167">
        <v>0</v>
      </c>
      <c r="S4566" s="167">
        <v>1</v>
      </c>
      <c r="T4566" s="167" t="s">
        <v>13210</v>
      </c>
      <c r="U4566" s="167" t="s">
        <v>1512</v>
      </c>
      <c r="V4566" s="167" t="s">
        <v>91</v>
      </c>
      <c r="W4566" s="169"/>
      <c r="X4566" s="169" t="s">
        <v>11726</v>
      </c>
      <c r="Y4566" s="169" t="s">
        <v>11737</v>
      </c>
      <c r="Z4566" s="168">
        <v>44060</v>
      </c>
      <c r="AA4566" s="169" t="s">
        <v>11766</v>
      </c>
      <c r="AB4566" s="169"/>
      <c r="AC4566" s="169" t="s">
        <v>430</v>
      </c>
      <c r="AD4566" s="169">
        <v>2021</v>
      </c>
      <c r="AE4566" s="167" t="s">
        <v>1245</v>
      </c>
    </row>
    <row r="4567" spans="1:31" x14ac:dyDescent="0.3">
      <c r="A4567" s="162" t="s">
        <v>857</v>
      </c>
      <c r="B4567" s="162" t="s">
        <v>550</v>
      </c>
      <c r="C4567" s="162">
        <v>6</v>
      </c>
      <c r="D4567" s="162">
        <v>2014</v>
      </c>
      <c r="E4567" s="162" t="s">
        <v>115</v>
      </c>
      <c r="F4567" s="162" t="s">
        <v>297</v>
      </c>
      <c r="G4567" s="162">
        <v>2020</v>
      </c>
      <c r="H4567" s="169" t="s">
        <v>430</v>
      </c>
      <c r="I4567" s="162" t="s">
        <v>550</v>
      </c>
      <c r="J4567" s="206">
        <v>6.2782327899999997</v>
      </c>
      <c r="K4567" s="169" t="s">
        <v>10578</v>
      </c>
      <c r="L4567" s="166">
        <v>1.8201674554058973E-2</v>
      </c>
      <c r="M4567" s="166">
        <v>0.11427435001820167</v>
      </c>
      <c r="N4567" s="169" t="s">
        <v>430</v>
      </c>
      <c r="O4567" s="167">
        <v>1</v>
      </c>
      <c r="P4567" s="167">
        <v>0</v>
      </c>
      <c r="Q4567" s="167">
        <v>1</v>
      </c>
      <c r="R4567" s="167">
        <v>0</v>
      </c>
      <c r="S4567" s="167">
        <v>1</v>
      </c>
      <c r="T4567" s="167" t="s">
        <v>13210</v>
      </c>
      <c r="U4567" s="167" t="s">
        <v>1512</v>
      </c>
      <c r="V4567" s="167" t="s">
        <v>91</v>
      </c>
      <c r="W4567" s="169"/>
      <c r="X4567" s="169" t="s">
        <v>11726</v>
      </c>
      <c r="Y4567" s="169" t="s">
        <v>11737</v>
      </c>
      <c r="Z4567" s="168">
        <v>44060</v>
      </c>
      <c r="AA4567" s="169" t="s">
        <v>11767</v>
      </c>
      <c r="AB4567" s="169"/>
      <c r="AC4567" s="169" t="s">
        <v>430</v>
      </c>
      <c r="AD4567" s="169">
        <v>2021</v>
      </c>
      <c r="AE4567" s="167" t="s">
        <v>1245</v>
      </c>
    </row>
    <row r="4568" spans="1:31" x14ac:dyDescent="0.3">
      <c r="A4568" s="162" t="s">
        <v>857</v>
      </c>
      <c r="B4568" s="162" t="s">
        <v>550</v>
      </c>
      <c r="C4568" s="162">
        <v>7</v>
      </c>
      <c r="D4568" s="162">
        <v>2014</v>
      </c>
      <c r="E4568" s="162" t="s">
        <v>115</v>
      </c>
      <c r="F4568" s="162" t="s">
        <v>297</v>
      </c>
      <c r="G4568" s="162">
        <v>2020</v>
      </c>
      <c r="H4568" s="169" t="s">
        <v>430</v>
      </c>
      <c r="I4568" s="162" t="s">
        <v>550</v>
      </c>
      <c r="J4568" s="206">
        <v>6.2064215799999998</v>
      </c>
      <c r="K4568" s="169" t="s">
        <v>10578</v>
      </c>
      <c r="L4568" s="166">
        <v>1.8201674554058973E-2</v>
      </c>
      <c r="M4568" s="166">
        <v>0.11296726574444849</v>
      </c>
      <c r="N4568" s="169" t="s">
        <v>430</v>
      </c>
      <c r="O4568" s="167">
        <v>1</v>
      </c>
      <c r="P4568" s="167">
        <v>0</v>
      </c>
      <c r="Q4568" s="167">
        <v>1</v>
      </c>
      <c r="R4568" s="167">
        <v>0</v>
      </c>
      <c r="S4568" s="167">
        <v>1</v>
      </c>
      <c r="T4568" s="167" t="s">
        <v>13210</v>
      </c>
      <c r="U4568" s="167" t="s">
        <v>1512</v>
      </c>
      <c r="V4568" s="167" t="s">
        <v>91</v>
      </c>
      <c r="W4568" s="169"/>
      <c r="X4568" s="169" t="s">
        <v>11726</v>
      </c>
      <c r="Y4568" s="169" t="s">
        <v>11737</v>
      </c>
      <c r="Z4568" s="168">
        <v>44060</v>
      </c>
      <c r="AA4568" s="169" t="s">
        <v>11768</v>
      </c>
      <c r="AB4568" s="169"/>
      <c r="AC4568" s="169" t="s">
        <v>430</v>
      </c>
      <c r="AD4568" s="169">
        <v>2021</v>
      </c>
      <c r="AE4568" s="167" t="s">
        <v>1245</v>
      </c>
    </row>
    <row r="4569" spans="1:31" x14ac:dyDescent="0.3">
      <c r="A4569" s="162" t="s">
        <v>857</v>
      </c>
      <c r="B4569" s="162" t="s">
        <v>550</v>
      </c>
      <c r="C4569" s="162">
        <v>8</v>
      </c>
      <c r="D4569" s="162">
        <v>2014</v>
      </c>
      <c r="E4569" s="162" t="s">
        <v>115</v>
      </c>
      <c r="F4569" s="162" t="s">
        <v>297</v>
      </c>
      <c r="G4569" s="162">
        <v>2020</v>
      </c>
      <c r="H4569" s="169" t="s">
        <v>430</v>
      </c>
      <c r="I4569" s="162" t="s">
        <v>550</v>
      </c>
      <c r="J4569" s="206">
        <v>7.0017448099999999</v>
      </c>
      <c r="K4569" s="169" t="s">
        <v>10578</v>
      </c>
      <c r="L4569" s="166">
        <v>1.8201674554058973E-2</v>
      </c>
      <c r="M4569" s="166">
        <v>0.12744348034219147</v>
      </c>
      <c r="N4569" s="169" t="s">
        <v>430</v>
      </c>
      <c r="O4569" s="167">
        <v>1</v>
      </c>
      <c r="P4569" s="167">
        <v>0</v>
      </c>
      <c r="Q4569" s="167">
        <v>1</v>
      </c>
      <c r="R4569" s="167">
        <v>0</v>
      </c>
      <c r="S4569" s="167">
        <v>1</v>
      </c>
      <c r="T4569" s="167" t="s">
        <v>13210</v>
      </c>
      <c r="U4569" s="167" t="s">
        <v>1512</v>
      </c>
      <c r="V4569" s="167" t="s">
        <v>91</v>
      </c>
      <c r="W4569" s="169"/>
      <c r="X4569" s="169" t="s">
        <v>11726</v>
      </c>
      <c r="Y4569" s="169" t="s">
        <v>11737</v>
      </c>
      <c r="Z4569" s="168">
        <v>44060</v>
      </c>
      <c r="AA4569" s="169" t="s">
        <v>11766</v>
      </c>
      <c r="AB4569" s="169"/>
      <c r="AC4569" s="169" t="s">
        <v>430</v>
      </c>
      <c r="AD4569" s="169">
        <v>2021</v>
      </c>
      <c r="AE4569" s="167" t="s">
        <v>1245</v>
      </c>
    </row>
    <row r="4570" spans="1:31" x14ac:dyDescent="0.3">
      <c r="A4570" s="162" t="s">
        <v>857</v>
      </c>
      <c r="B4570" s="162" t="s">
        <v>550</v>
      </c>
      <c r="C4570" s="162">
        <v>9</v>
      </c>
      <c r="D4570" s="162">
        <v>2014</v>
      </c>
      <c r="E4570" s="162" t="s">
        <v>115</v>
      </c>
      <c r="F4570" s="162" t="s">
        <v>297</v>
      </c>
      <c r="G4570" s="162">
        <v>2020</v>
      </c>
      <c r="H4570" s="169" t="s">
        <v>430</v>
      </c>
      <c r="I4570" s="162" t="s">
        <v>550</v>
      </c>
      <c r="J4570" s="206">
        <v>4.4543235000000001</v>
      </c>
      <c r="K4570" s="169" t="s">
        <v>10578</v>
      </c>
      <c r="L4570" s="166">
        <v>1.8201674554058973E-2</v>
      </c>
      <c r="M4570" s="166">
        <v>8.1076146705496913E-2</v>
      </c>
      <c r="N4570" s="169" t="s">
        <v>430</v>
      </c>
      <c r="O4570" s="167">
        <v>1</v>
      </c>
      <c r="P4570" s="167">
        <v>0</v>
      </c>
      <c r="Q4570" s="167">
        <v>1</v>
      </c>
      <c r="R4570" s="167">
        <v>0</v>
      </c>
      <c r="S4570" s="167">
        <v>1</v>
      </c>
      <c r="T4570" s="167" t="s">
        <v>13210</v>
      </c>
      <c r="U4570" s="167" t="s">
        <v>1512</v>
      </c>
      <c r="V4570" s="167" t="s">
        <v>91</v>
      </c>
      <c r="W4570" s="169"/>
      <c r="X4570" s="169" t="s">
        <v>11726</v>
      </c>
      <c r="Y4570" s="169" t="s">
        <v>11737</v>
      </c>
      <c r="Z4570" s="168">
        <v>43882</v>
      </c>
      <c r="AA4570" s="169" t="s">
        <v>11769</v>
      </c>
      <c r="AB4570" s="169"/>
      <c r="AC4570" s="169" t="s">
        <v>430</v>
      </c>
      <c r="AD4570" s="169">
        <v>2021</v>
      </c>
      <c r="AE4570" s="167" t="s">
        <v>1245</v>
      </c>
    </row>
    <row r="4571" spans="1:31" x14ac:dyDescent="0.3">
      <c r="A4571" s="162" t="s">
        <v>857</v>
      </c>
      <c r="B4571" s="162" t="s">
        <v>550</v>
      </c>
      <c r="C4571" s="162">
        <v>10</v>
      </c>
      <c r="D4571" s="162">
        <v>2014</v>
      </c>
      <c r="E4571" s="162" t="s">
        <v>115</v>
      </c>
      <c r="F4571" s="162" t="s">
        <v>297</v>
      </c>
      <c r="G4571" s="162">
        <v>2020</v>
      </c>
      <c r="H4571" s="169" t="s">
        <v>430</v>
      </c>
      <c r="I4571" s="162" t="s">
        <v>550</v>
      </c>
      <c r="J4571" s="206">
        <v>6.22288</v>
      </c>
      <c r="K4571" s="169" t="s">
        <v>10578</v>
      </c>
      <c r="L4571" s="166">
        <v>1.8201674554058973E-2</v>
      </c>
      <c r="M4571" s="166">
        <v>0.11326683654896251</v>
      </c>
      <c r="N4571" s="169" t="s">
        <v>430</v>
      </c>
      <c r="O4571" s="167">
        <v>1</v>
      </c>
      <c r="P4571" s="167">
        <v>0</v>
      </c>
      <c r="Q4571" s="167">
        <v>1</v>
      </c>
      <c r="R4571" s="167">
        <v>0</v>
      </c>
      <c r="S4571" s="167">
        <v>1</v>
      </c>
      <c r="T4571" s="167" t="s">
        <v>13210</v>
      </c>
      <c r="U4571" s="167" t="s">
        <v>1512</v>
      </c>
      <c r="V4571" s="167" t="s">
        <v>91</v>
      </c>
      <c r="W4571" s="169"/>
      <c r="X4571" s="169" t="s">
        <v>11726</v>
      </c>
      <c r="Y4571" s="169" t="s">
        <v>11737</v>
      </c>
      <c r="Z4571" s="168">
        <v>44104</v>
      </c>
      <c r="AA4571" s="169" t="s">
        <v>11770</v>
      </c>
      <c r="AB4571" s="169"/>
      <c r="AC4571" s="169" t="s">
        <v>430</v>
      </c>
      <c r="AD4571" s="169">
        <v>2021</v>
      </c>
      <c r="AE4571" s="167" t="s">
        <v>1245</v>
      </c>
    </row>
    <row r="4572" spans="1:31" x14ac:dyDescent="0.3">
      <c r="A4572" s="162" t="s">
        <v>857</v>
      </c>
      <c r="B4572" s="162" t="s">
        <v>550</v>
      </c>
      <c r="C4572" s="162">
        <v>11</v>
      </c>
      <c r="D4572" s="162">
        <v>2014</v>
      </c>
      <c r="E4572" s="162" t="s">
        <v>115</v>
      </c>
      <c r="F4572" s="162" t="s">
        <v>297</v>
      </c>
      <c r="G4572" s="162">
        <v>2020</v>
      </c>
      <c r="H4572" s="169" t="s">
        <v>430</v>
      </c>
      <c r="I4572" s="162" t="s">
        <v>550</v>
      </c>
      <c r="J4572" s="206">
        <v>5.2791899999999998</v>
      </c>
      <c r="K4572" s="169" t="s">
        <v>10578</v>
      </c>
      <c r="L4572" s="166">
        <v>1.8201674554058973E-2</v>
      </c>
      <c r="M4572" s="166">
        <v>9.6090098289042594E-2</v>
      </c>
      <c r="N4572" s="169" t="s">
        <v>430</v>
      </c>
      <c r="O4572" s="167">
        <v>1</v>
      </c>
      <c r="P4572" s="167">
        <v>0</v>
      </c>
      <c r="Q4572" s="167">
        <v>1</v>
      </c>
      <c r="R4572" s="167">
        <v>0</v>
      </c>
      <c r="S4572" s="167">
        <v>1</v>
      </c>
      <c r="T4572" s="167" t="s">
        <v>13210</v>
      </c>
      <c r="U4572" s="167" t="s">
        <v>1512</v>
      </c>
      <c r="V4572" s="167" t="s">
        <v>91</v>
      </c>
      <c r="W4572" s="169"/>
      <c r="X4572" s="169" t="s">
        <v>11726</v>
      </c>
      <c r="Y4572" s="169" t="s">
        <v>11737</v>
      </c>
      <c r="Z4572" s="168">
        <v>43840</v>
      </c>
      <c r="AA4572" s="169" t="s">
        <v>11771</v>
      </c>
      <c r="AB4572" s="169"/>
      <c r="AC4572" s="169" t="s">
        <v>430</v>
      </c>
      <c r="AD4572" s="169">
        <v>2021</v>
      </c>
      <c r="AE4572" s="167" t="s">
        <v>1245</v>
      </c>
    </row>
    <row r="4573" spans="1:31" x14ac:dyDescent="0.3">
      <c r="A4573" s="162" t="s">
        <v>857</v>
      </c>
      <c r="B4573" s="162" t="s">
        <v>550</v>
      </c>
      <c r="C4573" s="162">
        <v>12</v>
      </c>
      <c r="D4573" s="162">
        <v>2014</v>
      </c>
      <c r="E4573" s="162" t="s">
        <v>115</v>
      </c>
      <c r="F4573" s="162" t="s">
        <v>297</v>
      </c>
      <c r="G4573" s="162">
        <v>2020</v>
      </c>
      <c r="H4573" s="169" t="s">
        <v>430</v>
      </c>
      <c r="I4573" s="162" t="s">
        <v>550</v>
      </c>
      <c r="J4573" s="206">
        <v>5.5651950000000001</v>
      </c>
      <c r="K4573" s="169" t="s">
        <v>10578</v>
      </c>
      <c r="L4573" s="166">
        <v>1.8201674554058973E-2</v>
      </c>
      <c r="M4573" s="166">
        <v>0.10129586821987623</v>
      </c>
      <c r="N4573" s="169" t="s">
        <v>430</v>
      </c>
      <c r="O4573" s="167">
        <v>1</v>
      </c>
      <c r="P4573" s="167">
        <v>0</v>
      </c>
      <c r="Q4573" s="167">
        <v>1</v>
      </c>
      <c r="R4573" s="167">
        <v>0</v>
      </c>
      <c r="S4573" s="167">
        <v>1</v>
      </c>
      <c r="T4573" s="167" t="s">
        <v>13210</v>
      </c>
      <c r="U4573" s="167" t="s">
        <v>1512</v>
      </c>
      <c r="V4573" s="167" t="s">
        <v>91</v>
      </c>
      <c r="W4573" s="169"/>
      <c r="X4573" s="169" t="s">
        <v>11726</v>
      </c>
      <c r="Y4573" s="169" t="s">
        <v>11737</v>
      </c>
      <c r="Z4573" s="168">
        <v>44060</v>
      </c>
      <c r="AA4573" s="169" t="s">
        <v>11771</v>
      </c>
      <c r="AB4573" s="169"/>
      <c r="AC4573" s="169" t="s">
        <v>430</v>
      </c>
      <c r="AD4573" s="169">
        <v>2021</v>
      </c>
      <c r="AE4573" s="167" t="s">
        <v>1245</v>
      </c>
    </row>
    <row r="4574" spans="1:31" x14ac:dyDescent="0.3">
      <c r="A4574" s="162" t="s">
        <v>857</v>
      </c>
      <c r="B4574" s="162" t="s">
        <v>550</v>
      </c>
      <c r="C4574" s="162">
        <v>13</v>
      </c>
      <c r="D4574" s="162">
        <v>2014</v>
      </c>
      <c r="E4574" s="162" t="s">
        <v>115</v>
      </c>
      <c r="F4574" s="162" t="s">
        <v>297</v>
      </c>
      <c r="G4574" s="162">
        <v>2020</v>
      </c>
      <c r="H4574" s="169" t="s">
        <v>430</v>
      </c>
      <c r="I4574" s="162" t="s">
        <v>550</v>
      </c>
      <c r="J4574" s="206">
        <v>6.6458500000000003</v>
      </c>
      <c r="K4574" s="169" t="s">
        <v>10578</v>
      </c>
      <c r="L4574" s="166">
        <v>1.8201674554058973E-2</v>
      </c>
      <c r="M4574" s="166">
        <v>0.12096559883509284</v>
      </c>
      <c r="N4574" s="169" t="s">
        <v>430</v>
      </c>
      <c r="O4574" s="167">
        <v>1</v>
      </c>
      <c r="P4574" s="167">
        <v>0</v>
      </c>
      <c r="Q4574" s="167">
        <v>1</v>
      </c>
      <c r="R4574" s="167">
        <v>0</v>
      </c>
      <c r="S4574" s="167">
        <v>1</v>
      </c>
      <c r="T4574" s="167" t="s">
        <v>13210</v>
      </c>
      <c r="U4574" s="167" t="s">
        <v>1512</v>
      </c>
      <c r="V4574" s="167" t="s">
        <v>91</v>
      </c>
      <c r="W4574" s="169"/>
      <c r="X4574" s="169" t="s">
        <v>11726</v>
      </c>
      <c r="Y4574" s="169" t="s">
        <v>11737</v>
      </c>
      <c r="Z4574" s="168">
        <v>43882</v>
      </c>
      <c r="AA4574" s="169" t="s">
        <v>11772</v>
      </c>
      <c r="AB4574" s="169"/>
      <c r="AC4574" s="169" t="s">
        <v>430</v>
      </c>
      <c r="AD4574" s="169">
        <v>2021</v>
      </c>
      <c r="AE4574" s="167" t="s">
        <v>1245</v>
      </c>
    </row>
    <row r="4575" spans="1:31" x14ac:dyDescent="0.3">
      <c r="A4575" s="162" t="s">
        <v>1150</v>
      </c>
      <c r="B4575" s="162" t="s">
        <v>550</v>
      </c>
      <c r="C4575" s="162">
        <v>1</v>
      </c>
      <c r="D4575" s="162">
        <v>2017</v>
      </c>
      <c r="E4575" s="162" t="s">
        <v>2393</v>
      </c>
      <c r="F4575" s="162" t="s">
        <v>297</v>
      </c>
      <c r="G4575" s="162">
        <v>2020</v>
      </c>
      <c r="H4575" s="169" t="s">
        <v>430</v>
      </c>
      <c r="I4575" s="162" t="s">
        <v>550</v>
      </c>
      <c r="J4575" s="206">
        <v>20.197952000000001</v>
      </c>
      <c r="K4575" s="169" t="s">
        <v>10578</v>
      </c>
      <c r="L4575" s="166">
        <v>1.8201674554058973E-2</v>
      </c>
      <c r="M4575" s="166">
        <v>0.36763654896250458</v>
      </c>
      <c r="N4575" s="169" t="s">
        <v>430</v>
      </c>
      <c r="O4575" s="167">
        <v>1</v>
      </c>
      <c r="P4575" s="167">
        <v>0</v>
      </c>
      <c r="Q4575" s="167">
        <v>1</v>
      </c>
      <c r="R4575" s="167">
        <v>0</v>
      </c>
      <c r="S4575" s="167">
        <v>1</v>
      </c>
      <c r="T4575" s="167" t="s">
        <v>13210</v>
      </c>
      <c r="U4575" s="167" t="s">
        <v>1512</v>
      </c>
      <c r="V4575" s="167" t="s">
        <v>178</v>
      </c>
      <c r="W4575" s="169"/>
      <c r="X4575" s="169" t="s">
        <v>11727</v>
      </c>
      <c r="Y4575" s="169" t="s">
        <v>11738</v>
      </c>
      <c r="Z4575" s="168">
        <v>43987</v>
      </c>
      <c r="AA4575" s="169" t="s">
        <v>11773</v>
      </c>
      <c r="AB4575" s="169"/>
      <c r="AC4575" s="169" t="s">
        <v>430</v>
      </c>
      <c r="AD4575" s="169">
        <v>2021</v>
      </c>
      <c r="AE4575" s="167" t="s">
        <v>1245</v>
      </c>
    </row>
    <row r="4576" spans="1:31" x14ac:dyDescent="0.3">
      <c r="A4576" s="162" t="s">
        <v>1150</v>
      </c>
      <c r="B4576" s="162" t="s">
        <v>550</v>
      </c>
      <c r="C4576" s="162">
        <v>2</v>
      </c>
      <c r="D4576" s="162">
        <v>2017</v>
      </c>
      <c r="E4576" s="162" t="s">
        <v>2393</v>
      </c>
      <c r="F4576" s="162" t="s">
        <v>297</v>
      </c>
      <c r="G4576" s="162">
        <v>2020</v>
      </c>
      <c r="H4576" s="169" t="s">
        <v>430</v>
      </c>
      <c r="I4576" s="162" t="s">
        <v>550</v>
      </c>
      <c r="J4576" s="206">
        <v>21.348672000000001</v>
      </c>
      <c r="K4576" s="169" t="s">
        <v>10578</v>
      </c>
      <c r="L4576" s="166">
        <v>1.8201674554058973E-2</v>
      </c>
      <c r="M4576" s="166">
        <v>0.3885815799053513</v>
      </c>
      <c r="N4576" s="169" t="s">
        <v>430</v>
      </c>
      <c r="O4576" s="167">
        <v>1</v>
      </c>
      <c r="P4576" s="167">
        <v>0</v>
      </c>
      <c r="Q4576" s="167">
        <v>1</v>
      </c>
      <c r="R4576" s="167">
        <v>0</v>
      </c>
      <c r="S4576" s="167">
        <v>1</v>
      </c>
      <c r="T4576" s="167" t="s">
        <v>13210</v>
      </c>
      <c r="U4576" s="167" t="s">
        <v>1512</v>
      </c>
      <c r="V4576" s="167" t="s">
        <v>178</v>
      </c>
      <c r="W4576" s="169"/>
      <c r="X4576" s="169" t="s">
        <v>11727</v>
      </c>
      <c r="Y4576" s="169" t="s">
        <v>11738</v>
      </c>
      <c r="Z4576" s="168">
        <v>43991</v>
      </c>
      <c r="AA4576" s="169" t="s">
        <v>11774</v>
      </c>
      <c r="AB4576" s="169"/>
      <c r="AC4576" s="169" t="s">
        <v>430</v>
      </c>
      <c r="AD4576" s="169">
        <v>2021</v>
      </c>
      <c r="AE4576" s="167" t="s">
        <v>1245</v>
      </c>
    </row>
    <row r="4577" spans="1:31" x14ac:dyDescent="0.3">
      <c r="A4577" s="162" t="s">
        <v>1150</v>
      </c>
      <c r="B4577" s="162" t="s">
        <v>550</v>
      </c>
      <c r="C4577" s="162">
        <v>3</v>
      </c>
      <c r="D4577" s="162">
        <v>2017</v>
      </c>
      <c r="E4577" s="162" t="s">
        <v>2393</v>
      </c>
      <c r="F4577" s="162" t="s">
        <v>297</v>
      </c>
      <c r="G4577" s="162">
        <v>2021</v>
      </c>
      <c r="H4577" s="169" t="s">
        <v>430</v>
      </c>
      <c r="I4577" s="162" t="s">
        <v>550</v>
      </c>
      <c r="J4577" s="206">
        <v>20.807552000000001</v>
      </c>
      <c r="K4577" s="169" t="s">
        <v>10578</v>
      </c>
      <c r="L4577" s="166">
        <v>1.8201674554058973E-2</v>
      </c>
      <c r="M4577" s="166">
        <v>0.37873228977065893</v>
      </c>
      <c r="N4577" s="169" t="s">
        <v>430</v>
      </c>
      <c r="O4577" s="167">
        <v>1</v>
      </c>
      <c r="P4577" s="167">
        <v>0</v>
      </c>
      <c r="Q4577" s="167">
        <v>1</v>
      </c>
      <c r="R4577" s="167">
        <v>0</v>
      </c>
      <c r="S4577" s="167">
        <v>1</v>
      </c>
      <c r="T4577" s="167" t="s">
        <v>13210</v>
      </c>
      <c r="U4577" s="167" t="s">
        <v>1512</v>
      </c>
      <c r="V4577" s="167" t="s">
        <v>178</v>
      </c>
      <c r="W4577" s="169"/>
      <c r="X4577" s="169" t="s">
        <v>11727</v>
      </c>
      <c r="Y4577" s="169" t="s">
        <v>11738</v>
      </c>
      <c r="Z4577" s="168">
        <v>44363</v>
      </c>
      <c r="AA4577" s="169" t="s">
        <v>11775</v>
      </c>
      <c r="AB4577" s="169"/>
      <c r="AC4577" s="169" t="s">
        <v>430</v>
      </c>
      <c r="AD4577" s="169">
        <v>2021</v>
      </c>
      <c r="AE4577" s="167" t="s">
        <v>1245</v>
      </c>
    </row>
    <row r="4578" spans="1:31" x14ac:dyDescent="0.3">
      <c r="A4578" s="162" t="s">
        <v>1150</v>
      </c>
      <c r="B4578" s="162" t="s">
        <v>550</v>
      </c>
      <c r="C4578" s="162">
        <v>4</v>
      </c>
      <c r="D4578" s="162">
        <v>2017</v>
      </c>
      <c r="E4578" s="162" t="s">
        <v>2393</v>
      </c>
      <c r="F4578" s="162" t="s">
        <v>297</v>
      </c>
      <c r="G4578" s="162">
        <v>2021</v>
      </c>
      <c r="H4578" s="169" t="s">
        <v>430</v>
      </c>
      <c r="I4578" s="162" t="s">
        <v>550</v>
      </c>
      <c r="J4578" s="206">
        <v>13.73341482</v>
      </c>
      <c r="K4578" s="169" t="s">
        <v>10578</v>
      </c>
      <c r="L4578" s="166">
        <v>1.8201674554058973E-2</v>
      </c>
      <c r="M4578" s="166">
        <v>0.24997114706953039</v>
      </c>
      <c r="N4578" s="169" t="s">
        <v>430</v>
      </c>
      <c r="O4578" s="167">
        <v>1</v>
      </c>
      <c r="P4578" s="167">
        <v>0</v>
      </c>
      <c r="Q4578" s="167">
        <v>1</v>
      </c>
      <c r="R4578" s="167">
        <v>0</v>
      </c>
      <c r="S4578" s="167">
        <v>1</v>
      </c>
      <c r="T4578" s="167" t="s">
        <v>13210</v>
      </c>
      <c r="U4578" s="167" t="s">
        <v>1512</v>
      </c>
      <c r="V4578" s="167" t="s">
        <v>178</v>
      </c>
      <c r="W4578" s="169"/>
      <c r="X4578" s="169" t="s">
        <v>11727</v>
      </c>
      <c r="Y4578" s="169" t="s">
        <v>11738</v>
      </c>
      <c r="Z4578" s="168">
        <v>44296</v>
      </c>
      <c r="AA4578" s="169" t="s">
        <v>11776</v>
      </c>
      <c r="AB4578" s="169"/>
      <c r="AC4578" s="169" t="s">
        <v>430</v>
      </c>
      <c r="AD4578" s="169">
        <v>2021</v>
      </c>
      <c r="AE4578" s="167" t="s">
        <v>1245</v>
      </c>
    </row>
    <row r="4579" spans="1:31" x14ac:dyDescent="0.3">
      <c r="A4579" s="162" t="s">
        <v>1150</v>
      </c>
      <c r="B4579" s="162" t="s">
        <v>550</v>
      </c>
      <c r="C4579" s="162">
        <v>5</v>
      </c>
      <c r="D4579" s="162">
        <v>2017</v>
      </c>
      <c r="E4579" s="162" t="s">
        <v>2393</v>
      </c>
      <c r="F4579" s="162" t="s">
        <v>297</v>
      </c>
      <c r="G4579" s="162">
        <v>2021</v>
      </c>
      <c r="H4579" s="169" t="s">
        <v>430</v>
      </c>
      <c r="I4579" s="162" t="s">
        <v>550</v>
      </c>
      <c r="J4579" s="206">
        <v>13.723176609999999</v>
      </c>
      <c r="K4579" s="169" t="s">
        <v>10578</v>
      </c>
      <c r="L4579" s="166">
        <v>1.8201674554058973E-2</v>
      </c>
      <c r="M4579" s="166">
        <v>0.24978479450309427</v>
      </c>
      <c r="N4579" s="169" t="s">
        <v>430</v>
      </c>
      <c r="O4579" s="167">
        <v>1</v>
      </c>
      <c r="P4579" s="167">
        <v>0</v>
      </c>
      <c r="Q4579" s="167">
        <v>1</v>
      </c>
      <c r="R4579" s="167">
        <v>0</v>
      </c>
      <c r="S4579" s="167">
        <v>1</v>
      </c>
      <c r="T4579" s="167" t="s">
        <v>13210</v>
      </c>
      <c r="U4579" s="167" t="s">
        <v>1512</v>
      </c>
      <c r="V4579" s="167" t="s">
        <v>178</v>
      </c>
      <c r="W4579" s="169"/>
      <c r="X4579" s="169" t="s">
        <v>11727</v>
      </c>
      <c r="Y4579" s="169" t="s">
        <v>11738</v>
      </c>
      <c r="Z4579" s="168">
        <v>44295</v>
      </c>
      <c r="AA4579" s="169" t="s">
        <v>11777</v>
      </c>
      <c r="AB4579" s="169"/>
      <c r="AC4579" s="169" t="s">
        <v>430</v>
      </c>
      <c r="AD4579" s="169">
        <v>2021</v>
      </c>
      <c r="AE4579" s="167" t="s">
        <v>1245</v>
      </c>
    </row>
    <row r="4580" spans="1:31" x14ac:dyDescent="0.3">
      <c r="A4580" s="162" t="s">
        <v>1150</v>
      </c>
      <c r="B4580" s="162" t="s">
        <v>550</v>
      </c>
      <c r="C4580" s="162">
        <v>6</v>
      </c>
      <c r="D4580" s="162">
        <v>2017</v>
      </c>
      <c r="E4580" s="162" t="s">
        <v>2393</v>
      </c>
      <c r="F4580" s="162" t="s">
        <v>297</v>
      </c>
      <c r="G4580" s="162">
        <v>2021</v>
      </c>
      <c r="H4580" s="169" t="s">
        <v>430</v>
      </c>
      <c r="I4580" s="162" t="s">
        <v>550</v>
      </c>
      <c r="J4580" s="206">
        <v>13.1620005</v>
      </c>
      <c r="K4580" s="169" t="s">
        <v>10578</v>
      </c>
      <c r="L4580" s="166">
        <v>1.8201674554058973E-2</v>
      </c>
      <c r="M4580" s="166">
        <v>0.23957044958136148</v>
      </c>
      <c r="N4580" s="169" t="s">
        <v>430</v>
      </c>
      <c r="O4580" s="167">
        <v>1</v>
      </c>
      <c r="P4580" s="167">
        <v>0</v>
      </c>
      <c r="Q4580" s="167">
        <v>1</v>
      </c>
      <c r="R4580" s="167">
        <v>0</v>
      </c>
      <c r="S4580" s="167">
        <v>1</v>
      </c>
      <c r="T4580" s="167" t="s">
        <v>13210</v>
      </c>
      <c r="U4580" s="167" t="s">
        <v>1512</v>
      </c>
      <c r="V4580" s="167" t="s">
        <v>178</v>
      </c>
      <c r="W4580" s="169"/>
      <c r="X4580" s="169" t="s">
        <v>11727</v>
      </c>
      <c r="Y4580" s="169" t="s">
        <v>11738</v>
      </c>
      <c r="Z4580" s="168">
        <v>44328</v>
      </c>
      <c r="AA4580" s="169" t="s">
        <v>11778</v>
      </c>
      <c r="AB4580" s="169"/>
      <c r="AC4580" s="169" t="s">
        <v>430</v>
      </c>
      <c r="AD4580" s="169">
        <v>2021</v>
      </c>
      <c r="AE4580" s="167" t="s">
        <v>1245</v>
      </c>
    </row>
    <row r="4581" spans="1:31" x14ac:dyDescent="0.3">
      <c r="A4581" s="162" t="s">
        <v>1150</v>
      </c>
      <c r="B4581" s="162" t="s">
        <v>550</v>
      </c>
      <c r="C4581" s="162">
        <v>7</v>
      </c>
      <c r="D4581" s="162">
        <v>2017</v>
      </c>
      <c r="E4581" s="162" t="s">
        <v>2393</v>
      </c>
      <c r="F4581" s="162" t="s">
        <v>297</v>
      </c>
      <c r="G4581" s="162">
        <v>2021</v>
      </c>
      <c r="H4581" s="169" t="s">
        <v>430</v>
      </c>
      <c r="I4581" s="162" t="s">
        <v>550</v>
      </c>
      <c r="J4581" s="206">
        <v>13.549941</v>
      </c>
      <c r="K4581" s="169" t="s">
        <v>10578</v>
      </c>
      <c r="L4581" s="166">
        <v>1.8201674554058973E-2</v>
      </c>
      <c r="M4581" s="166">
        <v>0.2466316163087004</v>
      </c>
      <c r="N4581" s="169" t="s">
        <v>430</v>
      </c>
      <c r="O4581" s="167">
        <v>1</v>
      </c>
      <c r="P4581" s="167">
        <v>0</v>
      </c>
      <c r="Q4581" s="167">
        <v>1</v>
      </c>
      <c r="R4581" s="167">
        <v>0</v>
      </c>
      <c r="S4581" s="167">
        <v>1</v>
      </c>
      <c r="T4581" s="167" t="s">
        <v>13210</v>
      </c>
      <c r="U4581" s="167" t="s">
        <v>1512</v>
      </c>
      <c r="V4581" s="167" t="s">
        <v>178</v>
      </c>
      <c r="W4581" s="169"/>
      <c r="X4581" s="169" t="s">
        <v>11727</v>
      </c>
      <c r="Y4581" s="169" t="s">
        <v>11738</v>
      </c>
      <c r="Z4581" s="168">
        <v>44290</v>
      </c>
      <c r="AA4581" s="169" t="s">
        <v>11779</v>
      </c>
      <c r="AB4581" s="169"/>
      <c r="AC4581" s="169" t="s">
        <v>430</v>
      </c>
      <c r="AD4581" s="169">
        <v>2021</v>
      </c>
      <c r="AE4581" s="167" t="s">
        <v>1245</v>
      </c>
    </row>
    <row r="4582" spans="1:31" x14ac:dyDescent="0.3">
      <c r="A4582" s="162" t="s">
        <v>1150</v>
      </c>
      <c r="B4582" s="162" t="s">
        <v>550</v>
      </c>
      <c r="C4582" s="162">
        <v>8</v>
      </c>
      <c r="D4582" s="162">
        <v>2017</v>
      </c>
      <c r="E4582" s="162" t="s">
        <v>2393</v>
      </c>
      <c r="F4582" s="162" t="s">
        <v>297</v>
      </c>
      <c r="G4582" s="162">
        <v>2021</v>
      </c>
      <c r="H4582" s="169" t="s">
        <v>430</v>
      </c>
      <c r="I4582" s="162" t="s">
        <v>550</v>
      </c>
      <c r="J4582" s="206">
        <v>12.483013140000001</v>
      </c>
      <c r="K4582" s="169" t="s">
        <v>10578</v>
      </c>
      <c r="L4582" s="166">
        <v>1.8201674554058973E-2</v>
      </c>
      <c r="M4582" s="166">
        <v>0.22721174262832181</v>
      </c>
      <c r="N4582" s="169" t="s">
        <v>430</v>
      </c>
      <c r="O4582" s="167">
        <v>1</v>
      </c>
      <c r="P4582" s="167">
        <v>0</v>
      </c>
      <c r="Q4582" s="167">
        <v>1</v>
      </c>
      <c r="R4582" s="167">
        <v>0</v>
      </c>
      <c r="S4582" s="167">
        <v>1</v>
      </c>
      <c r="T4582" s="167" t="s">
        <v>13210</v>
      </c>
      <c r="U4582" s="167" t="s">
        <v>1512</v>
      </c>
      <c r="V4582" s="167" t="s">
        <v>178</v>
      </c>
      <c r="W4582" s="169"/>
      <c r="X4582" s="169" t="s">
        <v>11727</v>
      </c>
      <c r="Y4582" s="169" t="s">
        <v>11738</v>
      </c>
      <c r="Z4582" s="168">
        <v>44362</v>
      </c>
      <c r="AA4582" s="169" t="s">
        <v>11780</v>
      </c>
      <c r="AB4582" s="169"/>
      <c r="AC4582" s="169" t="s">
        <v>430</v>
      </c>
      <c r="AD4582" s="169">
        <v>2021</v>
      </c>
      <c r="AE4582" s="167" t="s">
        <v>1245</v>
      </c>
    </row>
    <row r="4583" spans="1:31" x14ac:dyDescent="0.3">
      <c r="A4583" s="162" t="s">
        <v>1150</v>
      </c>
      <c r="B4583" s="162" t="s">
        <v>550</v>
      </c>
      <c r="C4583" s="162">
        <v>9</v>
      </c>
      <c r="D4583" s="162">
        <v>2017</v>
      </c>
      <c r="E4583" s="162" t="s">
        <v>2393</v>
      </c>
      <c r="F4583" s="162" t="s">
        <v>297</v>
      </c>
      <c r="G4583" s="162">
        <v>2021</v>
      </c>
      <c r="H4583" s="169" t="s">
        <v>430</v>
      </c>
      <c r="I4583" s="162" t="s">
        <v>550</v>
      </c>
      <c r="J4583" s="206">
        <v>13.86794707</v>
      </c>
      <c r="K4583" s="169" t="s">
        <v>10578</v>
      </c>
      <c r="L4583" s="166">
        <v>1.8201674554058973E-2</v>
      </c>
      <c r="M4583" s="166">
        <v>0.2524198593010557</v>
      </c>
      <c r="N4583" s="169" t="s">
        <v>430</v>
      </c>
      <c r="O4583" s="167">
        <v>1</v>
      </c>
      <c r="P4583" s="167">
        <v>0</v>
      </c>
      <c r="Q4583" s="167">
        <v>1</v>
      </c>
      <c r="R4583" s="167">
        <v>0</v>
      </c>
      <c r="S4583" s="167">
        <v>1</v>
      </c>
      <c r="T4583" s="167" t="s">
        <v>13210</v>
      </c>
      <c r="U4583" s="167" t="s">
        <v>1512</v>
      </c>
      <c r="V4583" s="167" t="s">
        <v>178</v>
      </c>
      <c r="W4583" s="169"/>
      <c r="X4583" s="169" t="s">
        <v>11727</v>
      </c>
      <c r="Y4583" s="169" t="s">
        <v>11738</v>
      </c>
      <c r="Z4583" s="168">
        <v>44330</v>
      </c>
      <c r="AA4583" s="169" t="s">
        <v>11781</v>
      </c>
      <c r="AB4583" s="169"/>
      <c r="AC4583" s="169" t="s">
        <v>430</v>
      </c>
      <c r="AD4583" s="169">
        <v>2021</v>
      </c>
      <c r="AE4583" s="167" t="s">
        <v>1245</v>
      </c>
    </row>
    <row r="4584" spans="1:31" x14ac:dyDescent="0.3">
      <c r="A4584" s="162" t="s">
        <v>1150</v>
      </c>
      <c r="B4584" s="162" t="s">
        <v>550</v>
      </c>
      <c r="C4584" s="162">
        <v>10</v>
      </c>
      <c r="D4584" s="162">
        <v>2017</v>
      </c>
      <c r="E4584" s="162" t="s">
        <v>2393</v>
      </c>
      <c r="F4584" s="162" t="s">
        <v>297</v>
      </c>
      <c r="G4584" s="162">
        <v>2021</v>
      </c>
      <c r="H4584" s="169" t="s">
        <v>430</v>
      </c>
      <c r="I4584" s="162" t="s">
        <v>550</v>
      </c>
      <c r="J4584" s="206">
        <v>13.719754480000001</v>
      </c>
      <c r="K4584" s="169" t="s">
        <v>10578</v>
      </c>
      <c r="L4584" s="166">
        <v>1.8201674554058973E-2</v>
      </c>
      <c r="M4584" s="166">
        <v>0.2497225060065526</v>
      </c>
      <c r="N4584" s="169" t="s">
        <v>430</v>
      </c>
      <c r="O4584" s="167">
        <v>1</v>
      </c>
      <c r="P4584" s="167">
        <v>0</v>
      </c>
      <c r="Q4584" s="167">
        <v>1</v>
      </c>
      <c r="R4584" s="167">
        <v>0</v>
      </c>
      <c r="S4584" s="167">
        <v>1</v>
      </c>
      <c r="T4584" s="167" t="s">
        <v>13210</v>
      </c>
      <c r="U4584" s="167" t="s">
        <v>1512</v>
      </c>
      <c r="V4584" s="167" t="s">
        <v>178</v>
      </c>
      <c r="W4584" s="169"/>
      <c r="X4584" s="169" t="s">
        <v>11727</v>
      </c>
      <c r="Y4584" s="169" t="s">
        <v>11738</v>
      </c>
      <c r="Z4584" s="168">
        <v>44290</v>
      </c>
      <c r="AA4584" s="169" t="s">
        <v>11782</v>
      </c>
      <c r="AB4584" s="169"/>
      <c r="AC4584" s="169" t="s">
        <v>430</v>
      </c>
      <c r="AD4584" s="169">
        <v>2021</v>
      </c>
      <c r="AE4584" s="167" t="s">
        <v>1245</v>
      </c>
    </row>
    <row r="4585" spans="1:31" x14ac:dyDescent="0.3">
      <c r="A4585" s="162" t="s">
        <v>1150</v>
      </c>
      <c r="B4585" s="162" t="s">
        <v>550</v>
      </c>
      <c r="C4585" s="162">
        <v>11</v>
      </c>
      <c r="D4585" s="162">
        <v>2017</v>
      </c>
      <c r="E4585" s="162" t="s">
        <v>2393</v>
      </c>
      <c r="F4585" s="162" t="s">
        <v>297</v>
      </c>
      <c r="G4585" s="162">
        <v>2021</v>
      </c>
      <c r="H4585" s="169" t="s">
        <v>430</v>
      </c>
      <c r="I4585" s="162" t="s">
        <v>550</v>
      </c>
      <c r="J4585" s="206">
        <v>14.87229911</v>
      </c>
      <c r="K4585" s="169" t="s">
        <v>10578</v>
      </c>
      <c r="L4585" s="166">
        <v>1.8201674554058973E-2</v>
      </c>
      <c r="M4585" s="166">
        <v>0.2707007482708409</v>
      </c>
      <c r="N4585" s="169" t="s">
        <v>430</v>
      </c>
      <c r="O4585" s="167">
        <v>1</v>
      </c>
      <c r="P4585" s="167">
        <v>0</v>
      </c>
      <c r="Q4585" s="167">
        <v>1</v>
      </c>
      <c r="R4585" s="167">
        <v>0</v>
      </c>
      <c r="S4585" s="167">
        <v>1</v>
      </c>
      <c r="T4585" s="167" t="s">
        <v>13210</v>
      </c>
      <c r="U4585" s="167" t="s">
        <v>1512</v>
      </c>
      <c r="V4585" s="167" t="s">
        <v>178</v>
      </c>
      <c r="W4585" s="169"/>
      <c r="X4585" s="169" t="s">
        <v>11727</v>
      </c>
      <c r="Y4585" s="169" t="s">
        <v>11738</v>
      </c>
      <c r="Z4585" s="168">
        <v>44318</v>
      </c>
      <c r="AA4585" s="169" t="s">
        <v>11783</v>
      </c>
      <c r="AB4585" s="169"/>
      <c r="AC4585" s="169" t="s">
        <v>430</v>
      </c>
      <c r="AD4585" s="169">
        <v>2021</v>
      </c>
      <c r="AE4585" s="167" t="s">
        <v>1245</v>
      </c>
    </row>
    <row r="4586" spans="1:31" x14ac:dyDescent="0.3">
      <c r="A4586" s="162" t="s">
        <v>1150</v>
      </c>
      <c r="B4586" s="162" t="s">
        <v>550</v>
      </c>
      <c r="C4586" s="162">
        <v>12</v>
      </c>
      <c r="D4586" s="162">
        <v>2017</v>
      </c>
      <c r="E4586" s="162" t="s">
        <v>2393</v>
      </c>
      <c r="F4586" s="162" t="s">
        <v>297</v>
      </c>
      <c r="G4586" s="162">
        <v>2021</v>
      </c>
      <c r="H4586" s="169" t="s">
        <v>430</v>
      </c>
      <c r="I4586" s="162" t="s">
        <v>550</v>
      </c>
      <c r="J4586" s="206">
        <v>1.2611979600000001</v>
      </c>
      <c r="K4586" s="169" t="s">
        <v>10578</v>
      </c>
      <c r="L4586" s="166">
        <v>1.8201674554058973E-2</v>
      </c>
      <c r="M4586" s="166">
        <v>2.2955914816163089E-2</v>
      </c>
      <c r="N4586" s="169" t="s">
        <v>430</v>
      </c>
      <c r="O4586" s="167">
        <v>1</v>
      </c>
      <c r="P4586" s="167">
        <v>0</v>
      </c>
      <c r="Q4586" s="167">
        <v>1</v>
      </c>
      <c r="R4586" s="167">
        <v>0</v>
      </c>
      <c r="S4586" s="167">
        <v>1</v>
      </c>
      <c r="T4586" s="167" t="s">
        <v>13210</v>
      </c>
      <c r="U4586" s="167" t="s">
        <v>1512</v>
      </c>
      <c r="V4586" s="167" t="s">
        <v>178</v>
      </c>
      <c r="W4586" s="169"/>
      <c r="X4586" s="169" t="s">
        <v>11727</v>
      </c>
      <c r="Y4586" s="169" t="s">
        <v>11738</v>
      </c>
      <c r="Z4586" s="168">
        <v>44300</v>
      </c>
      <c r="AA4586" s="169" t="s">
        <v>11784</v>
      </c>
      <c r="AB4586" s="169"/>
      <c r="AC4586" s="169" t="s">
        <v>430</v>
      </c>
      <c r="AD4586" s="169">
        <v>2021</v>
      </c>
      <c r="AE4586" s="167" t="s">
        <v>1245</v>
      </c>
    </row>
    <row r="4587" spans="1:31" x14ac:dyDescent="0.3">
      <c r="A4587" s="162" t="s">
        <v>10525</v>
      </c>
      <c r="B4587" s="162" t="s">
        <v>550</v>
      </c>
      <c r="C4587" s="162">
        <v>1</v>
      </c>
      <c r="D4587" s="162">
        <v>2019</v>
      </c>
      <c r="E4587" s="162" t="s">
        <v>2393</v>
      </c>
      <c r="F4587" s="162" t="s">
        <v>297</v>
      </c>
      <c r="G4587" s="162">
        <v>2020</v>
      </c>
      <c r="H4587" s="169" t="s">
        <v>430</v>
      </c>
      <c r="I4587" s="162" t="s">
        <v>550</v>
      </c>
      <c r="J4587" s="206">
        <v>1.3354969999999999</v>
      </c>
      <c r="K4587" s="169" t="s">
        <v>1819</v>
      </c>
      <c r="L4587" s="166">
        <v>0.71854961632653036</v>
      </c>
      <c r="M4587" s="166">
        <v>0.95962085695523225</v>
      </c>
      <c r="N4587" s="169" t="s">
        <v>1352</v>
      </c>
      <c r="O4587" s="167">
        <v>1</v>
      </c>
      <c r="P4587" s="167">
        <v>0</v>
      </c>
      <c r="Q4587" s="167">
        <v>0</v>
      </c>
      <c r="R4587" s="167">
        <v>1</v>
      </c>
      <c r="S4587" s="167">
        <v>0</v>
      </c>
      <c r="T4587" s="167" t="s">
        <v>13213</v>
      </c>
      <c r="U4587" s="167" t="s">
        <v>1261</v>
      </c>
      <c r="V4587" s="167" t="s">
        <v>106</v>
      </c>
      <c r="W4587" s="169"/>
      <c r="X4587" s="169" t="s">
        <v>11836</v>
      </c>
      <c r="Y4587" s="169" t="s">
        <v>11925</v>
      </c>
      <c r="Z4587" s="168">
        <v>43833</v>
      </c>
      <c r="AA4587" s="169" t="s">
        <v>11876</v>
      </c>
      <c r="AB4587" s="169"/>
      <c r="AC4587" s="169" t="s">
        <v>1352</v>
      </c>
      <c r="AD4587" s="169">
        <v>2021</v>
      </c>
      <c r="AE4587" s="167" t="s">
        <v>1245</v>
      </c>
    </row>
    <row r="4588" spans="1:31" x14ac:dyDescent="0.3">
      <c r="A4588" s="162" t="s">
        <v>10525</v>
      </c>
      <c r="B4588" s="162" t="s">
        <v>550</v>
      </c>
      <c r="C4588" s="162">
        <v>2</v>
      </c>
      <c r="D4588" s="162">
        <v>2019</v>
      </c>
      <c r="E4588" s="162" t="s">
        <v>2393</v>
      </c>
      <c r="F4588" s="162" t="s">
        <v>297</v>
      </c>
      <c r="G4588" s="162">
        <v>2020</v>
      </c>
      <c r="H4588" s="169" t="s">
        <v>430</v>
      </c>
      <c r="I4588" s="162" t="s">
        <v>550</v>
      </c>
      <c r="J4588" s="206">
        <v>1.3354969999999999</v>
      </c>
      <c r="K4588" s="169" t="s">
        <v>1819</v>
      </c>
      <c r="L4588" s="166">
        <v>0.71854961632653036</v>
      </c>
      <c r="M4588" s="166">
        <v>0.95962085695523225</v>
      </c>
      <c r="N4588" s="169" t="s">
        <v>1352</v>
      </c>
      <c r="O4588" s="167">
        <v>1</v>
      </c>
      <c r="P4588" s="167">
        <v>0</v>
      </c>
      <c r="Q4588" s="167">
        <v>0</v>
      </c>
      <c r="R4588" s="167">
        <v>1</v>
      </c>
      <c r="S4588" s="167">
        <v>0</v>
      </c>
      <c r="T4588" s="167" t="s">
        <v>13213</v>
      </c>
      <c r="U4588" s="167" t="s">
        <v>1261</v>
      </c>
      <c r="V4588" s="167" t="s">
        <v>106</v>
      </c>
      <c r="W4588" s="169"/>
      <c r="X4588" s="169" t="s">
        <v>11836</v>
      </c>
      <c r="Y4588" s="169" t="s">
        <v>11925</v>
      </c>
      <c r="Z4588" s="168">
        <v>43833</v>
      </c>
      <c r="AA4588" s="169" t="s">
        <v>11876</v>
      </c>
      <c r="AB4588" s="169"/>
      <c r="AC4588" s="169" t="s">
        <v>1352</v>
      </c>
      <c r="AD4588" s="169">
        <v>2021</v>
      </c>
      <c r="AE4588" s="167" t="s">
        <v>1245</v>
      </c>
    </row>
    <row r="4589" spans="1:31" x14ac:dyDescent="0.3">
      <c r="A4589" s="162" t="s">
        <v>10525</v>
      </c>
      <c r="B4589" s="162" t="s">
        <v>550</v>
      </c>
      <c r="C4589" s="162">
        <v>3</v>
      </c>
      <c r="D4589" s="162">
        <v>2019</v>
      </c>
      <c r="E4589" s="162" t="s">
        <v>2393</v>
      </c>
      <c r="F4589" s="162" t="s">
        <v>297</v>
      </c>
      <c r="G4589" s="162">
        <v>2020</v>
      </c>
      <c r="H4589" s="169" t="s">
        <v>430</v>
      </c>
      <c r="I4589" s="162" t="s">
        <v>550</v>
      </c>
      <c r="J4589" s="206">
        <v>0.66774849999999997</v>
      </c>
      <c r="K4589" s="169" t="s">
        <v>1819</v>
      </c>
      <c r="L4589" s="166">
        <v>0.71854961632653036</v>
      </c>
      <c r="M4589" s="166">
        <v>0.47981042847761612</v>
      </c>
      <c r="N4589" s="169" t="s">
        <v>1352</v>
      </c>
      <c r="O4589" s="167">
        <v>1</v>
      </c>
      <c r="P4589" s="167">
        <v>0</v>
      </c>
      <c r="Q4589" s="167">
        <v>0</v>
      </c>
      <c r="R4589" s="167">
        <v>1</v>
      </c>
      <c r="S4589" s="167">
        <v>0</v>
      </c>
      <c r="T4589" s="167" t="s">
        <v>13213</v>
      </c>
      <c r="U4589" s="167" t="s">
        <v>1261</v>
      </c>
      <c r="V4589" s="167" t="s">
        <v>106</v>
      </c>
      <c r="W4589" s="169"/>
      <c r="X4589" s="169" t="s">
        <v>11836</v>
      </c>
      <c r="Y4589" s="169" t="s">
        <v>11925</v>
      </c>
      <c r="Z4589" s="168">
        <v>43833</v>
      </c>
      <c r="AA4589" s="169" t="s">
        <v>11876</v>
      </c>
      <c r="AB4589" s="169"/>
      <c r="AC4589" s="169" t="s">
        <v>1352</v>
      </c>
      <c r="AD4589" s="169">
        <v>2021</v>
      </c>
      <c r="AE4589" s="167" t="s">
        <v>1245</v>
      </c>
    </row>
    <row r="4590" spans="1:31" x14ac:dyDescent="0.3">
      <c r="A4590" s="162" t="s">
        <v>10525</v>
      </c>
      <c r="B4590" s="162" t="s">
        <v>550</v>
      </c>
      <c r="C4590" s="162">
        <v>4</v>
      </c>
      <c r="D4590" s="162">
        <v>2019</v>
      </c>
      <c r="E4590" s="162" t="s">
        <v>2393</v>
      </c>
      <c r="F4590" s="162" t="s">
        <v>297</v>
      </c>
      <c r="G4590" s="162">
        <v>2020</v>
      </c>
      <c r="H4590" s="169" t="s">
        <v>430</v>
      </c>
      <c r="I4590" s="162" t="s">
        <v>550</v>
      </c>
      <c r="J4590" s="206">
        <v>9.75E-3</v>
      </c>
      <c r="K4590" s="169" t="s">
        <v>1819</v>
      </c>
      <c r="L4590" s="166">
        <v>0.71854961632653036</v>
      </c>
      <c r="M4590" s="166">
        <v>7.005858759183671E-3</v>
      </c>
      <c r="N4590" s="169" t="s">
        <v>1352</v>
      </c>
      <c r="O4590" s="167">
        <v>1</v>
      </c>
      <c r="P4590" s="167">
        <v>0</v>
      </c>
      <c r="Q4590" s="167">
        <v>0</v>
      </c>
      <c r="R4590" s="167">
        <v>1</v>
      </c>
      <c r="S4590" s="167">
        <v>0</v>
      </c>
      <c r="T4590" s="167" t="s">
        <v>13213</v>
      </c>
      <c r="U4590" s="167" t="s">
        <v>1261</v>
      </c>
      <c r="V4590" s="167" t="s">
        <v>106</v>
      </c>
      <c r="W4590" s="169"/>
      <c r="X4590" s="169" t="s">
        <v>11836</v>
      </c>
      <c r="Y4590" s="169" t="s">
        <v>11925</v>
      </c>
      <c r="Z4590" s="168">
        <v>43853</v>
      </c>
      <c r="AA4590" s="169" t="s">
        <v>11877</v>
      </c>
      <c r="AB4590" s="169"/>
      <c r="AC4590" s="169" t="s">
        <v>1352</v>
      </c>
      <c r="AD4590" s="169">
        <v>2021</v>
      </c>
      <c r="AE4590" s="167" t="s">
        <v>1245</v>
      </c>
    </row>
    <row r="4591" spans="1:31" x14ac:dyDescent="0.3">
      <c r="A4591" s="162" t="s">
        <v>10525</v>
      </c>
      <c r="B4591" s="162" t="s">
        <v>550</v>
      </c>
      <c r="C4591" s="162">
        <v>5</v>
      </c>
      <c r="D4591" s="162">
        <v>2019</v>
      </c>
      <c r="E4591" s="162" t="s">
        <v>2393</v>
      </c>
      <c r="F4591" s="162" t="s">
        <v>297</v>
      </c>
      <c r="G4591" s="162">
        <v>2020</v>
      </c>
      <c r="H4591" s="169" t="s">
        <v>430</v>
      </c>
      <c r="I4591" s="162" t="s">
        <v>550</v>
      </c>
      <c r="J4591" s="206">
        <v>2.6712E-2</v>
      </c>
      <c r="K4591" s="169" t="s">
        <v>1819</v>
      </c>
      <c r="L4591" s="166">
        <v>0.71854961632653036</v>
      </c>
      <c r="M4591" s="166">
        <v>1.9193897351314278E-2</v>
      </c>
      <c r="N4591" s="169" t="s">
        <v>1352</v>
      </c>
      <c r="O4591" s="167">
        <v>1</v>
      </c>
      <c r="P4591" s="167">
        <v>0</v>
      </c>
      <c r="Q4591" s="167">
        <v>0</v>
      </c>
      <c r="R4591" s="167">
        <v>1</v>
      </c>
      <c r="S4591" s="167">
        <v>0</v>
      </c>
      <c r="T4591" s="167" t="s">
        <v>13213</v>
      </c>
      <c r="U4591" s="167" t="s">
        <v>1261</v>
      </c>
      <c r="V4591" s="167" t="s">
        <v>106</v>
      </c>
      <c r="W4591" s="169"/>
      <c r="X4591" s="169" t="s">
        <v>11836</v>
      </c>
      <c r="Y4591" s="169" t="s">
        <v>11925</v>
      </c>
      <c r="Z4591" s="168">
        <v>43853</v>
      </c>
      <c r="AA4591" s="169" t="s">
        <v>11877</v>
      </c>
      <c r="AB4591" s="169"/>
      <c r="AC4591" s="169" t="s">
        <v>1352</v>
      </c>
      <c r="AD4591" s="169">
        <v>2021</v>
      </c>
      <c r="AE4591" s="167" t="s">
        <v>1245</v>
      </c>
    </row>
    <row r="4592" spans="1:31" x14ac:dyDescent="0.3">
      <c r="A4592" s="162" t="s">
        <v>10525</v>
      </c>
      <c r="B4592" s="162" t="s">
        <v>550</v>
      </c>
      <c r="C4592" s="162">
        <v>6</v>
      </c>
      <c r="D4592" s="162">
        <v>2019</v>
      </c>
      <c r="E4592" s="162" t="s">
        <v>2393</v>
      </c>
      <c r="F4592" s="162" t="s">
        <v>297</v>
      </c>
      <c r="G4592" s="162">
        <v>2020</v>
      </c>
      <c r="H4592" s="169" t="s">
        <v>430</v>
      </c>
      <c r="I4592" s="162" t="s">
        <v>550</v>
      </c>
      <c r="J4592" s="206">
        <v>2.6712E-2</v>
      </c>
      <c r="K4592" s="169" t="s">
        <v>1819</v>
      </c>
      <c r="L4592" s="166">
        <v>0.71854961632653036</v>
      </c>
      <c r="M4592" s="166">
        <v>1.9193897351314278E-2</v>
      </c>
      <c r="N4592" s="169" t="s">
        <v>1352</v>
      </c>
      <c r="O4592" s="167">
        <v>1</v>
      </c>
      <c r="P4592" s="167">
        <v>0</v>
      </c>
      <c r="Q4592" s="167">
        <v>0</v>
      </c>
      <c r="R4592" s="167">
        <v>1</v>
      </c>
      <c r="S4592" s="167">
        <v>0</v>
      </c>
      <c r="T4592" s="167" t="s">
        <v>13213</v>
      </c>
      <c r="U4592" s="167" t="s">
        <v>1261</v>
      </c>
      <c r="V4592" s="167" t="s">
        <v>106</v>
      </c>
      <c r="W4592" s="169"/>
      <c r="X4592" s="169" t="s">
        <v>11836</v>
      </c>
      <c r="Y4592" s="169" t="s">
        <v>11925</v>
      </c>
      <c r="Z4592" s="168">
        <v>43853</v>
      </c>
      <c r="AA4592" s="169" t="s">
        <v>11877</v>
      </c>
      <c r="AB4592" s="169"/>
      <c r="AC4592" s="169" t="s">
        <v>1352</v>
      </c>
      <c r="AD4592" s="169">
        <v>2021</v>
      </c>
      <c r="AE4592" s="167" t="s">
        <v>1245</v>
      </c>
    </row>
    <row r="4593" spans="1:31" x14ac:dyDescent="0.3">
      <c r="A4593" s="162" t="s">
        <v>10525</v>
      </c>
      <c r="B4593" s="162" t="s">
        <v>550</v>
      </c>
      <c r="C4593" s="162">
        <v>7</v>
      </c>
      <c r="D4593" s="162">
        <v>2019</v>
      </c>
      <c r="E4593" s="162" t="s">
        <v>2393</v>
      </c>
      <c r="F4593" s="162" t="s">
        <v>297</v>
      </c>
      <c r="G4593" s="162">
        <v>2020</v>
      </c>
      <c r="H4593" s="169" t="s">
        <v>430</v>
      </c>
      <c r="I4593" s="162" t="s">
        <v>550</v>
      </c>
      <c r="J4593" s="206">
        <v>2.8499999999999999E-4</v>
      </c>
      <c r="K4593" s="169" t="s">
        <v>1819</v>
      </c>
      <c r="L4593" s="166">
        <v>0.71854961632653036</v>
      </c>
      <c r="M4593" s="166">
        <v>2.0478664065306113E-4</v>
      </c>
      <c r="N4593" s="169" t="s">
        <v>1352</v>
      </c>
      <c r="O4593" s="167">
        <v>1</v>
      </c>
      <c r="P4593" s="167">
        <v>0</v>
      </c>
      <c r="Q4593" s="167">
        <v>0</v>
      </c>
      <c r="R4593" s="167">
        <v>1</v>
      </c>
      <c r="S4593" s="167">
        <v>0</v>
      </c>
      <c r="T4593" s="167" t="s">
        <v>13213</v>
      </c>
      <c r="U4593" s="167" t="s">
        <v>1261</v>
      </c>
      <c r="V4593" s="167" t="s">
        <v>106</v>
      </c>
      <c r="W4593" s="169"/>
      <c r="X4593" s="169" t="s">
        <v>11836</v>
      </c>
      <c r="Y4593" s="169" t="s">
        <v>11925</v>
      </c>
      <c r="Z4593" s="168">
        <v>43853</v>
      </c>
      <c r="AA4593" s="169" t="s">
        <v>11877</v>
      </c>
      <c r="AB4593" s="169"/>
      <c r="AC4593" s="169" t="s">
        <v>1352</v>
      </c>
      <c r="AD4593" s="169">
        <v>2021</v>
      </c>
      <c r="AE4593" s="167" t="s">
        <v>1245</v>
      </c>
    </row>
    <row r="4594" spans="1:31" x14ac:dyDescent="0.3">
      <c r="A4594" s="162" t="s">
        <v>10525</v>
      </c>
      <c r="B4594" s="162" t="s">
        <v>550</v>
      </c>
      <c r="C4594" s="162">
        <v>8</v>
      </c>
      <c r="D4594" s="162">
        <v>2019</v>
      </c>
      <c r="E4594" s="162" t="s">
        <v>2393</v>
      </c>
      <c r="F4594" s="162" t="s">
        <v>297</v>
      </c>
      <c r="G4594" s="162">
        <v>2020</v>
      </c>
      <c r="H4594" s="169" t="s">
        <v>430</v>
      </c>
      <c r="I4594" s="162" t="s">
        <v>550</v>
      </c>
      <c r="J4594" s="206">
        <v>2.8499999999999999E-4</v>
      </c>
      <c r="K4594" s="169" t="s">
        <v>1819</v>
      </c>
      <c r="L4594" s="166">
        <v>0.71854961632653036</v>
      </c>
      <c r="M4594" s="166">
        <v>2.0478664065306113E-4</v>
      </c>
      <c r="N4594" s="169" t="s">
        <v>1352</v>
      </c>
      <c r="O4594" s="167">
        <v>1</v>
      </c>
      <c r="P4594" s="167">
        <v>0</v>
      </c>
      <c r="Q4594" s="167">
        <v>0</v>
      </c>
      <c r="R4594" s="167">
        <v>1</v>
      </c>
      <c r="S4594" s="167">
        <v>0</v>
      </c>
      <c r="T4594" s="167" t="s">
        <v>13213</v>
      </c>
      <c r="U4594" s="167" t="s">
        <v>1261</v>
      </c>
      <c r="V4594" s="167" t="s">
        <v>106</v>
      </c>
      <c r="W4594" s="169"/>
      <c r="X4594" s="169" t="s">
        <v>11836</v>
      </c>
      <c r="Y4594" s="169" t="s">
        <v>11925</v>
      </c>
      <c r="Z4594" s="168">
        <v>43853</v>
      </c>
      <c r="AA4594" s="169" t="s">
        <v>11877</v>
      </c>
      <c r="AB4594" s="169"/>
      <c r="AC4594" s="169" t="s">
        <v>1352</v>
      </c>
      <c r="AD4594" s="169">
        <v>2021</v>
      </c>
      <c r="AE4594" s="167" t="s">
        <v>1245</v>
      </c>
    </row>
    <row r="4595" spans="1:31" x14ac:dyDescent="0.3">
      <c r="A4595" s="162" t="s">
        <v>10525</v>
      </c>
      <c r="B4595" s="162" t="s">
        <v>550</v>
      </c>
      <c r="C4595" s="162">
        <v>9</v>
      </c>
      <c r="D4595" s="162">
        <v>2019</v>
      </c>
      <c r="E4595" s="162" t="s">
        <v>2393</v>
      </c>
      <c r="F4595" s="162" t="s">
        <v>297</v>
      </c>
      <c r="G4595" s="162">
        <v>2020</v>
      </c>
      <c r="H4595" s="169" t="s">
        <v>430</v>
      </c>
      <c r="I4595" s="162" t="s">
        <v>550</v>
      </c>
      <c r="J4595" s="206">
        <v>1.5299999999999999E-3</v>
      </c>
      <c r="K4595" s="169" t="s">
        <v>1819</v>
      </c>
      <c r="L4595" s="166">
        <v>0.71854961632653036</v>
      </c>
      <c r="M4595" s="166">
        <v>1.0993809129795913E-3</v>
      </c>
      <c r="N4595" s="169" t="s">
        <v>1352</v>
      </c>
      <c r="O4595" s="167">
        <v>1</v>
      </c>
      <c r="P4595" s="167">
        <v>0</v>
      </c>
      <c r="Q4595" s="167">
        <v>0</v>
      </c>
      <c r="R4595" s="167">
        <v>1</v>
      </c>
      <c r="S4595" s="167">
        <v>0</v>
      </c>
      <c r="T4595" s="167" t="s">
        <v>13213</v>
      </c>
      <c r="U4595" s="167" t="s">
        <v>1261</v>
      </c>
      <c r="V4595" s="167" t="s">
        <v>106</v>
      </c>
      <c r="W4595" s="169"/>
      <c r="X4595" s="169" t="s">
        <v>11836</v>
      </c>
      <c r="Y4595" s="169" t="s">
        <v>11925</v>
      </c>
      <c r="Z4595" s="168">
        <v>43853</v>
      </c>
      <c r="AA4595" s="169" t="s">
        <v>11877</v>
      </c>
      <c r="AB4595" s="169"/>
      <c r="AC4595" s="169" t="s">
        <v>1352</v>
      </c>
      <c r="AD4595" s="169">
        <v>2021</v>
      </c>
      <c r="AE4595" s="167" t="s">
        <v>1245</v>
      </c>
    </row>
    <row r="4596" spans="1:31" x14ac:dyDescent="0.3">
      <c r="A4596" s="162" t="s">
        <v>10525</v>
      </c>
      <c r="B4596" s="162" t="s">
        <v>550</v>
      </c>
      <c r="C4596" s="162">
        <v>10</v>
      </c>
      <c r="D4596" s="162">
        <v>2019</v>
      </c>
      <c r="E4596" s="162" t="s">
        <v>2393</v>
      </c>
      <c r="F4596" s="162" t="s">
        <v>297</v>
      </c>
      <c r="G4596" s="162">
        <v>2020</v>
      </c>
      <c r="H4596" s="169" t="s">
        <v>430</v>
      </c>
      <c r="I4596" s="162" t="s">
        <v>550</v>
      </c>
      <c r="J4596" s="206">
        <v>8.4600000000000005E-3</v>
      </c>
      <c r="K4596" s="169" t="s">
        <v>1819</v>
      </c>
      <c r="L4596" s="166">
        <v>0.71854961632653036</v>
      </c>
      <c r="M4596" s="166">
        <v>6.0789297541224471E-3</v>
      </c>
      <c r="N4596" s="169" t="s">
        <v>1352</v>
      </c>
      <c r="O4596" s="167">
        <v>1</v>
      </c>
      <c r="P4596" s="167">
        <v>0</v>
      </c>
      <c r="Q4596" s="167">
        <v>0</v>
      </c>
      <c r="R4596" s="167">
        <v>1</v>
      </c>
      <c r="S4596" s="167">
        <v>0</v>
      </c>
      <c r="T4596" s="167" t="s">
        <v>13213</v>
      </c>
      <c r="U4596" s="167" t="s">
        <v>1261</v>
      </c>
      <c r="V4596" s="167" t="s">
        <v>106</v>
      </c>
      <c r="W4596" s="169"/>
      <c r="X4596" s="169" t="s">
        <v>11836</v>
      </c>
      <c r="Y4596" s="169" t="s">
        <v>11925</v>
      </c>
      <c r="Z4596" s="168">
        <v>43853</v>
      </c>
      <c r="AA4596" s="169" t="s">
        <v>11877</v>
      </c>
      <c r="AB4596" s="169"/>
      <c r="AC4596" s="169" t="s">
        <v>1352</v>
      </c>
      <c r="AD4596" s="169">
        <v>2021</v>
      </c>
      <c r="AE4596" s="167" t="s">
        <v>1245</v>
      </c>
    </row>
    <row r="4597" spans="1:31" x14ac:dyDescent="0.3">
      <c r="A4597" s="162" t="s">
        <v>10525</v>
      </c>
      <c r="B4597" s="162" t="s">
        <v>550</v>
      </c>
      <c r="C4597" s="162">
        <v>11</v>
      </c>
      <c r="D4597" s="162">
        <v>2019</v>
      </c>
      <c r="E4597" s="162" t="s">
        <v>2393</v>
      </c>
      <c r="F4597" s="162" t="s">
        <v>297</v>
      </c>
      <c r="G4597" s="162">
        <v>2020</v>
      </c>
      <c r="H4597" s="169" t="s">
        <v>430</v>
      </c>
      <c r="I4597" s="162" t="s">
        <v>550</v>
      </c>
      <c r="J4597" s="206">
        <v>4.5900000000000003E-3</v>
      </c>
      <c r="K4597" s="169" t="s">
        <v>1819</v>
      </c>
      <c r="L4597" s="166">
        <v>0.71854961632653036</v>
      </c>
      <c r="M4597" s="166">
        <v>3.2981427389387748E-3</v>
      </c>
      <c r="N4597" s="169" t="s">
        <v>1352</v>
      </c>
      <c r="O4597" s="167">
        <v>1</v>
      </c>
      <c r="P4597" s="167">
        <v>0</v>
      </c>
      <c r="Q4597" s="167">
        <v>0</v>
      </c>
      <c r="R4597" s="167">
        <v>1</v>
      </c>
      <c r="S4597" s="167">
        <v>0</v>
      </c>
      <c r="T4597" s="167" t="s">
        <v>13213</v>
      </c>
      <c r="U4597" s="167" t="s">
        <v>1261</v>
      </c>
      <c r="V4597" s="167" t="s">
        <v>106</v>
      </c>
      <c r="W4597" s="169"/>
      <c r="X4597" s="169" t="s">
        <v>11836</v>
      </c>
      <c r="Y4597" s="169" t="s">
        <v>11925</v>
      </c>
      <c r="Z4597" s="168">
        <v>43853</v>
      </c>
      <c r="AA4597" s="169" t="s">
        <v>11877</v>
      </c>
      <c r="AB4597" s="169"/>
      <c r="AC4597" s="169" t="s">
        <v>1352</v>
      </c>
      <c r="AD4597" s="169">
        <v>2021</v>
      </c>
      <c r="AE4597" s="167" t="s">
        <v>1245</v>
      </c>
    </row>
    <row r="4598" spans="1:31" x14ac:dyDescent="0.3">
      <c r="A4598" s="162" t="s">
        <v>10525</v>
      </c>
      <c r="B4598" s="162" t="s">
        <v>550</v>
      </c>
      <c r="C4598" s="162">
        <v>12</v>
      </c>
      <c r="D4598" s="162">
        <v>2019</v>
      </c>
      <c r="E4598" s="162" t="s">
        <v>2393</v>
      </c>
      <c r="F4598" s="162" t="s">
        <v>297</v>
      </c>
      <c r="G4598" s="162">
        <v>2020</v>
      </c>
      <c r="H4598" s="169" t="s">
        <v>430</v>
      </c>
      <c r="I4598" s="162" t="s">
        <v>550</v>
      </c>
      <c r="J4598" s="206">
        <v>3.0425000000000001E-3</v>
      </c>
      <c r="K4598" s="169" t="s">
        <v>1819</v>
      </c>
      <c r="L4598" s="166">
        <v>0.71854961632653036</v>
      </c>
      <c r="M4598" s="166">
        <v>2.1861872076734687E-3</v>
      </c>
      <c r="N4598" s="169" t="s">
        <v>1352</v>
      </c>
      <c r="O4598" s="167">
        <v>1</v>
      </c>
      <c r="P4598" s="167">
        <v>0</v>
      </c>
      <c r="Q4598" s="167">
        <v>0</v>
      </c>
      <c r="R4598" s="167">
        <v>1</v>
      </c>
      <c r="S4598" s="167">
        <v>0</v>
      </c>
      <c r="T4598" s="167" t="s">
        <v>13213</v>
      </c>
      <c r="U4598" s="167" t="s">
        <v>1261</v>
      </c>
      <c r="V4598" s="167" t="s">
        <v>106</v>
      </c>
      <c r="W4598" s="169"/>
      <c r="X4598" s="169" t="s">
        <v>11836</v>
      </c>
      <c r="Y4598" s="169" t="s">
        <v>11925</v>
      </c>
      <c r="Z4598" s="168">
        <v>43853</v>
      </c>
      <c r="AA4598" s="169" t="s">
        <v>11877</v>
      </c>
      <c r="AB4598" s="169"/>
      <c r="AC4598" s="169" t="s">
        <v>1352</v>
      </c>
      <c r="AD4598" s="169">
        <v>2021</v>
      </c>
      <c r="AE4598" s="167" t="s">
        <v>1245</v>
      </c>
    </row>
    <row r="4599" spans="1:31" x14ac:dyDescent="0.3">
      <c r="A4599" s="162" t="s">
        <v>10525</v>
      </c>
      <c r="B4599" s="162" t="s">
        <v>550</v>
      </c>
      <c r="C4599" s="162">
        <v>13</v>
      </c>
      <c r="D4599" s="162">
        <v>2019</v>
      </c>
      <c r="E4599" s="162" t="s">
        <v>2393</v>
      </c>
      <c r="F4599" s="162" t="s">
        <v>297</v>
      </c>
      <c r="G4599" s="162">
        <v>2020</v>
      </c>
      <c r="H4599" s="169" t="s">
        <v>430</v>
      </c>
      <c r="I4599" s="162" t="s">
        <v>550</v>
      </c>
      <c r="J4599" s="206">
        <v>1.1842500000000001E-2</v>
      </c>
      <c r="K4599" s="169" t="s">
        <v>1819</v>
      </c>
      <c r="L4599" s="166">
        <v>0.71854961632653036</v>
      </c>
      <c r="M4599" s="166">
        <v>8.5094238313469361E-3</v>
      </c>
      <c r="N4599" s="169" t="s">
        <v>1352</v>
      </c>
      <c r="O4599" s="167">
        <v>1</v>
      </c>
      <c r="P4599" s="167">
        <v>0</v>
      </c>
      <c r="Q4599" s="167">
        <v>0</v>
      </c>
      <c r="R4599" s="167">
        <v>1</v>
      </c>
      <c r="S4599" s="167">
        <v>0</v>
      </c>
      <c r="T4599" s="167" t="s">
        <v>13213</v>
      </c>
      <c r="U4599" s="167" t="s">
        <v>1261</v>
      </c>
      <c r="V4599" s="167" t="s">
        <v>106</v>
      </c>
      <c r="W4599" s="169"/>
      <c r="X4599" s="169" t="s">
        <v>11836</v>
      </c>
      <c r="Y4599" s="169" t="s">
        <v>11925</v>
      </c>
      <c r="Z4599" s="168">
        <v>43853</v>
      </c>
      <c r="AA4599" s="169" t="s">
        <v>11877</v>
      </c>
      <c r="AB4599" s="169"/>
      <c r="AC4599" s="169" t="s">
        <v>1352</v>
      </c>
      <c r="AD4599" s="169">
        <v>2021</v>
      </c>
      <c r="AE4599" s="167" t="s">
        <v>1245</v>
      </c>
    </row>
    <row r="4600" spans="1:31" x14ac:dyDescent="0.3">
      <c r="A4600" s="162" t="s">
        <v>10525</v>
      </c>
      <c r="B4600" s="162" t="s">
        <v>550</v>
      </c>
      <c r="C4600" s="162">
        <v>14</v>
      </c>
      <c r="D4600" s="162">
        <v>2019</v>
      </c>
      <c r="E4600" s="162" t="s">
        <v>2393</v>
      </c>
      <c r="F4600" s="162" t="s">
        <v>297</v>
      </c>
      <c r="G4600" s="162">
        <v>2020</v>
      </c>
      <c r="H4600" s="169" t="s">
        <v>430</v>
      </c>
      <c r="I4600" s="162" t="s">
        <v>550</v>
      </c>
      <c r="J4600" s="206">
        <v>1.1900000000000001E-3</v>
      </c>
      <c r="K4600" s="169" t="s">
        <v>1819</v>
      </c>
      <c r="L4600" s="166">
        <v>0.71854961632653036</v>
      </c>
      <c r="M4600" s="166">
        <v>8.5507404342857122E-4</v>
      </c>
      <c r="N4600" s="169" t="s">
        <v>1352</v>
      </c>
      <c r="O4600" s="167">
        <v>1</v>
      </c>
      <c r="P4600" s="167">
        <v>0</v>
      </c>
      <c r="Q4600" s="167">
        <v>0</v>
      </c>
      <c r="R4600" s="167">
        <v>1</v>
      </c>
      <c r="S4600" s="167">
        <v>0</v>
      </c>
      <c r="T4600" s="167" t="s">
        <v>13213</v>
      </c>
      <c r="U4600" s="167" t="s">
        <v>1261</v>
      </c>
      <c r="V4600" s="167" t="s">
        <v>106</v>
      </c>
      <c r="W4600" s="169"/>
      <c r="X4600" s="169" t="s">
        <v>11836</v>
      </c>
      <c r="Y4600" s="169" t="s">
        <v>11925</v>
      </c>
      <c r="Z4600" s="168">
        <v>43853</v>
      </c>
      <c r="AA4600" s="169" t="s">
        <v>11877</v>
      </c>
      <c r="AB4600" s="169"/>
      <c r="AC4600" s="169" t="s">
        <v>1352</v>
      </c>
      <c r="AD4600" s="169">
        <v>2021</v>
      </c>
      <c r="AE4600" s="167" t="s">
        <v>1245</v>
      </c>
    </row>
    <row r="4601" spans="1:31" x14ac:dyDescent="0.3">
      <c r="A4601" s="162" t="s">
        <v>10525</v>
      </c>
      <c r="B4601" s="162" t="s">
        <v>550</v>
      </c>
      <c r="C4601" s="162">
        <v>15</v>
      </c>
      <c r="D4601" s="162">
        <v>2019</v>
      </c>
      <c r="E4601" s="162" t="s">
        <v>2393</v>
      </c>
      <c r="F4601" s="162" t="s">
        <v>297</v>
      </c>
      <c r="G4601" s="162">
        <v>2020</v>
      </c>
      <c r="H4601" s="169" t="s">
        <v>430</v>
      </c>
      <c r="I4601" s="162" t="s">
        <v>550</v>
      </c>
      <c r="J4601" s="206">
        <v>1.5697999999999999E-3</v>
      </c>
      <c r="K4601" s="169" t="s">
        <v>1819</v>
      </c>
      <c r="L4601" s="166">
        <v>0.71854961632653036</v>
      </c>
      <c r="M4601" s="166">
        <v>1.1279791877093872E-3</v>
      </c>
      <c r="N4601" s="169" t="s">
        <v>1352</v>
      </c>
      <c r="O4601" s="167">
        <v>1</v>
      </c>
      <c r="P4601" s="167">
        <v>0</v>
      </c>
      <c r="Q4601" s="167">
        <v>0</v>
      </c>
      <c r="R4601" s="167">
        <v>1</v>
      </c>
      <c r="S4601" s="167">
        <v>0</v>
      </c>
      <c r="T4601" s="167" t="s">
        <v>13213</v>
      </c>
      <c r="U4601" s="167" t="s">
        <v>1261</v>
      </c>
      <c r="V4601" s="167" t="s">
        <v>106</v>
      </c>
      <c r="W4601" s="169"/>
      <c r="X4601" s="169" t="s">
        <v>11836</v>
      </c>
      <c r="Y4601" s="169" t="s">
        <v>11925</v>
      </c>
      <c r="Z4601" s="168">
        <v>43853</v>
      </c>
      <c r="AA4601" s="169" t="s">
        <v>11877</v>
      </c>
      <c r="AB4601" s="169"/>
      <c r="AC4601" s="169" t="s">
        <v>1352</v>
      </c>
      <c r="AD4601" s="169">
        <v>2021</v>
      </c>
      <c r="AE4601" s="167" t="s">
        <v>1245</v>
      </c>
    </row>
    <row r="4602" spans="1:31" x14ac:dyDescent="0.3">
      <c r="A4602" s="162" t="s">
        <v>10525</v>
      </c>
      <c r="B4602" s="162" t="s">
        <v>550</v>
      </c>
      <c r="C4602" s="162">
        <v>16</v>
      </c>
      <c r="D4602" s="162">
        <v>2019</v>
      </c>
      <c r="E4602" s="162" t="s">
        <v>2393</v>
      </c>
      <c r="F4602" s="162" t="s">
        <v>297</v>
      </c>
      <c r="G4602" s="162">
        <v>2020</v>
      </c>
      <c r="H4602" s="169" t="s">
        <v>430</v>
      </c>
      <c r="I4602" s="162" t="s">
        <v>550</v>
      </c>
      <c r="J4602" s="206">
        <v>2.00096E-3</v>
      </c>
      <c r="K4602" s="169" t="s">
        <v>1819</v>
      </c>
      <c r="L4602" s="166">
        <v>0.71854961632653036</v>
      </c>
      <c r="M4602" s="166">
        <v>1.4377890402847342E-3</v>
      </c>
      <c r="N4602" s="169" t="s">
        <v>1352</v>
      </c>
      <c r="O4602" s="167">
        <v>1</v>
      </c>
      <c r="P4602" s="167">
        <v>0</v>
      </c>
      <c r="Q4602" s="167">
        <v>0</v>
      </c>
      <c r="R4602" s="167">
        <v>1</v>
      </c>
      <c r="S4602" s="167">
        <v>0</v>
      </c>
      <c r="T4602" s="167" t="s">
        <v>13213</v>
      </c>
      <c r="U4602" s="167" t="s">
        <v>1261</v>
      </c>
      <c r="V4602" s="167" t="s">
        <v>106</v>
      </c>
      <c r="W4602" s="169"/>
      <c r="X4602" s="169" t="s">
        <v>11836</v>
      </c>
      <c r="Y4602" s="169" t="s">
        <v>11925</v>
      </c>
      <c r="Z4602" s="168">
        <v>43853</v>
      </c>
      <c r="AA4602" s="169" t="s">
        <v>11877</v>
      </c>
      <c r="AB4602" s="169"/>
      <c r="AC4602" s="169" t="s">
        <v>1352</v>
      </c>
      <c r="AD4602" s="169">
        <v>2021</v>
      </c>
      <c r="AE4602" s="167" t="s">
        <v>1245</v>
      </c>
    </row>
    <row r="4603" spans="1:31" x14ac:dyDescent="0.3">
      <c r="A4603" s="162" t="s">
        <v>10525</v>
      </c>
      <c r="B4603" s="162" t="s">
        <v>550</v>
      </c>
      <c r="C4603" s="162">
        <v>17</v>
      </c>
      <c r="D4603" s="162">
        <v>2019</v>
      </c>
      <c r="E4603" s="162" t="s">
        <v>2393</v>
      </c>
      <c r="F4603" s="162" t="s">
        <v>297</v>
      </c>
      <c r="G4603" s="162">
        <v>2020</v>
      </c>
      <c r="H4603" s="169" t="s">
        <v>430</v>
      </c>
      <c r="I4603" s="162" t="s">
        <v>550</v>
      </c>
      <c r="J4603" s="206">
        <v>4.6124999999999999E-2</v>
      </c>
      <c r="K4603" s="169" t="s">
        <v>1819</v>
      </c>
      <c r="L4603" s="166">
        <v>0.71854961632653036</v>
      </c>
      <c r="M4603" s="166">
        <v>3.3143101053061209E-2</v>
      </c>
      <c r="N4603" s="169" t="s">
        <v>1352</v>
      </c>
      <c r="O4603" s="167">
        <v>1</v>
      </c>
      <c r="P4603" s="167">
        <v>0</v>
      </c>
      <c r="Q4603" s="167">
        <v>0</v>
      </c>
      <c r="R4603" s="167">
        <v>1</v>
      </c>
      <c r="S4603" s="167">
        <v>0</v>
      </c>
      <c r="T4603" s="167" t="s">
        <v>13213</v>
      </c>
      <c r="U4603" s="167" t="s">
        <v>1261</v>
      </c>
      <c r="V4603" s="167" t="s">
        <v>106</v>
      </c>
      <c r="W4603" s="169"/>
      <c r="X4603" s="169" t="s">
        <v>11836</v>
      </c>
      <c r="Y4603" s="169" t="s">
        <v>11925</v>
      </c>
      <c r="Z4603" s="168">
        <v>43853</v>
      </c>
      <c r="AA4603" s="169" t="s">
        <v>11877</v>
      </c>
      <c r="AB4603" s="169"/>
      <c r="AC4603" s="169" t="s">
        <v>1352</v>
      </c>
      <c r="AD4603" s="169">
        <v>2021</v>
      </c>
      <c r="AE4603" s="167" t="s">
        <v>1245</v>
      </c>
    </row>
    <row r="4604" spans="1:31" x14ac:dyDescent="0.3">
      <c r="A4604" s="162" t="s">
        <v>10525</v>
      </c>
      <c r="B4604" s="162" t="s">
        <v>550</v>
      </c>
      <c r="C4604" s="162">
        <v>18</v>
      </c>
      <c r="D4604" s="162">
        <v>2019</v>
      </c>
      <c r="E4604" s="162" t="s">
        <v>2393</v>
      </c>
      <c r="F4604" s="162" t="s">
        <v>297</v>
      </c>
      <c r="G4604" s="162">
        <v>2020</v>
      </c>
      <c r="H4604" s="169" t="s">
        <v>430</v>
      </c>
      <c r="I4604" s="162" t="s">
        <v>550</v>
      </c>
      <c r="J4604" s="206">
        <v>5.2500000000000003E-3</v>
      </c>
      <c r="K4604" s="169" t="s">
        <v>1819</v>
      </c>
      <c r="L4604" s="166">
        <v>0.71854961632653036</v>
      </c>
      <c r="M4604" s="166">
        <v>3.7723854857142848E-3</v>
      </c>
      <c r="N4604" s="169" t="s">
        <v>1352</v>
      </c>
      <c r="O4604" s="167">
        <v>1</v>
      </c>
      <c r="P4604" s="167">
        <v>0</v>
      </c>
      <c r="Q4604" s="167">
        <v>0</v>
      </c>
      <c r="R4604" s="167">
        <v>1</v>
      </c>
      <c r="S4604" s="167">
        <v>0</v>
      </c>
      <c r="T4604" s="167" t="s">
        <v>13213</v>
      </c>
      <c r="U4604" s="167" t="s">
        <v>1261</v>
      </c>
      <c r="V4604" s="167" t="s">
        <v>106</v>
      </c>
      <c r="W4604" s="169"/>
      <c r="X4604" s="169" t="s">
        <v>11836</v>
      </c>
      <c r="Y4604" s="169" t="s">
        <v>11925</v>
      </c>
      <c r="Z4604" s="168">
        <v>43853</v>
      </c>
      <c r="AA4604" s="169" t="s">
        <v>11877</v>
      </c>
      <c r="AB4604" s="169"/>
      <c r="AC4604" s="169" t="s">
        <v>1352</v>
      </c>
      <c r="AD4604" s="169">
        <v>2021</v>
      </c>
      <c r="AE4604" s="167" t="s">
        <v>1245</v>
      </c>
    </row>
    <row r="4605" spans="1:31" x14ac:dyDescent="0.3">
      <c r="A4605" s="162" t="s">
        <v>10525</v>
      </c>
      <c r="B4605" s="162" t="s">
        <v>550</v>
      </c>
      <c r="C4605" s="162">
        <v>19</v>
      </c>
      <c r="D4605" s="162">
        <v>2019</v>
      </c>
      <c r="E4605" s="162" t="s">
        <v>2393</v>
      </c>
      <c r="F4605" s="162" t="s">
        <v>297</v>
      </c>
      <c r="G4605" s="162">
        <v>2020</v>
      </c>
      <c r="H4605" s="169" t="s">
        <v>430</v>
      </c>
      <c r="I4605" s="162" t="s">
        <v>550</v>
      </c>
      <c r="J4605" s="206">
        <v>6.3000000000000003E-4</v>
      </c>
      <c r="K4605" s="169" t="s">
        <v>1819</v>
      </c>
      <c r="L4605" s="166">
        <v>0.71854961632653036</v>
      </c>
      <c r="M4605" s="166">
        <v>4.5268625828571416E-4</v>
      </c>
      <c r="N4605" s="169" t="s">
        <v>1352</v>
      </c>
      <c r="O4605" s="167">
        <v>1</v>
      </c>
      <c r="P4605" s="167">
        <v>0</v>
      </c>
      <c r="Q4605" s="167">
        <v>0</v>
      </c>
      <c r="R4605" s="167">
        <v>1</v>
      </c>
      <c r="S4605" s="167">
        <v>0</v>
      </c>
      <c r="T4605" s="167" t="s">
        <v>13213</v>
      </c>
      <c r="U4605" s="167" t="s">
        <v>1261</v>
      </c>
      <c r="V4605" s="167" t="s">
        <v>106</v>
      </c>
      <c r="W4605" s="169"/>
      <c r="X4605" s="169" t="s">
        <v>11836</v>
      </c>
      <c r="Y4605" s="169" t="s">
        <v>11925</v>
      </c>
      <c r="Z4605" s="168">
        <v>43853</v>
      </c>
      <c r="AA4605" s="169" t="s">
        <v>11877</v>
      </c>
      <c r="AB4605" s="169"/>
      <c r="AC4605" s="169" t="s">
        <v>1352</v>
      </c>
      <c r="AD4605" s="169">
        <v>2021</v>
      </c>
      <c r="AE4605" s="167" t="s">
        <v>1245</v>
      </c>
    </row>
    <row r="4606" spans="1:31" x14ac:dyDescent="0.3">
      <c r="A4606" s="162" t="s">
        <v>10525</v>
      </c>
      <c r="B4606" s="162" t="s">
        <v>550</v>
      </c>
      <c r="C4606" s="162">
        <v>20</v>
      </c>
      <c r="D4606" s="162">
        <v>2019</v>
      </c>
      <c r="E4606" s="162" t="s">
        <v>2393</v>
      </c>
      <c r="F4606" s="162" t="s">
        <v>297</v>
      </c>
      <c r="G4606" s="162">
        <v>2020</v>
      </c>
      <c r="H4606" s="169" t="s">
        <v>430</v>
      </c>
      <c r="I4606" s="162" t="s">
        <v>550</v>
      </c>
      <c r="J4606" s="206">
        <v>1.8E-3</v>
      </c>
      <c r="K4606" s="169" t="s">
        <v>1819</v>
      </c>
      <c r="L4606" s="166">
        <v>0.71854961632653036</v>
      </c>
      <c r="M4606" s="166">
        <v>1.2933893093877546E-3</v>
      </c>
      <c r="N4606" s="169" t="s">
        <v>1352</v>
      </c>
      <c r="O4606" s="167">
        <v>1</v>
      </c>
      <c r="P4606" s="167">
        <v>0</v>
      </c>
      <c r="Q4606" s="167">
        <v>0</v>
      </c>
      <c r="R4606" s="167">
        <v>1</v>
      </c>
      <c r="S4606" s="167">
        <v>0</v>
      </c>
      <c r="T4606" s="167" t="s">
        <v>13213</v>
      </c>
      <c r="U4606" s="167" t="s">
        <v>1261</v>
      </c>
      <c r="V4606" s="167" t="s">
        <v>106</v>
      </c>
      <c r="W4606" s="169"/>
      <c r="X4606" s="169" t="s">
        <v>11836</v>
      </c>
      <c r="Y4606" s="169" t="s">
        <v>11925</v>
      </c>
      <c r="Z4606" s="168">
        <v>43853</v>
      </c>
      <c r="AA4606" s="169" t="s">
        <v>11877</v>
      </c>
      <c r="AB4606" s="169"/>
      <c r="AC4606" s="169" t="s">
        <v>1352</v>
      </c>
      <c r="AD4606" s="169">
        <v>2021</v>
      </c>
      <c r="AE4606" s="167" t="s">
        <v>1245</v>
      </c>
    </row>
    <row r="4607" spans="1:31" x14ac:dyDescent="0.3">
      <c r="A4607" s="162" t="s">
        <v>10525</v>
      </c>
      <c r="B4607" s="162" t="s">
        <v>550</v>
      </c>
      <c r="C4607" s="162">
        <v>21</v>
      </c>
      <c r="D4607" s="162">
        <v>2019</v>
      </c>
      <c r="E4607" s="162" t="s">
        <v>2393</v>
      </c>
      <c r="F4607" s="162" t="s">
        <v>297</v>
      </c>
      <c r="G4607" s="162">
        <v>2020</v>
      </c>
      <c r="H4607" s="169" t="s">
        <v>430</v>
      </c>
      <c r="I4607" s="162" t="s">
        <v>550</v>
      </c>
      <c r="J4607" s="206">
        <v>5.6499999999999996E-3</v>
      </c>
      <c r="K4607" s="169" t="s">
        <v>1819</v>
      </c>
      <c r="L4607" s="166">
        <v>0.71854961632653036</v>
      </c>
      <c r="M4607" s="166">
        <v>4.0598053322448962E-3</v>
      </c>
      <c r="N4607" s="169" t="s">
        <v>1352</v>
      </c>
      <c r="O4607" s="167">
        <v>1</v>
      </c>
      <c r="P4607" s="167">
        <v>0</v>
      </c>
      <c r="Q4607" s="167">
        <v>0</v>
      </c>
      <c r="R4607" s="167">
        <v>1</v>
      </c>
      <c r="S4607" s="167">
        <v>0</v>
      </c>
      <c r="T4607" s="167" t="s">
        <v>13213</v>
      </c>
      <c r="U4607" s="167" t="s">
        <v>1261</v>
      </c>
      <c r="V4607" s="167" t="s">
        <v>106</v>
      </c>
      <c r="W4607" s="169"/>
      <c r="X4607" s="169" t="s">
        <v>11836</v>
      </c>
      <c r="Y4607" s="169" t="s">
        <v>11925</v>
      </c>
      <c r="Z4607" s="168">
        <v>43853</v>
      </c>
      <c r="AA4607" s="169" t="s">
        <v>11877</v>
      </c>
      <c r="AB4607" s="169"/>
      <c r="AC4607" s="169" t="s">
        <v>1352</v>
      </c>
      <c r="AD4607" s="169">
        <v>2021</v>
      </c>
      <c r="AE4607" s="167" t="s">
        <v>1245</v>
      </c>
    </row>
    <row r="4608" spans="1:31" x14ac:dyDescent="0.3">
      <c r="A4608" s="162" t="s">
        <v>10525</v>
      </c>
      <c r="B4608" s="162" t="s">
        <v>550</v>
      </c>
      <c r="C4608" s="162">
        <v>22</v>
      </c>
      <c r="D4608" s="162">
        <v>2019</v>
      </c>
      <c r="E4608" s="162" t="s">
        <v>2393</v>
      </c>
      <c r="F4608" s="162" t="s">
        <v>297</v>
      </c>
      <c r="G4608" s="162">
        <v>2020</v>
      </c>
      <c r="H4608" s="169" t="s">
        <v>430</v>
      </c>
      <c r="I4608" s="162" t="s">
        <v>550</v>
      </c>
      <c r="J4608" s="206">
        <v>2.9999999999999997E-4</v>
      </c>
      <c r="K4608" s="169" t="s">
        <v>1819</v>
      </c>
      <c r="L4608" s="166">
        <v>0.71854961632653036</v>
      </c>
      <c r="M4608" s="166">
        <v>2.1556488489795909E-4</v>
      </c>
      <c r="N4608" s="169" t="s">
        <v>1352</v>
      </c>
      <c r="O4608" s="167">
        <v>1</v>
      </c>
      <c r="P4608" s="167">
        <v>0</v>
      </c>
      <c r="Q4608" s="167">
        <v>0</v>
      </c>
      <c r="R4608" s="167">
        <v>1</v>
      </c>
      <c r="S4608" s="167">
        <v>0</v>
      </c>
      <c r="T4608" s="167" t="s">
        <v>13213</v>
      </c>
      <c r="U4608" s="167" t="s">
        <v>1261</v>
      </c>
      <c r="V4608" s="167" t="s">
        <v>106</v>
      </c>
      <c r="W4608" s="169"/>
      <c r="X4608" s="169" t="s">
        <v>11836</v>
      </c>
      <c r="Y4608" s="169" t="s">
        <v>11925</v>
      </c>
      <c r="Z4608" s="168">
        <v>43853</v>
      </c>
      <c r="AA4608" s="169" t="s">
        <v>11877</v>
      </c>
      <c r="AB4608" s="169"/>
      <c r="AC4608" s="169" t="s">
        <v>1352</v>
      </c>
      <c r="AD4608" s="169">
        <v>2021</v>
      </c>
      <c r="AE4608" s="167" t="s">
        <v>1245</v>
      </c>
    </row>
    <row r="4609" spans="1:31" x14ac:dyDescent="0.3">
      <c r="A4609" s="162" t="s">
        <v>10525</v>
      </c>
      <c r="B4609" s="162" t="s">
        <v>550</v>
      </c>
      <c r="C4609" s="162">
        <v>23</v>
      </c>
      <c r="D4609" s="162">
        <v>2019</v>
      </c>
      <c r="E4609" s="162" t="s">
        <v>2393</v>
      </c>
      <c r="F4609" s="162" t="s">
        <v>297</v>
      </c>
      <c r="G4609" s="162">
        <v>2020</v>
      </c>
      <c r="H4609" s="169" t="s">
        <v>430</v>
      </c>
      <c r="I4609" s="162" t="s">
        <v>550</v>
      </c>
      <c r="J4609" s="206">
        <v>4.8999999999999998E-4</v>
      </c>
      <c r="K4609" s="169" t="s">
        <v>1819</v>
      </c>
      <c r="L4609" s="166">
        <v>0.71854961632653036</v>
      </c>
      <c r="M4609" s="166">
        <v>3.5208931199999987E-4</v>
      </c>
      <c r="N4609" s="169" t="s">
        <v>1352</v>
      </c>
      <c r="O4609" s="167">
        <v>1</v>
      </c>
      <c r="P4609" s="167">
        <v>0</v>
      </c>
      <c r="Q4609" s="167">
        <v>0</v>
      </c>
      <c r="R4609" s="167">
        <v>1</v>
      </c>
      <c r="S4609" s="167">
        <v>0</v>
      </c>
      <c r="T4609" s="167" t="s">
        <v>13213</v>
      </c>
      <c r="U4609" s="167" t="s">
        <v>1261</v>
      </c>
      <c r="V4609" s="167" t="s">
        <v>106</v>
      </c>
      <c r="W4609" s="169"/>
      <c r="X4609" s="169" t="s">
        <v>11836</v>
      </c>
      <c r="Y4609" s="169" t="s">
        <v>11925</v>
      </c>
      <c r="Z4609" s="168">
        <v>43853</v>
      </c>
      <c r="AA4609" s="169" t="s">
        <v>11877</v>
      </c>
      <c r="AB4609" s="169"/>
      <c r="AC4609" s="169" t="s">
        <v>1352</v>
      </c>
      <c r="AD4609" s="169">
        <v>2021</v>
      </c>
      <c r="AE4609" s="167" t="s">
        <v>1245</v>
      </c>
    </row>
    <row r="4610" spans="1:31" x14ac:dyDescent="0.3">
      <c r="A4610" s="162" t="s">
        <v>10525</v>
      </c>
      <c r="B4610" s="162" t="s">
        <v>550</v>
      </c>
      <c r="C4610" s="162">
        <v>24</v>
      </c>
      <c r="D4610" s="162">
        <v>2019</v>
      </c>
      <c r="E4610" s="162" t="s">
        <v>2393</v>
      </c>
      <c r="F4610" s="162" t="s">
        <v>297</v>
      </c>
      <c r="G4610" s="162">
        <v>2020</v>
      </c>
      <c r="H4610" s="169" t="s">
        <v>430</v>
      </c>
      <c r="I4610" s="162" t="s">
        <v>550</v>
      </c>
      <c r="J4610" s="206">
        <v>8.8199999999999997E-3</v>
      </c>
      <c r="K4610" s="169" t="s">
        <v>1819</v>
      </c>
      <c r="L4610" s="166">
        <v>0.71854961632653036</v>
      </c>
      <c r="M4610" s="166">
        <v>6.3376076159999978E-3</v>
      </c>
      <c r="N4610" s="169" t="s">
        <v>1352</v>
      </c>
      <c r="O4610" s="167">
        <v>1</v>
      </c>
      <c r="P4610" s="167">
        <v>0</v>
      </c>
      <c r="Q4610" s="167">
        <v>0</v>
      </c>
      <c r="R4610" s="167">
        <v>1</v>
      </c>
      <c r="S4610" s="167">
        <v>0</v>
      </c>
      <c r="T4610" s="167" t="s">
        <v>13213</v>
      </c>
      <c r="U4610" s="167" t="s">
        <v>1261</v>
      </c>
      <c r="V4610" s="167" t="s">
        <v>106</v>
      </c>
      <c r="W4610" s="169"/>
      <c r="X4610" s="169" t="s">
        <v>11836</v>
      </c>
      <c r="Y4610" s="169" t="s">
        <v>11925</v>
      </c>
      <c r="Z4610" s="168">
        <v>43853</v>
      </c>
      <c r="AA4610" s="169" t="s">
        <v>11877</v>
      </c>
      <c r="AB4610" s="169"/>
      <c r="AC4610" s="169" t="s">
        <v>1352</v>
      </c>
      <c r="AD4610" s="169">
        <v>2021</v>
      </c>
      <c r="AE4610" s="167" t="s">
        <v>1245</v>
      </c>
    </row>
    <row r="4611" spans="1:31" x14ac:dyDescent="0.3">
      <c r="A4611" s="162" t="s">
        <v>10525</v>
      </c>
      <c r="B4611" s="162" t="s">
        <v>550</v>
      </c>
      <c r="C4611" s="162">
        <v>25</v>
      </c>
      <c r="D4611" s="162">
        <v>2019</v>
      </c>
      <c r="E4611" s="162" t="s">
        <v>2393</v>
      </c>
      <c r="F4611" s="162" t="s">
        <v>297</v>
      </c>
      <c r="G4611" s="162">
        <v>2020</v>
      </c>
      <c r="H4611" s="169" t="s">
        <v>430</v>
      </c>
      <c r="I4611" s="162" t="s">
        <v>550</v>
      </c>
      <c r="J4611" s="206">
        <v>4.8999999999999998E-4</v>
      </c>
      <c r="K4611" s="169" t="s">
        <v>1819</v>
      </c>
      <c r="L4611" s="166">
        <v>0.71854961632653036</v>
      </c>
      <c r="M4611" s="166">
        <v>3.5208931199999987E-4</v>
      </c>
      <c r="N4611" s="169" t="s">
        <v>1352</v>
      </c>
      <c r="O4611" s="167">
        <v>1</v>
      </c>
      <c r="P4611" s="167">
        <v>0</v>
      </c>
      <c r="Q4611" s="167">
        <v>0</v>
      </c>
      <c r="R4611" s="167">
        <v>1</v>
      </c>
      <c r="S4611" s="167">
        <v>0</v>
      </c>
      <c r="T4611" s="167" t="s">
        <v>13213</v>
      </c>
      <c r="U4611" s="167" t="s">
        <v>1261</v>
      </c>
      <c r="V4611" s="167" t="s">
        <v>106</v>
      </c>
      <c r="W4611" s="169"/>
      <c r="X4611" s="169" t="s">
        <v>11836</v>
      </c>
      <c r="Y4611" s="169" t="s">
        <v>11925</v>
      </c>
      <c r="Z4611" s="168">
        <v>43853</v>
      </c>
      <c r="AA4611" s="169" t="s">
        <v>11877</v>
      </c>
      <c r="AB4611" s="169"/>
      <c r="AC4611" s="169" t="s">
        <v>1352</v>
      </c>
      <c r="AD4611" s="169">
        <v>2021</v>
      </c>
      <c r="AE4611" s="167" t="s">
        <v>1245</v>
      </c>
    </row>
    <row r="4612" spans="1:31" x14ac:dyDescent="0.3">
      <c r="A4612" s="162" t="s">
        <v>10525</v>
      </c>
      <c r="B4612" s="162" t="s">
        <v>550</v>
      </c>
      <c r="C4612" s="162">
        <v>26</v>
      </c>
      <c r="D4612" s="162">
        <v>2019</v>
      </c>
      <c r="E4612" s="162" t="s">
        <v>2393</v>
      </c>
      <c r="F4612" s="162" t="s">
        <v>297</v>
      </c>
      <c r="G4612" s="162">
        <v>2020</v>
      </c>
      <c r="H4612" s="169" t="s">
        <v>430</v>
      </c>
      <c r="I4612" s="162" t="s">
        <v>550</v>
      </c>
      <c r="J4612" s="206">
        <v>1.7639999999999999E-3</v>
      </c>
      <c r="K4612" s="169" t="s">
        <v>1819</v>
      </c>
      <c r="L4612" s="166">
        <v>0.71854961632653036</v>
      </c>
      <c r="M4612" s="166">
        <v>1.2675215231999996E-3</v>
      </c>
      <c r="N4612" s="169" t="s">
        <v>1352</v>
      </c>
      <c r="O4612" s="167">
        <v>1</v>
      </c>
      <c r="P4612" s="167">
        <v>0</v>
      </c>
      <c r="Q4612" s="167">
        <v>0</v>
      </c>
      <c r="R4612" s="167">
        <v>1</v>
      </c>
      <c r="S4612" s="167">
        <v>0</v>
      </c>
      <c r="T4612" s="167" t="s">
        <v>13213</v>
      </c>
      <c r="U4612" s="167" t="s">
        <v>1261</v>
      </c>
      <c r="V4612" s="167" t="s">
        <v>106</v>
      </c>
      <c r="W4612" s="169"/>
      <c r="X4612" s="169" t="s">
        <v>11836</v>
      </c>
      <c r="Y4612" s="169" t="s">
        <v>11925</v>
      </c>
      <c r="Z4612" s="168">
        <v>43853</v>
      </c>
      <c r="AA4612" s="169" t="s">
        <v>11877</v>
      </c>
      <c r="AB4612" s="169"/>
      <c r="AC4612" s="169" t="s">
        <v>1352</v>
      </c>
      <c r="AD4612" s="169">
        <v>2021</v>
      </c>
      <c r="AE4612" s="167" t="s">
        <v>1245</v>
      </c>
    </row>
    <row r="4613" spans="1:31" x14ac:dyDescent="0.3">
      <c r="A4613" s="162" t="s">
        <v>10525</v>
      </c>
      <c r="B4613" s="162" t="s">
        <v>550</v>
      </c>
      <c r="C4613" s="162">
        <v>27</v>
      </c>
      <c r="D4613" s="162">
        <v>2019</v>
      </c>
      <c r="E4613" s="162" t="s">
        <v>2393</v>
      </c>
      <c r="F4613" s="162" t="s">
        <v>297</v>
      </c>
      <c r="G4613" s="162">
        <v>2020</v>
      </c>
      <c r="H4613" s="169" t="s">
        <v>430</v>
      </c>
      <c r="I4613" s="162" t="s">
        <v>550</v>
      </c>
      <c r="J4613" s="206">
        <v>1.176E-3</v>
      </c>
      <c r="K4613" s="169" t="s">
        <v>1819</v>
      </c>
      <c r="L4613" s="166">
        <v>0.71854961632653036</v>
      </c>
      <c r="M4613" s="166">
        <v>8.4501434879999968E-4</v>
      </c>
      <c r="N4613" s="169" t="s">
        <v>1352</v>
      </c>
      <c r="O4613" s="167">
        <v>1</v>
      </c>
      <c r="P4613" s="167">
        <v>0</v>
      </c>
      <c r="Q4613" s="167">
        <v>0</v>
      </c>
      <c r="R4613" s="167">
        <v>1</v>
      </c>
      <c r="S4613" s="167">
        <v>0</v>
      </c>
      <c r="T4613" s="167" t="s">
        <v>13213</v>
      </c>
      <c r="U4613" s="167" t="s">
        <v>1261</v>
      </c>
      <c r="V4613" s="167" t="s">
        <v>106</v>
      </c>
      <c r="W4613" s="169"/>
      <c r="X4613" s="169" t="s">
        <v>11836</v>
      </c>
      <c r="Y4613" s="169" t="s">
        <v>11925</v>
      </c>
      <c r="Z4613" s="168">
        <v>43853</v>
      </c>
      <c r="AA4613" s="169" t="s">
        <v>11877</v>
      </c>
      <c r="AB4613" s="169"/>
      <c r="AC4613" s="169" t="s">
        <v>1352</v>
      </c>
      <c r="AD4613" s="169">
        <v>2021</v>
      </c>
      <c r="AE4613" s="167" t="s">
        <v>1245</v>
      </c>
    </row>
    <row r="4614" spans="1:31" x14ac:dyDescent="0.3">
      <c r="A4614" s="162" t="s">
        <v>10525</v>
      </c>
      <c r="B4614" s="162" t="s">
        <v>550</v>
      </c>
      <c r="C4614" s="162">
        <v>28</v>
      </c>
      <c r="D4614" s="162">
        <v>2019</v>
      </c>
      <c r="E4614" s="162" t="s">
        <v>2393</v>
      </c>
      <c r="F4614" s="162" t="s">
        <v>297</v>
      </c>
      <c r="G4614" s="162">
        <v>2020</v>
      </c>
      <c r="H4614" s="169" t="s">
        <v>430</v>
      </c>
      <c r="I4614" s="162" t="s">
        <v>550</v>
      </c>
      <c r="J4614" s="206">
        <v>5.8799999999999998E-4</v>
      </c>
      <c r="K4614" s="169" t="s">
        <v>1819</v>
      </c>
      <c r="L4614" s="166">
        <v>0.71854961632653036</v>
      </c>
      <c r="M4614" s="166">
        <v>4.2250717439999984E-4</v>
      </c>
      <c r="N4614" s="169" t="s">
        <v>1352</v>
      </c>
      <c r="O4614" s="167">
        <v>1</v>
      </c>
      <c r="P4614" s="167">
        <v>0</v>
      </c>
      <c r="Q4614" s="167">
        <v>0</v>
      </c>
      <c r="R4614" s="167">
        <v>1</v>
      </c>
      <c r="S4614" s="167">
        <v>0</v>
      </c>
      <c r="T4614" s="167" t="s">
        <v>13213</v>
      </c>
      <c r="U4614" s="167" t="s">
        <v>1261</v>
      </c>
      <c r="V4614" s="167" t="s">
        <v>106</v>
      </c>
      <c r="W4614" s="169"/>
      <c r="X4614" s="169" t="s">
        <v>11836</v>
      </c>
      <c r="Y4614" s="169" t="s">
        <v>11925</v>
      </c>
      <c r="Z4614" s="168">
        <v>43853</v>
      </c>
      <c r="AA4614" s="169" t="s">
        <v>11877</v>
      </c>
      <c r="AB4614" s="169"/>
      <c r="AC4614" s="169" t="s">
        <v>1352</v>
      </c>
      <c r="AD4614" s="169">
        <v>2021</v>
      </c>
      <c r="AE4614" s="167" t="s">
        <v>1245</v>
      </c>
    </row>
    <row r="4615" spans="1:31" x14ac:dyDescent="0.3">
      <c r="A4615" s="162" t="s">
        <v>10525</v>
      </c>
      <c r="B4615" s="162" t="s">
        <v>550</v>
      </c>
      <c r="C4615" s="162">
        <v>29</v>
      </c>
      <c r="D4615" s="162">
        <v>2019</v>
      </c>
      <c r="E4615" s="162" t="s">
        <v>2393</v>
      </c>
      <c r="F4615" s="162" t="s">
        <v>297</v>
      </c>
      <c r="G4615" s="162">
        <v>2020</v>
      </c>
      <c r="H4615" s="169" t="s">
        <v>430</v>
      </c>
      <c r="I4615" s="162" t="s">
        <v>550</v>
      </c>
      <c r="J4615" s="206">
        <v>4.8999999999999998E-4</v>
      </c>
      <c r="K4615" s="169" t="s">
        <v>1819</v>
      </c>
      <c r="L4615" s="166">
        <v>0.71854961632653036</v>
      </c>
      <c r="M4615" s="166">
        <v>3.5208931199999987E-4</v>
      </c>
      <c r="N4615" s="169" t="s">
        <v>1352</v>
      </c>
      <c r="O4615" s="167">
        <v>1</v>
      </c>
      <c r="P4615" s="167">
        <v>0</v>
      </c>
      <c r="Q4615" s="167">
        <v>0</v>
      </c>
      <c r="R4615" s="167">
        <v>1</v>
      </c>
      <c r="S4615" s="167">
        <v>0</v>
      </c>
      <c r="T4615" s="167" t="s">
        <v>13213</v>
      </c>
      <c r="U4615" s="167" t="s">
        <v>1261</v>
      </c>
      <c r="V4615" s="167" t="s">
        <v>106</v>
      </c>
      <c r="W4615" s="169"/>
      <c r="X4615" s="169" t="s">
        <v>11836</v>
      </c>
      <c r="Y4615" s="169" t="s">
        <v>11925</v>
      </c>
      <c r="Z4615" s="168">
        <v>43853</v>
      </c>
      <c r="AA4615" s="169" t="s">
        <v>11877</v>
      </c>
      <c r="AB4615" s="169"/>
      <c r="AC4615" s="169" t="s">
        <v>1352</v>
      </c>
      <c r="AD4615" s="169">
        <v>2021</v>
      </c>
      <c r="AE4615" s="167" t="s">
        <v>1245</v>
      </c>
    </row>
    <row r="4616" spans="1:31" x14ac:dyDescent="0.3">
      <c r="A4616" s="162" t="s">
        <v>10525</v>
      </c>
      <c r="B4616" s="162" t="s">
        <v>550</v>
      </c>
      <c r="C4616" s="162">
        <v>30</v>
      </c>
      <c r="D4616" s="162">
        <v>2019</v>
      </c>
      <c r="E4616" s="162" t="s">
        <v>2393</v>
      </c>
      <c r="F4616" s="162" t="s">
        <v>297</v>
      </c>
      <c r="G4616" s="162">
        <v>2020</v>
      </c>
      <c r="H4616" s="169" t="s">
        <v>430</v>
      </c>
      <c r="I4616" s="162" t="s">
        <v>550</v>
      </c>
      <c r="J4616" s="206">
        <v>4.8999999999999998E-4</v>
      </c>
      <c r="K4616" s="169" t="s">
        <v>1819</v>
      </c>
      <c r="L4616" s="166">
        <v>0.71854961632653036</v>
      </c>
      <c r="M4616" s="166">
        <v>3.5208931199999987E-4</v>
      </c>
      <c r="N4616" s="169" t="s">
        <v>1352</v>
      </c>
      <c r="O4616" s="167">
        <v>1</v>
      </c>
      <c r="P4616" s="167">
        <v>0</v>
      </c>
      <c r="Q4616" s="167">
        <v>0</v>
      </c>
      <c r="R4616" s="167">
        <v>1</v>
      </c>
      <c r="S4616" s="167">
        <v>0</v>
      </c>
      <c r="T4616" s="167" t="s">
        <v>13213</v>
      </c>
      <c r="U4616" s="167" t="s">
        <v>1261</v>
      </c>
      <c r="V4616" s="167" t="s">
        <v>106</v>
      </c>
      <c r="W4616" s="169"/>
      <c r="X4616" s="169" t="s">
        <v>11836</v>
      </c>
      <c r="Y4616" s="169" t="s">
        <v>11925</v>
      </c>
      <c r="Z4616" s="168">
        <v>43853</v>
      </c>
      <c r="AA4616" s="169" t="s">
        <v>11877</v>
      </c>
      <c r="AB4616" s="169"/>
      <c r="AC4616" s="169" t="s">
        <v>1352</v>
      </c>
      <c r="AD4616" s="169">
        <v>2021</v>
      </c>
      <c r="AE4616" s="167" t="s">
        <v>1245</v>
      </c>
    </row>
    <row r="4617" spans="1:31" x14ac:dyDescent="0.3">
      <c r="A4617" s="162" t="s">
        <v>10525</v>
      </c>
      <c r="B4617" s="162" t="s">
        <v>550</v>
      </c>
      <c r="C4617" s="162">
        <v>31</v>
      </c>
      <c r="D4617" s="162">
        <v>2019</v>
      </c>
      <c r="E4617" s="162" t="s">
        <v>2393</v>
      </c>
      <c r="F4617" s="162" t="s">
        <v>297</v>
      </c>
      <c r="G4617" s="162">
        <v>2020</v>
      </c>
      <c r="H4617" s="169" t="s">
        <v>430</v>
      </c>
      <c r="I4617" s="162" t="s">
        <v>550</v>
      </c>
      <c r="J4617" s="206">
        <v>4.8999999999999998E-4</v>
      </c>
      <c r="K4617" s="169" t="s">
        <v>1819</v>
      </c>
      <c r="L4617" s="166">
        <v>0.71854961632653036</v>
      </c>
      <c r="M4617" s="166">
        <v>3.5208931199999987E-4</v>
      </c>
      <c r="N4617" s="169" t="s">
        <v>1352</v>
      </c>
      <c r="O4617" s="167">
        <v>1</v>
      </c>
      <c r="P4617" s="167">
        <v>0</v>
      </c>
      <c r="Q4617" s="167">
        <v>0</v>
      </c>
      <c r="R4617" s="167">
        <v>1</v>
      </c>
      <c r="S4617" s="167">
        <v>0</v>
      </c>
      <c r="T4617" s="167" t="s">
        <v>13213</v>
      </c>
      <c r="U4617" s="167" t="s">
        <v>1261</v>
      </c>
      <c r="V4617" s="167" t="s">
        <v>106</v>
      </c>
      <c r="W4617" s="169"/>
      <c r="X4617" s="169" t="s">
        <v>11836</v>
      </c>
      <c r="Y4617" s="169" t="s">
        <v>11925</v>
      </c>
      <c r="Z4617" s="168">
        <v>43853</v>
      </c>
      <c r="AA4617" s="169" t="s">
        <v>11877</v>
      </c>
      <c r="AB4617" s="169"/>
      <c r="AC4617" s="169" t="s">
        <v>1352</v>
      </c>
      <c r="AD4617" s="169">
        <v>2021</v>
      </c>
      <c r="AE4617" s="167" t="s">
        <v>1245</v>
      </c>
    </row>
    <row r="4618" spans="1:31" x14ac:dyDescent="0.3">
      <c r="A4618" s="162" t="s">
        <v>10525</v>
      </c>
      <c r="B4618" s="162" t="s">
        <v>550</v>
      </c>
      <c r="C4618" s="162">
        <v>32</v>
      </c>
      <c r="D4618" s="162">
        <v>2019</v>
      </c>
      <c r="E4618" s="162" t="s">
        <v>2393</v>
      </c>
      <c r="F4618" s="162" t="s">
        <v>297</v>
      </c>
      <c r="G4618" s="162">
        <v>2020</v>
      </c>
      <c r="H4618" s="169" t="s">
        <v>430</v>
      </c>
      <c r="I4618" s="162" t="s">
        <v>550</v>
      </c>
      <c r="J4618" s="206">
        <v>2.9399999999999999E-3</v>
      </c>
      <c r="K4618" s="169" t="s">
        <v>1819</v>
      </c>
      <c r="L4618" s="166">
        <v>0.71854961632653036</v>
      </c>
      <c r="M4618" s="166">
        <v>2.1125358719999991E-3</v>
      </c>
      <c r="N4618" s="169" t="s">
        <v>1352</v>
      </c>
      <c r="O4618" s="167">
        <v>1</v>
      </c>
      <c r="P4618" s="167">
        <v>0</v>
      </c>
      <c r="Q4618" s="167">
        <v>0</v>
      </c>
      <c r="R4618" s="167">
        <v>1</v>
      </c>
      <c r="S4618" s="167">
        <v>0</v>
      </c>
      <c r="T4618" s="167" t="s">
        <v>13213</v>
      </c>
      <c r="U4618" s="167" t="s">
        <v>1261</v>
      </c>
      <c r="V4618" s="167" t="s">
        <v>106</v>
      </c>
      <c r="W4618" s="169"/>
      <c r="X4618" s="169" t="s">
        <v>11836</v>
      </c>
      <c r="Y4618" s="169" t="s">
        <v>11925</v>
      </c>
      <c r="Z4618" s="168">
        <v>43853</v>
      </c>
      <c r="AA4618" s="169" t="s">
        <v>11877</v>
      </c>
      <c r="AB4618" s="169"/>
      <c r="AC4618" s="169" t="s">
        <v>1352</v>
      </c>
      <c r="AD4618" s="169">
        <v>2021</v>
      </c>
      <c r="AE4618" s="167" t="s">
        <v>1245</v>
      </c>
    </row>
    <row r="4619" spans="1:31" x14ac:dyDescent="0.3">
      <c r="A4619" s="162" t="s">
        <v>10525</v>
      </c>
      <c r="B4619" s="162" t="s">
        <v>550</v>
      </c>
      <c r="C4619" s="162">
        <v>33</v>
      </c>
      <c r="D4619" s="162">
        <v>2019</v>
      </c>
      <c r="E4619" s="162" t="s">
        <v>2393</v>
      </c>
      <c r="F4619" s="162" t="s">
        <v>297</v>
      </c>
      <c r="G4619" s="162">
        <v>2020</v>
      </c>
      <c r="H4619" s="169" t="s">
        <v>430</v>
      </c>
      <c r="I4619" s="162" t="s">
        <v>550</v>
      </c>
      <c r="J4619" s="206">
        <v>3.9199999999999999E-3</v>
      </c>
      <c r="K4619" s="169" t="s">
        <v>1819</v>
      </c>
      <c r="L4619" s="166">
        <v>0.71854961632653036</v>
      </c>
      <c r="M4619" s="166">
        <v>2.816714495999999E-3</v>
      </c>
      <c r="N4619" s="169" t="s">
        <v>1352</v>
      </c>
      <c r="O4619" s="167">
        <v>1</v>
      </c>
      <c r="P4619" s="167">
        <v>0</v>
      </c>
      <c r="Q4619" s="167">
        <v>0</v>
      </c>
      <c r="R4619" s="167">
        <v>1</v>
      </c>
      <c r="S4619" s="167">
        <v>0</v>
      </c>
      <c r="T4619" s="167" t="s">
        <v>13213</v>
      </c>
      <c r="U4619" s="167" t="s">
        <v>1261</v>
      </c>
      <c r="V4619" s="167" t="s">
        <v>106</v>
      </c>
      <c r="W4619" s="169"/>
      <c r="X4619" s="169" t="s">
        <v>11836</v>
      </c>
      <c r="Y4619" s="169" t="s">
        <v>11925</v>
      </c>
      <c r="Z4619" s="168">
        <v>43853</v>
      </c>
      <c r="AA4619" s="169" t="s">
        <v>11877</v>
      </c>
      <c r="AB4619" s="169"/>
      <c r="AC4619" s="169" t="s">
        <v>1352</v>
      </c>
      <c r="AD4619" s="169">
        <v>2021</v>
      </c>
      <c r="AE4619" s="167" t="s">
        <v>1245</v>
      </c>
    </row>
    <row r="4620" spans="1:31" x14ac:dyDescent="0.3">
      <c r="A4620" s="162" t="s">
        <v>10525</v>
      </c>
      <c r="B4620" s="162" t="s">
        <v>550</v>
      </c>
      <c r="C4620" s="162">
        <v>34</v>
      </c>
      <c r="D4620" s="162">
        <v>2019</v>
      </c>
      <c r="E4620" s="162" t="s">
        <v>2393</v>
      </c>
      <c r="F4620" s="162" t="s">
        <v>297</v>
      </c>
      <c r="G4620" s="162">
        <v>2020</v>
      </c>
      <c r="H4620" s="169" t="s">
        <v>430</v>
      </c>
      <c r="I4620" s="162" t="s">
        <v>550</v>
      </c>
      <c r="J4620" s="206">
        <v>5.8799999999999998E-4</v>
      </c>
      <c r="K4620" s="169" t="s">
        <v>1819</v>
      </c>
      <c r="L4620" s="166">
        <v>0.71854961632653036</v>
      </c>
      <c r="M4620" s="166">
        <v>4.2250717439999984E-4</v>
      </c>
      <c r="N4620" s="169" t="s">
        <v>1352</v>
      </c>
      <c r="O4620" s="167">
        <v>1</v>
      </c>
      <c r="P4620" s="167">
        <v>0</v>
      </c>
      <c r="Q4620" s="167">
        <v>0</v>
      </c>
      <c r="R4620" s="167">
        <v>1</v>
      </c>
      <c r="S4620" s="167">
        <v>0</v>
      </c>
      <c r="T4620" s="167" t="s">
        <v>13213</v>
      </c>
      <c r="U4620" s="167" t="s">
        <v>1261</v>
      </c>
      <c r="V4620" s="167" t="s">
        <v>106</v>
      </c>
      <c r="W4620" s="169"/>
      <c r="X4620" s="169" t="s">
        <v>11836</v>
      </c>
      <c r="Y4620" s="169" t="s">
        <v>11925</v>
      </c>
      <c r="Z4620" s="168">
        <v>43853</v>
      </c>
      <c r="AA4620" s="169" t="s">
        <v>11877</v>
      </c>
      <c r="AB4620" s="169"/>
      <c r="AC4620" s="169" t="s">
        <v>1352</v>
      </c>
      <c r="AD4620" s="169">
        <v>2021</v>
      </c>
      <c r="AE4620" s="167" t="s">
        <v>1245</v>
      </c>
    </row>
    <row r="4621" spans="1:31" x14ac:dyDescent="0.3">
      <c r="A4621" s="162" t="s">
        <v>10525</v>
      </c>
      <c r="B4621" s="162" t="s">
        <v>550</v>
      </c>
      <c r="C4621" s="162">
        <v>35</v>
      </c>
      <c r="D4621" s="162">
        <v>2019</v>
      </c>
      <c r="E4621" s="162" t="s">
        <v>2393</v>
      </c>
      <c r="F4621" s="162" t="s">
        <v>297</v>
      </c>
      <c r="G4621" s="162">
        <v>2020</v>
      </c>
      <c r="H4621" s="169" t="s">
        <v>430</v>
      </c>
      <c r="I4621" s="162" t="s">
        <v>550</v>
      </c>
      <c r="J4621" s="206">
        <v>1.176E-3</v>
      </c>
      <c r="K4621" s="169" t="s">
        <v>1819</v>
      </c>
      <c r="L4621" s="166">
        <v>0.71854961632653036</v>
      </c>
      <c r="M4621" s="166">
        <v>8.4501434879999968E-4</v>
      </c>
      <c r="N4621" s="169" t="s">
        <v>1352</v>
      </c>
      <c r="O4621" s="167">
        <v>1</v>
      </c>
      <c r="P4621" s="167">
        <v>0</v>
      </c>
      <c r="Q4621" s="167">
        <v>0</v>
      </c>
      <c r="R4621" s="167">
        <v>1</v>
      </c>
      <c r="S4621" s="167">
        <v>0</v>
      </c>
      <c r="T4621" s="167" t="s">
        <v>13213</v>
      </c>
      <c r="U4621" s="167" t="s">
        <v>1261</v>
      </c>
      <c r="V4621" s="167" t="s">
        <v>106</v>
      </c>
      <c r="W4621" s="169"/>
      <c r="X4621" s="169" t="s">
        <v>11836</v>
      </c>
      <c r="Y4621" s="169" t="s">
        <v>11925</v>
      </c>
      <c r="Z4621" s="168">
        <v>43853</v>
      </c>
      <c r="AA4621" s="169" t="s">
        <v>11877</v>
      </c>
      <c r="AB4621" s="169"/>
      <c r="AC4621" s="169" t="s">
        <v>1352</v>
      </c>
      <c r="AD4621" s="169">
        <v>2021</v>
      </c>
      <c r="AE4621" s="167" t="s">
        <v>1245</v>
      </c>
    </row>
    <row r="4622" spans="1:31" x14ac:dyDescent="0.3">
      <c r="A4622" s="162" t="s">
        <v>10525</v>
      </c>
      <c r="B4622" s="162" t="s">
        <v>550</v>
      </c>
      <c r="C4622" s="162">
        <v>36</v>
      </c>
      <c r="D4622" s="162">
        <v>2019</v>
      </c>
      <c r="E4622" s="162" t="s">
        <v>2393</v>
      </c>
      <c r="F4622" s="162" t="s">
        <v>297</v>
      </c>
      <c r="G4622" s="162">
        <v>2020</v>
      </c>
      <c r="H4622" s="169" t="s">
        <v>430</v>
      </c>
      <c r="I4622" s="162" t="s">
        <v>550</v>
      </c>
      <c r="J4622" s="206">
        <v>3.5279999999999999E-3</v>
      </c>
      <c r="K4622" s="169" t="s">
        <v>1819</v>
      </c>
      <c r="L4622" s="166">
        <v>0.71854961632653036</v>
      </c>
      <c r="M4622" s="166">
        <v>2.5350430463999991E-3</v>
      </c>
      <c r="N4622" s="169" t="s">
        <v>1352</v>
      </c>
      <c r="O4622" s="167">
        <v>1</v>
      </c>
      <c r="P4622" s="167">
        <v>0</v>
      </c>
      <c r="Q4622" s="167">
        <v>0</v>
      </c>
      <c r="R4622" s="167">
        <v>1</v>
      </c>
      <c r="S4622" s="167">
        <v>0</v>
      </c>
      <c r="T4622" s="167" t="s">
        <v>13213</v>
      </c>
      <c r="U4622" s="167" t="s">
        <v>1261</v>
      </c>
      <c r="V4622" s="167" t="s">
        <v>106</v>
      </c>
      <c r="W4622" s="169"/>
      <c r="X4622" s="169" t="s">
        <v>11836</v>
      </c>
      <c r="Y4622" s="169" t="s">
        <v>11925</v>
      </c>
      <c r="Z4622" s="168">
        <v>43853</v>
      </c>
      <c r="AA4622" s="169" t="s">
        <v>11877</v>
      </c>
      <c r="AB4622" s="169"/>
      <c r="AC4622" s="169" t="s">
        <v>1352</v>
      </c>
      <c r="AD4622" s="169">
        <v>2021</v>
      </c>
      <c r="AE4622" s="167" t="s">
        <v>1245</v>
      </c>
    </row>
    <row r="4623" spans="1:31" x14ac:dyDescent="0.3">
      <c r="A4623" s="162" t="s">
        <v>10525</v>
      </c>
      <c r="B4623" s="162" t="s">
        <v>550</v>
      </c>
      <c r="C4623" s="162">
        <v>37</v>
      </c>
      <c r="D4623" s="162">
        <v>2019</v>
      </c>
      <c r="E4623" s="162" t="s">
        <v>2393</v>
      </c>
      <c r="F4623" s="162" t="s">
        <v>297</v>
      </c>
      <c r="G4623" s="162">
        <v>2020</v>
      </c>
      <c r="H4623" s="169" t="s">
        <v>430</v>
      </c>
      <c r="I4623" s="162" t="s">
        <v>550</v>
      </c>
      <c r="J4623" s="206">
        <v>1.176E-3</v>
      </c>
      <c r="K4623" s="169" t="s">
        <v>1819</v>
      </c>
      <c r="L4623" s="166">
        <v>0.71854961632653036</v>
      </c>
      <c r="M4623" s="166">
        <v>8.4501434879999968E-4</v>
      </c>
      <c r="N4623" s="169" t="s">
        <v>1352</v>
      </c>
      <c r="O4623" s="167">
        <v>1</v>
      </c>
      <c r="P4623" s="167">
        <v>0</v>
      </c>
      <c r="Q4623" s="167">
        <v>0</v>
      </c>
      <c r="R4623" s="167">
        <v>1</v>
      </c>
      <c r="S4623" s="167">
        <v>0</v>
      </c>
      <c r="T4623" s="167" t="s">
        <v>13213</v>
      </c>
      <c r="U4623" s="167" t="s">
        <v>1261</v>
      </c>
      <c r="V4623" s="167" t="s">
        <v>106</v>
      </c>
      <c r="W4623" s="169"/>
      <c r="X4623" s="169" t="s">
        <v>11836</v>
      </c>
      <c r="Y4623" s="169" t="s">
        <v>11925</v>
      </c>
      <c r="Z4623" s="168">
        <v>43853</v>
      </c>
      <c r="AA4623" s="169" t="s">
        <v>11877</v>
      </c>
      <c r="AB4623" s="169"/>
      <c r="AC4623" s="169" t="s">
        <v>1352</v>
      </c>
      <c r="AD4623" s="169">
        <v>2021</v>
      </c>
      <c r="AE4623" s="167" t="s">
        <v>1245</v>
      </c>
    </row>
    <row r="4624" spans="1:31" x14ac:dyDescent="0.3">
      <c r="A4624" s="162" t="s">
        <v>10525</v>
      </c>
      <c r="B4624" s="162" t="s">
        <v>550</v>
      </c>
      <c r="C4624" s="162">
        <v>38</v>
      </c>
      <c r="D4624" s="162">
        <v>2019</v>
      </c>
      <c r="E4624" s="162" t="s">
        <v>2393</v>
      </c>
      <c r="F4624" s="162" t="s">
        <v>297</v>
      </c>
      <c r="G4624" s="162">
        <v>2020</v>
      </c>
      <c r="H4624" s="169" t="s">
        <v>430</v>
      </c>
      <c r="I4624" s="162" t="s">
        <v>550</v>
      </c>
      <c r="J4624" s="206">
        <v>3.0000000000000001E-3</v>
      </c>
      <c r="K4624" s="169" t="s">
        <v>1819</v>
      </c>
      <c r="L4624" s="166">
        <v>0.71854961632653036</v>
      </c>
      <c r="M4624" s="166">
        <v>2.1556488489795911E-3</v>
      </c>
      <c r="N4624" s="169" t="s">
        <v>1352</v>
      </c>
      <c r="O4624" s="167">
        <v>1</v>
      </c>
      <c r="P4624" s="167">
        <v>0</v>
      </c>
      <c r="Q4624" s="167">
        <v>0</v>
      </c>
      <c r="R4624" s="167">
        <v>1</v>
      </c>
      <c r="S4624" s="167">
        <v>0</v>
      </c>
      <c r="T4624" s="167" t="s">
        <v>13213</v>
      </c>
      <c r="U4624" s="167" t="s">
        <v>1261</v>
      </c>
      <c r="V4624" s="167" t="s">
        <v>106</v>
      </c>
      <c r="W4624" s="169"/>
      <c r="X4624" s="169" t="s">
        <v>11836</v>
      </c>
      <c r="Y4624" s="169" t="s">
        <v>11925</v>
      </c>
      <c r="Z4624" s="168">
        <v>43853</v>
      </c>
      <c r="AA4624" s="169" t="s">
        <v>11877</v>
      </c>
      <c r="AB4624" s="169"/>
      <c r="AC4624" s="169" t="s">
        <v>1352</v>
      </c>
      <c r="AD4624" s="169">
        <v>2021</v>
      </c>
      <c r="AE4624" s="167" t="s">
        <v>1245</v>
      </c>
    </row>
    <row r="4625" spans="1:31" x14ac:dyDescent="0.3">
      <c r="A4625" s="162" t="s">
        <v>10525</v>
      </c>
      <c r="B4625" s="162" t="s">
        <v>550</v>
      </c>
      <c r="C4625" s="162">
        <v>39</v>
      </c>
      <c r="D4625" s="162">
        <v>2019</v>
      </c>
      <c r="E4625" s="162" t="s">
        <v>2393</v>
      </c>
      <c r="F4625" s="162" t="s">
        <v>297</v>
      </c>
      <c r="G4625" s="162">
        <v>2020</v>
      </c>
      <c r="H4625" s="169" t="s">
        <v>430</v>
      </c>
      <c r="I4625" s="162" t="s">
        <v>550</v>
      </c>
      <c r="J4625" s="206">
        <v>1.2500000000000001E-2</v>
      </c>
      <c r="K4625" s="169" t="s">
        <v>1819</v>
      </c>
      <c r="L4625" s="166">
        <v>0.71854961632653036</v>
      </c>
      <c r="M4625" s="166">
        <v>8.9818702040816295E-3</v>
      </c>
      <c r="N4625" s="169" t="s">
        <v>1352</v>
      </c>
      <c r="O4625" s="167">
        <v>1</v>
      </c>
      <c r="P4625" s="167">
        <v>0</v>
      </c>
      <c r="Q4625" s="167">
        <v>0</v>
      </c>
      <c r="R4625" s="167">
        <v>1</v>
      </c>
      <c r="S4625" s="167">
        <v>0</v>
      </c>
      <c r="T4625" s="167" t="s">
        <v>13213</v>
      </c>
      <c r="U4625" s="167" t="s">
        <v>1261</v>
      </c>
      <c r="V4625" s="167" t="s">
        <v>106</v>
      </c>
      <c r="W4625" s="169"/>
      <c r="X4625" s="169" t="s">
        <v>11836</v>
      </c>
      <c r="Y4625" s="169" t="s">
        <v>11925</v>
      </c>
      <c r="Z4625" s="168">
        <v>43853</v>
      </c>
      <c r="AA4625" s="169" t="s">
        <v>11877</v>
      </c>
      <c r="AB4625" s="169"/>
      <c r="AC4625" s="169" t="s">
        <v>1352</v>
      </c>
      <c r="AD4625" s="169">
        <v>2021</v>
      </c>
      <c r="AE4625" s="167" t="s">
        <v>1245</v>
      </c>
    </row>
    <row r="4626" spans="1:31" x14ac:dyDescent="0.3">
      <c r="A4626" s="162" t="s">
        <v>10525</v>
      </c>
      <c r="B4626" s="162" t="s">
        <v>550</v>
      </c>
      <c r="C4626" s="162">
        <v>40</v>
      </c>
      <c r="D4626" s="162">
        <v>2019</v>
      </c>
      <c r="E4626" s="162" t="s">
        <v>2393</v>
      </c>
      <c r="F4626" s="162" t="s">
        <v>297</v>
      </c>
      <c r="G4626" s="162">
        <v>2020</v>
      </c>
      <c r="H4626" s="169" t="s">
        <v>430</v>
      </c>
      <c r="I4626" s="162" t="s">
        <v>550</v>
      </c>
      <c r="J4626" s="206">
        <v>6.0000000000000001E-3</v>
      </c>
      <c r="K4626" s="169" t="s">
        <v>1819</v>
      </c>
      <c r="L4626" s="166">
        <v>0.71854961632653036</v>
      </c>
      <c r="M4626" s="166">
        <v>4.3112976979591822E-3</v>
      </c>
      <c r="N4626" s="169" t="s">
        <v>1352</v>
      </c>
      <c r="O4626" s="167">
        <v>1</v>
      </c>
      <c r="P4626" s="167">
        <v>0</v>
      </c>
      <c r="Q4626" s="167">
        <v>0</v>
      </c>
      <c r="R4626" s="167">
        <v>1</v>
      </c>
      <c r="S4626" s="167">
        <v>0</v>
      </c>
      <c r="T4626" s="167" t="s">
        <v>13213</v>
      </c>
      <c r="U4626" s="167" t="s">
        <v>1261</v>
      </c>
      <c r="V4626" s="167" t="s">
        <v>106</v>
      </c>
      <c r="W4626" s="169"/>
      <c r="X4626" s="169" t="s">
        <v>11836</v>
      </c>
      <c r="Y4626" s="169" t="s">
        <v>11925</v>
      </c>
      <c r="Z4626" s="168">
        <v>43853</v>
      </c>
      <c r="AA4626" s="169" t="s">
        <v>11877</v>
      </c>
      <c r="AB4626" s="169"/>
      <c r="AC4626" s="169" t="s">
        <v>1352</v>
      </c>
      <c r="AD4626" s="169">
        <v>2021</v>
      </c>
      <c r="AE4626" s="167" t="s">
        <v>1245</v>
      </c>
    </row>
    <row r="4627" spans="1:31" x14ac:dyDescent="0.3">
      <c r="A4627" s="162" t="s">
        <v>10525</v>
      </c>
      <c r="B4627" s="162" t="s">
        <v>550</v>
      </c>
      <c r="C4627" s="162">
        <v>41</v>
      </c>
      <c r="D4627" s="162">
        <v>2019</v>
      </c>
      <c r="E4627" s="162" t="s">
        <v>2393</v>
      </c>
      <c r="F4627" s="162" t="s">
        <v>297</v>
      </c>
      <c r="G4627" s="162">
        <v>2020</v>
      </c>
      <c r="H4627" s="169" t="s">
        <v>430</v>
      </c>
      <c r="I4627" s="162" t="s">
        <v>550</v>
      </c>
      <c r="J4627" s="206">
        <v>5.6000000000000001E-2</v>
      </c>
      <c r="K4627" s="169" t="s">
        <v>1819</v>
      </c>
      <c r="L4627" s="166">
        <v>0.71854961632653036</v>
      </c>
      <c r="M4627" s="166">
        <v>4.02387785142857E-2</v>
      </c>
      <c r="N4627" s="169" t="s">
        <v>1352</v>
      </c>
      <c r="O4627" s="167">
        <v>1</v>
      </c>
      <c r="P4627" s="167">
        <v>0</v>
      </c>
      <c r="Q4627" s="167">
        <v>0</v>
      </c>
      <c r="R4627" s="167">
        <v>1</v>
      </c>
      <c r="S4627" s="167">
        <v>0</v>
      </c>
      <c r="T4627" s="167" t="s">
        <v>13213</v>
      </c>
      <c r="U4627" s="167" t="s">
        <v>1261</v>
      </c>
      <c r="V4627" s="167" t="s">
        <v>106</v>
      </c>
      <c r="W4627" s="169"/>
      <c r="X4627" s="169" t="s">
        <v>11836</v>
      </c>
      <c r="Y4627" s="169" t="s">
        <v>11925</v>
      </c>
      <c r="Z4627" s="168">
        <v>43853</v>
      </c>
      <c r="AA4627" s="169" t="s">
        <v>11877</v>
      </c>
      <c r="AB4627" s="169"/>
      <c r="AC4627" s="169" t="s">
        <v>1352</v>
      </c>
      <c r="AD4627" s="169">
        <v>2021</v>
      </c>
      <c r="AE4627" s="167" t="s">
        <v>1245</v>
      </c>
    </row>
    <row r="4628" spans="1:31" x14ac:dyDescent="0.3">
      <c r="A4628" s="162" t="s">
        <v>10525</v>
      </c>
      <c r="B4628" s="162" t="s">
        <v>550</v>
      </c>
      <c r="C4628" s="162">
        <v>42</v>
      </c>
      <c r="D4628" s="162">
        <v>2019</v>
      </c>
      <c r="E4628" s="162" t="s">
        <v>2393</v>
      </c>
      <c r="F4628" s="162" t="s">
        <v>297</v>
      </c>
      <c r="G4628" s="162">
        <v>2020</v>
      </c>
      <c r="H4628" s="169" t="s">
        <v>430</v>
      </c>
      <c r="I4628" s="162" t="s">
        <v>550</v>
      </c>
      <c r="J4628" s="206">
        <v>0.10877152000000001</v>
      </c>
      <c r="K4628" s="169" t="s">
        <v>1819</v>
      </c>
      <c r="L4628" s="166">
        <v>0.71854961632653036</v>
      </c>
      <c r="M4628" s="166">
        <v>7.8157733963253526E-2</v>
      </c>
      <c r="N4628" s="169" t="s">
        <v>1352</v>
      </c>
      <c r="O4628" s="167">
        <v>1</v>
      </c>
      <c r="P4628" s="167">
        <v>0</v>
      </c>
      <c r="Q4628" s="167">
        <v>0</v>
      </c>
      <c r="R4628" s="167">
        <v>1</v>
      </c>
      <c r="S4628" s="167">
        <v>0</v>
      </c>
      <c r="T4628" s="167" t="s">
        <v>13213</v>
      </c>
      <c r="U4628" s="167" t="s">
        <v>1261</v>
      </c>
      <c r="V4628" s="167" t="s">
        <v>106</v>
      </c>
      <c r="W4628" s="169"/>
      <c r="X4628" s="169" t="s">
        <v>11836</v>
      </c>
      <c r="Y4628" s="169" t="s">
        <v>11925</v>
      </c>
      <c r="Z4628" s="168">
        <v>43853</v>
      </c>
      <c r="AA4628" s="169" t="s">
        <v>11877</v>
      </c>
      <c r="AB4628" s="169"/>
      <c r="AC4628" s="169" t="s">
        <v>1352</v>
      </c>
      <c r="AD4628" s="169">
        <v>2021</v>
      </c>
      <c r="AE4628" s="167" t="s">
        <v>1245</v>
      </c>
    </row>
    <row r="4629" spans="1:31" x14ac:dyDescent="0.3">
      <c r="A4629" s="162" t="s">
        <v>10525</v>
      </c>
      <c r="B4629" s="162" t="s">
        <v>550</v>
      </c>
      <c r="C4629" s="162">
        <v>43</v>
      </c>
      <c r="D4629" s="162">
        <v>2019</v>
      </c>
      <c r="E4629" s="162" t="s">
        <v>2393</v>
      </c>
      <c r="F4629" s="162" t="s">
        <v>297</v>
      </c>
      <c r="G4629" s="162">
        <v>2020</v>
      </c>
      <c r="H4629" s="169" t="s">
        <v>430</v>
      </c>
      <c r="I4629" s="162" t="s">
        <v>550</v>
      </c>
      <c r="J4629" s="206">
        <v>7.6485999999999998E-2</v>
      </c>
      <c r="K4629" s="169" t="s">
        <v>1819</v>
      </c>
      <c r="L4629" s="166">
        <v>0.71854961632653036</v>
      </c>
      <c r="M4629" s="166">
        <v>5.4958985954351003E-2</v>
      </c>
      <c r="N4629" s="169" t="s">
        <v>1352</v>
      </c>
      <c r="O4629" s="167">
        <v>1</v>
      </c>
      <c r="P4629" s="167">
        <v>0</v>
      </c>
      <c r="Q4629" s="167">
        <v>0</v>
      </c>
      <c r="R4629" s="167">
        <v>1</v>
      </c>
      <c r="S4629" s="167">
        <v>0</v>
      </c>
      <c r="T4629" s="167" t="s">
        <v>13213</v>
      </c>
      <c r="U4629" s="167" t="s">
        <v>1261</v>
      </c>
      <c r="V4629" s="167" t="s">
        <v>106</v>
      </c>
      <c r="W4629" s="169"/>
      <c r="X4629" s="169" t="s">
        <v>11836</v>
      </c>
      <c r="Y4629" s="169" t="s">
        <v>11925</v>
      </c>
      <c r="Z4629" s="168">
        <v>43853</v>
      </c>
      <c r="AA4629" s="169" t="s">
        <v>11877</v>
      </c>
      <c r="AB4629" s="169"/>
      <c r="AC4629" s="169" t="s">
        <v>1352</v>
      </c>
      <c r="AD4629" s="169">
        <v>2021</v>
      </c>
      <c r="AE4629" s="167" t="s">
        <v>1245</v>
      </c>
    </row>
    <row r="4630" spans="1:31" x14ac:dyDescent="0.3">
      <c r="A4630" s="162" t="s">
        <v>10525</v>
      </c>
      <c r="B4630" s="162" t="s">
        <v>550</v>
      </c>
      <c r="C4630" s="162">
        <v>44</v>
      </c>
      <c r="D4630" s="162">
        <v>2019</v>
      </c>
      <c r="E4630" s="162" t="s">
        <v>2393</v>
      </c>
      <c r="F4630" s="162" t="s">
        <v>297</v>
      </c>
      <c r="G4630" s="162">
        <v>2020</v>
      </c>
      <c r="H4630" s="169" t="s">
        <v>430</v>
      </c>
      <c r="I4630" s="162" t="s">
        <v>550</v>
      </c>
      <c r="J4630" s="206">
        <v>1.7849999999999999E-3</v>
      </c>
      <c r="K4630" s="169" t="s">
        <v>1819</v>
      </c>
      <c r="L4630" s="166">
        <v>0.71854961632653036</v>
      </c>
      <c r="M4630" s="166">
        <v>1.2826110651428567E-3</v>
      </c>
      <c r="N4630" s="169" t="s">
        <v>1352</v>
      </c>
      <c r="O4630" s="167">
        <v>1</v>
      </c>
      <c r="P4630" s="167">
        <v>0</v>
      </c>
      <c r="Q4630" s="167">
        <v>0</v>
      </c>
      <c r="R4630" s="167">
        <v>1</v>
      </c>
      <c r="S4630" s="167">
        <v>0</v>
      </c>
      <c r="T4630" s="167" t="s">
        <v>13213</v>
      </c>
      <c r="U4630" s="167" t="s">
        <v>1261</v>
      </c>
      <c r="V4630" s="167" t="s">
        <v>106</v>
      </c>
      <c r="W4630" s="169"/>
      <c r="X4630" s="169" t="s">
        <v>11836</v>
      </c>
      <c r="Y4630" s="169" t="s">
        <v>11925</v>
      </c>
      <c r="Z4630" s="168">
        <v>43853</v>
      </c>
      <c r="AA4630" s="169" t="s">
        <v>11877</v>
      </c>
      <c r="AB4630" s="169"/>
      <c r="AC4630" s="169" t="s">
        <v>1352</v>
      </c>
      <c r="AD4630" s="169">
        <v>2021</v>
      </c>
      <c r="AE4630" s="167" t="s">
        <v>1245</v>
      </c>
    </row>
    <row r="4631" spans="1:31" x14ac:dyDescent="0.3">
      <c r="A4631" s="162" t="s">
        <v>10525</v>
      </c>
      <c r="B4631" s="162" t="s">
        <v>550</v>
      </c>
      <c r="C4631" s="162">
        <v>45</v>
      </c>
      <c r="D4631" s="162">
        <v>2019</v>
      </c>
      <c r="E4631" s="162" t="s">
        <v>2393</v>
      </c>
      <c r="F4631" s="162" t="s">
        <v>297</v>
      </c>
      <c r="G4631" s="162">
        <v>2020</v>
      </c>
      <c r="H4631" s="169" t="s">
        <v>430</v>
      </c>
      <c r="I4631" s="162" t="s">
        <v>550</v>
      </c>
      <c r="J4631" s="206">
        <v>1.7849999999999999E-3</v>
      </c>
      <c r="K4631" s="169" t="s">
        <v>1819</v>
      </c>
      <c r="L4631" s="166">
        <v>0.71854961632653036</v>
      </c>
      <c r="M4631" s="166">
        <v>1.2826110651428567E-3</v>
      </c>
      <c r="N4631" s="169" t="s">
        <v>1352</v>
      </c>
      <c r="O4631" s="167">
        <v>1</v>
      </c>
      <c r="P4631" s="167">
        <v>0</v>
      </c>
      <c r="Q4631" s="167">
        <v>0</v>
      </c>
      <c r="R4631" s="167">
        <v>1</v>
      </c>
      <c r="S4631" s="167">
        <v>0</v>
      </c>
      <c r="T4631" s="167" t="s">
        <v>13213</v>
      </c>
      <c r="U4631" s="167" t="s">
        <v>1261</v>
      </c>
      <c r="V4631" s="167" t="s">
        <v>106</v>
      </c>
      <c r="W4631" s="169"/>
      <c r="X4631" s="169" t="s">
        <v>11836</v>
      </c>
      <c r="Y4631" s="169" t="s">
        <v>11925</v>
      </c>
      <c r="Z4631" s="168">
        <v>43853</v>
      </c>
      <c r="AA4631" s="169" t="s">
        <v>11877</v>
      </c>
      <c r="AB4631" s="169"/>
      <c r="AC4631" s="169" t="s">
        <v>1352</v>
      </c>
      <c r="AD4631" s="169">
        <v>2021</v>
      </c>
      <c r="AE4631" s="167" t="s">
        <v>1245</v>
      </c>
    </row>
    <row r="4632" spans="1:31" x14ac:dyDescent="0.3">
      <c r="A4632" s="162" t="s">
        <v>10525</v>
      </c>
      <c r="B4632" s="162" t="s">
        <v>550</v>
      </c>
      <c r="C4632" s="162">
        <v>46</v>
      </c>
      <c r="D4632" s="162">
        <v>2019</v>
      </c>
      <c r="E4632" s="162" t="s">
        <v>2393</v>
      </c>
      <c r="F4632" s="162" t="s">
        <v>297</v>
      </c>
      <c r="G4632" s="162">
        <v>2020</v>
      </c>
      <c r="H4632" s="169" t="s">
        <v>430</v>
      </c>
      <c r="I4632" s="162" t="s">
        <v>550</v>
      </c>
      <c r="J4632" s="206">
        <v>3.29E-3</v>
      </c>
      <c r="K4632" s="169" t="s">
        <v>1819</v>
      </c>
      <c r="L4632" s="166">
        <v>0.71854961632653036</v>
      </c>
      <c r="M4632" s="166">
        <v>2.3640282377142847E-3</v>
      </c>
      <c r="N4632" s="169" t="s">
        <v>1352</v>
      </c>
      <c r="O4632" s="167">
        <v>1</v>
      </c>
      <c r="P4632" s="167">
        <v>0</v>
      </c>
      <c r="Q4632" s="167">
        <v>0</v>
      </c>
      <c r="R4632" s="167">
        <v>1</v>
      </c>
      <c r="S4632" s="167">
        <v>0</v>
      </c>
      <c r="T4632" s="167" t="s">
        <v>13213</v>
      </c>
      <c r="U4632" s="167" t="s">
        <v>1261</v>
      </c>
      <c r="V4632" s="167" t="s">
        <v>106</v>
      </c>
      <c r="W4632" s="169"/>
      <c r="X4632" s="169" t="s">
        <v>11836</v>
      </c>
      <c r="Y4632" s="169" t="s">
        <v>11925</v>
      </c>
      <c r="Z4632" s="168">
        <v>43853</v>
      </c>
      <c r="AA4632" s="169" t="s">
        <v>11877</v>
      </c>
      <c r="AB4632" s="169"/>
      <c r="AC4632" s="169" t="s">
        <v>1352</v>
      </c>
      <c r="AD4632" s="169">
        <v>2021</v>
      </c>
      <c r="AE4632" s="167" t="s">
        <v>1245</v>
      </c>
    </row>
    <row r="4633" spans="1:31" x14ac:dyDescent="0.3">
      <c r="A4633" s="162" t="s">
        <v>10525</v>
      </c>
      <c r="B4633" s="162" t="s">
        <v>550</v>
      </c>
      <c r="C4633" s="162">
        <v>47</v>
      </c>
      <c r="D4633" s="162">
        <v>2019</v>
      </c>
      <c r="E4633" s="162" t="s">
        <v>2393</v>
      </c>
      <c r="F4633" s="162" t="s">
        <v>297</v>
      </c>
      <c r="G4633" s="162">
        <v>2020</v>
      </c>
      <c r="H4633" s="169" t="s">
        <v>430</v>
      </c>
      <c r="I4633" s="162" t="s">
        <v>550</v>
      </c>
      <c r="J4633" s="206">
        <v>1.4E-3</v>
      </c>
      <c r="K4633" s="169" t="s">
        <v>1819</v>
      </c>
      <c r="L4633" s="166">
        <v>0.71854961632653036</v>
      </c>
      <c r="M4633" s="166">
        <v>1.0059694628571426E-3</v>
      </c>
      <c r="N4633" s="169" t="s">
        <v>1352</v>
      </c>
      <c r="O4633" s="167">
        <v>1</v>
      </c>
      <c r="P4633" s="167">
        <v>0</v>
      </c>
      <c r="Q4633" s="167">
        <v>0</v>
      </c>
      <c r="R4633" s="167">
        <v>1</v>
      </c>
      <c r="S4633" s="167">
        <v>0</v>
      </c>
      <c r="T4633" s="167" t="s">
        <v>13213</v>
      </c>
      <c r="U4633" s="167" t="s">
        <v>1261</v>
      </c>
      <c r="V4633" s="167" t="s">
        <v>106</v>
      </c>
      <c r="W4633" s="169"/>
      <c r="X4633" s="169" t="s">
        <v>11836</v>
      </c>
      <c r="Y4633" s="169" t="s">
        <v>11925</v>
      </c>
      <c r="Z4633" s="168">
        <v>43853</v>
      </c>
      <c r="AA4633" s="169" t="s">
        <v>11877</v>
      </c>
      <c r="AB4633" s="169"/>
      <c r="AC4633" s="169" t="s">
        <v>1352</v>
      </c>
      <c r="AD4633" s="169">
        <v>2021</v>
      </c>
      <c r="AE4633" s="167" t="s">
        <v>1245</v>
      </c>
    </row>
    <row r="4634" spans="1:31" x14ac:dyDescent="0.3">
      <c r="A4634" s="162" t="s">
        <v>10525</v>
      </c>
      <c r="B4634" s="162" t="s">
        <v>550</v>
      </c>
      <c r="C4634" s="162">
        <v>48</v>
      </c>
      <c r="D4634" s="162">
        <v>2019</v>
      </c>
      <c r="E4634" s="162" t="s">
        <v>2393</v>
      </c>
      <c r="F4634" s="162" t="s">
        <v>297</v>
      </c>
      <c r="G4634" s="162">
        <v>2020</v>
      </c>
      <c r="H4634" s="169" t="s">
        <v>430</v>
      </c>
      <c r="I4634" s="162" t="s">
        <v>550</v>
      </c>
      <c r="J4634" s="206">
        <v>8.0000000000000004E-4</v>
      </c>
      <c r="K4634" s="169" t="s">
        <v>1819</v>
      </c>
      <c r="L4634" s="166">
        <v>0.71854961632653036</v>
      </c>
      <c r="M4634" s="166">
        <v>5.7483969306122435E-4</v>
      </c>
      <c r="N4634" s="169" t="s">
        <v>1352</v>
      </c>
      <c r="O4634" s="167">
        <v>1</v>
      </c>
      <c r="P4634" s="167">
        <v>0</v>
      </c>
      <c r="Q4634" s="167">
        <v>0</v>
      </c>
      <c r="R4634" s="167">
        <v>1</v>
      </c>
      <c r="S4634" s="167">
        <v>0</v>
      </c>
      <c r="T4634" s="167" t="s">
        <v>13213</v>
      </c>
      <c r="U4634" s="167" t="s">
        <v>1261</v>
      </c>
      <c r="V4634" s="167" t="s">
        <v>106</v>
      </c>
      <c r="W4634" s="169"/>
      <c r="X4634" s="169" t="s">
        <v>11836</v>
      </c>
      <c r="Y4634" s="169" t="s">
        <v>11925</v>
      </c>
      <c r="Z4634" s="168">
        <v>43853</v>
      </c>
      <c r="AA4634" s="169" t="s">
        <v>11877</v>
      </c>
      <c r="AB4634" s="169"/>
      <c r="AC4634" s="169" t="s">
        <v>1352</v>
      </c>
      <c r="AD4634" s="169">
        <v>2021</v>
      </c>
      <c r="AE4634" s="167" t="s">
        <v>1245</v>
      </c>
    </row>
    <row r="4635" spans="1:31" x14ac:dyDescent="0.3">
      <c r="A4635" s="162" t="s">
        <v>10525</v>
      </c>
      <c r="B4635" s="162" t="s">
        <v>550</v>
      </c>
      <c r="C4635" s="162">
        <v>49</v>
      </c>
      <c r="D4635" s="162">
        <v>2019</v>
      </c>
      <c r="E4635" s="162" t="s">
        <v>2393</v>
      </c>
      <c r="F4635" s="162" t="s">
        <v>297</v>
      </c>
      <c r="G4635" s="162">
        <v>2020</v>
      </c>
      <c r="H4635" s="169" t="s">
        <v>430</v>
      </c>
      <c r="I4635" s="162" t="s">
        <v>550</v>
      </c>
      <c r="J4635" s="206">
        <v>2.0899999999999998E-3</v>
      </c>
      <c r="K4635" s="169" t="s">
        <v>1819</v>
      </c>
      <c r="L4635" s="166">
        <v>0.71854961632653036</v>
      </c>
      <c r="M4635" s="166">
        <v>1.5017686981224484E-3</v>
      </c>
      <c r="N4635" s="169" t="s">
        <v>1352</v>
      </c>
      <c r="O4635" s="167">
        <v>1</v>
      </c>
      <c r="P4635" s="167">
        <v>0</v>
      </c>
      <c r="Q4635" s="167">
        <v>0</v>
      </c>
      <c r="R4635" s="167">
        <v>1</v>
      </c>
      <c r="S4635" s="167">
        <v>0</v>
      </c>
      <c r="T4635" s="167" t="s">
        <v>13213</v>
      </c>
      <c r="U4635" s="167" t="s">
        <v>1261</v>
      </c>
      <c r="V4635" s="167" t="s">
        <v>106</v>
      </c>
      <c r="W4635" s="169"/>
      <c r="X4635" s="169" t="s">
        <v>11836</v>
      </c>
      <c r="Y4635" s="169" t="s">
        <v>11925</v>
      </c>
      <c r="Z4635" s="168">
        <v>43853</v>
      </c>
      <c r="AA4635" s="169" t="s">
        <v>11877</v>
      </c>
      <c r="AB4635" s="169"/>
      <c r="AC4635" s="169" t="s">
        <v>1352</v>
      </c>
      <c r="AD4635" s="169">
        <v>2021</v>
      </c>
      <c r="AE4635" s="167" t="s">
        <v>1245</v>
      </c>
    </row>
    <row r="4636" spans="1:31" x14ac:dyDescent="0.3">
      <c r="A4636" s="162" t="s">
        <v>10525</v>
      </c>
      <c r="B4636" s="162" t="s">
        <v>550</v>
      </c>
      <c r="C4636" s="162">
        <v>50</v>
      </c>
      <c r="D4636" s="162">
        <v>2019</v>
      </c>
      <c r="E4636" s="162" t="s">
        <v>2393</v>
      </c>
      <c r="F4636" s="162" t="s">
        <v>297</v>
      </c>
      <c r="G4636" s="162">
        <v>2020</v>
      </c>
      <c r="H4636" s="169" t="s">
        <v>430</v>
      </c>
      <c r="I4636" s="162" t="s">
        <v>550</v>
      </c>
      <c r="J4636" s="206">
        <v>9.4499999999999998E-4</v>
      </c>
      <c r="K4636" s="169" t="s">
        <v>1819</v>
      </c>
      <c r="L4636" s="166">
        <v>0.71854961632653036</v>
      </c>
      <c r="M4636" s="166">
        <v>6.7902938742857115E-4</v>
      </c>
      <c r="N4636" s="169" t="s">
        <v>1352</v>
      </c>
      <c r="O4636" s="167">
        <v>1</v>
      </c>
      <c r="P4636" s="167">
        <v>0</v>
      </c>
      <c r="Q4636" s="167">
        <v>0</v>
      </c>
      <c r="R4636" s="167">
        <v>1</v>
      </c>
      <c r="S4636" s="167">
        <v>0</v>
      </c>
      <c r="T4636" s="167" t="s">
        <v>13213</v>
      </c>
      <c r="U4636" s="167" t="s">
        <v>1261</v>
      </c>
      <c r="V4636" s="167" t="s">
        <v>106</v>
      </c>
      <c r="W4636" s="169"/>
      <c r="X4636" s="169" t="s">
        <v>11836</v>
      </c>
      <c r="Y4636" s="169" t="s">
        <v>11925</v>
      </c>
      <c r="Z4636" s="168">
        <v>43853</v>
      </c>
      <c r="AA4636" s="169" t="s">
        <v>11877</v>
      </c>
      <c r="AB4636" s="169"/>
      <c r="AC4636" s="169" t="s">
        <v>1352</v>
      </c>
      <c r="AD4636" s="169">
        <v>2021</v>
      </c>
      <c r="AE4636" s="167" t="s">
        <v>1245</v>
      </c>
    </row>
    <row r="4637" spans="1:31" x14ac:dyDescent="0.3">
      <c r="A4637" s="162" t="s">
        <v>10525</v>
      </c>
      <c r="B4637" s="162" t="s">
        <v>550</v>
      </c>
      <c r="C4637" s="162">
        <v>51</v>
      </c>
      <c r="D4637" s="162">
        <v>2019</v>
      </c>
      <c r="E4637" s="162" t="s">
        <v>2393</v>
      </c>
      <c r="F4637" s="162" t="s">
        <v>297</v>
      </c>
      <c r="G4637" s="162">
        <v>2020</v>
      </c>
      <c r="H4637" s="169" t="s">
        <v>430</v>
      </c>
      <c r="I4637" s="162" t="s">
        <v>550</v>
      </c>
      <c r="J4637" s="206">
        <v>9.4499999999999998E-4</v>
      </c>
      <c r="K4637" s="169" t="s">
        <v>1819</v>
      </c>
      <c r="L4637" s="166">
        <v>0.71854961632653036</v>
      </c>
      <c r="M4637" s="166">
        <v>6.7902938742857115E-4</v>
      </c>
      <c r="N4637" s="169" t="s">
        <v>1352</v>
      </c>
      <c r="O4637" s="167">
        <v>1</v>
      </c>
      <c r="P4637" s="167">
        <v>0</v>
      </c>
      <c r="Q4637" s="167">
        <v>0</v>
      </c>
      <c r="R4637" s="167">
        <v>1</v>
      </c>
      <c r="S4637" s="167">
        <v>0</v>
      </c>
      <c r="T4637" s="167" t="s">
        <v>13213</v>
      </c>
      <c r="U4637" s="167" t="s">
        <v>1261</v>
      </c>
      <c r="V4637" s="167" t="s">
        <v>106</v>
      </c>
      <c r="W4637" s="169"/>
      <c r="X4637" s="169" t="s">
        <v>11836</v>
      </c>
      <c r="Y4637" s="169" t="s">
        <v>11925</v>
      </c>
      <c r="Z4637" s="168">
        <v>43853</v>
      </c>
      <c r="AA4637" s="169" t="s">
        <v>11877</v>
      </c>
      <c r="AB4637" s="169"/>
      <c r="AC4637" s="169" t="s">
        <v>1352</v>
      </c>
      <c r="AD4637" s="169">
        <v>2021</v>
      </c>
      <c r="AE4637" s="167" t="s">
        <v>1245</v>
      </c>
    </row>
    <row r="4638" spans="1:31" x14ac:dyDescent="0.3">
      <c r="A4638" s="162" t="s">
        <v>10525</v>
      </c>
      <c r="B4638" s="162" t="s">
        <v>550</v>
      </c>
      <c r="C4638" s="162">
        <v>52</v>
      </c>
      <c r="D4638" s="162">
        <v>2019</v>
      </c>
      <c r="E4638" s="162" t="s">
        <v>2393</v>
      </c>
      <c r="F4638" s="162" t="s">
        <v>297</v>
      </c>
      <c r="G4638" s="162">
        <v>2020</v>
      </c>
      <c r="H4638" s="169" t="s">
        <v>430</v>
      </c>
      <c r="I4638" s="162" t="s">
        <v>550</v>
      </c>
      <c r="J4638" s="206">
        <v>1.8630000000000001E-2</v>
      </c>
      <c r="K4638" s="169" t="s">
        <v>1819</v>
      </c>
      <c r="L4638" s="166">
        <v>0.71854961632653036</v>
      </c>
      <c r="M4638" s="166">
        <v>1.3386579352163261E-2</v>
      </c>
      <c r="N4638" s="169" t="s">
        <v>1352</v>
      </c>
      <c r="O4638" s="167">
        <v>1</v>
      </c>
      <c r="P4638" s="167">
        <v>0</v>
      </c>
      <c r="Q4638" s="167">
        <v>0</v>
      </c>
      <c r="R4638" s="167">
        <v>1</v>
      </c>
      <c r="S4638" s="167">
        <v>0</v>
      </c>
      <c r="T4638" s="167" t="s">
        <v>13213</v>
      </c>
      <c r="U4638" s="167" t="s">
        <v>1261</v>
      </c>
      <c r="V4638" s="167" t="s">
        <v>106</v>
      </c>
      <c r="W4638" s="169"/>
      <c r="X4638" s="169" t="s">
        <v>11836</v>
      </c>
      <c r="Y4638" s="169" t="s">
        <v>11925</v>
      </c>
      <c r="Z4638" s="168" t="s">
        <v>11840</v>
      </c>
      <c r="AA4638" s="169" t="s">
        <v>11878</v>
      </c>
      <c r="AB4638" s="169"/>
      <c r="AC4638" s="169" t="s">
        <v>1352</v>
      </c>
      <c r="AD4638" s="169">
        <v>2021</v>
      </c>
      <c r="AE4638" s="167" t="s">
        <v>1245</v>
      </c>
    </row>
    <row r="4639" spans="1:31" x14ac:dyDescent="0.3">
      <c r="A4639" s="162" t="s">
        <v>10525</v>
      </c>
      <c r="B4639" s="162" t="s">
        <v>550</v>
      </c>
      <c r="C4639" s="162">
        <v>53</v>
      </c>
      <c r="D4639" s="162">
        <v>2019</v>
      </c>
      <c r="E4639" s="162" t="s">
        <v>2393</v>
      </c>
      <c r="F4639" s="162" t="s">
        <v>297</v>
      </c>
      <c r="G4639" s="162">
        <v>2020</v>
      </c>
      <c r="H4639" s="169" t="s">
        <v>430</v>
      </c>
      <c r="I4639" s="162" t="s">
        <v>550</v>
      </c>
      <c r="J4639" s="206">
        <v>1.8630000000000001E-2</v>
      </c>
      <c r="K4639" s="169" t="s">
        <v>1819</v>
      </c>
      <c r="L4639" s="166">
        <v>0.71854961632653036</v>
      </c>
      <c r="M4639" s="166">
        <v>1.3386579352163261E-2</v>
      </c>
      <c r="N4639" s="169" t="s">
        <v>1352</v>
      </c>
      <c r="O4639" s="167">
        <v>1</v>
      </c>
      <c r="P4639" s="167">
        <v>0</v>
      </c>
      <c r="Q4639" s="167">
        <v>0</v>
      </c>
      <c r="R4639" s="167">
        <v>1</v>
      </c>
      <c r="S4639" s="167">
        <v>0</v>
      </c>
      <c r="T4639" s="167" t="s">
        <v>13213</v>
      </c>
      <c r="U4639" s="167" t="s">
        <v>1261</v>
      </c>
      <c r="V4639" s="167" t="s">
        <v>106</v>
      </c>
      <c r="W4639" s="169"/>
      <c r="X4639" s="169" t="s">
        <v>11836</v>
      </c>
      <c r="Y4639" s="169" t="s">
        <v>11925</v>
      </c>
      <c r="Z4639" s="168" t="s">
        <v>11840</v>
      </c>
      <c r="AA4639" s="169" t="s">
        <v>11878</v>
      </c>
      <c r="AB4639" s="169"/>
      <c r="AC4639" s="169" t="s">
        <v>1352</v>
      </c>
      <c r="AD4639" s="169">
        <v>2021</v>
      </c>
      <c r="AE4639" s="167" t="s">
        <v>1245</v>
      </c>
    </row>
    <row r="4640" spans="1:31" x14ac:dyDescent="0.3">
      <c r="A4640" s="162" t="s">
        <v>10525</v>
      </c>
      <c r="B4640" s="162" t="s">
        <v>550</v>
      </c>
      <c r="C4640" s="162">
        <v>54</v>
      </c>
      <c r="D4640" s="162">
        <v>2019</v>
      </c>
      <c r="E4640" s="162" t="s">
        <v>2393</v>
      </c>
      <c r="F4640" s="162" t="s">
        <v>297</v>
      </c>
      <c r="G4640" s="162">
        <v>2020</v>
      </c>
      <c r="H4640" s="169" t="s">
        <v>430</v>
      </c>
      <c r="I4640" s="162" t="s">
        <v>550</v>
      </c>
      <c r="J4640" s="206">
        <v>1.8630000000000001E-2</v>
      </c>
      <c r="K4640" s="169" t="s">
        <v>1819</v>
      </c>
      <c r="L4640" s="166">
        <v>0.71854961632653036</v>
      </c>
      <c r="M4640" s="166">
        <v>1.3386579352163261E-2</v>
      </c>
      <c r="N4640" s="169" t="s">
        <v>1352</v>
      </c>
      <c r="O4640" s="167">
        <v>1</v>
      </c>
      <c r="P4640" s="167">
        <v>0</v>
      </c>
      <c r="Q4640" s="167">
        <v>0</v>
      </c>
      <c r="R4640" s="167">
        <v>1</v>
      </c>
      <c r="S4640" s="167">
        <v>0</v>
      </c>
      <c r="T4640" s="167" t="s">
        <v>13213</v>
      </c>
      <c r="U4640" s="167" t="s">
        <v>1261</v>
      </c>
      <c r="V4640" s="167" t="s">
        <v>106</v>
      </c>
      <c r="W4640" s="169"/>
      <c r="X4640" s="169" t="s">
        <v>11836</v>
      </c>
      <c r="Y4640" s="169" t="s">
        <v>11925</v>
      </c>
      <c r="Z4640" s="168" t="s">
        <v>11840</v>
      </c>
      <c r="AA4640" s="169" t="s">
        <v>11878</v>
      </c>
      <c r="AB4640" s="169"/>
      <c r="AC4640" s="169" t="s">
        <v>1352</v>
      </c>
      <c r="AD4640" s="169">
        <v>2021</v>
      </c>
      <c r="AE4640" s="167" t="s">
        <v>1245</v>
      </c>
    </row>
    <row r="4641" spans="1:31" x14ac:dyDescent="0.3">
      <c r="A4641" s="162" t="s">
        <v>10525</v>
      </c>
      <c r="B4641" s="162" t="s">
        <v>550</v>
      </c>
      <c r="C4641" s="162">
        <v>55</v>
      </c>
      <c r="D4641" s="162">
        <v>2019</v>
      </c>
      <c r="E4641" s="162" t="s">
        <v>2393</v>
      </c>
      <c r="F4641" s="162" t="s">
        <v>297</v>
      </c>
      <c r="G4641" s="162">
        <v>2020</v>
      </c>
      <c r="H4641" s="169" t="s">
        <v>430</v>
      </c>
      <c r="I4641" s="162" t="s">
        <v>550</v>
      </c>
      <c r="J4641" s="206">
        <v>3.6569999999999998E-2</v>
      </c>
      <c r="K4641" s="169" t="s">
        <v>1819</v>
      </c>
      <c r="L4641" s="166">
        <v>0.71854961632653036</v>
      </c>
      <c r="M4641" s="166">
        <v>2.6277359469061214E-2</v>
      </c>
      <c r="N4641" s="169" t="s">
        <v>1352</v>
      </c>
      <c r="O4641" s="167">
        <v>1</v>
      </c>
      <c r="P4641" s="167">
        <v>0</v>
      </c>
      <c r="Q4641" s="167">
        <v>0</v>
      </c>
      <c r="R4641" s="167">
        <v>1</v>
      </c>
      <c r="S4641" s="167">
        <v>0</v>
      </c>
      <c r="T4641" s="167" t="s">
        <v>13213</v>
      </c>
      <c r="U4641" s="167" t="s">
        <v>1261</v>
      </c>
      <c r="V4641" s="167" t="s">
        <v>106</v>
      </c>
      <c r="W4641" s="169"/>
      <c r="X4641" s="169" t="s">
        <v>11836</v>
      </c>
      <c r="Y4641" s="169" t="s">
        <v>11925</v>
      </c>
      <c r="Z4641" s="168" t="s">
        <v>11840</v>
      </c>
      <c r="AA4641" s="169" t="s">
        <v>11878</v>
      </c>
      <c r="AB4641" s="169"/>
      <c r="AC4641" s="169" t="s">
        <v>1352</v>
      </c>
      <c r="AD4641" s="169">
        <v>2021</v>
      </c>
      <c r="AE4641" s="167" t="s">
        <v>1245</v>
      </c>
    </row>
    <row r="4642" spans="1:31" x14ac:dyDescent="0.3">
      <c r="A4642" s="162" t="s">
        <v>10525</v>
      </c>
      <c r="B4642" s="162" t="s">
        <v>550</v>
      </c>
      <c r="C4642" s="162">
        <v>56</v>
      </c>
      <c r="D4642" s="162">
        <v>2019</v>
      </c>
      <c r="E4642" s="162" t="s">
        <v>2393</v>
      </c>
      <c r="F4642" s="162" t="s">
        <v>297</v>
      </c>
      <c r="G4642" s="162">
        <v>2020</v>
      </c>
      <c r="H4642" s="169" t="s">
        <v>430</v>
      </c>
      <c r="I4642" s="162" t="s">
        <v>550</v>
      </c>
      <c r="J4642" s="206">
        <v>3.6569999999999998E-2</v>
      </c>
      <c r="K4642" s="169" t="s">
        <v>1819</v>
      </c>
      <c r="L4642" s="166">
        <v>0.71854961632653036</v>
      </c>
      <c r="M4642" s="166">
        <v>2.6277359469061214E-2</v>
      </c>
      <c r="N4642" s="169" t="s">
        <v>1352</v>
      </c>
      <c r="O4642" s="167">
        <v>1</v>
      </c>
      <c r="P4642" s="167">
        <v>0</v>
      </c>
      <c r="Q4642" s="167">
        <v>0</v>
      </c>
      <c r="R4642" s="167">
        <v>1</v>
      </c>
      <c r="S4642" s="167">
        <v>0</v>
      </c>
      <c r="T4642" s="167" t="s">
        <v>13213</v>
      </c>
      <c r="U4642" s="167" t="s">
        <v>1261</v>
      </c>
      <c r="V4642" s="167" t="s">
        <v>106</v>
      </c>
      <c r="W4642" s="169"/>
      <c r="X4642" s="169" t="s">
        <v>11836</v>
      </c>
      <c r="Y4642" s="169" t="s">
        <v>11925</v>
      </c>
      <c r="Z4642" s="168" t="s">
        <v>11840</v>
      </c>
      <c r="AA4642" s="169" t="s">
        <v>11878</v>
      </c>
      <c r="AB4642" s="169"/>
      <c r="AC4642" s="169" t="s">
        <v>1352</v>
      </c>
      <c r="AD4642" s="169">
        <v>2021</v>
      </c>
      <c r="AE4642" s="167" t="s">
        <v>1245</v>
      </c>
    </row>
    <row r="4643" spans="1:31" x14ac:dyDescent="0.3">
      <c r="A4643" s="162" t="s">
        <v>10525</v>
      </c>
      <c r="B4643" s="162" t="s">
        <v>550</v>
      </c>
      <c r="C4643" s="162">
        <v>57</v>
      </c>
      <c r="D4643" s="162">
        <v>2019</v>
      </c>
      <c r="E4643" s="162" t="s">
        <v>2393</v>
      </c>
      <c r="F4643" s="162" t="s">
        <v>297</v>
      </c>
      <c r="G4643" s="162">
        <v>2020</v>
      </c>
      <c r="H4643" s="169" t="s">
        <v>430</v>
      </c>
      <c r="I4643" s="162" t="s">
        <v>550</v>
      </c>
      <c r="J4643" s="206">
        <v>3.6569999999999998E-2</v>
      </c>
      <c r="K4643" s="169" t="s">
        <v>1819</v>
      </c>
      <c r="L4643" s="166">
        <v>0.71854961632653036</v>
      </c>
      <c r="M4643" s="166">
        <v>2.6277359469061214E-2</v>
      </c>
      <c r="N4643" s="169" t="s">
        <v>1352</v>
      </c>
      <c r="O4643" s="167">
        <v>1</v>
      </c>
      <c r="P4643" s="167">
        <v>0</v>
      </c>
      <c r="Q4643" s="167">
        <v>0</v>
      </c>
      <c r="R4643" s="167">
        <v>1</v>
      </c>
      <c r="S4643" s="167">
        <v>0</v>
      </c>
      <c r="T4643" s="167" t="s">
        <v>13213</v>
      </c>
      <c r="U4643" s="167" t="s">
        <v>1261</v>
      </c>
      <c r="V4643" s="167" t="s">
        <v>106</v>
      </c>
      <c r="W4643" s="169"/>
      <c r="X4643" s="169" t="s">
        <v>11836</v>
      </c>
      <c r="Y4643" s="169" t="s">
        <v>11925</v>
      </c>
      <c r="Z4643" s="168" t="s">
        <v>11840</v>
      </c>
      <c r="AA4643" s="169" t="s">
        <v>11878</v>
      </c>
      <c r="AB4643" s="169"/>
      <c r="AC4643" s="169" t="s">
        <v>1352</v>
      </c>
      <c r="AD4643" s="169">
        <v>2021</v>
      </c>
      <c r="AE4643" s="167" t="s">
        <v>1245</v>
      </c>
    </row>
    <row r="4644" spans="1:31" x14ac:dyDescent="0.3">
      <c r="A4644" s="162" t="s">
        <v>10525</v>
      </c>
      <c r="B4644" s="162" t="s">
        <v>550</v>
      </c>
      <c r="C4644" s="162">
        <v>58</v>
      </c>
      <c r="D4644" s="162">
        <v>2019</v>
      </c>
      <c r="E4644" s="162" t="s">
        <v>2393</v>
      </c>
      <c r="F4644" s="162" t="s">
        <v>297</v>
      </c>
      <c r="G4644" s="162">
        <v>2020</v>
      </c>
      <c r="H4644" s="169" t="s">
        <v>430</v>
      </c>
      <c r="I4644" s="162" t="s">
        <v>550</v>
      </c>
      <c r="J4644" s="206">
        <v>2.1245400000000001E-2</v>
      </c>
      <c r="K4644" s="169" t="s">
        <v>1819</v>
      </c>
      <c r="L4644" s="166">
        <v>0.71854961632653036</v>
      </c>
      <c r="M4644" s="166">
        <v>1.5265874018703669E-2</v>
      </c>
      <c r="N4644" s="169" t="s">
        <v>63</v>
      </c>
      <c r="O4644" s="167">
        <v>1</v>
      </c>
      <c r="P4644" s="167">
        <v>0</v>
      </c>
      <c r="Q4644" s="167">
        <v>0</v>
      </c>
      <c r="R4644" s="167">
        <v>0</v>
      </c>
      <c r="S4644" s="167">
        <v>1</v>
      </c>
      <c r="T4644" s="167" t="s">
        <v>13213</v>
      </c>
      <c r="U4644" s="167" t="s">
        <v>1261</v>
      </c>
      <c r="V4644" s="167" t="s">
        <v>106</v>
      </c>
      <c r="W4644" s="169"/>
      <c r="X4644" s="169" t="s">
        <v>11836</v>
      </c>
      <c r="Y4644" s="169" t="s">
        <v>11925</v>
      </c>
      <c r="Z4644" s="168" t="s">
        <v>11841</v>
      </c>
      <c r="AA4644" s="169" t="s">
        <v>11879</v>
      </c>
      <c r="AB4644" s="169"/>
      <c r="AC4644" s="169" t="s">
        <v>63</v>
      </c>
      <c r="AD4644" s="169">
        <v>2021</v>
      </c>
      <c r="AE4644" s="167" t="s">
        <v>1245</v>
      </c>
    </row>
    <row r="4645" spans="1:31" x14ac:dyDescent="0.3">
      <c r="A4645" s="162" t="s">
        <v>10525</v>
      </c>
      <c r="B4645" s="162" t="s">
        <v>550</v>
      </c>
      <c r="C4645" s="162">
        <v>59</v>
      </c>
      <c r="D4645" s="162">
        <v>2019</v>
      </c>
      <c r="E4645" s="162" t="s">
        <v>2393</v>
      </c>
      <c r="F4645" s="162" t="s">
        <v>297</v>
      </c>
      <c r="G4645" s="162">
        <v>2020</v>
      </c>
      <c r="H4645" s="169" t="s">
        <v>430</v>
      </c>
      <c r="I4645" s="162" t="s">
        <v>550</v>
      </c>
      <c r="J4645" s="206">
        <v>4.5599999999999998E-3</v>
      </c>
      <c r="K4645" s="169" t="s">
        <v>1819</v>
      </c>
      <c r="L4645" s="166">
        <v>0.71854961632653036</v>
      </c>
      <c r="M4645" s="166">
        <v>3.2765862504489781E-3</v>
      </c>
      <c r="N4645" s="169" t="s">
        <v>1342</v>
      </c>
      <c r="O4645" s="167">
        <v>1</v>
      </c>
      <c r="P4645" s="167">
        <v>0</v>
      </c>
      <c r="Q4645" s="167">
        <v>0</v>
      </c>
      <c r="R4645" s="167">
        <v>1</v>
      </c>
      <c r="S4645" s="167">
        <v>0</v>
      </c>
      <c r="T4645" s="167" t="s">
        <v>13213</v>
      </c>
      <c r="U4645" s="167" t="s">
        <v>1261</v>
      </c>
      <c r="V4645" s="167" t="s">
        <v>106</v>
      </c>
      <c r="W4645" s="169"/>
      <c r="X4645" s="169" t="s">
        <v>11836</v>
      </c>
      <c r="Y4645" s="169" t="s">
        <v>11925</v>
      </c>
      <c r="Z4645" s="168" t="s">
        <v>11842</v>
      </c>
      <c r="AA4645" s="169" t="s">
        <v>11880</v>
      </c>
      <c r="AB4645" s="169"/>
      <c r="AC4645" s="169" t="s">
        <v>1342</v>
      </c>
      <c r="AD4645" s="169">
        <v>2021</v>
      </c>
      <c r="AE4645" s="167" t="s">
        <v>1245</v>
      </c>
    </row>
    <row r="4646" spans="1:31" x14ac:dyDescent="0.3">
      <c r="A4646" s="162" t="s">
        <v>10525</v>
      </c>
      <c r="B4646" s="162" t="s">
        <v>550</v>
      </c>
      <c r="C4646" s="162">
        <v>60</v>
      </c>
      <c r="D4646" s="162">
        <v>2019</v>
      </c>
      <c r="E4646" s="162" t="s">
        <v>2393</v>
      </c>
      <c r="F4646" s="162" t="s">
        <v>297</v>
      </c>
      <c r="G4646" s="162">
        <v>2020</v>
      </c>
      <c r="H4646" s="169" t="s">
        <v>430</v>
      </c>
      <c r="I4646" s="162" t="s">
        <v>550</v>
      </c>
      <c r="J4646" s="206">
        <v>8.7780000000000003E-5</v>
      </c>
      <c r="K4646" s="169" t="s">
        <v>1819</v>
      </c>
      <c r="L4646" s="166">
        <v>0.71854961632653036</v>
      </c>
      <c r="M4646" s="166">
        <v>6.3074285321142837E-5</v>
      </c>
      <c r="N4646" s="169" t="s">
        <v>1342</v>
      </c>
      <c r="O4646" s="167">
        <v>1</v>
      </c>
      <c r="P4646" s="167">
        <v>0</v>
      </c>
      <c r="Q4646" s="167">
        <v>0</v>
      </c>
      <c r="R4646" s="167">
        <v>1</v>
      </c>
      <c r="S4646" s="167">
        <v>0</v>
      </c>
      <c r="T4646" s="167" t="s">
        <v>13213</v>
      </c>
      <c r="U4646" s="167" t="s">
        <v>1261</v>
      </c>
      <c r="V4646" s="167" t="s">
        <v>106</v>
      </c>
      <c r="W4646" s="169"/>
      <c r="X4646" s="169" t="s">
        <v>11836</v>
      </c>
      <c r="Y4646" s="169" t="s">
        <v>11925</v>
      </c>
      <c r="Z4646" s="168" t="s">
        <v>11842</v>
      </c>
      <c r="AA4646" s="169" t="s">
        <v>11880</v>
      </c>
      <c r="AB4646" s="169"/>
      <c r="AC4646" s="169" t="s">
        <v>1342</v>
      </c>
      <c r="AD4646" s="169">
        <v>2021</v>
      </c>
      <c r="AE4646" s="167" t="s">
        <v>1245</v>
      </c>
    </row>
    <row r="4647" spans="1:31" x14ac:dyDescent="0.3">
      <c r="A4647" s="162" t="s">
        <v>10525</v>
      </c>
      <c r="B4647" s="162" t="s">
        <v>550</v>
      </c>
      <c r="C4647" s="162">
        <v>61</v>
      </c>
      <c r="D4647" s="162">
        <v>2019</v>
      </c>
      <c r="E4647" s="162" t="s">
        <v>2393</v>
      </c>
      <c r="F4647" s="162" t="s">
        <v>297</v>
      </c>
      <c r="G4647" s="162">
        <v>2020</v>
      </c>
      <c r="H4647" s="169" t="s">
        <v>430</v>
      </c>
      <c r="I4647" s="162" t="s">
        <v>550</v>
      </c>
      <c r="J4647" s="206">
        <v>8.7780000000000003E-5</v>
      </c>
      <c r="K4647" s="169" t="s">
        <v>1819</v>
      </c>
      <c r="L4647" s="166">
        <v>0.71854961632653036</v>
      </c>
      <c r="M4647" s="166">
        <v>6.3074285321142837E-5</v>
      </c>
      <c r="N4647" s="169" t="s">
        <v>1342</v>
      </c>
      <c r="O4647" s="167">
        <v>1</v>
      </c>
      <c r="P4647" s="167">
        <v>0</v>
      </c>
      <c r="Q4647" s="167">
        <v>0</v>
      </c>
      <c r="R4647" s="167">
        <v>1</v>
      </c>
      <c r="S4647" s="167">
        <v>0</v>
      </c>
      <c r="T4647" s="167" t="s">
        <v>13213</v>
      </c>
      <c r="U4647" s="167" t="s">
        <v>1261</v>
      </c>
      <c r="V4647" s="167" t="s">
        <v>106</v>
      </c>
      <c r="W4647" s="169"/>
      <c r="X4647" s="169" t="s">
        <v>11836</v>
      </c>
      <c r="Y4647" s="169" t="s">
        <v>11925</v>
      </c>
      <c r="Z4647" s="168" t="s">
        <v>11842</v>
      </c>
      <c r="AA4647" s="169" t="s">
        <v>11880</v>
      </c>
      <c r="AB4647" s="169"/>
      <c r="AC4647" s="169" t="s">
        <v>1342</v>
      </c>
      <c r="AD4647" s="169">
        <v>2021</v>
      </c>
      <c r="AE4647" s="167" t="s">
        <v>1245</v>
      </c>
    </row>
    <row r="4648" spans="1:31" x14ac:dyDescent="0.3">
      <c r="A4648" s="162" t="s">
        <v>10525</v>
      </c>
      <c r="B4648" s="162" t="s">
        <v>550</v>
      </c>
      <c r="C4648" s="162">
        <v>62</v>
      </c>
      <c r="D4648" s="162">
        <v>2019</v>
      </c>
      <c r="E4648" s="162" t="s">
        <v>2393</v>
      </c>
      <c r="F4648" s="162" t="s">
        <v>297</v>
      </c>
      <c r="G4648" s="162">
        <v>2020</v>
      </c>
      <c r="H4648" s="169" t="s">
        <v>430</v>
      </c>
      <c r="I4648" s="162" t="s">
        <v>550</v>
      </c>
      <c r="J4648" s="206">
        <v>4.6299999999999996E-3</v>
      </c>
      <c r="K4648" s="169" t="s">
        <v>1819</v>
      </c>
      <c r="L4648" s="166">
        <v>0.71854961632653036</v>
      </c>
      <c r="M4648" s="166">
        <v>3.3268847235918353E-3</v>
      </c>
      <c r="N4648" s="169" t="s">
        <v>1342</v>
      </c>
      <c r="O4648" s="167">
        <v>1</v>
      </c>
      <c r="P4648" s="167">
        <v>0</v>
      </c>
      <c r="Q4648" s="167">
        <v>0</v>
      </c>
      <c r="R4648" s="167">
        <v>1</v>
      </c>
      <c r="S4648" s="167">
        <v>0</v>
      </c>
      <c r="T4648" s="167" t="s">
        <v>13213</v>
      </c>
      <c r="U4648" s="167" t="s">
        <v>1261</v>
      </c>
      <c r="V4648" s="167" t="s">
        <v>106</v>
      </c>
      <c r="W4648" s="169"/>
      <c r="X4648" s="169" t="s">
        <v>11836</v>
      </c>
      <c r="Y4648" s="169" t="s">
        <v>11925</v>
      </c>
      <c r="Z4648" s="168" t="s">
        <v>11842</v>
      </c>
      <c r="AA4648" s="169" t="s">
        <v>11880</v>
      </c>
      <c r="AB4648" s="169"/>
      <c r="AC4648" s="169" t="s">
        <v>1342</v>
      </c>
      <c r="AD4648" s="169">
        <v>2021</v>
      </c>
      <c r="AE4648" s="167" t="s">
        <v>1245</v>
      </c>
    </row>
    <row r="4649" spans="1:31" x14ac:dyDescent="0.3">
      <c r="A4649" s="162" t="s">
        <v>10525</v>
      </c>
      <c r="B4649" s="162" t="s">
        <v>550</v>
      </c>
      <c r="C4649" s="162">
        <v>63</v>
      </c>
      <c r="D4649" s="162">
        <v>2019</v>
      </c>
      <c r="E4649" s="162" t="s">
        <v>2393</v>
      </c>
      <c r="F4649" s="162" t="s">
        <v>297</v>
      </c>
      <c r="G4649" s="162">
        <v>2020</v>
      </c>
      <c r="H4649" s="169" t="s">
        <v>430</v>
      </c>
      <c r="I4649" s="162" t="s">
        <v>550</v>
      </c>
      <c r="J4649" s="206">
        <v>2.0400000000000001E-2</v>
      </c>
      <c r="K4649" s="169" t="s">
        <v>1819</v>
      </c>
      <c r="L4649" s="166">
        <v>0.71854961632653036</v>
      </c>
      <c r="M4649" s="166">
        <v>1.4658412173061221E-2</v>
      </c>
      <c r="N4649" s="169" t="s">
        <v>62</v>
      </c>
      <c r="O4649" s="167">
        <v>1</v>
      </c>
      <c r="P4649" s="167">
        <v>0</v>
      </c>
      <c r="Q4649" s="167">
        <v>0</v>
      </c>
      <c r="R4649" s="167">
        <v>0</v>
      </c>
      <c r="S4649" s="167">
        <v>1</v>
      </c>
      <c r="T4649" s="167" t="s">
        <v>13213</v>
      </c>
      <c r="U4649" s="167" t="s">
        <v>1261</v>
      </c>
      <c r="V4649" s="167" t="s">
        <v>106</v>
      </c>
      <c r="W4649" s="169"/>
      <c r="X4649" s="169" t="s">
        <v>11836</v>
      </c>
      <c r="Y4649" s="169" t="s">
        <v>11925</v>
      </c>
      <c r="Z4649" s="168" t="s">
        <v>11843</v>
      </c>
      <c r="AA4649" s="169" t="s">
        <v>11881</v>
      </c>
      <c r="AB4649" s="169"/>
      <c r="AC4649" s="169" t="s">
        <v>62</v>
      </c>
      <c r="AD4649" s="169">
        <v>2021</v>
      </c>
      <c r="AE4649" s="167" t="s">
        <v>1245</v>
      </c>
    </row>
    <row r="4650" spans="1:31" x14ac:dyDescent="0.3">
      <c r="A4650" s="162" t="s">
        <v>10525</v>
      </c>
      <c r="B4650" s="162" t="s">
        <v>550</v>
      </c>
      <c r="C4650" s="162">
        <v>64</v>
      </c>
      <c r="D4650" s="162">
        <v>2019</v>
      </c>
      <c r="E4650" s="162" t="s">
        <v>2393</v>
      </c>
      <c r="F4650" s="162" t="s">
        <v>297</v>
      </c>
      <c r="G4650" s="162">
        <v>2020</v>
      </c>
      <c r="H4650" s="169" t="s">
        <v>430</v>
      </c>
      <c r="I4650" s="162" t="s">
        <v>550</v>
      </c>
      <c r="J4650" s="206">
        <v>7.6799999999999993E-2</v>
      </c>
      <c r="K4650" s="169" t="s">
        <v>1819</v>
      </c>
      <c r="L4650" s="166">
        <v>0.71854961632653036</v>
      </c>
      <c r="M4650" s="166">
        <v>5.5184610533877528E-2</v>
      </c>
      <c r="N4650" s="169" t="s">
        <v>62</v>
      </c>
      <c r="O4650" s="167">
        <v>1</v>
      </c>
      <c r="P4650" s="167">
        <v>0</v>
      </c>
      <c r="Q4650" s="167">
        <v>0</v>
      </c>
      <c r="R4650" s="167">
        <v>0</v>
      </c>
      <c r="S4650" s="167">
        <v>1</v>
      </c>
      <c r="T4650" s="167" t="s">
        <v>13213</v>
      </c>
      <c r="U4650" s="167" t="s">
        <v>1261</v>
      </c>
      <c r="V4650" s="167" t="s">
        <v>106</v>
      </c>
      <c r="W4650" s="169"/>
      <c r="X4650" s="169" t="s">
        <v>11836</v>
      </c>
      <c r="Y4650" s="169" t="s">
        <v>11925</v>
      </c>
      <c r="Z4650" s="168" t="s">
        <v>11843</v>
      </c>
      <c r="AA4650" s="169" t="s">
        <v>11881</v>
      </c>
      <c r="AB4650" s="169"/>
      <c r="AC4650" s="169" t="s">
        <v>62</v>
      </c>
      <c r="AD4650" s="169">
        <v>2021</v>
      </c>
      <c r="AE4650" s="167" t="s">
        <v>1245</v>
      </c>
    </row>
    <row r="4651" spans="1:31" x14ac:dyDescent="0.3">
      <c r="A4651" s="162" t="s">
        <v>10525</v>
      </c>
      <c r="B4651" s="162" t="s">
        <v>550</v>
      </c>
      <c r="C4651" s="162">
        <v>65</v>
      </c>
      <c r="D4651" s="162">
        <v>2019</v>
      </c>
      <c r="E4651" s="162" t="s">
        <v>2393</v>
      </c>
      <c r="F4651" s="162" t="s">
        <v>297</v>
      </c>
      <c r="G4651" s="162">
        <v>2020</v>
      </c>
      <c r="H4651" s="169" t="s">
        <v>430</v>
      </c>
      <c r="I4651" s="162" t="s">
        <v>550</v>
      </c>
      <c r="J4651" s="206">
        <v>4.8208000000000001E-2</v>
      </c>
      <c r="K4651" s="169" t="s">
        <v>1819</v>
      </c>
      <c r="L4651" s="166">
        <v>0.71854961632653036</v>
      </c>
      <c r="M4651" s="166">
        <v>3.4639839903869374E-2</v>
      </c>
      <c r="N4651" s="169" t="s">
        <v>63</v>
      </c>
      <c r="O4651" s="167">
        <v>1</v>
      </c>
      <c r="P4651" s="167">
        <v>0</v>
      </c>
      <c r="Q4651" s="167">
        <v>0</v>
      </c>
      <c r="R4651" s="167">
        <v>0</v>
      </c>
      <c r="S4651" s="167">
        <v>1</v>
      </c>
      <c r="T4651" s="167" t="s">
        <v>13213</v>
      </c>
      <c r="U4651" s="167" t="s">
        <v>1261</v>
      </c>
      <c r="V4651" s="167" t="s">
        <v>106</v>
      </c>
      <c r="W4651" s="169"/>
      <c r="X4651" s="169" t="s">
        <v>11836</v>
      </c>
      <c r="Y4651" s="169" t="s">
        <v>11925</v>
      </c>
      <c r="Z4651" s="168" t="s">
        <v>11843</v>
      </c>
      <c r="AA4651" s="169" t="s">
        <v>11882</v>
      </c>
      <c r="AB4651" s="169"/>
      <c r="AC4651" s="169" t="s">
        <v>63</v>
      </c>
      <c r="AD4651" s="169">
        <v>2021</v>
      </c>
      <c r="AE4651" s="167" t="s">
        <v>1245</v>
      </c>
    </row>
    <row r="4652" spans="1:31" x14ac:dyDescent="0.3">
      <c r="A4652" s="162" t="s">
        <v>10525</v>
      </c>
      <c r="B4652" s="162" t="s">
        <v>550</v>
      </c>
      <c r="C4652" s="162">
        <v>66</v>
      </c>
      <c r="D4652" s="162">
        <v>2019</v>
      </c>
      <c r="E4652" s="162" t="s">
        <v>2393</v>
      </c>
      <c r="F4652" s="162" t="s">
        <v>297</v>
      </c>
      <c r="G4652" s="162">
        <v>2020</v>
      </c>
      <c r="H4652" s="169" t="s">
        <v>430</v>
      </c>
      <c r="I4652" s="162" t="s">
        <v>550</v>
      </c>
      <c r="J4652" s="206">
        <v>4.7759999999999997E-2</v>
      </c>
      <c r="K4652" s="169" t="s">
        <v>1819</v>
      </c>
      <c r="L4652" s="166">
        <v>0.71854961632653036</v>
      </c>
      <c r="M4652" s="166">
        <v>3.4317929675755088E-2</v>
      </c>
      <c r="N4652" s="169" t="s">
        <v>51</v>
      </c>
      <c r="O4652" s="167">
        <v>1</v>
      </c>
      <c r="P4652" s="167">
        <v>0</v>
      </c>
      <c r="Q4652" s="167">
        <v>0</v>
      </c>
      <c r="R4652" s="167">
        <v>1</v>
      </c>
      <c r="S4652" s="167">
        <v>1</v>
      </c>
      <c r="T4652" s="167" t="s">
        <v>13213</v>
      </c>
      <c r="U4652" s="167" t="s">
        <v>1261</v>
      </c>
      <c r="V4652" s="167" t="s">
        <v>106</v>
      </c>
      <c r="W4652" s="169"/>
      <c r="X4652" s="169" t="s">
        <v>11836</v>
      </c>
      <c r="Y4652" s="169" t="s">
        <v>11925</v>
      </c>
      <c r="Z4652" s="168">
        <v>43864</v>
      </c>
      <c r="AA4652" s="169" t="s">
        <v>11883</v>
      </c>
      <c r="AB4652" s="169"/>
      <c r="AC4652" s="169" t="s">
        <v>51</v>
      </c>
      <c r="AD4652" s="169">
        <v>2021</v>
      </c>
      <c r="AE4652" s="167" t="s">
        <v>1245</v>
      </c>
    </row>
    <row r="4653" spans="1:31" x14ac:dyDescent="0.3">
      <c r="A4653" s="162" t="s">
        <v>10525</v>
      </c>
      <c r="B4653" s="162" t="s">
        <v>550</v>
      </c>
      <c r="C4653" s="162">
        <v>67</v>
      </c>
      <c r="D4653" s="162">
        <v>2019</v>
      </c>
      <c r="E4653" s="162" t="s">
        <v>2393</v>
      </c>
      <c r="F4653" s="162" t="s">
        <v>297</v>
      </c>
      <c r="G4653" s="162">
        <v>2020</v>
      </c>
      <c r="H4653" s="169" t="s">
        <v>430</v>
      </c>
      <c r="I4653" s="162" t="s">
        <v>550</v>
      </c>
      <c r="J4653" s="206">
        <v>2.0400000000000001E-2</v>
      </c>
      <c r="K4653" s="169" t="s">
        <v>1819</v>
      </c>
      <c r="L4653" s="166">
        <v>0.71854961632653036</v>
      </c>
      <c r="M4653" s="166">
        <v>1.4658412173061221E-2</v>
      </c>
      <c r="N4653" s="169" t="s">
        <v>62</v>
      </c>
      <c r="O4653" s="167">
        <v>1</v>
      </c>
      <c r="P4653" s="167">
        <v>0</v>
      </c>
      <c r="Q4653" s="167">
        <v>0</v>
      </c>
      <c r="R4653" s="167">
        <v>0</v>
      </c>
      <c r="S4653" s="167">
        <v>1</v>
      </c>
      <c r="T4653" s="167" t="s">
        <v>13213</v>
      </c>
      <c r="U4653" s="167" t="s">
        <v>1261</v>
      </c>
      <c r="V4653" s="167" t="s">
        <v>106</v>
      </c>
      <c r="W4653" s="169"/>
      <c r="X4653" s="169" t="s">
        <v>11836</v>
      </c>
      <c r="Y4653" s="169" t="s">
        <v>11925</v>
      </c>
      <c r="Z4653" s="168" t="s">
        <v>11843</v>
      </c>
      <c r="AA4653" s="169" t="s">
        <v>11881</v>
      </c>
      <c r="AB4653" s="169"/>
      <c r="AC4653" s="169" t="s">
        <v>62</v>
      </c>
      <c r="AD4653" s="169">
        <v>2021</v>
      </c>
      <c r="AE4653" s="167" t="s">
        <v>1245</v>
      </c>
    </row>
    <row r="4654" spans="1:31" x14ac:dyDescent="0.3">
      <c r="A4654" s="162" t="s">
        <v>10525</v>
      </c>
      <c r="B4654" s="162" t="s">
        <v>550</v>
      </c>
      <c r="C4654" s="162">
        <v>68</v>
      </c>
      <c r="D4654" s="162">
        <v>2019</v>
      </c>
      <c r="E4654" s="162" t="s">
        <v>2393</v>
      </c>
      <c r="F4654" s="162" t="s">
        <v>297</v>
      </c>
      <c r="G4654" s="162">
        <v>2020</v>
      </c>
      <c r="H4654" s="169" t="s">
        <v>430</v>
      </c>
      <c r="I4654" s="162" t="s">
        <v>550</v>
      </c>
      <c r="J4654" s="206">
        <v>7.6799999999999993E-2</v>
      </c>
      <c r="K4654" s="169" t="s">
        <v>1819</v>
      </c>
      <c r="L4654" s="166">
        <v>0.71854961632653036</v>
      </c>
      <c r="M4654" s="166">
        <v>5.5184610533877528E-2</v>
      </c>
      <c r="N4654" s="169" t="s">
        <v>62</v>
      </c>
      <c r="O4654" s="167">
        <v>1</v>
      </c>
      <c r="P4654" s="167">
        <v>0</v>
      </c>
      <c r="Q4654" s="167">
        <v>0</v>
      </c>
      <c r="R4654" s="167">
        <v>0</v>
      </c>
      <c r="S4654" s="167">
        <v>1</v>
      </c>
      <c r="T4654" s="167" t="s">
        <v>13213</v>
      </c>
      <c r="U4654" s="167" t="s">
        <v>1261</v>
      </c>
      <c r="V4654" s="167" t="s">
        <v>106</v>
      </c>
      <c r="W4654" s="169"/>
      <c r="X4654" s="169" t="s">
        <v>11836</v>
      </c>
      <c r="Y4654" s="169" t="s">
        <v>11925</v>
      </c>
      <c r="Z4654" s="168" t="s">
        <v>11843</v>
      </c>
      <c r="AA4654" s="169" t="s">
        <v>11881</v>
      </c>
      <c r="AB4654" s="169"/>
      <c r="AC4654" s="169" t="s">
        <v>62</v>
      </c>
      <c r="AD4654" s="169">
        <v>2021</v>
      </c>
      <c r="AE4654" s="167" t="s">
        <v>1245</v>
      </c>
    </row>
    <row r="4655" spans="1:31" x14ac:dyDescent="0.3">
      <c r="A4655" s="162" t="s">
        <v>10525</v>
      </c>
      <c r="B4655" s="162" t="s">
        <v>550</v>
      </c>
      <c r="C4655" s="162">
        <v>69</v>
      </c>
      <c r="D4655" s="162">
        <v>2019</v>
      </c>
      <c r="E4655" s="162" t="s">
        <v>2393</v>
      </c>
      <c r="F4655" s="162" t="s">
        <v>297</v>
      </c>
      <c r="G4655" s="162">
        <v>2020</v>
      </c>
      <c r="H4655" s="169" t="s">
        <v>430</v>
      </c>
      <c r="I4655" s="162" t="s">
        <v>550</v>
      </c>
      <c r="J4655" s="206">
        <v>4.8208000000000001E-2</v>
      </c>
      <c r="K4655" s="169" t="s">
        <v>1819</v>
      </c>
      <c r="L4655" s="166">
        <v>0.71854961632653036</v>
      </c>
      <c r="M4655" s="166">
        <v>3.4639839903869374E-2</v>
      </c>
      <c r="N4655" s="169" t="s">
        <v>63</v>
      </c>
      <c r="O4655" s="167">
        <v>1</v>
      </c>
      <c r="P4655" s="167">
        <v>0</v>
      </c>
      <c r="Q4655" s="167">
        <v>0</v>
      </c>
      <c r="R4655" s="167">
        <v>0</v>
      </c>
      <c r="S4655" s="167">
        <v>1</v>
      </c>
      <c r="T4655" s="167" t="s">
        <v>13213</v>
      </c>
      <c r="U4655" s="167" t="s">
        <v>1261</v>
      </c>
      <c r="V4655" s="167" t="s">
        <v>106</v>
      </c>
      <c r="W4655" s="169"/>
      <c r="X4655" s="169" t="s">
        <v>11836</v>
      </c>
      <c r="Y4655" s="169" t="s">
        <v>11925</v>
      </c>
      <c r="Z4655" s="168" t="s">
        <v>11843</v>
      </c>
      <c r="AA4655" s="169" t="s">
        <v>11882</v>
      </c>
      <c r="AB4655" s="169"/>
      <c r="AC4655" s="169" t="s">
        <v>63</v>
      </c>
      <c r="AD4655" s="169">
        <v>2021</v>
      </c>
      <c r="AE4655" s="167" t="s">
        <v>1245</v>
      </c>
    </row>
    <row r="4656" spans="1:31" x14ac:dyDescent="0.3">
      <c r="A4656" s="162" t="s">
        <v>10525</v>
      </c>
      <c r="B4656" s="162" t="s">
        <v>550</v>
      </c>
      <c r="C4656" s="162">
        <v>70</v>
      </c>
      <c r="D4656" s="162">
        <v>2019</v>
      </c>
      <c r="E4656" s="162" t="s">
        <v>2393</v>
      </c>
      <c r="F4656" s="162" t="s">
        <v>297</v>
      </c>
      <c r="G4656" s="162">
        <v>2020</v>
      </c>
      <c r="H4656" s="169" t="s">
        <v>430</v>
      </c>
      <c r="I4656" s="162" t="s">
        <v>550</v>
      </c>
      <c r="J4656" s="206">
        <v>4.7759999999999997E-2</v>
      </c>
      <c r="K4656" s="169" t="s">
        <v>1819</v>
      </c>
      <c r="L4656" s="166">
        <v>0.71854961632653036</v>
      </c>
      <c r="M4656" s="166">
        <v>3.4317929675755088E-2</v>
      </c>
      <c r="N4656" s="169" t="s">
        <v>51</v>
      </c>
      <c r="O4656" s="167">
        <v>1</v>
      </c>
      <c r="P4656" s="167">
        <v>0</v>
      </c>
      <c r="Q4656" s="167">
        <v>0</v>
      </c>
      <c r="R4656" s="167">
        <v>1</v>
      </c>
      <c r="S4656" s="167">
        <v>1</v>
      </c>
      <c r="T4656" s="167" t="s">
        <v>13213</v>
      </c>
      <c r="U4656" s="167" t="s">
        <v>1261</v>
      </c>
      <c r="V4656" s="167" t="s">
        <v>106</v>
      </c>
      <c r="W4656" s="169"/>
      <c r="X4656" s="169" t="s">
        <v>11836</v>
      </c>
      <c r="Y4656" s="169" t="s">
        <v>11925</v>
      </c>
      <c r="Z4656" s="168">
        <v>43864</v>
      </c>
      <c r="AA4656" s="169" t="s">
        <v>11883</v>
      </c>
      <c r="AB4656" s="169"/>
      <c r="AC4656" s="169" t="s">
        <v>51</v>
      </c>
      <c r="AD4656" s="169">
        <v>2021</v>
      </c>
      <c r="AE4656" s="167" t="s">
        <v>1245</v>
      </c>
    </row>
    <row r="4657" spans="1:31" x14ac:dyDescent="0.3">
      <c r="A4657" s="162" t="s">
        <v>10525</v>
      </c>
      <c r="B4657" s="162" t="s">
        <v>550</v>
      </c>
      <c r="C4657" s="162">
        <v>71</v>
      </c>
      <c r="D4657" s="162">
        <v>2019</v>
      </c>
      <c r="E4657" s="162" t="s">
        <v>2393</v>
      </c>
      <c r="F4657" s="162" t="s">
        <v>297</v>
      </c>
      <c r="G4657" s="162">
        <v>2020</v>
      </c>
      <c r="H4657" s="169" t="s">
        <v>430</v>
      </c>
      <c r="I4657" s="162" t="s">
        <v>550</v>
      </c>
      <c r="J4657" s="206">
        <v>1.1339999999999999E-2</v>
      </c>
      <c r="K4657" s="169" t="s">
        <v>1819</v>
      </c>
      <c r="L4657" s="166">
        <v>0.71854961632653036</v>
      </c>
      <c r="M4657" s="166">
        <v>8.1483526491428534E-3</v>
      </c>
      <c r="N4657" s="169" t="s">
        <v>1</v>
      </c>
      <c r="O4657" s="167">
        <v>1</v>
      </c>
      <c r="P4657" s="167">
        <v>0</v>
      </c>
      <c r="Q4657" s="167">
        <v>0</v>
      </c>
      <c r="R4657" s="167">
        <v>1</v>
      </c>
      <c r="S4657" s="167">
        <v>0</v>
      </c>
      <c r="T4657" s="167" t="s">
        <v>13213</v>
      </c>
      <c r="U4657" s="167" t="s">
        <v>1261</v>
      </c>
      <c r="V4657" s="167" t="s">
        <v>106</v>
      </c>
      <c r="W4657" s="169"/>
      <c r="X4657" s="169" t="s">
        <v>11836</v>
      </c>
      <c r="Y4657" s="169" t="s">
        <v>11925</v>
      </c>
      <c r="Z4657" s="168">
        <v>43864</v>
      </c>
      <c r="AA4657" s="169" t="s">
        <v>11884</v>
      </c>
      <c r="AB4657" s="169"/>
      <c r="AC4657" s="169" t="s">
        <v>1</v>
      </c>
      <c r="AD4657" s="169">
        <v>2021</v>
      </c>
      <c r="AE4657" s="167" t="s">
        <v>1245</v>
      </c>
    </row>
    <row r="4658" spans="1:31" x14ac:dyDescent="0.3">
      <c r="A4658" s="162" t="s">
        <v>10525</v>
      </c>
      <c r="B4658" s="162" t="s">
        <v>550</v>
      </c>
      <c r="C4658" s="162">
        <v>72</v>
      </c>
      <c r="D4658" s="162">
        <v>2019</v>
      </c>
      <c r="E4658" s="162" t="s">
        <v>2393</v>
      </c>
      <c r="F4658" s="162" t="s">
        <v>297</v>
      </c>
      <c r="G4658" s="162">
        <v>2020</v>
      </c>
      <c r="H4658" s="169" t="s">
        <v>430</v>
      </c>
      <c r="I4658" s="162" t="s">
        <v>550</v>
      </c>
      <c r="J4658" s="206">
        <v>0.52500000000000002</v>
      </c>
      <c r="K4658" s="169" t="s">
        <v>1819</v>
      </c>
      <c r="L4658" s="166">
        <v>0.71854961632653036</v>
      </c>
      <c r="M4658" s="166">
        <v>0.37723854857142847</v>
      </c>
      <c r="N4658" s="169" t="s">
        <v>1</v>
      </c>
      <c r="O4658" s="167">
        <v>1</v>
      </c>
      <c r="P4658" s="167">
        <v>0</v>
      </c>
      <c r="Q4658" s="167">
        <v>0</v>
      </c>
      <c r="R4658" s="167">
        <v>1</v>
      </c>
      <c r="S4658" s="167">
        <v>0</v>
      </c>
      <c r="T4658" s="167" t="s">
        <v>13213</v>
      </c>
      <c r="U4658" s="167" t="s">
        <v>1261</v>
      </c>
      <c r="V4658" s="167" t="s">
        <v>106</v>
      </c>
      <c r="W4658" s="169"/>
      <c r="X4658" s="169" t="s">
        <v>11836</v>
      </c>
      <c r="Y4658" s="169" t="s">
        <v>11925</v>
      </c>
      <c r="Z4658" s="168">
        <v>43864</v>
      </c>
      <c r="AA4658" s="169" t="s">
        <v>11884</v>
      </c>
      <c r="AB4658" s="169"/>
      <c r="AC4658" s="169" t="s">
        <v>1</v>
      </c>
      <c r="AD4658" s="169">
        <v>2021</v>
      </c>
      <c r="AE4658" s="167" t="s">
        <v>1245</v>
      </c>
    </row>
    <row r="4659" spans="1:31" x14ac:dyDescent="0.3">
      <c r="A4659" s="162" t="s">
        <v>10525</v>
      </c>
      <c r="B4659" s="162" t="s">
        <v>550</v>
      </c>
      <c r="C4659" s="162">
        <v>73</v>
      </c>
      <c r="D4659" s="162">
        <v>2019</v>
      </c>
      <c r="E4659" s="162" t="s">
        <v>2393</v>
      </c>
      <c r="F4659" s="162" t="s">
        <v>297</v>
      </c>
      <c r="G4659" s="162">
        <v>2020</v>
      </c>
      <c r="H4659" s="169" t="s">
        <v>430</v>
      </c>
      <c r="I4659" s="162" t="s">
        <v>550</v>
      </c>
      <c r="J4659" s="206">
        <v>8.2805139999999999E-2</v>
      </c>
      <c r="K4659" s="169" t="s">
        <v>1819</v>
      </c>
      <c r="L4659" s="166">
        <v>0.71854961632653036</v>
      </c>
      <c r="M4659" s="166">
        <v>5.9499601576864632E-2</v>
      </c>
      <c r="N4659" s="169" t="s">
        <v>1352</v>
      </c>
      <c r="O4659" s="167">
        <v>1</v>
      </c>
      <c r="P4659" s="167">
        <v>0</v>
      </c>
      <c r="Q4659" s="167">
        <v>0</v>
      </c>
      <c r="R4659" s="167">
        <v>1</v>
      </c>
      <c r="S4659" s="167">
        <v>0</v>
      </c>
      <c r="T4659" s="167" t="s">
        <v>13213</v>
      </c>
      <c r="U4659" s="167" t="s">
        <v>1261</v>
      </c>
      <c r="V4659" s="167" t="s">
        <v>106</v>
      </c>
      <c r="W4659" s="169"/>
      <c r="X4659" s="169" t="s">
        <v>11836</v>
      </c>
      <c r="Y4659" s="169" t="s">
        <v>11925</v>
      </c>
      <c r="Z4659" s="168">
        <v>43896</v>
      </c>
      <c r="AA4659" s="169" t="s">
        <v>11885</v>
      </c>
      <c r="AB4659" s="169"/>
      <c r="AC4659" s="169" t="s">
        <v>1352</v>
      </c>
      <c r="AD4659" s="169">
        <v>2021</v>
      </c>
      <c r="AE4659" s="167" t="s">
        <v>1245</v>
      </c>
    </row>
    <row r="4660" spans="1:31" x14ac:dyDescent="0.3">
      <c r="A4660" s="162" t="s">
        <v>10525</v>
      </c>
      <c r="B4660" s="162" t="s">
        <v>550</v>
      </c>
      <c r="C4660" s="162">
        <v>74</v>
      </c>
      <c r="D4660" s="162">
        <v>2019</v>
      </c>
      <c r="E4660" s="162" t="s">
        <v>2393</v>
      </c>
      <c r="F4660" s="162" t="s">
        <v>297</v>
      </c>
      <c r="G4660" s="162">
        <v>2020</v>
      </c>
      <c r="H4660" s="169" t="s">
        <v>430</v>
      </c>
      <c r="I4660" s="162" t="s">
        <v>550</v>
      </c>
      <c r="J4660" s="206">
        <v>7.7390600000000007E-3</v>
      </c>
      <c r="K4660" s="169" t="s">
        <v>1819</v>
      </c>
      <c r="L4660" s="166">
        <v>0.71854961632653036</v>
      </c>
      <c r="M4660" s="166">
        <v>5.5608985937279989E-3</v>
      </c>
      <c r="N4660" s="169" t="s">
        <v>1352</v>
      </c>
      <c r="O4660" s="167">
        <v>1</v>
      </c>
      <c r="P4660" s="167">
        <v>0</v>
      </c>
      <c r="Q4660" s="167">
        <v>0</v>
      </c>
      <c r="R4660" s="167">
        <v>1</v>
      </c>
      <c r="S4660" s="167">
        <v>0</v>
      </c>
      <c r="T4660" s="167" t="s">
        <v>13213</v>
      </c>
      <c r="U4660" s="167" t="s">
        <v>1261</v>
      </c>
      <c r="V4660" s="167" t="s">
        <v>106</v>
      </c>
      <c r="W4660" s="169"/>
      <c r="X4660" s="169" t="s">
        <v>11836</v>
      </c>
      <c r="Y4660" s="169" t="s">
        <v>11925</v>
      </c>
      <c r="Z4660" s="168">
        <v>43896</v>
      </c>
      <c r="AA4660" s="169" t="s">
        <v>11885</v>
      </c>
      <c r="AB4660" s="169"/>
      <c r="AC4660" s="169" t="s">
        <v>1352</v>
      </c>
      <c r="AD4660" s="169">
        <v>2021</v>
      </c>
      <c r="AE4660" s="167" t="s">
        <v>1245</v>
      </c>
    </row>
    <row r="4661" spans="1:31" x14ac:dyDescent="0.3">
      <c r="A4661" s="162" t="s">
        <v>10525</v>
      </c>
      <c r="B4661" s="162" t="s">
        <v>550</v>
      </c>
      <c r="C4661" s="162">
        <v>75</v>
      </c>
      <c r="D4661" s="162">
        <v>2019</v>
      </c>
      <c r="E4661" s="162" t="s">
        <v>2393</v>
      </c>
      <c r="F4661" s="162" t="s">
        <v>297</v>
      </c>
      <c r="G4661" s="162">
        <v>2020</v>
      </c>
      <c r="H4661" s="169" t="s">
        <v>430</v>
      </c>
      <c r="I4661" s="162" t="s">
        <v>550</v>
      </c>
      <c r="J4661" s="206">
        <v>5.700438E-2</v>
      </c>
      <c r="K4661" s="169" t="s">
        <v>1819</v>
      </c>
      <c r="L4661" s="166">
        <v>0.71854961632653036</v>
      </c>
      <c r="M4661" s="166">
        <v>4.0960475377931738E-2</v>
      </c>
      <c r="N4661" s="169" t="s">
        <v>1352</v>
      </c>
      <c r="O4661" s="167">
        <v>1</v>
      </c>
      <c r="P4661" s="167">
        <v>0</v>
      </c>
      <c r="Q4661" s="167">
        <v>0</v>
      </c>
      <c r="R4661" s="167">
        <v>1</v>
      </c>
      <c r="S4661" s="167">
        <v>0</v>
      </c>
      <c r="T4661" s="167" t="s">
        <v>13213</v>
      </c>
      <c r="U4661" s="167" t="s">
        <v>1261</v>
      </c>
      <c r="V4661" s="167" t="s">
        <v>106</v>
      </c>
      <c r="W4661" s="169"/>
      <c r="X4661" s="169" t="s">
        <v>11836</v>
      </c>
      <c r="Y4661" s="169" t="s">
        <v>11925</v>
      </c>
      <c r="Z4661" s="168">
        <v>43896</v>
      </c>
      <c r="AA4661" s="169" t="s">
        <v>11885</v>
      </c>
      <c r="AB4661" s="169"/>
      <c r="AC4661" s="169" t="s">
        <v>1352</v>
      </c>
      <c r="AD4661" s="169">
        <v>2021</v>
      </c>
      <c r="AE4661" s="167" t="s">
        <v>1245</v>
      </c>
    </row>
    <row r="4662" spans="1:31" x14ac:dyDescent="0.3">
      <c r="A4662" s="162" t="s">
        <v>10525</v>
      </c>
      <c r="B4662" s="162" t="s">
        <v>550</v>
      </c>
      <c r="C4662" s="162">
        <v>76</v>
      </c>
      <c r="D4662" s="162">
        <v>2019</v>
      </c>
      <c r="E4662" s="162" t="s">
        <v>2393</v>
      </c>
      <c r="F4662" s="162" t="s">
        <v>297</v>
      </c>
      <c r="G4662" s="162">
        <v>2020</v>
      </c>
      <c r="H4662" s="169" t="s">
        <v>430</v>
      </c>
      <c r="I4662" s="162" t="s">
        <v>550</v>
      </c>
      <c r="J4662" s="206">
        <v>1.4373299999999999E-3</v>
      </c>
      <c r="K4662" s="169" t="s">
        <v>1819</v>
      </c>
      <c r="L4662" s="166">
        <v>0.71854961632653036</v>
      </c>
      <c r="M4662" s="166">
        <v>1.0327929200346119E-3</v>
      </c>
      <c r="N4662" s="169" t="s">
        <v>1352</v>
      </c>
      <c r="O4662" s="167">
        <v>1</v>
      </c>
      <c r="P4662" s="167">
        <v>0</v>
      </c>
      <c r="Q4662" s="167">
        <v>0</v>
      </c>
      <c r="R4662" s="167">
        <v>1</v>
      </c>
      <c r="S4662" s="167">
        <v>0</v>
      </c>
      <c r="T4662" s="167" t="s">
        <v>13213</v>
      </c>
      <c r="U4662" s="167" t="s">
        <v>1261</v>
      </c>
      <c r="V4662" s="167" t="s">
        <v>106</v>
      </c>
      <c r="W4662" s="169"/>
      <c r="X4662" s="169" t="s">
        <v>11836</v>
      </c>
      <c r="Y4662" s="169" t="s">
        <v>11925</v>
      </c>
      <c r="Z4662" s="168">
        <v>43896</v>
      </c>
      <c r="AA4662" s="169" t="s">
        <v>11885</v>
      </c>
      <c r="AB4662" s="169"/>
      <c r="AC4662" s="169" t="s">
        <v>1352</v>
      </c>
      <c r="AD4662" s="169">
        <v>2021</v>
      </c>
      <c r="AE4662" s="167" t="s">
        <v>1245</v>
      </c>
    </row>
    <row r="4663" spans="1:31" x14ac:dyDescent="0.3">
      <c r="A4663" s="162" t="s">
        <v>10525</v>
      </c>
      <c r="B4663" s="162" t="s">
        <v>550</v>
      </c>
      <c r="C4663" s="162">
        <v>77</v>
      </c>
      <c r="D4663" s="162">
        <v>2019</v>
      </c>
      <c r="E4663" s="162" t="s">
        <v>2393</v>
      </c>
      <c r="F4663" s="162" t="s">
        <v>297</v>
      </c>
      <c r="G4663" s="162">
        <v>2020</v>
      </c>
      <c r="H4663" s="169" t="s">
        <v>430</v>
      </c>
      <c r="I4663" s="162" t="s">
        <v>550</v>
      </c>
      <c r="J4663" s="206">
        <v>1.4794000000000001E-3</v>
      </c>
      <c r="K4663" s="169" t="s">
        <v>1819</v>
      </c>
      <c r="L4663" s="166">
        <v>0.71854961632653036</v>
      </c>
      <c r="M4663" s="166">
        <v>1.063022302393469E-3</v>
      </c>
      <c r="N4663" s="169" t="s">
        <v>1352</v>
      </c>
      <c r="O4663" s="167">
        <v>1</v>
      </c>
      <c r="P4663" s="167">
        <v>0</v>
      </c>
      <c r="Q4663" s="167">
        <v>0</v>
      </c>
      <c r="R4663" s="167">
        <v>1</v>
      </c>
      <c r="S4663" s="167">
        <v>0</v>
      </c>
      <c r="T4663" s="167" t="s">
        <v>13213</v>
      </c>
      <c r="U4663" s="167" t="s">
        <v>1261</v>
      </c>
      <c r="V4663" s="167" t="s">
        <v>106</v>
      </c>
      <c r="W4663" s="169"/>
      <c r="X4663" s="169" t="s">
        <v>11836</v>
      </c>
      <c r="Y4663" s="169" t="s">
        <v>11925</v>
      </c>
      <c r="Z4663" s="168">
        <v>43896</v>
      </c>
      <c r="AA4663" s="169" t="s">
        <v>11885</v>
      </c>
      <c r="AB4663" s="169"/>
      <c r="AC4663" s="169" t="s">
        <v>1352</v>
      </c>
      <c r="AD4663" s="169">
        <v>2021</v>
      </c>
      <c r="AE4663" s="167" t="s">
        <v>1245</v>
      </c>
    </row>
    <row r="4664" spans="1:31" x14ac:dyDescent="0.3">
      <c r="A4664" s="162" t="s">
        <v>10525</v>
      </c>
      <c r="B4664" s="162" t="s">
        <v>550</v>
      </c>
      <c r="C4664" s="162">
        <v>78</v>
      </c>
      <c r="D4664" s="162">
        <v>2019</v>
      </c>
      <c r="E4664" s="162" t="s">
        <v>2393</v>
      </c>
      <c r="F4664" s="162" t="s">
        <v>297</v>
      </c>
      <c r="G4664" s="162">
        <v>2020</v>
      </c>
      <c r="H4664" s="169" t="s">
        <v>430</v>
      </c>
      <c r="I4664" s="162" t="s">
        <v>550</v>
      </c>
      <c r="J4664" s="206">
        <v>7.4607000000000004E-4</v>
      </c>
      <c r="K4664" s="169" t="s">
        <v>1819</v>
      </c>
      <c r="L4664" s="166">
        <v>0.71854961632653036</v>
      </c>
      <c r="M4664" s="166">
        <v>5.3608831225273451E-4</v>
      </c>
      <c r="N4664" s="169" t="s">
        <v>1352</v>
      </c>
      <c r="O4664" s="167">
        <v>1</v>
      </c>
      <c r="P4664" s="167">
        <v>0</v>
      </c>
      <c r="Q4664" s="167">
        <v>0</v>
      </c>
      <c r="R4664" s="167">
        <v>1</v>
      </c>
      <c r="S4664" s="167">
        <v>0</v>
      </c>
      <c r="T4664" s="167" t="s">
        <v>13213</v>
      </c>
      <c r="U4664" s="167" t="s">
        <v>1261</v>
      </c>
      <c r="V4664" s="167" t="s">
        <v>106</v>
      </c>
      <c r="W4664" s="169"/>
      <c r="X4664" s="169" t="s">
        <v>11836</v>
      </c>
      <c r="Y4664" s="169" t="s">
        <v>11925</v>
      </c>
      <c r="Z4664" s="168">
        <v>43896</v>
      </c>
      <c r="AA4664" s="169" t="s">
        <v>11885</v>
      </c>
      <c r="AB4664" s="169"/>
      <c r="AC4664" s="169" t="s">
        <v>1352</v>
      </c>
      <c r="AD4664" s="169">
        <v>2021</v>
      </c>
      <c r="AE4664" s="167" t="s">
        <v>1245</v>
      </c>
    </row>
    <row r="4665" spans="1:31" x14ac:dyDescent="0.3">
      <c r="A4665" s="162" t="s">
        <v>10525</v>
      </c>
      <c r="B4665" s="162" t="s">
        <v>550</v>
      </c>
      <c r="C4665" s="162">
        <v>79</v>
      </c>
      <c r="D4665" s="162">
        <v>2019</v>
      </c>
      <c r="E4665" s="162" t="s">
        <v>2393</v>
      </c>
      <c r="F4665" s="162" t="s">
        <v>297</v>
      </c>
      <c r="G4665" s="162">
        <v>2020</v>
      </c>
      <c r="H4665" s="169" t="s">
        <v>430</v>
      </c>
      <c r="I4665" s="162" t="s">
        <v>550</v>
      </c>
      <c r="J4665" s="206">
        <v>1.039142E-2</v>
      </c>
      <c r="K4665" s="169" t="s">
        <v>1819</v>
      </c>
      <c r="L4665" s="166">
        <v>0.71854961632653036</v>
      </c>
      <c r="M4665" s="166">
        <v>7.4667508540878346E-3</v>
      </c>
      <c r="N4665" s="169" t="s">
        <v>1352</v>
      </c>
      <c r="O4665" s="167">
        <v>1</v>
      </c>
      <c r="P4665" s="167">
        <v>0</v>
      </c>
      <c r="Q4665" s="167">
        <v>0</v>
      </c>
      <c r="R4665" s="167">
        <v>1</v>
      </c>
      <c r="S4665" s="167">
        <v>0</v>
      </c>
      <c r="T4665" s="167" t="s">
        <v>13213</v>
      </c>
      <c r="U4665" s="167" t="s">
        <v>1261</v>
      </c>
      <c r="V4665" s="167" t="s">
        <v>106</v>
      </c>
      <c r="W4665" s="169"/>
      <c r="X4665" s="169" t="s">
        <v>11836</v>
      </c>
      <c r="Y4665" s="169" t="s">
        <v>11925</v>
      </c>
      <c r="Z4665" s="168">
        <v>43896</v>
      </c>
      <c r="AA4665" s="169" t="s">
        <v>11885</v>
      </c>
      <c r="AB4665" s="169"/>
      <c r="AC4665" s="169" t="s">
        <v>1352</v>
      </c>
      <c r="AD4665" s="169">
        <v>2021</v>
      </c>
      <c r="AE4665" s="167" t="s">
        <v>1245</v>
      </c>
    </row>
    <row r="4666" spans="1:31" x14ac:dyDescent="0.3">
      <c r="A4666" s="162" t="s">
        <v>10525</v>
      </c>
      <c r="B4666" s="162" t="s">
        <v>550</v>
      </c>
      <c r="C4666" s="162">
        <v>80</v>
      </c>
      <c r="D4666" s="162">
        <v>2019</v>
      </c>
      <c r="E4666" s="162" t="s">
        <v>2393</v>
      </c>
      <c r="F4666" s="162" t="s">
        <v>297</v>
      </c>
      <c r="G4666" s="162">
        <v>2020</v>
      </c>
      <c r="H4666" s="169" t="s">
        <v>430</v>
      </c>
      <c r="I4666" s="162" t="s">
        <v>550</v>
      </c>
      <c r="J4666" s="206">
        <v>1.7837519999999999E-2</v>
      </c>
      <c r="K4666" s="169" t="s">
        <v>1819</v>
      </c>
      <c r="L4666" s="166">
        <v>0.71854961632653036</v>
      </c>
      <c r="M4666" s="166">
        <v>1.2817143152216812E-2</v>
      </c>
      <c r="N4666" s="169" t="s">
        <v>1352</v>
      </c>
      <c r="O4666" s="167">
        <v>1</v>
      </c>
      <c r="P4666" s="167">
        <v>0</v>
      </c>
      <c r="Q4666" s="167">
        <v>0</v>
      </c>
      <c r="R4666" s="167">
        <v>1</v>
      </c>
      <c r="S4666" s="167">
        <v>0</v>
      </c>
      <c r="T4666" s="167" t="s">
        <v>13213</v>
      </c>
      <c r="U4666" s="167" t="s">
        <v>1261</v>
      </c>
      <c r="V4666" s="167" t="s">
        <v>106</v>
      </c>
      <c r="W4666" s="169"/>
      <c r="X4666" s="169" t="s">
        <v>11836</v>
      </c>
      <c r="Y4666" s="169" t="s">
        <v>11925</v>
      </c>
      <c r="Z4666" s="168">
        <v>43896</v>
      </c>
      <c r="AA4666" s="169" t="s">
        <v>11885</v>
      </c>
      <c r="AB4666" s="169"/>
      <c r="AC4666" s="169" t="s">
        <v>1352</v>
      </c>
      <c r="AD4666" s="169">
        <v>2021</v>
      </c>
      <c r="AE4666" s="167" t="s">
        <v>1245</v>
      </c>
    </row>
    <row r="4667" spans="1:31" x14ac:dyDescent="0.3">
      <c r="A4667" s="162" t="s">
        <v>10525</v>
      </c>
      <c r="B4667" s="162" t="s">
        <v>550</v>
      </c>
      <c r="C4667" s="162">
        <v>81</v>
      </c>
      <c r="D4667" s="162">
        <v>2019</v>
      </c>
      <c r="E4667" s="162" t="s">
        <v>2393</v>
      </c>
      <c r="F4667" s="162" t="s">
        <v>297</v>
      </c>
      <c r="G4667" s="162">
        <v>2020</v>
      </c>
      <c r="H4667" s="169" t="s">
        <v>430</v>
      </c>
      <c r="I4667" s="162" t="s">
        <v>550</v>
      </c>
      <c r="J4667" s="206">
        <v>0.26429759999999997</v>
      </c>
      <c r="K4667" s="169" t="s">
        <v>1819</v>
      </c>
      <c r="L4667" s="166">
        <v>0.71854961632653036</v>
      </c>
      <c r="M4667" s="166">
        <v>0.18991093907602277</v>
      </c>
      <c r="N4667" s="169" t="s">
        <v>1295</v>
      </c>
      <c r="O4667" s="167">
        <v>1</v>
      </c>
      <c r="P4667" s="167">
        <v>0</v>
      </c>
      <c r="Q4667" s="167">
        <v>0</v>
      </c>
      <c r="R4667" s="167">
        <v>1</v>
      </c>
      <c r="S4667" s="167">
        <v>0</v>
      </c>
      <c r="T4667" s="167" t="s">
        <v>13213</v>
      </c>
      <c r="U4667" s="167" t="s">
        <v>1261</v>
      </c>
      <c r="V4667" s="167" t="s">
        <v>106</v>
      </c>
      <c r="W4667" s="169"/>
      <c r="X4667" s="169" t="s">
        <v>11836</v>
      </c>
      <c r="Y4667" s="169" t="s">
        <v>11925</v>
      </c>
      <c r="Z4667" s="168">
        <v>43909</v>
      </c>
      <c r="AA4667" s="169" t="s">
        <v>11886</v>
      </c>
      <c r="AB4667" s="169"/>
      <c r="AC4667" s="169" t="s">
        <v>1295</v>
      </c>
      <c r="AD4667" s="169">
        <v>2021</v>
      </c>
      <c r="AE4667" s="167" t="s">
        <v>1245</v>
      </c>
    </row>
    <row r="4668" spans="1:31" x14ac:dyDescent="0.3">
      <c r="A4668" s="162" t="s">
        <v>10525</v>
      </c>
      <c r="B4668" s="162" t="s">
        <v>550</v>
      </c>
      <c r="C4668" s="162">
        <v>82</v>
      </c>
      <c r="D4668" s="162">
        <v>2019</v>
      </c>
      <c r="E4668" s="162" t="s">
        <v>2393</v>
      </c>
      <c r="F4668" s="162" t="s">
        <v>297</v>
      </c>
      <c r="G4668" s="162">
        <v>2020</v>
      </c>
      <c r="H4668" s="169" t="s">
        <v>430</v>
      </c>
      <c r="I4668" s="162" t="s">
        <v>550</v>
      </c>
      <c r="J4668" s="206">
        <v>7.1999999999999995E-2</v>
      </c>
      <c r="K4668" s="169" t="s">
        <v>1819</v>
      </c>
      <c r="L4668" s="166">
        <v>0.71854961632653036</v>
      </c>
      <c r="M4668" s="166">
        <v>5.1735572375510179E-2</v>
      </c>
      <c r="N4668" s="169" t="s">
        <v>28</v>
      </c>
      <c r="O4668" s="167">
        <v>1</v>
      </c>
      <c r="P4668" s="167">
        <v>0</v>
      </c>
      <c r="Q4668" s="167">
        <v>0</v>
      </c>
      <c r="R4668" s="167">
        <v>1</v>
      </c>
      <c r="S4668" s="167">
        <v>0</v>
      </c>
      <c r="T4668" s="167" t="s">
        <v>13213</v>
      </c>
      <c r="U4668" s="167" t="s">
        <v>1261</v>
      </c>
      <c r="V4668" s="167" t="s">
        <v>106</v>
      </c>
      <c r="W4668" s="169"/>
      <c r="X4668" s="169" t="s">
        <v>11836</v>
      </c>
      <c r="Y4668" s="169" t="s">
        <v>11925</v>
      </c>
      <c r="Z4668" s="168">
        <v>43909</v>
      </c>
      <c r="AA4668" s="169" t="s">
        <v>11887</v>
      </c>
      <c r="AB4668" s="169"/>
      <c r="AC4668" s="169" t="s">
        <v>28</v>
      </c>
      <c r="AD4668" s="169">
        <v>2021</v>
      </c>
      <c r="AE4668" s="167" t="s">
        <v>1245</v>
      </c>
    </row>
    <row r="4669" spans="1:31" x14ac:dyDescent="0.3">
      <c r="A4669" s="162" t="s">
        <v>10525</v>
      </c>
      <c r="B4669" s="162" t="s">
        <v>550</v>
      </c>
      <c r="C4669" s="162">
        <v>83</v>
      </c>
      <c r="D4669" s="162">
        <v>2019</v>
      </c>
      <c r="E4669" s="162" t="s">
        <v>2393</v>
      </c>
      <c r="F4669" s="162" t="s">
        <v>297</v>
      </c>
      <c r="G4669" s="162">
        <v>2020</v>
      </c>
      <c r="H4669" s="169" t="s">
        <v>430</v>
      </c>
      <c r="I4669" s="162" t="s">
        <v>550</v>
      </c>
      <c r="J4669" s="206">
        <v>0.12166</v>
      </c>
      <c r="K4669" s="169" t="s">
        <v>1819</v>
      </c>
      <c r="L4669" s="166">
        <v>0.71854961632653036</v>
      </c>
      <c r="M4669" s="166">
        <v>8.741874632228569E-2</v>
      </c>
      <c r="N4669" s="169" t="s">
        <v>1295</v>
      </c>
      <c r="O4669" s="167">
        <v>1</v>
      </c>
      <c r="P4669" s="167">
        <v>0</v>
      </c>
      <c r="Q4669" s="167">
        <v>0</v>
      </c>
      <c r="R4669" s="167">
        <v>1</v>
      </c>
      <c r="S4669" s="167">
        <v>0</v>
      </c>
      <c r="T4669" s="167" t="s">
        <v>13213</v>
      </c>
      <c r="U4669" s="167" t="s">
        <v>1261</v>
      </c>
      <c r="V4669" s="167" t="s">
        <v>106</v>
      </c>
      <c r="W4669" s="169"/>
      <c r="X4669" s="169" t="s">
        <v>11836</v>
      </c>
      <c r="Y4669" s="169" t="s">
        <v>11925</v>
      </c>
      <c r="Z4669" s="168">
        <v>43909</v>
      </c>
      <c r="AA4669" s="169" t="s">
        <v>11888</v>
      </c>
      <c r="AB4669" s="169"/>
      <c r="AC4669" s="169" t="s">
        <v>1295</v>
      </c>
      <c r="AD4669" s="169">
        <v>2021</v>
      </c>
      <c r="AE4669" s="167" t="s">
        <v>1245</v>
      </c>
    </row>
    <row r="4670" spans="1:31" x14ac:dyDescent="0.3">
      <c r="A4670" s="162" t="s">
        <v>10525</v>
      </c>
      <c r="B4670" s="162" t="s">
        <v>550</v>
      </c>
      <c r="C4670" s="162">
        <v>84</v>
      </c>
      <c r="D4670" s="162">
        <v>2019</v>
      </c>
      <c r="E4670" s="162" t="s">
        <v>2393</v>
      </c>
      <c r="F4670" s="162" t="s">
        <v>297</v>
      </c>
      <c r="G4670" s="162">
        <v>2020</v>
      </c>
      <c r="H4670" s="169" t="s">
        <v>430</v>
      </c>
      <c r="I4670" s="162" t="s">
        <v>550</v>
      </c>
      <c r="J4670" s="206">
        <v>0.19320000000000001</v>
      </c>
      <c r="K4670" s="169" t="s">
        <v>1819</v>
      </c>
      <c r="L4670" s="166">
        <v>0.71854961632653036</v>
      </c>
      <c r="M4670" s="166">
        <v>0.13882378587428568</v>
      </c>
      <c r="N4670" s="169" t="s">
        <v>1295</v>
      </c>
      <c r="O4670" s="167">
        <v>1</v>
      </c>
      <c r="P4670" s="167">
        <v>0</v>
      </c>
      <c r="Q4670" s="167">
        <v>0</v>
      </c>
      <c r="R4670" s="167">
        <v>1</v>
      </c>
      <c r="S4670" s="167">
        <v>0</v>
      </c>
      <c r="T4670" s="167" t="s">
        <v>13213</v>
      </c>
      <c r="U4670" s="167" t="s">
        <v>1261</v>
      </c>
      <c r="V4670" s="167" t="s">
        <v>106</v>
      </c>
      <c r="W4670" s="169"/>
      <c r="X4670" s="169" t="s">
        <v>11836</v>
      </c>
      <c r="Y4670" s="169" t="s">
        <v>11925</v>
      </c>
      <c r="Z4670" s="168">
        <v>43909</v>
      </c>
      <c r="AA4670" s="169" t="s">
        <v>11888</v>
      </c>
      <c r="AB4670" s="169"/>
      <c r="AC4670" s="169" t="s">
        <v>1295</v>
      </c>
      <c r="AD4670" s="169">
        <v>2021</v>
      </c>
      <c r="AE4670" s="167" t="s">
        <v>1245</v>
      </c>
    </row>
    <row r="4671" spans="1:31" x14ac:dyDescent="0.3">
      <c r="A4671" s="162" t="s">
        <v>10525</v>
      </c>
      <c r="B4671" s="162" t="s">
        <v>550</v>
      </c>
      <c r="C4671" s="162">
        <v>85</v>
      </c>
      <c r="D4671" s="162">
        <v>2019</v>
      </c>
      <c r="E4671" s="162" t="s">
        <v>2393</v>
      </c>
      <c r="F4671" s="162" t="s">
        <v>297</v>
      </c>
      <c r="G4671" s="162">
        <v>2020</v>
      </c>
      <c r="H4671" s="169" t="s">
        <v>430</v>
      </c>
      <c r="I4671" s="162" t="s">
        <v>550</v>
      </c>
      <c r="J4671" s="206">
        <v>0.113834</v>
      </c>
      <c r="K4671" s="169" t="s">
        <v>1819</v>
      </c>
      <c r="L4671" s="166">
        <v>0.71854961632653036</v>
      </c>
      <c r="M4671" s="166">
        <v>8.1795377024914254E-2</v>
      </c>
      <c r="N4671" s="169" t="s">
        <v>1295</v>
      </c>
      <c r="O4671" s="167">
        <v>1</v>
      </c>
      <c r="P4671" s="167">
        <v>0</v>
      </c>
      <c r="Q4671" s="167">
        <v>0</v>
      </c>
      <c r="R4671" s="167">
        <v>1</v>
      </c>
      <c r="S4671" s="167">
        <v>0</v>
      </c>
      <c r="T4671" s="167" t="s">
        <v>13213</v>
      </c>
      <c r="U4671" s="167" t="s">
        <v>1261</v>
      </c>
      <c r="V4671" s="167" t="s">
        <v>106</v>
      </c>
      <c r="W4671" s="169"/>
      <c r="X4671" s="169" t="s">
        <v>11836</v>
      </c>
      <c r="Y4671" s="169" t="s">
        <v>11925</v>
      </c>
      <c r="Z4671" s="168">
        <v>43909</v>
      </c>
      <c r="AA4671" s="169" t="s">
        <v>11888</v>
      </c>
      <c r="AB4671" s="169"/>
      <c r="AC4671" s="169" t="s">
        <v>1295</v>
      </c>
      <c r="AD4671" s="169">
        <v>2021</v>
      </c>
      <c r="AE4671" s="167" t="s">
        <v>1245</v>
      </c>
    </row>
    <row r="4672" spans="1:31" x14ac:dyDescent="0.3">
      <c r="A4672" s="162" t="s">
        <v>10525</v>
      </c>
      <c r="B4672" s="162" t="s">
        <v>550</v>
      </c>
      <c r="C4672" s="162">
        <v>86</v>
      </c>
      <c r="D4672" s="162">
        <v>2019</v>
      </c>
      <c r="E4672" s="162" t="s">
        <v>2393</v>
      </c>
      <c r="F4672" s="162" t="s">
        <v>297</v>
      </c>
      <c r="G4672" s="162">
        <v>2020</v>
      </c>
      <c r="H4672" s="169" t="s">
        <v>430</v>
      </c>
      <c r="I4672" s="162" t="s">
        <v>550</v>
      </c>
      <c r="J4672" s="206">
        <v>0.12355182000000001</v>
      </c>
      <c r="K4672" s="169" t="s">
        <v>1819</v>
      </c>
      <c r="L4672" s="166">
        <v>0.71854961632653036</v>
      </c>
      <c r="M4672" s="166">
        <v>8.8778112857444538E-2</v>
      </c>
      <c r="N4672" s="169" t="s">
        <v>28</v>
      </c>
      <c r="O4672" s="167">
        <v>1</v>
      </c>
      <c r="P4672" s="167">
        <v>0</v>
      </c>
      <c r="Q4672" s="167">
        <v>0</v>
      </c>
      <c r="R4672" s="167">
        <v>1</v>
      </c>
      <c r="S4672" s="167">
        <v>0</v>
      </c>
      <c r="T4672" s="167" t="s">
        <v>13213</v>
      </c>
      <c r="U4672" s="167" t="s">
        <v>1261</v>
      </c>
      <c r="V4672" s="167" t="s">
        <v>106</v>
      </c>
      <c r="W4672" s="169"/>
      <c r="X4672" s="169" t="s">
        <v>11836</v>
      </c>
      <c r="Y4672" s="169" t="s">
        <v>11925</v>
      </c>
      <c r="Z4672" s="168">
        <v>43909</v>
      </c>
      <c r="AA4672" s="169" t="s">
        <v>11887</v>
      </c>
      <c r="AB4672" s="169"/>
      <c r="AC4672" s="169" t="s">
        <v>28</v>
      </c>
      <c r="AD4672" s="169">
        <v>2021</v>
      </c>
      <c r="AE4672" s="167" t="s">
        <v>1245</v>
      </c>
    </row>
    <row r="4673" spans="1:31" x14ac:dyDescent="0.3">
      <c r="A4673" s="162" t="s">
        <v>10525</v>
      </c>
      <c r="B4673" s="162" t="s">
        <v>550</v>
      </c>
      <c r="C4673" s="162">
        <v>87</v>
      </c>
      <c r="D4673" s="162">
        <v>2019</v>
      </c>
      <c r="E4673" s="162" t="s">
        <v>2393</v>
      </c>
      <c r="F4673" s="162" t="s">
        <v>297</v>
      </c>
      <c r="G4673" s="162">
        <v>2020</v>
      </c>
      <c r="H4673" s="169" t="s">
        <v>430</v>
      </c>
      <c r="I4673" s="162" t="s">
        <v>550</v>
      </c>
      <c r="J4673" s="206">
        <v>8.6943999999999994E-2</v>
      </c>
      <c r="K4673" s="169" t="s">
        <v>1819</v>
      </c>
      <c r="L4673" s="166">
        <v>0.71854961632653036</v>
      </c>
      <c r="M4673" s="166">
        <v>6.2473577841893849E-2</v>
      </c>
      <c r="N4673" s="169" t="s">
        <v>1295</v>
      </c>
      <c r="O4673" s="167">
        <v>1</v>
      </c>
      <c r="P4673" s="167">
        <v>0</v>
      </c>
      <c r="Q4673" s="167">
        <v>0</v>
      </c>
      <c r="R4673" s="167">
        <v>1</v>
      </c>
      <c r="S4673" s="167">
        <v>0</v>
      </c>
      <c r="T4673" s="167" t="s">
        <v>13213</v>
      </c>
      <c r="U4673" s="167" t="s">
        <v>1261</v>
      </c>
      <c r="V4673" s="167" t="s">
        <v>106</v>
      </c>
      <c r="W4673" s="169"/>
      <c r="X4673" s="169" t="s">
        <v>11836</v>
      </c>
      <c r="Y4673" s="169" t="s">
        <v>11925</v>
      </c>
      <c r="Z4673" s="168">
        <v>43909</v>
      </c>
      <c r="AA4673" s="169" t="s">
        <v>11888</v>
      </c>
      <c r="AB4673" s="169"/>
      <c r="AC4673" s="169" t="s">
        <v>1295</v>
      </c>
      <c r="AD4673" s="169">
        <v>2021</v>
      </c>
      <c r="AE4673" s="167" t="s">
        <v>1245</v>
      </c>
    </row>
    <row r="4674" spans="1:31" x14ac:dyDescent="0.3">
      <c r="A4674" s="162" t="s">
        <v>10525</v>
      </c>
      <c r="B4674" s="162" t="s">
        <v>550</v>
      </c>
      <c r="C4674" s="162">
        <v>88</v>
      </c>
      <c r="D4674" s="162">
        <v>2019</v>
      </c>
      <c r="E4674" s="162" t="s">
        <v>2393</v>
      </c>
      <c r="F4674" s="162" t="s">
        <v>297</v>
      </c>
      <c r="G4674" s="162">
        <v>2020</v>
      </c>
      <c r="H4674" s="169" t="s">
        <v>430</v>
      </c>
      <c r="I4674" s="162" t="s">
        <v>550</v>
      </c>
      <c r="J4674" s="206">
        <v>0.24149999999999999</v>
      </c>
      <c r="K4674" s="169" t="s">
        <v>1819</v>
      </c>
      <c r="L4674" s="166">
        <v>0.71854961632653036</v>
      </c>
      <c r="M4674" s="166">
        <v>0.17352973234285707</v>
      </c>
      <c r="N4674" s="169" t="s">
        <v>1295</v>
      </c>
      <c r="O4674" s="167">
        <v>1</v>
      </c>
      <c r="P4674" s="167">
        <v>0</v>
      </c>
      <c r="Q4674" s="167">
        <v>0</v>
      </c>
      <c r="R4674" s="167">
        <v>1</v>
      </c>
      <c r="S4674" s="167">
        <v>0</v>
      </c>
      <c r="T4674" s="167" t="s">
        <v>13213</v>
      </c>
      <c r="U4674" s="167" t="s">
        <v>1261</v>
      </c>
      <c r="V4674" s="167" t="s">
        <v>106</v>
      </c>
      <c r="W4674" s="169"/>
      <c r="X4674" s="169" t="s">
        <v>11836</v>
      </c>
      <c r="Y4674" s="169" t="s">
        <v>11925</v>
      </c>
      <c r="Z4674" s="168">
        <v>43909</v>
      </c>
      <c r="AA4674" s="169" t="s">
        <v>11886</v>
      </c>
      <c r="AB4674" s="169"/>
      <c r="AC4674" s="169" t="s">
        <v>1295</v>
      </c>
      <c r="AD4674" s="169">
        <v>2021</v>
      </c>
      <c r="AE4674" s="167" t="s">
        <v>1245</v>
      </c>
    </row>
    <row r="4675" spans="1:31" x14ac:dyDescent="0.3">
      <c r="A4675" s="162" t="s">
        <v>10525</v>
      </c>
      <c r="B4675" s="162" t="s">
        <v>550</v>
      </c>
      <c r="C4675" s="162">
        <v>89</v>
      </c>
      <c r="D4675" s="162">
        <v>2019</v>
      </c>
      <c r="E4675" s="162" t="s">
        <v>2393</v>
      </c>
      <c r="F4675" s="162" t="s">
        <v>297</v>
      </c>
      <c r="G4675" s="162">
        <v>2020</v>
      </c>
      <c r="H4675" s="169" t="s">
        <v>430</v>
      </c>
      <c r="I4675" s="162" t="s">
        <v>550</v>
      </c>
      <c r="J4675" s="206">
        <v>1.3007879999999999E-2</v>
      </c>
      <c r="K4675" s="169" t="s">
        <v>1819</v>
      </c>
      <c r="L4675" s="166">
        <v>0.71854961632653036</v>
      </c>
      <c r="M4675" s="166">
        <v>9.3468071832215477E-3</v>
      </c>
      <c r="N4675" s="169" t="s">
        <v>1295</v>
      </c>
      <c r="O4675" s="167">
        <v>1</v>
      </c>
      <c r="P4675" s="167">
        <v>0</v>
      </c>
      <c r="Q4675" s="167">
        <v>0</v>
      </c>
      <c r="R4675" s="167">
        <v>1</v>
      </c>
      <c r="S4675" s="167">
        <v>0</v>
      </c>
      <c r="T4675" s="167" t="s">
        <v>13213</v>
      </c>
      <c r="U4675" s="167" t="s">
        <v>1261</v>
      </c>
      <c r="V4675" s="167" t="s">
        <v>106</v>
      </c>
      <c r="W4675" s="169"/>
      <c r="X4675" s="169" t="s">
        <v>11836</v>
      </c>
      <c r="Y4675" s="169" t="s">
        <v>11925</v>
      </c>
      <c r="Z4675" s="168">
        <v>43909</v>
      </c>
      <c r="AA4675" s="169" t="s">
        <v>11886</v>
      </c>
      <c r="AB4675" s="169"/>
      <c r="AC4675" s="169" t="s">
        <v>1295</v>
      </c>
      <c r="AD4675" s="169">
        <v>2021</v>
      </c>
      <c r="AE4675" s="167" t="s">
        <v>1245</v>
      </c>
    </row>
    <row r="4676" spans="1:31" x14ac:dyDescent="0.3">
      <c r="A4676" s="162" t="s">
        <v>10525</v>
      </c>
      <c r="B4676" s="162" t="s">
        <v>550</v>
      </c>
      <c r="C4676" s="162">
        <v>90</v>
      </c>
      <c r="D4676" s="162">
        <v>2019</v>
      </c>
      <c r="E4676" s="162" t="s">
        <v>2393</v>
      </c>
      <c r="F4676" s="162" t="s">
        <v>297</v>
      </c>
      <c r="G4676" s="162">
        <v>2020</v>
      </c>
      <c r="H4676" s="169" t="s">
        <v>430</v>
      </c>
      <c r="I4676" s="162" t="s">
        <v>550</v>
      </c>
      <c r="J4676" s="206">
        <v>7.1999999999999995E-2</v>
      </c>
      <c r="K4676" s="169" t="s">
        <v>1819</v>
      </c>
      <c r="L4676" s="166">
        <v>0.71854961632653036</v>
      </c>
      <c r="M4676" s="166">
        <v>5.1735572375510179E-2</v>
      </c>
      <c r="N4676" s="169" t="s">
        <v>28</v>
      </c>
      <c r="O4676" s="167">
        <v>1</v>
      </c>
      <c r="P4676" s="167">
        <v>0</v>
      </c>
      <c r="Q4676" s="167">
        <v>0</v>
      </c>
      <c r="R4676" s="167">
        <v>1</v>
      </c>
      <c r="S4676" s="167">
        <v>0</v>
      </c>
      <c r="T4676" s="167" t="s">
        <v>13213</v>
      </c>
      <c r="U4676" s="167" t="s">
        <v>1261</v>
      </c>
      <c r="V4676" s="167" t="s">
        <v>106</v>
      </c>
      <c r="W4676" s="169"/>
      <c r="X4676" s="169" t="s">
        <v>11836</v>
      </c>
      <c r="Y4676" s="169" t="s">
        <v>11925</v>
      </c>
      <c r="Z4676" s="168">
        <v>43909</v>
      </c>
      <c r="AA4676" s="169" t="s">
        <v>11887</v>
      </c>
      <c r="AB4676" s="169"/>
      <c r="AC4676" s="169" t="s">
        <v>28</v>
      </c>
      <c r="AD4676" s="169">
        <v>2021</v>
      </c>
      <c r="AE4676" s="167" t="s">
        <v>1245</v>
      </c>
    </row>
    <row r="4677" spans="1:31" x14ac:dyDescent="0.3">
      <c r="A4677" s="162" t="s">
        <v>10525</v>
      </c>
      <c r="B4677" s="162" t="s">
        <v>550</v>
      </c>
      <c r="C4677" s="162">
        <v>91</v>
      </c>
      <c r="D4677" s="162">
        <v>2019</v>
      </c>
      <c r="E4677" s="162" t="s">
        <v>2393</v>
      </c>
      <c r="F4677" s="162" t="s">
        <v>297</v>
      </c>
      <c r="G4677" s="162">
        <v>2020</v>
      </c>
      <c r="H4677" s="169" t="s">
        <v>430</v>
      </c>
      <c r="I4677" s="162" t="s">
        <v>550</v>
      </c>
      <c r="J4677" s="206">
        <v>7.6999999999999999E-2</v>
      </c>
      <c r="K4677" s="169" t="s">
        <v>1819</v>
      </c>
      <c r="L4677" s="166">
        <v>0.71854961632653036</v>
      </c>
      <c r="M4677" s="166">
        <v>5.5328320457142838E-2</v>
      </c>
      <c r="N4677" s="169" t="s">
        <v>1295</v>
      </c>
      <c r="O4677" s="167">
        <v>1</v>
      </c>
      <c r="P4677" s="167">
        <v>0</v>
      </c>
      <c r="Q4677" s="167">
        <v>0</v>
      </c>
      <c r="R4677" s="167">
        <v>1</v>
      </c>
      <c r="S4677" s="167">
        <v>0</v>
      </c>
      <c r="T4677" s="167" t="s">
        <v>13213</v>
      </c>
      <c r="U4677" s="167" t="s">
        <v>1261</v>
      </c>
      <c r="V4677" s="167" t="s">
        <v>106</v>
      </c>
      <c r="W4677" s="169"/>
      <c r="X4677" s="169" t="s">
        <v>11836</v>
      </c>
      <c r="Y4677" s="169" t="s">
        <v>11925</v>
      </c>
      <c r="Z4677" s="168">
        <v>43909</v>
      </c>
      <c r="AA4677" s="169" t="s">
        <v>11888</v>
      </c>
      <c r="AB4677" s="169"/>
      <c r="AC4677" s="169" t="s">
        <v>1295</v>
      </c>
      <c r="AD4677" s="169">
        <v>2021</v>
      </c>
      <c r="AE4677" s="167" t="s">
        <v>1245</v>
      </c>
    </row>
    <row r="4678" spans="1:31" x14ac:dyDescent="0.3">
      <c r="A4678" s="162" t="s">
        <v>10525</v>
      </c>
      <c r="B4678" s="162" t="s">
        <v>550</v>
      </c>
      <c r="C4678" s="162">
        <v>92</v>
      </c>
      <c r="D4678" s="162">
        <v>2019</v>
      </c>
      <c r="E4678" s="162" t="s">
        <v>2393</v>
      </c>
      <c r="F4678" s="162" t="s">
        <v>297</v>
      </c>
      <c r="G4678" s="162">
        <v>2020</v>
      </c>
      <c r="H4678" s="169" t="s">
        <v>430</v>
      </c>
      <c r="I4678" s="162" t="s">
        <v>550</v>
      </c>
      <c r="J4678" s="206">
        <v>0.10517808000000001</v>
      </c>
      <c r="K4678" s="169" t="s">
        <v>1819</v>
      </c>
      <c r="L4678" s="166">
        <v>0.71854961632653036</v>
      </c>
      <c r="M4678" s="166">
        <v>7.5575669029961115E-2</v>
      </c>
      <c r="N4678" s="169" t="s">
        <v>1295</v>
      </c>
      <c r="O4678" s="167">
        <v>1</v>
      </c>
      <c r="P4678" s="167">
        <v>0</v>
      </c>
      <c r="Q4678" s="167">
        <v>0</v>
      </c>
      <c r="R4678" s="167">
        <v>1</v>
      </c>
      <c r="S4678" s="167">
        <v>0</v>
      </c>
      <c r="T4678" s="167" t="s">
        <v>13213</v>
      </c>
      <c r="U4678" s="167" t="s">
        <v>1261</v>
      </c>
      <c r="V4678" s="167" t="s">
        <v>106</v>
      </c>
      <c r="W4678" s="169"/>
      <c r="X4678" s="169" t="s">
        <v>11836</v>
      </c>
      <c r="Y4678" s="169" t="s">
        <v>11925</v>
      </c>
      <c r="Z4678" s="168">
        <v>43909</v>
      </c>
      <c r="AA4678" s="169" t="s">
        <v>11888</v>
      </c>
      <c r="AB4678" s="169"/>
      <c r="AC4678" s="169" t="s">
        <v>1295</v>
      </c>
      <c r="AD4678" s="169">
        <v>2021</v>
      </c>
      <c r="AE4678" s="167" t="s">
        <v>1245</v>
      </c>
    </row>
    <row r="4679" spans="1:31" x14ac:dyDescent="0.3">
      <c r="A4679" s="162" t="s">
        <v>10525</v>
      </c>
      <c r="B4679" s="162" t="s">
        <v>550</v>
      </c>
      <c r="C4679" s="162">
        <v>93</v>
      </c>
      <c r="D4679" s="162">
        <v>2019</v>
      </c>
      <c r="E4679" s="162" t="s">
        <v>2393</v>
      </c>
      <c r="F4679" s="162" t="s">
        <v>297</v>
      </c>
      <c r="G4679" s="162">
        <v>2020</v>
      </c>
      <c r="H4679" s="169" t="s">
        <v>430</v>
      </c>
      <c r="I4679" s="162" t="s">
        <v>550</v>
      </c>
      <c r="J4679" s="206">
        <v>7.275688000000001E-2</v>
      </c>
      <c r="K4679" s="169" t="s">
        <v>1819</v>
      </c>
      <c r="L4679" s="166">
        <v>0.71854961632653036</v>
      </c>
      <c r="M4679" s="166">
        <v>5.2279428209115415E-2</v>
      </c>
      <c r="N4679" s="169" t="s">
        <v>1295</v>
      </c>
      <c r="O4679" s="167">
        <v>1</v>
      </c>
      <c r="P4679" s="167">
        <v>0</v>
      </c>
      <c r="Q4679" s="167">
        <v>0</v>
      </c>
      <c r="R4679" s="167">
        <v>1</v>
      </c>
      <c r="S4679" s="167">
        <v>0</v>
      </c>
      <c r="T4679" s="167" t="s">
        <v>13213</v>
      </c>
      <c r="U4679" s="167" t="s">
        <v>1261</v>
      </c>
      <c r="V4679" s="167" t="s">
        <v>106</v>
      </c>
      <c r="W4679" s="169"/>
      <c r="X4679" s="169" t="s">
        <v>11836</v>
      </c>
      <c r="Y4679" s="169" t="s">
        <v>11925</v>
      </c>
      <c r="Z4679" s="168">
        <v>43909</v>
      </c>
      <c r="AA4679" s="169" t="s">
        <v>11888</v>
      </c>
      <c r="AB4679" s="169"/>
      <c r="AC4679" s="169" t="s">
        <v>1295</v>
      </c>
      <c r="AD4679" s="169">
        <v>2021</v>
      </c>
      <c r="AE4679" s="167" t="s">
        <v>1245</v>
      </c>
    </row>
    <row r="4680" spans="1:31" x14ac:dyDescent="0.3">
      <c r="A4680" s="162" t="s">
        <v>10525</v>
      </c>
      <c r="B4680" s="162" t="s">
        <v>550</v>
      </c>
      <c r="C4680" s="162">
        <v>94</v>
      </c>
      <c r="D4680" s="162">
        <v>2019</v>
      </c>
      <c r="E4680" s="162" t="s">
        <v>2393</v>
      </c>
      <c r="F4680" s="162" t="s">
        <v>297</v>
      </c>
      <c r="G4680" s="162">
        <v>2020</v>
      </c>
      <c r="H4680" s="169" t="s">
        <v>430</v>
      </c>
      <c r="I4680" s="162" t="s">
        <v>550</v>
      </c>
      <c r="J4680" s="206">
        <v>0.126</v>
      </c>
      <c r="K4680" s="169" t="s">
        <v>1819</v>
      </c>
      <c r="L4680" s="166">
        <v>0.71854961632653036</v>
      </c>
      <c r="M4680" s="166">
        <v>9.0537251657142825E-2</v>
      </c>
      <c r="N4680" s="169" t="s">
        <v>28</v>
      </c>
      <c r="O4680" s="167">
        <v>1</v>
      </c>
      <c r="P4680" s="167">
        <v>0</v>
      </c>
      <c r="Q4680" s="167">
        <v>0</v>
      </c>
      <c r="R4680" s="167">
        <v>1</v>
      </c>
      <c r="S4680" s="167">
        <v>0</v>
      </c>
      <c r="T4680" s="167" t="s">
        <v>13213</v>
      </c>
      <c r="U4680" s="167" t="s">
        <v>1261</v>
      </c>
      <c r="V4680" s="167" t="s">
        <v>106</v>
      </c>
      <c r="W4680" s="169"/>
      <c r="X4680" s="169" t="s">
        <v>11836</v>
      </c>
      <c r="Y4680" s="169" t="s">
        <v>11925</v>
      </c>
      <c r="Z4680" s="168">
        <v>43909</v>
      </c>
      <c r="AA4680" s="169" t="s">
        <v>11887</v>
      </c>
      <c r="AB4680" s="169"/>
      <c r="AC4680" s="169" t="s">
        <v>28</v>
      </c>
      <c r="AD4680" s="169">
        <v>2021</v>
      </c>
      <c r="AE4680" s="167" t="s">
        <v>1245</v>
      </c>
    </row>
    <row r="4681" spans="1:31" x14ac:dyDescent="0.3">
      <c r="A4681" s="162" t="s">
        <v>10525</v>
      </c>
      <c r="B4681" s="162" t="s">
        <v>550</v>
      </c>
      <c r="C4681" s="162">
        <v>95</v>
      </c>
      <c r="D4681" s="162">
        <v>2019</v>
      </c>
      <c r="E4681" s="162" t="s">
        <v>2393</v>
      </c>
      <c r="F4681" s="162" t="s">
        <v>297</v>
      </c>
      <c r="G4681" s="162">
        <v>2020</v>
      </c>
      <c r="H4681" s="169" t="s">
        <v>430</v>
      </c>
      <c r="I4681" s="162" t="s">
        <v>550</v>
      </c>
      <c r="J4681" s="206">
        <v>8.3599999999999994E-2</v>
      </c>
      <c r="K4681" s="169" t="s">
        <v>1819</v>
      </c>
      <c r="L4681" s="166">
        <v>0.71854961632653036</v>
      </c>
      <c r="M4681" s="166">
        <v>6.0070747924897937E-2</v>
      </c>
      <c r="N4681" s="169" t="s">
        <v>1295</v>
      </c>
      <c r="O4681" s="167">
        <v>1</v>
      </c>
      <c r="P4681" s="167">
        <v>0</v>
      </c>
      <c r="Q4681" s="167">
        <v>0</v>
      </c>
      <c r="R4681" s="167">
        <v>1</v>
      </c>
      <c r="S4681" s="167">
        <v>0</v>
      </c>
      <c r="T4681" s="167" t="s">
        <v>13213</v>
      </c>
      <c r="U4681" s="167" t="s">
        <v>1261</v>
      </c>
      <c r="V4681" s="167" t="s">
        <v>106</v>
      </c>
      <c r="W4681" s="169"/>
      <c r="X4681" s="169" t="s">
        <v>11836</v>
      </c>
      <c r="Y4681" s="169" t="s">
        <v>11925</v>
      </c>
      <c r="Z4681" s="168">
        <v>43909</v>
      </c>
      <c r="AA4681" s="169" t="s">
        <v>11888</v>
      </c>
      <c r="AB4681" s="169"/>
      <c r="AC4681" s="169" t="s">
        <v>1295</v>
      </c>
      <c r="AD4681" s="169">
        <v>2021</v>
      </c>
      <c r="AE4681" s="167" t="s">
        <v>1245</v>
      </c>
    </row>
    <row r="4682" spans="1:31" x14ac:dyDescent="0.3">
      <c r="A4682" s="162" t="s">
        <v>10525</v>
      </c>
      <c r="B4682" s="162" t="s">
        <v>550</v>
      </c>
      <c r="C4682" s="162">
        <v>96</v>
      </c>
      <c r="D4682" s="162">
        <v>2019</v>
      </c>
      <c r="E4682" s="162" t="s">
        <v>2393</v>
      </c>
      <c r="F4682" s="162" t="s">
        <v>297</v>
      </c>
      <c r="G4682" s="162">
        <v>2020</v>
      </c>
      <c r="H4682" s="169" t="s">
        <v>430</v>
      </c>
      <c r="I4682" s="162" t="s">
        <v>550</v>
      </c>
      <c r="J4682" s="206">
        <v>3.5999999999999997E-2</v>
      </c>
      <c r="K4682" s="169" t="s">
        <v>1819</v>
      </c>
      <c r="L4682" s="166">
        <v>0.71854961632653036</v>
      </c>
      <c r="M4682" s="166">
        <v>2.586778618775509E-2</v>
      </c>
      <c r="N4682" s="169" t="s">
        <v>1295</v>
      </c>
      <c r="O4682" s="167">
        <v>1</v>
      </c>
      <c r="P4682" s="167">
        <v>0</v>
      </c>
      <c r="Q4682" s="167">
        <v>0</v>
      </c>
      <c r="R4682" s="167">
        <v>1</v>
      </c>
      <c r="S4682" s="167">
        <v>0</v>
      </c>
      <c r="T4682" s="167" t="s">
        <v>13213</v>
      </c>
      <c r="U4682" s="167" t="s">
        <v>1261</v>
      </c>
      <c r="V4682" s="167" t="s">
        <v>106</v>
      </c>
      <c r="W4682" s="169"/>
      <c r="X4682" s="169" t="s">
        <v>11836</v>
      </c>
      <c r="Y4682" s="169" t="s">
        <v>11925</v>
      </c>
      <c r="Z4682" s="168">
        <v>43909</v>
      </c>
      <c r="AA4682" s="169" t="s">
        <v>11888</v>
      </c>
      <c r="AB4682" s="169"/>
      <c r="AC4682" s="169" t="s">
        <v>1295</v>
      </c>
      <c r="AD4682" s="169">
        <v>2021</v>
      </c>
      <c r="AE4682" s="167" t="s">
        <v>1245</v>
      </c>
    </row>
    <row r="4683" spans="1:31" x14ac:dyDescent="0.3">
      <c r="A4683" s="162" t="s">
        <v>10525</v>
      </c>
      <c r="B4683" s="162" t="s">
        <v>550</v>
      </c>
      <c r="C4683" s="162">
        <v>97</v>
      </c>
      <c r="D4683" s="162">
        <v>2019</v>
      </c>
      <c r="E4683" s="162" t="s">
        <v>2393</v>
      </c>
      <c r="F4683" s="162" t="s">
        <v>297</v>
      </c>
      <c r="G4683" s="162">
        <v>2020</v>
      </c>
      <c r="H4683" s="169" t="s">
        <v>430</v>
      </c>
      <c r="I4683" s="162" t="s">
        <v>550</v>
      </c>
      <c r="J4683" s="206">
        <v>5.8880000000000002E-2</v>
      </c>
      <c r="K4683" s="169" t="s">
        <v>1819</v>
      </c>
      <c r="L4683" s="166">
        <v>0.71854961632653036</v>
      </c>
      <c r="M4683" s="166">
        <v>4.2308201409306107E-2</v>
      </c>
      <c r="N4683" s="169" t="s">
        <v>1295</v>
      </c>
      <c r="O4683" s="167">
        <v>1</v>
      </c>
      <c r="P4683" s="167">
        <v>0</v>
      </c>
      <c r="Q4683" s="167">
        <v>0</v>
      </c>
      <c r="R4683" s="167">
        <v>1</v>
      </c>
      <c r="S4683" s="167">
        <v>0</v>
      </c>
      <c r="T4683" s="167" t="s">
        <v>13213</v>
      </c>
      <c r="U4683" s="167" t="s">
        <v>1261</v>
      </c>
      <c r="V4683" s="167" t="s">
        <v>106</v>
      </c>
      <c r="W4683" s="169"/>
      <c r="X4683" s="169" t="s">
        <v>11836</v>
      </c>
      <c r="Y4683" s="169" t="s">
        <v>11925</v>
      </c>
      <c r="Z4683" s="168">
        <v>43909</v>
      </c>
      <c r="AA4683" s="169" t="s">
        <v>11888</v>
      </c>
      <c r="AB4683" s="169"/>
      <c r="AC4683" s="169" t="s">
        <v>1295</v>
      </c>
      <c r="AD4683" s="169">
        <v>2021</v>
      </c>
      <c r="AE4683" s="167" t="s">
        <v>1245</v>
      </c>
    </row>
    <row r="4684" spans="1:31" x14ac:dyDescent="0.3">
      <c r="A4684" s="162" t="s">
        <v>10525</v>
      </c>
      <c r="B4684" s="162" t="s">
        <v>550</v>
      </c>
      <c r="C4684" s="162">
        <v>98</v>
      </c>
      <c r="D4684" s="162">
        <v>2019</v>
      </c>
      <c r="E4684" s="162" t="s">
        <v>2393</v>
      </c>
      <c r="F4684" s="162" t="s">
        <v>297</v>
      </c>
      <c r="G4684" s="162">
        <v>2020</v>
      </c>
      <c r="H4684" s="169" t="s">
        <v>430</v>
      </c>
      <c r="I4684" s="162" t="s">
        <v>550</v>
      </c>
      <c r="J4684" s="206">
        <v>1.0159800000000001E-3</v>
      </c>
      <c r="K4684" s="169" t="s">
        <v>1819</v>
      </c>
      <c r="L4684" s="166">
        <v>0.71854961632653036</v>
      </c>
      <c r="M4684" s="166">
        <v>7.300320391954284E-4</v>
      </c>
      <c r="N4684" s="169" t="s">
        <v>1352</v>
      </c>
      <c r="O4684" s="167">
        <v>1</v>
      </c>
      <c r="P4684" s="167">
        <v>0</v>
      </c>
      <c r="Q4684" s="167">
        <v>0</v>
      </c>
      <c r="R4684" s="167">
        <v>1</v>
      </c>
      <c r="S4684" s="167">
        <v>0</v>
      </c>
      <c r="T4684" s="167" t="s">
        <v>13213</v>
      </c>
      <c r="U4684" s="167" t="s">
        <v>1261</v>
      </c>
      <c r="V4684" s="167" t="s">
        <v>106</v>
      </c>
      <c r="W4684" s="169"/>
      <c r="X4684" s="169" t="s">
        <v>11836</v>
      </c>
      <c r="Y4684" s="169" t="s">
        <v>11925</v>
      </c>
      <c r="Z4684" s="168">
        <v>43914</v>
      </c>
      <c r="AA4684" s="169" t="s">
        <v>11885</v>
      </c>
      <c r="AB4684" s="169"/>
      <c r="AC4684" s="169" t="s">
        <v>1352</v>
      </c>
      <c r="AD4684" s="169">
        <v>2021</v>
      </c>
      <c r="AE4684" s="167" t="s">
        <v>1245</v>
      </c>
    </row>
    <row r="4685" spans="1:31" x14ac:dyDescent="0.3">
      <c r="A4685" s="162" t="s">
        <v>10525</v>
      </c>
      <c r="B4685" s="162" t="s">
        <v>550</v>
      </c>
      <c r="C4685" s="162">
        <v>99</v>
      </c>
      <c r="D4685" s="162">
        <v>2019</v>
      </c>
      <c r="E4685" s="162" t="s">
        <v>2393</v>
      </c>
      <c r="F4685" s="162" t="s">
        <v>297</v>
      </c>
      <c r="G4685" s="162">
        <v>2020</v>
      </c>
      <c r="H4685" s="169" t="s">
        <v>430</v>
      </c>
      <c r="I4685" s="162" t="s">
        <v>550</v>
      </c>
      <c r="J4685" s="206">
        <v>0.11656846000000001</v>
      </c>
      <c r="K4685" s="169" t="s">
        <v>1819</v>
      </c>
      <c r="L4685" s="166">
        <v>0.71854961632653036</v>
      </c>
      <c r="M4685" s="166">
        <v>8.3760222208774507E-2</v>
      </c>
      <c r="N4685" s="169" t="s">
        <v>1352</v>
      </c>
      <c r="O4685" s="167">
        <v>1</v>
      </c>
      <c r="P4685" s="167">
        <v>0</v>
      </c>
      <c r="Q4685" s="167">
        <v>0</v>
      </c>
      <c r="R4685" s="167">
        <v>1</v>
      </c>
      <c r="S4685" s="167">
        <v>0</v>
      </c>
      <c r="T4685" s="167" t="s">
        <v>13213</v>
      </c>
      <c r="U4685" s="167" t="s">
        <v>1261</v>
      </c>
      <c r="V4685" s="167" t="s">
        <v>106</v>
      </c>
      <c r="W4685" s="169"/>
      <c r="X4685" s="169" t="s">
        <v>11836</v>
      </c>
      <c r="Y4685" s="169" t="s">
        <v>11925</v>
      </c>
      <c r="Z4685" s="168">
        <v>43914</v>
      </c>
      <c r="AA4685" s="169" t="s">
        <v>11885</v>
      </c>
      <c r="AB4685" s="169"/>
      <c r="AC4685" s="169" t="s">
        <v>1352</v>
      </c>
      <c r="AD4685" s="169">
        <v>2021</v>
      </c>
      <c r="AE4685" s="167" t="s">
        <v>1245</v>
      </c>
    </row>
    <row r="4686" spans="1:31" x14ac:dyDescent="0.3">
      <c r="A4686" s="162" t="s">
        <v>10525</v>
      </c>
      <c r="B4686" s="162" t="s">
        <v>550</v>
      </c>
      <c r="C4686" s="162">
        <v>100</v>
      </c>
      <c r="D4686" s="162">
        <v>2019</v>
      </c>
      <c r="E4686" s="162" t="s">
        <v>2393</v>
      </c>
      <c r="F4686" s="162" t="s">
        <v>297</v>
      </c>
      <c r="G4686" s="162">
        <v>2020</v>
      </c>
      <c r="H4686" s="169" t="s">
        <v>430</v>
      </c>
      <c r="I4686" s="162" t="s">
        <v>550</v>
      </c>
      <c r="J4686" s="206">
        <v>6.3667799999999997E-2</v>
      </c>
      <c r="K4686" s="169" t="s">
        <v>1819</v>
      </c>
      <c r="L4686" s="166">
        <v>0.71854961632653036</v>
      </c>
      <c r="M4686" s="166">
        <v>4.5748473262354268E-2</v>
      </c>
      <c r="N4686" s="169" t="s">
        <v>1352</v>
      </c>
      <c r="O4686" s="167">
        <v>1</v>
      </c>
      <c r="P4686" s="167">
        <v>0</v>
      </c>
      <c r="Q4686" s="167">
        <v>0</v>
      </c>
      <c r="R4686" s="167">
        <v>1</v>
      </c>
      <c r="S4686" s="167">
        <v>0</v>
      </c>
      <c r="T4686" s="167" t="s">
        <v>13213</v>
      </c>
      <c r="U4686" s="167" t="s">
        <v>1261</v>
      </c>
      <c r="V4686" s="167" t="s">
        <v>106</v>
      </c>
      <c r="W4686" s="169"/>
      <c r="X4686" s="169" t="s">
        <v>11836</v>
      </c>
      <c r="Y4686" s="169" t="s">
        <v>11925</v>
      </c>
      <c r="Z4686" s="168">
        <v>43914</v>
      </c>
      <c r="AA4686" s="169" t="s">
        <v>11885</v>
      </c>
      <c r="AB4686" s="169"/>
      <c r="AC4686" s="169" t="s">
        <v>1352</v>
      </c>
      <c r="AD4686" s="169">
        <v>2021</v>
      </c>
      <c r="AE4686" s="167" t="s">
        <v>1245</v>
      </c>
    </row>
    <row r="4687" spans="1:31" x14ac:dyDescent="0.3">
      <c r="A4687" s="162" t="s">
        <v>10525</v>
      </c>
      <c r="B4687" s="162" t="s">
        <v>550</v>
      </c>
      <c r="C4687" s="162">
        <v>101</v>
      </c>
      <c r="D4687" s="162">
        <v>2019</v>
      </c>
      <c r="E4687" s="162" t="s">
        <v>2393</v>
      </c>
      <c r="F4687" s="162" t="s">
        <v>297</v>
      </c>
      <c r="G4687" s="162">
        <v>2020</v>
      </c>
      <c r="H4687" s="169" t="s">
        <v>430</v>
      </c>
      <c r="I4687" s="162" t="s">
        <v>550</v>
      </c>
      <c r="J4687" s="206">
        <v>0.11061888</v>
      </c>
      <c r="K4687" s="169" t="s">
        <v>1819</v>
      </c>
      <c r="L4687" s="166">
        <v>0.71854961632653036</v>
      </c>
      <c r="M4687" s="166">
        <v>7.9485153782470508E-2</v>
      </c>
      <c r="N4687" s="169" t="s">
        <v>1352</v>
      </c>
      <c r="O4687" s="167">
        <v>1</v>
      </c>
      <c r="P4687" s="167">
        <v>0</v>
      </c>
      <c r="Q4687" s="167">
        <v>0</v>
      </c>
      <c r="R4687" s="167">
        <v>1</v>
      </c>
      <c r="S4687" s="167">
        <v>0</v>
      </c>
      <c r="T4687" s="167" t="s">
        <v>13213</v>
      </c>
      <c r="U4687" s="167" t="s">
        <v>1261</v>
      </c>
      <c r="V4687" s="167" t="s">
        <v>106</v>
      </c>
      <c r="W4687" s="169"/>
      <c r="X4687" s="169" t="s">
        <v>11836</v>
      </c>
      <c r="Y4687" s="169" t="s">
        <v>11925</v>
      </c>
      <c r="Z4687" s="168">
        <v>43914</v>
      </c>
      <c r="AA4687" s="169" t="s">
        <v>11885</v>
      </c>
      <c r="AB4687" s="169"/>
      <c r="AC4687" s="169" t="s">
        <v>1352</v>
      </c>
      <c r="AD4687" s="169">
        <v>2021</v>
      </c>
      <c r="AE4687" s="167" t="s">
        <v>1245</v>
      </c>
    </row>
    <row r="4688" spans="1:31" x14ac:dyDescent="0.3">
      <c r="A4688" s="162" t="s">
        <v>10525</v>
      </c>
      <c r="B4688" s="162" t="s">
        <v>550</v>
      </c>
      <c r="C4688" s="162">
        <v>102</v>
      </c>
      <c r="D4688" s="162">
        <v>2019</v>
      </c>
      <c r="E4688" s="162" t="s">
        <v>2393</v>
      </c>
      <c r="F4688" s="162" t="s">
        <v>297</v>
      </c>
      <c r="G4688" s="162">
        <v>2020</v>
      </c>
      <c r="H4688" s="169" t="s">
        <v>430</v>
      </c>
      <c r="I4688" s="162" t="s">
        <v>550</v>
      </c>
      <c r="J4688" s="206">
        <v>5.8922459999999996E-2</v>
      </c>
      <c r="K4688" s="169" t="s">
        <v>1819</v>
      </c>
      <c r="L4688" s="166">
        <v>0.71854961632653036</v>
      </c>
      <c r="M4688" s="166">
        <v>4.233871102601533E-2</v>
      </c>
      <c r="N4688" s="169" t="s">
        <v>1352</v>
      </c>
      <c r="O4688" s="167">
        <v>1</v>
      </c>
      <c r="P4688" s="167">
        <v>0</v>
      </c>
      <c r="Q4688" s="167">
        <v>0</v>
      </c>
      <c r="R4688" s="167">
        <v>1</v>
      </c>
      <c r="S4688" s="167">
        <v>0</v>
      </c>
      <c r="T4688" s="167" t="s">
        <v>13213</v>
      </c>
      <c r="U4688" s="167" t="s">
        <v>1261</v>
      </c>
      <c r="V4688" s="167" t="s">
        <v>106</v>
      </c>
      <c r="W4688" s="169"/>
      <c r="X4688" s="169" t="s">
        <v>11836</v>
      </c>
      <c r="Y4688" s="169" t="s">
        <v>11925</v>
      </c>
      <c r="Z4688" s="168">
        <v>43914</v>
      </c>
      <c r="AA4688" s="169" t="s">
        <v>11885</v>
      </c>
      <c r="AB4688" s="169"/>
      <c r="AC4688" s="169" t="s">
        <v>1352</v>
      </c>
      <c r="AD4688" s="169">
        <v>2021</v>
      </c>
      <c r="AE4688" s="167" t="s">
        <v>1245</v>
      </c>
    </row>
    <row r="4689" spans="1:31" x14ac:dyDescent="0.3">
      <c r="A4689" s="162" t="s">
        <v>10525</v>
      </c>
      <c r="B4689" s="162" t="s">
        <v>550</v>
      </c>
      <c r="C4689" s="162">
        <v>103</v>
      </c>
      <c r="D4689" s="162">
        <v>2019</v>
      </c>
      <c r="E4689" s="162" t="s">
        <v>2393</v>
      </c>
      <c r="F4689" s="162" t="s">
        <v>297</v>
      </c>
      <c r="G4689" s="162">
        <v>2020</v>
      </c>
      <c r="H4689" s="169" t="s">
        <v>430</v>
      </c>
      <c r="I4689" s="162" t="s">
        <v>550</v>
      </c>
      <c r="J4689" s="206">
        <v>1.23722E-2</v>
      </c>
      <c r="K4689" s="169" t="s">
        <v>1819</v>
      </c>
      <c r="L4689" s="166">
        <v>0.71854961632653036</v>
      </c>
      <c r="M4689" s="166">
        <v>8.8900395631150986E-3</v>
      </c>
      <c r="N4689" s="169" t="s">
        <v>1352</v>
      </c>
      <c r="O4689" s="167">
        <v>1</v>
      </c>
      <c r="P4689" s="167">
        <v>0</v>
      </c>
      <c r="Q4689" s="167">
        <v>0</v>
      </c>
      <c r="R4689" s="167">
        <v>1</v>
      </c>
      <c r="S4689" s="167">
        <v>0</v>
      </c>
      <c r="T4689" s="167" t="s">
        <v>13213</v>
      </c>
      <c r="U4689" s="167" t="s">
        <v>1261</v>
      </c>
      <c r="V4689" s="167" t="s">
        <v>106</v>
      </c>
      <c r="W4689" s="169"/>
      <c r="X4689" s="169" t="s">
        <v>11836</v>
      </c>
      <c r="Y4689" s="169" t="s">
        <v>11925</v>
      </c>
      <c r="Z4689" s="168">
        <v>43914</v>
      </c>
      <c r="AA4689" s="169" t="s">
        <v>11885</v>
      </c>
      <c r="AB4689" s="169"/>
      <c r="AC4689" s="169" t="s">
        <v>1352</v>
      </c>
      <c r="AD4689" s="169">
        <v>2021</v>
      </c>
      <c r="AE4689" s="167" t="s">
        <v>1245</v>
      </c>
    </row>
    <row r="4690" spans="1:31" x14ac:dyDescent="0.3">
      <c r="A4690" s="162" t="s">
        <v>10525</v>
      </c>
      <c r="B4690" s="162" t="s">
        <v>550</v>
      </c>
      <c r="C4690" s="162">
        <v>104</v>
      </c>
      <c r="D4690" s="162">
        <v>2019</v>
      </c>
      <c r="E4690" s="162" t="s">
        <v>2393</v>
      </c>
      <c r="F4690" s="162" t="s">
        <v>297</v>
      </c>
      <c r="G4690" s="162">
        <v>2020</v>
      </c>
      <c r="H4690" s="169" t="s">
        <v>430</v>
      </c>
      <c r="I4690" s="162" t="s">
        <v>550</v>
      </c>
      <c r="J4690" s="206">
        <v>3.2118400000000001E-3</v>
      </c>
      <c r="K4690" s="169" t="s">
        <v>1819</v>
      </c>
      <c r="L4690" s="166">
        <v>0.71854961632653036</v>
      </c>
      <c r="M4690" s="166">
        <v>2.3078663997022032E-3</v>
      </c>
      <c r="N4690" s="169" t="s">
        <v>1352</v>
      </c>
      <c r="O4690" s="167">
        <v>1</v>
      </c>
      <c r="P4690" s="167">
        <v>0</v>
      </c>
      <c r="Q4690" s="167">
        <v>0</v>
      </c>
      <c r="R4690" s="167">
        <v>1</v>
      </c>
      <c r="S4690" s="167">
        <v>0</v>
      </c>
      <c r="T4690" s="167" t="s">
        <v>13213</v>
      </c>
      <c r="U4690" s="167" t="s">
        <v>1261</v>
      </c>
      <c r="V4690" s="167" t="s">
        <v>106</v>
      </c>
      <c r="W4690" s="169"/>
      <c r="X4690" s="169" t="s">
        <v>11836</v>
      </c>
      <c r="Y4690" s="169" t="s">
        <v>11925</v>
      </c>
      <c r="Z4690" s="168">
        <v>43914</v>
      </c>
      <c r="AA4690" s="169" t="s">
        <v>11885</v>
      </c>
      <c r="AB4690" s="169"/>
      <c r="AC4690" s="169" t="s">
        <v>1352</v>
      </c>
      <c r="AD4690" s="169">
        <v>2021</v>
      </c>
      <c r="AE4690" s="167" t="s">
        <v>1245</v>
      </c>
    </row>
    <row r="4691" spans="1:31" x14ac:dyDescent="0.3">
      <c r="A4691" s="162" t="s">
        <v>935</v>
      </c>
      <c r="B4691" s="162" t="s">
        <v>550</v>
      </c>
      <c r="C4691" s="162">
        <v>59</v>
      </c>
      <c r="D4691" s="162">
        <v>2015</v>
      </c>
      <c r="E4691" s="162" t="s">
        <v>2393</v>
      </c>
      <c r="F4691" s="162" t="s">
        <v>297</v>
      </c>
      <c r="G4691" s="162">
        <v>2020</v>
      </c>
      <c r="H4691" s="169" t="s">
        <v>430</v>
      </c>
      <c r="I4691" s="162" t="s">
        <v>550</v>
      </c>
      <c r="J4691" s="206">
        <v>0.68287602000000003</v>
      </c>
      <c r="K4691" s="169" t="s">
        <v>1819</v>
      </c>
      <c r="L4691" s="166">
        <v>0.71854961632653036</v>
      </c>
      <c r="M4691" s="166">
        <v>0.49068030216958808</v>
      </c>
      <c r="N4691" s="169" t="s">
        <v>430</v>
      </c>
      <c r="O4691" s="167">
        <v>1</v>
      </c>
      <c r="P4691" s="167">
        <v>0</v>
      </c>
      <c r="Q4691" s="167">
        <v>1</v>
      </c>
      <c r="R4691" s="167">
        <v>0</v>
      </c>
      <c r="S4691" s="167">
        <v>1</v>
      </c>
      <c r="T4691" s="167" t="s">
        <v>13210</v>
      </c>
      <c r="U4691" s="167" t="s">
        <v>1281</v>
      </c>
      <c r="V4691" s="167" t="s">
        <v>101</v>
      </c>
      <c r="W4691" s="169"/>
      <c r="X4691" s="169" t="s">
        <v>10579</v>
      </c>
      <c r="Y4691" s="169" t="s">
        <v>11736</v>
      </c>
      <c r="Z4691" s="168">
        <v>43914</v>
      </c>
      <c r="AA4691" s="169" t="s">
        <v>11889</v>
      </c>
      <c r="AB4691" s="169"/>
      <c r="AC4691" s="169" t="s">
        <v>430</v>
      </c>
      <c r="AD4691" s="169">
        <v>2021</v>
      </c>
      <c r="AE4691" s="167" t="s">
        <v>1245</v>
      </c>
    </row>
    <row r="4692" spans="1:31" x14ac:dyDescent="0.3">
      <c r="A4692" s="162" t="s">
        <v>935</v>
      </c>
      <c r="B4692" s="162" t="s">
        <v>550</v>
      </c>
      <c r="C4692" s="162">
        <v>60</v>
      </c>
      <c r="D4692" s="162">
        <v>2015</v>
      </c>
      <c r="E4692" s="162" t="s">
        <v>2393</v>
      </c>
      <c r="F4692" s="162" t="s">
        <v>297</v>
      </c>
      <c r="G4692" s="162">
        <v>2020</v>
      </c>
      <c r="H4692" s="169" t="s">
        <v>430</v>
      </c>
      <c r="I4692" s="162" t="s">
        <v>550</v>
      </c>
      <c r="J4692" s="206">
        <v>1.7606632900000001</v>
      </c>
      <c r="K4692" s="169" t="s">
        <v>1819</v>
      </c>
      <c r="L4692" s="166">
        <v>0.71854961632653036</v>
      </c>
      <c r="M4692" s="166">
        <v>1.2651239315097067</v>
      </c>
      <c r="N4692" s="169" t="s">
        <v>430</v>
      </c>
      <c r="O4692" s="167">
        <v>1</v>
      </c>
      <c r="P4692" s="167">
        <v>0</v>
      </c>
      <c r="Q4692" s="167">
        <v>1</v>
      </c>
      <c r="R4692" s="167">
        <v>0</v>
      </c>
      <c r="S4692" s="167">
        <v>1</v>
      </c>
      <c r="T4692" s="167" t="s">
        <v>13210</v>
      </c>
      <c r="U4692" s="167" t="s">
        <v>1281</v>
      </c>
      <c r="V4692" s="167" t="s">
        <v>101</v>
      </c>
      <c r="W4692" s="169"/>
      <c r="X4692" s="169" t="s">
        <v>10579</v>
      </c>
      <c r="Y4692" s="169" t="s">
        <v>11736</v>
      </c>
      <c r="Z4692" s="168">
        <v>43962</v>
      </c>
      <c r="AA4692" s="169" t="s">
        <v>11890</v>
      </c>
      <c r="AB4692" s="169"/>
      <c r="AC4692" s="169" t="s">
        <v>430</v>
      </c>
      <c r="AD4692" s="169">
        <v>2021</v>
      </c>
      <c r="AE4692" s="167" t="s">
        <v>1245</v>
      </c>
    </row>
    <row r="4693" spans="1:31" x14ac:dyDescent="0.3">
      <c r="A4693" s="162" t="s">
        <v>935</v>
      </c>
      <c r="B4693" s="162" t="s">
        <v>550</v>
      </c>
      <c r="C4693" s="162">
        <v>61</v>
      </c>
      <c r="D4693" s="162">
        <v>2015</v>
      </c>
      <c r="E4693" s="162" t="s">
        <v>2393</v>
      </c>
      <c r="F4693" s="162" t="s">
        <v>297</v>
      </c>
      <c r="G4693" s="162">
        <v>2020</v>
      </c>
      <c r="H4693" s="169" t="s">
        <v>430</v>
      </c>
      <c r="I4693" s="162" t="s">
        <v>550</v>
      </c>
      <c r="J4693" s="206">
        <v>4.6054964000000007</v>
      </c>
      <c r="K4693" s="169" t="s">
        <v>1819</v>
      </c>
      <c r="L4693" s="166">
        <v>0.71854961632653036</v>
      </c>
      <c r="M4693" s="166">
        <v>3.3092776712132173</v>
      </c>
      <c r="N4693" s="169" t="s">
        <v>430</v>
      </c>
      <c r="O4693" s="167">
        <v>1</v>
      </c>
      <c r="P4693" s="167">
        <v>0</v>
      </c>
      <c r="Q4693" s="167">
        <v>1</v>
      </c>
      <c r="R4693" s="167">
        <v>0</v>
      </c>
      <c r="S4693" s="167">
        <v>1</v>
      </c>
      <c r="T4693" s="167" t="s">
        <v>13210</v>
      </c>
      <c r="U4693" s="167" t="s">
        <v>1281</v>
      </c>
      <c r="V4693" s="167" t="s">
        <v>101</v>
      </c>
      <c r="W4693" s="169"/>
      <c r="X4693" s="169" t="s">
        <v>10579</v>
      </c>
      <c r="Y4693" s="169" t="s">
        <v>11736</v>
      </c>
      <c r="Z4693" s="168">
        <v>43962</v>
      </c>
      <c r="AA4693" s="169" t="s">
        <v>11890</v>
      </c>
      <c r="AB4693" s="169"/>
      <c r="AC4693" s="169" t="s">
        <v>430</v>
      </c>
      <c r="AD4693" s="169">
        <v>2021</v>
      </c>
      <c r="AE4693" s="167" t="s">
        <v>1245</v>
      </c>
    </row>
    <row r="4694" spans="1:31" x14ac:dyDescent="0.3">
      <c r="A4694" s="162" t="s">
        <v>10525</v>
      </c>
      <c r="B4694" s="162" t="s">
        <v>550</v>
      </c>
      <c r="C4694" s="162">
        <v>105</v>
      </c>
      <c r="D4694" s="162">
        <v>2019</v>
      </c>
      <c r="E4694" s="162" t="s">
        <v>2393</v>
      </c>
      <c r="F4694" s="162" t="s">
        <v>297</v>
      </c>
      <c r="G4694" s="162">
        <v>2020</v>
      </c>
      <c r="H4694" s="169" t="s">
        <v>430</v>
      </c>
      <c r="I4694" s="162" t="s">
        <v>550</v>
      </c>
      <c r="J4694" s="206">
        <v>7.1250000000000003E-4</v>
      </c>
      <c r="K4694" s="169" t="s">
        <v>1819</v>
      </c>
      <c r="L4694" s="166">
        <v>0.71854961632653036</v>
      </c>
      <c r="M4694" s="166">
        <v>5.1196660163265286E-4</v>
      </c>
      <c r="N4694" s="169" t="s">
        <v>63</v>
      </c>
      <c r="O4694" s="167">
        <v>1</v>
      </c>
      <c r="P4694" s="167">
        <v>0</v>
      </c>
      <c r="Q4694" s="167">
        <v>0</v>
      </c>
      <c r="R4694" s="167">
        <v>0</v>
      </c>
      <c r="S4694" s="167">
        <v>1</v>
      </c>
      <c r="T4694" s="167" t="s">
        <v>13213</v>
      </c>
      <c r="U4694" s="167" t="s">
        <v>1261</v>
      </c>
      <c r="V4694" s="167" t="s">
        <v>106</v>
      </c>
      <c r="W4694" s="169"/>
      <c r="X4694" s="169" t="s">
        <v>11836</v>
      </c>
      <c r="Y4694" s="169" t="s">
        <v>11925</v>
      </c>
      <c r="Z4694" s="168">
        <v>43915</v>
      </c>
      <c r="AA4694" s="169" t="s">
        <v>11891</v>
      </c>
      <c r="AB4694" s="169"/>
      <c r="AC4694" s="169" t="s">
        <v>63</v>
      </c>
      <c r="AD4694" s="169">
        <v>2021</v>
      </c>
      <c r="AE4694" s="167" t="s">
        <v>1245</v>
      </c>
    </row>
    <row r="4695" spans="1:31" x14ac:dyDescent="0.3">
      <c r="A4695" s="162" t="s">
        <v>10525</v>
      </c>
      <c r="B4695" s="162" t="s">
        <v>550</v>
      </c>
      <c r="C4695" s="162">
        <v>106</v>
      </c>
      <c r="D4695" s="162">
        <v>2019</v>
      </c>
      <c r="E4695" s="162" t="s">
        <v>2393</v>
      </c>
      <c r="F4695" s="162" t="s">
        <v>297</v>
      </c>
      <c r="G4695" s="162">
        <v>2020</v>
      </c>
      <c r="H4695" s="169" t="s">
        <v>430</v>
      </c>
      <c r="I4695" s="162" t="s">
        <v>550</v>
      </c>
      <c r="J4695" s="206">
        <v>0.93220784999999995</v>
      </c>
      <c r="K4695" s="169" t="s">
        <v>1819</v>
      </c>
      <c r="L4695" s="166">
        <v>0.71854961632653036</v>
      </c>
      <c r="M4695" s="166">
        <v>0.66983759295407974</v>
      </c>
      <c r="N4695" s="169" t="s">
        <v>430</v>
      </c>
      <c r="O4695" s="167">
        <v>1</v>
      </c>
      <c r="P4695" s="167">
        <v>0</v>
      </c>
      <c r="Q4695" s="167">
        <v>1</v>
      </c>
      <c r="R4695" s="167">
        <v>0</v>
      </c>
      <c r="S4695" s="167">
        <v>1</v>
      </c>
      <c r="T4695" s="167" t="s">
        <v>13210</v>
      </c>
      <c r="U4695" s="167" t="s">
        <v>1261</v>
      </c>
      <c r="V4695" s="167" t="s">
        <v>106</v>
      </c>
      <c r="W4695" s="169"/>
      <c r="X4695" s="169" t="s">
        <v>11836</v>
      </c>
      <c r="Y4695" s="169" t="s">
        <v>11925</v>
      </c>
      <c r="Z4695" s="168">
        <v>43916</v>
      </c>
      <c r="AA4695" s="169" t="s">
        <v>11889</v>
      </c>
      <c r="AB4695" s="169"/>
      <c r="AC4695" s="169" t="s">
        <v>430</v>
      </c>
      <c r="AD4695" s="169">
        <v>2021</v>
      </c>
      <c r="AE4695" s="167" t="s">
        <v>1245</v>
      </c>
    </row>
    <row r="4696" spans="1:31" x14ac:dyDescent="0.3">
      <c r="A4696" s="162" t="s">
        <v>10525</v>
      </c>
      <c r="B4696" s="162" t="s">
        <v>550</v>
      </c>
      <c r="C4696" s="162">
        <v>107</v>
      </c>
      <c r="D4696" s="162">
        <v>2019</v>
      </c>
      <c r="E4696" s="162" t="s">
        <v>2393</v>
      </c>
      <c r="F4696" s="162" t="s">
        <v>297</v>
      </c>
      <c r="G4696" s="162">
        <v>2020</v>
      </c>
      <c r="H4696" s="169" t="s">
        <v>430</v>
      </c>
      <c r="I4696" s="162" t="s">
        <v>550</v>
      </c>
      <c r="J4696" s="206">
        <v>0.33792711999999997</v>
      </c>
      <c r="K4696" s="169" t="s">
        <v>1819</v>
      </c>
      <c r="L4696" s="166">
        <v>0.71854961632653036</v>
      </c>
      <c r="M4696" s="166">
        <v>0.24281740242232935</v>
      </c>
      <c r="N4696" s="169" t="s">
        <v>63</v>
      </c>
      <c r="O4696" s="167">
        <v>1</v>
      </c>
      <c r="P4696" s="167">
        <v>0</v>
      </c>
      <c r="Q4696" s="167">
        <v>0</v>
      </c>
      <c r="R4696" s="167">
        <v>0</v>
      </c>
      <c r="S4696" s="167">
        <v>1</v>
      </c>
      <c r="T4696" s="167" t="s">
        <v>13213</v>
      </c>
      <c r="U4696" s="167" t="s">
        <v>1261</v>
      </c>
      <c r="V4696" s="167" t="s">
        <v>106</v>
      </c>
      <c r="W4696" s="169"/>
      <c r="X4696" s="169" t="s">
        <v>11836</v>
      </c>
      <c r="Y4696" s="169" t="s">
        <v>11925</v>
      </c>
      <c r="Z4696" s="168">
        <v>43917</v>
      </c>
      <c r="AA4696" s="169" t="s">
        <v>11892</v>
      </c>
      <c r="AB4696" s="169"/>
      <c r="AC4696" s="169" t="s">
        <v>63</v>
      </c>
      <c r="AD4696" s="169">
        <v>2021</v>
      </c>
      <c r="AE4696" s="167" t="s">
        <v>1245</v>
      </c>
    </row>
    <row r="4697" spans="1:31" x14ac:dyDescent="0.3">
      <c r="A4697" s="162" t="s">
        <v>935</v>
      </c>
      <c r="B4697" s="162" t="s">
        <v>550</v>
      </c>
      <c r="C4697" s="162">
        <v>62</v>
      </c>
      <c r="D4697" s="162">
        <v>2015</v>
      </c>
      <c r="E4697" s="162" t="s">
        <v>2393</v>
      </c>
      <c r="F4697" s="162" t="s">
        <v>297</v>
      </c>
      <c r="G4697" s="162">
        <v>2020</v>
      </c>
      <c r="H4697" s="169" t="s">
        <v>430</v>
      </c>
      <c r="I4697" s="162" t="s">
        <v>550</v>
      </c>
      <c r="J4697" s="206">
        <v>4.90120997</v>
      </c>
      <c r="K4697" s="169" t="s">
        <v>1819</v>
      </c>
      <c r="L4697" s="166">
        <v>0.71854961632653036</v>
      </c>
      <c r="M4697" s="166">
        <v>3.5217625434792654</v>
      </c>
      <c r="N4697" s="169" t="s">
        <v>430</v>
      </c>
      <c r="O4697" s="167">
        <v>1</v>
      </c>
      <c r="P4697" s="167">
        <v>0</v>
      </c>
      <c r="Q4697" s="167">
        <v>1</v>
      </c>
      <c r="R4697" s="167">
        <v>0</v>
      </c>
      <c r="S4697" s="167">
        <v>1</v>
      </c>
      <c r="T4697" s="167" t="s">
        <v>13210</v>
      </c>
      <c r="U4697" s="167" t="s">
        <v>1281</v>
      </c>
      <c r="V4697" s="167" t="s">
        <v>101</v>
      </c>
      <c r="W4697" s="169"/>
      <c r="X4697" s="169" t="s">
        <v>10579</v>
      </c>
      <c r="Y4697" s="169" t="s">
        <v>11736</v>
      </c>
      <c r="Z4697" s="168">
        <v>43936</v>
      </c>
      <c r="AA4697" s="169" t="s">
        <v>11889</v>
      </c>
      <c r="AB4697" s="169"/>
      <c r="AC4697" s="169" t="s">
        <v>430</v>
      </c>
      <c r="AD4697" s="169">
        <v>2021</v>
      </c>
      <c r="AE4697" s="167" t="s">
        <v>1245</v>
      </c>
    </row>
    <row r="4698" spans="1:31" x14ac:dyDescent="0.3">
      <c r="A4698" s="162" t="s">
        <v>10525</v>
      </c>
      <c r="B4698" s="162" t="s">
        <v>550</v>
      </c>
      <c r="C4698" s="162">
        <v>108</v>
      </c>
      <c r="D4698" s="162">
        <v>2019</v>
      </c>
      <c r="E4698" s="162" t="s">
        <v>2393</v>
      </c>
      <c r="F4698" s="162" t="s">
        <v>297</v>
      </c>
      <c r="G4698" s="162">
        <v>2020</v>
      </c>
      <c r="H4698" s="169" t="s">
        <v>430</v>
      </c>
      <c r="I4698" s="162" t="s">
        <v>550</v>
      </c>
      <c r="J4698" s="206">
        <v>0.15940625</v>
      </c>
      <c r="K4698" s="169" t="s">
        <v>1819</v>
      </c>
      <c r="L4698" s="166">
        <v>0.71854961632653036</v>
      </c>
      <c r="M4698" s="166">
        <v>0.11454129977755098</v>
      </c>
      <c r="N4698" s="169" t="s">
        <v>63</v>
      </c>
      <c r="O4698" s="167">
        <v>1</v>
      </c>
      <c r="P4698" s="167">
        <v>0</v>
      </c>
      <c r="Q4698" s="167">
        <v>0</v>
      </c>
      <c r="R4698" s="167">
        <v>0</v>
      </c>
      <c r="S4698" s="167">
        <v>1</v>
      </c>
      <c r="T4698" s="167" t="s">
        <v>13213</v>
      </c>
      <c r="U4698" s="167" t="s">
        <v>1261</v>
      </c>
      <c r="V4698" s="167" t="s">
        <v>106</v>
      </c>
      <c r="W4698" s="169"/>
      <c r="X4698" s="169" t="s">
        <v>11836</v>
      </c>
      <c r="Y4698" s="169" t="s">
        <v>11925</v>
      </c>
      <c r="Z4698" s="168">
        <v>43977</v>
      </c>
      <c r="AA4698" s="169" t="s">
        <v>11893</v>
      </c>
      <c r="AB4698" s="169"/>
      <c r="AC4698" s="169" t="s">
        <v>63</v>
      </c>
      <c r="AD4698" s="169">
        <v>2021</v>
      </c>
      <c r="AE4698" s="167" t="s">
        <v>1245</v>
      </c>
    </row>
    <row r="4699" spans="1:31" x14ac:dyDescent="0.3">
      <c r="A4699" s="162" t="s">
        <v>10525</v>
      </c>
      <c r="B4699" s="162" t="s">
        <v>550</v>
      </c>
      <c r="C4699" s="162">
        <v>109</v>
      </c>
      <c r="D4699" s="162">
        <v>2019</v>
      </c>
      <c r="E4699" s="162" t="s">
        <v>2393</v>
      </c>
      <c r="F4699" s="162" t="s">
        <v>297</v>
      </c>
      <c r="G4699" s="162">
        <v>2020</v>
      </c>
      <c r="H4699" s="169" t="s">
        <v>430</v>
      </c>
      <c r="I4699" s="162" t="s">
        <v>550</v>
      </c>
      <c r="J4699" s="206">
        <v>1.9814400000000003E-2</v>
      </c>
      <c r="K4699" s="169" t="s">
        <v>1819</v>
      </c>
      <c r="L4699" s="166">
        <v>0.71854961632653036</v>
      </c>
      <c r="M4699" s="166">
        <v>1.4237629517740406E-2</v>
      </c>
      <c r="N4699" s="169" t="s">
        <v>62</v>
      </c>
      <c r="O4699" s="167">
        <v>1</v>
      </c>
      <c r="P4699" s="167">
        <v>0</v>
      </c>
      <c r="Q4699" s="167">
        <v>0</v>
      </c>
      <c r="R4699" s="167">
        <v>0</v>
      </c>
      <c r="S4699" s="167">
        <v>1</v>
      </c>
      <c r="T4699" s="167" t="s">
        <v>13213</v>
      </c>
      <c r="U4699" s="167" t="s">
        <v>1261</v>
      </c>
      <c r="V4699" s="167" t="s">
        <v>106</v>
      </c>
      <c r="W4699" s="169"/>
      <c r="X4699" s="169" t="s">
        <v>11836</v>
      </c>
      <c r="Y4699" s="169" t="s">
        <v>11925</v>
      </c>
      <c r="Z4699" s="168">
        <v>43955</v>
      </c>
      <c r="AA4699" s="169" t="s">
        <v>11894</v>
      </c>
      <c r="AB4699" s="169"/>
      <c r="AC4699" s="169" t="s">
        <v>62</v>
      </c>
      <c r="AD4699" s="169">
        <v>2021</v>
      </c>
      <c r="AE4699" s="167" t="s">
        <v>1245</v>
      </c>
    </row>
    <row r="4700" spans="1:31" x14ac:dyDescent="0.3">
      <c r="A4700" s="162" t="s">
        <v>10525</v>
      </c>
      <c r="B4700" s="162" t="s">
        <v>550</v>
      </c>
      <c r="C4700" s="162">
        <v>110</v>
      </c>
      <c r="D4700" s="162">
        <v>2019</v>
      </c>
      <c r="E4700" s="162" t="s">
        <v>2393</v>
      </c>
      <c r="F4700" s="162" t="s">
        <v>297</v>
      </c>
      <c r="G4700" s="162">
        <v>2020</v>
      </c>
      <c r="H4700" s="169" t="s">
        <v>430</v>
      </c>
      <c r="I4700" s="162" t="s">
        <v>550</v>
      </c>
      <c r="J4700" s="206">
        <v>1.242E-2</v>
      </c>
      <c r="K4700" s="169" t="s">
        <v>1819</v>
      </c>
      <c r="L4700" s="166">
        <v>0.71854961632653036</v>
      </c>
      <c r="M4700" s="166">
        <v>8.9243862347755075E-3</v>
      </c>
      <c r="N4700" s="169" t="s">
        <v>1</v>
      </c>
      <c r="O4700" s="167">
        <v>1</v>
      </c>
      <c r="P4700" s="167">
        <v>0</v>
      </c>
      <c r="Q4700" s="167">
        <v>0</v>
      </c>
      <c r="R4700" s="167">
        <v>1</v>
      </c>
      <c r="S4700" s="167">
        <v>0</v>
      </c>
      <c r="T4700" s="167" t="s">
        <v>13213</v>
      </c>
      <c r="U4700" s="167" t="s">
        <v>1261</v>
      </c>
      <c r="V4700" s="167" t="s">
        <v>106</v>
      </c>
      <c r="W4700" s="169"/>
      <c r="X4700" s="169" t="s">
        <v>11836</v>
      </c>
      <c r="Y4700" s="169" t="s">
        <v>11925</v>
      </c>
      <c r="Z4700" s="168">
        <v>43963</v>
      </c>
      <c r="AA4700" s="169" t="s">
        <v>11884</v>
      </c>
      <c r="AB4700" s="169"/>
      <c r="AC4700" s="169" t="s">
        <v>1</v>
      </c>
      <c r="AD4700" s="169">
        <v>2021</v>
      </c>
      <c r="AE4700" s="167" t="s">
        <v>1245</v>
      </c>
    </row>
    <row r="4701" spans="1:31" x14ac:dyDescent="0.3">
      <c r="A4701" s="162" t="s">
        <v>10525</v>
      </c>
      <c r="B4701" s="162" t="s">
        <v>550</v>
      </c>
      <c r="C4701" s="162">
        <v>111</v>
      </c>
      <c r="D4701" s="162">
        <v>2019</v>
      </c>
      <c r="E4701" s="162" t="s">
        <v>2393</v>
      </c>
      <c r="F4701" s="162" t="s">
        <v>297</v>
      </c>
      <c r="G4701" s="162">
        <v>2020</v>
      </c>
      <c r="H4701" s="169" t="s">
        <v>430</v>
      </c>
      <c r="I4701" s="162" t="s">
        <v>550</v>
      </c>
      <c r="J4701" s="206">
        <v>0.45014440999999999</v>
      </c>
      <c r="K4701" s="169" t="s">
        <v>1819</v>
      </c>
      <c r="L4701" s="166">
        <v>0.71854961632653036</v>
      </c>
      <c r="M4701" s="166">
        <v>0.32345109309703235</v>
      </c>
      <c r="N4701" s="169" t="s">
        <v>63</v>
      </c>
      <c r="O4701" s="167">
        <v>1</v>
      </c>
      <c r="P4701" s="167">
        <v>0</v>
      </c>
      <c r="Q4701" s="167">
        <v>0</v>
      </c>
      <c r="R4701" s="167">
        <v>0</v>
      </c>
      <c r="S4701" s="167">
        <v>1</v>
      </c>
      <c r="T4701" s="167" t="s">
        <v>13213</v>
      </c>
      <c r="U4701" s="167" t="s">
        <v>1261</v>
      </c>
      <c r="V4701" s="167" t="s">
        <v>106</v>
      </c>
      <c r="W4701" s="169"/>
      <c r="X4701" s="169" t="s">
        <v>11836</v>
      </c>
      <c r="Y4701" s="169" t="s">
        <v>11925</v>
      </c>
      <c r="Z4701" s="168">
        <v>44026</v>
      </c>
      <c r="AA4701" s="169" t="s">
        <v>11895</v>
      </c>
      <c r="AB4701" s="169"/>
      <c r="AC4701" s="169" t="s">
        <v>63</v>
      </c>
      <c r="AD4701" s="169">
        <v>2021</v>
      </c>
      <c r="AE4701" s="167" t="s">
        <v>1245</v>
      </c>
    </row>
    <row r="4702" spans="1:31" x14ac:dyDescent="0.3">
      <c r="A4702" s="162" t="s">
        <v>10525</v>
      </c>
      <c r="B4702" s="162" t="s">
        <v>550</v>
      </c>
      <c r="C4702" s="162">
        <v>112</v>
      </c>
      <c r="D4702" s="162">
        <v>2019</v>
      </c>
      <c r="E4702" s="162" t="s">
        <v>2393</v>
      </c>
      <c r="F4702" s="162" t="s">
        <v>297</v>
      </c>
      <c r="G4702" s="162">
        <v>2020</v>
      </c>
      <c r="H4702" s="169" t="s">
        <v>430</v>
      </c>
      <c r="I4702" s="162" t="s">
        <v>550</v>
      </c>
      <c r="J4702" s="206">
        <v>3.24756E-2</v>
      </c>
      <c r="K4702" s="169" t="s">
        <v>1819</v>
      </c>
      <c r="L4702" s="166">
        <v>0.71854961632653036</v>
      </c>
      <c r="M4702" s="166">
        <v>2.333532991997387E-2</v>
      </c>
      <c r="N4702" s="169" t="s">
        <v>63</v>
      </c>
      <c r="O4702" s="167">
        <v>1</v>
      </c>
      <c r="P4702" s="167">
        <v>0</v>
      </c>
      <c r="Q4702" s="167">
        <v>0</v>
      </c>
      <c r="R4702" s="167">
        <v>0</v>
      </c>
      <c r="S4702" s="167">
        <v>1</v>
      </c>
      <c r="T4702" s="167" t="s">
        <v>13213</v>
      </c>
      <c r="U4702" s="167" t="s">
        <v>1261</v>
      </c>
      <c r="V4702" s="167" t="s">
        <v>106</v>
      </c>
      <c r="W4702" s="169"/>
      <c r="X4702" s="169" t="s">
        <v>11836</v>
      </c>
      <c r="Y4702" s="169" t="s">
        <v>11925</v>
      </c>
      <c r="Z4702" s="168">
        <v>44041</v>
      </c>
      <c r="AA4702" s="169" t="s">
        <v>11896</v>
      </c>
      <c r="AB4702" s="169"/>
      <c r="AC4702" s="169" t="s">
        <v>63</v>
      </c>
      <c r="AD4702" s="169">
        <v>2021</v>
      </c>
      <c r="AE4702" s="167" t="s">
        <v>1245</v>
      </c>
    </row>
    <row r="4703" spans="1:31" x14ac:dyDescent="0.3">
      <c r="A4703" s="162" t="s">
        <v>10525</v>
      </c>
      <c r="B4703" s="162" t="s">
        <v>550</v>
      </c>
      <c r="C4703" s="162">
        <v>113</v>
      </c>
      <c r="D4703" s="162">
        <v>2019</v>
      </c>
      <c r="E4703" s="162" t="s">
        <v>2393</v>
      </c>
      <c r="F4703" s="162" t="s">
        <v>297</v>
      </c>
      <c r="G4703" s="162">
        <v>2020</v>
      </c>
      <c r="H4703" s="169" t="s">
        <v>430</v>
      </c>
      <c r="I4703" s="162" t="s">
        <v>550</v>
      </c>
      <c r="J4703" s="206">
        <v>0.25917407999999997</v>
      </c>
      <c r="K4703" s="169" t="s">
        <v>1819</v>
      </c>
      <c r="L4703" s="166">
        <v>0.71854961632653036</v>
      </c>
      <c r="M4703" s="166">
        <v>0.18622943574578146</v>
      </c>
      <c r="N4703" s="169" t="s">
        <v>63</v>
      </c>
      <c r="O4703" s="167">
        <v>1</v>
      </c>
      <c r="P4703" s="167">
        <v>0</v>
      </c>
      <c r="Q4703" s="167">
        <v>0</v>
      </c>
      <c r="R4703" s="167">
        <v>0</v>
      </c>
      <c r="S4703" s="167">
        <v>1</v>
      </c>
      <c r="T4703" s="167" t="s">
        <v>13213</v>
      </c>
      <c r="U4703" s="167" t="s">
        <v>1261</v>
      </c>
      <c r="V4703" s="167" t="s">
        <v>106</v>
      </c>
      <c r="W4703" s="169"/>
      <c r="X4703" s="169" t="s">
        <v>11836</v>
      </c>
      <c r="Y4703" s="169" t="s">
        <v>11925</v>
      </c>
      <c r="Z4703" s="168">
        <v>44041</v>
      </c>
      <c r="AA4703" s="169" t="s">
        <v>11896</v>
      </c>
      <c r="AB4703" s="169"/>
      <c r="AC4703" s="169" t="s">
        <v>63</v>
      </c>
      <c r="AD4703" s="169">
        <v>2021</v>
      </c>
      <c r="AE4703" s="167" t="s">
        <v>1245</v>
      </c>
    </row>
    <row r="4704" spans="1:31" x14ac:dyDescent="0.3">
      <c r="A4704" s="162" t="s">
        <v>10525</v>
      </c>
      <c r="B4704" s="162" t="s">
        <v>550</v>
      </c>
      <c r="C4704" s="162">
        <v>114</v>
      </c>
      <c r="D4704" s="162">
        <v>2019</v>
      </c>
      <c r="E4704" s="162" t="s">
        <v>2393</v>
      </c>
      <c r="F4704" s="162" t="s">
        <v>297</v>
      </c>
      <c r="G4704" s="162">
        <v>2020</v>
      </c>
      <c r="H4704" s="169" t="s">
        <v>430</v>
      </c>
      <c r="I4704" s="162" t="s">
        <v>550</v>
      </c>
      <c r="J4704" s="206">
        <v>0.22931927999999999</v>
      </c>
      <c r="K4704" s="169" t="s">
        <v>1819</v>
      </c>
      <c r="L4704" s="166">
        <v>0.71854961632653036</v>
      </c>
      <c r="M4704" s="166">
        <v>0.16477728066027617</v>
      </c>
      <c r="N4704" s="169" t="s">
        <v>63</v>
      </c>
      <c r="O4704" s="167">
        <v>1</v>
      </c>
      <c r="P4704" s="167">
        <v>0</v>
      </c>
      <c r="Q4704" s="167">
        <v>0</v>
      </c>
      <c r="R4704" s="167">
        <v>0</v>
      </c>
      <c r="S4704" s="167">
        <v>1</v>
      </c>
      <c r="T4704" s="167" t="s">
        <v>13213</v>
      </c>
      <c r="U4704" s="167" t="s">
        <v>1261</v>
      </c>
      <c r="V4704" s="167" t="s">
        <v>106</v>
      </c>
      <c r="W4704" s="169"/>
      <c r="X4704" s="169" t="s">
        <v>11836</v>
      </c>
      <c r="Y4704" s="169" t="s">
        <v>11925</v>
      </c>
      <c r="Z4704" s="168">
        <v>44041</v>
      </c>
      <c r="AA4704" s="169" t="s">
        <v>11896</v>
      </c>
      <c r="AB4704" s="169"/>
      <c r="AC4704" s="169" t="s">
        <v>63</v>
      </c>
      <c r="AD4704" s="169">
        <v>2021</v>
      </c>
      <c r="AE4704" s="167" t="s">
        <v>1245</v>
      </c>
    </row>
    <row r="4705" spans="1:31" x14ac:dyDescent="0.3">
      <c r="A4705" s="162" t="s">
        <v>10525</v>
      </c>
      <c r="B4705" s="162" t="s">
        <v>550</v>
      </c>
      <c r="C4705" s="162">
        <v>115</v>
      </c>
      <c r="D4705" s="162">
        <v>2019</v>
      </c>
      <c r="E4705" s="162" t="s">
        <v>2393</v>
      </c>
      <c r="F4705" s="162" t="s">
        <v>297</v>
      </c>
      <c r="G4705" s="162">
        <v>2020</v>
      </c>
      <c r="H4705" s="169" t="s">
        <v>430</v>
      </c>
      <c r="I4705" s="162" t="s">
        <v>550</v>
      </c>
      <c r="J4705" s="206">
        <v>5.7594239999999998E-2</v>
      </c>
      <c r="K4705" s="169" t="s">
        <v>1819</v>
      </c>
      <c r="L4705" s="166">
        <v>0.71854961632653036</v>
      </c>
      <c r="M4705" s="166">
        <v>4.1384319054618104E-2</v>
      </c>
      <c r="N4705" s="169" t="s">
        <v>63</v>
      </c>
      <c r="O4705" s="167">
        <v>1</v>
      </c>
      <c r="P4705" s="167">
        <v>0</v>
      </c>
      <c r="Q4705" s="167">
        <v>0</v>
      </c>
      <c r="R4705" s="167">
        <v>0</v>
      </c>
      <c r="S4705" s="167">
        <v>1</v>
      </c>
      <c r="T4705" s="167" t="s">
        <v>13213</v>
      </c>
      <c r="U4705" s="167" t="s">
        <v>1261</v>
      </c>
      <c r="V4705" s="167" t="s">
        <v>106</v>
      </c>
      <c r="W4705" s="169"/>
      <c r="X4705" s="169" t="s">
        <v>11836</v>
      </c>
      <c r="Y4705" s="169" t="s">
        <v>11925</v>
      </c>
      <c r="Z4705" s="168">
        <v>44041</v>
      </c>
      <c r="AA4705" s="169" t="s">
        <v>11896</v>
      </c>
      <c r="AB4705" s="169"/>
      <c r="AC4705" s="169" t="s">
        <v>63</v>
      </c>
      <c r="AD4705" s="169">
        <v>2021</v>
      </c>
      <c r="AE4705" s="167" t="s">
        <v>1245</v>
      </c>
    </row>
    <row r="4706" spans="1:31" x14ac:dyDescent="0.3">
      <c r="A4706" s="162" t="s">
        <v>10525</v>
      </c>
      <c r="B4706" s="162" t="s">
        <v>550</v>
      </c>
      <c r="C4706" s="162">
        <v>116</v>
      </c>
      <c r="D4706" s="162">
        <v>2019</v>
      </c>
      <c r="E4706" s="162" t="s">
        <v>2393</v>
      </c>
      <c r="F4706" s="162" t="s">
        <v>297</v>
      </c>
      <c r="G4706" s="162">
        <v>2020</v>
      </c>
      <c r="H4706" s="169" t="s">
        <v>430</v>
      </c>
      <c r="I4706" s="162" t="s">
        <v>550</v>
      </c>
      <c r="J4706" s="206">
        <v>1.8749999999999999E-2</v>
      </c>
      <c r="K4706" s="169" t="s">
        <v>1819</v>
      </c>
      <c r="L4706" s="166">
        <v>0.71854961632653036</v>
      </c>
      <c r="M4706" s="166">
        <v>1.3472805306122444E-2</v>
      </c>
      <c r="N4706" s="169" t="s">
        <v>63</v>
      </c>
      <c r="O4706" s="167">
        <v>1</v>
      </c>
      <c r="P4706" s="167">
        <v>0</v>
      </c>
      <c r="Q4706" s="167">
        <v>0</v>
      </c>
      <c r="R4706" s="167">
        <v>0</v>
      </c>
      <c r="S4706" s="167">
        <v>1</v>
      </c>
      <c r="T4706" s="167" t="s">
        <v>13213</v>
      </c>
      <c r="U4706" s="167" t="s">
        <v>1261</v>
      </c>
      <c r="V4706" s="167" t="s">
        <v>106</v>
      </c>
      <c r="W4706" s="169"/>
      <c r="X4706" s="169" t="s">
        <v>11836</v>
      </c>
      <c r="Y4706" s="169" t="s">
        <v>11925</v>
      </c>
      <c r="Z4706" s="168">
        <v>44049</v>
      </c>
      <c r="AA4706" s="169" t="s">
        <v>11897</v>
      </c>
      <c r="AB4706" s="169"/>
      <c r="AC4706" s="169" t="s">
        <v>63</v>
      </c>
      <c r="AD4706" s="169">
        <v>2021</v>
      </c>
      <c r="AE4706" s="167" t="s">
        <v>1245</v>
      </c>
    </row>
    <row r="4707" spans="1:31" x14ac:dyDescent="0.3">
      <c r="A4707" s="162" t="s">
        <v>10525</v>
      </c>
      <c r="B4707" s="162" t="s">
        <v>550</v>
      </c>
      <c r="C4707" s="162">
        <v>117</v>
      </c>
      <c r="D4707" s="162">
        <v>2019</v>
      </c>
      <c r="E4707" s="162" t="s">
        <v>2393</v>
      </c>
      <c r="F4707" s="162" t="s">
        <v>297</v>
      </c>
      <c r="G4707" s="162">
        <v>2020</v>
      </c>
      <c r="H4707" s="169" t="s">
        <v>430</v>
      </c>
      <c r="I4707" s="162" t="s">
        <v>550</v>
      </c>
      <c r="J4707" s="206">
        <v>7.7979999999999994E-2</v>
      </c>
      <c r="K4707" s="169" t="s">
        <v>1819</v>
      </c>
      <c r="L4707" s="166">
        <v>0.71854961632653036</v>
      </c>
      <c r="M4707" s="166">
        <v>5.6032499081142835E-2</v>
      </c>
      <c r="N4707" s="169" t="s">
        <v>11157</v>
      </c>
      <c r="O4707" s="167">
        <v>1</v>
      </c>
      <c r="P4707" s="167">
        <v>0</v>
      </c>
      <c r="Q4707" s="167">
        <v>0</v>
      </c>
      <c r="R4707" s="167">
        <v>0</v>
      </c>
      <c r="S4707" s="167">
        <v>0</v>
      </c>
      <c r="T4707" s="167" t="s">
        <v>13213</v>
      </c>
      <c r="U4707" s="167" t="s">
        <v>1261</v>
      </c>
      <c r="V4707" s="167" t="s">
        <v>106</v>
      </c>
      <c r="W4707" s="169"/>
      <c r="X4707" s="169" t="s">
        <v>11836</v>
      </c>
      <c r="Y4707" s="169" t="s">
        <v>11925</v>
      </c>
      <c r="Z4707" s="168">
        <v>44057</v>
      </c>
      <c r="AA4707" s="169" t="s">
        <v>11898</v>
      </c>
      <c r="AB4707" s="169"/>
      <c r="AC4707" s="169" t="s">
        <v>11157</v>
      </c>
      <c r="AD4707" s="169">
        <v>2021</v>
      </c>
      <c r="AE4707" s="167" t="s">
        <v>1245</v>
      </c>
    </row>
    <row r="4708" spans="1:31" x14ac:dyDescent="0.3">
      <c r="A4708" s="162" t="s">
        <v>10525</v>
      </c>
      <c r="B4708" s="162" t="s">
        <v>550</v>
      </c>
      <c r="C4708" s="162">
        <v>118</v>
      </c>
      <c r="D4708" s="162">
        <v>2019</v>
      </c>
      <c r="E4708" s="162" t="s">
        <v>2393</v>
      </c>
      <c r="F4708" s="162" t="s">
        <v>297</v>
      </c>
      <c r="G4708" s="162">
        <v>2020</v>
      </c>
      <c r="H4708" s="169" t="s">
        <v>430</v>
      </c>
      <c r="I4708" s="162" t="s">
        <v>550</v>
      </c>
      <c r="J4708" s="206">
        <v>6.0260000000000001E-2</v>
      </c>
      <c r="K4708" s="169" t="s">
        <v>1819</v>
      </c>
      <c r="L4708" s="166">
        <v>0.71854961632653036</v>
      </c>
      <c r="M4708" s="166">
        <v>4.3299799879836717E-2</v>
      </c>
      <c r="N4708" s="169" t="s">
        <v>63</v>
      </c>
      <c r="O4708" s="167">
        <v>1</v>
      </c>
      <c r="P4708" s="167">
        <v>0</v>
      </c>
      <c r="Q4708" s="167">
        <v>0</v>
      </c>
      <c r="R4708" s="167">
        <v>0</v>
      </c>
      <c r="S4708" s="167">
        <v>1</v>
      </c>
      <c r="T4708" s="167" t="s">
        <v>13213</v>
      </c>
      <c r="U4708" s="167" t="s">
        <v>1261</v>
      </c>
      <c r="V4708" s="167" t="s">
        <v>106</v>
      </c>
      <c r="W4708" s="169"/>
      <c r="X4708" s="169" t="s">
        <v>11836</v>
      </c>
      <c r="Y4708" s="169" t="s">
        <v>11925</v>
      </c>
      <c r="Z4708" s="168">
        <v>44095</v>
      </c>
      <c r="AA4708" s="169" t="s">
        <v>11896</v>
      </c>
      <c r="AB4708" s="169"/>
      <c r="AC4708" s="169" t="s">
        <v>63</v>
      </c>
      <c r="AD4708" s="169">
        <v>2021</v>
      </c>
      <c r="AE4708" s="167" t="s">
        <v>1245</v>
      </c>
    </row>
    <row r="4709" spans="1:31" x14ac:dyDescent="0.3">
      <c r="A4709" s="162" t="s">
        <v>10525</v>
      </c>
      <c r="B4709" s="162" t="s">
        <v>550</v>
      </c>
      <c r="C4709" s="162">
        <v>119</v>
      </c>
      <c r="D4709" s="162">
        <v>2019</v>
      </c>
      <c r="E4709" s="162" t="s">
        <v>2393</v>
      </c>
      <c r="F4709" s="162" t="s">
        <v>297</v>
      </c>
      <c r="G4709" s="162">
        <v>2020</v>
      </c>
      <c r="H4709" s="169" t="s">
        <v>430</v>
      </c>
      <c r="I4709" s="162" t="s">
        <v>550</v>
      </c>
      <c r="J4709" s="206">
        <v>2.52E-2</v>
      </c>
      <c r="K4709" s="169" t="s">
        <v>1819</v>
      </c>
      <c r="L4709" s="166">
        <v>0.71854961632653036</v>
      </c>
      <c r="M4709" s="166">
        <v>1.8107450331428566E-2</v>
      </c>
      <c r="N4709" s="169" t="s">
        <v>62</v>
      </c>
      <c r="O4709" s="167">
        <v>1</v>
      </c>
      <c r="P4709" s="167">
        <v>0</v>
      </c>
      <c r="Q4709" s="167">
        <v>0</v>
      </c>
      <c r="R4709" s="167">
        <v>0</v>
      </c>
      <c r="S4709" s="167">
        <v>1</v>
      </c>
      <c r="T4709" s="167" t="s">
        <v>13213</v>
      </c>
      <c r="U4709" s="167" t="s">
        <v>1261</v>
      </c>
      <c r="V4709" s="167" t="s">
        <v>106</v>
      </c>
      <c r="W4709" s="169"/>
      <c r="X4709" s="169" t="s">
        <v>11836</v>
      </c>
      <c r="Y4709" s="169" t="s">
        <v>11925</v>
      </c>
      <c r="Z4709" s="168">
        <v>44095</v>
      </c>
      <c r="AA4709" s="169" t="s">
        <v>11899</v>
      </c>
      <c r="AB4709" s="169"/>
      <c r="AC4709" s="169" t="s">
        <v>62</v>
      </c>
      <c r="AD4709" s="169">
        <v>2021</v>
      </c>
      <c r="AE4709" s="167" t="s">
        <v>1245</v>
      </c>
    </row>
    <row r="4710" spans="1:31" x14ac:dyDescent="0.3">
      <c r="A4710" s="162" t="s">
        <v>10525</v>
      </c>
      <c r="B4710" s="162" t="s">
        <v>550</v>
      </c>
      <c r="C4710" s="162">
        <v>120</v>
      </c>
      <c r="D4710" s="162">
        <v>2019</v>
      </c>
      <c r="E4710" s="162" t="s">
        <v>2393</v>
      </c>
      <c r="F4710" s="162" t="s">
        <v>297</v>
      </c>
      <c r="G4710" s="162">
        <v>2020</v>
      </c>
      <c r="H4710" s="169" t="s">
        <v>430</v>
      </c>
      <c r="I4710" s="162" t="s">
        <v>550</v>
      </c>
      <c r="J4710" s="206">
        <v>9.6000000000000002E-2</v>
      </c>
      <c r="K4710" s="169" t="s">
        <v>1819</v>
      </c>
      <c r="L4710" s="166">
        <v>0.71854961632653036</v>
      </c>
      <c r="M4710" s="166">
        <v>6.8980763167346915E-2</v>
      </c>
      <c r="N4710" s="169" t="s">
        <v>62</v>
      </c>
      <c r="O4710" s="167">
        <v>1</v>
      </c>
      <c r="P4710" s="167">
        <v>0</v>
      </c>
      <c r="Q4710" s="167">
        <v>0</v>
      </c>
      <c r="R4710" s="167">
        <v>0</v>
      </c>
      <c r="S4710" s="167">
        <v>1</v>
      </c>
      <c r="T4710" s="167" t="s">
        <v>13213</v>
      </c>
      <c r="U4710" s="167" t="s">
        <v>1261</v>
      </c>
      <c r="V4710" s="167" t="s">
        <v>106</v>
      </c>
      <c r="W4710" s="169"/>
      <c r="X4710" s="169" t="s">
        <v>11836</v>
      </c>
      <c r="Y4710" s="169" t="s">
        <v>11925</v>
      </c>
      <c r="Z4710" s="168">
        <v>44095</v>
      </c>
      <c r="AA4710" s="169" t="s">
        <v>11899</v>
      </c>
      <c r="AB4710" s="169"/>
      <c r="AC4710" s="169" t="s">
        <v>62</v>
      </c>
      <c r="AD4710" s="169">
        <v>2021</v>
      </c>
      <c r="AE4710" s="167" t="s">
        <v>1245</v>
      </c>
    </row>
    <row r="4711" spans="1:31" x14ac:dyDescent="0.3">
      <c r="A4711" s="162" t="s">
        <v>10525</v>
      </c>
      <c r="B4711" s="162" t="s">
        <v>550</v>
      </c>
      <c r="C4711" s="162">
        <v>121</v>
      </c>
      <c r="D4711" s="162">
        <v>2019</v>
      </c>
      <c r="E4711" s="162" t="s">
        <v>2393</v>
      </c>
      <c r="F4711" s="162" t="s">
        <v>297</v>
      </c>
      <c r="G4711" s="162">
        <v>2020</v>
      </c>
      <c r="H4711" s="169" t="s">
        <v>430</v>
      </c>
      <c r="I4711" s="162" t="s">
        <v>550</v>
      </c>
      <c r="J4711" s="206">
        <v>0.12255185</v>
      </c>
      <c r="K4711" s="169" t="s">
        <v>1819</v>
      </c>
      <c r="L4711" s="166">
        <v>0.71854961632653036</v>
      </c>
      <c r="M4711" s="166">
        <v>8.8059584797606505E-2</v>
      </c>
      <c r="N4711" s="169" t="s">
        <v>28</v>
      </c>
      <c r="O4711" s="167">
        <v>1</v>
      </c>
      <c r="P4711" s="167">
        <v>0</v>
      </c>
      <c r="Q4711" s="167">
        <v>0</v>
      </c>
      <c r="R4711" s="167">
        <v>1</v>
      </c>
      <c r="S4711" s="167">
        <v>0</v>
      </c>
      <c r="T4711" s="167" t="s">
        <v>13213</v>
      </c>
      <c r="U4711" s="167" t="s">
        <v>1261</v>
      </c>
      <c r="V4711" s="167" t="s">
        <v>106</v>
      </c>
      <c r="W4711" s="169"/>
      <c r="X4711" s="169" t="s">
        <v>11836</v>
      </c>
      <c r="Y4711" s="169" t="s">
        <v>11925</v>
      </c>
      <c r="Z4711" s="168">
        <v>44146</v>
      </c>
      <c r="AA4711" s="169" t="s">
        <v>11900</v>
      </c>
      <c r="AB4711" s="169"/>
      <c r="AC4711" s="169" t="s">
        <v>28</v>
      </c>
      <c r="AD4711" s="169">
        <v>2021</v>
      </c>
      <c r="AE4711" s="167" t="s">
        <v>1245</v>
      </c>
    </row>
    <row r="4712" spans="1:31" x14ac:dyDescent="0.3">
      <c r="A4712" s="162" t="s">
        <v>10525</v>
      </c>
      <c r="B4712" s="162" t="s">
        <v>550</v>
      </c>
      <c r="C4712" s="162">
        <v>122</v>
      </c>
      <c r="D4712" s="162">
        <v>2019</v>
      </c>
      <c r="E4712" s="162" t="s">
        <v>2393</v>
      </c>
      <c r="F4712" s="162" t="s">
        <v>297</v>
      </c>
      <c r="G4712" s="162">
        <v>2020</v>
      </c>
      <c r="H4712" s="169" t="s">
        <v>430</v>
      </c>
      <c r="I4712" s="162" t="s">
        <v>550</v>
      </c>
      <c r="J4712" s="206">
        <v>9.2842199999999993E-3</v>
      </c>
      <c r="K4712" s="169" t="s">
        <v>1819</v>
      </c>
      <c r="L4712" s="166">
        <v>0.71854961632653036</v>
      </c>
      <c r="M4712" s="166">
        <v>6.6711727188910989E-3</v>
      </c>
      <c r="N4712" s="169" t="s">
        <v>28</v>
      </c>
      <c r="O4712" s="167">
        <v>1</v>
      </c>
      <c r="P4712" s="167">
        <v>0</v>
      </c>
      <c r="Q4712" s="167">
        <v>0</v>
      </c>
      <c r="R4712" s="167">
        <v>1</v>
      </c>
      <c r="S4712" s="167">
        <v>0</v>
      </c>
      <c r="T4712" s="167" t="s">
        <v>13213</v>
      </c>
      <c r="U4712" s="167" t="s">
        <v>1261</v>
      </c>
      <c r="V4712" s="167" t="s">
        <v>106</v>
      </c>
      <c r="W4712" s="169"/>
      <c r="X4712" s="169" t="s">
        <v>11836</v>
      </c>
      <c r="Y4712" s="169" t="s">
        <v>11925</v>
      </c>
      <c r="Z4712" s="168">
        <v>44146</v>
      </c>
      <c r="AA4712" s="169" t="s">
        <v>11900</v>
      </c>
      <c r="AB4712" s="169"/>
      <c r="AC4712" s="169" t="s">
        <v>28</v>
      </c>
      <c r="AD4712" s="169">
        <v>2021</v>
      </c>
      <c r="AE4712" s="167" t="s">
        <v>1245</v>
      </c>
    </row>
    <row r="4713" spans="1:31" x14ac:dyDescent="0.3">
      <c r="A4713" s="162" t="s">
        <v>10525</v>
      </c>
      <c r="B4713" s="162" t="s">
        <v>550</v>
      </c>
      <c r="C4713" s="162">
        <v>123</v>
      </c>
      <c r="D4713" s="162">
        <v>2019</v>
      </c>
      <c r="E4713" s="162" t="s">
        <v>2393</v>
      </c>
      <c r="F4713" s="162" t="s">
        <v>297</v>
      </c>
      <c r="G4713" s="162">
        <v>2020</v>
      </c>
      <c r="H4713" s="169" t="s">
        <v>430</v>
      </c>
      <c r="I4713" s="162" t="s">
        <v>550</v>
      </c>
      <c r="J4713" s="206">
        <v>1.9927400000000002E-3</v>
      </c>
      <c r="K4713" s="169" t="s">
        <v>1819</v>
      </c>
      <c r="L4713" s="166">
        <v>0.71854961632653036</v>
      </c>
      <c r="M4713" s="166">
        <v>1.4318825624385302E-3</v>
      </c>
      <c r="N4713" s="169" t="s">
        <v>28</v>
      </c>
      <c r="O4713" s="167">
        <v>1</v>
      </c>
      <c r="P4713" s="167">
        <v>0</v>
      </c>
      <c r="Q4713" s="167">
        <v>0</v>
      </c>
      <c r="R4713" s="167">
        <v>1</v>
      </c>
      <c r="S4713" s="167">
        <v>0</v>
      </c>
      <c r="T4713" s="167" t="s">
        <v>13213</v>
      </c>
      <c r="U4713" s="167" t="s">
        <v>1261</v>
      </c>
      <c r="V4713" s="167" t="s">
        <v>106</v>
      </c>
      <c r="W4713" s="169"/>
      <c r="X4713" s="169" t="s">
        <v>11836</v>
      </c>
      <c r="Y4713" s="169" t="s">
        <v>11925</v>
      </c>
      <c r="Z4713" s="168">
        <v>44146</v>
      </c>
      <c r="AA4713" s="169" t="s">
        <v>11900</v>
      </c>
      <c r="AB4713" s="169"/>
      <c r="AC4713" s="169" t="s">
        <v>28</v>
      </c>
      <c r="AD4713" s="169">
        <v>2021</v>
      </c>
      <c r="AE4713" s="167" t="s">
        <v>1245</v>
      </c>
    </row>
    <row r="4714" spans="1:31" x14ac:dyDescent="0.3">
      <c r="A4714" s="162" t="s">
        <v>10525</v>
      </c>
      <c r="B4714" s="162" t="s">
        <v>550</v>
      </c>
      <c r="C4714" s="162">
        <v>124</v>
      </c>
      <c r="D4714" s="162">
        <v>2019</v>
      </c>
      <c r="E4714" s="162" t="s">
        <v>2393</v>
      </c>
      <c r="F4714" s="162" t="s">
        <v>297</v>
      </c>
      <c r="G4714" s="162">
        <v>2020</v>
      </c>
      <c r="H4714" s="169" t="s">
        <v>430</v>
      </c>
      <c r="I4714" s="162" t="s">
        <v>550</v>
      </c>
      <c r="J4714" s="206">
        <v>3.5428E-3</v>
      </c>
      <c r="K4714" s="169" t="s">
        <v>1819</v>
      </c>
      <c r="L4714" s="166">
        <v>0.71854961632653036</v>
      </c>
      <c r="M4714" s="166">
        <v>2.5456775807216319E-3</v>
      </c>
      <c r="N4714" s="169" t="s">
        <v>28</v>
      </c>
      <c r="O4714" s="167">
        <v>1</v>
      </c>
      <c r="P4714" s="167">
        <v>0</v>
      </c>
      <c r="Q4714" s="167">
        <v>0</v>
      </c>
      <c r="R4714" s="167">
        <v>1</v>
      </c>
      <c r="S4714" s="167">
        <v>0</v>
      </c>
      <c r="T4714" s="167" t="s">
        <v>13213</v>
      </c>
      <c r="U4714" s="167" t="s">
        <v>1261</v>
      </c>
      <c r="V4714" s="167" t="s">
        <v>106</v>
      </c>
      <c r="W4714" s="169"/>
      <c r="X4714" s="169" t="s">
        <v>11836</v>
      </c>
      <c r="Y4714" s="169" t="s">
        <v>11925</v>
      </c>
      <c r="Z4714" s="168">
        <v>44146</v>
      </c>
      <c r="AA4714" s="169" t="s">
        <v>11900</v>
      </c>
      <c r="AB4714" s="169"/>
      <c r="AC4714" s="169" t="s">
        <v>28</v>
      </c>
      <c r="AD4714" s="169">
        <v>2021</v>
      </c>
      <c r="AE4714" s="167" t="s">
        <v>1245</v>
      </c>
    </row>
    <row r="4715" spans="1:31" x14ac:dyDescent="0.3">
      <c r="A4715" s="162" t="s">
        <v>10525</v>
      </c>
      <c r="B4715" s="162" t="s">
        <v>550</v>
      </c>
      <c r="C4715" s="162">
        <v>125</v>
      </c>
      <c r="D4715" s="162">
        <v>2019</v>
      </c>
      <c r="E4715" s="162" t="s">
        <v>2393</v>
      </c>
      <c r="F4715" s="162" t="s">
        <v>297</v>
      </c>
      <c r="G4715" s="162">
        <v>2020</v>
      </c>
      <c r="H4715" s="169" t="s">
        <v>430</v>
      </c>
      <c r="I4715" s="162" t="s">
        <v>550</v>
      </c>
      <c r="J4715" s="206">
        <v>3.5428E-3</v>
      </c>
      <c r="K4715" s="169" t="s">
        <v>1819</v>
      </c>
      <c r="L4715" s="166">
        <v>0.71854961632653036</v>
      </c>
      <c r="M4715" s="166">
        <v>2.5456775807216319E-3</v>
      </c>
      <c r="N4715" s="169" t="s">
        <v>28</v>
      </c>
      <c r="O4715" s="167">
        <v>1</v>
      </c>
      <c r="P4715" s="167">
        <v>0</v>
      </c>
      <c r="Q4715" s="167">
        <v>0</v>
      </c>
      <c r="R4715" s="167">
        <v>1</v>
      </c>
      <c r="S4715" s="167">
        <v>0</v>
      </c>
      <c r="T4715" s="167" t="s">
        <v>13213</v>
      </c>
      <c r="U4715" s="167" t="s">
        <v>1261</v>
      </c>
      <c r="V4715" s="167" t="s">
        <v>106</v>
      </c>
      <c r="W4715" s="169"/>
      <c r="X4715" s="169" t="s">
        <v>11836</v>
      </c>
      <c r="Y4715" s="169" t="s">
        <v>11925</v>
      </c>
      <c r="Z4715" s="168">
        <v>44146</v>
      </c>
      <c r="AA4715" s="169" t="s">
        <v>11900</v>
      </c>
      <c r="AB4715" s="169"/>
      <c r="AC4715" s="169" t="s">
        <v>28</v>
      </c>
      <c r="AD4715" s="169">
        <v>2021</v>
      </c>
      <c r="AE4715" s="167" t="s">
        <v>1245</v>
      </c>
    </row>
    <row r="4716" spans="1:31" x14ac:dyDescent="0.3">
      <c r="A4716" s="162" t="s">
        <v>10525</v>
      </c>
      <c r="B4716" s="162" t="s">
        <v>550</v>
      </c>
      <c r="C4716" s="162">
        <v>126</v>
      </c>
      <c r="D4716" s="162">
        <v>2019</v>
      </c>
      <c r="E4716" s="162" t="s">
        <v>2393</v>
      </c>
      <c r="F4716" s="162" t="s">
        <v>297</v>
      </c>
      <c r="G4716" s="162">
        <v>2020</v>
      </c>
      <c r="H4716" s="169" t="s">
        <v>430</v>
      </c>
      <c r="I4716" s="162" t="s">
        <v>550</v>
      </c>
      <c r="J4716" s="206">
        <v>3.5428E-3</v>
      </c>
      <c r="K4716" s="169" t="s">
        <v>1819</v>
      </c>
      <c r="L4716" s="166">
        <v>0.71854961632653036</v>
      </c>
      <c r="M4716" s="166">
        <v>2.5456775807216319E-3</v>
      </c>
      <c r="N4716" s="169" t="s">
        <v>28</v>
      </c>
      <c r="O4716" s="167">
        <v>1</v>
      </c>
      <c r="P4716" s="167">
        <v>0</v>
      </c>
      <c r="Q4716" s="167">
        <v>0</v>
      </c>
      <c r="R4716" s="167">
        <v>1</v>
      </c>
      <c r="S4716" s="167">
        <v>0</v>
      </c>
      <c r="T4716" s="167" t="s">
        <v>13213</v>
      </c>
      <c r="U4716" s="167" t="s">
        <v>1261</v>
      </c>
      <c r="V4716" s="167" t="s">
        <v>106</v>
      </c>
      <c r="W4716" s="169"/>
      <c r="X4716" s="169" t="s">
        <v>11836</v>
      </c>
      <c r="Y4716" s="169" t="s">
        <v>11925</v>
      </c>
      <c r="Z4716" s="168">
        <v>44146</v>
      </c>
      <c r="AA4716" s="169" t="s">
        <v>11900</v>
      </c>
      <c r="AB4716" s="169"/>
      <c r="AC4716" s="169" t="s">
        <v>28</v>
      </c>
      <c r="AD4716" s="169">
        <v>2021</v>
      </c>
      <c r="AE4716" s="167" t="s">
        <v>1245</v>
      </c>
    </row>
    <row r="4717" spans="1:31" x14ac:dyDescent="0.3">
      <c r="A4717" s="162" t="s">
        <v>10525</v>
      </c>
      <c r="B4717" s="162" t="s">
        <v>550</v>
      </c>
      <c r="C4717" s="162">
        <v>127</v>
      </c>
      <c r="D4717" s="162">
        <v>2019</v>
      </c>
      <c r="E4717" s="162" t="s">
        <v>2393</v>
      </c>
      <c r="F4717" s="162" t="s">
        <v>297</v>
      </c>
      <c r="G4717" s="162">
        <v>2020</v>
      </c>
      <c r="H4717" s="169" t="s">
        <v>430</v>
      </c>
      <c r="I4717" s="162" t="s">
        <v>550</v>
      </c>
      <c r="J4717" s="206">
        <v>2.8047800000000002E-3</v>
      </c>
      <c r="K4717" s="169" t="s">
        <v>1819</v>
      </c>
      <c r="L4717" s="166">
        <v>0.71854961632653036</v>
      </c>
      <c r="M4717" s="166">
        <v>2.015373592880326E-3</v>
      </c>
      <c r="N4717" s="169" t="s">
        <v>28</v>
      </c>
      <c r="O4717" s="167">
        <v>1</v>
      </c>
      <c r="P4717" s="167">
        <v>0</v>
      </c>
      <c r="Q4717" s="167">
        <v>0</v>
      </c>
      <c r="R4717" s="167">
        <v>1</v>
      </c>
      <c r="S4717" s="167">
        <v>0</v>
      </c>
      <c r="T4717" s="167" t="s">
        <v>13213</v>
      </c>
      <c r="U4717" s="167" t="s">
        <v>1261</v>
      </c>
      <c r="V4717" s="167" t="s">
        <v>106</v>
      </c>
      <c r="W4717" s="169"/>
      <c r="X4717" s="169" t="s">
        <v>11836</v>
      </c>
      <c r="Y4717" s="169" t="s">
        <v>11925</v>
      </c>
      <c r="Z4717" s="168">
        <v>44146</v>
      </c>
      <c r="AA4717" s="169" t="s">
        <v>11900</v>
      </c>
      <c r="AB4717" s="169"/>
      <c r="AC4717" s="169" t="s">
        <v>28</v>
      </c>
      <c r="AD4717" s="169">
        <v>2021</v>
      </c>
      <c r="AE4717" s="167" t="s">
        <v>1245</v>
      </c>
    </row>
    <row r="4718" spans="1:31" x14ac:dyDescent="0.3">
      <c r="A4718" s="162" t="s">
        <v>10525</v>
      </c>
      <c r="B4718" s="162" t="s">
        <v>550</v>
      </c>
      <c r="C4718" s="162">
        <v>128</v>
      </c>
      <c r="D4718" s="162">
        <v>2019</v>
      </c>
      <c r="E4718" s="162" t="s">
        <v>2393</v>
      </c>
      <c r="F4718" s="162" t="s">
        <v>297</v>
      </c>
      <c r="G4718" s="162">
        <v>2020</v>
      </c>
      <c r="H4718" s="169" t="s">
        <v>430</v>
      </c>
      <c r="I4718" s="162" t="s">
        <v>550</v>
      </c>
      <c r="J4718" s="206">
        <v>3.5428E-3</v>
      </c>
      <c r="K4718" s="169" t="s">
        <v>1819</v>
      </c>
      <c r="L4718" s="166">
        <v>0.71854961632653036</v>
      </c>
      <c r="M4718" s="166">
        <v>2.5456775807216319E-3</v>
      </c>
      <c r="N4718" s="169" t="s">
        <v>28</v>
      </c>
      <c r="O4718" s="167">
        <v>1</v>
      </c>
      <c r="P4718" s="167">
        <v>0</v>
      </c>
      <c r="Q4718" s="167">
        <v>0</v>
      </c>
      <c r="R4718" s="167">
        <v>1</v>
      </c>
      <c r="S4718" s="167">
        <v>0</v>
      </c>
      <c r="T4718" s="167" t="s">
        <v>13213</v>
      </c>
      <c r="U4718" s="167" t="s">
        <v>1261</v>
      </c>
      <c r="V4718" s="167" t="s">
        <v>106</v>
      </c>
      <c r="W4718" s="169"/>
      <c r="X4718" s="169" t="s">
        <v>11836</v>
      </c>
      <c r="Y4718" s="169" t="s">
        <v>11925</v>
      </c>
      <c r="Z4718" s="168">
        <v>44146</v>
      </c>
      <c r="AA4718" s="169" t="s">
        <v>11900</v>
      </c>
      <c r="AB4718" s="169"/>
      <c r="AC4718" s="169" t="s">
        <v>28</v>
      </c>
      <c r="AD4718" s="169">
        <v>2021</v>
      </c>
      <c r="AE4718" s="167" t="s">
        <v>1245</v>
      </c>
    </row>
    <row r="4719" spans="1:31" x14ac:dyDescent="0.3">
      <c r="A4719" s="162" t="s">
        <v>10525</v>
      </c>
      <c r="B4719" s="162" t="s">
        <v>550</v>
      </c>
      <c r="C4719" s="162">
        <v>129</v>
      </c>
      <c r="D4719" s="162">
        <v>2019</v>
      </c>
      <c r="E4719" s="162" t="s">
        <v>2393</v>
      </c>
      <c r="F4719" s="162" t="s">
        <v>297</v>
      </c>
      <c r="G4719" s="162">
        <v>2020</v>
      </c>
      <c r="H4719" s="169" t="s">
        <v>430</v>
      </c>
      <c r="I4719" s="162" t="s">
        <v>550</v>
      </c>
      <c r="J4719" s="206">
        <v>4.25136E-3</v>
      </c>
      <c r="K4719" s="169" t="s">
        <v>1819</v>
      </c>
      <c r="L4719" s="166">
        <v>0.71854961632653036</v>
      </c>
      <c r="M4719" s="166">
        <v>3.0548130968659579E-3</v>
      </c>
      <c r="N4719" s="169" t="s">
        <v>28</v>
      </c>
      <c r="O4719" s="167">
        <v>1</v>
      </c>
      <c r="P4719" s="167">
        <v>0</v>
      </c>
      <c r="Q4719" s="167">
        <v>0</v>
      </c>
      <c r="R4719" s="167">
        <v>1</v>
      </c>
      <c r="S4719" s="167">
        <v>0</v>
      </c>
      <c r="T4719" s="167" t="s">
        <v>13213</v>
      </c>
      <c r="U4719" s="167" t="s">
        <v>1261</v>
      </c>
      <c r="V4719" s="167" t="s">
        <v>106</v>
      </c>
      <c r="W4719" s="169"/>
      <c r="X4719" s="169" t="s">
        <v>11836</v>
      </c>
      <c r="Y4719" s="169" t="s">
        <v>11925</v>
      </c>
      <c r="Z4719" s="168">
        <v>44146</v>
      </c>
      <c r="AA4719" s="169" t="s">
        <v>11900</v>
      </c>
      <c r="AB4719" s="169"/>
      <c r="AC4719" s="169" t="s">
        <v>28</v>
      </c>
      <c r="AD4719" s="169">
        <v>2021</v>
      </c>
      <c r="AE4719" s="167" t="s">
        <v>1245</v>
      </c>
    </row>
    <row r="4720" spans="1:31" x14ac:dyDescent="0.3">
      <c r="A4720" s="162" t="s">
        <v>10525</v>
      </c>
      <c r="B4720" s="162" t="s">
        <v>550</v>
      </c>
      <c r="C4720" s="162">
        <v>130</v>
      </c>
      <c r="D4720" s="162">
        <v>2019</v>
      </c>
      <c r="E4720" s="162" t="s">
        <v>2393</v>
      </c>
      <c r="F4720" s="162" t="s">
        <v>297</v>
      </c>
      <c r="G4720" s="162">
        <v>2020</v>
      </c>
      <c r="H4720" s="169" t="s">
        <v>430</v>
      </c>
      <c r="I4720" s="162" t="s">
        <v>550</v>
      </c>
      <c r="J4720" s="206">
        <v>9.5652000000000011E-3</v>
      </c>
      <c r="K4720" s="169" t="s">
        <v>1819</v>
      </c>
      <c r="L4720" s="166">
        <v>0.71854961632653036</v>
      </c>
      <c r="M4720" s="166">
        <v>6.8730707900865294E-3</v>
      </c>
      <c r="N4720" s="169" t="s">
        <v>28</v>
      </c>
      <c r="O4720" s="167">
        <v>1</v>
      </c>
      <c r="P4720" s="167">
        <v>0</v>
      </c>
      <c r="Q4720" s="167">
        <v>0</v>
      </c>
      <c r="R4720" s="167">
        <v>1</v>
      </c>
      <c r="S4720" s="167">
        <v>0</v>
      </c>
      <c r="T4720" s="167" t="s">
        <v>13213</v>
      </c>
      <c r="U4720" s="167" t="s">
        <v>1261</v>
      </c>
      <c r="V4720" s="167" t="s">
        <v>106</v>
      </c>
      <c r="W4720" s="169"/>
      <c r="X4720" s="169" t="s">
        <v>11836</v>
      </c>
      <c r="Y4720" s="169" t="s">
        <v>11925</v>
      </c>
      <c r="Z4720" s="168">
        <v>44146</v>
      </c>
      <c r="AA4720" s="169" t="s">
        <v>11900</v>
      </c>
      <c r="AB4720" s="169"/>
      <c r="AC4720" s="169" t="s">
        <v>28</v>
      </c>
      <c r="AD4720" s="169">
        <v>2021</v>
      </c>
      <c r="AE4720" s="167" t="s">
        <v>1245</v>
      </c>
    </row>
    <row r="4721" spans="1:31" x14ac:dyDescent="0.3">
      <c r="A4721" s="162" t="s">
        <v>10525</v>
      </c>
      <c r="B4721" s="162" t="s">
        <v>550</v>
      </c>
      <c r="C4721" s="162">
        <v>131</v>
      </c>
      <c r="D4721" s="162">
        <v>2019</v>
      </c>
      <c r="E4721" s="162" t="s">
        <v>2393</v>
      </c>
      <c r="F4721" s="162" t="s">
        <v>297</v>
      </c>
      <c r="G4721" s="162">
        <v>2020</v>
      </c>
      <c r="H4721" s="169" t="s">
        <v>430</v>
      </c>
      <c r="I4721" s="162" t="s">
        <v>550</v>
      </c>
      <c r="J4721" s="206">
        <v>1.2754079999999999E-2</v>
      </c>
      <c r="K4721" s="169" t="s">
        <v>1819</v>
      </c>
      <c r="L4721" s="166">
        <v>0.71854961632653036</v>
      </c>
      <c r="M4721" s="166">
        <v>9.1644392905978738E-3</v>
      </c>
      <c r="N4721" s="169" t="s">
        <v>28</v>
      </c>
      <c r="O4721" s="167">
        <v>1</v>
      </c>
      <c r="P4721" s="167">
        <v>0</v>
      </c>
      <c r="Q4721" s="167">
        <v>0</v>
      </c>
      <c r="R4721" s="167">
        <v>1</v>
      </c>
      <c r="S4721" s="167">
        <v>0</v>
      </c>
      <c r="T4721" s="167" t="s">
        <v>13213</v>
      </c>
      <c r="U4721" s="167" t="s">
        <v>1261</v>
      </c>
      <c r="V4721" s="167" t="s">
        <v>106</v>
      </c>
      <c r="W4721" s="169"/>
      <c r="X4721" s="169" t="s">
        <v>11836</v>
      </c>
      <c r="Y4721" s="169" t="s">
        <v>11925</v>
      </c>
      <c r="Z4721" s="168">
        <v>44146</v>
      </c>
      <c r="AA4721" s="169" t="s">
        <v>11900</v>
      </c>
      <c r="AB4721" s="169"/>
      <c r="AC4721" s="169" t="s">
        <v>28</v>
      </c>
      <c r="AD4721" s="169">
        <v>2021</v>
      </c>
      <c r="AE4721" s="167" t="s">
        <v>1245</v>
      </c>
    </row>
    <row r="4722" spans="1:31" x14ac:dyDescent="0.3">
      <c r="A4722" s="162" t="s">
        <v>10525</v>
      </c>
      <c r="B4722" s="162" t="s">
        <v>550</v>
      </c>
      <c r="C4722" s="162">
        <v>132</v>
      </c>
      <c r="D4722" s="162">
        <v>2019</v>
      </c>
      <c r="E4722" s="162" t="s">
        <v>2393</v>
      </c>
      <c r="F4722" s="162" t="s">
        <v>297</v>
      </c>
      <c r="G4722" s="162">
        <v>2020</v>
      </c>
      <c r="H4722" s="169" t="s">
        <v>430</v>
      </c>
      <c r="I4722" s="162" t="s">
        <v>550</v>
      </c>
      <c r="J4722" s="206">
        <v>9.5652000000000011E-3</v>
      </c>
      <c r="K4722" s="169" t="s">
        <v>1819</v>
      </c>
      <c r="L4722" s="166">
        <v>0.71854961632653036</v>
      </c>
      <c r="M4722" s="166">
        <v>6.8730707900865294E-3</v>
      </c>
      <c r="N4722" s="169" t="s">
        <v>28</v>
      </c>
      <c r="O4722" s="167">
        <v>1</v>
      </c>
      <c r="P4722" s="167">
        <v>0</v>
      </c>
      <c r="Q4722" s="167">
        <v>0</v>
      </c>
      <c r="R4722" s="167">
        <v>1</v>
      </c>
      <c r="S4722" s="167">
        <v>0</v>
      </c>
      <c r="T4722" s="167" t="s">
        <v>13213</v>
      </c>
      <c r="U4722" s="167" t="s">
        <v>1261</v>
      </c>
      <c r="V4722" s="167" t="s">
        <v>106</v>
      </c>
      <c r="W4722" s="169"/>
      <c r="X4722" s="169" t="s">
        <v>11836</v>
      </c>
      <c r="Y4722" s="169" t="s">
        <v>11925</v>
      </c>
      <c r="Z4722" s="168">
        <v>44146</v>
      </c>
      <c r="AA4722" s="169" t="s">
        <v>11900</v>
      </c>
      <c r="AB4722" s="169"/>
      <c r="AC4722" s="169" t="s">
        <v>28</v>
      </c>
      <c r="AD4722" s="169">
        <v>2021</v>
      </c>
      <c r="AE4722" s="167" t="s">
        <v>1245</v>
      </c>
    </row>
    <row r="4723" spans="1:31" x14ac:dyDescent="0.3">
      <c r="A4723" s="162" t="s">
        <v>10525</v>
      </c>
      <c r="B4723" s="162" t="s">
        <v>550</v>
      </c>
      <c r="C4723" s="162">
        <v>133</v>
      </c>
      <c r="D4723" s="162">
        <v>2019</v>
      </c>
      <c r="E4723" s="162" t="s">
        <v>2393</v>
      </c>
      <c r="F4723" s="162" t="s">
        <v>297</v>
      </c>
      <c r="G4723" s="162">
        <v>2020</v>
      </c>
      <c r="H4723" s="169" t="s">
        <v>430</v>
      </c>
      <c r="I4723" s="162" t="s">
        <v>550</v>
      </c>
      <c r="J4723" s="206">
        <v>9.5652000000000011E-3</v>
      </c>
      <c r="K4723" s="169" t="s">
        <v>1819</v>
      </c>
      <c r="L4723" s="166">
        <v>0.71854961632653036</v>
      </c>
      <c r="M4723" s="166">
        <v>6.8730707900865294E-3</v>
      </c>
      <c r="N4723" s="169" t="s">
        <v>28</v>
      </c>
      <c r="O4723" s="167">
        <v>1</v>
      </c>
      <c r="P4723" s="167">
        <v>0</v>
      </c>
      <c r="Q4723" s="167">
        <v>0</v>
      </c>
      <c r="R4723" s="167">
        <v>1</v>
      </c>
      <c r="S4723" s="167">
        <v>0</v>
      </c>
      <c r="T4723" s="167" t="s">
        <v>13213</v>
      </c>
      <c r="U4723" s="167" t="s">
        <v>1261</v>
      </c>
      <c r="V4723" s="167" t="s">
        <v>106</v>
      </c>
      <c r="W4723" s="169"/>
      <c r="X4723" s="169" t="s">
        <v>11836</v>
      </c>
      <c r="Y4723" s="169" t="s">
        <v>11925</v>
      </c>
      <c r="Z4723" s="168">
        <v>44146</v>
      </c>
      <c r="AA4723" s="169" t="s">
        <v>11900</v>
      </c>
      <c r="AB4723" s="169"/>
      <c r="AC4723" s="169" t="s">
        <v>28</v>
      </c>
      <c r="AD4723" s="169">
        <v>2021</v>
      </c>
      <c r="AE4723" s="167" t="s">
        <v>1245</v>
      </c>
    </row>
    <row r="4724" spans="1:31" x14ac:dyDescent="0.3">
      <c r="A4724" s="162" t="s">
        <v>10525</v>
      </c>
      <c r="B4724" s="162" t="s">
        <v>550</v>
      </c>
      <c r="C4724" s="162">
        <v>134</v>
      </c>
      <c r="D4724" s="162">
        <v>2019</v>
      </c>
      <c r="E4724" s="162" t="s">
        <v>2393</v>
      </c>
      <c r="F4724" s="162" t="s">
        <v>297</v>
      </c>
      <c r="G4724" s="162">
        <v>2020</v>
      </c>
      <c r="H4724" s="169" t="s">
        <v>430</v>
      </c>
      <c r="I4724" s="162" t="s">
        <v>550</v>
      </c>
      <c r="J4724" s="206">
        <v>5.0016000000000004E-4</v>
      </c>
      <c r="K4724" s="169" t="s">
        <v>1819</v>
      </c>
      <c r="L4724" s="166">
        <v>0.71854961632653036</v>
      </c>
      <c r="M4724" s="166">
        <v>3.5938977610187748E-4</v>
      </c>
      <c r="N4724" s="169" t="s">
        <v>28</v>
      </c>
      <c r="O4724" s="167">
        <v>1</v>
      </c>
      <c r="P4724" s="167">
        <v>0</v>
      </c>
      <c r="Q4724" s="167">
        <v>0</v>
      </c>
      <c r="R4724" s="167">
        <v>1</v>
      </c>
      <c r="S4724" s="167">
        <v>0</v>
      </c>
      <c r="T4724" s="167" t="s">
        <v>13213</v>
      </c>
      <c r="U4724" s="167" t="s">
        <v>1261</v>
      </c>
      <c r="V4724" s="167" t="s">
        <v>106</v>
      </c>
      <c r="W4724" s="169"/>
      <c r="X4724" s="169" t="s">
        <v>11836</v>
      </c>
      <c r="Y4724" s="169" t="s">
        <v>11925</v>
      </c>
      <c r="Z4724" s="168">
        <v>44146</v>
      </c>
      <c r="AA4724" s="169" t="s">
        <v>11900</v>
      </c>
      <c r="AB4724" s="169"/>
      <c r="AC4724" s="169" t="s">
        <v>28</v>
      </c>
      <c r="AD4724" s="169">
        <v>2021</v>
      </c>
      <c r="AE4724" s="167" t="s">
        <v>1245</v>
      </c>
    </row>
    <row r="4725" spans="1:31" x14ac:dyDescent="0.3">
      <c r="A4725" s="162" t="s">
        <v>10525</v>
      </c>
      <c r="B4725" s="162" t="s">
        <v>550</v>
      </c>
      <c r="C4725" s="162">
        <v>135</v>
      </c>
      <c r="D4725" s="162">
        <v>2019</v>
      </c>
      <c r="E4725" s="162" t="s">
        <v>2393</v>
      </c>
      <c r="F4725" s="162" t="s">
        <v>297</v>
      </c>
      <c r="G4725" s="162">
        <v>2020</v>
      </c>
      <c r="H4725" s="169" t="s">
        <v>430</v>
      </c>
      <c r="I4725" s="162" t="s">
        <v>550</v>
      </c>
      <c r="J4725" s="206">
        <v>2.9524E-4</v>
      </c>
      <c r="K4725" s="169" t="s">
        <v>1819</v>
      </c>
      <c r="L4725" s="166">
        <v>0.71854961632653036</v>
      </c>
      <c r="M4725" s="166">
        <v>2.1214458872424483E-4</v>
      </c>
      <c r="N4725" s="169" t="s">
        <v>28</v>
      </c>
      <c r="O4725" s="167">
        <v>1</v>
      </c>
      <c r="P4725" s="167">
        <v>0</v>
      </c>
      <c r="Q4725" s="167">
        <v>0</v>
      </c>
      <c r="R4725" s="167">
        <v>1</v>
      </c>
      <c r="S4725" s="167">
        <v>0</v>
      </c>
      <c r="T4725" s="167" t="s">
        <v>13213</v>
      </c>
      <c r="U4725" s="167" t="s">
        <v>1261</v>
      </c>
      <c r="V4725" s="167" t="s">
        <v>106</v>
      </c>
      <c r="W4725" s="169"/>
      <c r="X4725" s="169" t="s">
        <v>11836</v>
      </c>
      <c r="Y4725" s="169" t="s">
        <v>11925</v>
      </c>
      <c r="Z4725" s="168">
        <v>44146</v>
      </c>
      <c r="AA4725" s="169" t="s">
        <v>11900</v>
      </c>
      <c r="AB4725" s="169"/>
      <c r="AC4725" s="169" t="s">
        <v>28</v>
      </c>
      <c r="AD4725" s="169">
        <v>2021</v>
      </c>
      <c r="AE4725" s="167" t="s">
        <v>1245</v>
      </c>
    </row>
    <row r="4726" spans="1:31" x14ac:dyDescent="0.3">
      <c r="A4726" s="162" t="s">
        <v>10525</v>
      </c>
      <c r="B4726" s="162" t="s">
        <v>550</v>
      </c>
      <c r="C4726" s="162">
        <v>136</v>
      </c>
      <c r="D4726" s="162">
        <v>2019</v>
      </c>
      <c r="E4726" s="162" t="s">
        <v>2393</v>
      </c>
      <c r="F4726" s="162" t="s">
        <v>297</v>
      </c>
      <c r="G4726" s="162">
        <v>2020</v>
      </c>
      <c r="H4726" s="169" t="s">
        <v>430</v>
      </c>
      <c r="I4726" s="162" t="s">
        <v>550</v>
      </c>
      <c r="J4726" s="206">
        <v>6.5125000000000001E-3</v>
      </c>
      <c r="K4726" s="169" t="s">
        <v>1819</v>
      </c>
      <c r="L4726" s="166">
        <v>0.71854961632653036</v>
      </c>
      <c r="M4726" s="166">
        <v>4.6795543763265288E-3</v>
      </c>
      <c r="N4726" s="169" t="s">
        <v>28</v>
      </c>
      <c r="O4726" s="167">
        <v>1</v>
      </c>
      <c r="P4726" s="167">
        <v>0</v>
      </c>
      <c r="Q4726" s="167">
        <v>0</v>
      </c>
      <c r="R4726" s="167">
        <v>1</v>
      </c>
      <c r="S4726" s="167">
        <v>0</v>
      </c>
      <c r="T4726" s="167" t="s">
        <v>13213</v>
      </c>
      <c r="U4726" s="167" t="s">
        <v>1261</v>
      </c>
      <c r="V4726" s="167" t="s">
        <v>106</v>
      </c>
      <c r="W4726" s="169"/>
      <c r="X4726" s="169" t="s">
        <v>11836</v>
      </c>
      <c r="Y4726" s="169" t="s">
        <v>11925</v>
      </c>
      <c r="Z4726" s="168">
        <v>44146</v>
      </c>
      <c r="AA4726" s="169" t="s">
        <v>11900</v>
      </c>
      <c r="AB4726" s="169"/>
      <c r="AC4726" s="169" t="s">
        <v>28</v>
      </c>
      <c r="AD4726" s="169">
        <v>2021</v>
      </c>
      <c r="AE4726" s="167" t="s">
        <v>1245</v>
      </c>
    </row>
    <row r="4727" spans="1:31" x14ac:dyDescent="0.3">
      <c r="A4727" s="162" t="s">
        <v>10525</v>
      </c>
      <c r="B4727" s="162" t="s">
        <v>550</v>
      </c>
      <c r="C4727" s="162">
        <v>137</v>
      </c>
      <c r="D4727" s="162">
        <v>2019</v>
      </c>
      <c r="E4727" s="162" t="s">
        <v>2393</v>
      </c>
      <c r="F4727" s="162" t="s">
        <v>297</v>
      </c>
      <c r="G4727" s="162">
        <v>2020</v>
      </c>
      <c r="H4727" s="169" t="s">
        <v>430</v>
      </c>
      <c r="I4727" s="162" t="s">
        <v>550</v>
      </c>
      <c r="J4727" s="206">
        <v>1.38586E-2</v>
      </c>
      <c r="K4727" s="169" t="s">
        <v>1819</v>
      </c>
      <c r="L4727" s="166">
        <v>0.71854961632653036</v>
      </c>
      <c r="M4727" s="166">
        <v>9.9580917128228533E-3</v>
      </c>
      <c r="N4727" s="169" t="s">
        <v>28</v>
      </c>
      <c r="O4727" s="167">
        <v>1</v>
      </c>
      <c r="P4727" s="167">
        <v>0</v>
      </c>
      <c r="Q4727" s="167">
        <v>0</v>
      </c>
      <c r="R4727" s="167">
        <v>1</v>
      </c>
      <c r="S4727" s="167">
        <v>0</v>
      </c>
      <c r="T4727" s="167" t="s">
        <v>13213</v>
      </c>
      <c r="U4727" s="167" t="s">
        <v>1261</v>
      </c>
      <c r="V4727" s="167" t="s">
        <v>106</v>
      </c>
      <c r="W4727" s="169"/>
      <c r="X4727" s="169" t="s">
        <v>11836</v>
      </c>
      <c r="Y4727" s="169" t="s">
        <v>11925</v>
      </c>
      <c r="Z4727" s="168">
        <v>44146</v>
      </c>
      <c r="AA4727" s="169" t="s">
        <v>11900</v>
      </c>
      <c r="AB4727" s="169"/>
      <c r="AC4727" s="169" t="s">
        <v>28</v>
      </c>
      <c r="AD4727" s="169">
        <v>2021</v>
      </c>
      <c r="AE4727" s="167" t="s">
        <v>1245</v>
      </c>
    </row>
    <row r="4728" spans="1:31" x14ac:dyDescent="0.3">
      <c r="A4728" s="162" t="s">
        <v>10525</v>
      </c>
      <c r="B4728" s="162" t="s">
        <v>550</v>
      </c>
      <c r="C4728" s="162">
        <v>138</v>
      </c>
      <c r="D4728" s="162">
        <v>2019</v>
      </c>
      <c r="E4728" s="162" t="s">
        <v>2393</v>
      </c>
      <c r="F4728" s="162" t="s">
        <v>297</v>
      </c>
      <c r="G4728" s="162">
        <v>2020</v>
      </c>
      <c r="H4728" s="169" t="s">
        <v>430</v>
      </c>
      <c r="I4728" s="162" t="s">
        <v>550</v>
      </c>
      <c r="J4728" s="206">
        <v>5.0359999999999999E-4</v>
      </c>
      <c r="K4728" s="169" t="s">
        <v>1819</v>
      </c>
      <c r="L4728" s="166">
        <v>0.71854961632653036</v>
      </c>
      <c r="M4728" s="166">
        <v>3.6186158678204071E-4</v>
      </c>
      <c r="N4728" s="169" t="s">
        <v>28</v>
      </c>
      <c r="O4728" s="167">
        <v>1</v>
      </c>
      <c r="P4728" s="167">
        <v>0</v>
      </c>
      <c r="Q4728" s="167">
        <v>0</v>
      </c>
      <c r="R4728" s="167">
        <v>1</v>
      </c>
      <c r="S4728" s="167">
        <v>0</v>
      </c>
      <c r="T4728" s="167" t="s">
        <v>13213</v>
      </c>
      <c r="U4728" s="167" t="s">
        <v>1261</v>
      </c>
      <c r="V4728" s="167" t="s">
        <v>106</v>
      </c>
      <c r="W4728" s="169"/>
      <c r="X4728" s="169" t="s">
        <v>11836</v>
      </c>
      <c r="Y4728" s="169" t="s">
        <v>11925</v>
      </c>
      <c r="Z4728" s="168">
        <v>44146</v>
      </c>
      <c r="AA4728" s="169" t="s">
        <v>11900</v>
      </c>
      <c r="AB4728" s="169"/>
      <c r="AC4728" s="169" t="s">
        <v>28</v>
      </c>
      <c r="AD4728" s="169">
        <v>2021</v>
      </c>
      <c r="AE4728" s="167" t="s">
        <v>1245</v>
      </c>
    </row>
    <row r="4729" spans="1:31" x14ac:dyDescent="0.3">
      <c r="A4729" s="162" t="s">
        <v>10525</v>
      </c>
      <c r="B4729" s="162" t="s">
        <v>550</v>
      </c>
      <c r="C4729" s="162">
        <v>139</v>
      </c>
      <c r="D4729" s="162">
        <v>2019</v>
      </c>
      <c r="E4729" s="162" t="s">
        <v>2393</v>
      </c>
      <c r="F4729" s="162" t="s">
        <v>297</v>
      </c>
      <c r="G4729" s="162">
        <v>2020</v>
      </c>
      <c r="H4729" s="169" t="s">
        <v>430</v>
      </c>
      <c r="I4729" s="162" t="s">
        <v>550</v>
      </c>
      <c r="J4729" s="206">
        <v>3.9943999999999998E-4</v>
      </c>
      <c r="K4729" s="169" t="s">
        <v>1819</v>
      </c>
      <c r="L4729" s="166">
        <v>0.71854961632653036</v>
      </c>
      <c r="M4729" s="166">
        <v>2.8701745874546927E-4</v>
      </c>
      <c r="N4729" s="169" t="s">
        <v>28</v>
      </c>
      <c r="O4729" s="167">
        <v>1</v>
      </c>
      <c r="P4729" s="167">
        <v>0</v>
      </c>
      <c r="Q4729" s="167">
        <v>0</v>
      </c>
      <c r="R4729" s="167">
        <v>1</v>
      </c>
      <c r="S4729" s="167">
        <v>0</v>
      </c>
      <c r="T4729" s="167" t="s">
        <v>13213</v>
      </c>
      <c r="U4729" s="167" t="s">
        <v>1261</v>
      </c>
      <c r="V4729" s="167" t="s">
        <v>106</v>
      </c>
      <c r="W4729" s="169"/>
      <c r="X4729" s="169" t="s">
        <v>11836</v>
      </c>
      <c r="Y4729" s="169" t="s">
        <v>11925</v>
      </c>
      <c r="Z4729" s="168">
        <v>44146</v>
      </c>
      <c r="AA4729" s="169" t="s">
        <v>11900</v>
      </c>
      <c r="AB4729" s="169"/>
      <c r="AC4729" s="169" t="s">
        <v>28</v>
      </c>
      <c r="AD4729" s="169">
        <v>2021</v>
      </c>
      <c r="AE4729" s="167" t="s">
        <v>1245</v>
      </c>
    </row>
    <row r="4730" spans="1:31" x14ac:dyDescent="0.3">
      <c r="A4730" s="162" t="s">
        <v>10525</v>
      </c>
      <c r="B4730" s="162" t="s">
        <v>550</v>
      </c>
      <c r="C4730" s="162">
        <v>140</v>
      </c>
      <c r="D4730" s="162">
        <v>2019</v>
      </c>
      <c r="E4730" s="162" t="s">
        <v>2393</v>
      </c>
      <c r="F4730" s="162" t="s">
        <v>297</v>
      </c>
      <c r="G4730" s="162">
        <v>2020</v>
      </c>
      <c r="H4730" s="169" t="s">
        <v>430</v>
      </c>
      <c r="I4730" s="162" t="s">
        <v>550</v>
      </c>
      <c r="J4730" s="206">
        <v>7.9889999999999996E-4</v>
      </c>
      <c r="K4730" s="169" t="s">
        <v>1819</v>
      </c>
      <c r="L4730" s="166">
        <v>0.71854961632653036</v>
      </c>
      <c r="M4730" s="166">
        <v>5.7404928848326503E-4</v>
      </c>
      <c r="N4730" s="169" t="s">
        <v>28</v>
      </c>
      <c r="O4730" s="167">
        <v>1</v>
      </c>
      <c r="P4730" s="167">
        <v>0</v>
      </c>
      <c r="Q4730" s="167">
        <v>0</v>
      </c>
      <c r="R4730" s="167">
        <v>1</v>
      </c>
      <c r="S4730" s="167">
        <v>0</v>
      </c>
      <c r="T4730" s="167" t="s">
        <v>13213</v>
      </c>
      <c r="U4730" s="167" t="s">
        <v>1261</v>
      </c>
      <c r="V4730" s="167" t="s">
        <v>106</v>
      </c>
      <c r="W4730" s="169"/>
      <c r="X4730" s="169" t="s">
        <v>11836</v>
      </c>
      <c r="Y4730" s="169" t="s">
        <v>11925</v>
      </c>
      <c r="Z4730" s="168">
        <v>44146</v>
      </c>
      <c r="AA4730" s="169" t="s">
        <v>11900</v>
      </c>
      <c r="AB4730" s="169"/>
      <c r="AC4730" s="169" t="s">
        <v>28</v>
      </c>
      <c r="AD4730" s="169">
        <v>2021</v>
      </c>
      <c r="AE4730" s="167" t="s">
        <v>1245</v>
      </c>
    </row>
    <row r="4731" spans="1:31" x14ac:dyDescent="0.3">
      <c r="A4731" s="162" t="s">
        <v>10525</v>
      </c>
      <c r="B4731" s="162" t="s">
        <v>550</v>
      </c>
      <c r="C4731" s="162">
        <v>141</v>
      </c>
      <c r="D4731" s="162">
        <v>2019</v>
      </c>
      <c r="E4731" s="162" t="s">
        <v>2393</v>
      </c>
      <c r="F4731" s="162" t="s">
        <v>297</v>
      </c>
      <c r="G4731" s="162">
        <v>2020</v>
      </c>
      <c r="H4731" s="169" t="s">
        <v>430</v>
      </c>
      <c r="I4731" s="162" t="s">
        <v>550</v>
      </c>
      <c r="J4731" s="206">
        <v>4.88698E-3</v>
      </c>
      <c r="K4731" s="169" t="s">
        <v>1819</v>
      </c>
      <c r="L4731" s="166">
        <v>0.71854961632653036</v>
      </c>
      <c r="M4731" s="166">
        <v>3.5115376039954274E-3</v>
      </c>
      <c r="N4731" s="169" t="s">
        <v>28</v>
      </c>
      <c r="O4731" s="167">
        <v>1</v>
      </c>
      <c r="P4731" s="167">
        <v>0</v>
      </c>
      <c r="Q4731" s="167">
        <v>0</v>
      </c>
      <c r="R4731" s="167">
        <v>1</v>
      </c>
      <c r="S4731" s="167">
        <v>0</v>
      </c>
      <c r="T4731" s="167" t="s">
        <v>13213</v>
      </c>
      <c r="U4731" s="167" t="s">
        <v>1261</v>
      </c>
      <c r="V4731" s="167" t="s">
        <v>106</v>
      </c>
      <c r="W4731" s="169"/>
      <c r="X4731" s="169" t="s">
        <v>11836</v>
      </c>
      <c r="Y4731" s="169" t="s">
        <v>11925</v>
      </c>
      <c r="Z4731" s="168">
        <v>44146</v>
      </c>
      <c r="AA4731" s="169" t="s">
        <v>11900</v>
      </c>
      <c r="AB4731" s="169"/>
      <c r="AC4731" s="169" t="s">
        <v>28</v>
      </c>
      <c r="AD4731" s="169">
        <v>2021</v>
      </c>
      <c r="AE4731" s="167" t="s">
        <v>1245</v>
      </c>
    </row>
    <row r="4732" spans="1:31" x14ac:dyDescent="0.3">
      <c r="A4732" s="162" t="s">
        <v>10525</v>
      </c>
      <c r="B4732" s="162" t="s">
        <v>550</v>
      </c>
      <c r="C4732" s="162">
        <v>142</v>
      </c>
      <c r="D4732" s="162">
        <v>2019</v>
      </c>
      <c r="E4732" s="162" t="s">
        <v>2393</v>
      </c>
      <c r="F4732" s="162" t="s">
        <v>297</v>
      </c>
      <c r="G4732" s="162">
        <v>2020</v>
      </c>
      <c r="H4732" s="169" t="s">
        <v>430</v>
      </c>
      <c r="I4732" s="162" t="s">
        <v>550</v>
      </c>
      <c r="J4732" s="206">
        <v>1.53072E-3</v>
      </c>
      <c r="K4732" s="169" t="s">
        <v>1819</v>
      </c>
      <c r="L4732" s="166">
        <v>0.71854961632653036</v>
      </c>
      <c r="M4732" s="166">
        <v>1.0998982687033464E-3</v>
      </c>
      <c r="N4732" s="169" t="s">
        <v>28</v>
      </c>
      <c r="O4732" s="167">
        <v>1</v>
      </c>
      <c r="P4732" s="167">
        <v>0</v>
      </c>
      <c r="Q4732" s="167">
        <v>0</v>
      </c>
      <c r="R4732" s="167">
        <v>1</v>
      </c>
      <c r="S4732" s="167">
        <v>0</v>
      </c>
      <c r="T4732" s="167" t="s">
        <v>13213</v>
      </c>
      <c r="U4732" s="167" t="s">
        <v>1261</v>
      </c>
      <c r="V4732" s="167" t="s">
        <v>106</v>
      </c>
      <c r="W4732" s="169"/>
      <c r="X4732" s="169" t="s">
        <v>11836</v>
      </c>
      <c r="Y4732" s="169" t="s">
        <v>11925</v>
      </c>
      <c r="Z4732" s="168">
        <v>44146</v>
      </c>
      <c r="AA4732" s="169" t="s">
        <v>11900</v>
      </c>
      <c r="AB4732" s="169"/>
      <c r="AC4732" s="169" t="s">
        <v>28</v>
      </c>
      <c r="AD4732" s="169">
        <v>2021</v>
      </c>
      <c r="AE4732" s="167" t="s">
        <v>1245</v>
      </c>
    </row>
    <row r="4733" spans="1:31" x14ac:dyDescent="0.3">
      <c r="A4733" s="162" t="s">
        <v>10525</v>
      </c>
      <c r="B4733" s="162" t="s">
        <v>550</v>
      </c>
      <c r="C4733" s="162">
        <v>143</v>
      </c>
      <c r="D4733" s="162">
        <v>2019</v>
      </c>
      <c r="E4733" s="162" t="s">
        <v>2393</v>
      </c>
      <c r="F4733" s="162" t="s">
        <v>297</v>
      </c>
      <c r="G4733" s="162">
        <v>2020</v>
      </c>
      <c r="H4733" s="169" t="s">
        <v>430</v>
      </c>
      <c r="I4733" s="162" t="s">
        <v>550</v>
      </c>
      <c r="J4733" s="206">
        <v>1.2754079999999999E-2</v>
      </c>
      <c r="K4733" s="169" t="s">
        <v>1819</v>
      </c>
      <c r="L4733" s="166">
        <v>0.71854961632653036</v>
      </c>
      <c r="M4733" s="166">
        <v>9.1644392905978738E-3</v>
      </c>
      <c r="N4733" s="169" t="s">
        <v>28</v>
      </c>
      <c r="O4733" s="167">
        <v>1</v>
      </c>
      <c r="P4733" s="167">
        <v>0</v>
      </c>
      <c r="Q4733" s="167">
        <v>0</v>
      </c>
      <c r="R4733" s="167">
        <v>1</v>
      </c>
      <c r="S4733" s="167">
        <v>0</v>
      </c>
      <c r="T4733" s="167" t="s">
        <v>13213</v>
      </c>
      <c r="U4733" s="167" t="s">
        <v>1261</v>
      </c>
      <c r="V4733" s="167" t="s">
        <v>106</v>
      </c>
      <c r="W4733" s="169"/>
      <c r="X4733" s="169" t="s">
        <v>11836</v>
      </c>
      <c r="Y4733" s="169" t="s">
        <v>11925</v>
      </c>
      <c r="Z4733" s="168">
        <v>44146</v>
      </c>
      <c r="AA4733" s="169" t="s">
        <v>11900</v>
      </c>
      <c r="AB4733" s="169"/>
      <c r="AC4733" s="169" t="s">
        <v>28</v>
      </c>
      <c r="AD4733" s="169">
        <v>2021</v>
      </c>
      <c r="AE4733" s="167" t="s">
        <v>1245</v>
      </c>
    </row>
    <row r="4734" spans="1:31" x14ac:dyDescent="0.3">
      <c r="A4734" s="162" t="s">
        <v>10525</v>
      </c>
      <c r="B4734" s="162" t="s">
        <v>550</v>
      </c>
      <c r="C4734" s="162">
        <v>144</v>
      </c>
      <c r="D4734" s="162">
        <v>2019</v>
      </c>
      <c r="E4734" s="162" t="s">
        <v>2393</v>
      </c>
      <c r="F4734" s="162" t="s">
        <v>297</v>
      </c>
      <c r="G4734" s="162">
        <v>2020</v>
      </c>
      <c r="H4734" s="169" t="s">
        <v>430</v>
      </c>
      <c r="I4734" s="162" t="s">
        <v>550</v>
      </c>
      <c r="J4734" s="206">
        <v>6.5125000000000001E-3</v>
      </c>
      <c r="K4734" s="169" t="s">
        <v>1819</v>
      </c>
      <c r="L4734" s="166">
        <v>0.71854961632653036</v>
      </c>
      <c r="M4734" s="166">
        <v>4.6795543763265288E-3</v>
      </c>
      <c r="N4734" s="169" t="s">
        <v>28</v>
      </c>
      <c r="O4734" s="167">
        <v>1</v>
      </c>
      <c r="P4734" s="167">
        <v>0</v>
      </c>
      <c r="Q4734" s="167">
        <v>0</v>
      </c>
      <c r="R4734" s="167">
        <v>1</v>
      </c>
      <c r="S4734" s="167">
        <v>0</v>
      </c>
      <c r="T4734" s="167" t="s">
        <v>13213</v>
      </c>
      <c r="U4734" s="167" t="s">
        <v>1261</v>
      </c>
      <c r="V4734" s="167" t="s">
        <v>106</v>
      </c>
      <c r="W4734" s="169"/>
      <c r="X4734" s="169" t="s">
        <v>11836</v>
      </c>
      <c r="Y4734" s="169" t="s">
        <v>11925</v>
      </c>
      <c r="Z4734" s="168">
        <v>44146</v>
      </c>
      <c r="AA4734" s="169" t="s">
        <v>11900</v>
      </c>
      <c r="AB4734" s="169"/>
      <c r="AC4734" s="169" t="s">
        <v>28</v>
      </c>
      <c r="AD4734" s="169">
        <v>2021</v>
      </c>
      <c r="AE4734" s="167" t="s">
        <v>1245</v>
      </c>
    </row>
    <row r="4735" spans="1:31" x14ac:dyDescent="0.3">
      <c r="A4735" s="162" t="s">
        <v>10525</v>
      </c>
      <c r="B4735" s="162" t="s">
        <v>550</v>
      </c>
      <c r="C4735" s="162">
        <v>145</v>
      </c>
      <c r="D4735" s="162">
        <v>2019</v>
      </c>
      <c r="E4735" s="162" t="s">
        <v>2393</v>
      </c>
      <c r="F4735" s="162" t="s">
        <v>297</v>
      </c>
      <c r="G4735" s="162">
        <v>2020</v>
      </c>
      <c r="H4735" s="169" t="s">
        <v>430</v>
      </c>
      <c r="I4735" s="162" t="s">
        <v>550</v>
      </c>
      <c r="J4735" s="206">
        <v>4.515E-5</v>
      </c>
      <c r="K4735" s="169" t="s">
        <v>1819</v>
      </c>
      <c r="L4735" s="166">
        <v>0.71854961632653036</v>
      </c>
      <c r="M4735" s="166">
        <v>3.2442515177142847E-5</v>
      </c>
      <c r="N4735" s="169" t="s">
        <v>28</v>
      </c>
      <c r="O4735" s="167">
        <v>1</v>
      </c>
      <c r="P4735" s="167">
        <v>0</v>
      </c>
      <c r="Q4735" s="167">
        <v>0</v>
      </c>
      <c r="R4735" s="167">
        <v>1</v>
      </c>
      <c r="S4735" s="167">
        <v>0</v>
      </c>
      <c r="T4735" s="167" t="s">
        <v>13213</v>
      </c>
      <c r="U4735" s="167" t="s">
        <v>1261</v>
      </c>
      <c r="V4735" s="167" t="s">
        <v>106</v>
      </c>
      <c r="W4735" s="169"/>
      <c r="X4735" s="169" t="s">
        <v>11836</v>
      </c>
      <c r="Y4735" s="169" t="s">
        <v>11925</v>
      </c>
      <c r="Z4735" s="168">
        <v>44146</v>
      </c>
      <c r="AA4735" s="169" t="s">
        <v>11900</v>
      </c>
      <c r="AB4735" s="169"/>
      <c r="AC4735" s="169" t="s">
        <v>28</v>
      </c>
      <c r="AD4735" s="169">
        <v>2021</v>
      </c>
      <c r="AE4735" s="167" t="s">
        <v>1245</v>
      </c>
    </row>
    <row r="4736" spans="1:31" x14ac:dyDescent="0.3">
      <c r="A4736" s="162" t="s">
        <v>10525</v>
      </c>
      <c r="B4736" s="162" t="s">
        <v>550</v>
      </c>
      <c r="C4736" s="162">
        <v>146</v>
      </c>
      <c r="D4736" s="162">
        <v>2019</v>
      </c>
      <c r="E4736" s="162" t="s">
        <v>2393</v>
      </c>
      <c r="F4736" s="162" t="s">
        <v>297</v>
      </c>
      <c r="G4736" s="162">
        <v>2020</v>
      </c>
      <c r="H4736" s="169" t="s">
        <v>430</v>
      </c>
      <c r="I4736" s="162" t="s">
        <v>550</v>
      </c>
      <c r="J4736" s="206">
        <v>8.2655999999999995E-4</v>
      </c>
      <c r="K4736" s="169" t="s">
        <v>1819</v>
      </c>
      <c r="L4736" s="166">
        <v>0.71854961632653036</v>
      </c>
      <c r="M4736" s="166">
        <v>5.9392437087085693E-4</v>
      </c>
      <c r="N4736" s="169" t="s">
        <v>28</v>
      </c>
      <c r="O4736" s="167">
        <v>1</v>
      </c>
      <c r="P4736" s="167">
        <v>0</v>
      </c>
      <c r="Q4736" s="167">
        <v>0</v>
      </c>
      <c r="R4736" s="167">
        <v>1</v>
      </c>
      <c r="S4736" s="167">
        <v>0</v>
      </c>
      <c r="T4736" s="167" t="s">
        <v>13213</v>
      </c>
      <c r="U4736" s="167" t="s">
        <v>1261</v>
      </c>
      <c r="V4736" s="167" t="s">
        <v>106</v>
      </c>
      <c r="W4736" s="169"/>
      <c r="X4736" s="169" t="s">
        <v>11836</v>
      </c>
      <c r="Y4736" s="169" t="s">
        <v>11925</v>
      </c>
      <c r="Z4736" s="168">
        <v>44169</v>
      </c>
      <c r="AA4736" s="169" t="s">
        <v>11900</v>
      </c>
      <c r="AB4736" s="169"/>
      <c r="AC4736" s="169" t="s">
        <v>28</v>
      </c>
      <c r="AD4736" s="169">
        <v>2021</v>
      </c>
      <c r="AE4736" s="167" t="s">
        <v>1245</v>
      </c>
    </row>
    <row r="4737" spans="1:31" x14ac:dyDescent="0.3">
      <c r="A4737" s="162" t="s">
        <v>10525</v>
      </c>
      <c r="B4737" s="162" t="s">
        <v>550</v>
      </c>
      <c r="C4737" s="162">
        <v>147</v>
      </c>
      <c r="D4737" s="162">
        <v>2019</v>
      </c>
      <c r="E4737" s="162" t="s">
        <v>2393</v>
      </c>
      <c r="F4737" s="162" t="s">
        <v>297</v>
      </c>
      <c r="G4737" s="162">
        <v>2020</v>
      </c>
      <c r="H4737" s="169" t="s">
        <v>430</v>
      </c>
      <c r="I4737" s="162" t="s">
        <v>550</v>
      </c>
      <c r="J4737" s="206">
        <v>8.1276000000000004E-3</v>
      </c>
      <c r="K4737" s="169" t="s">
        <v>1819</v>
      </c>
      <c r="L4737" s="166">
        <v>0.71854961632653036</v>
      </c>
      <c r="M4737" s="166">
        <v>5.8400838616555085E-3</v>
      </c>
      <c r="N4737" s="169" t="s">
        <v>28</v>
      </c>
      <c r="O4737" s="167">
        <v>1</v>
      </c>
      <c r="P4737" s="167">
        <v>0</v>
      </c>
      <c r="Q4737" s="167">
        <v>0</v>
      </c>
      <c r="R4737" s="167">
        <v>1</v>
      </c>
      <c r="S4737" s="167">
        <v>0</v>
      </c>
      <c r="T4737" s="167" t="s">
        <v>13213</v>
      </c>
      <c r="U4737" s="167" t="s">
        <v>1261</v>
      </c>
      <c r="V4737" s="167" t="s">
        <v>106</v>
      </c>
      <c r="W4737" s="169"/>
      <c r="X4737" s="169" t="s">
        <v>11836</v>
      </c>
      <c r="Y4737" s="169" t="s">
        <v>11925</v>
      </c>
      <c r="Z4737" s="168">
        <v>44169</v>
      </c>
      <c r="AA4737" s="169" t="s">
        <v>11900</v>
      </c>
      <c r="AB4737" s="169"/>
      <c r="AC4737" s="169" t="s">
        <v>28</v>
      </c>
      <c r="AD4737" s="169">
        <v>2021</v>
      </c>
      <c r="AE4737" s="167" t="s">
        <v>1245</v>
      </c>
    </row>
    <row r="4738" spans="1:31" x14ac:dyDescent="0.3">
      <c r="A4738" s="162" t="s">
        <v>10525</v>
      </c>
      <c r="B4738" s="162" t="s">
        <v>550</v>
      </c>
      <c r="C4738" s="162">
        <v>148</v>
      </c>
      <c r="D4738" s="162">
        <v>2019</v>
      </c>
      <c r="E4738" s="162" t="s">
        <v>2393</v>
      </c>
      <c r="F4738" s="162" t="s">
        <v>297</v>
      </c>
      <c r="G4738" s="162">
        <v>2020</v>
      </c>
      <c r="H4738" s="169" t="s">
        <v>430</v>
      </c>
      <c r="I4738" s="162" t="s">
        <v>550</v>
      </c>
      <c r="J4738" s="206">
        <v>9.3610000000000004E-4</v>
      </c>
      <c r="K4738" s="169" t="s">
        <v>1819</v>
      </c>
      <c r="L4738" s="166">
        <v>0.71854961632653036</v>
      </c>
      <c r="M4738" s="166">
        <v>6.7263429584326511E-4</v>
      </c>
      <c r="N4738" s="169" t="s">
        <v>28</v>
      </c>
      <c r="O4738" s="167">
        <v>1</v>
      </c>
      <c r="P4738" s="167">
        <v>0</v>
      </c>
      <c r="Q4738" s="167">
        <v>0</v>
      </c>
      <c r="R4738" s="167">
        <v>1</v>
      </c>
      <c r="S4738" s="167">
        <v>0</v>
      </c>
      <c r="T4738" s="167" t="s">
        <v>13213</v>
      </c>
      <c r="U4738" s="167" t="s">
        <v>1261</v>
      </c>
      <c r="V4738" s="167" t="s">
        <v>106</v>
      </c>
      <c r="W4738" s="169"/>
      <c r="X4738" s="169" t="s">
        <v>11836</v>
      </c>
      <c r="Y4738" s="169" t="s">
        <v>11925</v>
      </c>
      <c r="Z4738" s="168">
        <v>44169</v>
      </c>
      <c r="AA4738" s="169" t="s">
        <v>11900</v>
      </c>
      <c r="AB4738" s="169"/>
      <c r="AC4738" s="169" t="s">
        <v>28</v>
      </c>
      <c r="AD4738" s="169">
        <v>2021</v>
      </c>
      <c r="AE4738" s="167" t="s">
        <v>1245</v>
      </c>
    </row>
    <row r="4739" spans="1:31" x14ac:dyDescent="0.3">
      <c r="A4739" s="162" t="s">
        <v>10525</v>
      </c>
      <c r="B4739" s="162" t="s">
        <v>550</v>
      </c>
      <c r="C4739" s="162">
        <v>149</v>
      </c>
      <c r="D4739" s="162">
        <v>2019</v>
      </c>
      <c r="E4739" s="162" t="s">
        <v>2393</v>
      </c>
      <c r="F4739" s="162" t="s">
        <v>297</v>
      </c>
      <c r="G4739" s="162">
        <v>2020</v>
      </c>
      <c r="H4739" s="169" t="s">
        <v>430</v>
      </c>
      <c r="I4739" s="162" t="s">
        <v>550</v>
      </c>
      <c r="J4739" s="206">
        <v>1.8755999999999998E-3</v>
      </c>
      <c r="K4739" s="169" t="s">
        <v>1819</v>
      </c>
      <c r="L4739" s="166">
        <v>0.71854961632653036</v>
      </c>
      <c r="M4739" s="166">
        <v>1.3477116603820402E-3</v>
      </c>
      <c r="N4739" s="169" t="s">
        <v>28</v>
      </c>
      <c r="O4739" s="167">
        <v>1</v>
      </c>
      <c r="P4739" s="167">
        <v>0</v>
      </c>
      <c r="Q4739" s="167">
        <v>0</v>
      </c>
      <c r="R4739" s="167">
        <v>1</v>
      </c>
      <c r="S4739" s="167">
        <v>0</v>
      </c>
      <c r="T4739" s="167" t="s">
        <v>13213</v>
      </c>
      <c r="U4739" s="167" t="s">
        <v>1261</v>
      </c>
      <c r="V4739" s="167" t="s">
        <v>106</v>
      </c>
      <c r="W4739" s="169"/>
      <c r="X4739" s="169" t="s">
        <v>11836</v>
      </c>
      <c r="Y4739" s="169" t="s">
        <v>11925</v>
      </c>
      <c r="Z4739" s="168">
        <v>44169</v>
      </c>
      <c r="AA4739" s="169" t="s">
        <v>11900</v>
      </c>
      <c r="AB4739" s="169"/>
      <c r="AC4739" s="169" t="s">
        <v>28</v>
      </c>
      <c r="AD4739" s="169">
        <v>2021</v>
      </c>
      <c r="AE4739" s="167" t="s">
        <v>1245</v>
      </c>
    </row>
    <row r="4740" spans="1:31" x14ac:dyDescent="0.3">
      <c r="A4740" s="162" t="s">
        <v>10525</v>
      </c>
      <c r="B4740" s="162" t="s">
        <v>550</v>
      </c>
      <c r="C4740" s="162">
        <v>150</v>
      </c>
      <c r="D4740" s="162">
        <v>2019</v>
      </c>
      <c r="E4740" s="162" t="s">
        <v>2393</v>
      </c>
      <c r="F4740" s="162" t="s">
        <v>297</v>
      </c>
      <c r="G4740" s="162">
        <v>2020</v>
      </c>
      <c r="H4740" s="169" t="s">
        <v>430</v>
      </c>
      <c r="I4740" s="162" t="s">
        <v>550</v>
      </c>
      <c r="J4740" s="206">
        <v>4.2721999999999994E-3</v>
      </c>
      <c r="K4740" s="169" t="s">
        <v>1819</v>
      </c>
      <c r="L4740" s="166">
        <v>0.71854961632653036</v>
      </c>
      <c r="M4740" s="166">
        <v>3.0697876708702027E-3</v>
      </c>
      <c r="N4740" s="169" t="s">
        <v>28</v>
      </c>
      <c r="O4740" s="167">
        <v>1</v>
      </c>
      <c r="P4740" s="167">
        <v>0</v>
      </c>
      <c r="Q4740" s="167">
        <v>0</v>
      </c>
      <c r="R4740" s="167">
        <v>1</v>
      </c>
      <c r="S4740" s="167">
        <v>0</v>
      </c>
      <c r="T4740" s="167" t="s">
        <v>13213</v>
      </c>
      <c r="U4740" s="167" t="s">
        <v>1261</v>
      </c>
      <c r="V4740" s="167" t="s">
        <v>106</v>
      </c>
      <c r="W4740" s="169"/>
      <c r="X4740" s="169" t="s">
        <v>11836</v>
      </c>
      <c r="Y4740" s="169" t="s">
        <v>11925</v>
      </c>
      <c r="Z4740" s="168">
        <v>44169</v>
      </c>
      <c r="AA4740" s="169" t="s">
        <v>11900</v>
      </c>
      <c r="AB4740" s="169"/>
      <c r="AC4740" s="169" t="s">
        <v>28</v>
      </c>
      <c r="AD4740" s="169">
        <v>2021</v>
      </c>
      <c r="AE4740" s="167" t="s">
        <v>1245</v>
      </c>
    </row>
    <row r="4741" spans="1:31" x14ac:dyDescent="0.3">
      <c r="A4741" s="162" t="s">
        <v>10525</v>
      </c>
      <c r="B4741" s="162" t="s">
        <v>550</v>
      </c>
      <c r="C4741" s="162">
        <v>151</v>
      </c>
      <c r="D4741" s="162">
        <v>2019</v>
      </c>
      <c r="E4741" s="162" t="s">
        <v>2393</v>
      </c>
      <c r="F4741" s="162" t="s">
        <v>297</v>
      </c>
      <c r="G4741" s="162">
        <v>2020</v>
      </c>
      <c r="H4741" s="169" t="s">
        <v>430</v>
      </c>
      <c r="I4741" s="162" t="s">
        <v>550</v>
      </c>
      <c r="J4741" s="206">
        <v>1.1981999999999999E-4</v>
      </c>
      <c r="K4741" s="169" t="s">
        <v>1819</v>
      </c>
      <c r="L4741" s="166">
        <v>0.71854961632653036</v>
      </c>
      <c r="M4741" s="166">
        <v>8.6096615028244855E-5</v>
      </c>
      <c r="N4741" s="169" t="s">
        <v>28</v>
      </c>
      <c r="O4741" s="167">
        <v>1</v>
      </c>
      <c r="P4741" s="167">
        <v>0</v>
      </c>
      <c r="Q4741" s="167">
        <v>0</v>
      </c>
      <c r="R4741" s="167">
        <v>1</v>
      </c>
      <c r="S4741" s="167">
        <v>0</v>
      </c>
      <c r="T4741" s="167" t="s">
        <v>13213</v>
      </c>
      <c r="U4741" s="167" t="s">
        <v>1261</v>
      </c>
      <c r="V4741" s="167" t="s">
        <v>106</v>
      </c>
      <c r="W4741" s="169"/>
      <c r="X4741" s="169" t="s">
        <v>11836</v>
      </c>
      <c r="Y4741" s="169" t="s">
        <v>11925</v>
      </c>
      <c r="Z4741" s="168">
        <v>44169</v>
      </c>
      <c r="AA4741" s="169" t="s">
        <v>11900</v>
      </c>
      <c r="AB4741" s="169"/>
      <c r="AC4741" s="169" t="s">
        <v>28</v>
      </c>
      <c r="AD4741" s="169">
        <v>2021</v>
      </c>
      <c r="AE4741" s="167" t="s">
        <v>1245</v>
      </c>
    </row>
    <row r="4742" spans="1:31" x14ac:dyDescent="0.3">
      <c r="A4742" s="162" t="s">
        <v>10525</v>
      </c>
      <c r="B4742" s="162" t="s">
        <v>550</v>
      </c>
      <c r="C4742" s="162">
        <v>152</v>
      </c>
      <c r="D4742" s="162">
        <v>2019</v>
      </c>
      <c r="E4742" s="162" t="s">
        <v>2393</v>
      </c>
      <c r="F4742" s="162" t="s">
        <v>297</v>
      </c>
      <c r="G4742" s="162">
        <v>2020</v>
      </c>
      <c r="H4742" s="169" t="s">
        <v>430</v>
      </c>
      <c r="I4742" s="162" t="s">
        <v>550</v>
      </c>
      <c r="J4742" s="206">
        <v>8.5099999999999998E-4</v>
      </c>
      <c r="K4742" s="169" t="s">
        <v>1819</v>
      </c>
      <c r="L4742" s="166">
        <v>0.71854961632653036</v>
      </c>
      <c r="M4742" s="166">
        <v>6.1148572349387727E-4</v>
      </c>
      <c r="N4742" s="169" t="s">
        <v>28</v>
      </c>
      <c r="O4742" s="167">
        <v>1</v>
      </c>
      <c r="P4742" s="167">
        <v>0</v>
      </c>
      <c r="Q4742" s="167">
        <v>0</v>
      </c>
      <c r="R4742" s="167">
        <v>1</v>
      </c>
      <c r="S4742" s="167">
        <v>0</v>
      </c>
      <c r="T4742" s="167" t="s">
        <v>13213</v>
      </c>
      <c r="U4742" s="167" t="s">
        <v>1261</v>
      </c>
      <c r="V4742" s="167" t="s">
        <v>106</v>
      </c>
      <c r="W4742" s="169"/>
      <c r="X4742" s="169" t="s">
        <v>11836</v>
      </c>
      <c r="Y4742" s="169" t="s">
        <v>11925</v>
      </c>
      <c r="Z4742" s="168">
        <v>44169</v>
      </c>
      <c r="AA4742" s="169" t="s">
        <v>11900</v>
      </c>
      <c r="AB4742" s="169"/>
      <c r="AC4742" s="169" t="s">
        <v>28</v>
      </c>
      <c r="AD4742" s="169">
        <v>2021</v>
      </c>
      <c r="AE4742" s="167" t="s">
        <v>1245</v>
      </c>
    </row>
    <row r="4743" spans="1:31" x14ac:dyDescent="0.3">
      <c r="A4743" s="162" t="s">
        <v>10525</v>
      </c>
      <c r="B4743" s="162" t="s">
        <v>550</v>
      </c>
      <c r="C4743" s="162">
        <v>153</v>
      </c>
      <c r="D4743" s="162">
        <v>2019</v>
      </c>
      <c r="E4743" s="162" t="s">
        <v>2393</v>
      </c>
      <c r="F4743" s="162" t="s">
        <v>297</v>
      </c>
      <c r="G4743" s="162">
        <v>2020</v>
      </c>
      <c r="H4743" s="169" t="s">
        <v>430</v>
      </c>
      <c r="I4743" s="162" t="s">
        <v>550</v>
      </c>
      <c r="J4743" s="206">
        <v>7.9703999999999994E-4</v>
      </c>
      <c r="K4743" s="169" t="s">
        <v>1819</v>
      </c>
      <c r="L4743" s="166">
        <v>0.71854961632653036</v>
      </c>
      <c r="M4743" s="166">
        <v>5.7271278619689769E-4</v>
      </c>
      <c r="N4743" s="169" t="s">
        <v>28</v>
      </c>
      <c r="O4743" s="167">
        <v>1</v>
      </c>
      <c r="P4743" s="167">
        <v>0</v>
      </c>
      <c r="Q4743" s="167">
        <v>0</v>
      </c>
      <c r="R4743" s="167">
        <v>1</v>
      </c>
      <c r="S4743" s="167">
        <v>0</v>
      </c>
      <c r="T4743" s="167" t="s">
        <v>13213</v>
      </c>
      <c r="U4743" s="167" t="s">
        <v>1261</v>
      </c>
      <c r="V4743" s="167" t="s">
        <v>106</v>
      </c>
      <c r="W4743" s="169"/>
      <c r="X4743" s="169" t="s">
        <v>11836</v>
      </c>
      <c r="Y4743" s="169" t="s">
        <v>11925</v>
      </c>
      <c r="Z4743" s="168">
        <v>44169</v>
      </c>
      <c r="AA4743" s="169" t="s">
        <v>11900</v>
      </c>
      <c r="AB4743" s="169"/>
      <c r="AC4743" s="169" t="s">
        <v>28</v>
      </c>
      <c r="AD4743" s="169">
        <v>2021</v>
      </c>
      <c r="AE4743" s="167" t="s">
        <v>1245</v>
      </c>
    </row>
    <row r="4744" spans="1:31" x14ac:dyDescent="0.3">
      <c r="A4744" s="162" t="s">
        <v>10525</v>
      </c>
      <c r="B4744" s="162" t="s">
        <v>550</v>
      </c>
      <c r="C4744" s="162">
        <v>154</v>
      </c>
      <c r="D4744" s="162">
        <v>2019</v>
      </c>
      <c r="E4744" s="162" t="s">
        <v>2393</v>
      </c>
      <c r="F4744" s="162" t="s">
        <v>297</v>
      </c>
      <c r="G4744" s="162">
        <v>2020</v>
      </c>
      <c r="H4744" s="169" t="s">
        <v>430</v>
      </c>
      <c r="I4744" s="162" t="s">
        <v>550</v>
      </c>
      <c r="J4744" s="206">
        <v>1.1981999999999999E-4</v>
      </c>
      <c r="K4744" s="169" t="s">
        <v>1819</v>
      </c>
      <c r="L4744" s="166">
        <v>0.71854961632653036</v>
      </c>
      <c r="M4744" s="166">
        <v>8.6096615028244855E-5</v>
      </c>
      <c r="N4744" s="169" t="s">
        <v>28</v>
      </c>
      <c r="O4744" s="167">
        <v>1</v>
      </c>
      <c r="P4744" s="167">
        <v>0</v>
      </c>
      <c r="Q4744" s="167">
        <v>0</v>
      </c>
      <c r="R4744" s="167">
        <v>1</v>
      </c>
      <c r="S4744" s="167">
        <v>0</v>
      </c>
      <c r="T4744" s="167" t="s">
        <v>13213</v>
      </c>
      <c r="U4744" s="167" t="s">
        <v>1261</v>
      </c>
      <c r="V4744" s="167" t="s">
        <v>106</v>
      </c>
      <c r="W4744" s="169"/>
      <c r="X4744" s="169" t="s">
        <v>11836</v>
      </c>
      <c r="Y4744" s="169" t="s">
        <v>11925</v>
      </c>
      <c r="Z4744" s="168">
        <v>44169</v>
      </c>
      <c r="AA4744" s="169" t="s">
        <v>11900</v>
      </c>
      <c r="AB4744" s="169"/>
      <c r="AC4744" s="169" t="s">
        <v>28</v>
      </c>
      <c r="AD4744" s="169">
        <v>2021</v>
      </c>
      <c r="AE4744" s="167" t="s">
        <v>1245</v>
      </c>
    </row>
    <row r="4745" spans="1:31" x14ac:dyDescent="0.3">
      <c r="A4745" s="162" t="s">
        <v>10525</v>
      </c>
      <c r="B4745" s="162" t="s">
        <v>550</v>
      </c>
      <c r="C4745" s="162">
        <v>155</v>
      </c>
      <c r="D4745" s="162">
        <v>2019</v>
      </c>
      <c r="E4745" s="162" t="s">
        <v>2393</v>
      </c>
      <c r="F4745" s="162" t="s">
        <v>297</v>
      </c>
      <c r="G4745" s="162">
        <v>2020</v>
      </c>
      <c r="H4745" s="169" t="s">
        <v>430</v>
      </c>
      <c r="I4745" s="162" t="s">
        <v>550</v>
      </c>
      <c r="J4745" s="206">
        <v>9.3610000000000004E-4</v>
      </c>
      <c r="K4745" s="169" t="s">
        <v>1819</v>
      </c>
      <c r="L4745" s="166">
        <v>0.71854961632653036</v>
      </c>
      <c r="M4745" s="166">
        <v>6.7263429584326511E-4</v>
      </c>
      <c r="N4745" s="169" t="s">
        <v>28</v>
      </c>
      <c r="O4745" s="167">
        <v>1</v>
      </c>
      <c r="P4745" s="167">
        <v>0</v>
      </c>
      <c r="Q4745" s="167">
        <v>0</v>
      </c>
      <c r="R4745" s="167">
        <v>1</v>
      </c>
      <c r="S4745" s="167">
        <v>0</v>
      </c>
      <c r="T4745" s="167" t="s">
        <v>13213</v>
      </c>
      <c r="U4745" s="167" t="s">
        <v>1261</v>
      </c>
      <c r="V4745" s="167" t="s">
        <v>106</v>
      </c>
      <c r="W4745" s="169"/>
      <c r="X4745" s="169" t="s">
        <v>11836</v>
      </c>
      <c r="Y4745" s="169" t="s">
        <v>11925</v>
      </c>
      <c r="Z4745" s="168">
        <v>44152</v>
      </c>
      <c r="AA4745" s="169" t="s">
        <v>11900</v>
      </c>
      <c r="AB4745" s="169"/>
      <c r="AC4745" s="169" t="s">
        <v>28</v>
      </c>
      <c r="AD4745" s="169">
        <v>2021</v>
      </c>
      <c r="AE4745" s="167" t="s">
        <v>1245</v>
      </c>
    </row>
    <row r="4746" spans="1:31" x14ac:dyDescent="0.3">
      <c r="A4746" s="162" t="s">
        <v>10525</v>
      </c>
      <c r="B4746" s="162" t="s">
        <v>550</v>
      </c>
      <c r="C4746" s="162">
        <v>156</v>
      </c>
      <c r="D4746" s="162">
        <v>2019</v>
      </c>
      <c r="E4746" s="162" t="s">
        <v>2393</v>
      </c>
      <c r="F4746" s="162" t="s">
        <v>297</v>
      </c>
      <c r="G4746" s="162">
        <v>2020</v>
      </c>
      <c r="H4746" s="169" t="s">
        <v>430</v>
      </c>
      <c r="I4746" s="162" t="s">
        <v>550</v>
      </c>
      <c r="J4746" s="206">
        <v>8.2655999999999995E-4</v>
      </c>
      <c r="K4746" s="169" t="s">
        <v>1819</v>
      </c>
      <c r="L4746" s="166">
        <v>0.71854961632653036</v>
      </c>
      <c r="M4746" s="166">
        <v>5.9392437087085693E-4</v>
      </c>
      <c r="N4746" s="169" t="s">
        <v>28</v>
      </c>
      <c r="O4746" s="167">
        <v>1</v>
      </c>
      <c r="P4746" s="167">
        <v>0</v>
      </c>
      <c r="Q4746" s="167">
        <v>0</v>
      </c>
      <c r="R4746" s="167">
        <v>1</v>
      </c>
      <c r="S4746" s="167">
        <v>0</v>
      </c>
      <c r="T4746" s="167" t="s">
        <v>13213</v>
      </c>
      <c r="U4746" s="167" t="s">
        <v>1261</v>
      </c>
      <c r="V4746" s="167" t="s">
        <v>106</v>
      </c>
      <c r="W4746" s="169"/>
      <c r="X4746" s="169" t="s">
        <v>11836</v>
      </c>
      <c r="Y4746" s="169" t="s">
        <v>11925</v>
      </c>
      <c r="Z4746" s="168">
        <v>44169</v>
      </c>
      <c r="AA4746" s="169" t="s">
        <v>11900</v>
      </c>
      <c r="AB4746" s="169"/>
      <c r="AC4746" s="169" t="s">
        <v>28</v>
      </c>
      <c r="AD4746" s="169">
        <v>2021</v>
      </c>
      <c r="AE4746" s="167" t="s">
        <v>1245</v>
      </c>
    </row>
    <row r="4747" spans="1:31" x14ac:dyDescent="0.3">
      <c r="A4747" s="162" t="s">
        <v>10525</v>
      </c>
      <c r="B4747" s="162" t="s">
        <v>550</v>
      </c>
      <c r="C4747" s="162">
        <v>157</v>
      </c>
      <c r="D4747" s="162">
        <v>2019</v>
      </c>
      <c r="E4747" s="162" t="s">
        <v>2393</v>
      </c>
      <c r="F4747" s="162" t="s">
        <v>297</v>
      </c>
      <c r="G4747" s="162">
        <v>2020</v>
      </c>
      <c r="H4747" s="169" t="s">
        <v>430</v>
      </c>
      <c r="I4747" s="162" t="s">
        <v>550</v>
      </c>
      <c r="J4747" s="206">
        <v>8.5099999999999998E-4</v>
      </c>
      <c r="K4747" s="169" t="s">
        <v>1819</v>
      </c>
      <c r="L4747" s="166">
        <v>0.71854961632653036</v>
      </c>
      <c r="M4747" s="166">
        <v>6.1148572349387727E-4</v>
      </c>
      <c r="N4747" s="169" t="s">
        <v>28</v>
      </c>
      <c r="O4747" s="167">
        <v>1</v>
      </c>
      <c r="P4747" s="167">
        <v>0</v>
      </c>
      <c r="Q4747" s="167">
        <v>0</v>
      </c>
      <c r="R4747" s="167">
        <v>1</v>
      </c>
      <c r="S4747" s="167">
        <v>0</v>
      </c>
      <c r="T4747" s="167" t="s">
        <v>13213</v>
      </c>
      <c r="U4747" s="167" t="s">
        <v>1261</v>
      </c>
      <c r="V4747" s="167" t="s">
        <v>106</v>
      </c>
      <c r="W4747" s="169"/>
      <c r="X4747" s="169" t="s">
        <v>11836</v>
      </c>
      <c r="Y4747" s="169" t="s">
        <v>11925</v>
      </c>
      <c r="Z4747" s="168">
        <v>44169</v>
      </c>
      <c r="AA4747" s="169" t="s">
        <v>11900</v>
      </c>
      <c r="AB4747" s="169"/>
      <c r="AC4747" s="169" t="s">
        <v>28</v>
      </c>
      <c r="AD4747" s="169">
        <v>2021</v>
      </c>
      <c r="AE4747" s="167" t="s">
        <v>1245</v>
      </c>
    </row>
    <row r="4748" spans="1:31" x14ac:dyDescent="0.3">
      <c r="A4748" s="162" t="s">
        <v>10525</v>
      </c>
      <c r="B4748" s="162" t="s">
        <v>550</v>
      </c>
      <c r="C4748" s="162">
        <v>158</v>
      </c>
      <c r="D4748" s="162">
        <v>2019</v>
      </c>
      <c r="E4748" s="162" t="s">
        <v>2393</v>
      </c>
      <c r="F4748" s="162" t="s">
        <v>297</v>
      </c>
      <c r="G4748" s="162">
        <v>2020</v>
      </c>
      <c r="H4748" s="169" t="s">
        <v>430</v>
      </c>
      <c r="I4748" s="162" t="s">
        <v>550</v>
      </c>
      <c r="J4748" s="206">
        <v>1.1981999999999999E-4</v>
      </c>
      <c r="K4748" s="169" t="s">
        <v>1819</v>
      </c>
      <c r="L4748" s="166">
        <v>0.71854961632653036</v>
      </c>
      <c r="M4748" s="166">
        <v>8.6096615028244855E-5</v>
      </c>
      <c r="N4748" s="169" t="s">
        <v>28</v>
      </c>
      <c r="O4748" s="167">
        <v>1</v>
      </c>
      <c r="P4748" s="167">
        <v>0</v>
      </c>
      <c r="Q4748" s="167">
        <v>0</v>
      </c>
      <c r="R4748" s="167">
        <v>1</v>
      </c>
      <c r="S4748" s="167">
        <v>0</v>
      </c>
      <c r="T4748" s="167" t="s">
        <v>13213</v>
      </c>
      <c r="U4748" s="167" t="s">
        <v>1261</v>
      </c>
      <c r="V4748" s="167" t="s">
        <v>106</v>
      </c>
      <c r="W4748" s="169"/>
      <c r="X4748" s="169" t="s">
        <v>11836</v>
      </c>
      <c r="Y4748" s="169" t="s">
        <v>11925</v>
      </c>
      <c r="Z4748" s="168">
        <v>44169</v>
      </c>
      <c r="AA4748" s="169" t="s">
        <v>11900</v>
      </c>
      <c r="AB4748" s="169"/>
      <c r="AC4748" s="169" t="s">
        <v>28</v>
      </c>
      <c r="AD4748" s="169">
        <v>2021</v>
      </c>
      <c r="AE4748" s="167" t="s">
        <v>1245</v>
      </c>
    </row>
    <row r="4749" spans="1:31" x14ac:dyDescent="0.3">
      <c r="A4749" s="162" t="s">
        <v>10525</v>
      </c>
      <c r="B4749" s="162" t="s">
        <v>550</v>
      </c>
      <c r="C4749" s="162">
        <v>159</v>
      </c>
      <c r="D4749" s="162">
        <v>2019</v>
      </c>
      <c r="E4749" s="162" t="s">
        <v>2393</v>
      </c>
      <c r="F4749" s="162" t="s">
        <v>297</v>
      </c>
      <c r="G4749" s="162">
        <v>2020</v>
      </c>
      <c r="H4749" s="169" t="s">
        <v>430</v>
      </c>
      <c r="I4749" s="162" t="s">
        <v>550</v>
      </c>
      <c r="J4749" s="206">
        <v>4.67651E-3</v>
      </c>
      <c r="K4749" s="169" t="s">
        <v>1819</v>
      </c>
      <c r="L4749" s="166">
        <v>0.71854961632653036</v>
      </c>
      <c r="M4749" s="166">
        <v>3.3603044662471825E-3</v>
      </c>
      <c r="N4749" s="169" t="s">
        <v>63</v>
      </c>
      <c r="O4749" s="167">
        <v>1</v>
      </c>
      <c r="P4749" s="167">
        <v>0</v>
      </c>
      <c r="Q4749" s="167">
        <v>0</v>
      </c>
      <c r="R4749" s="167">
        <v>0</v>
      </c>
      <c r="S4749" s="167">
        <v>1</v>
      </c>
      <c r="T4749" s="167" t="s">
        <v>13213</v>
      </c>
      <c r="U4749" s="167" t="s">
        <v>1261</v>
      </c>
      <c r="V4749" s="167" t="s">
        <v>106</v>
      </c>
      <c r="W4749" s="169"/>
      <c r="X4749" s="169" t="s">
        <v>11836</v>
      </c>
      <c r="Y4749" s="169" t="s">
        <v>11925</v>
      </c>
      <c r="Z4749" s="168">
        <v>44158</v>
      </c>
      <c r="AA4749" s="169" t="s">
        <v>11901</v>
      </c>
      <c r="AB4749" s="169"/>
      <c r="AC4749" s="169" t="s">
        <v>63</v>
      </c>
      <c r="AD4749" s="169">
        <v>2021</v>
      </c>
      <c r="AE4749" s="167" t="s">
        <v>1245</v>
      </c>
    </row>
    <row r="4750" spans="1:31" x14ac:dyDescent="0.3">
      <c r="A4750" s="162" t="s">
        <v>10525</v>
      </c>
      <c r="B4750" s="162" t="s">
        <v>550</v>
      </c>
      <c r="C4750" s="162">
        <v>160</v>
      </c>
      <c r="D4750" s="162">
        <v>2019</v>
      </c>
      <c r="E4750" s="162" t="s">
        <v>2393</v>
      </c>
      <c r="F4750" s="162" t="s">
        <v>297</v>
      </c>
      <c r="G4750" s="162">
        <v>2020</v>
      </c>
      <c r="H4750" s="169" t="s">
        <v>430</v>
      </c>
      <c r="I4750" s="162" t="s">
        <v>550</v>
      </c>
      <c r="J4750" s="206">
        <v>3.1176699999999999E-3</v>
      </c>
      <c r="K4750" s="169" t="s">
        <v>1819</v>
      </c>
      <c r="L4750" s="166">
        <v>0.71854961632653036</v>
      </c>
      <c r="M4750" s="166">
        <v>2.240200582332734E-3</v>
      </c>
      <c r="N4750" s="169" t="s">
        <v>63</v>
      </c>
      <c r="O4750" s="167">
        <v>1</v>
      </c>
      <c r="P4750" s="167">
        <v>0</v>
      </c>
      <c r="Q4750" s="167">
        <v>0</v>
      </c>
      <c r="R4750" s="167">
        <v>0</v>
      </c>
      <c r="S4750" s="167">
        <v>1</v>
      </c>
      <c r="T4750" s="167" t="s">
        <v>13213</v>
      </c>
      <c r="U4750" s="167" t="s">
        <v>1261</v>
      </c>
      <c r="V4750" s="167" t="s">
        <v>106</v>
      </c>
      <c r="W4750" s="169"/>
      <c r="X4750" s="169" t="s">
        <v>11836</v>
      </c>
      <c r="Y4750" s="169" t="s">
        <v>11925</v>
      </c>
      <c r="Z4750" s="168">
        <v>44158</v>
      </c>
      <c r="AA4750" s="169" t="s">
        <v>11902</v>
      </c>
      <c r="AB4750" s="169"/>
      <c r="AC4750" s="169" t="s">
        <v>63</v>
      </c>
      <c r="AD4750" s="169">
        <v>2021</v>
      </c>
      <c r="AE4750" s="167" t="s">
        <v>1245</v>
      </c>
    </row>
    <row r="4751" spans="1:31" x14ac:dyDescent="0.3">
      <c r="A4751" s="162" t="s">
        <v>10525</v>
      </c>
      <c r="B4751" s="162" t="s">
        <v>550</v>
      </c>
      <c r="C4751" s="162">
        <v>161</v>
      </c>
      <c r="D4751" s="162">
        <v>2019</v>
      </c>
      <c r="E4751" s="162" t="s">
        <v>2393</v>
      </c>
      <c r="F4751" s="162" t="s">
        <v>297</v>
      </c>
      <c r="G4751" s="162">
        <v>2020</v>
      </c>
      <c r="H4751" s="169" t="s">
        <v>430</v>
      </c>
      <c r="I4751" s="162" t="s">
        <v>550</v>
      </c>
      <c r="J4751" s="206">
        <v>7.9703999999999994E-4</v>
      </c>
      <c r="K4751" s="169" t="s">
        <v>1819</v>
      </c>
      <c r="L4751" s="166">
        <v>0.71854961632653036</v>
      </c>
      <c r="M4751" s="166">
        <v>5.7271278619689769E-4</v>
      </c>
      <c r="N4751" s="169" t="s">
        <v>28</v>
      </c>
      <c r="O4751" s="167">
        <v>1</v>
      </c>
      <c r="P4751" s="167">
        <v>0</v>
      </c>
      <c r="Q4751" s="167">
        <v>0</v>
      </c>
      <c r="R4751" s="167">
        <v>1</v>
      </c>
      <c r="S4751" s="167">
        <v>0</v>
      </c>
      <c r="T4751" s="167" t="s">
        <v>13213</v>
      </c>
      <c r="U4751" s="167" t="s">
        <v>1261</v>
      </c>
      <c r="V4751" s="167" t="s">
        <v>106</v>
      </c>
      <c r="W4751" s="169"/>
      <c r="X4751" s="169" t="s">
        <v>11836</v>
      </c>
      <c r="Y4751" s="169" t="s">
        <v>11925</v>
      </c>
      <c r="Z4751" s="168">
        <v>44167</v>
      </c>
      <c r="AA4751" s="169" t="s">
        <v>11900</v>
      </c>
      <c r="AB4751" s="169"/>
      <c r="AC4751" s="169" t="s">
        <v>28</v>
      </c>
      <c r="AD4751" s="169">
        <v>2021</v>
      </c>
      <c r="AE4751" s="167" t="s">
        <v>1245</v>
      </c>
    </row>
    <row r="4752" spans="1:31" x14ac:dyDescent="0.3">
      <c r="A4752" s="162" t="s">
        <v>10525</v>
      </c>
      <c r="B4752" s="162" t="s">
        <v>550</v>
      </c>
      <c r="C4752" s="162">
        <v>162</v>
      </c>
      <c r="D4752" s="162">
        <v>2019</v>
      </c>
      <c r="E4752" s="162" t="s">
        <v>2393</v>
      </c>
      <c r="F4752" s="162" t="s">
        <v>297</v>
      </c>
      <c r="G4752" s="162">
        <v>2020</v>
      </c>
      <c r="H4752" s="169" t="s">
        <v>430</v>
      </c>
      <c r="I4752" s="162" t="s">
        <v>550</v>
      </c>
      <c r="J4752" s="206">
        <v>9.3610000000000004E-4</v>
      </c>
      <c r="K4752" s="169" t="s">
        <v>1819</v>
      </c>
      <c r="L4752" s="166">
        <v>0.71854961632653036</v>
      </c>
      <c r="M4752" s="166">
        <v>6.7263429584326511E-4</v>
      </c>
      <c r="N4752" s="169" t="s">
        <v>28</v>
      </c>
      <c r="O4752" s="167">
        <v>1</v>
      </c>
      <c r="P4752" s="167">
        <v>0</v>
      </c>
      <c r="Q4752" s="167">
        <v>0</v>
      </c>
      <c r="R4752" s="167">
        <v>1</v>
      </c>
      <c r="S4752" s="167">
        <v>0</v>
      </c>
      <c r="T4752" s="167" t="s">
        <v>13213</v>
      </c>
      <c r="U4752" s="167" t="s">
        <v>1261</v>
      </c>
      <c r="V4752" s="167" t="s">
        <v>106</v>
      </c>
      <c r="W4752" s="169"/>
      <c r="X4752" s="169" t="s">
        <v>11836</v>
      </c>
      <c r="Y4752" s="169" t="s">
        <v>11925</v>
      </c>
      <c r="Z4752" s="168">
        <v>44167</v>
      </c>
      <c r="AA4752" s="169" t="s">
        <v>11900</v>
      </c>
      <c r="AB4752" s="169"/>
      <c r="AC4752" s="169" t="s">
        <v>28</v>
      </c>
      <c r="AD4752" s="169">
        <v>2021</v>
      </c>
      <c r="AE4752" s="167" t="s">
        <v>1245</v>
      </c>
    </row>
    <row r="4753" spans="1:31" x14ac:dyDescent="0.3">
      <c r="A4753" s="162" t="s">
        <v>10525</v>
      </c>
      <c r="B4753" s="162" t="s">
        <v>550</v>
      </c>
      <c r="C4753" s="162">
        <v>163</v>
      </c>
      <c r="D4753" s="162">
        <v>2019</v>
      </c>
      <c r="E4753" s="162" t="s">
        <v>2393</v>
      </c>
      <c r="F4753" s="162" t="s">
        <v>297</v>
      </c>
      <c r="G4753" s="162">
        <v>2020</v>
      </c>
      <c r="H4753" s="169" t="s">
        <v>430</v>
      </c>
      <c r="I4753" s="162" t="s">
        <v>550</v>
      </c>
      <c r="J4753" s="206">
        <v>8.1276000000000004E-3</v>
      </c>
      <c r="K4753" s="169" t="s">
        <v>1819</v>
      </c>
      <c r="L4753" s="166">
        <v>0.71854961632653036</v>
      </c>
      <c r="M4753" s="166">
        <v>5.8400838616555085E-3</v>
      </c>
      <c r="N4753" s="169" t="s">
        <v>28</v>
      </c>
      <c r="O4753" s="167">
        <v>1</v>
      </c>
      <c r="P4753" s="167">
        <v>0</v>
      </c>
      <c r="Q4753" s="167">
        <v>0</v>
      </c>
      <c r="R4753" s="167">
        <v>1</v>
      </c>
      <c r="S4753" s="167">
        <v>0</v>
      </c>
      <c r="T4753" s="167" t="s">
        <v>13213</v>
      </c>
      <c r="U4753" s="167" t="s">
        <v>1261</v>
      </c>
      <c r="V4753" s="167" t="s">
        <v>106</v>
      </c>
      <c r="W4753" s="169"/>
      <c r="X4753" s="169" t="s">
        <v>11836</v>
      </c>
      <c r="Y4753" s="169" t="s">
        <v>11925</v>
      </c>
      <c r="Z4753" s="168">
        <v>44167</v>
      </c>
      <c r="AA4753" s="169" t="s">
        <v>11900</v>
      </c>
      <c r="AB4753" s="169"/>
      <c r="AC4753" s="169" t="s">
        <v>28</v>
      </c>
      <c r="AD4753" s="169">
        <v>2021</v>
      </c>
      <c r="AE4753" s="167" t="s">
        <v>1245</v>
      </c>
    </row>
    <row r="4754" spans="1:31" x14ac:dyDescent="0.3">
      <c r="A4754" s="162" t="s">
        <v>10525</v>
      </c>
      <c r="B4754" s="162" t="s">
        <v>550</v>
      </c>
      <c r="C4754" s="162">
        <v>164</v>
      </c>
      <c r="D4754" s="162">
        <v>2019</v>
      </c>
      <c r="E4754" s="162" t="s">
        <v>2393</v>
      </c>
      <c r="F4754" s="162" t="s">
        <v>297</v>
      </c>
      <c r="G4754" s="162">
        <v>2020</v>
      </c>
      <c r="H4754" s="169" t="s">
        <v>430</v>
      </c>
      <c r="I4754" s="162" t="s">
        <v>550</v>
      </c>
      <c r="J4754" s="206">
        <v>1.8755999999999998E-3</v>
      </c>
      <c r="K4754" s="169" t="s">
        <v>1819</v>
      </c>
      <c r="L4754" s="166">
        <v>0.71854961632653036</v>
      </c>
      <c r="M4754" s="166">
        <v>1.3477116603820402E-3</v>
      </c>
      <c r="N4754" s="169" t="s">
        <v>28</v>
      </c>
      <c r="O4754" s="167">
        <v>1</v>
      </c>
      <c r="P4754" s="167">
        <v>0</v>
      </c>
      <c r="Q4754" s="167">
        <v>0</v>
      </c>
      <c r="R4754" s="167">
        <v>1</v>
      </c>
      <c r="S4754" s="167">
        <v>0</v>
      </c>
      <c r="T4754" s="167" t="s">
        <v>13213</v>
      </c>
      <c r="U4754" s="167" t="s">
        <v>1261</v>
      </c>
      <c r="V4754" s="167" t="s">
        <v>106</v>
      </c>
      <c r="W4754" s="169"/>
      <c r="X4754" s="169" t="s">
        <v>11836</v>
      </c>
      <c r="Y4754" s="169" t="s">
        <v>11925</v>
      </c>
      <c r="Z4754" s="168">
        <v>44167</v>
      </c>
      <c r="AA4754" s="169" t="s">
        <v>11900</v>
      </c>
      <c r="AB4754" s="169"/>
      <c r="AC4754" s="169" t="s">
        <v>28</v>
      </c>
      <c r="AD4754" s="169">
        <v>2021</v>
      </c>
      <c r="AE4754" s="167" t="s">
        <v>1245</v>
      </c>
    </row>
    <row r="4755" spans="1:31" x14ac:dyDescent="0.3">
      <c r="A4755" s="162" t="s">
        <v>10525</v>
      </c>
      <c r="B4755" s="162" t="s">
        <v>550</v>
      </c>
      <c r="C4755" s="162">
        <v>165</v>
      </c>
      <c r="D4755" s="162">
        <v>2019</v>
      </c>
      <c r="E4755" s="162" t="s">
        <v>2393</v>
      </c>
      <c r="F4755" s="162" t="s">
        <v>297</v>
      </c>
      <c r="G4755" s="162">
        <v>2020</v>
      </c>
      <c r="H4755" s="169" t="s">
        <v>430</v>
      </c>
      <c r="I4755" s="162" t="s">
        <v>550</v>
      </c>
      <c r="J4755" s="206">
        <v>4.2721999999999994E-3</v>
      </c>
      <c r="K4755" s="169" t="s">
        <v>1819</v>
      </c>
      <c r="L4755" s="166">
        <v>0.71854961632653036</v>
      </c>
      <c r="M4755" s="166">
        <v>3.0697876708702027E-3</v>
      </c>
      <c r="N4755" s="169" t="s">
        <v>28</v>
      </c>
      <c r="O4755" s="167">
        <v>1</v>
      </c>
      <c r="P4755" s="167">
        <v>0</v>
      </c>
      <c r="Q4755" s="167">
        <v>0</v>
      </c>
      <c r="R4755" s="167">
        <v>1</v>
      </c>
      <c r="S4755" s="167">
        <v>0</v>
      </c>
      <c r="T4755" s="167" t="s">
        <v>13213</v>
      </c>
      <c r="U4755" s="167" t="s">
        <v>1261</v>
      </c>
      <c r="V4755" s="167" t="s">
        <v>106</v>
      </c>
      <c r="W4755" s="169"/>
      <c r="X4755" s="169" t="s">
        <v>11836</v>
      </c>
      <c r="Y4755" s="169" t="s">
        <v>11925</v>
      </c>
      <c r="Z4755" s="168">
        <v>44167</v>
      </c>
      <c r="AA4755" s="169" t="s">
        <v>11900</v>
      </c>
      <c r="AB4755" s="169"/>
      <c r="AC4755" s="169" t="s">
        <v>28</v>
      </c>
      <c r="AD4755" s="169">
        <v>2021</v>
      </c>
      <c r="AE4755" s="167" t="s">
        <v>1245</v>
      </c>
    </row>
    <row r="4756" spans="1:31" x14ac:dyDescent="0.3">
      <c r="A4756" s="162" t="s">
        <v>10525</v>
      </c>
      <c r="B4756" s="162" t="s">
        <v>550</v>
      </c>
      <c r="C4756" s="162">
        <v>166</v>
      </c>
      <c r="D4756" s="162">
        <v>2019</v>
      </c>
      <c r="E4756" s="162" t="s">
        <v>2393</v>
      </c>
      <c r="F4756" s="162" t="s">
        <v>297</v>
      </c>
      <c r="G4756" s="162">
        <v>2020</v>
      </c>
      <c r="H4756" s="169" t="s">
        <v>430</v>
      </c>
      <c r="I4756" s="162" t="s">
        <v>550</v>
      </c>
      <c r="J4756" s="206">
        <v>1.1981999999999999E-4</v>
      </c>
      <c r="K4756" s="169" t="s">
        <v>1819</v>
      </c>
      <c r="L4756" s="166">
        <v>0.71854961632653036</v>
      </c>
      <c r="M4756" s="166">
        <v>8.6096615028244855E-5</v>
      </c>
      <c r="N4756" s="169" t="s">
        <v>28</v>
      </c>
      <c r="O4756" s="167">
        <v>1</v>
      </c>
      <c r="P4756" s="167">
        <v>0</v>
      </c>
      <c r="Q4756" s="167">
        <v>0</v>
      </c>
      <c r="R4756" s="167">
        <v>1</v>
      </c>
      <c r="S4756" s="167">
        <v>0</v>
      </c>
      <c r="T4756" s="167" t="s">
        <v>13213</v>
      </c>
      <c r="U4756" s="167" t="s">
        <v>1261</v>
      </c>
      <c r="V4756" s="167" t="s">
        <v>106</v>
      </c>
      <c r="W4756" s="169"/>
      <c r="X4756" s="169" t="s">
        <v>11836</v>
      </c>
      <c r="Y4756" s="169" t="s">
        <v>11925</v>
      </c>
      <c r="Z4756" s="168">
        <v>44167</v>
      </c>
      <c r="AA4756" s="169" t="s">
        <v>11900</v>
      </c>
      <c r="AB4756" s="169"/>
      <c r="AC4756" s="169" t="s">
        <v>28</v>
      </c>
      <c r="AD4756" s="169">
        <v>2021</v>
      </c>
      <c r="AE4756" s="167" t="s">
        <v>1245</v>
      </c>
    </row>
    <row r="4757" spans="1:31" x14ac:dyDescent="0.3">
      <c r="A4757" s="162" t="s">
        <v>10525</v>
      </c>
      <c r="B4757" s="162" t="s">
        <v>550</v>
      </c>
      <c r="C4757" s="162">
        <v>167</v>
      </c>
      <c r="D4757" s="162">
        <v>2019</v>
      </c>
      <c r="E4757" s="162" t="s">
        <v>2393</v>
      </c>
      <c r="F4757" s="162" t="s">
        <v>297</v>
      </c>
      <c r="G4757" s="162">
        <v>2020</v>
      </c>
      <c r="H4757" s="169" t="s">
        <v>430</v>
      </c>
      <c r="I4757" s="162" t="s">
        <v>550</v>
      </c>
      <c r="J4757" s="206">
        <v>8.2655999999999995E-4</v>
      </c>
      <c r="K4757" s="169" t="s">
        <v>1819</v>
      </c>
      <c r="L4757" s="166">
        <v>0.71854961632653036</v>
      </c>
      <c r="M4757" s="166">
        <v>5.9392437087085693E-4</v>
      </c>
      <c r="N4757" s="169" t="s">
        <v>28</v>
      </c>
      <c r="O4757" s="167">
        <v>1</v>
      </c>
      <c r="P4757" s="167">
        <v>0</v>
      </c>
      <c r="Q4757" s="167">
        <v>0</v>
      </c>
      <c r="R4757" s="167">
        <v>1</v>
      </c>
      <c r="S4757" s="167">
        <v>0</v>
      </c>
      <c r="T4757" s="167" t="s">
        <v>13213</v>
      </c>
      <c r="U4757" s="167" t="s">
        <v>1261</v>
      </c>
      <c r="V4757" s="167" t="s">
        <v>106</v>
      </c>
      <c r="W4757" s="169"/>
      <c r="X4757" s="169" t="s">
        <v>11836</v>
      </c>
      <c r="Y4757" s="169" t="s">
        <v>11925</v>
      </c>
      <c r="Z4757" s="168">
        <v>44167</v>
      </c>
      <c r="AA4757" s="169" t="s">
        <v>11900</v>
      </c>
      <c r="AB4757" s="169"/>
      <c r="AC4757" s="169" t="s">
        <v>28</v>
      </c>
      <c r="AD4757" s="169">
        <v>2021</v>
      </c>
      <c r="AE4757" s="167" t="s">
        <v>1245</v>
      </c>
    </row>
    <row r="4758" spans="1:31" x14ac:dyDescent="0.3">
      <c r="A4758" s="162" t="s">
        <v>10525</v>
      </c>
      <c r="B4758" s="162" t="s">
        <v>550</v>
      </c>
      <c r="C4758" s="162">
        <v>168</v>
      </c>
      <c r="D4758" s="162">
        <v>2019</v>
      </c>
      <c r="E4758" s="162" t="s">
        <v>2393</v>
      </c>
      <c r="F4758" s="162" t="s">
        <v>297</v>
      </c>
      <c r="G4758" s="162">
        <v>2020</v>
      </c>
      <c r="H4758" s="169" t="s">
        <v>430</v>
      </c>
      <c r="I4758" s="162" t="s">
        <v>550</v>
      </c>
      <c r="J4758" s="206">
        <v>8.5099999999999998E-4</v>
      </c>
      <c r="K4758" s="169" t="s">
        <v>1819</v>
      </c>
      <c r="L4758" s="166">
        <v>0.71854961632653036</v>
      </c>
      <c r="M4758" s="166">
        <v>6.1148572349387727E-4</v>
      </c>
      <c r="N4758" s="169" t="s">
        <v>28</v>
      </c>
      <c r="O4758" s="167">
        <v>1</v>
      </c>
      <c r="P4758" s="167">
        <v>0</v>
      </c>
      <c r="Q4758" s="167">
        <v>0</v>
      </c>
      <c r="R4758" s="167">
        <v>1</v>
      </c>
      <c r="S4758" s="167">
        <v>0</v>
      </c>
      <c r="T4758" s="167" t="s">
        <v>13213</v>
      </c>
      <c r="U4758" s="167" t="s">
        <v>1261</v>
      </c>
      <c r="V4758" s="167" t="s">
        <v>106</v>
      </c>
      <c r="W4758" s="169"/>
      <c r="X4758" s="169" t="s">
        <v>11836</v>
      </c>
      <c r="Y4758" s="169" t="s">
        <v>11925</v>
      </c>
      <c r="Z4758" s="168">
        <v>44167</v>
      </c>
      <c r="AA4758" s="169" t="s">
        <v>11900</v>
      </c>
      <c r="AB4758" s="169"/>
      <c r="AC4758" s="169" t="s">
        <v>28</v>
      </c>
      <c r="AD4758" s="169">
        <v>2021</v>
      </c>
      <c r="AE4758" s="167" t="s">
        <v>1245</v>
      </c>
    </row>
    <row r="4759" spans="1:31" x14ac:dyDescent="0.3">
      <c r="A4759" s="162" t="s">
        <v>10525</v>
      </c>
      <c r="B4759" s="162" t="s">
        <v>550</v>
      </c>
      <c r="C4759" s="162">
        <v>169</v>
      </c>
      <c r="D4759" s="162">
        <v>2019</v>
      </c>
      <c r="E4759" s="162" t="s">
        <v>2393</v>
      </c>
      <c r="F4759" s="162" t="s">
        <v>297</v>
      </c>
      <c r="G4759" s="162">
        <v>2020</v>
      </c>
      <c r="H4759" s="169" t="s">
        <v>430</v>
      </c>
      <c r="I4759" s="162" t="s">
        <v>550</v>
      </c>
      <c r="J4759" s="206">
        <v>7.9703999999999994E-4</v>
      </c>
      <c r="K4759" s="169" t="s">
        <v>1819</v>
      </c>
      <c r="L4759" s="166">
        <v>0.71854961632653036</v>
      </c>
      <c r="M4759" s="166">
        <v>5.7271278619689769E-4</v>
      </c>
      <c r="N4759" s="169" t="s">
        <v>28</v>
      </c>
      <c r="O4759" s="167">
        <v>1</v>
      </c>
      <c r="P4759" s="167">
        <v>0</v>
      </c>
      <c r="Q4759" s="167">
        <v>0</v>
      </c>
      <c r="R4759" s="167">
        <v>1</v>
      </c>
      <c r="S4759" s="167">
        <v>0</v>
      </c>
      <c r="T4759" s="167" t="s">
        <v>13213</v>
      </c>
      <c r="U4759" s="167" t="s">
        <v>1261</v>
      </c>
      <c r="V4759" s="167" t="s">
        <v>106</v>
      </c>
      <c r="W4759" s="169"/>
      <c r="X4759" s="169" t="s">
        <v>11836</v>
      </c>
      <c r="Y4759" s="169" t="s">
        <v>11925</v>
      </c>
      <c r="Z4759" s="168">
        <v>44167</v>
      </c>
      <c r="AA4759" s="169" t="s">
        <v>11900</v>
      </c>
      <c r="AB4759" s="169"/>
      <c r="AC4759" s="169" t="s">
        <v>28</v>
      </c>
      <c r="AD4759" s="169">
        <v>2021</v>
      </c>
      <c r="AE4759" s="167" t="s">
        <v>1245</v>
      </c>
    </row>
    <row r="4760" spans="1:31" x14ac:dyDescent="0.3">
      <c r="A4760" s="162" t="s">
        <v>10525</v>
      </c>
      <c r="B4760" s="162" t="s">
        <v>550</v>
      </c>
      <c r="C4760" s="162">
        <v>170</v>
      </c>
      <c r="D4760" s="162">
        <v>2019</v>
      </c>
      <c r="E4760" s="162" t="s">
        <v>2393</v>
      </c>
      <c r="F4760" s="162" t="s">
        <v>297</v>
      </c>
      <c r="G4760" s="162">
        <v>2020</v>
      </c>
      <c r="H4760" s="169" t="s">
        <v>430</v>
      </c>
      <c r="I4760" s="162" t="s">
        <v>550</v>
      </c>
      <c r="J4760" s="206">
        <v>9.3610000000000004E-4</v>
      </c>
      <c r="K4760" s="169" t="s">
        <v>1819</v>
      </c>
      <c r="L4760" s="166">
        <v>0.71854961632653036</v>
      </c>
      <c r="M4760" s="166">
        <v>6.7263429584326511E-4</v>
      </c>
      <c r="N4760" s="169" t="s">
        <v>28</v>
      </c>
      <c r="O4760" s="167">
        <v>1</v>
      </c>
      <c r="P4760" s="167">
        <v>0</v>
      </c>
      <c r="Q4760" s="167">
        <v>0</v>
      </c>
      <c r="R4760" s="167">
        <v>1</v>
      </c>
      <c r="S4760" s="167">
        <v>0</v>
      </c>
      <c r="T4760" s="167" t="s">
        <v>13213</v>
      </c>
      <c r="U4760" s="167" t="s">
        <v>1261</v>
      </c>
      <c r="V4760" s="167" t="s">
        <v>106</v>
      </c>
      <c r="W4760" s="169"/>
      <c r="X4760" s="169" t="s">
        <v>11836</v>
      </c>
      <c r="Y4760" s="169" t="s">
        <v>11925</v>
      </c>
      <c r="Z4760" s="168">
        <v>44167</v>
      </c>
      <c r="AA4760" s="169" t="s">
        <v>11900</v>
      </c>
      <c r="AB4760" s="169"/>
      <c r="AC4760" s="169" t="s">
        <v>28</v>
      </c>
      <c r="AD4760" s="169">
        <v>2021</v>
      </c>
      <c r="AE4760" s="167" t="s">
        <v>1245</v>
      </c>
    </row>
    <row r="4761" spans="1:31" x14ac:dyDescent="0.3">
      <c r="A4761" s="162" t="s">
        <v>10525</v>
      </c>
      <c r="B4761" s="162" t="s">
        <v>550</v>
      </c>
      <c r="C4761" s="162">
        <v>171</v>
      </c>
      <c r="D4761" s="162">
        <v>2019</v>
      </c>
      <c r="E4761" s="162" t="s">
        <v>2393</v>
      </c>
      <c r="F4761" s="162" t="s">
        <v>297</v>
      </c>
      <c r="G4761" s="162">
        <v>2020</v>
      </c>
      <c r="H4761" s="169" t="s">
        <v>430</v>
      </c>
      <c r="I4761" s="162" t="s">
        <v>550</v>
      </c>
      <c r="J4761" s="206">
        <v>1.1981999999999999E-4</v>
      </c>
      <c r="K4761" s="169" t="s">
        <v>1819</v>
      </c>
      <c r="L4761" s="166">
        <v>0.71854961632653036</v>
      </c>
      <c r="M4761" s="166">
        <v>8.6096615028244855E-5</v>
      </c>
      <c r="N4761" s="169" t="s">
        <v>28</v>
      </c>
      <c r="O4761" s="167">
        <v>1</v>
      </c>
      <c r="P4761" s="167">
        <v>0</v>
      </c>
      <c r="Q4761" s="167">
        <v>0</v>
      </c>
      <c r="R4761" s="167">
        <v>1</v>
      </c>
      <c r="S4761" s="167">
        <v>0</v>
      </c>
      <c r="T4761" s="167" t="s">
        <v>13213</v>
      </c>
      <c r="U4761" s="167" t="s">
        <v>1261</v>
      </c>
      <c r="V4761" s="167" t="s">
        <v>106</v>
      </c>
      <c r="W4761" s="169"/>
      <c r="X4761" s="169" t="s">
        <v>11836</v>
      </c>
      <c r="Y4761" s="169" t="s">
        <v>11925</v>
      </c>
      <c r="Z4761" s="168">
        <v>44167</v>
      </c>
      <c r="AA4761" s="169" t="s">
        <v>11900</v>
      </c>
      <c r="AB4761" s="169"/>
      <c r="AC4761" s="169" t="s">
        <v>28</v>
      </c>
      <c r="AD4761" s="169">
        <v>2021</v>
      </c>
      <c r="AE4761" s="167" t="s">
        <v>1245</v>
      </c>
    </row>
    <row r="4762" spans="1:31" x14ac:dyDescent="0.3">
      <c r="A4762" s="162" t="s">
        <v>10525</v>
      </c>
      <c r="B4762" s="162" t="s">
        <v>550</v>
      </c>
      <c r="C4762" s="162">
        <v>172</v>
      </c>
      <c r="D4762" s="162">
        <v>2019</v>
      </c>
      <c r="E4762" s="162" t="s">
        <v>2393</v>
      </c>
      <c r="F4762" s="162" t="s">
        <v>297</v>
      </c>
      <c r="G4762" s="162">
        <v>2020</v>
      </c>
      <c r="H4762" s="169" t="s">
        <v>430</v>
      </c>
      <c r="I4762" s="162" t="s">
        <v>550</v>
      </c>
      <c r="J4762" s="206">
        <v>8.5099999999999998E-4</v>
      </c>
      <c r="K4762" s="169" t="s">
        <v>1819</v>
      </c>
      <c r="L4762" s="166">
        <v>0.71854961632653036</v>
      </c>
      <c r="M4762" s="166">
        <v>6.1148572349387727E-4</v>
      </c>
      <c r="N4762" s="169" t="s">
        <v>28</v>
      </c>
      <c r="O4762" s="167">
        <v>1</v>
      </c>
      <c r="P4762" s="167">
        <v>0</v>
      </c>
      <c r="Q4762" s="167">
        <v>0</v>
      </c>
      <c r="R4762" s="167">
        <v>1</v>
      </c>
      <c r="S4762" s="167">
        <v>0</v>
      </c>
      <c r="T4762" s="167" t="s">
        <v>13213</v>
      </c>
      <c r="U4762" s="167" t="s">
        <v>1261</v>
      </c>
      <c r="V4762" s="167" t="s">
        <v>106</v>
      </c>
      <c r="W4762" s="169"/>
      <c r="X4762" s="169" t="s">
        <v>11836</v>
      </c>
      <c r="Y4762" s="169" t="s">
        <v>11925</v>
      </c>
      <c r="Z4762" s="168">
        <v>44167</v>
      </c>
      <c r="AA4762" s="169" t="s">
        <v>11900</v>
      </c>
      <c r="AB4762" s="169"/>
      <c r="AC4762" s="169" t="s">
        <v>28</v>
      </c>
      <c r="AD4762" s="169">
        <v>2021</v>
      </c>
      <c r="AE4762" s="167" t="s">
        <v>1245</v>
      </c>
    </row>
    <row r="4763" spans="1:31" x14ac:dyDescent="0.3">
      <c r="A4763" s="162" t="s">
        <v>10525</v>
      </c>
      <c r="B4763" s="162" t="s">
        <v>550</v>
      </c>
      <c r="C4763" s="162">
        <v>173</v>
      </c>
      <c r="D4763" s="162">
        <v>2019</v>
      </c>
      <c r="E4763" s="162" t="s">
        <v>2393</v>
      </c>
      <c r="F4763" s="162" t="s">
        <v>297</v>
      </c>
      <c r="G4763" s="162">
        <v>2020</v>
      </c>
      <c r="H4763" s="169" t="s">
        <v>430</v>
      </c>
      <c r="I4763" s="162" t="s">
        <v>550</v>
      </c>
      <c r="J4763" s="206">
        <v>8.2655999999999995E-4</v>
      </c>
      <c r="K4763" s="169" t="s">
        <v>1819</v>
      </c>
      <c r="L4763" s="166">
        <v>0.71854961632653036</v>
      </c>
      <c r="M4763" s="166">
        <v>5.9392437087085693E-4</v>
      </c>
      <c r="N4763" s="169" t="s">
        <v>28</v>
      </c>
      <c r="O4763" s="167">
        <v>1</v>
      </c>
      <c r="P4763" s="167">
        <v>0</v>
      </c>
      <c r="Q4763" s="167">
        <v>0</v>
      </c>
      <c r="R4763" s="167">
        <v>1</v>
      </c>
      <c r="S4763" s="167">
        <v>0</v>
      </c>
      <c r="T4763" s="167" t="s">
        <v>13213</v>
      </c>
      <c r="U4763" s="167" t="s">
        <v>1261</v>
      </c>
      <c r="V4763" s="167" t="s">
        <v>106</v>
      </c>
      <c r="W4763" s="169"/>
      <c r="X4763" s="169" t="s">
        <v>11836</v>
      </c>
      <c r="Y4763" s="169" t="s">
        <v>11925</v>
      </c>
      <c r="Z4763" s="168">
        <v>44167</v>
      </c>
      <c r="AA4763" s="169" t="s">
        <v>11900</v>
      </c>
      <c r="AB4763" s="169"/>
      <c r="AC4763" s="169" t="s">
        <v>28</v>
      </c>
      <c r="AD4763" s="169">
        <v>2021</v>
      </c>
      <c r="AE4763" s="167" t="s">
        <v>1245</v>
      </c>
    </row>
    <row r="4764" spans="1:31" x14ac:dyDescent="0.3">
      <c r="A4764" s="162" t="s">
        <v>10525</v>
      </c>
      <c r="B4764" s="162" t="s">
        <v>550</v>
      </c>
      <c r="C4764" s="162">
        <v>174</v>
      </c>
      <c r="D4764" s="162">
        <v>2019</v>
      </c>
      <c r="E4764" s="162" t="s">
        <v>2393</v>
      </c>
      <c r="F4764" s="162" t="s">
        <v>297</v>
      </c>
      <c r="G4764" s="162">
        <v>2020</v>
      </c>
      <c r="H4764" s="169" t="s">
        <v>430</v>
      </c>
      <c r="I4764" s="162" t="s">
        <v>550</v>
      </c>
      <c r="J4764" s="206">
        <v>1.1981999999999999E-4</v>
      </c>
      <c r="K4764" s="169" t="s">
        <v>1819</v>
      </c>
      <c r="L4764" s="166">
        <v>0.71854961632653036</v>
      </c>
      <c r="M4764" s="166">
        <v>8.6096615028244855E-5</v>
      </c>
      <c r="N4764" s="169" t="s">
        <v>28</v>
      </c>
      <c r="O4764" s="167">
        <v>1</v>
      </c>
      <c r="P4764" s="167">
        <v>0</v>
      </c>
      <c r="Q4764" s="167">
        <v>0</v>
      </c>
      <c r="R4764" s="167">
        <v>1</v>
      </c>
      <c r="S4764" s="167">
        <v>0</v>
      </c>
      <c r="T4764" s="167" t="s">
        <v>13213</v>
      </c>
      <c r="U4764" s="167" t="s">
        <v>1261</v>
      </c>
      <c r="V4764" s="167" t="s">
        <v>106</v>
      </c>
      <c r="W4764" s="169"/>
      <c r="X4764" s="169" t="s">
        <v>11836</v>
      </c>
      <c r="Y4764" s="169" t="s">
        <v>11925</v>
      </c>
      <c r="Z4764" s="168">
        <v>44167</v>
      </c>
      <c r="AA4764" s="169" t="s">
        <v>11900</v>
      </c>
      <c r="AB4764" s="169"/>
      <c r="AC4764" s="169" t="s">
        <v>28</v>
      </c>
      <c r="AD4764" s="169">
        <v>2021</v>
      </c>
      <c r="AE4764" s="167" t="s">
        <v>1245</v>
      </c>
    </row>
    <row r="4765" spans="1:31" x14ac:dyDescent="0.3">
      <c r="A4765" s="162" t="s">
        <v>10525</v>
      </c>
      <c r="B4765" s="162" t="s">
        <v>550</v>
      </c>
      <c r="C4765" s="162">
        <v>175</v>
      </c>
      <c r="D4765" s="162">
        <v>2019</v>
      </c>
      <c r="E4765" s="162" t="s">
        <v>2393</v>
      </c>
      <c r="F4765" s="162" t="s">
        <v>297</v>
      </c>
      <c r="G4765" s="162">
        <v>2020</v>
      </c>
      <c r="H4765" s="169" t="s">
        <v>430</v>
      </c>
      <c r="I4765" s="162" t="s">
        <v>550</v>
      </c>
      <c r="J4765" s="206">
        <v>9.3610000000000004E-4</v>
      </c>
      <c r="K4765" s="169" t="s">
        <v>1819</v>
      </c>
      <c r="L4765" s="166">
        <v>0.71854961632653036</v>
      </c>
      <c r="M4765" s="166">
        <v>6.7263429584326511E-4</v>
      </c>
      <c r="N4765" s="169" t="s">
        <v>28</v>
      </c>
      <c r="O4765" s="167">
        <v>1</v>
      </c>
      <c r="P4765" s="167">
        <v>0</v>
      </c>
      <c r="Q4765" s="167">
        <v>0</v>
      </c>
      <c r="R4765" s="167">
        <v>1</v>
      </c>
      <c r="S4765" s="167">
        <v>0</v>
      </c>
      <c r="T4765" s="167" t="s">
        <v>13213</v>
      </c>
      <c r="U4765" s="167" t="s">
        <v>1261</v>
      </c>
      <c r="V4765" s="167" t="s">
        <v>106</v>
      </c>
      <c r="W4765" s="169"/>
      <c r="X4765" s="169" t="s">
        <v>11836</v>
      </c>
      <c r="Y4765" s="169" t="s">
        <v>11925</v>
      </c>
      <c r="Z4765" s="168">
        <v>44167</v>
      </c>
      <c r="AA4765" s="169" t="s">
        <v>11900</v>
      </c>
      <c r="AB4765" s="169"/>
      <c r="AC4765" s="169" t="s">
        <v>28</v>
      </c>
      <c r="AD4765" s="169">
        <v>2021</v>
      </c>
      <c r="AE4765" s="167" t="s">
        <v>1245</v>
      </c>
    </row>
    <row r="4766" spans="1:31" x14ac:dyDescent="0.3">
      <c r="A4766" s="162" t="s">
        <v>10525</v>
      </c>
      <c r="B4766" s="162" t="s">
        <v>550</v>
      </c>
      <c r="C4766" s="162">
        <v>176</v>
      </c>
      <c r="D4766" s="162">
        <v>2019</v>
      </c>
      <c r="E4766" s="162" t="s">
        <v>2393</v>
      </c>
      <c r="F4766" s="162" t="s">
        <v>297</v>
      </c>
      <c r="G4766" s="162">
        <v>2020</v>
      </c>
      <c r="H4766" s="169" t="s">
        <v>430</v>
      </c>
      <c r="I4766" s="162" t="s">
        <v>550</v>
      </c>
      <c r="J4766" s="206">
        <v>7.9703999999999994E-4</v>
      </c>
      <c r="K4766" s="169" t="s">
        <v>1819</v>
      </c>
      <c r="L4766" s="166">
        <v>0.71854961632653036</v>
      </c>
      <c r="M4766" s="166">
        <v>5.7271278619689769E-4</v>
      </c>
      <c r="N4766" s="169" t="s">
        <v>28</v>
      </c>
      <c r="O4766" s="167">
        <v>1</v>
      </c>
      <c r="P4766" s="167">
        <v>0</v>
      </c>
      <c r="Q4766" s="167">
        <v>0</v>
      </c>
      <c r="R4766" s="167">
        <v>1</v>
      </c>
      <c r="S4766" s="167">
        <v>0</v>
      </c>
      <c r="T4766" s="167" t="s">
        <v>13213</v>
      </c>
      <c r="U4766" s="167" t="s">
        <v>1261</v>
      </c>
      <c r="V4766" s="167" t="s">
        <v>106</v>
      </c>
      <c r="W4766" s="169"/>
      <c r="X4766" s="169" t="s">
        <v>11836</v>
      </c>
      <c r="Y4766" s="169" t="s">
        <v>11925</v>
      </c>
      <c r="Z4766" s="168">
        <v>44167</v>
      </c>
      <c r="AA4766" s="169" t="s">
        <v>11900</v>
      </c>
      <c r="AB4766" s="169"/>
      <c r="AC4766" s="169" t="s">
        <v>28</v>
      </c>
      <c r="AD4766" s="169">
        <v>2021</v>
      </c>
      <c r="AE4766" s="167" t="s">
        <v>1245</v>
      </c>
    </row>
    <row r="4767" spans="1:31" x14ac:dyDescent="0.3">
      <c r="A4767" s="162" t="s">
        <v>10525</v>
      </c>
      <c r="B4767" s="162" t="s">
        <v>550</v>
      </c>
      <c r="C4767" s="162">
        <v>177</v>
      </c>
      <c r="D4767" s="162">
        <v>2019</v>
      </c>
      <c r="E4767" s="162" t="s">
        <v>2393</v>
      </c>
      <c r="F4767" s="162" t="s">
        <v>297</v>
      </c>
      <c r="G4767" s="162">
        <v>2020</v>
      </c>
      <c r="H4767" s="169" t="s">
        <v>430</v>
      </c>
      <c r="I4767" s="162" t="s">
        <v>550</v>
      </c>
      <c r="J4767" s="206">
        <v>8.1276000000000004E-3</v>
      </c>
      <c r="K4767" s="169" t="s">
        <v>1819</v>
      </c>
      <c r="L4767" s="166">
        <v>0.71854961632653036</v>
      </c>
      <c r="M4767" s="166">
        <v>5.8400838616555085E-3</v>
      </c>
      <c r="N4767" s="169" t="s">
        <v>28</v>
      </c>
      <c r="O4767" s="167">
        <v>1</v>
      </c>
      <c r="P4767" s="167">
        <v>0</v>
      </c>
      <c r="Q4767" s="167">
        <v>0</v>
      </c>
      <c r="R4767" s="167">
        <v>1</v>
      </c>
      <c r="S4767" s="167">
        <v>0</v>
      </c>
      <c r="T4767" s="167" t="s">
        <v>13213</v>
      </c>
      <c r="U4767" s="167" t="s">
        <v>1261</v>
      </c>
      <c r="V4767" s="167" t="s">
        <v>106</v>
      </c>
      <c r="W4767" s="169"/>
      <c r="X4767" s="169" t="s">
        <v>11836</v>
      </c>
      <c r="Y4767" s="169" t="s">
        <v>11925</v>
      </c>
      <c r="Z4767" s="168">
        <v>44167</v>
      </c>
      <c r="AA4767" s="169" t="s">
        <v>11900</v>
      </c>
      <c r="AB4767" s="169"/>
      <c r="AC4767" s="169" t="s">
        <v>28</v>
      </c>
      <c r="AD4767" s="169">
        <v>2021</v>
      </c>
      <c r="AE4767" s="167" t="s">
        <v>1245</v>
      </c>
    </row>
    <row r="4768" spans="1:31" x14ac:dyDescent="0.3">
      <c r="A4768" s="162" t="s">
        <v>10525</v>
      </c>
      <c r="B4768" s="162" t="s">
        <v>550</v>
      </c>
      <c r="C4768" s="162">
        <v>178</v>
      </c>
      <c r="D4768" s="162">
        <v>2019</v>
      </c>
      <c r="E4768" s="162" t="s">
        <v>2393</v>
      </c>
      <c r="F4768" s="162" t="s">
        <v>297</v>
      </c>
      <c r="G4768" s="162">
        <v>2020</v>
      </c>
      <c r="H4768" s="169" t="s">
        <v>430</v>
      </c>
      <c r="I4768" s="162" t="s">
        <v>550</v>
      </c>
      <c r="J4768" s="206">
        <v>7.6590000000000002E-4</v>
      </c>
      <c r="K4768" s="169" t="s">
        <v>1819</v>
      </c>
      <c r="L4768" s="166">
        <v>0.71854961632653036</v>
      </c>
      <c r="M4768" s="166">
        <v>5.5033715114448964E-4</v>
      </c>
      <c r="N4768" s="169" t="s">
        <v>28</v>
      </c>
      <c r="O4768" s="167">
        <v>1</v>
      </c>
      <c r="P4768" s="167">
        <v>0</v>
      </c>
      <c r="Q4768" s="167">
        <v>0</v>
      </c>
      <c r="R4768" s="167">
        <v>1</v>
      </c>
      <c r="S4768" s="167">
        <v>0</v>
      </c>
      <c r="T4768" s="167" t="s">
        <v>13213</v>
      </c>
      <c r="U4768" s="167" t="s">
        <v>1261</v>
      </c>
      <c r="V4768" s="167" t="s">
        <v>106</v>
      </c>
      <c r="W4768" s="169"/>
      <c r="X4768" s="169" t="s">
        <v>11836</v>
      </c>
      <c r="Y4768" s="169" t="s">
        <v>11925</v>
      </c>
      <c r="Z4768" s="168">
        <v>44167</v>
      </c>
      <c r="AA4768" s="169" t="s">
        <v>11900</v>
      </c>
      <c r="AB4768" s="169"/>
      <c r="AC4768" s="169" t="s">
        <v>28</v>
      </c>
      <c r="AD4768" s="169">
        <v>2021</v>
      </c>
      <c r="AE4768" s="167" t="s">
        <v>1245</v>
      </c>
    </row>
    <row r="4769" spans="1:31" x14ac:dyDescent="0.3">
      <c r="A4769" s="162" t="s">
        <v>10525</v>
      </c>
      <c r="B4769" s="162" t="s">
        <v>550</v>
      </c>
      <c r="C4769" s="162">
        <v>179</v>
      </c>
      <c r="D4769" s="162">
        <v>2019</v>
      </c>
      <c r="E4769" s="162" t="s">
        <v>2393</v>
      </c>
      <c r="F4769" s="162" t="s">
        <v>297</v>
      </c>
      <c r="G4769" s="162">
        <v>2020</v>
      </c>
      <c r="H4769" s="169" t="s">
        <v>430</v>
      </c>
      <c r="I4769" s="162" t="s">
        <v>550</v>
      </c>
      <c r="J4769" s="206">
        <v>1.8755999999999998E-3</v>
      </c>
      <c r="K4769" s="169" t="s">
        <v>1819</v>
      </c>
      <c r="L4769" s="166">
        <v>0.71854961632653036</v>
      </c>
      <c r="M4769" s="166">
        <v>1.3477116603820402E-3</v>
      </c>
      <c r="N4769" s="169" t="s">
        <v>28</v>
      </c>
      <c r="O4769" s="167">
        <v>1</v>
      </c>
      <c r="P4769" s="167">
        <v>0</v>
      </c>
      <c r="Q4769" s="167">
        <v>0</v>
      </c>
      <c r="R4769" s="167">
        <v>1</v>
      </c>
      <c r="S4769" s="167">
        <v>0</v>
      </c>
      <c r="T4769" s="167" t="s">
        <v>13213</v>
      </c>
      <c r="U4769" s="167" t="s">
        <v>1261</v>
      </c>
      <c r="V4769" s="167" t="s">
        <v>106</v>
      </c>
      <c r="W4769" s="169"/>
      <c r="X4769" s="169" t="s">
        <v>11836</v>
      </c>
      <c r="Y4769" s="169" t="s">
        <v>11925</v>
      </c>
      <c r="Z4769" s="168">
        <v>44167</v>
      </c>
      <c r="AA4769" s="169" t="s">
        <v>11900</v>
      </c>
      <c r="AB4769" s="169"/>
      <c r="AC4769" s="169" t="s">
        <v>28</v>
      </c>
      <c r="AD4769" s="169">
        <v>2021</v>
      </c>
      <c r="AE4769" s="167" t="s">
        <v>1245</v>
      </c>
    </row>
    <row r="4770" spans="1:31" x14ac:dyDescent="0.3">
      <c r="A4770" s="162" t="s">
        <v>10525</v>
      </c>
      <c r="B4770" s="162" t="s">
        <v>550</v>
      </c>
      <c r="C4770" s="162">
        <v>180</v>
      </c>
      <c r="D4770" s="162">
        <v>2019</v>
      </c>
      <c r="E4770" s="162" t="s">
        <v>2393</v>
      </c>
      <c r="F4770" s="162" t="s">
        <v>297</v>
      </c>
      <c r="G4770" s="162">
        <v>2020</v>
      </c>
      <c r="H4770" s="169" t="s">
        <v>430</v>
      </c>
      <c r="I4770" s="162" t="s">
        <v>550</v>
      </c>
      <c r="J4770" s="206">
        <v>4.2721999999999994E-3</v>
      </c>
      <c r="K4770" s="169" t="s">
        <v>1819</v>
      </c>
      <c r="L4770" s="166">
        <v>0.71854961632653036</v>
      </c>
      <c r="M4770" s="166">
        <v>3.0697876708702027E-3</v>
      </c>
      <c r="N4770" s="169" t="s">
        <v>28</v>
      </c>
      <c r="O4770" s="167">
        <v>1</v>
      </c>
      <c r="P4770" s="167">
        <v>0</v>
      </c>
      <c r="Q4770" s="167">
        <v>0</v>
      </c>
      <c r="R4770" s="167">
        <v>1</v>
      </c>
      <c r="S4770" s="167">
        <v>0</v>
      </c>
      <c r="T4770" s="167" t="s">
        <v>13213</v>
      </c>
      <c r="U4770" s="167" t="s">
        <v>1261</v>
      </c>
      <c r="V4770" s="167" t="s">
        <v>106</v>
      </c>
      <c r="W4770" s="169"/>
      <c r="X4770" s="169" t="s">
        <v>11836</v>
      </c>
      <c r="Y4770" s="169" t="s">
        <v>11925</v>
      </c>
      <c r="Z4770" s="168">
        <v>44167</v>
      </c>
      <c r="AA4770" s="169" t="s">
        <v>11900</v>
      </c>
      <c r="AB4770" s="169"/>
      <c r="AC4770" s="169" t="s">
        <v>28</v>
      </c>
      <c r="AD4770" s="169">
        <v>2021</v>
      </c>
      <c r="AE4770" s="167" t="s">
        <v>1245</v>
      </c>
    </row>
    <row r="4771" spans="1:31" x14ac:dyDescent="0.3">
      <c r="A4771" s="162" t="s">
        <v>10525</v>
      </c>
      <c r="B4771" s="162" t="s">
        <v>550</v>
      </c>
      <c r="C4771" s="162">
        <v>181</v>
      </c>
      <c r="D4771" s="162">
        <v>2019</v>
      </c>
      <c r="E4771" s="162" t="s">
        <v>2393</v>
      </c>
      <c r="F4771" s="162" t="s">
        <v>297</v>
      </c>
      <c r="G4771" s="162">
        <v>2020</v>
      </c>
      <c r="H4771" s="169" t="s">
        <v>430</v>
      </c>
      <c r="I4771" s="162" t="s">
        <v>550</v>
      </c>
      <c r="J4771" s="206">
        <v>1.1981999999999999E-4</v>
      </c>
      <c r="K4771" s="169" t="s">
        <v>1819</v>
      </c>
      <c r="L4771" s="166">
        <v>0.71854961632653036</v>
      </c>
      <c r="M4771" s="166">
        <v>8.6096615028244855E-5</v>
      </c>
      <c r="N4771" s="169" t="s">
        <v>28</v>
      </c>
      <c r="O4771" s="167">
        <v>1</v>
      </c>
      <c r="P4771" s="167">
        <v>0</v>
      </c>
      <c r="Q4771" s="167">
        <v>0</v>
      </c>
      <c r="R4771" s="167">
        <v>1</v>
      </c>
      <c r="S4771" s="167">
        <v>0</v>
      </c>
      <c r="T4771" s="167" t="s">
        <v>13213</v>
      </c>
      <c r="U4771" s="167" t="s">
        <v>1261</v>
      </c>
      <c r="V4771" s="167" t="s">
        <v>106</v>
      </c>
      <c r="W4771" s="169"/>
      <c r="X4771" s="169" t="s">
        <v>11836</v>
      </c>
      <c r="Y4771" s="169" t="s">
        <v>11925</v>
      </c>
      <c r="Z4771" s="168">
        <v>44167</v>
      </c>
      <c r="AA4771" s="169" t="s">
        <v>11900</v>
      </c>
      <c r="AB4771" s="169"/>
      <c r="AC4771" s="169" t="s">
        <v>28</v>
      </c>
      <c r="AD4771" s="169">
        <v>2021</v>
      </c>
      <c r="AE4771" s="167" t="s">
        <v>1245</v>
      </c>
    </row>
    <row r="4772" spans="1:31" x14ac:dyDescent="0.3">
      <c r="A4772" s="162" t="s">
        <v>10525</v>
      </c>
      <c r="B4772" s="162" t="s">
        <v>550</v>
      </c>
      <c r="C4772" s="162">
        <v>182</v>
      </c>
      <c r="D4772" s="162">
        <v>2019</v>
      </c>
      <c r="E4772" s="162" t="s">
        <v>2393</v>
      </c>
      <c r="F4772" s="162" t="s">
        <v>297</v>
      </c>
      <c r="G4772" s="162">
        <v>2020</v>
      </c>
      <c r="H4772" s="169" t="s">
        <v>430</v>
      </c>
      <c r="I4772" s="162" t="s">
        <v>550</v>
      </c>
      <c r="J4772" s="206">
        <v>7.9703999999999994E-4</v>
      </c>
      <c r="K4772" s="169" t="s">
        <v>1819</v>
      </c>
      <c r="L4772" s="166">
        <v>0.71854961632653036</v>
      </c>
      <c r="M4772" s="166">
        <v>5.7271278619689769E-4</v>
      </c>
      <c r="N4772" s="169" t="s">
        <v>28</v>
      </c>
      <c r="O4772" s="167">
        <v>1</v>
      </c>
      <c r="P4772" s="167">
        <v>0</v>
      </c>
      <c r="Q4772" s="167">
        <v>0</v>
      </c>
      <c r="R4772" s="167">
        <v>1</v>
      </c>
      <c r="S4772" s="167">
        <v>0</v>
      </c>
      <c r="T4772" s="167" t="s">
        <v>13213</v>
      </c>
      <c r="U4772" s="167" t="s">
        <v>1261</v>
      </c>
      <c r="V4772" s="167" t="s">
        <v>106</v>
      </c>
      <c r="W4772" s="169"/>
      <c r="X4772" s="169" t="s">
        <v>11836</v>
      </c>
      <c r="Y4772" s="169" t="s">
        <v>11925</v>
      </c>
      <c r="Z4772" s="168">
        <v>44167</v>
      </c>
      <c r="AA4772" s="169" t="s">
        <v>11900</v>
      </c>
      <c r="AB4772" s="169"/>
      <c r="AC4772" s="169" t="s">
        <v>28</v>
      </c>
      <c r="AD4772" s="169">
        <v>2021</v>
      </c>
      <c r="AE4772" s="167" t="s">
        <v>1245</v>
      </c>
    </row>
    <row r="4773" spans="1:31" x14ac:dyDescent="0.3">
      <c r="A4773" s="162" t="s">
        <v>10525</v>
      </c>
      <c r="B4773" s="162" t="s">
        <v>550</v>
      </c>
      <c r="C4773" s="162">
        <v>183</v>
      </c>
      <c r="D4773" s="162">
        <v>2019</v>
      </c>
      <c r="E4773" s="162" t="s">
        <v>2393</v>
      </c>
      <c r="F4773" s="162" t="s">
        <v>297</v>
      </c>
      <c r="G4773" s="162">
        <v>2020</v>
      </c>
      <c r="H4773" s="169" t="s">
        <v>430</v>
      </c>
      <c r="I4773" s="162" t="s">
        <v>550</v>
      </c>
      <c r="J4773" s="206">
        <v>0.84780918999999999</v>
      </c>
      <c r="K4773" s="169" t="s">
        <v>1819</v>
      </c>
      <c r="L4773" s="166">
        <v>0.71854961632653036</v>
      </c>
      <c r="M4773" s="166">
        <v>0.60919296819260649</v>
      </c>
      <c r="N4773" s="169" t="s">
        <v>28</v>
      </c>
      <c r="O4773" s="167">
        <v>1</v>
      </c>
      <c r="P4773" s="167">
        <v>0</v>
      </c>
      <c r="Q4773" s="167">
        <v>0</v>
      </c>
      <c r="R4773" s="167">
        <v>1</v>
      </c>
      <c r="S4773" s="167">
        <v>0</v>
      </c>
      <c r="T4773" s="167" t="s">
        <v>13213</v>
      </c>
      <c r="U4773" s="167" t="s">
        <v>1261</v>
      </c>
      <c r="V4773" s="167" t="s">
        <v>106</v>
      </c>
      <c r="W4773" s="169"/>
      <c r="X4773" s="169" t="s">
        <v>11836</v>
      </c>
      <c r="Y4773" s="169" t="s">
        <v>11925</v>
      </c>
      <c r="Z4773" s="168">
        <v>44167</v>
      </c>
      <c r="AA4773" s="169" t="s">
        <v>11903</v>
      </c>
      <c r="AB4773" s="169"/>
      <c r="AC4773" s="169" t="s">
        <v>28</v>
      </c>
      <c r="AD4773" s="169">
        <v>2021</v>
      </c>
      <c r="AE4773" s="167" t="s">
        <v>1245</v>
      </c>
    </row>
    <row r="4774" spans="1:31" x14ac:dyDescent="0.3">
      <c r="A4774" s="162" t="s">
        <v>10525</v>
      </c>
      <c r="B4774" s="162" t="s">
        <v>550</v>
      </c>
      <c r="C4774" s="162">
        <v>184</v>
      </c>
      <c r="D4774" s="162">
        <v>2019</v>
      </c>
      <c r="E4774" s="162" t="s">
        <v>2393</v>
      </c>
      <c r="F4774" s="162" t="s">
        <v>297</v>
      </c>
      <c r="G4774" s="162">
        <v>2020</v>
      </c>
      <c r="H4774" s="169" t="s">
        <v>430</v>
      </c>
      <c r="I4774" s="162" t="s">
        <v>550</v>
      </c>
      <c r="J4774" s="206">
        <v>0.10130097</v>
      </c>
      <c r="K4774" s="169" t="s">
        <v>1819</v>
      </c>
      <c r="L4774" s="166">
        <v>0.71854961632653036</v>
      </c>
      <c r="M4774" s="166">
        <v>7.2789773127005367E-2</v>
      </c>
      <c r="N4774" s="169" t="s">
        <v>28</v>
      </c>
      <c r="O4774" s="167">
        <v>1</v>
      </c>
      <c r="P4774" s="167">
        <v>0</v>
      </c>
      <c r="Q4774" s="167">
        <v>0</v>
      </c>
      <c r="R4774" s="167">
        <v>1</v>
      </c>
      <c r="S4774" s="167">
        <v>0</v>
      </c>
      <c r="T4774" s="167" t="s">
        <v>13213</v>
      </c>
      <c r="U4774" s="167" t="s">
        <v>1261</v>
      </c>
      <c r="V4774" s="167" t="s">
        <v>106</v>
      </c>
      <c r="W4774" s="169"/>
      <c r="X4774" s="169" t="s">
        <v>11836</v>
      </c>
      <c r="Y4774" s="169" t="s">
        <v>11925</v>
      </c>
      <c r="Z4774" s="168">
        <v>44167</v>
      </c>
      <c r="AA4774" s="169" t="s">
        <v>11903</v>
      </c>
      <c r="AB4774" s="169"/>
      <c r="AC4774" s="169" t="s">
        <v>28</v>
      </c>
      <c r="AD4774" s="169">
        <v>2021</v>
      </c>
      <c r="AE4774" s="167" t="s">
        <v>1245</v>
      </c>
    </row>
    <row r="4775" spans="1:31" x14ac:dyDescent="0.3">
      <c r="A4775" s="162" t="s">
        <v>10525</v>
      </c>
      <c r="B4775" s="162" t="s">
        <v>550</v>
      </c>
      <c r="C4775" s="162">
        <v>185</v>
      </c>
      <c r="D4775" s="162">
        <v>2019</v>
      </c>
      <c r="E4775" s="162" t="s">
        <v>2393</v>
      </c>
      <c r="F4775" s="162" t="s">
        <v>297</v>
      </c>
      <c r="G4775" s="162">
        <v>2020</v>
      </c>
      <c r="H4775" s="169" t="s">
        <v>430</v>
      </c>
      <c r="I4775" s="162" t="s">
        <v>550</v>
      </c>
      <c r="J4775" s="206">
        <v>3.5119999999999997E-4</v>
      </c>
      <c r="K4775" s="169" t="s">
        <v>1819</v>
      </c>
      <c r="L4775" s="166">
        <v>0.71854961632653036</v>
      </c>
      <c r="M4775" s="166">
        <v>2.5235462525387742E-4</v>
      </c>
      <c r="N4775" s="169" t="s">
        <v>28</v>
      </c>
      <c r="O4775" s="167">
        <v>1</v>
      </c>
      <c r="P4775" s="167">
        <v>0</v>
      </c>
      <c r="Q4775" s="167">
        <v>0</v>
      </c>
      <c r="R4775" s="167">
        <v>1</v>
      </c>
      <c r="S4775" s="167">
        <v>0</v>
      </c>
      <c r="T4775" s="167" t="s">
        <v>13213</v>
      </c>
      <c r="U4775" s="167" t="s">
        <v>1261</v>
      </c>
      <c r="V4775" s="167" t="s">
        <v>106</v>
      </c>
      <c r="W4775" s="169"/>
      <c r="X4775" s="169" t="s">
        <v>11836</v>
      </c>
      <c r="Y4775" s="169" t="s">
        <v>11925</v>
      </c>
      <c r="Z4775" s="168">
        <v>44167</v>
      </c>
      <c r="AA4775" s="169" t="s">
        <v>11903</v>
      </c>
      <c r="AB4775" s="169"/>
      <c r="AC4775" s="169" t="s">
        <v>28</v>
      </c>
      <c r="AD4775" s="169">
        <v>2021</v>
      </c>
      <c r="AE4775" s="167" t="s">
        <v>1245</v>
      </c>
    </row>
    <row r="4776" spans="1:31" x14ac:dyDescent="0.3">
      <c r="A4776" s="162" t="s">
        <v>10525</v>
      </c>
      <c r="B4776" s="162" t="s">
        <v>550</v>
      </c>
      <c r="C4776" s="162">
        <v>186</v>
      </c>
      <c r="D4776" s="162">
        <v>2019</v>
      </c>
      <c r="E4776" s="162" t="s">
        <v>2393</v>
      </c>
      <c r="F4776" s="162" t="s">
        <v>297</v>
      </c>
      <c r="G4776" s="162">
        <v>2020</v>
      </c>
      <c r="H4776" s="169" t="s">
        <v>430</v>
      </c>
      <c r="I4776" s="162" t="s">
        <v>550</v>
      </c>
      <c r="J4776" s="206">
        <v>4.84E-4</v>
      </c>
      <c r="K4776" s="169" t="s">
        <v>1819</v>
      </c>
      <c r="L4776" s="166">
        <v>0.71854961632653036</v>
      </c>
      <c r="M4776" s="166">
        <v>3.477780143020407E-4</v>
      </c>
      <c r="N4776" s="169" t="s">
        <v>28</v>
      </c>
      <c r="O4776" s="167">
        <v>1</v>
      </c>
      <c r="P4776" s="167">
        <v>0</v>
      </c>
      <c r="Q4776" s="167">
        <v>0</v>
      </c>
      <c r="R4776" s="167">
        <v>1</v>
      </c>
      <c r="S4776" s="167">
        <v>0</v>
      </c>
      <c r="T4776" s="167" t="s">
        <v>13213</v>
      </c>
      <c r="U4776" s="167" t="s">
        <v>1261</v>
      </c>
      <c r="V4776" s="167" t="s">
        <v>106</v>
      </c>
      <c r="W4776" s="169"/>
      <c r="X4776" s="169" t="s">
        <v>11836</v>
      </c>
      <c r="Y4776" s="169" t="s">
        <v>11925</v>
      </c>
      <c r="Z4776" s="168">
        <v>44167</v>
      </c>
      <c r="AA4776" s="169" t="s">
        <v>11903</v>
      </c>
      <c r="AB4776" s="169"/>
      <c r="AC4776" s="169" t="s">
        <v>28</v>
      </c>
      <c r="AD4776" s="169">
        <v>2021</v>
      </c>
      <c r="AE4776" s="167" t="s">
        <v>1245</v>
      </c>
    </row>
    <row r="4777" spans="1:31" x14ac:dyDescent="0.3">
      <c r="A4777" s="162" t="s">
        <v>10525</v>
      </c>
      <c r="B4777" s="162" t="s">
        <v>550</v>
      </c>
      <c r="C4777" s="162">
        <v>187</v>
      </c>
      <c r="D4777" s="162">
        <v>2019</v>
      </c>
      <c r="E4777" s="162" t="s">
        <v>2393</v>
      </c>
      <c r="F4777" s="162" t="s">
        <v>297</v>
      </c>
      <c r="G4777" s="162">
        <v>2020</v>
      </c>
      <c r="H4777" s="169" t="s">
        <v>430</v>
      </c>
      <c r="I4777" s="162" t="s">
        <v>550</v>
      </c>
      <c r="J4777" s="206">
        <v>3.9899999999999999E-4</v>
      </c>
      <c r="K4777" s="169" t="s">
        <v>1819</v>
      </c>
      <c r="L4777" s="166">
        <v>0.71854961632653036</v>
      </c>
      <c r="M4777" s="166">
        <v>2.8670129691428563E-4</v>
      </c>
      <c r="N4777" s="169" t="s">
        <v>28</v>
      </c>
      <c r="O4777" s="167">
        <v>1</v>
      </c>
      <c r="P4777" s="167">
        <v>0</v>
      </c>
      <c r="Q4777" s="167">
        <v>0</v>
      </c>
      <c r="R4777" s="167">
        <v>1</v>
      </c>
      <c r="S4777" s="167">
        <v>0</v>
      </c>
      <c r="T4777" s="167" t="s">
        <v>13213</v>
      </c>
      <c r="U4777" s="167" t="s">
        <v>1261</v>
      </c>
      <c r="V4777" s="167" t="s">
        <v>106</v>
      </c>
      <c r="W4777" s="169"/>
      <c r="X4777" s="169" t="s">
        <v>11836</v>
      </c>
      <c r="Y4777" s="169" t="s">
        <v>11925</v>
      </c>
      <c r="Z4777" s="168">
        <v>44167</v>
      </c>
      <c r="AA4777" s="169" t="s">
        <v>11903</v>
      </c>
      <c r="AB4777" s="169"/>
      <c r="AC4777" s="169" t="s">
        <v>28</v>
      </c>
      <c r="AD4777" s="169">
        <v>2021</v>
      </c>
      <c r="AE4777" s="167" t="s">
        <v>1245</v>
      </c>
    </row>
    <row r="4778" spans="1:31" x14ac:dyDescent="0.3">
      <c r="A4778" s="162" t="s">
        <v>10525</v>
      </c>
      <c r="B4778" s="162" t="s">
        <v>550</v>
      </c>
      <c r="C4778" s="162">
        <v>188</v>
      </c>
      <c r="D4778" s="162">
        <v>2019</v>
      </c>
      <c r="E4778" s="162" t="s">
        <v>2393</v>
      </c>
      <c r="F4778" s="162" t="s">
        <v>297</v>
      </c>
      <c r="G4778" s="162">
        <v>2020</v>
      </c>
      <c r="H4778" s="169" t="s">
        <v>430</v>
      </c>
      <c r="I4778" s="162" t="s">
        <v>550</v>
      </c>
      <c r="J4778" s="206">
        <v>4.4220000000000001E-4</v>
      </c>
      <c r="K4778" s="169" t="s">
        <v>1819</v>
      </c>
      <c r="L4778" s="166">
        <v>0.71854961632653036</v>
      </c>
      <c r="M4778" s="166">
        <v>3.1774264033959172E-4</v>
      </c>
      <c r="N4778" s="169" t="s">
        <v>28</v>
      </c>
      <c r="O4778" s="167">
        <v>1</v>
      </c>
      <c r="P4778" s="167">
        <v>0</v>
      </c>
      <c r="Q4778" s="167">
        <v>0</v>
      </c>
      <c r="R4778" s="167">
        <v>1</v>
      </c>
      <c r="S4778" s="167">
        <v>0</v>
      </c>
      <c r="T4778" s="167" t="s">
        <v>13213</v>
      </c>
      <c r="U4778" s="167" t="s">
        <v>1261</v>
      </c>
      <c r="V4778" s="167" t="s">
        <v>106</v>
      </c>
      <c r="W4778" s="169"/>
      <c r="X4778" s="169" t="s">
        <v>11836</v>
      </c>
      <c r="Y4778" s="169" t="s">
        <v>11925</v>
      </c>
      <c r="Z4778" s="168">
        <v>44167</v>
      </c>
      <c r="AA4778" s="169" t="s">
        <v>11903</v>
      </c>
      <c r="AB4778" s="169"/>
      <c r="AC4778" s="169" t="s">
        <v>28</v>
      </c>
      <c r="AD4778" s="169">
        <v>2021</v>
      </c>
      <c r="AE4778" s="167" t="s">
        <v>1245</v>
      </c>
    </row>
    <row r="4779" spans="1:31" x14ac:dyDescent="0.3">
      <c r="A4779" s="162" t="s">
        <v>10525</v>
      </c>
      <c r="B4779" s="162" t="s">
        <v>550</v>
      </c>
      <c r="C4779" s="162">
        <v>189</v>
      </c>
      <c r="D4779" s="162">
        <v>2019</v>
      </c>
      <c r="E4779" s="162" t="s">
        <v>2393</v>
      </c>
      <c r="F4779" s="162" t="s">
        <v>297</v>
      </c>
      <c r="G4779" s="162">
        <v>2020</v>
      </c>
      <c r="H4779" s="169" t="s">
        <v>430</v>
      </c>
      <c r="I4779" s="162" t="s">
        <v>550</v>
      </c>
      <c r="J4779" s="206">
        <v>0.10784286</v>
      </c>
      <c r="K4779" s="169" t="s">
        <v>1819</v>
      </c>
      <c r="L4779" s="166">
        <v>0.71854961632653036</v>
      </c>
      <c r="M4779" s="166">
        <v>7.7490445676555733E-2</v>
      </c>
      <c r="N4779" s="169" t="s">
        <v>28</v>
      </c>
      <c r="O4779" s="167">
        <v>1</v>
      </c>
      <c r="P4779" s="167">
        <v>0</v>
      </c>
      <c r="Q4779" s="167">
        <v>0</v>
      </c>
      <c r="R4779" s="167">
        <v>1</v>
      </c>
      <c r="S4779" s="167">
        <v>0</v>
      </c>
      <c r="T4779" s="167" t="s">
        <v>13213</v>
      </c>
      <c r="U4779" s="167" t="s">
        <v>1261</v>
      </c>
      <c r="V4779" s="167" t="s">
        <v>106</v>
      </c>
      <c r="W4779" s="169"/>
      <c r="X4779" s="169" t="s">
        <v>11836</v>
      </c>
      <c r="Y4779" s="169" t="s">
        <v>11925</v>
      </c>
      <c r="Z4779" s="168">
        <v>44167</v>
      </c>
      <c r="AA4779" s="169" t="s">
        <v>11903</v>
      </c>
      <c r="AB4779" s="169"/>
      <c r="AC4779" s="169" t="s">
        <v>28</v>
      </c>
      <c r="AD4779" s="169">
        <v>2021</v>
      </c>
      <c r="AE4779" s="167" t="s">
        <v>1245</v>
      </c>
    </row>
    <row r="4780" spans="1:31" x14ac:dyDescent="0.3">
      <c r="A4780" s="162" t="s">
        <v>10525</v>
      </c>
      <c r="B4780" s="162" t="s">
        <v>550</v>
      </c>
      <c r="C4780" s="162">
        <v>190</v>
      </c>
      <c r="D4780" s="162">
        <v>2019</v>
      </c>
      <c r="E4780" s="162" t="s">
        <v>2393</v>
      </c>
      <c r="F4780" s="162" t="s">
        <v>297</v>
      </c>
      <c r="G4780" s="162">
        <v>2020</v>
      </c>
      <c r="H4780" s="169" t="s">
        <v>430</v>
      </c>
      <c r="I4780" s="162" t="s">
        <v>550</v>
      </c>
      <c r="J4780" s="206">
        <v>0.19682479999999999</v>
      </c>
      <c r="K4780" s="169" t="s">
        <v>1819</v>
      </c>
      <c r="L4780" s="166">
        <v>0.71854961632653036</v>
      </c>
      <c r="M4780" s="166">
        <v>0.14142838452354606</v>
      </c>
      <c r="N4780" s="169" t="s">
        <v>28</v>
      </c>
      <c r="O4780" s="167">
        <v>1</v>
      </c>
      <c r="P4780" s="167">
        <v>0</v>
      </c>
      <c r="Q4780" s="167">
        <v>0</v>
      </c>
      <c r="R4780" s="167">
        <v>1</v>
      </c>
      <c r="S4780" s="167">
        <v>0</v>
      </c>
      <c r="T4780" s="167" t="s">
        <v>13213</v>
      </c>
      <c r="U4780" s="167" t="s">
        <v>1261</v>
      </c>
      <c r="V4780" s="167" t="s">
        <v>106</v>
      </c>
      <c r="W4780" s="169"/>
      <c r="X4780" s="169" t="s">
        <v>11836</v>
      </c>
      <c r="Y4780" s="169" t="s">
        <v>11925</v>
      </c>
      <c r="Z4780" s="168">
        <v>44167</v>
      </c>
      <c r="AA4780" s="169" t="s">
        <v>11903</v>
      </c>
      <c r="AB4780" s="169"/>
      <c r="AC4780" s="169" t="s">
        <v>28</v>
      </c>
      <c r="AD4780" s="169">
        <v>2021</v>
      </c>
      <c r="AE4780" s="167" t="s">
        <v>1245</v>
      </c>
    </row>
    <row r="4781" spans="1:31" x14ac:dyDescent="0.3">
      <c r="A4781" s="162" t="s">
        <v>10525</v>
      </c>
      <c r="B4781" s="162" t="s">
        <v>550</v>
      </c>
      <c r="C4781" s="162">
        <v>191</v>
      </c>
      <c r="D4781" s="162">
        <v>2019</v>
      </c>
      <c r="E4781" s="162" t="s">
        <v>2393</v>
      </c>
      <c r="F4781" s="162" t="s">
        <v>297</v>
      </c>
      <c r="G4781" s="162">
        <v>2020</v>
      </c>
      <c r="H4781" s="169" t="s">
        <v>430</v>
      </c>
      <c r="I4781" s="162" t="s">
        <v>550</v>
      </c>
      <c r="J4781" s="206">
        <v>3.2719999999999998E-4</v>
      </c>
      <c r="K4781" s="169" t="s">
        <v>1819</v>
      </c>
      <c r="L4781" s="166">
        <v>0.71854961632653036</v>
      </c>
      <c r="M4781" s="166">
        <v>2.3510943446204073E-4</v>
      </c>
      <c r="N4781" s="169" t="s">
        <v>28</v>
      </c>
      <c r="O4781" s="167">
        <v>1</v>
      </c>
      <c r="P4781" s="167">
        <v>0</v>
      </c>
      <c r="Q4781" s="167">
        <v>0</v>
      </c>
      <c r="R4781" s="167">
        <v>1</v>
      </c>
      <c r="S4781" s="167">
        <v>0</v>
      </c>
      <c r="T4781" s="167" t="s">
        <v>13213</v>
      </c>
      <c r="U4781" s="167" t="s">
        <v>1261</v>
      </c>
      <c r="V4781" s="167" t="s">
        <v>106</v>
      </c>
      <c r="W4781" s="169"/>
      <c r="X4781" s="169" t="s">
        <v>11836</v>
      </c>
      <c r="Y4781" s="169" t="s">
        <v>11925</v>
      </c>
      <c r="Z4781" s="168">
        <v>44167</v>
      </c>
      <c r="AA4781" s="169" t="s">
        <v>11903</v>
      </c>
      <c r="AB4781" s="169"/>
      <c r="AC4781" s="169" t="s">
        <v>28</v>
      </c>
      <c r="AD4781" s="169">
        <v>2021</v>
      </c>
      <c r="AE4781" s="167" t="s">
        <v>1245</v>
      </c>
    </row>
    <row r="4782" spans="1:31" x14ac:dyDescent="0.3">
      <c r="A4782" s="162" t="s">
        <v>10525</v>
      </c>
      <c r="B4782" s="162" t="s">
        <v>550</v>
      </c>
      <c r="C4782" s="162">
        <v>192</v>
      </c>
      <c r="D4782" s="162">
        <v>2019</v>
      </c>
      <c r="E4782" s="162" t="s">
        <v>2393</v>
      </c>
      <c r="F4782" s="162" t="s">
        <v>297</v>
      </c>
      <c r="G4782" s="162">
        <v>2020</v>
      </c>
      <c r="H4782" s="169" t="s">
        <v>430</v>
      </c>
      <c r="I4782" s="162" t="s">
        <v>550</v>
      </c>
      <c r="J4782" s="206">
        <v>4.5100000000000001E-4</v>
      </c>
      <c r="K4782" s="169" t="s">
        <v>1819</v>
      </c>
      <c r="L4782" s="166">
        <v>0.71854961632653036</v>
      </c>
      <c r="M4782" s="166">
        <v>3.240658769632652E-4</v>
      </c>
      <c r="N4782" s="169" t="s">
        <v>28</v>
      </c>
      <c r="O4782" s="167">
        <v>1</v>
      </c>
      <c r="P4782" s="167">
        <v>0</v>
      </c>
      <c r="Q4782" s="167">
        <v>0</v>
      </c>
      <c r="R4782" s="167">
        <v>1</v>
      </c>
      <c r="S4782" s="167">
        <v>0</v>
      </c>
      <c r="T4782" s="167" t="s">
        <v>13213</v>
      </c>
      <c r="U4782" s="167" t="s">
        <v>1261</v>
      </c>
      <c r="V4782" s="167" t="s">
        <v>106</v>
      </c>
      <c r="W4782" s="169"/>
      <c r="X4782" s="169" t="s">
        <v>11836</v>
      </c>
      <c r="Y4782" s="169" t="s">
        <v>11925</v>
      </c>
      <c r="Z4782" s="168">
        <v>44167</v>
      </c>
      <c r="AA4782" s="169" t="s">
        <v>11903</v>
      </c>
      <c r="AB4782" s="169"/>
      <c r="AC4782" s="169" t="s">
        <v>28</v>
      </c>
      <c r="AD4782" s="169">
        <v>2021</v>
      </c>
      <c r="AE4782" s="167" t="s">
        <v>1245</v>
      </c>
    </row>
    <row r="4783" spans="1:31" x14ac:dyDescent="0.3">
      <c r="A4783" s="162" t="s">
        <v>10525</v>
      </c>
      <c r="B4783" s="162" t="s">
        <v>550</v>
      </c>
      <c r="C4783" s="162">
        <v>193</v>
      </c>
      <c r="D4783" s="162">
        <v>2019</v>
      </c>
      <c r="E4783" s="162" t="s">
        <v>2393</v>
      </c>
      <c r="F4783" s="162" t="s">
        <v>297</v>
      </c>
      <c r="G4783" s="162">
        <v>2020</v>
      </c>
      <c r="H4783" s="169" t="s">
        <v>430</v>
      </c>
      <c r="I4783" s="162" t="s">
        <v>550</v>
      </c>
      <c r="J4783" s="206">
        <v>9.4658570000000011E-2</v>
      </c>
      <c r="K4783" s="169" t="s">
        <v>1819</v>
      </c>
      <c r="L4783" s="166">
        <v>0.71854961632653036</v>
      </c>
      <c r="M4783" s="166">
        <v>6.8016879155518031E-2</v>
      </c>
      <c r="N4783" s="169" t="s">
        <v>28</v>
      </c>
      <c r="O4783" s="167">
        <v>1</v>
      </c>
      <c r="P4783" s="167">
        <v>0</v>
      </c>
      <c r="Q4783" s="167">
        <v>0</v>
      </c>
      <c r="R4783" s="167">
        <v>1</v>
      </c>
      <c r="S4783" s="167">
        <v>0</v>
      </c>
      <c r="T4783" s="167" t="s">
        <v>13213</v>
      </c>
      <c r="U4783" s="167" t="s">
        <v>1261</v>
      </c>
      <c r="V4783" s="167" t="s">
        <v>106</v>
      </c>
      <c r="W4783" s="169"/>
      <c r="X4783" s="169" t="s">
        <v>11836</v>
      </c>
      <c r="Y4783" s="169" t="s">
        <v>11925</v>
      </c>
      <c r="Z4783" s="168">
        <v>44167</v>
      </c>
      <c r="AA4783" s="169" t="s">
        <v>11903</v>
      </c>
      <c r="AB4783" s="169"/>
      <c r="AC4783" s="169" t="s">
        <v>28</v>
      </c>
      <c r="AD4783" s="169">
        <v>2021</v>
      </c>
      <c r="AE4783" s="167" t="s">
        <v>1245</v>
      </c>
    </row>
    <row r="4784" spans="1:31" x14ac:dyDescent="0.3">
      <c r="A4784" s="162" t="s">
        <v>10525</v>
      </c>
      <c r="B4784" s="162" t="s">
        <v>550</v>
      </c>
      <c r="C4784" s="162">
        <v>194</v>
      </c>
      <c r="D4784" s="162">
        <v>2019</v>
      </c>
      <c r="E4784" s="162" t="s">
        <v>2393</v>
      </c>
      <c r="F4784" s="162" t="s">
        <v>297</v>
      </c>
      <c r="G4784" s="162">
        <v>2020</v>
      </c>
      <c r="H4784" s="169" t="s">
        <v>430</v>
      </c>
      <c r="I4784" s="162" t="s">
        <v>550</v>
      </c>
      <c r="J4784" s="206">
        <v>3.4880000000000002E-4</v>
      </c>
      <c r="K4784" s="169" t="s">
        <v>1819</v>
      </c>
      <c r="L4784" s="166">
        <v>0.71854961632653036</v>
      </c>
      <c r="M4784" s="166">
        <v>2.5063010617469382E-4</v>
      </c>
      <c r="N4784" s="169" t="s">
        <v>28</v>
      </c>
      <c r="O4784" s="167">
        <v>1</v>
      </c>
      <c r="P4784" s="167">
        <v>0</v>
      </c>
      <c r="Q4784" s="167">
        <v>0</v>
      </c>
      <c r="R4784" s="167">
        <v>1</v>
      </c>
      <c r="S4784" s="167">
        <v>0</v>
      </c>
      <c r="T4784" s="167" t="s">
        <v>13213</v>
      </c>
      <c r="U4784" s="167" t="s">
        <v>1261</v>
      </c>
      <c r="V4784" s="167" t="s">
        <v>106</v>
      </c>
      <c r="W4784" s="169"/>
      <c r="X4784" s="169" t="s">
        <v>11836</v>
      </c>
      <c r="Y4784" s="169" t="s">
        <v>11925</v>
      </c>
      <c r="Z4784" s="168">
        <v>44167</v>
      </c>
      <c r="AA4784" s="169" t="s">
        <v>11903</v>
      </c>
      <c r="AB4784" s="169"/>
      <c r="AC4784" s="169" t="s">
        <v>28</v>
      </c>
      <c r="AD4784" s="169">
        <v>2021</v>
      </c>
      <c r="AE4784" s="167" t="s">
        <v>1245</v>
      </c>
    </row>
    <row r="4785" spans="1:31" x14ac:dyDescent="0.3">
      <c r="A4785" s="162" t="s">
        <v>10525</v>
      </c>
      <c r="B4785" s="162" t="s">
        <v>550</v>
      </c>
      <c r="C4785" s="162">
        <v>195</v>
      </c>
      <c r="D4785" s="162">
        <v>2019</v>
      </c>
      <c r="E4785" s="162" t="s">
        <v>2393</v>
      </c>
      <c r="F4785" s="162" t="s">
        <v>297</v>
      </c>
      <c r="G4785" s="162">
        <v>2020</v>
      </c>
      <c r="H4785" s="169" t="s">
        <v>430</v>
      </c>
      <c r="I4785" s="162" t="s">
        <v>550</v>
      </c>
      <c r="J4785" s="206">
        <v>4.8069999999999997E-4</v>
      </c>
      <c r="K4785" s="169" t="s">
        <v>1819</v>
      </c>
      <c r="L4785" s="166">
        <v>0.71854961632653036</v>
      </c>
      <c r="M4785" s="166">
        <v>3.4540680056816312E-4</v>
      </c>
      <c r="N4785" s="169" t="s">
        <v>28</v>
      </c>
      <c r="O4785" s="167">
        <v>1</v>
      </c>
      <c r="P4785" s="167">
        <v>0</v>
      </c>
      <c r="Q4785" s="167">
        <v>0</v>
      </c>
      <c r="R4785" s="167">
        <v>1</v>
      </c>
      <c r="S4785" s="167">
        <v>0</v>
      </c>
      <c r="T4785" s="167" t="s">
        <v>13213</v>
      </c>
      <c r="U4785" s="167" t="s">
        <v>1261</v>
      </c>
      <c r="V4785" s="167" t="s">
        <v>106</v>
      </c>
      <c r="W4785" s="169"/>
      <c r="X4785" s="169" t="s">
        <v>11836</v>
      </c>
      <c r="Y4785" s="169" t="s">
        <v>11925</v>
      </c>
      <c r="Z4785" s="168">
        <v>44167</v>
      </c>
      <c r="AA4785" s="169" t="s">
        <v>11903</v>
      </c>
      <c r="AB4785" s="169"/>
      <c r="AC4785" s="169" t="s">
        <v>28</v>
      </c>
      <c r="AD4785" s="169">
        <v>2021</v>
      </c>
      <c r="AE4785" s="167" t="s">
        <v>1245</v>
      </c>
    </row>
    <row r="4786" spans="1:31" x14ac:dyDescent="0.3">
      <c r="A4786" s="162" t="s">
        <v>10525</v>
      </c>
      <c r="B4786" s="162" t="s">
        <v>550</v>
      </c>
      <c r="C4786" s="162">
        <v>196</v>
      </c>
      <c r="D4786" s="162">
        <v>2019</v>
      </c>
      <c r="E4786" s="162" t="s">
        <v>2393</v>
      </c>
      <c r="F4786" s="162" t="s">
        <v>297</v>
      </c>
      <c r="G4786" s="162">
        <v>2020</v>
      </c>
      <c r="H4786" s="169" t="s">
        <v>430</v>
      </c>
      <c r="I4786" s="162" t="s">
        <v>550</v>
      </c>
      <c r="J4786" s="206">
        <v>2.15E-3</v>
      </c>
      <c r="K4786" s="169" t="s">
        <v>1819</v>
      </c>
      <c r="L4786" s="166">
        <v>0.71854961632653036</v>
      </c>
      <c r="M4786" s="166">
        <v>1.5448816751020404E-3</v>
      </c>
      <c r="N4786" s="169" t="s">
        <v>28</v>
      </c>
      <c r="O4786" s="167">
        <v>1</v>
      </c>
      <c r="P4786" s="167">
        <v>0</v>
      </c>
      <c r="Q4786" s="167">
        <v>0</v>
      </c>
      <c r="R4786" s="167">
        <v>1</v>
      </c>
      <c r="S4786" s="167">
        <v>0</v>
      </c>
      <c r="T4786" s="167" t="s">
        <v>13213</v>
      </c>
      <c r="U4786" s="167" t="s">
        <v>1261</v>
      </c>
      <c r="V4786" s="167" t="s">
        <v>106</v>
      </c>
      <c r="W4786" s="169"/>
      <c r="X4786" s="169" t="s">
        <v>11836</v>
      </c>
      <c r="Y4786" s="169" t="s">
        <v>11925</v>
      </c>
      <c r="Z4786" s="168">
        <v>44167</v>
      </c>
      <c r="AA4786" s="169" t="s">
        <v>11903</v>
      </c>
      <c r="AB4786" s="169"/>
      <c r="AC4786" s="169" t="s">
        <v>28</v>
      </c>
      <c r="AD4786" s="169">
        <v>2021</v>
      </c>
      <c r="AE4786" s="167" t="s">
        <v>1245</v>
      </c>
    </row>
    <row r="4787" spans="1:31" x14ac:dyDescent="0.3">
      <c r="A4787" s="162" t="s">
        <v>10525</v>
      </c>
      <c r="B4787" s="162" t="s">
        <v>550</v>
      </c>
      <c r="C4787" s="162">
        <v>197</v>
      </c>
      <c r="D4787" s="162">
        <v>2019</v>
      </c>
      <c r="E4787" s="162" t="s">
        <v>2393</v>
      </c>
      <c r="F4787" s="162" t="s">
        <v>297</v>
      </c>
      <c r="G4787" s="162">
        <v>2020</v>
      </c>
      <c r="H4787" s="169" t="s">
        <v>430</v>
      </c>
      <c r="I4787" s="162" t="s">
        <v>550</v>
      </c>
      <c r="J4787" s="206">
        <v>2.1225000000000001E-4</v>
      </c>
      <c r="K4787" s="169" t="s">
        <v>1819</v>
      </c>
      <c r="L4787" s="166">
        <v>0.71854961632653036</v>
      </c>
      <c r="M4787" s="166">
        <v>1.5251215606530607E-4</v>
      </c>
      <c r="N4787" s="169" t="s">
        <v>28</v>
      </c>
      <c r="O4787" s="167">
        <v>1</v>
      </c>
      <c r="P4787" s="167">
        <v>0</v>
      </c>
      <c r="Q4787" s="167">
        <v>0</v>
      </c>
      <c r="R4787" s="167">
        <v>1</v>
      </c>
      <c r="S4787" s="167">
        <v>0</v>
      </c>
      <c r="T4787" s="167" t="s">
        <v>13213</v>
      </c>
      <c r="U4787" s="167" t="s">
        <v>1261</v>
      </c>
      <c r="V4787" s="167" t="s">
        <v>106</v>
      </c>
      <c r="W4787" s="169"/>
      <c r="X4787" s="169" t="s">
        <v>11836</v>
      </c>
      <c r="Y4787" s="169" t="s">
        <v>11925</v>
      </c>
      <c r="Z4787" s="168">
        <v>44167</v>
      </c>
      <c r="AA4787" s="169" t="s">
        <v>11903</v>
      </c>
      <c r="AB4787" s="169"/>
      <c r="AC4787" s="169" t="s">
        <v>28</v>
      </c>
      <c r="AD4787" s="169">
        <v>2021</v>
      </c>
      <c r="AE4787" s="167" t="s">
        <v>1245</v>
      </c>
    </row>
    <row r="4788" spans="1:31" x14ac:dyDescent="0.3">
      <c r="A4788" s="162" t="s">
        <v>10525</v>
      </c>
      <c r="B4788" s="162" t="s">
        <v>550</v>
      </c>
      <c r="C4788" s="162">
        <v>198</v>
      </c>
      <c r="D4788" s="162">
        <v>2019</v>
      </c>
      <c r="E4788" s="162" t="s">
        <v>2393</v>
      </c>
      <c r="F4788" s="162" t="s">
        <v>297</v>
      </c>
      <c r="G4788" s="162">
        <v>2020</v>
      </c>
      <c r="H4788" s="169" t="s">
        <v>430</v>
      </c>
      <c r="I4788" s="162" t="s">
        <v>550</v>
      </c>
      <c r="J4788" s="206">
        <v>1.616E-4</v>
      </c>
      <c r="K4788" s="169" t="s">
        <v>1819</v>
      </c>
      <c r="L4788" s="166">
        <v>0.71854961632653036</v>
      </c>
      <c r="M4788" s="166">
        <v>1.1611761799836731E-4</v>
      </c>
      <c r="N4788" s="169" t="s">
        <v>28</v>
      </c>
      <c r="O4788" s="167">
        <v>1</v>
      </c>
      <c r="P4788" s="167">
        <v>0</v>
      </c>
      <c r="Q4788" s="167">
        <v>0</v>
      </c>
      <c r="R4788" s="167">
        <v>1</v>
      </c>
      <c r="S4788" s="167">
        <v>0</v>
      </c>
      <c r="T4788" s="167" t="s">
        <v>13213</v>
      </c>
      <c r="U4788" s="167" t="s">
        <v>1261</v>
      </c>
      <c r="V4788" s="167" t="s">
        <v>106</v>
      </c>
      <c r="W4788" s="169"/>
      <c r="X4788" s="169" t="s">
        <v>11836</v>
      </c>
      <c r="Y4788" s="169" t="s">
        <v>11925</v>
      </c>
      <c r="Z4788" s="168">
        <v>44167</v>
      </c>
      <c r="AA4788" s="169" t="s">
        <v>11903</v>
      </c>
      <c r="AB4788" s="169"/>
      <c r="AC4788" s="169" t="s">
        <v>28</v>
      </c>
      <c r="AD4788" s="169">
        <v>2021</v>
      </c>
      <c r="AE4788" s="167" t="s">
        <v>1245</v>
      </c>
    </row>
    <row r="4789" spans="1:31" x14ac:dyDescent="0.3">
      <c r="A4789" s="162" t="s">
        <v>10525</v>
      </c>
      <c r="B4789" s="162" t="s">
        <v>550</v>
      </c>
      <c r="C4789" s="162">
        <v>199</v>
      </c>
      <c r="D4789" s="162">
        <v>2019</v>
      </c>
      <c r="E4789" s="162" t="s">
        <v>2393</v>
      </c>
      <c r="F4789" s="162" t="s">
        <v>297</v>
      </c>
      <c r="G4789" s="162">
        <v>2020</v>
      </c>
      <c r="H4789" s="169" t="s">
        <v>430</v>
      </c>
      <c r="I4789" s="162" t="s">
        <v>550</v>
      </c>
      <c r="J4789" s="206">
        <v>4.2900000000000002E-4</v>
      </c>
      <c r="K4789" s="169" t="s">
        <v>1819</v>
      </c>
      <c r="L4789" s="166">
        <v>0.71854961632653036</v>
      </c>
      <c r="M4789" s="166">
        <v>3.0825778540408155E-4</v>
      </c>
      <c r="N4789" s="169" t="s">
        <v>28</v>
      </c>
      <c r="O4789" s="167">
        <v>1</v>
      </c>
      <c r="P4789" s="167">
        <v>0</v>
      </c>
      <c r="Q4789" s="167">
        <v>0</v>
      </c>
      <c r="R4789" s="167">
        <v>1</v>
      </c>
      <c r="S4789" s="167">
        <v>0</v>
      </c>
      <c r="T4789" s="167" t="s">
        <v>13213</v>
      </c>
      <c r="U4789" s="167" t="s">
        <v>1261</v>
      </c>
      <c r="V4789" s="167" t="s">
        <v>106</v>
      </c>
      <c r="W4789" s="169"/>
      <c r="X4789" s="169" t="s">
        <v>11836</v>
      </c>
      <c r="Y4789" s="169" t="s">
        <v>11925</v>
      </c>
      <c r="Z4789" s="168">
        <v>44167</v>
      </c>
      <c r="AA4789" s="169" t="s">
        <v>11903</v>
      </c>
      <c r="AB4789" s="169"/>
      <c r="AC4789" s="169" t="s">
        <v>28</v>
      </c>
      <c r="AD4789" s="169">
        <v>2021</v>
      </c>
      <c r="AE4789" s="167" t="s">
        <v>1245</v>
      </c>
    </row>
    <row r="4790" spans="1:31" x14ac:dyDescent="0.3">
      <c r="A4790" s="162" t="s">
        <v>10525</v>
      </c>
      <c r="B4790" s="162" t="s">
        <v>550</v>
      </c>
      <c r="C4790" s="162">
        <v>200</v>
      </c>
      <c r="D4790" s="162">
        <v>2019</v>
      </c>
      <c r="E4790" s="162" t="s">
        <v>2393</v>
      </c>
      <c r="F4790" s="162" t="s">
        <v>297</v>
      </c>
      <c r="G4790" s="162">
        <v>2020</v>
      </c>
      <c r="H4790" s="169" t="s">
        <v>430</v>
      </c>
      <c r="I4790" s="162" t="s">
        <v>550</v>
      </c>
      <c r="J4790" s="206">
        <v>9.3720000000000001E-4</v>
      </c>
      <c r="K4790" s="169" t="s">
        <v>1819</v>
      </c>
      <c r="L4790" s="166">
        <v>0.71854961632653036</v>
      </c>
      <c r="M4790" s="166">
        <v>6.7342470042122422E-4</v>
      </c>
      <c r="N4790" s="169" t="s">
        <v>28</v>
      </c>
      <c r="O4790" s="167">
        <v>1</v>
      </c>
      <c r="P4790" s="167">
        <v>0</v>
      </c>
      <c r="Q4790" s="167">
        <v>0</v>
      </c>
      <c r="R4790" s="167">
        <v>1</v>
      </c>
      <c r="S4790" s="167">
        <v>0</v>
      </c>
      <c r="T4790" s="167" t="s">
        <v>13213</v>
      </c>
      <c r="U4790" s="167" t="s">
        <v>1261</v>
      </c>
      <c r="V4790" s="167" t="s">
        <v>106</v>
      </c>
      <c r="W4790" s="169"/>
      <c r="X4790" s="169" t="s">
        <v>11836</v>
      </c>
      <c r="Y4790" s="169" t="s">
        <v>11925</v>
      </c>
      <c r="Z4790" s="168">
        <v>44167</v>
      </c>
      <c r="AA4790" s="169" t="s">
        <v>11903</v>
      </c>
      <c r="AB4790" s="169"/>
      <c r="AC4790" s="169" t="s">
        <v>28</v>
      </c>
      <c r="AD4790" s="169">
        <v>2021</v>
      </c>
      <c r="AE4790" s="167" t="s">
        <v>1245</v>
      </c>
    </row>
    <row r="4791" spans="1:31" x14ac:dyDescent="0.3">
      <c r="A4791" s="162" t="s">
        <v>10525</v>
      </c>
      <c r="B4791" s="162" t="s">
        <v>550</v>
      </c>
      <c r="C4791" s="162">
        <v>201</v>
      </c>
      <c r="D4791" s="162">
        <v>2019</v>
      </c>
      <c r="E4791" s="162" t="s">
        <v>2393</v>
      </c>
      <c r="F4791" s="162" t="s">
        <v>297</v>
      </c>
      <c r="G4791" s="162">
        <v>2020</v>
      </c>
      <c r="H4791" s="169" t="s">
        <v>430</v>
      </c>
      <c r="I4791" s="162" t="s">
        <v>550</v>
      </c>
      <c r="J4791" s="206">
        <v>1.7675999999999998E-4</v>
      </c>
      <c r="K4791" s="169" t="s">
        <v>1819</v>
      </c>
      <c r="L4791" s="166">
        <v>0.71854961632653036</v>
      </c>
      <c r="M4791" s="166">
        <v>1.270108301818775E-4</v>
      </c>
      <c r="N4791" s="169" t="s">
        <v>28</v>
      </c>
      <c r="O4791" s="167">
        <v>1</v>
      </c>
      <c r="P4791" s="167">
        <v>0</v>
      </c>
      <c r="Q4791" s="167">
        <v>0</v>
      </c>
      <c r="R4791" s="167">
        <v>1</v>
      </c>
      <c r="S4791" s="167">
        <v>0</v>
      </c>
      <c r="T4791" s="167" t="s">
        <v>13213</v>
      </c>
      <c r="U4791" s="167" t="s">
        <v>1261</v>
      </c>
      <c r="V4791" s="167" t="s">
        <v>106</v>
      </c>
      <c r="W4791" s="169"/>
      <c r="X4791" s="169" t="s">
        <v>11836</v>
      </c>
      <c r="Y4791" s="169" t="s">
        <v>11925</v>
      </c>
      <c r="Z4791" s="168">
        <v>44167</v>
      </c>
      <c r="AA4791" s="169" t="s">
        <v>11903</v>
      </c>
      <c r="AB4791" s="169"/>
      <c r="AC4791" s="169" t="s">
        <v>28</v>
      </c>
      <c r="AD4791" s="169">
        <v>2021</v>
      </c>
      <c r="AE4791" s="167" t="s">
        <v>1245</v>
      </c>
    </row>
    <row r="4792" spans="1:31" x14ac:dyDescent="0.3">
      <c r="A4792" s="162" t="s">
        <v>10525</v>
      </c>
      <c r="B4792" s="162" t="s">
        <v>550</v>
      </c>
      <c r="C4792" s="162">
        <v>202</v>
      </c>
      <c r="D4792" s="162">
        <v>2019</v>
      </c>
      <c r="E4792" s="162" t="s">
        <v>2393</v>
      </c>
      <c r="F4792" s="162" t="s">
        <v>297</v>
      </c>
      <c r="G4792" s="162">
        <v>2020</v>
      </c>
      <c r="H4792" s="169" t="s">
        <v>430</v>
      </c>
      <c r="I4792" s="162" t="s">
        <v>550</v>
      </c>
      <c r="J4792" s="206">
        <v>6.4050000000000001E-4</v>
      </c>
      <c r="K4792" s="169" t="s">
        <v>1819</v>
      </c>
      <c r="L4792" s="166">
        <v>0.71854961632653036</v>
      </c>
      <c r="M4792" s="166">
        <v>4.6023102925714268E-4</v>
      </c>
      <c r="N4792" s="169" t="s">
        <v>28</v>
      </c>
      <c r="O4792" s="167">
        <v>1</v>
      </c>
      <c r="P4792" s="167">
        <v>0</v>
      </c>
      <c r="Q4792" s="167">
        <v>0</v>
      </c>
      <c r="R4792" s="167">
        <v>1</v>
      </c>
      <c r="S4792" s="167">
        <v>0</v>
      </c>
      <c r="T4792" s="167" t="s">
        <v>13213</v>
      </c>
      <c r="U4792" s="167" t="s">
        <v>1261</v>
      </c>
      <c r="V4792" s="167" t="s">
        <v>106</v>
      </c>
      <c r="W4792" s="169"/>
      <c r="X4792" s="169" t="s">
        <v>11836</v>
      </c>
      <c r="Y4792" s="169" t="s">
        <v>11925</v>
      </c>
      <c r="Z4792" s="168">
        <v>44167</v>
      </c>
      <c r="AA4792" s="169" t="s">
        <v>11903</v>
      </c>
      <c r="AB4792" s="169"/>
      <c r="AC4792" s="169" t="s">
        <v>28</v>
      </c>
      <c r="AD4792" s="169">
        <v>2021</v>
      </c>
      <c r="AE4792" s="167" t="s">
        <v>1245</v>
      </c>
    </row>
    <row r="4793" spans="1:31" x14ac:dyDescent="0.3">
      <c r="A4793" s="162" t="s">
        <v>10525</v>
      </c>
      <c r="B4793" s="162" t="s">
        <v>550</v>
      </c>
      <c r="C4793" s="162">
        <v>203</v>
      </c>
      <c r="D4793" s="162">
        <v>2019</v>
      </c>
      <c r="E4793" s="162" t="s">
        <v>2393</v>
      </c>
      <c r="F4793" s="162" t="s">
        <v>297</v>
      </c>
      <c r="G4793" s="162">
        <v>2020</v>
      </c>
      <c r="H4793" s="169" t="s">
        <v>430</v>
      </c>
      <c r="I4793" s="162" t="s">
        <v>550</v>
      </c>
      <c r="J4793" s="206">
        <v>3.234E-4</v>
      </c>
      <c r="K4793" s="169" t="s">
        <v>1819</v>
      </c>
      <c r="L4793" s="166">
        <v>0.71854961632653036</v>
      </c>
      <c r="M4793" s="166">
        <v>2.3237894591999992E-4</v>
      </c>
      <c r="N4793" s="169" t="s">
        <v>28</v>
      </c>
      <c r="O4793" s="167">
        <v>1</v>
      </c>
      <c r="P4793" s="167">
        <v>0</v>
      </c>
      <c r="Q4793" s="167">
        <v>0</v>
      </c>
      <c r="R4793" s="167">
        <v>1</v>
      </c>
      <c r="S4793" s="167">
        <v>0</v>
      </c>
      <c r="T4793" s="167" t="s">
        <v>13213</v>
      </c>
      <c r="U4793" s="167" t="s">
        <v>1261</v>
      </c>
      <c r="V4793" s="167" t="s">
        <v>106</v>
      </c>
      <c r="W4793" s="169"/>
      <c r="X4793" s="169" t="s">
        <v>11836</v>
      </c>
      <c r="Y4793" s="169" t="s">
        <v>11925</v>
      </c>
      <c r="Z4793" s="168">
        <v>44167</v>
      </c>
      <c r="AA4793" s="169" t="s">
        <v>11903</v>
      </c>
      <c r="AB4793" s="169"/>
      <c r="AC4793" s="169" t="s">
        <v>28</v>
      </c>
      <c r="AD4793" s="169">
        <v>2021</v>
      </c>
      <c r="AE4793" s="167" t="s">
        <v>1245</v>
      </c>
    </row>
    <row r="4794" spans="1:31" x14ac:dyDescent="0.3">
      <c r="A4794" s="162" t="s">
        <v>10525</v>
      </c>
      <c r="B4794" s="162" t="s">
        <v>550</v>
      </c>
      <c r="C4794" s="162">
        <v>204</v>
      </c>
      <c r="D4794" s="162">
        <v>2019</v>
      </c>
      <c r="E4794" s="162" t="s">
        <v>2393</v>
      </c>
      <c r="F4794" s="162" t="s">
        <v>297</v>
      </c>
      <c r="G4794" s="162">
        <v>2020</v>
      </c>
      <c r="H4794" s="169" t="s">
        <v>430</v>
      </c>
      <c r="I4794" s="162" t="s">
        <v>550</v>
      </c>
      <c r="J4794" s="206">
        <v>6.7456710000000003E-2</v>
      </c>
      <c r="K4794" s="169" t="s">
        <v>1819</v>
      </c>
      <c r="L4794" s="166">
        <v>0.71854961632653036</v>
      </c>
      <c r="M4794" s="166">
        <v>4.8470993089150025E-2</v>
      </c>
      <c r="N4794" s="169" t="s">
        <v>28</v>
      </c>
      <c r="O4794" s="167">
        <v>1</v>
      </c>
      <c r="P4794" s="167">
        <v>0</v>
      </c>
      <c r="Q4794" s="167">
        <v>0</v>
      </c>
      <c r="R4794" s="167">
        <v>1</v>
      </c>
      <c r="S4794" s="167">
        <v>0</v>
      </c>
      <c r="T4794" s="167" t="s">
        <v>13213</v>
      </c>
      <c r="U4794" s="167" t="s">
        <v>1261</v>
      </c>
      <c r="V4794" s="167" t="s">
        <v>106</v>
      </c>
      <c r="W4794" s="169"/>
      <c r="X4794" s="169" t="s">
        <v>11836</v>
      </c>
      <c r="Y4794" s="169" t="s">
        <v>11925</v>
      </c>
      <c r="Z4794" s="168">
        <v>44167</v>
      </c>
      <c r="AA4794" s="169" t="s">
        <v>11903</v>
      </c>
      <c r="AB4794" s="169"/>
      <c r="AC4794" s="169" t="s">
        <v>28</v>
      </c>
      <c r="AD4794" s="169">
        <v>2021</v>
      </c>
      <c r="AE4794" s="167" t="s">
        <v>1245</v>
      </c>
    </row>
    <row r="4795" spans="1:31" x14ac:dyDescent="0.3">
      <c r="A4795" s="162" t="s">
        <v>10525</v>
      </c>
      <c r="B4795" s="162" t="s">
        <v>550</v>
      </c>
      <c r="C4795" s="162">
        <v>205</v>
      </c>
      <c r="D4795" s="162">
        <v>2019</v>
      </c>
      <c r="E4795" s="162" t="s">
        <v>2393</v>
      </c>
      <c r="F4795" s="162" t="s">
        <v>297</v>
      </c>
      <c r="G4795" s="162">
        <v>2020</v>
      </c>
      <c r="H4795" s="169" t="s">
        <v>430</v>
      </c>
      <c r="I4795" s="162" t="s">
        <v>550</v>
      </c>
      <c r="J4795" s="206">
        <v>2.7930000000000001E-4</v>
      </c>
      <c r="K4795" s="169" t="s">
        <v>1819</v>
      </c>
      <c r="L4795" s="166">
        <v>0.71854961632653036</v>
      </c>
      <c r="M4795" s="166">
        <v>2.0069090783999993E-4</v>
      </c>
      <c r="N4795" s="169" t="s">
        <v>28</v>
      </c>
      <c r="O4795" s="167">
        <v>1</v>
      </c>
      <c r="P4795" s="167">
        <v>0</v>
      </c>
      <c r="Q4795" s="167">
        <v>0</v>
      </c>
      <c r="R4795" s="167">
        <v>1</v>
      </c>
      <c r="S4795" s="167">
        <v>0</v>
      </c>
      <c r="T4795" s="167" t="s">
        <v>13213</v>
      </c>
      <c r="U4795" s="167" t="s">
        <v>1261</v>
      </c>
      <c r="V4795" s="167" t="s">
        <v>106</v>
      </c>
      <c r="W4795" s="169"/>
      <c r="X4795" s="169" t="s">
        <v>11836</v>
      </c>
      <c r="Y4795" s="169" t="s">
        <v>11925</v>
      </c>
      <c r="Z4795" s="168">
        <v>44167</v>
      </c>
      <c r="AA4795" s="169" t="s">
        <v>11903</v>
      </c>
      <c r="AB4795" s="169"/>
      <c r="AC4795" s="169" t="s">
        <v>28</v>
      </c>
      <c r="AD4795" s="169">
        <v>2021</v>
      </c>
      <c r="AE4795" s="167" t="s">
        <v>1245</v>
      </c>
    </row>
    <row r="4796" spans="1:31" x14ac:dyDescent="0.3">
      <c r="A4796" s="162" t="s">
        <v>10525</v>
      </c>
      <c r="B4796" s="162" t="s">
        <v>550</v>
      </c>
      <c r="C4796" s="162">
        <v>206</v>
      </c>
      <c r="D4796" s="162">
        <v>2019</v>
      </c>
      <c r="E4796" s="162" t="s">
        <v>2393</v>
      </c>
      <c r="F4796" s="162" t="s">
        <v>297</v>
      </c>
      <c r="G4796" s="162">
        <v>2020</v>
      </c>
      <c r="H4796" s="169" t="s">
        <v>430</v>
      </c>
      <c r="I4796" s="162" t="s">
        <v>550</v>
      </c>
      <c r="J4796" s="206">
        <v>3.2160000000000001E-4</v>
      </c>
      <c r="K4796" s="169" t="s">
        <v>1819</v>
      </c>
      <c r="L4796" s="166">
        <v>0.71854961632653036</v>
      </c>
      <c r="M4796" s="166">
        <v>2.3108555661061216E-4</v>
      </c>
      <c r="N4796" s="169" t="s">
        <v>28</v>
      </c>
      <c r="O4796" s="167">
        <v>1</v>
      </c>
      <c r="P4796" s="167">
        <v>0</v>
      </c>
      <c r="Q4796" s="167">
        <v>0</v>
      </c>
      <c r="R4796" s="167">
        <v>1</v>
      </c>
      <c r="S4796" s="167">
        <v>0</v>
      </c>
      <c r="T4796" s="167" t="s">
        <v>13213</v>
      </c>
      <c r="U4796" s="167" t="s">
        <v>1261</v>
      </c>
      <c r="V4796" s="167" t="s">
        <v>106</v>
      </c>
      <c r="W4796" s="169"/>
      <c r="X4796" s="169" t="s">
        <v>11836</v>
      </c>
      <c r="Y4796" s="169" t="s">
        <v>11925</v>
      </c>
      <c r="Z4796" s="168">
        <v>44167</v>
      </c>
      <c r="AA4796" s="169" t="s">
        <v>11903</v>
      </c>
      <c r="AB4796" s="169"/>
      <c r="AC4796" s="169" t="s">
        <v>28</v>
      </c>
      <c r="AD4796" s="169">
        <v>2021</v>
      </c>
      <c r="AE4796" s="167" t="s">
        <v>1245</v>
      </c>
    </row>
    <row r="4797" spans="1:31" x14ac:dyDescent="0.3">
      <c r="A4797" s="162" t="s">
        <v>10525</v>
      </c>
      <c r="B4797" s="162" t="s">
        <v>550</v>
      </c>
      <c r="C4797" s="162">
        <v>207</v>
      </c>
      <c r="D4797" s="162">
        <v>2019</v>
      </c>
      <c r="E4797" s="162" t="s">
        <v>2393</v>
      </c>
      <c r="F4797" s="162" t="s">
        <v>297</v>
      </c>
      <c r="G4797" s="162">
        <v>2020</v>
      </c>
      <c r="H4797" s="169" t="s">
        <v>430</v>
      </c>
      <c r="I4797" s="162" t="s">
        <v>550</v>
      </c>
      <c r="J4797" s="206">
        <v>7.1812979999999998E-2</v>
      </c>
      <c r="K4797" s="169" t="s">
        <v>1819</v>
      </c>
      <c r="L4797" s="166">
        <v>0.71854961632653036</v>
      </c>
      <c r="M4797" s="166">
        <v>5.1601189226264797E-2</v>
      </c>
      <c r="N4797" s="169" t="s">
        <v>28</v>
      </c>
      <c r="O4797" s="167">
        <v>1</v>
      </c>
      <c r="P4797" s="167">
        <v>0</v>
      </c>
      <c r="Q4797" s="167">
        <v>0</v>
      </c>
      <c r="R4797" s="167">
        <v>1</v>
      </c>
      <c r="S4797" s="167">
        <v>0</v>
      </c>
      <c r="T4797" s="167" t="s">
        <v>13213</v>
      </c>
      <c r="U4797" s="167" t="s">
        <v>1261</v>
      </c>
      <c r="V4797" s="167" t="s">
        <v>106</v>
      </c>
      <c r="W4797" s="169"/>
      <c r="X4797" s="169" t="s">
        <v>11836</v>
      </c>
      <c r="Y4797" s="169" t="s">
        <v>11925</v>
      </c>
      <c r="Z4797" s="168">
        <v>44167</v>
      </c>
      <c r="AA4797" s="169" t="s">
        <v>11903</v>
      </c>
      <c r="AB4797" s="169"/>
      <c r="AC4797" s="169" t="s">
        <v>28</v>
      </c>
      <c r="AD4797" s="169">
        <v>2021</v>
      </c>
      <c r="AE4797" s="167" t="s">
        <v>1245</v>
      </c>
    </row>
    <row r="4798" spans="1:31" x14ac:dyDescent="0.3">
      <c r="A4798" s="162" t="s">
        <v>10525</v>
      </c>
      <c r="B4798" s="162" t="s">
        <v>550</v>
      </c>
      <c r="C4798" s="162">
        <v>208</v>
      </c>
      <c r="D4798" s="162">
        <v>2019</v>
      </c>
      <c r="E4798" s="162" t="s">
        <v>2393</v>
      </c>
      <c r="F4798" s="162" t="s">
        <v>297</v>
      </c>
      <c r="G4798" s="162">
        <v>2020</v>
      </c>
      <c r="H4798" s="169" t="s">
        <v>430</v>
      </c>
      <c r="I4798" s="162" t="s">
        <v>550</v>
      </c>
      <c r="J4798" s="206">
        <v>2.6339999999999995E-4</v>
      </c>
      <c r="K4798" s="169" t="s">
        <v>1819</v>
      </c>
      <c r="L4798" s="166">
        <v>0.71854961632653036</v>
      </c>
      <c r="M4798" s="166">
        <v>1.8926596894040806E-4</v>
      </c>
      <c r="N4798" s="169" t="s">
        <v>28</v>
      </c>
      <c r="O4798" s="167">
        <v>1</v>
      </c>
      <c r="P4798" s="167">
        <v>0</v>
      </c>
      <c r="Q4798" s="167">
        <v>0</v>
      </c>
      <c r="R4798" s="167">
        <v>1</v>
      </c>
      <c r="S4798" s="167">
        <v>0</v>
      </c>
      <c r="T4798" s="167" t="s">
        <v>13213</v>
      </c>
      <c r="U4798" s="167" t="s">
        <v>1261</v>
      </c>
      <c r="V4798" s="167" t="s">
        <v>106</v>
      </c>
      <c r="W4798" s="169"/>
      <c r="X4798" s="169" t="s">
        <v>11836</v>
      </c>
      <c r="Y4798" s="169" t="s">
        <v>11925</v>
      </c>
      <c r="Z4798" s="168">
        <v>44167</v>
      </c>
      <c r="AA4798" s="169" t="s">
        <v>11903</v>
      </c>
      <c r="AB4798" s="169"/>
      <c r="AC4798" s="169" t="s">
        <v>28</v>
      </c>
      <c r="AD4798" s="169">
        <v>2021</v>
      </c>
      <c r="AE4798" s="167" t="s">
        <v>1245</v>
      </c>
    </row>
    <row r="4799" spans="1:31" x14ac:dyDescent="0.3">
      <c r="A4799" s="162" t="s">
        <v>10525</v>
      </c>
      <c r="B4799" s="162" t="s">
        <v>550</v>
      </c>
      <c r="C4799" s="162">
        <v>209</v>
      </c>
      <c r="D4799" s="162">
        <v>2019</v>
      </c>
      <c r="E4799" s="162" t="s">
        <v>2393</v>
      </c>
      <c r="F4799" s="162" t="s">
        <v>297</v>
      </c>
      <c r="G4799" s="162">
        <v>2020</v>
      </c>
      <c r="H4799" s="169" t="s">
        <v>430</v>
      </c>
      <c r="I4799" s="162" t="s">
        <v>550</v>
      </c>
      <c r="J4799" s="206">
        <v>3.5199999999999999E-4</v>
      </c>
      <c r="K4799" s="169" t="s">
        <v>1819</v>
      </c>
      <c r="L4799" s="166">
        <v>0.71854961632653036</v>
      </c>
      <c r="M4799" s="166">
        <v>2.5292946494693869E-4</v>
      </c>
      <c r="N4799" s="169" t="s">
        <v>28</v>
      </c>
      <c r="O4799" s="167">
        <v>1</v>
      </c>
      <c r="P4799" s="167">
        <v>0</v>
      </c>
      <c r="Q4799" s="167">
        <v>0</v>
      </c>
      <c r="R4799" s="167">
        <v>1</v>
      </c>
      <c r="S4799" s="167">
        <v>0</v>
      </c>
      <c r="T4799" s="167" t="s">
        <v>13213</v>
      </c>
      <c r="U4799" s="167" t="s">
        <v>1261</v>
      </c>
      <c r="V4799" s="167" t="s">
        <v>106</v>
      </c>
      <c r="W4799" s="169"/>
      <c r="X4799" s="169" t="s">
        <v>11836</v>
      </c>
      <c r="Y4799" s="169" t="s">
        <v>11925</v>
      </c>
      <c r="Z4799" s="168">
        <v>44167</v>
      </c>
      <c r="AA4799" s="169" t="s">
        <v>11903</v>
      </c>
      <c r="AB4799" s="169"/>
      <c r="AC4799" s="169" t="s">
        <v>28</v>
      </c>
      <c r="AD4799" s="169">
        <v>2021</v>
      </c>
      <c r="AE4799" s="167" t="s">
        <v>1245</v>
      </c>
    </row>
    <row r="4800" spans="1:31" x14ac:dyDescent="0.3">
      <c r="A4800" s="162" t="s">
        <v>10525</v>
      </c>
      <c r="B4800" s="162" t="s">
        <v>550</v>
      </c>
      <c r="C4800" s="162">
        <v>210</v>
      </c>
      <c r="D4800" s="162">
        <v>2019</v>
      </c>
      <c r="E4800" s="162" t="s">
        <v>2393</v>
      </c>
      <c r="F4800" s="162" t="s">
        <v>297</v>
      </c>
      <c r="G4800" s="162">
        <v>2020</v>
      </c>
      <c r="H4800" s="169" t="s">
        <v>430</v>
      </c>
      <c r="I4800" s="162" t="s">
        <v>550</v>
      </c>
      <c r="J4800" s="206">
        <v>0.1310664</v>
      </c>
      <c r="K4800" s="169" t="s">
        <v>1819</v>
      </c>
      <c r="L4800" s="166">
        <v>0.71854961632653036</v>
      </c>
      <c r="M4800" s="166">
        <v>9.417771143329956E-2</v>
      </c>
      <c r="N4800" s="169" t="s">
        <v>28</v>
      </c>
      <c r="O4800" s="167">
        <v>1</v>
      </c>
      <c r="P4800" s="167">
        <v>0</v>
      </c>
      <c r="Q4800" s="167">
        <v>0</v>
      </c>
      <c r="R4800" s="167">
        <v>1</v>
      </c>
      <c r="S4800" s="167">
        <v>0</v>
      </c>
      <c r="T4800" s="167" t="s">
        <v>13213</v>
      </c>
      <c r="U4800" s="167" t="s">
        <v>1261</v>
      </c>
      <c r="V4800" s="167" t="s">
        <v>106</v>
      </c>
      <c r="W4800" s="169"/>
      <c r="X4800" s="169" t="s">
        <v>11836</v>
      </c>
      <c r="Y4800" s="169" t="s">
        <v>11925</v>
      </c>
      <c r="Z4800" s="168">
        <v>44167</v>
      </c>
      <c r="AA4800" s="169" t="s">
        <v>11903</v>
      </c>
      <c r="AB4800" s="169"/>
      <c r="AC4800" s="169" t="s">
        <v>28</v>
      </c>
      <c r="AD4800" s="169">
        <v>2021</v>
      </c>
      <c r="AE4800" s="167" t="s">
        <v>1245</v>
      </c>
    </row>
    <row r="4801" spans="1:31" x14ac:dyDescent="0.3">
      <c r="A4801" s="162" t="s">
        <v>10525</v>
      </c>
      <c r="B4801" s="162" t="s">
        <v>550</v>
      </c>
      <c r="C4801" s="162">
        <v>211</v>
      </c>
      <c r="D4801" s="162">
        <v>2019</v>
      </c>
      <c r="E4801" s="162" t="s">
        <v>2393</v>
      </c>
      <c r="F4801" s="162" t="s">
        <v>297</v>
      </c>
      <c r="G4801" s="162">
        <v>2020</v>
      </c>
      <c r="H4801" s="169" t="s">
        <v>430</v>
      </c>
      <c r="I4801" s="162" t="s">
        <v>550</v>
      </c>
      <c r="J4801" s="206">
        <v>2.454E-4</v>
      </c>
      <c r="K4801" s="169" t="s">
        <v>1819</v>
      </c>
      <c r="L4801" s="166">
        <v>0.71854961632653036</v>
      </c>
      <c r="M4801" s="166">
        <v>1.7633207584653055E-4</v>
      </c>
      <c r="N4801" s="169" t="s">
        <v>28</v>
      </c>
      <c r="O4801" s="167">
        <v>1</v>
      </c>
      <c r="P4801" s="167">
        <v>0</v>
      </c>
      <c r="Q4801" s="167">
        <v>0</v>
      </c>
      <c r="R4801" s="167">
        <v>1</v>
      </c>
      <c r="S4801" s="167">
        <v>0</v>
      </c>
      <c r="T4801" s="167" t="s">
        <v>13213</v>
      </c>
      <c r="U4801" s="167" t="s">
        <v>1261</v>
      </c>
      <c r="V4801" s="167" t="s">
        <v>106</v>
      </c>
      <c r="W4801" s="169"/>
      <c r="X4801" s="169" t="s">
        <v>11836</v>
      </c>
      <c r="Y4801" s="169" t="s">
        <v>11925</v>
      </c>
      <c r="Z4801" s="168">
        <v>44167</v>
      </c>
      <c r="AA4801" s="169" t="s">
        <v>11903</v>
      </c>
      <c r="AB4801" s="169"/>
      <c r="AC4801" s="169" t="s">
        <v>28</v>
      </c>
      <c r="AD4801" s="169">
        <v>2021</v>
      </c>
      <c r="AE4801" s="167" t="s">
        <v>1245</v>
      </c>
    </row>
    <row r="4802" spans="1:31" x14ac:dyDescent="0.3">
      <c r="A4802" s="162" t="s">
        <v>10525</v>
      </c>
      <c r="B4802" s="162" t="s">
        <v>550</v>
      </c>
      <c r="C4802" s="162">
        <v>212</v>
      </c>
      <c r="D4802" s="162">
        <v>2019</v>
      </c>
      <c r="E4802" s="162" t="s">
        <v>2393</v>
      </c>
      <c r="F4802" s="162" t="s">
        <v>297</v>
      </c>
      <c r="G4802" s="162">
        <v>2020</v>
      </c>
      <c r="H4802" s="169" t="s">
        <v>430</v>
      </c>
      <c r="I4802" s="162" t="s">
        <v>550</v>
      </c>
      <c r="J4802" s="206">
        <v>3.28E-4</v>
      </c>
      <c r="K4802" s="169" t="s">
        <v>1819</v>
      </c>
      <c r="L4802" s="166">
        <v>0.71854961632653036</v>
      </c>
      <c r="M4802" s="166">
        <v>2.3568427415510197E-4</v>
      </c>
      <c r="N4802" s="169" t="s">
        <v>28</v>
      </c>
      <c r="O4802" s="167">
        <v>1</v>
      </c>
      <c r="P4802" s="167">
        <v>0</v>
      </c>
      <c r="Q4802" s="167">
        <v>0</v>
      </c>
      <c r="R4802" s="167">
        <v>1</v>
      </c>
      <c r="S4802" s="167">
        <v>0</v>
      </c>
      <c r="T4802" s="167" t="s">
        <v>13213</v>
      </c>
      <c r="U4802" s="167" t="s">
        <v>1261</v>
      </c>
      <c r="V4802" s="167" t="s">
        <v>106</v>
      </c>
      <c r="W4802" s="169"/>
      <c r="X4802" s="169" t="s">
        <v>11836</v>
      </c>
      <c r="Y4802" s="169" t="s">
        <v>11925</v>
      </c>
      <c r="Z4802" s="168">
        <v>44167</v>
      </c>
      <c r="AA4802" s="169" t="s">
        <v>11903</v>
      </c>
      <c r="AB4802" s="169"/>
      <c r="AC4802" s="169" t="s">
        <v>28</v>
      </c>
      <c r="AD4802" s="169">
        <v>2021</v>
      </c>
      <c r="AE4802" s="167" t="s">
        <v>1245</v>
      </c>
    </row>
    <row r="4803" spans="1:31" x14ac:dyDescent="0.3">
      <c r="A4803" s="162" t="s">
        <v>10525</v>
      </c>
      <c r="B4803" s="162" t="s">
        <v>550</v>
      </c>
      <c r="C4803" s="162">
        <v>213</v>
      </c>
      <c r="D4803" s="162">
        <v>2019</v>
      </c>
      <c r="E4803" s="162" t="s">
        <v>2393</v>
      </c>
      <c r="F4803" s="162" t="s">
        <v>297</v>
      </c>
      <c r="G4803" s="162">
        <v>2020</v>
      </c>
      <c r="H4803" s="169" t="s">
        <v>430</v>
      </c>
      <c r="I4803" s="162" t="s">
        <v>550</v>
      </c>
      <c r="J4803" s="206">
        <v>6.3033510000000001E-2</v>
      </c>
      <c r="K4803" s="169" t="s">
        <v>1819</v>
      </c>
      <c r="L4803" s="166">
        <v>0.71854961632653036</v>
      </c>
      <c r="M4803" s="166">
        <v>4.5292704426214518E-2</v>
      </c>
      <c r="N4803" s="169" t="s">
        <v>28</v>
      </c>
      <c r="O4803" s="167">
        <v>1</v>
      </c>
      <c r="P4803" s="167">
        <v>0</v>
      </c>
      <c r="Q4803" s="167">
        <v>0</v>
      </c>
      <c r="R4803" s="167">
        <v>1</v>
      </c>
      <c r="S4803" s="167">
        <v>0</v>
      </c>
      <c r="T4803" s="167" t="s">
        <v>13213</v>
      </c>
      <c r="U4803" s="167" t="s">
        <v>1261</v>
      </c>
      <c r="V4803" s="167" t="s">
        <v>106</v>
      </c>
      <c r="W4803" s="169"/>
      <c r="X4803" s="169" t="s">
        <v>11836</v>
      </c>
      <c r="Y4803" s="169" t="s">
        <v>11925</v>
      </c>
      <c r="Z4803" s="168">
        <v>44167</v>
      </c>
      <c r="AA4803" s="169" t="s">
        <v>11903</v>
      </c>
      <c r="AB4803" s="169"/>
      <c r="AC4803" s="169" t="s">
        <v>28</v>
      </c>
      <c r="AD4803" s="169">
        <v>2021</v>
      </c>
      <c r="AE4803" s="167" t="s">
        <v>1245</v>
      </c>
    </row>
    <row r="4804" spans="1:31" x14ac:dyDescent="0.3">
      <c r="A4804" s="162" t="s">
        <v>10525</v>
      </c>
      <c r="B4804" s="162" t="s">
        <v>550</v>
      </c>
      <c r="C4804" s="162">
        <v>214</v>
      </c>
      <c r="D4804" s="162">
        <v>2019</v>
      </c>
      <c r="E4804" s="162" t="s">
        <v>2393</v>
      </c>
      <c r="F4804" s="162" t="s">
        <v>297</v>
      </c>
      <c r="G4804" s="162">
        <v>2020</v>
      </c>
      <c r="H4804" s="169" t="s">
        <v>430</v>
      </c>
      <c r="I4804" s="162" t="s">
        <v>550</v>
      </c>
      <c r="J4804" s="206">
        <v>2.6160000000000002E-4</v>
      </c>
      <c r="K4804" s="169" t="s">
        <v>1819</v>
      </c>
      <c r="L4804" s="166">
        <v>0.71854961632653036</v>
      </c>
      <c r="M4804" s="166">
        <v>1.8797257963102035E-4</v>
      </c>
      <c r="N4804" s="169" t="s">
        <v>28</v>
      </c>
      <c r="O4804" s="167">
        <v>1</v>
      </c>
      <c r="P4804" s="167">
        <v>0</v>
      </c>
      <c r="Q4804" s="167">
        <v>0</v>
      </c>
      <c r="R4804" s="167">
        <v>1</v>
      </c>
      <c r="S4804" s="167">
        <v>0</v>
      </c>
      <c r="T4804" s="167" t="s">
        <v>13213</v>
      </c>
      <c r="U4804" s="167" t="s">
        <v>1261</v>
      </c>
      <c r="V4804" s="167" t="s">
        <v>106</v>
      </c>
      <c r="W4804" s="169"/>
      <c r="X4804" s="169" t="s">
        <v>11836</v>
      </c>
      <c r="Y4804" s="169" t="s">
        <v>11925</v>
      </c>
      <c r="Z4804" s="168">
        <v>44167</v>
      </c>
      <c r="AA4804" s="169" t="s">
        <v>11903</v>
      </c>
      <c r="AB4804" s="169"/>
      <c r="AC4804" s="169" t="s">
        <v>28</v>
      </c>
      <c r="AD4804" s="169">
        <v>2021</v>
      </c>
      <c r="AE4804" s="167" t="s">
        <v>1245</v>
      </c>
    </row>
    <row r="4805" spans="1:31" x14ac:dyDescent="0.3">
      <c r="A4805" s="162" t="s">
        <v>10525</v>
      </c>
      <c r="B4805" s="162" t="s">
        <v>550</v>
      </c>
      <c r="C4805" s="162">
        <v>215</v>
      </c>
      <c r="D4805" s="162">
        <v>2019</v>
      </c>
      <c r="E4805" s="162" t="s">
        <v>2393</v>
      </c>
      <c r="F4805" s="162" t="s">
        <v>297</v>
      </c>
      <c r="G4805" s="162">
        <v>2020</v>
      </c>
      <c r="H4805" s="169" t="s">
        <v>430</v>
      </c>
      <c r="I4805" s="162" t="s">
        <v>550</v>
      </c>
      <c r="J4805" s="206">
        <v>3.4960000000000004E-4</v>
      </c>
      <c r="K4805" s="169" t="s">
        <v>1819</v>
      </c>
      <c r="L4805" s="166">
        <v>0.71854961632653036</v>
      </c>
      <c r="M4805" s="166">
        <v>2.5120494586775504E-4</v>
      </c>
      <c r="N4805" s="169" t="s">
        <v>28</v>
      </c>
      <c r="O4805" s="167">
        <v>1</v>
      </c>
      <c r="P4805" s="167">
        <v>0</v>
      </c>
      <c r="Q4805" s="167">
        <v>0</v>
      </c>
      <c r="R4805" s="167">
        <v>1</v>
      </c>
      <c r="S4805" s="167">
        <v>0</v>
      </c>
      <c r="T4805" s="167" t="s">
        <v>13213</v>
      </c>
      <c r="U4805" s="167" t="s">
        <v>1261</v>
      </c>
      <c r="V4805" s="167" t="s">
        <v>106</v>
      </c>
      <c r="W4805" s="169"/>
      <c r="X4805" s="169" t="s">
        <v>11836</v>
      </c>
      <c r="Y4805" s="169" t="s">
        <v>11925</v>
      </c>
      <c r="Z4805" s="168">
        <v>44167</v>
      </c>
      <c r="AA4805" s="169" t="s">
        <v>11903</v>
      </c>
      <c r="AB4805" s="169"/>
      <c r="AC4805" s="169" t="s">
        <v>28</v>
      </c>
      <c r="AD4805" s="169">
        <v>2021</v>
      </c>
      <c r="AE4805" s="167" t="s">
        <v>1245</v>
      </c>
    </row>
    <row r="4806" spans="1:31" x14ac:dyDescent="0.3">
      <c r="A4806" s="162" t="s">
        <v>10525</v>
      </c>
      <c r="B4806" s="162" t="s">
        <v>550</v>
      </c>
      <c r="C4806" s="162">
        <v>216</v>
      </c>
      <c r="D4806" s="162">
        <v>2019</v>
      </c>
      <c r="E4806" s="162" t="s">
        <v>2393</v>
      </c>
      <c r="F4806" s="162" t="s">
        <v>297</v>
      </c>
      <c r="G4806" s="162">
        <v>2020</v>
      </c>
      <c r="H4806" s="169" t="s">
        <v>430</v>
      </c>
      <c r="I4806" s="162" t="s">
        <v>550</v>
      </c>
      <c r="J4806" s="206">
        <v>1.4189999999999999E-3</v>
      </c>
      <c r="K4806" s="169" t="s">
        <v>1819</v>
      </c>
      <c r="L4806" s="166">
        <v>0.71854961632653036</v>
      </c>
      <c r="M4806" s="166">
        <v>1.0196219055673464E-3</v>
      </c>
      <c r="N4806" s="169" t="s">
        <v>28</v>
      </c>
      <c r="O4806" s="167">
        <v>1</v>
      </c>
      <c r="P4806" s="167">
        <v>0</v>
      </c>
      <c r="Q4806" s="167">
        <v>0</v>
      </c>
      <c r="R4806" s="167">
        <v>1</v>
      </c>
      <c r="S4806" s="167">
        <v>0</v>
      </c>
      <c r="T4806" s="167" t="s">
        <v>13213</v>
      </c>
      <c r="U4806" s="167" t="s">
        <v>1261</v>
      </c>
      <c r="V4806" s="167" t="s">
        <v>106</v>
      </c>
      <c r="W4806" s="169"/>
      <c r="X4806" s="169" t="s">
        <v>11836</v>
      </c>
      <c r="Y4806" s="169" t="s">
        <v>11925</v>
      </c>
      <c r="Z4806" s="168">
        <v>44167</v>
      </c>
      <c r="AA4806" s="169" t="s">
        <v>11903</v>
      </c>
      <c r="AB4806" s="169"/>
      <c r="AC4806" s="169" t="s">
        <v>28</v>
      </c>
      <c r="AD4806" s="169">
        <v>2021</v>
      </c>
      <c r="AE4806" s="167" t="s">
        <v>1245</v>
      </c>
    </row>
    <row r="4807" spans="1:31" x14ac:dyDescent="0.3">
      <c r="A4807" s="162" t="s">
        <v>10525</v>
      </c>
      <c r="B4807" s="162" t="s">
        <v>550</v>
      </c>
      <c r="C4807" s="162">
        <v>217</v>
      </c>
      <c r="D4807" s="162">
        <v>2019</v>
      </c>
      <c r="E4807" s="162" t="s">
        <v>2393</v>
      </c>
      <c r="F4807" s="162" t="s">
        <v>297</v>
      </c>
      <c r="G4807" s="162">
        <v>2020</v>
      </c>
      <c r="H4807" s="169" t="s">
        <v>430</v>
      </c>
      <c r="I4807" s="162" t="s">
        <v>550</v>
      </c>
      <c r="J4807" s="206">
        <v>8.0799999999999999E-5</v>
      </c>
      <c r="K4807" s="169" t="s">
        <v>1819</v>
      </c>
      <c r="L4807" s="166">
        <v>0.71854961632653036</v>
      </c>
      <c r="M4807" s="166">
        <v>5.8058808999183655E-5</v>
      </c>
      <c r="N4807" s="169" t="s">
        <v>28</v>
      </c>
      <c r="O4807" s="167">
        <v>1</v>
      </c>
      <c r="P4807" s="167">
        <v>0</v>
      </c>
      <c r="Q4807" s="167">
        <v>0</v>
      </c>
      <c r="R4807" s="167">
        <v>1</v>
      </c>
      <c r="S4807" s="167">
        <v>0</v>
      </c>
      <c r="T4807" s="167" t="s">
        <v>13213</v>
      </c>
      <c r="U4807" s="167" t="s">
        <v>1261</v>
      </c>
      <c r="V4807" s="167" t="s">
        <v>106</v>
      </c>
      <c r="W4807" s="169"/>
      <c r="X4807" s="169" t="s">
        <v>11836</v>
      </c>
      <c r="Y4807" s="169" t="s">
        <v>11925</v>
      </c>
      <c r="Z4807" s="168">
        <v>44167</v>
      </c>
      <c r="AA4807" s="169" t="s">
        <v>11903</v>
      </c>
      <c r="AB4807" s="169"/>
      <c r="AC4807" s="169" t="s">
        <v>28</v>
      </c>
      <c r="AD4807" s="169">
        <v>2021</v>
      </c>
      <c r="AE4807" s="167" t="s">
        <v>1245</v>
      </c>
    </row>
    <row r="4808" spans="1:31" x14ac:dyDescent="0.3">
      <c r="A4808" s="162" t="s">
        <v>10525</v>
      </c>
      <c r="B4808" s="162" t="s">
        <v>550</v>
      </c>
      <c r="C4808" s="162">
        <v>218</v>
      </c>
      <c r="D4808" s="162">
        <v>2019</v>
      </c>
      <c r="E4808" s="162" t="s">
        <v>2393</v>
      </c>
      <c r="F4808" s="162" t="s">
        <v>297</v>
      </c>
      <c r="G4808" s="162">
        <v>2020</v>
      </c>
      <c r="H4808" s="169" t="s">
        <v>430</v>
      </c>
      <c r="I4808" s="162" t="s">
        <v>550</v>
      </c>
      <c r="J4808" s="206">
        <v>3.0030000000000004E-4</v>
      </c>
      <c r="K4808" s="169" t="s">
        <v>1819</v>
      </c>
      <c r="L4808" s="166">
        <v>0.71854961632653036</v>
      </c>
      <c r="M4808" s="166">
        <v>2.1578044978285709E-4</v>
      </c>
      <c r="N4808" s="169" t="s">
        <v>28</v>
      </c>
      <c r="O4808" s="167">
        <v>1</v>
      </c>
      <c r="P4808" s="167">
        <v>0</v>
      </c>
      <c r="Q4808" s="167">
        <v>0</v>
      </c>
      <c r="R4808" s="167">
        <v>1</v>
      </c>
      <c r="S4808" s="167">
        <v>0</v>
      </c>
      <c r="T4808" s="167" t="s">
        <v>13213</v>
      </c>
      <c r="U4808" s="167" t="s">
        <v>1261</v>
      </c>
      <c r="V4808" s="167" t="s">
        <v>106</v>
      </c>
      <c r="W4808" s="169"/>
      <c r="X4808" s="169" t="s">
        <v>11836</v>
      </c>
      <c r="Y4808" s="169" t="s">
        <v>11925</v>
      </c>
      <c r="Z4808" s="168">
        <v>44167</v>
      </c>
      <c r="AA4808" s="169" t="s">
        <v>11903</v>
      </c>
      <c r="AB4808" s="169"/>
      <c r="AC4808" s="169" t="s">
        <v>28</v>
      </c>
      <c r="AD4808" s="169">
        <v>2021</v>
      </c>
      <c r="AE4808" s="167" t="s">
        <v>1245</v>
      </c>
    </row>
    <row r="4809" spans="1:31" x14ac:dyDescent="0.3">
      <c r="A4809" s="162" t="s">
        <v>10525</v>
      </c>
      <c r="B4809" s="162" t="s">
        <v>550</v>
      </c>
      <c r="C4809" s="162">
        <v>219</v>
      </c>
      <c r="D4809" s="162">
        <v>2019</v>
      </c>
      <c r="E4809" s="162" t="s">
        <v>2393</v>
      </c>
      <c r="F4809" s="162" t="s">
        <v>297</v>
      </c>
      <c r="G4809" s="162">
        <v>2020</v>
      </c>
      <c r="H4809" s="169" t="s">
        <v>430</v>
      </c>
      <c r="I4809" s="162" t="s">
        <v>550</v>
      </c>
      <c r="J4809" s="206">
        <v>5.9639999999999997E-4</v>
      </c>
      <c r="K4809" s="169" t="s">
        <v>1819</v>
      </c>
      <c r="L4809" s="166">
        <v>0.71854961632653036</v>
      </c>
      <c r="M4809" s="166">
        <v>4.2854299117714266E-4</v>
      </c>
      <c r="N4809" s="169" t="s">
        <v>28</v>
      </c>
      <c r="O4809" s="167">
        <v>1</v>
      </c>
      <c r="P4809" s="167">
        <v>0</v>
      </c>
      <c r="Q4809" s="167">
        <v>0</v>
      </c>
      <c r="R4809" s="167">
        <v>1</v>
      </c>
      <c r="S4809" s="167">
        <v>0</v>
      </c>
      <c r="T4809" s="167" t="s">
        <v>13213</v>
      </c>
      <c r="U4809" s="167" t="s">
        <v>1261</v>
      </c>
      <c r="V4809" s="167" t="s">
        <v>106</v>
      </c>
      <c r="W4809" s="169"/>
      <c r="X4809" s="169" t="s">
        <v>11836</v>
      </c>
      <c r="Y4809" s="169" t="s">
        <v>11925</v>
      </c>
      <c r="Z4809" s="168">
        <v>44167</v>
      </c>
      <c r="AA4809" s="169" t="s">
        <v>11903</v>
      </c>
      <c r="AB4809" s="169"/>
      <c r="AC4809" s="169" t="s">
        <v>28</v>
      </c>
      <c r="AD4809" s="169">
        <v>2021</v>
      </c>
      <c r="AE4809" s="167" t="s">
        <v>1245</v>
      </c>
    </row>
    <row r="4810" spans="1:31" x14ac:dyDescent="0.3">
      <c r="A4810" s="162" t="s">
        <v>10525</v>
      </c>
      <c r="B4810" s="162" t="s">
        <v>550</v>
      </c>
      <c r="C4810" s="162">
        <v>220</v>
      </c>
      <c r="D4810" s="162">
        <v>2019</v>
      </c>
      <c r="E4810" s="162" t="s">
        <v>2393</v>
      </c>
      <c r="F4810" s="162" t="s">
        <v>297</v>
      </c>
      <c r="G4810" s="162">
        <v>2020</v>
      </c>
      <c r="H4810" s="169" t="s">
        <v>430</v>
      </c>
      <c r="I4810" s="162" t="s">
        <v>550</v>
      </c>
      <c r="J4810" s="206">
        <v>8.8379999999999991E-5</v>
      </c>
      <c r="K4810" s="169" t="s">
        <v>1819</v>
      </c>
      <c r="L4810" s="166">
        <v>0.71854961632653036</v>
      </c>
      <c r="M4810" s="166">
        <v>6.3505415090938749E-5</v>
      </c>
      <c r="N4810" s="169" t="s">
        <v>28</v>
      </c>
      <c r="O4810" s="167">
        <v>1</v>
      </c>
      <c r="P4810" s="167">
        <v>0</v>
      </c>
      <c r="Q4810" s="167">
        <v>0</v>
      </c>
      <c r="R4810" s="167">
        <v>1</v>
      </c>
      <c r="S4810" s="167">
        <v>0</v>
      </c>
      <c r="T4810" s="167" t="s">
        <v>13213</v>
      </c>
      <c r="U4810" s="167" t="s">
        <v>1261</v>
      </c>
      <c r="V4810" s="167" t="s">
        <v>106</v>
      </c>
      <c r="W4810" s="169"/>
      <c r="X4810" s="169" t="s">
        <v>11836</v>
      </c>
      <c r="Y4810" s="169" t="s">
        <v>11925</v>
      </c>
      <c r="Z4810" s="168">
        <v>44167</v>
      </c>
      <c r="AA4810" s="169" t="s">
        <v>11903</v>
      </c>
      <c r="AB4810" s="169"/>
      <c r="AC4810" s="169" t="s">
        <v>28</v>
      </c>
      <c r="AD4810" s="169">
        <v>2021</v>
      </c>
      <c r="AE4810" s="167" t="s">
        <v>1245</v>
      </c>
    </row>
    <row r="4811" spans="1:31" x14ac:dyDescent="0.3">
      <c r="A4811" s="162" t="s">
        <v>10525</v>
      </c>
      <c r="B4811" s="162" t="s">
        <v>550</v>
      </c>
      <c r="C4811" s="162">
        <v>221</v>
      </c>
      <c r="D4811" s="162">
        <v>2019</v>
      </c>
      <c r="E4811" s="162" t="s">
        <v>2393</v>
      </c>
      <c r="F4811" s="162" t="s">
        <v>297</v>
      </c>
      <c r="G4811" s="162">
        <v>2020</v>
      </c>
      <c r="H4811" s="169" t="s">
        <v>430</v>
      </c>
      <c r="I4811" s="162" t="s">
        <v>550</v>
      </c>
      <c r="J4811" s="206">
        <v>4.2700000000000002E-4</v>
      </c>
      <c r="K4811" s="169" t="s">
        <v>1819</v>
      </c>
      <c r="L4811" s="166">
        <v>0.71854961632653036</v>
      </c>
      <c r="M4811" s="166">
        <v>3.0682068617142851E-4</v>
      </c>
      <c r="N4811" s="169" t="s">
        <v>28</v>
      </c>
      <c r="O4811" s="167">
        <v>1</v>
      </c>
      <c r="P4811" s="167">
        <v>0</v>
      </c>
      <c r="Q4811" s="167">
        <v>0</v>
      </c>
      <c r="R4811" s="167">
        <v>1</v>
      </c>
      <c r="S4811" s="167">
        <v>0</v>
      </c>
      <c r="T4811" s="167" t="s">
        <v>13213</v>
      </c>
      <c r="U4811" s="167" t="s">
        <v>1261</v>
      </c>
      <c r="V4811" s="167" t="s">
        <v>106</v>
      </c>
      <c r="W4811" s="169"/>
      <c r="X4811" s="169" t="s">
        <v>11836</v>
      </c>
      <c r="Y4811" s="169" t="s">
        <v>11925</v>
      </c>
      <c r="Z4811" s="168">
        <v>44167</v>
      </c>
      <c r="AA4811" s="169" t="s">
        <v>11903</v>
      </c>
      <c r="AB4811" s="169"/>
      <c r="AC4811" s="169" t="s">
        <v>28</v>
      </c>
      <c r="AD4811" s="169">
        <v>2021</v>
      </c>
      <c r="AE4811" s="167" t="s">
        <v>1245</v>
      </c>
    </row>
    <row r="4812" spans="1:31" x14ac:dyDescent="0.3">
      <c r="A4812" s="162" t="s">
        <v>10525</v>
      </c>
      <c r="B4812" s="162" t="s">
        <v>550</v>
      </c>
      <c r="C4812" s="162">
        <v>222</v>
      </c>
      <c r="D4812" s="162">
        <v>2019</v>
      </c>
      <c r="E4812" s="162" t="s">
        <v>2393</v>
      </c>
      <c r="F4812" s="162" t="s">
        <v>297</v>
      </c>
      <c r="G4812" s="162">
        <v>2020</v>
      </c>
      <c r="H4812" s="169" t="s">
        <v>430</v>
      </c>
      <c r="I4812" s="162" t="s">
        <v>550</v>
      </c>
      <c r="J4812" s="206">
        <v>1.8480000000000002E-4</v>
      </c>
      <c r="K4812" s="169" t="s">
        <v>1819</v>
      </c>
      <c r="L4812" s="166">
        <v>0.71854961632653036</v>
      </c>
      <c r="M4812" s="166">
        <v>1.3278796909714283E-4</v>
      </c>
      <c r="N4812" s="169" t="s">
        <v>28</v>
      </c>
      <c r="O4812" s="167">
        <v>1</v>
      </c>
      <c r="P4812" s="167">
        <v>0</v>
      </c>
      <c r="Q4812" s="167">
        <v>0</v>
      </c>
      <c r="R4812" s="167">
        <v>1</v>
      </c>
      <c r="S4812" s="167">
        <v>0</v>
      </c>
      <c r="T4812" s="167" t="s">
        <v>13213</v>
      </c>
      <c r="U4812" s="167" t="s">
        <v>1261</v>
      </c>
      <c r="V4812" s="167" t="s">
        <v>106</v>
      </c>
      <c r="W4812" s="169"/>
      <c r="X4812" s="169" t="s">
        <v>11836</v>
      </c>
      <c r="Y4812" s="169" t="s">
        <v>11925</v>
      </c>
      <c r="Z4812" s="168">
        <v>44167</v>
      </c>
      <c r="AA4812" s="169" t="s">
        <v>11903</v>
      </c>
      <c r="AB4812" s="169"/>
      <c r="AC4812" s="169" t="s">
        <v>28</v>
      </c>
      <c r="AD4812" s="169">
        <v>2021</v>
      </c>
      <c r="AE4812" s="167" t="s">
        <v>1245</v>
      </c>
    </row>
    <row r="4813" spans="1:31" x14ac:dyDescent="0.3">
      <c r="A4813" s="162" t="s">
        <v>10525</v>
      </c>
      <c r="B4813" s="162" t="s">
        <v>550</v>
      </c>
      <c r="C4813" s="162">
        <v>223</v>
      </c>
      <c r="D4813" s="162">
        <v>2019</v>
      </c>
      <c r="E4813" s="162" t="s">
        <v>2393</v>
      </c>
      <c r="F4813" s="162" t="s">
        <v>297</v>
      </c>
      <c r="G4813" s="162">
        <v>2021</v>
      </c>
      <c r="H4813" s="169" t="s">
        <v>430</v>
      </c>
      <c r="I4813" s="162" t="s">
        <v>550</v>
      </c>
      <c r="J4813" s="206">
        <v>2.52E-2</v>
      </c>
      <c r="K4813" s="169" t="s">
        <v>1819</v>
      </c>
      <c r="L4813" s="166">
        <v>0.69644424324324272</v>
      </c>
      <c r="M4813" s="166">
        <v>1.7550394929729717E-2</v>
      </c>
      <c r="N4813" s="169" t="s">
        <v>62</v>
      </c>
      <c r="O4813" s="167">
        <v>1</v>
      </c>
      <c r="P4813" s="167">
        <v>0</v>
      </c>
      <c r="Q4813" s="167">
        <v>0</v>
      </c>
      <c r="R4813" s="167">
        <v>0</v>
      </c>
      <c r="S4813" s="167">
        <v>1</v>
      </c>
      <c r="T4813" s="167" t="s">
        <v>13213</v>
      </c>
      <c r="U4813" s="167" t="s">
        <v>1261</v>
      </c>
      <c r="V4813" s="167" t="s">
        <v>106</v>
      </c>
      <c r="W4813" s="169"/>
      <c r="X4813" s="169" t="s">
        <v>11836</v>
      </c>
      <c r="Y4813" s="169" t="s">
        <v>11925</v>
      </c>
      <c r="Z4813" s="168">
        <v>44200</v>
      </c>
      <c r="AA4813" s="169" t="s">
        <v>11899</v>
      </c>
      <c r="AB4813" s="169"/>
      <c r="AC4813" s="169" t="s">
        <v>62</v>
      </c>
      <c r="AD4813" s="169">
        <v>2021</v>
      </c>
      <c r="AE4813" s="167" t="s">
        <v>1245</v>
      </c>
    </row>
    <row r="4814" spans="1:31" x14ac:dyDescent="0.3">
      <c r="A4814" s="162" t="s">
        <v>10525</v>
      </c>
      <c r="B4814" s="162" t="s">
        <v>550</v>
      </c>
      <c r="C4814" s="162">
        <v>224</v>
      </c>
      <c r="D4814" s="162">
        <v>2019</v>
      </c>
      <c r="E4814" s="162" t="s">
        <v>2393</v>
      </c>
      <c r="F4814" s="162" t="s">
        <v>297</v>
      </c>
      <c r="G4814" s="162">
        <v>2021</v>
      </c>
      <c r="H4814" s="169" t="s">
        <v>430</v>
      </c>
      <c r="I4814" s="162" t="s">
        <v>550</v>
      </c>
      <c r="J4814" s="206">
        <v>9.6000000000000002E-2</v>
      </c>
      <c r="K4814" s="169" t="s">
        <v>1819</v>
      </c>
      <c r="L4814" s="166">
        <v>0.69644424324324272</v>
      </c>
      <c r="M4814" s="166">
        <v>6.6858647351351302E-2</v>
      </c>
      <c r="N4814" s="169" t="s">
        <v>62</v>
      </c>
      <c r="O4814" s="167">
        <v>1</v>
      </c>
      <c r="P4814" s="167">
        <v>0</v>
      </c>
      <c r="Q4814" s="167">
        <v>0</v>
      </c>
      <c r="R4814" s="167">
        <v>0</v>
      </c>
      <c r="S4814" s="167">
        <v>1</v>
      </c>
      <c r="T4814" s="167" t="s">
        <v>13213</v>
      </c>
      <c r="U4814" s="167" t="s">
        <v>1261</v>
      </c>
      <c r="V4814" s="167" t="s">
        <v>106</v>
      </c>
      <c r="W4814" s="169"/>
      <c r="X4814" s="169" t="s">
        <v>11836</v>
      </c>
      <c r="Y4814" s="169" t="s">
        <v>11925</v>
      </c>
      <c r="Z4814" s="168">
        <v>44200</v>
      </c>
      <c r="AA4814" s="169" t="s">
        <v>11899</v>
      </c>
      <c r="AB4814" s="169"/>
      <c r="AC4814" s="169" t="s">
        <v>62</v>
      </c>
      <c r="AD4814" s="169">
        <v>2021</v>
      </c>
      <c r="AE4814" s="167" t="s">
        <v>1245</v>
      </c>
    </row>
    <row r="4815" spans="1:31" x14ac:dyDescent="0.3">
      <c r="A4815" s="162" t="s">
        <v>10525</v>
      </c>
      <c r="B4815" s="162" t="s">
        <v>550</v>
      </c>
      <c r="C4815" s="162">
        <v>225</v>
      </c>
      <c r="D4815" s="162">
        <v>2019</v>
      </c>
      <c r="E4815" s="162" t="s">
        <v>2393</v>
      </c>
      <c r="F4815" s="162" t="s">
        <v>297</v>
      </c>
      <c r="G4815" s="162">
        <v>2021</v>
      </c>
      <c r="H4815" s="169" t="s">
        <v>430</v>
      </c>
      <c r="I4815" s="162" t="s">
        <v>550</v>
      </c>
      <c r="J4815" s="206">
        <v>6.0260000000000001E-2</v>
      </c>
      <c r="K4815" s="169" t="s">
        <v>1819</v>
      </c>
      <c r="L4815" s="166">
        <v>0.69644424324324272</v>
      </c>
      <c r="M4815" s="166">
        <v>4.1967730097837809E-2</v>
      </c>
      <c r="N4815" s="169" t="s">
        <v>63</v>
      </c>
      <c r="O4815" s="167">
        <v>1</v>
      </c>
      <c r="P4815" s="167">
        <v>0</v>
      </c>
      <c r="Q4815" s="167">
        <v>0</v>
      </c>
      <c r="R4815" s="167">
        <v>0</v>
      </c>
      <c r="S4815" s="167">
        <v>1</v>
      </c>
      <c r="T4815" s="167" t="s">
        <v>13213</v>
      </c>
      <c r="U4815" s="167" t="s">
        <v>1261</v>
      </c>
      <c r="V4815" s="167" t="s">
        <v>106</v>
      </c>
      <c r="W4815" s="169"/>
      <c r="X4815" s="169" t="s">
        <v>11836</v>
      </c>
      <c r="Y4815" s="169" t="s">
        <v>11925</v>
      </c>
      <c r="Z4815" s="168">
        <v>44200</v>
      </c>
      <c r="AA4815" s="169" t="s">
        <v>11896</v>
      </c>
      <c r="AB4815" s="169"/>
      <c r="AC4815" s="169" t="s">
        <v>63</v>
      </c>
      <c r="AD4815" s="169">
        <v>2021</v>
      </c>
      <c r="AE4815" s="167" t="s">
        <v>1245</v>
      </c>
    </row>
    <row r="4816" spans="1:31" x14ac:dyDescent="0.3">
      <c r="A4816" s="162" t="s">
        <v>10525</v>
      </c>
      <c r="B4816" s="162" t="s">
        <v>550</v>
      </c>
      <c r="C4816" s="162">
        <v>226</v>
      </c>
      <c r="D4816" s="162">
        <v>2019</v>
      </c>
      <c r="E4816" s="162" t="s">
        <v>2393</v>
      </c>
      <c r="F4816" s="162" t="s">
        <v>297</v>
      </c>
      <c r="G4816" s="162">
        <v>2021</v>
      </c>
      <c r="H4816" s="169" t="s">
        <v>430</v>
      </c>
      <c r="I4816" s="162" t="s">
        <v>550</v>
      </c>
      <c r="J4816" s="206">
        <v>6.8654999999999994E-2</v>
      </c>
      <c r="K4816" s="169" t="s">
        <v>1819</v>
      </c>
      <c r="L4816" s="166">
        <v>0.69644424324324272</v>
      </c>
      <c r="M4816" s="166">
        <v>4.7814379519864822E-2</v>
      </c>
      <c r="N4816" s="169" t="s">
        <v>51</v>
      </c>
      <c r="O4816" s="167">
        <v>1</v>
      </c>
      <c r="P4816" s="167">
        <v>0</v>
      </c>
      <c r="Q4816" s="167">
        <v>0</v>
      </c>
      <c r="R4816" s="167">
        <v>1</v>
      </c>
      <c r="S4816" s="167">
        <v>1</v>
      </c>
      <c r="T4816" s="167" t="s">
        <v>13213</v>
      </c>
      <c r="U4816" s="167" t="s">
        <v>1261</v>
      </c>
      <c r="V4816" s="167" t="s">
        <v>106</v>
      </c>
      <c r="W4816" s="169"/>
      <c r="X4816" s="169" t="s">
        <v>11836</v>
      </c>
      <c r="Y4816" s="169" t="s">
        <v>11925</v>
      </c>
      <c r="Z4816" s="168">
        <v>44200</v>
      </c>
      <c r="AA4816" s="169" t="s">
        <v>11904</v>
      </c>
      <c r="AB4816" s="169"/>
      <c r="AC4816" s="169" t="s">
        <v>51</v>
      </c>
      <c r="AD4816" s="169">
        <v>2021</v>
      </c>
      <c r="AE4816" s="167" t="s">
        <v>1245</v>
      </c>
    </row>
    <row r="4817" spans="1:31" x14ac:dyDescent="0.3">
      <c r="A4817" s="162" t="s">
        <v>10525</v>
      </c>
      <c r="B4817" s="162" t="s">
        <v>550</v>
      </c>
      <c r="C4817" s="162">
        <v>227</v>
      </c>
      <c r="D4817" s="162">
        <v>2019</v>
      </c>
      <c r="E4817" s="162" t="s">
        <v>2393</v>
      </c>
      <c r="F4817" s="162" t="s">
        <v>297</v>
      </c>
      <c r="G4817" s="162">
        <v>2021</v>
      </c>
      <c r="H4817" s="169" t="s">
        <v>430</v>
      </c>
      <c r="I4817" s="162" t="s">
        <v>550</v>
      </c>
      <c r="J4817" s="206">
        <v>0.25243322000000001</v>
      </c>
      <c r="K4817" s="169" t="s">
        <v>1819</v>
      </c>
      <c r="L4817" s="166">
        <v>0.69644424324324272</v>
      </c>
      <c r="M4817" s="166">
        <v>0.17580566287235502</v>
      </c>
      <c r="N4817" s="169" t="s">
        <v>62</v>
      </c>
      <c r="O4817" s="167">
        <v>1</v>
      </c>
      <c r="P4817" s="167">
        <v>0</v>
      </c>
      <c r="Q4817" s="167">
        <v>0</v>
      </c>
      <c r="R4817" s="167">
        <v>0</v>
      </c>
      <c r="S4817" s="167">
        <v>1</v>
      </c>
      <c r="T4817" s="167" t="s">
        <v>13213</v>
      </c>
      <c r="U4817" s="167" t="s">
        <v>1261</v>
      </c>
      <c r="V4817" s="167" t="s">
        <v>106</v>
      </c>
      <c r="W4817" s="169"/>
      <c r="X4817" s="169" t="s">
        <v>11836</v>
      </c>
      <c r="Y4817" s="169" t="s">
        <v>11925</v>
      </c>
      <c r="Z4817" s="168">
        <v>44200</v>
      </c>
      <c r="AA4817" s="169" t="s">
        <v>11905</v>
      </c>
      <c r="AB4817" s="169"/>
      <c r="AC4817" s="169" t="s">
        <v>62</v>
      </c>
      <c r="AD4817" s="169">
        <v>2021</v>
      </c>
      <c r="AE4817" s="167" t="s">
        <v>1245</v>
      </c>
    </row>
    <row r="4818" spans="1:31" x14ac:dyDescent="0.3">
      <c r="A4818" s="162" t="s">
        <v>10525</v>
      </c>
      <c r="B4818" s="162" t="s">
        <v>550</v>
      </c>
      <c r="C4818" s="162">
        <v>228</v>
      </c>
      <c r="D4818" s="162">
        <v>2019</v>
      </c>
      <c r="E4818" s="162" t="s">
        <v>2393</v>
      </c>
      <c r="F4818" s="162" t="s">
        <v>297</v>
      </c>
      <c r="G4818" s="162">
        <v>2020</v>
      </c>
      <c r="H4818" s="169" t="s">
        <v>430</v>
      </c>
      <c r="I4818" s="162" t="s">
        <v>550</v>
      </c>
      <c r="J4818" s="206">
        <v>1.717821</v>
      </c>
      <c r="K4818" s="169" t="s">
        <v>1819</v>
      </c>
      <c r="L4818" s="166">
        <v>0.71854961632653036</v>
      </c>
      <c r="M4818" s="166">
        <v>1.2343396204676567</v>
      </c>
      <c r="N4818" s="169" t="s">
        <v>63</v>
      </c>
      <c r="O4818" s="167">
        <v>1</v>
      </c>
      <c r="P4818" s="167">
        <v>0</v>
      </c>
      <c r="Q4818" s="167">
        <v>0</v>
      </c>
      <c r="R4818" s="167">
        <v>0</v>
      </c>
      <c r="S4818" s="167">
        <v>1</v>
      </c>
      <c r="T4818" s="167" t="s">
        <v>13213</v>
      </c>
      <c r="U4818" s="167" t="s">
        <v>1261</v>
      </c>
      <c r="V4818" s="167" t="s">
        <v>106</v>
      </c>
      <c r="W4818" s="169"/>
      <c r="X4818" s="169" t="s">
        <v>11836</v>
      </c>
      <c r="Y4818" s="169" t="s">
        <v>11925</v>
      </c>
      <c r="Z4818" s="168">
        <v>43916</v>
      </c>
      <c r="AA4818" s="169" t="s">
        <v>11906</v>
      </c>
      <c r="AB4818" s="169"/>
      <c r="AC4818" s="169" t="s">
        <v>63</v>
      </c>
      <c r="AD4818" s="169">
        <v>2021</v>
      </c>
      <c r="AE4818" s="167" t="s">
        <v>1245</v>
      </c>
    </row>
    <row r="4819" spans="1:31" x14ac:dyDescent="0.3">
      <c r="A4819" s="162" t="s">
        <v>10525</v>
      </c>
      <c r="B4819" s="162" t="s">
        <v>550</v>
      </c>
      <c r="C4819" s="162">
        <v>229</v>
      </c>
      <c r="D4819" s="162">
        <v>2019</v>
      </c>
      <c r="E4819" s="162" t="s">
        <v>2393</v>
      </c>
      <c r="F4819" s="162" t="s">
        <v>297</v>
      </c>
      <c r="G4819" s="162">
        <v>2021</v>
      </c>
      <c r="H4819" s="169" t="s">
        <v>430</v>
      </c>
      <c r="I4819" s="162" t="s">
        <v>550</v>
      </c>
      <c r="J4819" s="206">
        <v>8.1749999999999998E-4</v>
      </c>
      <c r="K4819" s="169" t="s">
        <v>1819</v>
      </c>
      <c r="L4819" s="166">
        <v>0.69644424324324272</v>
      </c>
      <c r="M4819" s="166">
        <v>5.6934316885135091E-4</v>
      </c>
      <c r="N4819" s="169" t="s">
        <v>63</v>
      </c>
      <c r="O4819" s="167">
        <v>1</v>
      </c>
      <c r="P4819" s="167">
        <v>0</v>
      </c>
      <c r="Q4819" s="167">
        <v>0</v>
      </c>
      <c r="R4819" s="167">
        <v>0</v>
      </c>
      <c r="S4819" s="167">
        <v>1</v>
      </c>
      <c r="T4819" s="167" t="s">
        <v>13213</v>
      </c>
      <c r="U4819" s="167" t="s">
        <v>1261</v>
      </c>
      <c r="V4819" s="167" t="s">
        <v>106</v>
      </c>
      <c r="W4819" s="169"/>
      <c r="X4819" s="169" t="s">
        <v>11836</v>
      </c>
      <c r="Y4819" s="169" t="s">
        <v>11925</v>
      </c>
      <c r="Z4819" s="168">
        <v>44252</v>
      </c>
      <c r="AA4819" s="169" t="s">
        <v>11907</v>
      </c>
      <c r="AB4819" s="169"/>
      <c r="AC4819" s="169" t="s">
        <v>63</v>
      </c>
      <c r="AD4819" s="169">
        <v>2021</v>
      </c>
      <c r="AE4819" s="167" t="s">
        <v>1245</v>
      </c>
    </row>
    <row r="4820" spans="1:31" x14ac:dyDescent="0.3">
      <c r="A4820" s="162" t="s">
        <v>10525</v>
      </c>
      <c r="B4820" s="162" t="s">
        <v>550</v>
      </c>
      <c r="C4820" s="162">
        <v>230</v>
      </c>
      <c r="D4820" s="162">
        <v>2019</v>
      </c>
      <c r="E4820" s="162" t="s">
        <v>2393</v>
      </c>
      <c r="F4820" s="162" t="s">
        <v>297</v>
      </c>
      <c r="G4820" s="162">
        <v>2021</v>
      </c>
      <c r="H4820" s="169" t="s">
        <v>430</v>
      </c>
      <c r="I4820" s="162" t="s">
        <v>550</v>
      </c>
      <c r="J4820" s="206">
        <v>3.9816000000000005E-4</v>
      </c>
      <c r="K4820" s="169" t="s">
        <v>1819</v>
      </c>
      <c r="L4820" s="166">
        <v>0.69644424324324272</v>
      </c>
      <c r="M4820" s="166">
        <v>2.7729623988972956E-4</v>
      </c>
      <c r="N4820" s="169" t="s">
        <v>63</v>
      </c>
      <c r="O4820" s="167">
        <v>1</v>
      </c>
      <c r="P4820" s="167">
        <v>0</v>
      </c>
      <c r="Q4820" s="167">
        <v>0</v>
      </c>
      <c r="R4820" s="167">
        <v>0</v>
      </c>
      <c r="S4820" s="167">
        <v>1</v>
      </c>
      <c r="T4820" s="167" t="s">
        <v>13213</v>
      </c>
      <c r="U4820" s="167" t="s">
        <v>1261</v>
      </c>
      <c r="V4820" s="167" t="s">
        <v>106</v>
      </c>
      <c r="W4820" s="169"/>
      <c r="X4820" s="169" t="s">
        <v>11836</v>
      </c>
      <c r="Y4820" s="169" t="s">
        <v>11925</v>
      </c>
      <c r="Z4820" s="168">
        <v>44252</v>
      </c>
      <c r="AA4820" s="169" t="s">
        <v>11907</v>
      </c>
      <c r="AB4820" s="169"/>
      <c r="AC4820" s="169" t="s">
        <v>63</v>
      </c>
      <c r="AD4820" s="169">
        <v>2021</v>
      </c>
      <c r="AE4820" s="167" t="s">
        <v>1245</v>
      </c>
    </row>
    <row r="4821" spans="1:31" x14ac:dyDescent="0.3">
      <c r="A4821" s="162" t="s">
        <v>10525</v>
      </c>
      <c r="B4821" s="162" t="s">
        <v>550</v>
      </c>
      <c r="C4821" s="162">
        <v>231</v>
      </c>
      <c r="D4821" s="162">
        <v>2019</v>
      </c>
      <c r="E4821" s="162" t="s">
        <v>2393</v>
      </c>
      <c r="F4821" s="162" t="s">
        <v>297</v>
      </c>
      <c r="G4821" s="162">
        <v>2021</v>
      </c>
      <c r="H4821" s="169" t="s">
        <v>430</v>
      </c>
      <c r="I4821" s="162" t="s">
        <v>550</v>
      </c>
      <c r="J4821" s="206">
        <v>1.3899999999999999E-4</v>
      </c>
      <c r="K4821" s="169" t="s">
        <v>1819</v>
      </c>
      <c r="L4821" s="166">
        <v>0.69644424324324272</v>
      </c>
      <c r="M4821" s="166">
        <v>9.6805749810810736E-5</v>
      </c>
      <c r="N4821" s="169" t="s">
        <v>63</v>
      </c>
      <c r="O4821" s="167">
        <v>1</v>
      </c>
      <c r="P4821" s="167">
        <v>0</v>
      </c>
      <c r="Q4821" s="167">
        <v>0</v>
      </c>
      <c r="R4821" s="167">
        <v>0</v>
      </c>
      <c r="S4821" s="167">
        <v>1</v>
      </c>
      <c r="T4821" s="167" t="s">
        <v>13213</v>
      </c>
      <c r="U4821" s="167" t="s">
        <v>1261</v>
      </c>
      <c r="V4821" s="167" t="s">
        <v>106</v>
      </c>
      <c r="W4821" s="169"/>
      <c r="X4821" s="169" t="s">
        <v>11836</v>
      </c>
      <c r="Y4821" s="169" t="s">
        <v>11925</v>
      </c>
      <c r="Z4821" s="168">
        <v>44252</v>
      </c>
      <c r="AA4821" s="169" t="s">
        <v>11908</v>
      </c>
      <c r="AB4821" s="169"/>
      <c r="AC4821" s="169" t="s">
        <v>63</v>
      </c>
      <c r="AD4821" s="169">
        <v>2021</v>
      </c>
      <c r="AE4821" s="167" t="s">
        <v>1245</v>
      </c>
    </row>
    <row r="4822" spans="1:31" x14ac:dyDescent="0.3">
      <c r="A4822" s="162" t="s">
        <v>10525</v>
      </c>
      <c r="B4822" s="162" t="s">
        <v>550</v>
      </c>
      <c r="C4822" s="162">
        <v>232</v>
      </c>
      <c r="D4822" s="162">
        <v>2019</v>
      </c>
      <c r="E4822" s="162" t="s">
        <v>2393</v>
      </c>
      <c r="F4822" s="162" t="s">
        <v>297</v>
      </c>
      <c r="G4822" s="162">
        <v>2021</v>
      </c>
      <c r="H4822" s="169" t="s">
        <v>430</v>
      </c>
      <c r="I4822" s="162" t="s">
        <v>550</v>
      </c>
      <c r="J4822" s="206">
        <v>0.12481919999999999</v>
      </c>
      <c r="K4822" s="169" t="s">
        <v>1819</v>
      </c>
      <c r="L4822" s="166">
        <v>0.69644424324324272</v>
      </c>
      <c r="M4822" s="166">
        <v>8.6929613286226962E-2</v>
      </c>
      <c r="N4822" s="169" t="s">
        <v>63</v>
      </c>
      <c r="O4822" s="167">
        <v>1</v>
      </c>
      <c r="P4822" s="167">
        <v>0</v>
      </c>
      <c r="Q4822" s="167">
        <v>0</v>
      </c>
      <c r="R4822" s="167">
        <v>0</v>
      </c>
      <c r="S4822" s="167">
        <v>1</v>
      </c>
      <c r="T4822" s="167" t="s">
        <v>13213</v>
      </c>
      <c r="U4822" s="167" t="s">
        <v>1261</v>
      </c>
      <c r="V4822" s="167" t="s">
        <v>106</v>
      </c>
      <c r="W4822" s="169"/>
      <c r="X4822" s="169" t="s">
        <v>11836</v>
      </c>
      <c r="Y4822" s="169" t="s">
        <v>11925</v>
      </c>
      <c r="Z4822" s="168">
        <v>44252</v>
      </c>
      <c r="AA4822" s="169" t="s">
        <v>11896</v>
      </c>
      <c r="AB4822" s="169"/>
      <c r="AC4822" s="169" t="s">
        <v>63</v>
      </c>
      <c r="AD4822" s="169">
        <v>2021</v>
      </c>
      <c r="AE4822" s="167" t="s">
        <v>1245</v>
      </c>
    </row>
    <row r="4823" spans="1:31" x14ac:dyDescent="0.3">
      <c r="A4823" s="162" t="s">
        <v>10525</v>
      </c>
      <c r="B4823" s="162" t="s">
        <v>550</v>
      </c>
      <c r="C4823" s="162">
        <v>233</v>
      </c>
      <c r="D4823" s="162">
        <v>2019</v>
      </c>
      <c r="E4823" s="162" t="s">
        <v>2393</v>
      </c>
      <c r="F4823" s="162" t="s">
        <v>297</v>
      </c>
      <c r="G4823" s="162">
        <v>2021</v>
      </c>
      <c r="H4823" s="169" t="s">
        <v>430</v>
      </c>
      <c r="I4823" s="162" t="s">
        <v>550</v>
      </c>
      <c r="J4823" s="206">
        <v>0.15321599999999999</v>
      </c>
      <c r="K4823" s="169" t="s">
        <v>1819</v>
      </c>
      <c r="L4823" s="166">
        <v>0.69644424324324272</v>
      </c>
      <c r="M4823" s="166">
        <v>0.10670640117275668</v>
      </c>
      <c r="N4823" s="169" t="s">
        <v>63</v>
      </c>
      <c r="O4823" s="167">
        <v>1</v>
      </c>
      <c r="P4823" s="167">
        <v>0</v>
      </c>
      <c r="Q4823" s="167">
        <v>0</v>
      </c>
      <c r="R4823" s="167">
        <v>0</v>
      </c>
      <c r="S4823" s="167">
        <v>1</v>
      </c>
      <c r="T4823" s="167" t="s">
        <v>13213</v>
      </c>
      <c r="U4823" s="167" t="s">
        <v>1261</v>
      </c>
      <c r="V4823" s="167" t="s">
        <v>106</v>
      </c>
      <c r="W4823" s="169"/>
      <c r="X4823" s="169" t="s">
        <v>11836</v>
      </c>
      <c r="Y4823" s="169" t="s">
        <v>11925</v>
      </c>
      <c r="Z4823" s="168">
        <v>44252</v>
      </c>
      <c r="AA4823" s="169" t="s">
        <v>11896</v>
      </c>
      <c r="AB4823" s="169"/>
      <c r="AC4823" s="169" t="s">
        <v>63</v>
      </c>
      <c r="AD4823" s="169">
        <v>2021</v>
      </c>
      <c r="AE4823" s="167" t="s">
        <v>1245</v>
      </c>
    </row>
    <row r="4824" spans="1:31" x14ac:dyDescent="0.3">
      <c r="A4824" s="162" t="s">
        <v>10525</v>
      </c>
      <c r="B4824" s="162" t="s">
        <v>550</v>
      </c>
      <c r="C4824" s="162">
        <v>234</v>
      </c>
      <c r="D4824" s="162">
        <v>2019</v>
      </c>
      <c r="E4824" s="162" t="s">
        <v>2393</v>
      </c>
      <c r="F4824" s="162" t="s">
        <v>297</v>
      </c>
      <c r="G4824" s="162">
        <v>2021</v>
      </c>
      <c r="H4824" s="169" t="s">
        <v>430</v>
      </c>
      <c r="I4824" s="162" t="s">
        <v>550</v>
      </c>
      <c r="J4824" s="206">
        <v>1.89392E-2</v>
      </c>
      <c r="K4824" s="169" t="s">
        <v>1819</v>
      </c>
      <c r="L4824" s="166">
        <v>0.69644424324324272</v>
      </c>
      <c r="M4824" s="166">
        <v>1.3190096811632423E-2</v>
      </c>
      <c r="N4824" s="169" t="s">
        <v>63</v>
      </c>
      <c r="O4824" s="167">
        <v>1</v>
      </c>
      <c r="P4824" s="167">
        <v>0</v>
      </c>
      <c r="Q4824" s="167">
        <v>0</v>
      </c>
      <c r="R4824" s="167">
        <v>0</v>
      </c>
      <c r="S4824" s="167">
        <v>1</v>
      </c>
      <c r="T4824" s="167" t="s">
        <v>13213</v>
      </c>
      <c r="U4824" s="167" t="s">
        <v>1261</v>
      </c>
      <c r="V4824" s="167" t="s">
        <v>106</v>
      </c>
      <c r="W4824" s="169"/>
      <c r="X4824" s="169" t="s">
        <v>11836</v>
      </c>
      <c r="Y4824" s="169" t="s">
        <v>11925</v>
      </c>
      <c r="Z4824" s="168">
        <v>44252</v>
      </c>
      <c r="AA4824" s="169" t="s">
        <v>11896</v>
      </c>
      <c r="AB4824" s="169"/>
      <c r="AC4824" s="169" t="s">
        <v>63</v>
      </c>
      <c r="AD4824" s="169">
        <v>2021</v>
      </c>
      <c r="AE4824" s="167" t="s">
        <v>1245</v>
      </c>
    </row>
    <row r="4825" spans="1:31" x14ac:dyDescent="0.3">
      <c r="A4825" s="162" t="s">
        <v>10525</v>
      </c>
      <c r="B4825" s="162" t="s">
        <v>550</v>
      </c>
      <c r="C4825" s="162">
        <v>235</v>
      </c>
      <c r="D4825" s="162">
        <v>2019</v>
      </c>
      <c r="E4825" s="162" t="s">
        <v>2393</v>
      </c>
      <c r="F4825" s="162" t="s">
        <v>297</v>
      </c>
      <c r="G4825" s="162">
        <v>2021</v>
      </c>
      <c r="H4825" s="169" t="s">
        <v>430</v>
      </c>
      <c r="I4825" s="162" t="s">
        <v>550</v>
      </c>
      <c r="J4825" s="206">
        <v>8.4572399999999992E-2</v>
      </c>
      <c r="K4825" s="169" t="s">
        <v>1819</v>
      </c>
      <c r="L4825" s="166">
        <v>0.69644424324324272</v>
      </c>
      <c r="M4825" s="166">
        <v>5.8899961117264817E-2</v>
      </c>
      <c r="N4825" s="169" t="s">
        <v>63</v>
      </c>
      <c r="O4825" s="167">
        <v>1</v>
      </c>
      <c r="P4825" s="167">
        <v>0</v>
      </c>
      <c r="Q4825" s="167">
        <v>0</v>
      </c>
      <c r="R4825" s="167">
        <v>0</v>
      </c>
      <c r="S4825" s="167">
        <v>1</v>
      </c>
      <c r="T4825" s="167" t="s">
        <v>13213</v>
      </c>
      <c r="U4825" s="167" t="s">
        <v>1261</v>
      </c>
      <c r="V4825" s="167" t="s">
        <v>106</v>
      </c>
      <c r="W4825" s="169"/>
      <c r="X4825" s="169" t="s">
        <v>11836</v>
      </c>
      <c r="Y4825" s="169" t="s">
        <v>11925</v>
      </c>
      <c r="Z4825" s="168">
        <v>44252</v>
      </c>
      <c r="AA4825" s="169" t="s">
        <v>11896</v>
      </c>
      <c r="AB4825" s="169"/>
      <c r="AC4825" s="169" t="s">
        <v>63</v>
      </c>
      <c r="AD4825" s="169">
        <v>2021</v>
      </c>
      <c r="AE4825" s="167" t="s">
        <v>1245</v>
      </c>
    </row>
    <row r="4826" spans="1:31" x14ac:dyDescent="0.3">
      <c r="A4826" s="162" t="s">
        <v>10525</v>
      </c>
      <c r="B4826" s="162" t="s">
        <v>550</v>
      </c>
      <c r="C4826" s="162">
        <v>236</v>
      </c>
      <c r="D4826" s="162">
        <v>2019</v>
      </c>
      <c r="E4826" s="162" t="s">
        <v>2393</v>
      </c>
      <c r="F4826" s="162" t="s">
        <v>297</v>
      </c>
      <c r="G4826" s="162">
        <v>2021</v>
      </c>
      <c r="H4826" s="169" t="s">
        <v>430</v>
      </c>
      <c r="I4826" s="162" t="s">
        <v>550</v>
      </c>
      <c r="J4826" s="206">
        <v>8.3212800000000003E-2</v>
      </c>
      <c r="K4826" s="169" t="s">
        <v>1819</v>
      </c>
      <c r="L4826" s="166">
        <v>0.69644424324324272</v>
      </c>
      <c r="M4826" s="166">
        <v>5.7953075524151312E-2</v>
      </c>
      <c r="N4826" s="169" t="s">
        <v>28</v>
      </c>
      <c r="O4826" s="167">
        <v>1</v>
      </c>
      <c r="P4826" s="167">
        <v>0</v>
      </c>
      <c r="Q4826" s="167">
        <v>0</v>
      </c>
      <c r="R4826" s="167">
        <v>1</v>
      </c>
      <c r="S4826" s="167">
        <v>0</v>
      </c>
      <c r="T4826" s="167" t="s">
        <v>13213</v>
      </c>
      <c r="U4826" s="167" t="s">
        <v>1261</v>
      </c>
      <c r="V4826" s="167" t="s">
        <v>106</v>
      </c>
      <c r="W4826" s="169"/>
      <c r="X4826" s="169" t="s">
        <v>11836</v>
      </c>
      <c r="Y4826" s="169" t="s">
        <v>11925</v>
      </c>
      <c r="Z4826" s="168">
        <v>44252</v>
      </c>
      <c r="AA4826" s="169" t="s">
        <v>11909</v>
      </c>
      <c r="AB4826" s="169"/>
      <c r="AC4826" s="169" t="s">
        <v>28</v>
      </c>
      <c r="AD4826" s="169">
        <v>2021</v>
      </c>
      <c r="AE4826" s="167" t="s">
        <v>1245</v>
      </c>
    </row>
    <row r="4827" spans="1:31" x14ac:dyDescent="0.3">
      <c r="A4827" s="162" t="s">
        <v>10525</v>
      </c>
      <c r="B4827" s="162" t="s">
        <v>550</v>
      </c>
      <c r="C4827" s="162">
        <v>237</v>
      </c>
      <c r="D4827" s="162">
        <v>2019</v>
      </c>
      <c r="E4827" s="162" t="s">
        <v>2393</v>
      </c>
      <c r="F4827" s="162" t="s">
        <v>297</v>
      </c>
      <c r="G4827" s="162">
        <v>2021</v>
      </c>
      <c r="H4827" s="169" t="s">
        <v>430</v>
      </c>
      <c r="I4827" s="162" t="s">
        <v>550</v>
      </c>
      <c r="J4827" s="206">
        <v>0.229824</v>
      </c>
      <c r="K4827" s="169" t="s">
        <v>1819</v>
      </c>
      <c r="L4827" s="166">
        <v>0.69644424324324272</v>
      </c>
      <c r="M4827" s="166">
        <v>0.16005960175913503</v>
      </c>
      <c r="N4827" s="169" t="s">
        <v>28</v>
      </c>
      <c r="O4827" s="167">
        <v>1</v>
      </c>
      <c r="P4827" s="167">
        <v>0</v>
      </c>
      <c r="Q4827" s="167">
        <v>0</v>
      </c>
      <c r="R4827" s="167">
        <v>1</v>
      </c>
      <c r="S4827" s="167">
        <v>0</v>
      </c>
      <c r="T4827" s="167" t="s">
        <v>13213</v>
      </c>
      <c r="U4827" s="167" t="s">
        <v>1261</v>
      </c>
      <c r="V4827" s="167" t="s">
        <v>106</v>
      </c>
      <c r="W4827" s="169"/>
      <c r="X4827" s="169" t="s">
        <v>11836</v>
      </c>
      <c r="Y4827" s="169" t="s">
        <v>11925</v>
      </c>
      <c r="Z4827" s="168">
        <v>44252</v>
      </c>
      <c r="AA4827" s="169" t="s">
        <v>11909</v>
      </c>
      <c r="AB4827" s="169"/>
      <c r="AC4827" s="169" t="s">
        <v>28</v>
      </c>
      <c r="AD4827" s="169">
        <v>2021</v>
      </c>
      <c r="AE4827" s="167" t="s">
        <v>1245</v>
      </c>
    </row>
    <row r="4828" spans="1:31" x14ac:dyDescent="0.3">
      <c r="A4828" s="162" t="s">
        <v>10525</v>
      </c>
      <c r="B4828" s="162" t="s">
        <v>550</v>
      </c>
      <c r="C4828" s="162">
        <v>238</v>
      </c>
      <c r="D4828" s="162">
        <v>2019</v>
      </c>
      <c r="E4828" s="162" t="s">
        <v>2393</v>
      </c>
      <c r="F4828" s="162" t="s">
        <v>297</v>
      </c>
      <c r="G4828" s="162">
        <v>2021</v>
      </c>
      <c r="H4828" s="169" t="s">
        <v>430</v>
      </c>
      <c r="I4828" s="162" t="s">
        <v>550</v>
      </c>
      <c r="J4828" s="206">
        <v>2.8408799999999998E-2</v>
      </c>
      <c r="K4828" s="169" t="s">
        <v>1819</v>
      </c>
      <c r="L4828" s="166">
        <v>0.69644424324324272</v>
      </c>
      <c r="M4828" s="166">
        <v>1.9785145217448633E-2</v>
      </c>
      <c r="N4828" s="169" t="s">
        <v>28</v>
      </c>
      <c r="O4828" s="167">
        <v>1</v>
      </c>
      <c r="P4828" s="167">
        <v>0</v>
      </c>
      <c r="Q4828" s="167">
        <v>0</v>
      </c>
      <c r="R4828" s="167">
        <v>1</v>
      </c>
      <c r="S4828" s="167">
        <v>0</v>
      </c>
      <c r="T4828" s="167" t="s">
        <v>13213</v>
      </c>
      <c r="U4828" s="167" t="s">
        <v>1261</v>
      </c>
      <c r="V4828" s="167" t="s">
        <v>106</v>
      </c>
      <c r="W4828" s="169"/>
      <c r="X4828" s="169" t="s">
        <v>11836</v>
      </c>
      <c r="Y4828" s="169" t="s">
        <v>11925</v>
      </c>
      <c r="Z4828" s="168">
        <v>44252</v>
      </c>
      <c r="AA4828" s="169" t="s">
        <v>11909</v>
      </c>
      <c r="AB4828" s="169"/>
      <c r="AC4828" s="169" t="s">
        <v>28</v>
      </c>
      <c r="AD4828" s="169">
        <v>2021</v>
      </c>
      <c r="AE4828" s="167" t="s">
        <v>1245</v>
      </c>
    </row>
    <row r="4829" spans="1:31" x14ac:dyDescent="0.3">
      <c r="A4829" s="162" t="s">
        <v>10525</v>
      </c>
      <c r="B4829" s="162" t="s">
        <v>550</v>
      </c>
      <c r="C4829" s="162">
        <v>239</v>
      </c>
      <c r="D4829" s="162">
        <v>2019</v>
      </c>
      <c r="E4829" s="162" t="s">
        <v>2393</v>
      </c>
      <c r="F4829" s="162" t="s">
        <v>297</v>
      </c>
      <c r="G4829" s="162">
        <v>2021</v>
      </c>
      <c r="H4829" s="169" t="s">
        <v>430</v>
      </c>
      <c r="I4829" s="162" t="s">
        <v>550</v>
      </c>
      <c r="J4829" s="206">
        <v>7.6899240000000008E-2</v>
      </c>
      <c r="K4829" s="169" t="s">
        <v>1819</v>
      </c>
      <c r="L4829" s="166">
        <v>0.69644424324324272</v>
      </c>
      <c r="M4829" s="166">
        <v>5.3556033007780508E-2</v>
      </c>
      <c r="N4829" s="169" t="s">
        <v>293</v>
      </c>
      <c r="O4829" s="167">
        <v>1</v>
      </c>
      <c r="P4829" s="167">
        <v>0</v>
      </c>
      <c r="Q4829" s="167">
        <v>0</v>
      </c>
      <c r="R4829" s="167">
        <v>1</v>
      </c>
      <c r="S4829" s="167">
        <v>0</v>
      </c>
      <c r="T4829" s="167" t="s">
        <v>13213</v>
      </c>
      <c r="U4829" s="167" t="s">
        <v>1261</v>
      </c>
      <c r="V4829" s="167" t="s">
        <v>106</v>
      </c>
      <c r="W4829" s="169"/>
      <c r="X4829" s="169" t="s">
        <v>11836</v>
      </c>
      <c r="Y4829" s="169" t="s">
        <v>11925</v>
      </c>
      <c r="Z4829" s="168">
        <v>44263</v>
      </c>
      <c r="AA4829" s="169" t="s">
        <v>11910</v>
      </c>
      <c r="AB4829" s="169"/>
      <c r="AC4829" s="169" t="s">
        <v>293</v>
      </c>
      <c r="AD4829" s="169">
        <v>2021</v>
      </c>
      <c r="AE4829" s="167" t="s">
        <v>1245</v>
      </c>
    </row>
    <row r="4830" spans="1:31" x14ac:dyDescent="0.3">
      <c r="A4830" s="162" t="s">
        <v>10525</v>
      </c>
      <c r="B4830" s="162" t="s">
        <v>550</v>
      </c>
      <c r="C4830" s="162">
        <v>240</v>
      </c>
      <c r="D4830" s="162">
        <v>2019</v>
      </c>
      <c r="E4830" s="162" t="s">
        <v>2393</v>
      </c>
      <c r="F4830" s="162" t="s">
        <v>297</v>
      </c>
      <c r="G4830" s="162">
        <v>2021</v>
      </c>
      <c r="H4830" s="169" t="s">
        <v>430</v>
      </c>
      <c r="I4830" s="162" t="s">
        <v>550</v>
      </c>
      <c r="J4830" s="206">
        <v>1.40644042</v>
      </c>
      <c r="K4830" s="169" t="s">
        <v>1819</v>
      </c>
      <c r="L4830" s="166">
        <v>0.69644424324324272</v>
      </c>
      <c r="M4830" s="166">
        <v>0.97950733397360845</v>
      </c>
      <c r="N4830" s="169" t="s">
        <v>293</v>
      </c>
      <c r="O4830" s="167">
        <v>1</v>
      </c>
      <c r="P4830" s="167">
        <v>0</v>
      </c>
      <c r="Q4830" s="167">
        <v>0</v>
      </c>
      <c r="R4830" s="167">
        <v>1</v>
      </c>
      <c r="S4830" s="167">
        <v>0</v>
      </c>
      <c r="T4830" s="167" t="s">
        <v>13213</v>
      </c>
      <c r="U4830" s="167" t="s">
        <v>1261</v>
      </c>
      <c r="V4830" s="167" t="s">
        <v>106</v>
      </c>
      <c r="W4830" s="169"/>
      <c r="X4830" s="169" t="s">
        <v>11836</v>
      </c>
      <c r="Y4830" s="169" t="s">
        <v>11925</v>
      </c>
      <c r="Z4830" s="168">
        <v>44263</v>
      </c>
      <c r="AA4830" s="169" t="s">
        <v>11910</v>
      </c>
      <c r="AB4830" s="169"/>
      <c r="AC4830" s="169" t="s">
        <v>293</v>
      </c>
      <c r="AD4830" s="169">
        <v>2021</v>
      </c>
      <c r="AE4830" s="167" t="s">
        <v>1245</v>
      </c>
    </row>
    <row r="4831" spans="1:31" x14ac:dyDescent="0.3">
      <c r="A4831" s="162" t="s">
        <v>10525</v>
      </c>
      <c r="B4831" s="162" t="s">
        <v>550</v>
      </c>
      <c r="C4831" s="162">
        <v>241</v>
      </c>
      <c r="D4831" s="162">
        <v>2019</v>
      </c>
      <c r="E4831" s="162" t="s">
        <v>2393</v>
      </c>
      <c r="F4831" s="162" t="s">
        <v>297</v>
      </c>
      <c r="G4831" s="162">
        <v>2021</v>
      </c>
      <c r="H4831" s="169" t="s">
        <v>430</v>
      </c>
      <c r="I4831" s="162" t="s">
        <v>550</v>
      </c>
      <c r="J4831" s="206">
        <v>1.4762E-4</v>
      </c>
      <c r="K4831" s="169" t="s">
        <v>1819</v>
      </c>
      <c r="L4831" s="166">
        <v>0.69644424324324272</v>
      </c>
      <c r="M4831" s="166">
        <v>1.0280909918756749E-4</v>
      </c>
      <c r="N4831" s="169" t="s">
        <v>28</v>
      </c>
      <c r="O4831" s="167">
        <v>1</v>
      </c>
      <c r="P4831" s="167">
        <v>0</v>
      </c>
      <c r="Q4831" s="167">
        <v>0</v>
      </c>
      <c r="R4831" s="167">
        <v>1</v>
      </c>
      <c r="S4831" s="167">
        <v>0</v>
      </c>
      <c r="T4831" s="167" t="s">
        <v>13213</v>
      </c>
      <c r="U4831" s="167" t="s">
        <v>1261</v>
      </c>
      <c r="V4831" s="167" t="s">
        <v>106</v>
      </c>
      <c r="W4831" s="169"/>
      <c r="X4831" s="169" t="s">
        <v>11836</v>
      </c>
      <c r="Y4831" s="169" t="s">
        <v>11925</v>
      </c>
      <c r="Z4831" s="168">
        <v>44258</v>
      </c>
      <c r="AA4831" s="169" t="s">
        <v>11900</v>
      </c>
      <c r="AB4831" s="169"/>
      <c r="AC4831" s="169" t="s">
        <v>28</v>
      </c>
      <c r="AD4831" s="169">
        <v>2021</v>
      </c>
      <c r="AE4831" s="167" t="s">
        <v>1245</v>
      </c>
    </row>
    <row r="4832" spans="1:31" x14ac:dyDescent="0.3">
      <c r="A4832" s="162" t="s">
        <v>10525</v>
      </c>
      <c r="B4832" s="162" t="s">
        <v>550</v>
      </c>
      <c r="C4832" s="162">
        <v>242</v>
      </c>
      <c r="D4832" s="162">
        <v>2019</v>
      </c>
      <c r="E4832" s="162" t="s">
        <v>2393</v>
      </c>
      <c r="F4832" s="162" t="s">
        <v>297</v>
      </c>
      <c r="G4832" s="162">
        <v>2021</v>
      </c>
      <c r="H4832" s="169" t="s">
        <v>430</v>
      </c>
      <c r="I4832" s="162" t="s">
        <v>550</v>
      </c>
      <c r="J4832" s="206">
        <v>3.0216000000000005E-4</v>
      </c>
      <c r="K4832" s="169" t="s">
        <v>1819</v>
      </c>
      <c r="L4832" s="166">
        <v>0.69644424324324272</v>
      </c>
      <c r="M4832" s="166">
        <v>2.1043759253837826E-4</v>
      </c>
      <c r="N4832" s="169" t="s">
        <v>28</v>
      </c>
      <c r="O4832" s="167">
        <v>1</v>
      </c>
      <c r="P4832" s="167">
        <v>0</v>
      </c>
      <c r="Q4832" s="167">
        <v>0</v>
      </c>
      <c r="R4832" s="167">
        <v>1</v>
      </c>
      <c r="S4832" s="167">
        <v>0</v>
      </c>
      <c r="T4832" s="167" t="s">
        <v>13213</v>
      </c>
      <c r="U4832" s="167" t="s">
        <v>1261</v>
      </c>
      <c r="V4832" s="167" t="s">
        <v>106</v>
      </c>
      <c r="W4832" s="169"/>
      <c r="X4832" s="169" t="s">
        <v>11836</v>
      </c>
      <c r="Y4832" s="169" t="s">
        <v>11925</v>
      </c>
      <c r="Z4832" s="168">
        <v>44258</v>
      </c>
      <c r="AA4832" s="169" t="s">
        <v>11900</v>
      </c>
      <c r="AB4832" s="169"/>
      <c r="AC4832" s="169" t="s">
        <v>28</v>
      </c>
      <c r="AD4832" s="169">
        <v>2021</v>
      </c>
      <c r="AE4832" s="167" t="s">
        <v>1245</v>
      </c>
    </row>
    <row r="4833" spans="1:31" x14ac:dyDescent="0.3">
      <c r="A4833" s="162" t="s">
        <v>10525</v>
      </c>
      <c r="B4833" s="162" t="s">
        <v>550</v>
      </c>
      <c r="C4833" s="162">
        <v>243</v>
      </c>
      <c r="D4833" s="162">
        <v>2019</v>
      </c>
      <c r="E4833" s="162" t="s">
        <v>2393</v>
      </c>
      <c r="F4833" s="162" t="s">
        <v>297</v>
      </c>
      <c r="G4833" s="162">
        <v>2021</v>
      </c>
      <c r="H4833" s="169" t="s">
        <v>430</v>
      </c>
      <c r="I4833" s="162" t="s">
        <v>550</v>
      </c>
      <c r="J4833" s="206">
        <v>2.1487970000000002E-2</v>
      </c>
      <c r="K4833" s="169" t="s">
        <v>1819</v>
      </c>
      <c r="L4833" s="166">
        <v>0.69644424324324272</v>
      </c>
      <c r="M4833" s="166">
        <v>1.4965173005483504E-2</v>
      </c>
      <c r="N4833" s="169" t="s">
        <v>63</v>
      </c>
      <c r="O4833" s="167">
        <v>1</v>
      </c>
      <c r="P4833" s="167">
        <v>0</v>
      </c>
      <c r="Q4833" s="167">
        <v>0</v>
      </c>
      <c r="R4833" s="167">
        <v>0</v>
      </c>
      <c r="S4833" s="167">
        <v>1</v>
      </c>
      <c r="T4833" s="167" t="s">
        <v>13213</v>
      </c>
      <c r="U4833" s="167" t="s">
        <v>1261</v>
      </c>
      <c r="V4833" s="167" t="s">
        <v>106</v>
      </c>
      <c r="W4833" s="169"/>
      <c r="X4833" s="169" t="s">
        <v>11836</v>
      </c>
      <c r="Y4833" s="169" t="s">
        <v>11925</v>
      </c>
      <c r="Z4833" s="168">
        <v>44263</v>
      </c>
      <c r="AA4833" s="169" t="s">
        <v>11911</v>
      </c>
      <c r="AB4833" s="169"/>
      <c r="AC4833" s="169" t="s">
        <v>63</v>
      </c>
      <c r="AD4833" s="169">
        <v>2021</v>
      </c>
      <c r="AE4833" s="167" t="s">
        <v>1245</v>
      </c>
    </row>
    <row r="4834" spans="1:31" x14ac:dyDescent="0.3">
      <c r="A4834" s="162" t="s">
        <v>10525</v>
      </c>
      <c r="B4834" s="162" t="s">
        <v>550</v>
      </c>
      <c r="C4834" s="162">
        <v>244</v>
      </c>
      <c r="D4834" s="162">
        <v>2019</v>
      </c>
      <c r="E4834" s="162" t="s">
        <v>2393</v>
      </c>
      <c r="F4834" s="162" t="s">
        <v>297</v>
      </c>
      <c r="G4834" s="162">
        <v>2021</v>
      </c>
      <c r="H4834" s="169" t="s">
        <v>430</v>
      </c>
      <c r="I4834" s="162" t="s">
        <v>550</v>
      </c>
      <c r="J4834" s="206">
        <v>0.19339255999999999</v>
      </c>
      <c r="K4834" s="169" t="s">
        <v>1819</v>
      </c>
      <c r="L4834" s="166">
        <v>0.69644424324324272</v>
      </c>
      <c r="M4834" s="166">
        <v>0.1346871350980734</v>
      </c>
      <c r="N4834" s="169" t="s">
        <v>63</v>
      </c>
      <c r="O4834" s="167">
        <v>1</v>
      </c>
      <c r="P4834" s="167">
        <v>0</v>
      </c>
      <c r="Q4834" s="167">
        <v>0</v>
      </c>
      <c r="R4834" s="167">
        <v>0</v>
      </c>
      <c r="S4834" s="167">
        <v>1</v>
      </c>
      <c r="T4834" s="167" t="s">
        <v>13213</v>
      </c>
      <c r="U4834" s="167" t="s">
        <v>1261</v>
      </c>
      <c r="V4834" s="167" t="s">
        <v>106</v>
      </c>
      <c r="W4834" s="169"/>
      <c r="X4834" s="169" t="s">
        <v>11836</v>
      </c>
      <c r="Y4834" s="169" t="s">
        <v>11925</v>
      </c>
      <c r="Z4834" s="168">
        <v>44263</v>
      </c>
      <c r="AA4834" s="169" t="s">
        <v>11911</v>
      </c>
      <c r="AB4834" s="169"/>
      <c r="AC4834" s="169" t="s">
        <v>63</v>
      </c>
      <c r="AD4834" s="169">
        <v>2021</v>
      </c>
      <c r="AE4834" s="167" t="s">
        <v>1245</v>
      </c>
    </row>
    <row r="4835" spans="1:31" x14ac:dyDescent="0.3">
      <c r="A4835" s="162" t="s">
        <v>10525</v>
      </c>
      <c r="B4835" s="162" t="s">
        <v>550</v>
      </c>
      <c r="C4835" s="162">
        <v>245</v>
      </c>
      <c r="D4835" s="162">
        <v>2019</v>
      </c>
      <c r="E4835" s="162" t="s">
        <v>2393</v>
      </c>
      <c r="F4835" s="162" t="s">
        <v>297</v>
      </c>
      <c r="G4835" s="162">
        <v>2021</v>
      </c>
      <c r="H4835" s="169" t="s">
        <v>430</v>
      </c>
      <c r="I4835" s="162" t="s">
        <v>550</v>
      </c>
      <c r="J4835" s="206">
        <v>1.4360200000000001</v>
      </c>
      <c r="K4835" s="169" t="s">
        <v>1819</v>
      </c>
      <c r="L4835" s="166">
        <v>0.69644424324324272</v>
      </c>
      <c r="M4835" s="166">
        <v>1.0001078621821615</v>
      </c>
      <c r="N4835" s="169" t="s">
        <v>63</v>
      </c>
      <c r="O4835" s="167">
        <v>1</v>
      </c>
      <c r="P4835" s="167">
        <v>0</v>
      </c>
      <c r="Q4835" s="167">
        <v>0</v>
      </c>
      <c r="R4835" s="167">
        <v>0</v>
      </c>
      <c r="S4835" s="167">
        <v>1</v>
      </c>
      <c r="T4835" s="167" t="s">
        <v>13213</v>
      </c>
      <c r="U4835" s="167" t="s">
        <v>1261</v>
      </c>
      <c r="V4835" s="167" t="s">
        <v>106</v>
      </c>
      <c r="W4835" s="169"/>
      <c r="X4835" s="169" t="s">
        <v>11836</v>
      </c>
      <c r="Y4835" s="169" t="s">
        <v>11925</v>
      </c>
      <c r="Z4835" s="168">
        <v>44288</v>
      </c>
      <c r="AA4835" s="169" t="s">
        <v>11906</v>
      </c>
      <c r="AB4835" s="169"/>
      <c r="AC4835" s="169" t="s">
        <v>63</v>
      </c>
      <c r="AD4835" s="169">
        <v>2021</v>
      </c>
      <c r="AE4835" s="167" t="s">
        <v>1245</v>
      </c>
    </row>
    <row r="4836" spans="1:31" x14ac:dyDescent="0.3">
      <c r="A4836" s="162" t="s">
        <v>10525</v>
      </c>
      <c r="B4836" s="162" t="s">
        <v>550</v>
      </c>
      <c r="C4836" s="162">
        <v>246</v>
      </c>
      <c r="D4836" s="162">
        <v>2019</v>
      </c>
      <c r="E4836" s="162" t="s">
        <v>2393</v>
      </c>
      <c r="F4836" s="162" t="s">
        <v>297</v>
      </c>
      <c r="G4836" s="162">
        <v>2021</v>
      </c>
      <c r="H4836" s="169" t="s">
        <v>430</v>
      </c>
      <c r="I4836" s="162" t="s">
        <v>550</v>
      </c>
      <c r="J4836" s="206">
        <v>0.40027767999999997</v>
      </c>
      <c r="K4836" s="169" t="s">
        <v>1819</v>
      </c>
      <c r="L4836" s="166">
        <v>0.69644424324324272</v>
      </c>
      <c r="M4836" s="166">
        <v>0.27877108593476085</v>
      </c>
      <c r="N4836" s="169" t="s">
        <v>63</v>
      </c>
      <c r="O4836" s="167">
        <v>1</v>
      </c>
      <c r="P4836" s="167">
        <v>0</v>
      </c>
      <c r="Q4836" s="167">
        <v>0</v>
      </c>
      <c r="R4836" s="167">
        <v>0</v>
      </c>
      <c r="S4836" s="167">
        <v>1</v>
      </c>
      <c r="T4836" s="167" t="s">
        <v>13213</v>
      </c>
      <c r="U4836" s="167" t="s">
        <v>1261</v>
      </c>
      <c r="V4836" s="167" t="s">
        <v>106</v>
      </c>
      <c r="W4836" s="169"/>
      <c r="X4836" s="169" t="s">
        <v>11836</v>
      </c>
      <c r="Y4836" s="169" t="s">
        <v>11925</v>
      </c>
      <c r="Z4836" s="168">
        <v>44293</v>
      </c>
      <c r="AA4836" s="169" t="s">
        <v>11912</v>
      </c>
      <c r="AB4836" s="169"/>
      <c r="AC4836" s="169" t="s">
        <v>63</v>
      </c>
      <c r="AD4836" s="169">
        <v>2021</v>
      </c>
      <c r="AE4836" s="167" t="s">
        <v>1245</v>
      </c>
    </row>
    <row r="4837" spans="1:31" x14ac:dyDescent="0.3">
      <c r="A4837" s="162" t="s">
        <v>10525</v>
      </c>
      <c r="B4837" s="162" t="s">
        <v>550</v>
      </c>
      <c r="C4837" s="162">
        <v>247</v>
      </c>
      <c r="D4837" s="162">
        <v>2019</v>
      </c>
      <c r="E4837" s="162" t="s">
        <v>2393</v>
      </c>
      <c r="F4837" s="162" t="s">
        <v>297</v>
      </c>
      <c r="G4837" s="162">
        <v>2021</v>
      </c>
      <c r="H4837" s="169" t="s">
        <v>430</v>
      </c>
      <c r="I4837" s="162" t="s">
        <v>550</v>
      </c>
      <c r="J4837" s="206">
        <v>9.2620999999999995E-2</v>
      </c>
      <c r="K4837" s="169" t="s">
        <v>1819</v>
      </c>
      <c r="L4837" s="166">
        <v>0.69644424324324272</v>
      </c>
      <c r="M4837" s="166">
        <v>6.4505362253432383E-2</v>
      </c>
      <c r="N4837" s="169" t="s">
        <v>63</v>
      </c>
      <c r="O4837" s="167">
        <v>1</v>
      </c>
      <c r="P4837" s="167">
        <v>0</v>
      </c>
      <c r="Q4837" s="167">
        <v>0</v>
      </c>
      <c r="R4837" s="167">
        <v>0</v>
      </c>
      <c r="S4837" s="167">
        <v>1</v>
      </c>
      <c r="T4837" s="167" t="s">
        <v>13213</v>
      </c>
      <c r="U4837" s="167" t="s">
        <v>1261</v>
      </c>
      <c r="V4837" s="167" t="s">
        <v>106</v>
      </c>
      <c r="W4837" s="169"/>
      <c r="X4837" s="169" t="s">
        <v>11836</v>
      </c>
      <c r="Y4837" s="169" t="s">
        <v>11925</v>
      </c>
      <c r="Z4837" s="168">
        <v>44293</v>
      </c>
      <c r="AA4837" s="169" t="s">
        <v>11913</v>
      </c>
      <c r="AB4837" s="169"/>
      <c r="AC4837" s="169" t="s">
        <v>63</v>
      </c>
      <c r="AD4837" s="169">
        <v>2021</v>
      </c>
      <c r="AE4837" s="167" t="s">
        <v>1245</v>
      </c>
    </row>
    <row r="4838" spans="1:31" x14ac:dyDescent="0.3">
      <c r="A4838" s="162" t="s">
        <v>10525</v>
      </c>
      <c r="B4838" s="162" t="s">
        <v>550</v>
      </c>
      <c r="C4838" s="162">
        <v>248</v>
      </c>
      <c r="D4838" s="162">
        <v>2019</v>
      </c>
      <c r="E4838" s="162" t="s">
        <v>2393</v>
      </c>
      <c r="F4838" s="162" t="s">
        <v>297</v>
      </c>
      <c r="G4838" s="162">
        <v>2021</v>
      </c>
      <c r="H4838" s="169" t="s">
        <v>430</v>
      </c>
      <c r="I4838" s="162" t="s">
        <v>550</v>
      </c>
      <c r="J4838" s="206">
        <v>1.8855</v>
      </c>
      <c r="K4838" s="169" t="s">
        <v>1819</v>
      </c>
      <c r="L4838" s="166">
        <v>0.69644424324324272</v>
      </c>
      <c r="M4838" s="166">
        <v>1.3131456206351342</v>
      </c>
      <c r="N4838" s="169" t="s">
        <v>293</v>
      </c>
      <c r="O4838" s="167">
        <v>1</v>
      </c>
      <c r="P4838" s="167">
        <v>0</v>
      </c>
      <c r="Q4838" s="167">
        <v>0</v>
      </c>
      <c r="R4838" s="167">
        <v>1</v>
      </c>
      <c r="S4838" s="167">
        <v>0</v>
      </c>
      <c r="T4838" s="167" t="s">
        <v>13213</v>
      </c>
      <c r="U4838" s="167" t="s">
        <v>1261</v>
      </c>
      <c r="V4838" s="167" t="s">
        <v>106</v>
      </c>
      <c r="W4838" s="169"/>
      <c r="X4838" s="169" t="s">
        <v>11836</v>
      </c>
      <c r="Y4838" s="169" t="s">
        <v>11925</v>
      </c>
      <c r="Z4838" s="168">
        <v>44337</v>
      </c>
      <c r="AA4838" s="169" t="s">
        <v>11910</v>
      </c>
      <c r="AB4838" s="169"/>
      <c r="AC4838" s="169" t="s">
        <v>293</v>
      </c>
      <c r="AD4838" s="169">
        <v>2021</v>
      </c>
      <c r="AE4838" s="167" t="s">
        <v>1245</v>
      </c>
    </row>
    <row r="4839" spans="1:31" x14ac:dyDescent="0.3">
      <c r="A4839" s="162" t="s">
        <v>10525</v>
      </c>
      <c r="B4839" s="162" t="s">
        <v>550</v>
      </c>
      <c r="C4839" s="162">
        <v>249</v>
      </c>
      <c r="D4839" s="162">
        <v>2019</v>
      </c>
      <c r="E4839" s="162" t="s">
        <v>2393</v>
      </c>
      <c r="F4839" s="162" t="s">
        <v>297</v>
      </c>
      <c r="G4839" s="162">
        <v>2021</v>
      </c>
      <c r="H4839" s="169" t="s">
        <v>430</v>
      </c>
      <c r="I4839" s="162" t="s">
        <v>550</v>
      </c>
      <c r="J4839" s="206">
        <v>0.11621284</v>
      </c>
      <c r="K4839" s="169" t="s">
        <v>1819</v>
      </c>
      <c r="L4839" s="166">
        <v>0.69644424324324272</v>
      </c>
      <c r="M4839" s="166">
        <v>8.093576340894805E-2</v>
      </c>
      <c r="N4839" s="169" t="s">
        <v>63</v>
      </c>
      <c r="O4839" s="167">
        <v>1</v>
      </c>
      <c r="P4839" s="167">
        <v>0</v>
      </c>
      <c r="Q4839" s="167">
        <v>0</v>
      </c>
      <c r="R4839" s="167">
        <v>0</v>
      </c>
      <c r="S4839" s="167">
        <v>1</v>
      </c>
      <c r="T4839" s="167" t="s">
        <v>13213</v>
      </c>
      <c r="U4839" s="167" t="s">
        <v>1261</v>
      </c>
      <c r="V4839" s="167" t="s">
        <v>106</v>
      </c>
      <c r="W4839" s="169"/>
      <c r="X4839" s="169" t="s">
        <v>11836</v>
      </c>
      <c r="Y4839" s="169" t="s">
        <v>11925</v>
      </c>
      <c r="Z4839" s="168">
        <v>44308</v>
      </c>
      <c r="AA4839" s="169" t="s">
        <v>11911</v>
      </c>
      <c r="AB4839" s="169"/>
      <c r="AC4839" s="169" t="s">
        <v>63</v>
      </c>
      <c r="AD4839" s="169">
        <v>2021</v>
      </c>
      <c r="AE4839" s="167" t="s">
        <v>1245</v>
      </c>
    </row>
    <row r="4840" spans="1:31" x14ac:dyDescent="0.3">
      <c r="A4840" s="162" t="s">
        <v>10525</v>
      </c>
      <c r="B4840" s="162" t="s">
        <v>550</v>
      </c>
      <c r="C4840" s="162">
        <v>250</v>
      </c>
      <c r="D4840" s="162">
        <v>2019</v>
      </c>
      <c r="E4840" s="162" t="s">
        <v>2393</v>
      </c>
      <c r="F4840" s="162" t="s">
        <v>297</v>
      </c>
      <c r="G4840" s="162">
        <v>2021</v>
      </c>
      <c r="H4840" s="169" t="s">
        <v>430</v>
      </c>
      <c r="I4840" s="162" t="s">
        <v>550</v>
      </c>
      <c r="J4840" s="206">
        <v>0.35371000000000002</v>
      </c>
      <c r="K4840" s="169" t="s">
        <v>1819</v>
      </c>
      <c r="L4840" s="166">
        <v>0.69644424324324272</v>
      </c>
      <c r="M4840" s="166">
        <v>0.2463392932775674</v>
      </c>
      <c r="N4840" s="169" t="s">
        <v>1313</v>
      </c>
      <c r="O4840" s="167">
        <v>1</v>
      </c>
      <c r="P4840" s="167">
        <v>0</v>
      </c>
      <c r="Q4840" s="167">
        <v>0</v>
      </c>
      <c r="R4840" s="167">
        <v>1</v>
      </c>
      <c r="S4840" s="167">
        <v>0</v>
      </c>
      <c r="T4840" s="167" t="s">
        <v>13213</v>
      </c>
      <c r="U4840" s="167" t="s">
        <v>1261</v>
      </c>
      <c r="V4840" s="167" t="s">
        <v>106</v>
      </c>
      <c r="W4840" s="169"/>
      <c r="X4840" s="169" t="s">
        <v>11836</v>
      </c>
      <c r="Y4840" s="169" t="s">
        <v>11925</v>
      </c>
      <c r="Z4840" s="168">
        <v>44320</v>
      </c>
      <c r="AA4840" s="169" t="s">
        <v>11914</v>
      </c>
      <c r="AB4840" s="169"/>
      <c r="AC4840" s="169" t="s">
        <v>1313</v>
      </c>
      <c r="AD4840" s="169">
        <v>2021</v>
      </c>
      <c r="AE4840" s="167" t="s">
        <v>1245</v>
      </c>
    </row>
    <row r="4841" spans="1:31" x14ac:dyDescent="0.3">
      <c r="A4841" s="162" t="s">
        <v>10525</v>
      </c>
      <c r="B4841" s="162" t="s">
        <v>550</v>
      </c>
      <c r="C4841" s="162">
        <v>251</v>
      </c>
      <c r="D4841" s="162">
        <v>2019</v>
      </c>
      <c r="E4841" s="162" t="s">
        <v>2393</v>
      </c>
      <c r="F4841" s="162" t="s">
        <v>297</v>
      </c>
      <c r="G4841" s="162">
        <v>2021</v>
      </c>
      <c r="H4841" s="169" t="s">
        <v>430</v>
      </c>
      <c r="I4841" s="162" t="s">
        <v>550</v>
      </c>
      <c r="J4841" s="206">
        <v>0.15246000000000001</v>
      </c>
      <c r="K4841" s="169" t="s">
        <v>1819</v>
      </c>
      <c r="L4841" s="166">
        <v>0.69644424324324272</v>
      </c>
      <c r="M4841" s="166">
        <v>0.10617988932486479</v>
      </c>
      <c r="N4841" s="169" t="s">
        <v>1313</v>
      </c>
      <c r="O4841" s="167">
        <v>1</v>
      </c>
      <c r="P4841" s="167">
        <v>0</v>
      </c>
      <c r="Q4841" s="167">
        <v>0</v>
      </c>
      <c r="R4841" s="167">
        <v>1</v>
      </c>
      <c r="S4841" s="167">
        <v>0</v>
      </c>
      <c r="T4841" s="167" t="s">
        <v>13213</v>
      </c>
      <c r="U4841" s="167" t="s">
        <v>1261</v>
      </c>
      <c r="V4841" s="167" t="s">
        <v>106</v>
      </c>
      <c r="W4841" s="169"/>
      <c r="X4841" s="169" t="s">
        <v>11836</v>
      </c>
      <c r="Y4841" s="169" t="s">
        <v>11925</v>
      </c>
      <c r="Z4841" s="168">
        <v>44320</v>
      </c>
      <c r="AA4841" s="169" t="s">
        <v>11914</v>
      </c>
      <c r="AB4841" s="169"/>
      <c r="AC4841" s="169" t="s">
        <v>1313</v>
      </c>
      <c r="AD4841" s="169">
        <v>2021</v>
      </c>
      <c r="AE4841" s="167" t="s">
        <v>1245</v>
      </c>
    </row>
    <row r="4842" spans="1:31" x14ac:dyDescent="0.3">
      <c r="A4842" s="162" t="s">
        <v>10525</v>
      </c>
      <c r="B4842" s="162" t="s">
        <v>550</v>
      </c>
      <c r="C4842" s="162">
        <v>252</v>
      </c>
      <c r="D4842" s="162">
        <v>2019</v>
      </c>
      <c r="E4842" s="162" t="s">
        <v>2393</v>
      </c>
      <c r="F4842" s="162" t="s">
        <v>297</v>
      </c>
      <c r="G4842" s="162">
        <v>2021</v>
      </c>
      <c r="H4842" s="169" t="s">
        <v>430</v>
      </c>
      <c r="I4842" s="162" t="s">
        <v>550</v>
      </c>
      <c r="J4842" s="206">
        <v>0.67200000000000004</v>
      </c>
      <c r="K4842" s="169" t="s">
        <v>1819</v>
      </c>
      <c r="L4842" s="166">
        <v>0.69644424324324272</v>
      </c>
      <c r="M4842" s="166">
        <v>0.46801053145945914</v>
      </c>
      <c r="N4842" s="169" t="s">
        <v>1313</v>
      </c>
      <c r="O4842" s="167">
        <v>1</v>
      </c>
      <c r="P4842" s="167">
        <v>0</v>
      </c>
      <c r="Q4842" s="167">
        <v>0</v>
      </c>
      <c r="R4842" s="167">
        <v>1</v>
      </c>
      <c r="S4842" s="167">
        <v>0</v>
      </c>
      <c r="T4842" s="167" t="s">
        <v>13213</v>
      </c>
      <c r="U4842" s="167" t="s">
        <v>1261</v>
      </c>
      <c r="V4842" s="167" t="s">
        <v>106</v>
      </c>
      <c r="W4842" s="169"/>
      <c r="X4842" s="169" t="s">
        <v>11836</v>
      </c>
      <c r="Y4842" s="169" t="s">
        <v>11925</v>
      </c>
      <c r="Z4842" s="168">
        <v>44320</v>
      </c>
      <c r="AA4842" s="169" t="s">
        <v>11914</v>
      </c>
      <c r="AB4842" s="169"/>
      <c r="AC4842" s="169" t="s">
        <v>1313</v>
      </c>
      <c r="AD4842" s="169">
        <v>2021</v>
      </c>
      <c r="AE4842" s="167" t="s">
        <v>1245</v>
      </c>
    </row>
    <row r="4843" spans="1:31" x14ac:dyDescent="0.3">
      <c r="A4843" s="162" t="s">
        <v>10525</v>
      </c>
      <c r="B4843" s="162" t="s">
        <v>550</v>
      </c>
      <c r="C4843" s="162">
        <v>253</v>
      </c>
      <c r="D4843" s="162">
        <v>2019</v>
      </c>
      <c r="E4843" s="162" t="s">
        <v>2393</v>
      </c>
      <c r="F4843" s="162" t="s">
        <v>297</v>
      </c>
      <c r="G4843" s="162">
        <v>2021</v>
      </c>
      <c r="H4843" s="169" t="s">
        <v>430</v>
      </c>
      <c r="I4843" s="162" t="s">
        <v>550</v>
      </c>
      <c r="J4843" s="206">
        <v>0.15829884</v>
      </c>
      <c r="K4843" s="169" t="s">
        <v>1819</v>
      </c>
      <c r="L4843" s="166">
        <v>0.69644424324324272</v>
      </c>
      <c r="M4843" s="166">
        <v>0.11024631583008315</v>
      </c>
      <c r="N4843" s="169" t="s">
        <v>63</v>
      </c>
      <c r="O4843" s="167">
        <v>1</v>
      </c>
      <c r="P4843" s="167">
        <v>0</v>
      </c>
      <c r="Q4843" s="167">
        <v>0</v>
      </c>
      <c r="R4843" s="167">
        <v>0</v>
      </c>
      <c r="S4843" s="167">
        <v>1</v>
      </c>
      <c r="T4843" s="167" t="s">
        <v>13213</v>
      </c>
      <c r="U4843" s="167" t="s">
        <v>1261</v>
      </c>
      <c r="V4843" s="167" t="s">
        <v>106</v>
      </c>
      <c r="W4843" s="169"/>
      <c r="X4843" s="169" t="s">
        <v>11836</v>
      </c>
      <c r="Y4843" s="169" t="s">
        <v>11925</v>
      </c>
      <c r="Z4843" s="168">
        <v>44340</v>
      </c>
      <c r="AA4843" s="169" t="s">
        <v>11895</v>
      </c>
      <c r="AB4843" s="169"/>
      <c r="AC4843" s="169" t="s">
        <v>63</v>
      </c>
      <c r="AD4843" s="169">
        <v>2021</v>
      </c>
      <c r="AE4843" s="167" t="s">
        <v>1245</v>
      </c>
    </row>
    <row r="4844" spans="1:31" x14ac:dyDescent="0.3">
      <c r="A4844" s="162" t="s">
        <v>10525</v>
      </c>
      <c r="B4844" s="162" t="s">
        <v>550</v>
      </c>
      <c r="C4844" s="162">
        <v>254</v>
      </c>
      <c r="D4844" s="162">
        <v>2019</v>
      </c>
      <c r="E4844" s="162" t="s">
        <v>2393</v>
      </c>
      <c r="F4844" s="162" t="s">
        <v>297</v>
      </c>
      <c r="G4844" s="162">
        <v>2021</v>
      </c>
      <c r="H4844" s="169" t="s">
        <v>430</v>
      </c>
      <c r="I4844" s="162" t="s">
        <v>550</v>
      </c>
      <c r="J4844" s="206">
        <v>0.36749999999999999</v>
      </c>
      <c r="K4844" s="169" t="s">
        <v>1819</v>
      </c>
      <c r="L4844" s="166">
        <v>0.69644424324324272</v>
      </c>
      <c r="M4844" s="166">
        <v>0.25594325939189172</v>
      </c>
      <c r="N4844" s="169" t="s">
        <v>11157</v>
      </c>
      <c r="O4844" s="167">
        <v>1</v>
      </c>
      <c r="P4844" s="167">
        <v>0</v>
      </c>
      <c r="Q4844" s="167">
        <v>0</v>
      </c>
      <c r="R4844" s="167">
        <v>0</v>
      </c>
      <c r="S4844" s="167">
        <v>0</v>
      </c>
      <c r="T4844" s="167" t="s">
        <v>13213</v>
      </c>
      <c r="U4844" s="167" t="s">
        <v>1261</v>
      </c>
      <c r="V4844" s="167" t="s">
        <v>106</v>
      </c>
      <c r="W4844" s="169"/>
      <c r="X4844" s="169" t="s">
        <v>11836</v>
      </c>
      <c r="Y4844" s="169" t="s">
        <v>11925</v>
      </c>
      <c r="Z4844" s="168">
        <v>44347</v>
      </c>
      <c r="AA4844" s="169" t="s">
        <v>11898</v>
      </c>
      <c r="AB4844" s="169"/>
      <c r="AC4844" s="169" t="s">
        <v>11157</v>
      </c>
      <c r="AD4844" s="169">
        <v>2021</v>
      </c>
      <c r="AE4844" s="167" t="s">
        <v>1245</v>
      </c>
    </row>
    <row r="4845" spans="1:31" x14ac:dyDescent="0.3">
      <c r="A4845" s="162" t="s">
        <v>10525</v>
      </c>
      <c r="B4845" s="162" t="s">
        <v>550</v>
      </c>
      <c r="C4845" s="162">
        <v>255</v>
      </c>
      <c r="D4845" s="162">
        <v>2019</v>
      </c>
      <c r="E4845" s="162" t="s">
        <v>2393</v>
      </c>
      <c r="F4845" s="162" t="s">
        <v>297</v>
      </c>
      <c r="G4845" s="162">
        <v>2021</v>
      </c>
      <c r="H4845" s="169" t="s">
        <v>430</v>
      </c>
      <c r="I4845" s="162" t="s">
        <v>550</v>
      </c>
      <c r="J4845" s="206">
        <v>4.5240000000000002E-3</v>
      </c>
      <c r="K4845" s="169" t="s">
        <v>1819</v>
      </c>
      <c r="L4845" s="166">
        <v>0.69644424324324272</v>
      </c>
      <c r="M4845" s="166">
        <v>3.1507137564324304E-3</v>
      </c>
      <c r="N4845" s="169" t="s">
        <v>1342</v>
      </c>
      <c r="O4845" s="167">
        <v>1</v>
      </c>
      <c r="P4845" s="167">
        <v>0</v>
      </c>
      <c r="Q4845" s="167">
        <v>0</v>
      </c>
      <c r="R4845" s="167">
        <v>1</v>
      </c>
      <c r="S4845" s="167">
        <v>0</v>
      </c>
      <c r="T4845" s="167" t="s">
        <v>13213</v>
      </c>
      <c r="U4845" s="167" t="s">
        <v>1261</v>
      </c>
      <c r="V4845" s="167" t="s">
        <v>106</v>
      </c>
      <c r="W4845" s="169"/>
      <c r="X4845" s="169" t="s">
        <v>11836</v>
      </c>
      <c r="Y4845" s="169" t="s">
        <v>11925</v>
      </c>
      <c r="Z4845" s="168">
        <v>44355</v>
      </c>
      <c r="AA4845" s="169" t="s">
        <v>11915</v>
      </c>
      <c r="AB4845" s="169"/>
      <c r="AC4845" s="169" t="s">
        <v>1342</v>
      </c>
      <c r="AD4845" s="169">
        <v>2021</v>
      </c>
      <c r="AE4845" s="167" t="s">
        <v>1245</v>
      </c>
    </row>
    <row r="4846" spans="1:31" x14ac:dyDescent="0.3">
      <c r="A4846" s="162" t="s">
        <v>10525</v>
      </c>
      <c r="B4846" s="162" t="s">
        <v>550</v>
      </c>
      <c r="C4846" s="162">
        <v>256</v>
      </c>
      <c r="D4846" s="162">
        <v>2019</v>
      </c>
      <c r="E4846" s="162" t="s">
        <v>2393</v>
      </c>
      <c r="F4846" s="162" t="s">
        <v>297</v>
      </c>
      <c r="G4846" s="162">
        <v>2021</v>
      </c>
      <c r="H4846" s="169" t="s">
        <v>430</v>
      </c>
      <c r="I4846" s="162" t="s">
        <v>550</v>
      </c>
      <c r="J4846" s="206">
        <v>2.9999999999999997E-4</v>
      </c>
      <c r="K4846" s="169" t="s">
        <v>1819</v>
      </c>
      <c r="L4846" s="166">
        <v>0.69644424324324272</v>
      </c>
      <c r="M4846" s="166">
        <v>2.089332729729728E-4</v>
      </c>
      <c r="N4846" s="169" t="s">
        <v>1342</v>
      </c>
      <c r="O4846" s="167">
        <v>1</v>
      </c>
      <c r="P4846" s="167">
        <v>0</v>
      </c>
      <c r="Q4846" s="167">
        <v>0</v>
      </c>
      <c r="R4846" s="167">
        <v>1</v>
      </c>
      <c r="S4846" s="167">
        <v>0</v>
      </c>
      <c r="T4846" s="167" t="s">
        <v>13213</v>
      </c>
      <c r="U4846" s="167" t="s">
        <v>1261</v>
      </c>
      <c r="V4846" s="167" t="s">
        <v>106</v>
      </c>
      <c r="W4846" s="169"/>
      <c r="X4846" s="169" t="s">
        <v>11836</v>
      </c>
      <c r="Y4846" s="169" t="s">
        <v>11925</v>
      </c>
      <c r="Z4846" s="168">
        <v>44355</v>
      </c>
      <c r="AA4846" s="169" t="s">
        <v>11915</v>
      </c>
      <c r="AB4846" s="169"/>
      <c r="AC4846" s="169" t="s">
        <v>1342</v>
      </c>
      <c r="AD4846" s="169">
        <v>2021</v>
      </c>
      <c r="AE4846" s="167" t="s">
        <v>1245</v>
      </c>
    </row>
    <row r="4847" spans="1:31" x14ac:dyDescent="0.3">
      <c r="A4847" s="162" t="s">
        <v>10525</v>
      </c>
      <c r="B4847" s="162" t="s">
        <v>550</v>
      </c>
      <c r="C4847" s="162">
        <v>257</v>
      </c>
      <c r="D4847" s="162">
        <v>2019</v>
      </c>
      <c r="E4847" s="162" t="s">
        <v>2393</v>
      </c>
      <c r="F4847" s="162" t="s">
        <v>297</v>
      </c>
      <c r="G4847" s="162">
        <v>2021</v>
      </c>
      <c r="H4847" s="169" t="s">
        <v>430</v>
      </c>
      <c r="I4847" s="162" t="s">
        <v>550</v>
      </c>
      <c r="J4847" s="206">
        <v>1.0399999999999999E-3</v>
      </c>
      <c r="K4847" s="169" t="s">
        <v>1819</v>
      </c>
      <c r="L4847" s="166">
        <v>0.69644424324324272</v>
      </c>
      <c r="M4847" s="166">
        <v>7.2430201297297232E-4</v>
      </c>
      <c r="N4847" s="169" t="s">
        <v>1342</v>
      </c>
      <c r="O4847" s="167">
        <v>1</v>
      </c>
      <c r="P4847" s="167">
        <v>0</v>
      </c>
      <c r="Q4847" s="167">
        <v>0</v>
      </c>
      <c r="R4847" s="167">
        <v>1</v>
      </c>
      <c r="S4847" s="167">
        <v>0</v>
      </c>
      <c r="T4847" s="167" t="s">
        <v>13213</v>
      </c>
      <c r="U4847" s="167" t="s">
        <v>1261</v>
      </c>
      <c r="V4847" s="167" t="s">
        <v>106</v>
      </c>
      <c r="W4847" s="169"/>
      <c r="X4847" s="169" t="s">
        <v>11836</v>
      </c>
      <c r="Y4847" s="169" t="s">
        <v>11925</v>
      </c>
      <c r="Z4847" s="168">
        <v>44355</v>
      </c>
      <c r="AA4847" s="169" t="s">
        <v>11915</v>
      </c>
      <c r="AB4847" s="169"/>
      <c r="AC4847" s="169" t="s">
        <v>1342</v>
      </c>
      <c r="AD4847" s="169">
        <v>2021</v>
      </c>
      <c r="AE4847" s="167" t="s">
        <v>1245</v>
      </c>
    </row>
    <row r="4848" spans="1:31" x14ac:dyDescent="0.3">
      <c r="A4848" s="162" t="s">
        <v>10525</v>
      </c>
      <c r="B4848" s="162" t="s">
        <v>550</v>
      </c>
      <c r="C4848" s="162">
        <v>258</v>
      </c>
      <c r="D4848" s="162">
        <v>2019</v>
      </c>
      <c r="E4848" s="162" t="s">
        <v>2393</v>
      </c>
      <c r="F4848" s="162" t="s">
        <v>297</v>
      </c>
      <c r="G4848" s="162">
        <v>2021</v>
      </c>
      <c r="H4848" s="169" t="s">
        <v>430</v>
      </c>
      <c r="I4848" s="162" t="s">
        <v>550</v>
      </c>
      <c r="J4848" s="206">
        <v>2.0799999999999999E-4</v>
      </c>
      <c r="K4848" s="169" t="s">
        <v>1819</v>
      </c>
      <c r="L4848" s="166">
        <v>0.69644424324324272</v>
      </c>
      <c r="M4848" s="166">
        <v>1.4486040259459448E-4</v>
      </c>
      <c r="N4848" s="169" t="s">
        <v>1342</v>
      </c>
      <c r="O4848" s="167">
        <v>1</v>
      </c>
      <c r="P4848" s="167">
        <v>0</v>
      </c>
      <c r="Q4848" s="167">
        <v>0</v>
      </c>
      <c r="R4848" s="167">
        <v>1</v>
      </c>
      <c r="S4848" s="167">
        <v>0</v>
      </c>
      <c r="T4848" s="167" t="s">
        <v>13213</v>
      </c>
      <c r="U4848" s="167" t="s">
        <v>1261</v>
      </c>
      <c r="V4848" s="167" t="s">
        <v>106</v>
      </c>
      <c r="W4848" s="169"/>
      <c r="X4848" s="169" t="s">
        <v>11836</v>
      </c>
      <c r="Y4848" s="169" t="s">
        <v>11925</v>
      </c>
      <c r="Z4848" s="168">
        <v>44355</v>
      </c>
      <c r="AA4848" s="169" t="s">
        <v>11915</v>
      </c>
      <c r="AB4848" s="169"/>
      <c r="AC4848" s="169" t="s">
        <v>1342</v>
      </c>
      <c r="AD4848" s="169">
        <v>2021</v>
      </c>
      <c r="AE4848" s="167" t="s">
        <v>1245</v>
      </c>
    </row>
    <row r="4849" spans="1:31" x14ac:dyDescent="0.3">
      <c r="A4849" s="162" t="s">
        <v>10525</v>
      </c>
      <c r="B4849" s="162" t="s">
        <v>550</v>
      </c>
      <c r="C4849" s="162">
        <v>259</v>
      </c>
      <c r="D4849" s="162">
        <v>2019</v>
      </c>
      <c r="E4849" s="162" t="s">
        <v>2393</v>
      </c>
      <c r="F4849" s="162" t="s">
        <v>297</v>
      </c>
      <c r="G4849" s="162">
        <v>2021</v>
      </c>
      <c r="H4849" s="169" t="s">
        <v>430</v>
      </c>
      <c r="I4849" s="162" t="s">
        <v>550</v>
      </c>
      <c r="J4849" s="206">
        <v>7.9199999999999995E-4</v>
      </c>
      <c r="K4849" s="169" t="s">
        <v>1819</v>
      </c>
      <c r="L4849" s="166">
        <v>0.69644424324324272</v>
      </c>
      <c r="M4849" s="166">
        <v>5.5158384064864815E-4</v>
      </c>
      <c r="N4849" s="169" t="s">
        <v>1342</v>
      </c>
      <c r="O4849" s="167">
        <v>1</v>
      </c>
      <c r="P4849" s="167">
        <v>0</v>
      </c>
      <c r="Q4849" s="167">
        <v>0</v>
      </c>
      <c r="R4849" s="167">
        <v>1</v>
      </c>
      <c r="S4849" s="167">
        <v>0</v>
      </c>
      <c r="T4849" s="167" t="s">
        <v>13213</v>
      </c>
      <c r="U4849" s="167" t="s">
        <v>1261</v>
      </c>
      <c r="V4849" s="167" t="s">
        <v>106</v>
      </c>
      <c r="W4849" s="169"/>
      <c r="X4849" s="169" t="s">
        <v>11836</v>
      </c>
      <c r="Y4849" s="169" t="s">
        <v>11925</v>
      </c>
      <c r="Z4849" s="168">
        <v>44355</v>
      </c>
      <c r="AA4849" s="169" t="s">
        <v>11915</v>
      </c>
      <c r="AB4849" s="169"/>
      <c r="AC4849" s="169" t="s">
        <v>1342</v>
      </c>
      <c r="AD4849" s="169">
        <v>2021</v>
      </c>
      <c r="AE4849" s="167" t="s">
        <v>1245</v>
      </c>
    </row>
    <row r="4850" spans="1:31" x14ac:dyDescent="0.3">
      <c r="A4850" s="162" t="s">
        <v>10525</v>
      </c>
      <c r="B4850" s="162" t="s">
        <v>550</v>
      </c>
      <c r="C4850" s="162">
        <v>260</v>
      </c>
      <c r="D4850" s="162">
        <v>2019</v>
      </c>
      <c r="E4850" s="162" t="s">
        <v>2393</v>
      </c>
      <c r="F4850" s="162" t="s">
        <v>297</v>
      </c>
      <c r="G4850" s="162">
        <v>2021</v>
      </c>
      <c r="H4850" s="169" t="s">
        <v>430</v>
      </c>
      <c r="I4850" s="162" t="s">
        <v>550</v>
      </c>
      <c r="J4850" s="206">
        <v>2.2000000000000001E-4</v>
      </c>
      <c r="K4850" s="169" t="s">
        <v>1819</v>
      </c>
      <c r="L4850" s="166">
        <v>0.69644424324324272</v>
      </c>
      <c r="M4850" s="166">
        <v>1.5321773351351339E-4</v>
      </c>
      <c r="N4850" s="169" t="s">
        <v>1342</v>
      </c>
      <c r="O4850" s="167">
        <v>1</v>
      </c>
      <c r="P4850" s="167">
        <v>0</v>
      </c>
      <c r="Q4850" s="167">
        <v>0</v>
      </c>
      <c r="R4850" s="167">
        <v>1</v>
      </c>
      <c r="S4850" s="167">
        <v>0</v>
      </c>
      <c r="T4850" s="167" t="s">
        <v>13213</v>
      </c>
      <c r="U4850" s="167" t="s">
        <v>1261</v>
      </c>
      <c r="V4850" s="167" t="s">
        <v>106</v>
      </c>
      <c r="W4850" s="169"/>
      <c r="X4850" s="169" t="s">
        <v>11836</v>
      </c>
      <c r="Y4850" s="169" t="s">
        <v>11925</v>
      </c>
      <c r="Z4850" s="168">
        <v>44355</v>
      </c>
      <c r="AA4850" s="169" t="s">
        <v>11915</v>
      </c>
      <c r="AB4850" s="169"/>
      <c r="AC4850" s="169" t="s">
        <v>1342</v>
      </c>
      <c r="AD4850" s="169">
        <v>2021</v>
      </c>
      <c r="AE4850" s="167" t="s">
        <v>1245</v>
      </c>
    </row>
    <row r="4851" spans="1:31" x14ac:dyDescent="0.3">
      <c r="A4851" s="162" t="s">
        <v>10525</v>
      </c>
      <c r="B4851" s="162" t="s">
        <v>550</v>
      </c>
      <c r="C4851" s="162">
        <v>261</v>
      </c>
      <c r="D4851" s="162">
        <v>2019</v>
      </c>
      <c r="E4851" s="162" t="s">
        <v>2393</v>
      </c>
      <c r="F4851" s="162" t="s">
        <v>297</v>
      </c>
      <c r="G4851" s="162">
        <v>2021</v>
      </c>
      <c r="H4851" s="169" t="s">
        <v>430</v>
      </c>
      <c r="I4851" s="162" t="s">
        <v>550</v>
      </c>
      <c r="J4851" s="206">
        <v>3.5500010000000005E-2</v>
      </c>
      <c r="K4851" s="169" t="s">
        <v>1819</v>
      </c>
      <c r="L4851" s="166">
        <v>0.69644424324324272</v>
      </c>
      <c r="M4851" s="166">
        <v>2.4723777599577553E-2</v>
      </c>
      <c r="N4851" s="169" t="s">
        <v>28</v>
      </c>
      <c r="O4851" s="167">
        <v>1</v>
      </c>
      <c r="P4851" s="167">
        <v>0</v>
      </c>
      <c r="Q4851" s="167">
        <v>0</v>
      </c>
      <c r="R4851" s="167">
        <v>1</v>
      </c>
      <c r="S4851" s="167">
        <v>0</v>
      </c>
      <c r="T4851" s="167" t="s">
        <v>13213</v>
      </c>
      <c r="U4851" s="167" t="s">
        <v>1261</v>
      </c>
      <c r="V4851" s="167" t="s">
        <v>106</v>
      </c>
      <c r="W4851" s="169"/>
      <c r="X4851" s="169" t="s">
        <v>11836</v>
      </c>
      <c r="Y4851" s="169" t="s">
        <v>11925</v>
      </c>
      <c r="Z4851" s="168">
        <v>44355</v>
      </c>
      <c r="AA4851" s="169" t="s">
        <v>11903</v>
      </c>
      <c r="AB4851" s="169"/>
      <c r="AC4851" s="169" t="s">
        <v>28</v>
      </c>
      <c r="AD4851" s="169">
        <v>2021</v>
      </c>
      <c r="AE4851" s="167" t="s">
        <v>1245</v>
      </c>
    </row>
    <row r="4852" spans="1:31" x14ac:dyDescent="0.3">
      <c r="A4852" s="162" t="s">
        <v>10525</v>
      </c>
      <c r="B4852" s="162" t="s">
        <v>550</v>
      </c>
      <c r="C4852" s="162">
        <v>262</v>
      </c>
      <c r="D4852" s="162">
        <v>2019</v>
      </c>
      <c r="E4852" s="162" t="s">
        <v>2393</v>
      </c>
      <c r="F4852" s="162" t="s">
        <v>297</v>
      </c>
      <c r="G4852" s="162">
        <v>2021</v>
      </c>
      <c r="H4852" s="169" t="s">
        <v>430</v>
      </c>
      <c r="I4852" s="162" t="s">
        <v>550</v>
      </c>
      <c r="J4852" s="206">
        <v>7.2000000000000005E-4</v>
      </c>
      <c r="K4852" s="169" t="s">
        <v>1819</v>
      </c>
      <c r="L4852" s="166">
        <v>0.69644424324324272</v>
      </c>
      <c r="M4852" s="166">
        <v>5.014398551351348E-4</v>
      </c>
      <c r="N4852" s="169" t="s">
        <v>28</v>
      </c>
      <c r="O4852" s="167">
        <v>1</v>
      </c>
      <c r="P4852" s="167">
        <v>0</v>
      </c>
      <c r="Q4852" s="167">
        <v>0</v>
      </c>
      <c r="R4852" s="167">
        <v>1</v>
      </c>
      <c r="S4852" s="167">
        <v>0</v>
      </c>
      <c r="T4852" s="167" t="s">
        <v>13213</v>
      </c>
      <c r="U4852" s="167" t="s">
        <v>1261</v>
      </c>
      <c r="V4852" s="167" t="s">
        <v>106</v>
      </c>
      <c r="W4852" s="169"/>
      <c r="X4852" s="169" t="s">
        <v>11836</v>
      </c>
      <c r="Y4852" s="169" t="s">
        <v>11925</v>
      </c>
      <c r="Z4852" s="168">
        <v>44355</v>
      </c>
      <c r="AA4852" s="169" t="s">
        <v>11903</v>
      </c>
      <c r="AB4852" s="169"/>
      <c r="AC4852" s="169" t="s">
        <v>28</v>
      </c>
      <c r="AD4852" s="169">
        <v>2021</v>
      </c>
      <c r="AE4852" s="167" t="s">
        <v>1245</v>
      </c>
    </row>
    <row r="4853" spans="1:31" x14ac:dyDescent="0.3">
      <c r="A4853" s="162" t="s">
        <v>10525</v>
      </c>
      <c r="B4853" s="162" t="s">
        <v>550</v>
      </c>
      <c r="C4853" s="162">
        <v>263</v>
      </c>
      <c r="D4853" s="162">
        <v>2019</v>
      </c>
      <c r="E4853" s="162" t="s">
        <v>2393</v>
      </c>
      <c r="F4853" s="162" t="s">
        <v>297</v>
      </c>
      <c r="G4853" s="162">
        <v>2021</v>
      </c>
      <c r="H4853" s="169" t="s">
        <v>430</v>
      </c>
      <c r="I4853" s="162" t="s">
        <v>550</v>
      </c>
      <c r="J4853" s="206">
        <v>2.4549000000000001E-2</v>
      </c>
      <c r="K4853" s="169" t="s">
        <v>1819</v>
      </c>
      <c r="L4853" s="166">
        <v>0.69644424324324272</v>
      </c>
      <c r="M4853" s="166">
        <v>1.7097009727378366E-2</v>
      </c>
      <c r="N4853" s="169" t="s">
        <v>28</v>
      </c>
      <c r="O4853" s="167">
        <v>1</v>
      </c>
      <c r="P4853" s="167">
        <v>0</v>
      </c>
      <c r="Q4853" s="167">
        <v>0</v>
      </c>
      <c r="R4853" s="167">
        <v>1</v>
      </c>
      <c r="S4853" s="167">
        <v>0</v>
      </c>
      <c r="T4853" s="167" t="s">
        <v>13213</v>
      </c>
      <c r="U4853" s="167" t="s">
        <v>1261</v>
      </c>
      <c r="V4853" s="167" t="s">
        <v>106</v>
      </c>
      <c r="W4853" s="169"/>
      <c r="X4853" s="169" t="s">
        <v>11836</v>
      </c>
      <c r="Y4853" s="169" t="s">
        <v>11925</v>
      </c>
      <c r="Z4853" s="168">
        <v>44355</v>
      </c>
      <c r="AA4853" s="169" t="s">
        <v>11903</v>
      </c>
      <c r="AB4853" s="169"/>
      <c r="AC4853" s="169" t="s">
        <v>28</v>
      </c>
      <c r="AD4853" s="169">
        <v>2021</v>
      </c>
      <c r="AE4853" s="167" t="s">
        <v>1245</v>
      </c>
    </row>
    <row r="4854" spans="1:31" x14ac:dyDescent="0.3">
      <c r="A4854" s="162" t="s">
        <v>10525</v>
      </c>
      <c r="B4854" s="162" t="s">
        <v>550</v>
      </c>
      <c r="C4854" s="162">
        <v>264</v>
      </c>
      <c r="D4854" s="162">
        <v>2019</v>
      </c>
      <c r="E4854" s="162" t="s">
        <v>2393</v>
      </c>
      <c r="F4854" s="162" t="s">
        <v>297</v>
      </c>
      <c r="G4854" s="162">
        <v>2021</v>
      </c>
      <c r="H4854" s="169" t="s">
        <v>430</v>
      </c>
      <c r="I4854" s="162" t="s">
        <v>550</v>
      </c>
      <c r="J4854" s="206">
        <v>4.1399999999999996E-3</v>
      </c>
      <c r="K4854" s="169" t="s">
        <v>1819</v>
      </c>
      <c r="L4854" s="166">
        <v>0.69644424324324272</v>
      </c>
      <c r="M4854" s="166">
        <v>2.8832791670270245E-3</v>
      </c>
      <c r="N4854" s="169" t="s">
        <v>28</v>
      </c>
      <c r="O4854" s="167">
        <v>1</v>
      </c>
      <c r="P4854" s="167">
        <v>0</v>
      </c>
      <c r="Q4854" s="167">
        <v>0</v>
      </c>
      <c r="R4854" s="167">
        <v>1</v>
      </c>
      <c r="S4854" s="167">
        <v>0</v>
      </c>
      <c r="T4854" s="167" t="s">
        <v>13213</v>
      </c>
      <c r="U4854" s="167" t="s">
        <v>1261</v>
      </c>
      <c r="V4854" s="167" t="s">
        <v>106</v>
      </c>
      <c r="W4854" s="169"/>
      <c r="X4854" s="169" t="s">
        <v>11836</v>
      </c>
      <c r="Y4854" s="169" t="s">
        <v>11925</v>
      </c>
      <c r="Z4854" s="168">
        <v>44355</v>
      </c>
      <c r="AA4854" s="169" t="s">
        <v>11903</v>
      </c>
      <c r="AB4854" s="169"/>
      <c r="AC4854" s="169" t="s">
        <v>28</v>
      </c>
      <c r="AD4854" s="169">
        <v>2021</v>
      </c>
      <c r="AE4854" s="167" t="s">
        <v>1245</v>
      </c>
    </row>
    <row r="4855" spans="1:31" x14ac:dyDescent="0.3">
      <c r="A4855" s="162" t="s">
        <v>10525</v>
      </c>
      <c r="B4855" s="162" t="s">
        <v>550</v>
      </c>
      <c r="C4855" s="162">
        <v>265</v>
      </c>
      <c r="D4855" s="162">
        <v>2019</v>
      </c>
      <c r="E4855" s="162" t="s">
        <v>2393</v>
      </c>
      <c r="F4855" s="162" t="s">
        <v>297</v>
      </c>
      <c r="G4855" s="162">
        <v>2021</v>
      </c>
      <c r="H4855" s="169" t="s">
        <v>430</v>
      </c>
      <c r="I4855" s="162" t="s">
        <v>550</v>
      </c>
      <c r="J4855" s="206">
        <v>2.7599999999999999E-3</v>
      </c>
      <c r="K4855" s="169" t="s">
        <v>1819</v>
      </c>
      <c r="L4855" s="166">
        <v>0.69644424324324272</v>
      </c>
      <c r="M4855" s="166">
        <v>1.9221861113513498E-3</v>
      </c>
      <c r="N4855" s="169" t="s">
        <v>28</v>
      </c>
      <c r="O4855" s="167">
        <v>1</v>
      </c>
      <c r="P4855" s="167">
        <v>0</v>
      </c>
      <c r="Q4855" s="167">
        <v>0</v>
      </c>
      <c r="R4855" s="167">
        <v>1</v>
      </c>
      <c r="S4855" s="167">
        <v>0</v>
      </c>
      <c r="T4855" s="167" t="s">
        <v>13213</v>
      </c>
      <c r="U4855" s="167" t="s">
        <v>1261</v>
      </c>
      <c r="V4855" s="167" t="s">
        <v>106</v>
      </c>
      <c r="W4855" s="169"/>
      <c r="X4855" s="169" t="s">
        <v>11836</v>
      </c>
      <c r="Y4855" s="169" t="s">
        <v>11925</v>
      </c>
      <c r="Z4855" s="168">
        <v>44355</v>
      </c>
      <c r="AA4855" s="169" t="s">
        <v>11903</v>
      </c>
      <c r="AB4855" s="169"/>
      <c r="AC4855" s="169" t="s">
        <v>28</v>
      </c>
      <c r="AD4855" s="169">
        <v>2021</v>
      </c>
      <c r="AE4855" s="167" t="s">
        <v>1245</v>
      </c>
    </row>
    <row r="4856" spans="1:31" x14ac:dyDescent="0.3">
      <c r="A4856" s="162" t="s">
        <v>10525</v>
      </c>
      <c r="B4856" s="162" t="s">
        <v>550</v>
      </c>
      <c r="C4856" s="162">
        <v>266</v>
      </c>
      <c r="D4856" s="162">
        <v>2019</v>
      </c>
      <c r="E4856" s="162" t="s">
        <v>2393</v>
      </c>
      <c r="F4856" s="162" t="s">
        <v>297</v>
      </c>
      <c r="G4856" s="162">
        <v>2021</v>
      </c>
      <c r="H4856" s="169" t="s">
        <v>430</v>
      </c>
      <c r="I4856" s="162" t="s">
        <v>550</v>
      </c>
      <c r="J4856" s="206">
        <v>1.4112E-2</v>
      </c>
      <c r="K4856" s="169" t="s">
        <v>1819</v>
      </c>
      <c r="L4856" s="166">
        <v>0.69644424324324272</v>
      </c>
      <c r="M4856" s="166">
        <v>9.8282211606486418E-3</v>
      </c>
      <c r="N4856" s="169" t="s">
        <v>28</v>
      </c>
      <c r="O4856" s="167">
        <v>1</v>
      </c>
      <c r="P4856" s="167">
        <v>0</v>
      </c>
      <c r="Q4856" s="167">
        <v>0</v>
      </c>
      <c r="R4856" s="167">
        <v>1</v>
      </c>
      <c r="S4856" s="167">
        <v>0</v>
      </c>
      <c r="T4856" s="167" t="s">
        <v>13213</v>
      </c>
      <c r="U4856" s="167" t="s">
        <v>1261</v>
      </c>
      <c r="V4856" s="167" t="s">
        <v>106</v>
      </c>
      <c r="W4856" s="169"/>
      <c r="X4856" s="169" t="s">
        <v>11836</v>
      </c>
      <c r="Y4856" s="169" t="s">
        <v>11925</v>
      </c>
      <c r="Z4856" s="168">
        <v>44355</v>
      </c>
      <c r="AA4856" s="169" t="s">
        <v>11903</v>
      </c>
      <c r="AB4856" s="169"/>
      <c r="AC4856" s="169" t="s">
        <v>28</v>
      </c>
      <c r="AD4856" s="169">
        <v>2021</v>
      </c>
      <c r="AE4856" s="167" t="s">
        <v>1245</v>
      </c>
    </row>
    <row r="4857" spans="1:31" x14ac:dyDescent="0.3">
      <c r="A4857" s="162" t="s">
        <v>10525</v>
      </c>
      <c r="B4857" s="162" t="s">
        <v>550</v>
      </c>
      <c r="C4857" s="162">
        <v>267</v>
      </c>
      <c r="D4857" s="162">
        <v>2019</v>
      </c>
      <c r="E4857" s="162" t="s">
        <v>2393</v>
      </c>
      <c r="F4857" s="162" t="s">
        <v>297</v>
      </c>
      <c r="G4857" s="162">
        <v>2021</v>
      </c>
      <c r="H4857" s="169" t="s">
        <v>430</v>
      </c>
      <c r="I4857" s="162" t="s">
        <v>550</v>
      </c>
      <c r="J4857" s="206">
        <v>3.0861E-2</v>
      </c>
      <c r="K4857" s="169" t="s">
        <v>1819</v>
      </c>
      <c r="L4857" s="166">
        <v>0.69644424324324272</v>
      </c>
      <c r="M4857" s="166">
        <v>2.1492965790729714E-2</v>
      </c>
      <c r="N4857" s="169" t="s">
        <v>28</v>
      </c>
      <c r="O4857" s="167">
        <v>1</v>
      </c>
      <c r="P4857" s="167">
        <v>0</v>
      </c>
      <c r="Q4857" s="167">
        <v>0</v>
      </c>
      <c r="R4857" s="167">
        <v>1</v>
      </c>
      <c r="S4857" s="167">
        <v>0</v>
      </c>
      <c r="T4857" s="167" t="s">
        <v>13213</v>
      </c>
      <c r="U4857" s="167" t="s">
        <v>1261</v>
      </c>
      <c r="V4857" s="167" t="s">
        <v>106</v>
      </c>
      <c r="W4857" s="169"/>
      <c r="X4857" s="169" t="s">
        <v>11836</v>
      </c>
      <c r="Y4857" s="169" t="s">
        <v>11925</v>
      </c>
      <c r="Z4857" s="168">
        <v>44355</v>
      </c>
      <c r="AA4857" s="169" t="s">
        <v>11903</v>
      </c>
      <c r="AB4857" s="169"/>
      <c r="AC4857" s="169" t="s">
        <v>28</v>
      </c>
      <c r="AD4857" s="169">
        <v>2021</v>
      </c>
      <c r="AE4857" s="167" t="s">
        <v>1245</v>
      </c>
    </row>
    <row r="4858" spans="1:31" x14ac:dyDescent="0.3">
      <c r="A4858" s="162" t="s">
        <v>10525</v>
      </c>
      <c r="B4858" s="162" t="s">
        <v>550</v>
      </c>
      <c r="C4858" s="162">
        <v>268</v>
      </c>
      <c r="D4858" s="162">
        <v>2019</v>
      </c>
      <c r="E4858" s="162" t="s">
        <v>2393</v>
      </c>
      <c r="F4858" s="162" t="s">
        <v>297</v>
      </c>
      <c r="G4858" s="162">
        <v>2021</v>
      </c>
      <c r="H4858" s="169" t="s">
        <v>430</v>
      </c>
      <c r="I4858" s="162" t="s">
        <v>550</v>
      </c>
      <c r="J4858" s="206">
        <v>1.524E-3</v>
      </c>
      <c r="K4858" s="169" t="s">
        <v>1819</v>
      </c>
      <c r="L4858" s="166">
        <v>0.69644424324324272</v>
      </c>
      <c r="M4858" s="166">
        <v>1.0613810267027018E-3</v>
      </c>
      <c r="N4858" s="169" t="s">
        <v>28</v>
      </c>
      <c r="O4858" s="167">
        <v>1</v>
      </c>
      <c r="P4858" s="167">
        <v>0</v>
      </c>
      <c r="Q4858" s="167">
        <v>0</v>
      </c>
      <c r="R4858" s="167">
        <v>1</v>
      </c>
      <c r="S4858" s="167">
        <v>0</v>
      </c>
      <c r="T4858" s="167" t="s">
        <v>13213</v>
      </c>
      <c r="U4858" s="167" t="s">
        <v>1261</v>
      </c>
      <c r="V4858" s="167" t="s">
        <v>106</v>
      </c>
      <c r="W4858" s="169"/>
      <c r="X4858" s="169" t="s">
        <v>11836</v>
      </c>
      <c r="Y4858" s="169" t="s">
        <v>11925</v>
      </c>
      <c r="Z4858" s="168">
        <v>44355</v>
      </c>
      <c r="AA4858" s="169" t="s">
        <v>11903</v>
      </c>
      <c r="AB4858" s="169"/>
      <c r="AC4858" s="169" t="s">
        <v>28</v>
      </c>
      <c r="AD4858" s="169">
        <v>2021</v>
      </c>
      <c r="AE4858" s="167" t="s">
        <v>1245</v>
      </c>
    </row>
    <row r="4859" spans="1:31" x14ac:dyDescent="0.3">
      <c r="A4859" s="162" t="s">
        <v>10525</v>
      </c>
      <c r="B4859" s="162" t="s">
        <v>550</v>
      </c>
      <c r="C4859" s="162">
        <v>269</v>
      </c>
      <c r="D4859" s="162">
        <v>2019</v>
      </c>
      <c r="E4859" s="162" t="s">
        <v>2393</v>
      </c>
      <c r="F4859" s="162" t="s">
        <v>297</v>
      </c>
      <c r="G4859" s="162">
        <v>2021</v>
      </c>
      <c r="H4859" s="169" t="s">
        <v>430</v>
      </c>
      <c r="I4859" s="162" t="s">
        <v>550</v>
      </c>
      <c r="J4859" s="206">
        <v>5.5440000000000003E-3</v>
      </c>
      <c r="K4859" s="169" t="s">
        <v>1819</v>
      </c>
      <c r="L4859" s="166">
        <v>0.69644424324324272</v>
      </c>
      <c r="M4859" s="166">
        <v>3.8610868845405377E-3</v>
      </c>
      <c r="N4859" s="169" t="s">
        <v>28</v>
      </c>
      <c r="O4859" s="167">
        <v>1</v>
      </c>
      <c r="P4859" s="167">
        <v>0</v>
      </c>
      <c r="Q4859" s="167">
        <v>0</v>
      </c>
      <c r="R4859" s="167">
        <v>1</v>
      </c>
      <c r="S4859" s="167">
        <v>0</v>
      </c>
      <c r="T4859" s="167" t="s">
        <v>13213</v>
      </c>
      <c r="U4859" s="167" t="s">
        <v>1261</v>
      </c>
      <c r="V4859" s="167" t="s">
        <v>106</v>
      </c>
      <c r="W4859" s="169"/>
      <c r="X4859" s="169" t="s">
        <v>11836</v>
      </c>
      <c r="Y4859" s="169" t="s">
        <v>11925</v>
      </c>
      <c r="Z4859" s="168">
        <v>44355</v>
      </c>
      <c r="AA4859" s="169" t="s">
        <v>11903</v>
      </c>
      <c r="AB4859" s="169"/>
      <c r="AC4859" s="169" t="s">
        <v>28</v>
      </c>
      <c r="AD4859" s="169">
        <v>2021</v>
      </c>
      <c r="AE4859" s="167" t="s">
        <v>1245</v>
      </c>
    </row>
    <row r="4860" spans="1:31" x14ac:dyDescent="0.3">
      <c r="A4860" s="162" t="s">
        <v>10525</v>
      </c>
      <c r="B4860" s="162" t="s">
        <v>550</v>
      </c>
      <c r="C4860" s="162">
        <v>270</v>
      </c>
      <c r="D4860" s="162">
        <v>2019</v>
      </c>
      <c r="E4860" s="162" t="s">
        <v>2393</v>
      </c>
      <c r="F4860" s="162" t="s">
        <v>297</v>
      </c>
      <c r="G4860" s="162">
        <v>2021</v>
      </c>
      <c r="H4860" s="169" t="s">
        <v>430</v>
      </c>
      <c r="I4860" s="162" t="s">
        <v>550</v>
      </c>
      <c r="J4860" s="206">
        <v>8.6399999999999997E-4</v>
      </c>
      <c r="K4860" s="169" t="s">
        <v>1819</v>
      </c>
      <c r="L4860" s="166">
        <v>0.69644424324324272</v>
      </c>
      <c r="M4860" s="166">
        <v>6.0172782616216172E-4</v>
      </c>
      <c r="N4860" s="169" t="s">
        <v>28</v>
      </c>
      <c r="O4860" s="167">
        <v>1</v>
      </c>
      <c r="P4860" s="167">
        <v>0</v>
      </c>
      <c r="Q4860" s="167">
        <v>0</v>
      </c>
      <c r="R4860" s="167">
        <v>1</v>
      </c>
      <c r="S4860" s="167">
        <v>0</v>
      </c>
      <c r="T4860" s="167" t="s">
        <v>13213</v>
      </c>
      <c r="U4860" s="167" t="s">
        <v>1261</v>
      </c>
      <c r="V4860" s="167" t="s">
        <v>106</v>
      </c>
      <c r="W4860" s="169"/>
      <c r="X4860" s="169" t="s">
        <v>11836</v>
      </c>
      <c r="Y4860" s="169" t="s">
        <v>11925</v>
      </c>
      <c r="Z4860" s="168">
        <v>44355</v>
      </c>
      <c r="AA4860" s="169" t="s">
        <v>11903</v>
      </c>
      <c r="AB4860" s="169"/>
      <c r="AC4860" s="169" t="s">
        <v>28</v>
      </c>
      <c r="AD4860" s="169">
        <v>2021</v>
      </c>
      <c r="AE4860" s="167" t="s">
        <v>1245</v>
      </c>
    </row>
    <row r="4861" spans="1:31" x14ac:dyDescent="0.3">
      <c r="A4861" s="162" t="s">
        <v>10525</v>
      </c>
      <c r="B4861" s="162" t="s">
        <v>550</v>
      </c>
      <c r="C4861" s="162">
        <v>271</v>
      </c>
      <c r="D4861" s="162">
        <v>2019</v>
      </c>
      <c r="E4861" s="162" t="s">
        <v>2393</v>
      </c>
      <c r="F4861" s="162" t="s">
        <v>297</v>
      </c>
      <c r="G4861" s="162">
        <v>2021</v>
      </c>
      <c r="H4861" s="169" t="s">
        <v>430</v>
      </c>
      <c r="I4861" s="162" t="s">
        <v>550</v>
      </c>
      <c r="J4861" s="206">
        <v>2.9999999999999997E-4</v>
      </c>
      <c r="K4861" s="169" t="s">
        <v>1819</v>
      </c>
      <c r="L4861" s="166">
        <v>0.69644424324324272</v>
      </c>
      <c r="M4861" s="166">
        <v>2.089332729729728E-4</v>
      </c>
      <c r="N4861" s="169" t="s">
        <v>28</v>
      </c>
      <c r="O4861" s="167">
        <v>1</v>
      </c>
      <c r="P4861" s="167">
        <v>0</v>
      </c>
      <c r="Q4861" s="167">
        <v>0</v>
      </c>
      <c r="R4861" s="167">
        <v>1</v>
      </c>
      <c r="S4861" s="167">
        <v>0</v>
      </c>
      <c r="T4861" s="167" t="s">
        <v>13213</v>
      </c>
      <c r="U4861" s="167" t="s">
        <v>1261</v>
      </c>
      <c r="V4861" s="167" t="s">
        <v>106</v>
      </c>
      <c r="W4861" s="169"/>
      <c r="X4861" s="169" t="s">
        <v>11836</v>
      </c>
      <c r="Y4861" s="169" t="s">
        <v>11925</v>
      </c>
      <c r="Z4861" s="168">
        <v>44355</v>
      </c>
      <c r="AA4861" s="169" t="s">
        <v>11903</v>
      </c>
      <c r="AB4861" s="169"/>
      <c r="AC4861" s="169" t="s">
        <v>28</v>
      </c>
      <c r="AD4861" s="169">
        <v>2021</v>
      </c>
      <c r="AE4861" s="167" t="s">
        <v>1245</v>
      </c>
    </row>
    <row r="4862" spans="1:31" x14ac:dyDescent="0.3">
      <c r="A4862" s="162" t="s">
        <v>10525</v>
      </c>
      <c r="B4862" s="162" t="s">
        <v>550</v>
      </c>
      <c r="C4862" s="162">
        <v>272</v>
      </c>
      <c r="D4862" s="162">
        <v>2019</v>
      </c>
      <c r="E4862" s="162" t="s">
        <v>2393</v>
      </c>
      <c r="F4862" s="162" t="s">
        <v>297</v>
      </c>
      <c r="G4862" s="162">
        <v>2021</v>
      </c>
      <c r="H4862" s="169" t="s">
        <v>430</v>
      </c>
      <c r="I4862" s="162" t="s">
        <v>550</v>
      </c>
      <c r="J4862" s="206">
        <v>5.0000000000000001E-4</v>
      </c>
      <c r="K4862" s="169" t="s">
        <v>1819</v>
      </c>
      <c r="L4862" s="166">
        <v>0.69644424324324272</v>
      </c>
      <c r="M4862" s="166">
        <v>3.4822212162162138E-4</v>
      </c>
      <c r="N4862" s="169" t="s">
        <v>28</v>
      </c>
      <c r="O4862" s="167">
        <v>1</v>
      </c>
      <c r="P4862" s="167">
        <v>0</v>
      </c>
      <c r="Q4862" s="167">
        <v>0</v>
      </c>
      <c r="R4862" s="167">
        <v>1</v>
      </c>
      <c r="S4862" s="167">
        <v>0</v>
      </c>
      <c r="T4862" s="167" t="s">
        <v>13213</v>
      </c>
      <c r="U4862" s="167" t="s">
        <v>1261</v>
      </c>
      <c r="V4862" s="167" t="s">
        <v>106</v>
      </c>
      <c r="W4862" s="169"/>
      <c r="X4862" s="169" t="s">
        <v>11836</v>
      </c>
      <c r="Y4862" s="169" t="s">
        <v>11925</v>
      </c>
      <c r="Z4862" s="168">
        <v>44355</v>
      </c>
      <c r="AA4862" s="169" t="s">
        <v>11903</v>
      </c>
      <c r="AB4862" s="169"/>
      <c r="AC4862" s="169" t="s">
        <v>28</v>
      </c>
      <c r="AD4862" s="169">
        <v>2021</v>
      </c>
      <c r="AE4862" s="167" t="s">
        <v>1245</v>
      </c>
    </row>
    <row r="4863" spans="1:31" x14ac:dyDescent="0.3">
      <c r="A4863" s="162" t="s">
        <v>10525</v>
      </c>
      <c r="B4863" s="162" t="s">
        <v>550</v>
      </c>
      <c r="C4863" s="162">
        <v>273</v>
      </c>
      <c r="D4863" s="162">
        <v>2019</v>
      </c>
      <c r="E4863" s="162" t="s">
        <v>2393</v>
      </c>
      <c r="F4863" s="162" t="s">
        <v>297</v>
      </c>
      <c r="G4863" s="162">
        <v>2021</v>
      </c>
      <c r="H4863" s="169" t="s">
        <v>430</v>
      </c>
      <c r="I4863" s="162" t="s">
        <v>550</v>
      </c>
      <c r="J4863" s="206">
        <v>8.6399999999999997E-4</v>
      </c>
      <c r="K4863" s="169" t="s">
        <v>1819</v>
      </c>
      <c r="L4863" s="166">
        <v>0.69644424324324272</v>
      </c>
      <c r="M4863" s="166">
        <v>6.0172782616216172E-4</v>
      </c>
      <c r="N4863" s="169" t="s">
        <v>28</v>
      </c>
      <c r="O4863" s="167">
        <v>1</v>
      </c>
      <c r="P4863" s="167">
        <v>0</v>
      </c>
      <c r="Q4863" s="167">
        <v>0</v>
      </c>
      <c r="R4863" s="167">
        <v>1</v>
      </c>
      <c r="S4863" s="167">
        <v>0</v>
      </c>
      <c r="T4863" s="167" t="s">
        <v>13213</v>
      </c>
      <c r="U4863" s="167" t="s">
        <v>1261</v>
      </c>
      <c r="V4863" s="167" t="s">
        <v>106</v>
      </c>
      <c r="W4863" s="169"/>
      <c r="X4863" s="169" t="s">
        <v>11836</v>
      </c>
      <c r="Y4863" s="169" t="s">
        <v>11925</v>
      </c>
      <c r="Z4863" s="168">
        <v>44355</v>
      </c>
      <c r="AA4863" s="169" t="s">
        <v>11903</v>
      </c>
      <c r="AB4863" s="169"/>
      <c r="AC4863" s="169" t="s">
        <v>28</v>
      </c>
      <c r="AD4863" s="169">
        <v>2021</v>
      </c>
      <c r="AE4863" s="167" t="s">
        <v>1245</v>
      </c>
    </row>
    <row r="4864" spans="1:31" x14ac:dyDescent="0.3">
      <c r="A4864" s="162" t="s">
        <v>10525</v>
      </c>
      <c r="B4864" s="162" t="s">
        <v>550</v>
      </c>
      <c r="C4864" s="162">
        <v>274</v>
      </c>
      <c r="D4864" s="162">
        <v>2019</v>
      </c>
      <c r="E4864" s="162" t="s">
        <v>2393</v>
      </c>
      <c r="F4864" s="162" t="s">
        <v>297</v>
      </c>
      <c r="G4864" s="162">
        <v>2021</v>
      </c>
      <c r="H4864" s="169" t="s">
        <v>430</v>
      </c>
      <c r="I4864" s="162" t="s">
        <v>550</v>
      </c>
      <c r="J4864" s="206">
        <v>5.7200000000000003E-4</v>
      </c>
      <c r="K4864" s="169" t="s">
        <v>1819</v>
      </c>
      <c r="L4864" s="166">
        <v>0.69644424324324272</v>
      </c>
      <c r="M4864" s="166">
        <v>3.9836610713513484E-4</v>
      </c>
      <c r="N4864" s="169" t="s">
        <v>28</v>
      </c>
      <c r="O4864" s="167">
        <v>1</v>
      </c>
      <c r="P4864" s="167">
        <v>0</v>
      </c>
      <c r="Q4864" s="167">
        <v>0</v>
      </c>
      <c r="R4864" s="167">
        <v>1</v>
      </c>
      <c r="S4864" s="167">
        <v>0</v>
      </c>
      <c r="T4864" s="167" t="s">
        <v>13213</v>
      </c>
      <c r="U4864" s="167" t="s">
        <v>1261</v>
      </c>
      <c r="V4864" s="167" t="s">
        <v>106</v>
      </c>
      <c r="W4864" s="169"/>
      <c r="X4864" s="169" t="s">
        <v>11836</v>
      </c>
      <c r="Y4864" s="169" t="s">
        <v>11925</v>
      </c>
      <c r="Z4864" s="168">
        <v>44355</v>
      </c>
      <c r="AA4864" s="169" t="s">
        <v>11903</v>
      </c>
      <c r="AB4864" s="169"/>
      <c r="AC4864" s="169" t="s">
        <v>28</v>
      </c>
      <c r="AD4864" s="169">
        <v>2021</v>
      </c>
      <c r="AE4864" s="167" t="s">
        <v>1245</v>
      </c>
    </row>
    <row r="4865" spans="1:31" x14ac:dyDescent="0.3">
      <c r="A4865" s="162" t="s">
        <v>10525</v>
      </c>
      <c r="B4865" s="162" t="s">
        <v>550</v>
      </c>
      <c r="C4865" s="162">
        <v>275</v>
      </c>
      <c r="D4865" s="162">
        <v>2019</v>
      </c>
      <c r="E4865" s="162" t="s">
        <v>2393</v>
      </c>
      <c r="F4865" s="162" t="s">
        <v>297</v>
      </c>
      <c r="G4865" s="162">
        <v>2021</v>
      </c>
      <c r="H4865" s="169" t="s">
        <v>430</v>
      </c>
      <c r="I4865" s="162" t="s">
        <v>550</v>
      </c>
      <c r="J4865" s="206">
        <v>1.7804400000000001E-2</v>
      </c>
      <c r="K4865" s="169" t="s">
        <v>1819</v>
      </c>
      <c r="L4865" s="166">
        <v>0.69644424324324272</v>
      </c>
      <c r="M4865" s="166">
        <v>1.2399771884399991E-2</v>
      </c>
      <c r="N4865" s="169" t="s">
        <v>62</v>
      </c>
      <c r="O4865" s="167">
        <v>1</v>
      </c>
      <c r="P4865" s="167">
        <v>0</v>
      </c>
      <c r="Q4865" s="167">
        <v>0</v>
      </c>
      <c r="R4865" s="167">
        <v>0</v>
      </c>
      <c r="S4865" s="167">
        <v>1</v>
      </c>
      <c r="T4865" s="167" t="s">
        <v>13213</v>
      </c>
      <c r="U4865" s="167" t="s">
        <v>1261</v>
      </c>
      <c r="V4865" s="167" t="s">
        <v>106</v>
      </c>
      <c r="W4865" s="169"/>
      <c r="X4865" s="169" t="s">
        <v>11836</v>
      </c>
      <c r="Y4865" s="169" t="s">
        <v>11925</v>
      </c>
      <c r="Z4865" s="168">
        <v>44362</v>
      </c>
      <c r="AA4865" s="169" t="s">
        <v>11916</v>
      </c>
      <c r="AB4865" s="169"/>
      <c r="AC4865" s="169" t="s">
        <v>62</v>
      </c>
      <c r="AD4865" s="169">
        <v>2021</v>
      </c>
      <c r="AE4865" s="167" t="s">
        <v>1245</v>
      </c>
    </row>
    <row r="4866" spans="1:31" x14ac:dyDescent="0.3">
      <c r="A4866" s="162" t="s">
        <v>10525</v>
      </c>
      <c r="B4866" s="162" t="s">
        <v>550</v>
      </c>
      <c r="C4866" s="162">
        <v>276</v>
      </c>
      <c r="D4866" s="162">
        <v>2019</v>
      </c>
      <c r="E4866" s="162" t="s">
        <v>2393</v>
      </c>
      <c r="F4866" s="162" t="s">
        <v>297</v>
      </c>
      <c r="G4866" s="162">
        <v>2021</v>
      </c>
      <c r="H4866" s="169" t="s">
        <v>430</v>
      </c>
      <c r="I4866" s="162" t="s">
        <v>550</v>
      </c>
      <c r="J4866" s="206">
        <v>7.1225000000000004E-3</v>
      </c>
      <c r="K4866" s="169" t="s">
        <v>1819</v>
      </c>
      <c r="L4866" s="166">
        <v>0.69644424324324272</v>
      </c>
      <c r="M4866" s="166">
        <v>4.9604241224999969E-3</v>
      </c>
      <c r="N4866" s="169" t="s">
        <v>62</v>
      </c>
      <c r="O4866" s="167">
        <v>1</v>
      </c>
      <c r="P4866" s="167">
        <v>0</v>
      </c>
      <c r="Q4866" s="167">
        <v>0</v>
      </c>
      <c r="R4866" s="167">
        <v>0</v>
      </c>
      <c r="S4866" s="167">
        <v>1</v>
      </c>
      <c r="T4866" s="167" t="s">
        <v>13213</v>
      </c>
      <c r="U4866" s="167" t="s">
        <v>1261</v>
      </c>
      <c r="V4866" s="167" t="s">
        <v>106</v>
      </c>
      <c r="W4866" s="169"/>
      <c r="X4866" s="169" t="s">
        <v>11836</v>
      </c>
      <c r="Y4866" s="169" t="s">
        <v>11925</v>
      </c>
      <c r="Z4866" s="168">
        <v>44350</v>
      </c>
      <c r="AA4866" s="169" t="s">
        <v>11917</v>
      </c>
      <c r="AB4866" s="169"/>
      <c r="AC4866" s="169" t="s">
        <v>62</v>
      </c>
      <c r="AD4866" s="169">
        <v>2021</v>
      </c>
      <c r="AE4866" s="167" t="s">
        <v>1245</v>
      </c>
    </row>
    <row r="4867" spans="1:31" x14ac:dyDescent="0.3">
      <c r="A4867" s="162" t="s">
        <v>10525</v>
      </c>
      <c r="B4867" s="162" t="s">
        <v>550</v>
      </c>
      <c r="C4867" s="162">
        <v>277</v>
      </c>
      <c r="D4867" s="162">
        <v>2019</v>
      </c>
      <c r="E4867" s="162" t="s">
        <v>2393</v>
      </c>
      <c r="F4867" s="162" t="s">
        <v>297</v>
      </c>
      <c r="G4867" s="162">
        <v>2021</v>
      </c>
      <c r="H4867" s="169" t="s">
        <v>430</v>
      </c>
      <c r="I4867" s="162" t="s">
        <v>550</v>
      </c>
      <c r="J4867" s="206">
        <v>2.6214000000000003E-3</v>
      </c>
      <c r="K4867" s="169" t="s">
        <v>1819</v>
      </c>
      <c r="L4867" s="166">
        <v>0.69644424324324272</v>
      </c>
      <c r="M4867" s="166">
        <v>1.8256589392378368E-3</v>
      </c>
      <c r="N4867" s="169" t="s">
        <v>62</v>
      </c>
      <c r="O4867" s="167">
        <v>1</v>
      </c>
      <c r="P4867" s="167">
        <v>0</v>
      </c>
      <c r="Q4867" s="167">
        <v>0</v>
      </c>
      <c r="R4867" s="167">
        <v>0</v>
      </c>
      <c r="S4867" s="167">
        <v>1</v>
      </c>
      <c r="T4867" s="167" t="s">
        <v>13213</v>
      </c>
      <c r="U4867" s="167" t="s">
        <v>1261</v>
      </c>
      <c r="V4867" s="167" t="s">
        <v>106</v>
      </c>
      <c r="W4867" s="169"/>
      <c r="X4867" s="169" t="s">
        <v>11836</v>
      </c>
      <c r="Y4867" s="169" t="s">
        <v>11925</v>
      </c>
      <c r="Z4867" s="168">
        <v>44350</v>
      </c>
      <c r="AA4867" s="169" t="s">
        <v>11917</v>
      </c>
      <c r="AB4867" s="169"/>
      <c r="AC4867" s="169" t="s">
        <v>62</v>
      </c>
      <c r="AD4867" s="169">
        <v>2021</v>
      </c>
      <c r="AE4867" s="167" t="s">
        <v>1245</v>
      </c>
    </row>
    <row r="4868" spans="1:31" x14ac:dyDescent="0.3">
      <c r="A4868" s="162" t="s">
        <v>10525</v>
      </c>
      <c r="B4868" s="162" t="s">
        <v>550</v>
      </c>
      <c r="C4868" s="162">
        <v>278</v>
      </c>
      <c r="D4868" s="162">
        <v>2019</v>
      </c>
      <c r="E4868" s="162" t="s">
        <v>2393</v>
      </c>
      <c r="F4868" s="162" t="s">
        <v>297</v>
      </c>
      <c r="G4868" s="162">
        <v>2021</v>
      </c>
      <c r="H4868" s="169" t="s">
        <v>430</v>
      </c>
      <c r="I4868" s="162" t="s">
        <v>550</v>
      </c>
      <c r="J4868" s="206">
        <v>6.5518E-3</v>
      </c>
      <c r="K4868" s="169" t="s">
        <v>1819</v>
      </c>
      <c r="L4868" s="166">
        <v>0.69644424324324272</v>
      </c>
      <c r="M4868" s="166">
        <v>4.5629633928810772E-3</v>
      </c>
      <c r="N4868" s="169" t="s">
        <v>62</v>
      </c>
      <c r="O4868" s="167">
        <v>1</v>
      </c>
      <c r="P4868" s="167">
        <v>0</v>
      </c>
      <c r="Q4868" s="167">
        <v>0</v>
      </c>
      <c r="R4868" s="167">
        <v>0</v>
      </c>
      <c r="S4868" s="167">
        <v>1</v>
      </c>
      <c r="T4868" s="167" t="s">
        <v>13213</v>
      </c>
      <c r="U4868" s="167" t="s">
        <v>1261</v>
      </c>
      <c r="V4868" s="167" t="s">
        <v>106</v>
      </c>
      <c r="W4868" s="169"/>
      <c r="X4868" s="169" t="s">
        <v>11836</v>
      </c>
      <c r="Y4868" s="169" t="s">
        <v>11925</v>
      </c>
      <c r="Z4868" s="168">
        <v>44362</v>
      </c>
      <c r="AA4868" s="169" t="s">
        <v>11918</v>
      </c>
      <c r="AB4868" s="169"/>
      <c r="AC4868" s="169" t="s">
        <v>62</v>
      </c>
      <c r="AD4868" s="169">
        <v>2021</v>
      </c>
      <c r="AE4868" s="167" t="s">
        <v>1245</v>
      </c>
    </row>
    <row r="4869" spans="1:31" x14ac:dyDescent="0.3">
      <c r="A4869" s="162" t="s">
        <v>10525</v>
      </c>
      <c r="B4869" s="162" t="s">
        <v>550</v>
      </c>
      <c r="C4869" s="162">
        <v>279</v>
      </c>
      <c r="D4869" s="162">
        <v>2019</v>
      </c>
      <c r="E4869" s="162" t="s">
        <v>2393</v>
      </c>
      <c r="F4869" s="162" t="s">
        <v>297</v>
      </c>
      <c r="G4869" s="162">
        <v>2021</v>
      </c>
      <c r="H4869" s="169" t="s">
        <v>430</v>
      </c>
      <c r="I4869" s="162" t="s">
        <v>550</v>
      </c>
      <c r="J4869" s="206">
        <v>1.08E-3</v>
      </c>
      <c r="K4869" s="169" t="s">
        <v>1819</v>
      </c>
      <c r="L4869" s="166">
        <v>0.69644424324324272</v>
      </c>
      <c r="M4869" s="166">
        <v>7.521597827027021E-4</v>
      </c>
      <c r="N4869" s="169" t="s">
        <v>28</v>
      </c>
      <c r="O4869" s="167">
        <v>1</v>
      </c>
      <c r="P4869" s="167">
        <v>0</v>
      </c>
      <c r="Q4869" s="167">
        <v>0</v>
      </c>
      <c r="R4869" s="167">
        <v>1</v>
      </c>
      <c r="S4869" s="167">
        <v>0</v>
      </c>
      <c r="T4869" s="167" t="s">
        <v>13213</v>
      </c>
      <c r="U4869" s="167" t="s">
        <v>1261</v>
      </c>
      <c r="V4869" s="167" t="s">
        <v>106</v>
      </c>
      <c r="W4869" s="169"/>
      <c r="X4869" s="169" t="s">
        <v>11836</v>
      </c>
      <c r="Y4869" s="169" t="s">
        <v>11925</v>
      </c>
      <c r="Z4869" s="168">
        <v>44355</v>
      </c>
      <c r="AA4869" s="169" t="s">
        <v>11903</v>
      </c>
      <c r="AB4869" s="169"/>
      <c r="AC4869" s="169" t="s">
        <v>28</v>
      </c>
      <c r="AD4869" s="169">
        <v>2021</v>
      </c>
      <c r="AE4869" s="167" t="s">
        <v>1245</v>
      </c>
    </row>
    <row r="4870" spans="1:31" x14ac:dyDescent="0.3">
      <c r="A4870" s="162" t="s">
        <v>10525</v>
      </c>
      <c r="B4870" s="162" t="s">
        <v>550</v>
      </c>
      <c r="C4870" s="162">
        <v>280</v>
      </c>
      <c r="D4870" s="162">
        <v>2019</v>
      </c>
      <c r="E4870" s="162" t="s">
        <v>2393</v>
      </c>
      <c r="F4870" s="162" t="s">
        <v>297</v>
      </c>
      <c r="G4870" s="162">
        <v>2021</v>
      </c>
      <c r="H4870" s="169" t="s">
        <v>430</v>
      </c>
      <c r="I4870" s="162" t="s">
        <v>550</v>
      </c>
      <c r="J4870" s="206">
        <v>6.6239999999999997E-3</v>
      </c>
      <c r="K4870" s="169" t="s">
        <v>1819</v>
      </c>
      <c r="L4870" s="166">
        <v>0.69644424324324272</v>
      </c>
      <c r="M4870" s="166">
        <v>4.6132466672432395E-3</v>
      </c>
      <c r="N4870" s="169" t="s">
        <v>28</v>
      </c>
      <c r="O4870" s="167">
        <v>1</v>
      </c>
      <c r="P4870" s="167">
        <v>0</v>
      </c>
      <c r="Q4870" s="167">
        <v>0</v>
      </c>
      <c r="R4870" s="167">
        <v>1</v>
      </c>
      <c r="S4870" s="167">
        <v>0</v>
      </c>
      <c r="T4870" s="167" t="s">
        <v>13213</v>
      </c>
      <c r="U4870" s="167" t="s">
        <v>1261</v>
      </c>
      <c r="V4870" s="167" t="s">
        <v>106</v>
      </c>
      <c r="W4870" s="169"/>
      <c r="X4870" s="169" t="s">
        <v>11836</v>
      </c>
      <c r="Y4870" s="169" t="s">
        <v>11925</v>
      </c>
      <c r="Z4870" s="168">
        <v>44355</v>
      </c>
      <c r="AA4870" s="169" t="s">
        <v>11903</v>
      </c>
      <c r="AB4870" s="169"/>
      <c r="AC4870" s="169" t="s">
        <v>28</v>
      </c>
      <c r="AD4870" s="169">
        <v>2021</v>
      </c>
      <c r="AE4870" s="167" t="s">
        <v>1245</v>
      </c>
    </row>
    <row r="4871" spans="1:31" x14ac:dyDescent="0.3">
      <c r="A4871" s="162" t="s">
        <v>10525</v>
      </c>
      <c r="B4871" s="162" t="s">
        <v>550</v>
      </c>
      <c r="C4871" s="162">
        <v>281</v>
      </c>
      <c r="D4871" s="162">
        <v>2019</v>
      </c>
      <c r="E4871" s="162" t="s">
        <v>2393</v>
      </c>
      <c r="F4871" s="162" t="s">
        <v>297</v>
      </c>
      <c r="G4871" s="162">
        <v>2021</v>
      </c>
      <c r="H4871" s="169" t="s">
        <v>430</v>
      </c>
      <c r="I4871" s="162" t="s">
        <v>550</v>
      </c>
      <c r="J4871" s="206">
        <v>2.2859999999999998E-3</v>
      </c>
      <c r="K4871" s="169" t="s">
        <v>1819</v>
      </c>
      <c r="L4871" s="166">
        <v>0.69644424324324272</v>
      </c>
      <c r="M4871" s="166">
        <v>1.5920715400540527E-3</v>
      </c>
      <c r="N4871" s="169" t="s">
        <v>28</v>
      </c>
      <c r="O4871" s="167">
        <v>1</v>
      </c>
      <c r="P4871" s="167">
        <v>0</v>
      </c>
      <c r="Q4871" s="167">
        <v>0</v>
      </c>
      <c r="R4871" s="167">
        <v>1</v>
      </c>
      <c r="S4871" s="167">
        <v>0</v>
      </c>
      <c r="T4871" s="167" t="s">
        <v>13213</v>
      </c>
      <c r="U4871" s="167" t="s">
        <v>1261</v>
      </c>
      <c r="V4871" s="167" t="s">
        <v>106</v>
      </c>
      <c r="W4871" s="169"/>
      <c r="X4871" s="169" t="s">
        <v>11836</v>
      </c>
      <c r="Y4871" s="169" t="s">
        <v>11925</v>
      </c>
      <c r="Z4871" s="168">
        <v>44355</v>
      </c>
      <c r="AA4871" s="169" t="s">
        <v>11903</v>
      </c>
      <c r="AB4871" s="169"/>
      <c r="AC4871" s="169" t="s">
        <v>28</v>
      </c>
      <c r="AD4871" s="169">
        <v>2021</v>
      </c>
      <c r="AE4871" s="167" t="s">
        <v>1245</v>
      </c>
    </row>
    <row r="4872" spans="1:31" x14ac:dyDescent="0.3">
      <c r="A4872" s="162" t="s">
        <v>10525</v>
      </c>
      <c r="B4872" s="162" t="s">
        <v>550</v>
      </c>
      <c r="C4872" s="162">
        <v>282</v>
      </c>
      <c r="D4872" s="162">
        <v>2019</v>
      </c>
      <c r="E4872" s="162" t="s">
        <v>2393</v>
      </c>
      <c r="F4872" s="162" t="s">
        <v>297</v>
      </c>
      <c r="G4872" s="162">
        <v>2021</v>
      </c>
      <c r="H4872" s="169" t="s">
        <v>430</v>
      </c>
      <c r="I4872" s="162" t="s">
        <v>550</v>
      </c>
      <c r="J4872" s="206">
        <v>8.763E-3</v>
      </c>
      <c r="K4872" s="169" t="s">
        <v>1819</v>
      </c>
      <c r="L4872" s="166">
        <v>0.69644424324324272</v>
      </c>
      <c r="M4872" s="166">
        <v>6.1029409035405361E-3</v>
      </c>
      <c r="N4872" s="169" t="s">
        <v>28</v>
      </c>
      <c r="O4872" s="167">
        <v>1</v>
      </c>
      <c r="P4872" s="167">
        <v>0</v>
      </c>
      <c r="Q4872" s="167">
        <v>0</v>
      </c>
      <c r="R4872" s="167">
        <v>1</v>
      </c>
      <c r="S4872" s="167">
        <v>0</v>
      </c>
      <c r="T4872" s="167" t="s">
        <v>13213</v>
      </c>
      <c r="U4872" s="167" t="s">
        <v>1261</v>
      </c>
      <c r="V4872" s="167" t="s">
        <v>106</v>
      </c>
      <c r="W4872" s="169"/>
      <c r="X4872" s="169" t="s">
        <v>11836</v>
      </c>
      <c r="Y4872" s="169" t="s">
        <v>11925</v>
      </c>
      <c r="Z4872" s="168">
        <v>44355</v>
      </c>
      <c r="AA4872" s="169" t="s">
        <v>11903</v>
      </c>
      <c r="AB4872" s="169"/>
      <c r="AC4872" s="169" t="s">
        <v>28</v>
      </c>
      <c r="AD4872" s="169">
        <v>2021</v>
      </c>
      <c r="AE4872" s="167" t="s">
        <v>1245</v>
      </c>
    </row>
    <row r="4873" spans="1:31" x14ac:dyDescent="0.3">
      <c r="A4873" s="162" t="s">
        <v>10525</v>
      </c>
      <c r="B4873" s="162" t="s">
        <v>550</v>
      </c>
      <c r="C4873" s="162">
        <v>283</v>
      </c>
      <c r="D4873" s="162">
        <v>2019</v>
      </c>
      <c r="E4873" s="162" t="s">
        <v>2393</v>
      </c>
      <c r="F4873" s="162" t="s">
        <v>297</v>
      </c>
      <c r="G4873" s="162">
        <v>2021</v>
      </c>
      <c r="H4873" s="169" t="s">
        <v>430</v>
      </c>
      <c r="I4873" s="162" t="s">
        <v>550</v>
      </c>
      <c r="J4873" s="206">
        <v>2.6400000000000002E-4</v>
      </c>
      <c r="K4873" s="169" t="s">
        <v>1819</v>
      </c>
      <c r="L4873" s="166">
        <v>0.69644424324324272</v>
      </c>
      <c r="M4873" s="166">
        <v>1.838612802162161E-4</v>
      </c>
      <c r="N4873" s="169" t="s">
        <v>28</v>
      </c>
      <c r="O4873" s="167">
        <v>1</v>
      </c>
      <c r="P4873" s="167">
        <v>0</v>
      </c>
      <c r="Q4873" s="167">
        <v>0</v>
      </c>
      <c r="R4873" s="167">
        <v>1</v>
      </c>
      <c r="S4873" s="167">
        <v>0</v>
      </c>
      <c r="T4873" s="167" t="s">
        <v>13213</v>
      </c>
      <c r="U4873" s="167" t="s">
        <v>1261</v>
      </c>
      <c r="V4873" s="167" t="s">
        <v>106</v>
      </c>
      <c r="W4873" s="169"/>
      <c r="X4873" s="169" t="s">
        <v>11836</v>
      </c>
      <c r="Y4873" s="169" t="s">
        <v>11925</v>
      </c>
      <c r="Z4873" s="168">
        <v>44355</v>
      </c>
      <c r="AA4873" s="169" t="s">
        <v>11903</v>
      </c>
      <c r="AB4873" s="169"/>
      <c r="AC4873" s="169" t="s">
        <v>28</v>
      </c>
      <c r="AD4873" s="169">
        <v>2021</v>
      </c>
      <c r="AE4873" s="167" t="s">
        <v>1245</v>
      </c>
    </row>
    <row r="4874" spans="1:31" x14ac:dyDescent="0.3">
      <c r="A4874" s="162" t="s">
        <v>10525</v>
      </c>
      <c r="B4874" s="162" t="s">
        <v>550</v>
      </c>
      <c r="C4874" s="162">
        <v>284</v>
      </c>
      <c r="D4874" s="162">
        <v>2019</v>
      </c>
      <c r="E4874" s="162" t="s">
        <v>2393</v>
      </c>
      <c r="F4874" s="162" t="s">
        <v>297</v>
      </c>
      <c r="G4874" s="162">
        <v>2021</v>
      </c>
      <c r="H4874" s="169" t="s">
        <v>430</v>
      </c>
      <c r="I4874" s="162" t="s">
        <v>550</v>
      </c>
      <c r="J4874" s="206">
        <v>1.848E-3</v>
      </c>
      <c r="K4874" s="169" t="s">
        <v>1819</v>
      </c>
      <c r="L4874" s="166">
        <v>0.69644424324324272</v>
      </c>
      <c r="M4874" s="166">
        <v>1.2870289615135126E-3</v>
      </c>
      <c r="N4874" s="169" t="s">
        <v>28</v>
      </c>
      <c r="O4874" s="167">
        <v>1</v>
      </c>
      <c r="P4874" s="167">
        <v>0</v>
      </c>
      <c r="Q4874" s="167">
        <v>0</v>
      </c>
      <c r="R4874" s="167">
        <v>1</v>
      </c>
      <c r="S4874" s="167">
        <v>0</v>
      </c>
      <c r="T4874" s="167" t="s">
        <v>13213</v>
      </c>
      <c r="U4874" s="167" t="s">
        <v>1261</v>
      </c>
      <c r="V4874" s="167" t="s">
        <v>106</v>
      </c>
      <c r="W4874" s="169"/>
      <c r="X4874" s="169" t="s">
        <v>11836</v>
      </c>
      <c r="Y4874" s="169" t="s">
        <v>11925</v>
      </c>
      <c r="Z4874" s="168">
        <v>44355</v>
      </c>
      <c r="AA4874" s="169" t="s">
        <v>11903</v>
      </c>
      <c r="AB4874" s="169"/>
      <c r="AC4874" s="169" t="s">
        <v>28</v>
      </c>
      <c r="AD4874" s="169">
        <v>2021</v>
      </c>
      <c r="AE4874" s="167" t="s">
        <v>1245</v>
      </c>
    </row>
    <row r="4875" spans="1:31" x14ac:dyDescent="0.3">
      <c r="A4875" s="162" t="s">
        <v>10525</v>
      </c>
      <c r="B4875" s="162" t="s">
        <v>550</v>
      </c>
      <c r="C4875" s="162">
        <v>285</v>
      </c>
      <c r="D4875" s="162">
        <v>2019</v>
      </c>
      <c r="E4875" s="162" t="s">
        <v>2393</v>
      </c>
      <c r="F4875" s="162" t="s">
        <v>297</v>
      </c>
      <c r="G4875" s="162">
        <v>2021</v>
      </c>
      <c r="H4875" s="169" t="s">
        <v>430</v>
      </c>
      <c r="I4875" s="162" t="s">
        <v>550</v>
      </c>
      <c r="J4875" s="206">
        <v>5.7600000000000001E-4</v>
      </c>
      <c r="K4875" s="169" t="s">
        <v>1819</v>
      </c>
      <c r="L4875" s="166">
        <v>0.69644424324324272</v>
      </c>
      <c r="M4875" s="166">
        <v>4.0115188410810783E-4</v>
      </c>
      <c r="N4875" s="169" t="s">
        <v>28</v>
      </c>
      <c r="O4875" s="167">
        <v>1</v>
      </c>
      <c r="P4875" s="167">
        <v>0</v>
      </c>
      <c r="Q4875" s="167">
        <v>0</v>
      </c>
      <c r="R4875" s="167">
        <v>1</v>
      </c>
      <c r="S4875" s="167">
        <v>0</v>
      </c>
      <c r="T4875" s="167" t="s">
        <v>13213</v>
      </c>
      <c r="U4875" s="167" t="s">
        <v>1261</v>
      </c>
      <c r="V4875" s="167" t="s">
        <v>106</v>
      </c>
      <c r="W4875" s="169"/>
      <c r="X4875" s="169" t="s">
        <v>11836</v>
      </c>
      <c r="Y4875" s="169" t="s">
        <v>11925</v>
      </c>
      <c r="Z4875" s="168">
        <v>44355</v>
      </c>
      <c r="AA4875" s="169" t="s">
        <v>11903</v>
      </c>
      <c r="AB4875" s="169"/>
      <c r="AC4875" s="169" t="s">
        <v>28</v>
      </c>
      <c r="AD4875" s="169">
        <v>2021</v>
      </c>
      <c r="AE4875" s="167" t="s">
        <v>1245</v>
      </c>
    </row>
    <row r="4876" spans="1:31" x14ac:dyDescent="0.3">
      <c r="A4876" s="162" t="s">
        <v>10525</v>
      </c>
      <c r="B4876" s="162" t="s">
        <v>550</v>
      </c>
      <c r="C4876" s="162">
        <v>286</v>
      </c>
      <c r="D4876" s="162">
        <v>2019</v>
      </c>
      <c r="E4876" s="162" t="s">
        <v>2393</v>
      </c>
      <c r="F4876" s="162" t="s">
        <v>297</v>
      </c>
      <c r="G4876" s="162">
        <v>2021</v>
      </c>
      <c r="H4876" s="169" t="s">
        <v>430</v>
      </c>
      <c r="I4876" s="162" t="s">
        <v>550</v>
      </c>
      <c r="J4876" s="206">
        <v>4.4999999999999999E-4</v>
      </c>
      <c r="K4876" s="169" t="s">
        <v>1819</v>
      </c>
      <c r="L4876" s="166">
        <v>0.69644424324324272</v>
      </c>
      <c r="M4876" s="166">
        <v>3.133999094594592E-4</v>
      </c>
      <c r="N4876" s="169" t="s">
        <v>28</v>
      </c>
      <c r="O4876" s="167">
        <v>1</v>
      </c>
      <c r="P4876" s="167">
        <v>0</v>
      </c>
      <c r="Q4876" s="167">
        <v>0</v>
      </c>
      <c r="R4876" s="167">
        <v>1</v>
      </c>
      <c r="S4876" s="167">
        <v>0</v>
      </c>
      <c r="T4876" s="167" t="s">
        <v>13213</v>
      </c>
      <c r="U4876" s="167" t="s">
        <v>1261</v>
      </c>
      <c r="V4876" s="167" t="s">
        <v>106</v>
      </c>
      <c r="W4876" s="169"/>
      <c r="X4876" s="169" t="s">
        <v>11836</v>
      </c>
      <c r="Y4876" s="169" t="s">
        <v>11925</v>
      </c>
      <c r="Z4876" s="168">
        <v>44355</v>
      </c>
      <c r="AA4876" s="169" t="s">
        <v>11903</v>
      </c>
      <c r="AB4876" s="169"/>
      <c r="AC4876" s="169" t="s">
        <v>28</v>
      </c>
      <c r="AD4876" s="169">
        <v>2021</v>
      </c>
      <c r="AE4876" s="167" t="s">
        <v>1245</v>
      </c>
    </row>
    <row r="4877" spans="1:31" x14ac:dyDescent="0.3">
      <c r="A4877" s="162" t="s">
        <v>10525</v>
      </c>
      <c r="B4877" s="162" t="s">
        <v>550</v>
      </c>
      <c r="C4877" s="162">
        <v>287</v>
      </c>
      <c r="D4877" s="162">
        <v>2019</v>
      </c>
      <c r="E4877" s="162" t="s">
        <v>2393</v>
      </c>
      <c r="F4877" s="162" t="s">
        <v>297</v>
      </c>
      <c r="G4877" s="162">
        <v>2021</v>
      </c>
      <c r="H4877" s="169" t="s">
        <v>430</v>
      </c>
      <c r="I4877" s="162" t="s">
        <v>550</v>
      </c>
      <c r="J4877" s="206">
        <v>1.5E-3</v>
      </c>
      <c r="K4877" s="169" t="s">
        <v>1819</v>
      </c>
      <c r="L4877" s="166">
        <v>0.69644424324324272</v>
      </c>
      <c r="M4877" s="166">
        <v>1.0446663648648641E-3</v>
      </c>
      <c r="N4877" s="169" t="s">
        <v>28</v>
      </c>
      <c r="O4877" s="167">
        <v>1</v>
      </c>
      <c r="P4877" s="167">
        <v>0</v>
      </c>
      <c r="Q4877" s="167">
        <v>0</v>
      </c>
      <c r="R4877" s="167">
        <v>1</v>
      </c>
      <c r="S4877" s="167">
        <v>0</v>
      </c>
      <c r="T4877" s="167" t="s">
        <v>13213</v>
      </c>
      <c r="U4877" s="167" t="s">
        <v>1261</v>
      </c>
      <c r="V4877" s="167" t="s">
        <v>106</v>
      </c>
      <c r="W4877" s="169"/>
      <c r="X4877" s="169" t="s">
        <v>11836</v>
      </c>
      <c r="Y4877" s="169" t="s">
        <v>11925</v>
      </c>
      <c r="Z4877" s="168">
        <v>44355</v>
      </c>
      <c r="AA4877" s="169" t="s">
        <v>11903</v>
      </c>
      <c r="AB4877" s="169"/>
      <c r="AC4877" s="169" t="s">
        <v>28</v>
      </c>
      <c r="AD4877" s="169">
        <v>2021</v>
      </c>
      <c r="AE4877" s="167" t="s">
        <v>1245</v>
      </c>
    </row>
    <row r="4878" spans="1:31" x14ac:dyDescent="0.3">
      <c r="A4878" s="162" t="s">
        <v>10525</v>
      </c>
      <c r="B4878" s="162" t="s">
        <v>550</v>
      </c>
      <c r="C4878" s="162">
        <v>288</v>
      </c>
      <c r="D4878" s="162">
        <v>2019</v>
      </c>
      <c r="E4878" s="162" t="s">
        <v>2393</v>
      </c>
      <c r="F4878" s="162" t="s">
        <v>297</v>
      </c>
      <c r="G4878" s="162">
        <v>2021</v>
      </c>
      <c r="H4878" s="169" t="s">
        <v>430</v>
      </c>
      <c r="I4878" s="162" t="s">
        <v>550</v>
      </c>
      <c r="J4878" s="206">
        <v>8.6399999999999997E-4</v>
      </c>
      <c r="K4878" s="169" t="s">
        <v>1819</v>
      </c>
      <c r="L4878" s="166">
        <v>0.69644424324324272</v>
      </c>
      <c r="M4878" s="166">
        <v>6.0172782616216172E-4</v>
      </c>
      <c r="N4878" s="169" t="s">
        <v>28</v>
      </c>
      <c r="O4878" s="167">
        <v>1</v>
      </c>
      <c r="P4878" s="167">
        <v>0</v>
      </c>
      <c r="Q4878" s="167">
        <v>0</v>
      </c>
      <c r="R4878" s="167">
        <v>1</v>
      </c>
      <c r="S4878" s="167">
        <v>0</v>
      </c>
      <c r="T4878" s="167" t="s">
        <v>13213</v>
      </c>
      <c r="U4878" s="167" t="s">
        <v>1261</v>
      </c>
      <c r="V4878" s="167" t="s">
        <v>106</v>
      </c>
      <c r="W4878" s="169"/>
      <c r="X4878" s="169" t="s">
        <v>11836</v>
      </c>
      <c r="Y4878" s="169" t="s">
        <v>11925</v>
      </c>
      <c r="Z4878" s="168">
        <v>44355</v>
      </c>
      <c r="AA4878" s="169" t="s">
        <v>11903</v>
      </c>
      <c r="AB4878" s="169"/>
      <c r="AC4878" s="169" t="s">
        <v>28</v>
      </c>
      <c r="AD4878" s="169">
        <v>2021</v>
      </c>
      <c r="AE4878" s="167" t="s">
        <v>1245</v>
      </c>
    </row>
    <row r="4879" spans="1:31" x14ac:dyDescent="0.3">
      <c r="A4879" s="162" t="s">
        <v>10525</v>
      </c>
      <c r="B4879" s="162" t="s">
        <v>550</v>
      </c>
      <c r="C4879" s="162">
        <v>289</v>
      </c>
      <c r="D4879" s="162">
        <v>2019</v>
      </c>
      <c r="E4879" s="162" t="s">
        <v>2393</v>
      </c>
      <c r="F4879" s="162" t="s">
        <v>297</v>
      </c>
      <c r="G4879" s="162">
        <v>2021</v>
      </c>
      <c r="H4879" s="169" t="s">
        <v>430</v>
      </c>
      <c r="I4879" s="162" t="s">
        <v>550</v>
      </c>
      <c r="J4879" s="206">
        <v>1.6670169999999998E-2</v>
      </c>
      <c r="K4879" s="169" t="s">
        <v>1819</v>
      </c>
      <c r="L4879" s="166">
        <v>0.69644424324324272</v>
      </c>
      <c r="M4879" s="166">
        <v>1.1609843930386205E-2</v>
      </c>
      <c r="N4879" s="169" t="s">
        <v>28</v>
      </c>
      <c r="O4879" s="167">
        <v>1</v>
      </c>
      <c r="P4879" s="167">
        <v>0</v>
      </c>
      <c r="Q4879" s="167">
        <v>0</v>
      </c>
      <c r="R4879" s="167">
        <v>1</v>
      </c>
      <c r="S4879" s="167">
        <v>0</v>
      </c>
      <c r="T4879" s="167" t="s">
        <v>13213</v>
      </c>
      <c r="U4879" s="167" t="s">
        <v>1261</v>
      </c>
      <c r="V4879" s="167" t="s">
        <v>106</v>
      </c>
      <c r="W4879" s="169"/>
      <c r="X4879" s="169" t="s">
        <v>11836</v>
      </c>
      <c r="Y4879" s="169" t="s">
        <v>11925</v>
      </c>
      <c r="Z4879" s="168">
        <v>44355</v>
      </c>
      <c r="AA4879" s="169" t="s">
        <v>11903</v>
      </c>
      <c r="AB4879" s="169"/>
      <c r="AC4879" s="169" t="s">
        <v>28</v>
      </c>
      <c r="AD4879" s="169">
        <v>2021</v>
      </c>
      <c r="AE4879" s="167" t="s">
        <v>1245</v>
      </c>
    </row>
    <row r="4880" spans="1:31" x14ac:dyDescent="0.3">
      <c r="A4880" s="162" t="s">
        <v>10525</v>
      </c>
      <c r="B4880" s="162" t="s">
        <v>550</v>
      </c>
      <c r="C4880" s="162">
        <v>290</v>
      </c>
      <c r="D4880" s="162">
        <v>2019</v>
      </c>
      <c r="E4880" s="162" t="s">
        <v>2393</v>
      </c>
      <c r="F4880" s="162" t="s">
        <v>297</v>
      </c>
      <c r="G4880" s="162">
        <v>2021</v>
      </c>
      <c r="H4880" s="169" t="s">
        <v>430</v>
      </c>
      <c r="I4880" s="162" t="s">
        <v>550</v>
      </c>
      <c r="J4880" s="206">
        <v>4.1399999999999996E-3</v>
      </c>
      <c r="K4880" s="169" t="s">
        <v>1819</v>
      </c>
      <c r="L4880" s="166">
        <v>0.69644424324324272</v>
      </c>
      <c r="M4880" s="166">
        <v>2.8832791670270245E-3</v>
      </c>
      <c r="N4880" s="169" t="s">
        <v>28</v>
      </c>
      <c r="O4880" s="167">
        <v>1</v>
      </c>
      <c r="P4880" s="167">
        <v>0</v>
      </c>
      <c r="Q4880" s="167">
        <v>0</v>
      </c>
      <c r="R4880" s="167">
        <v>1</v>
      </c>
      <c r="S4880" s="167">
        <v>0</v>
      </c>
      <c r="T4880" s="167" t="s">
        <v>13213</v>
      </c>
      <c r="U4880" s="167" t="s">
        <v>1261</v>
      </c>
      <c r="V4880" s="167" t="s">
        <v>106</v>
      </c>
      <c r="W4880" s="169"/>
      <c r="X4880" s="169" t="s">
        <v>11836</v>
      </c>
      <c r="Y4880" s="169" t="s">
        <v>11925</v>
      </c>
      <c r="Z4880" s="168">
        <v>44355</v>
      </c>
      <c r="AA4880" s="169" t="s">
        <v>11903</v>
      </c>
      <c r="AB4880" s="169"/>
      <c r="AC4880" s="169" t="s">
        <v>28</v>
      </c>
      <c r="AD4880" s="169">
        <v>2021</v>
      </c>
      <c r="AE4880" s="167" t="s">
        <v>1245</v>
      </c>
    </row>
    <row r="4881" spans="1:31" x14ac:dyDescent="0.3">
      <c r="A4881" s="162" t="s">
        <v>10525</v>
      </c>
      <c r="B4881" s="162" t="s">
        <v>550</v>
      </c>
      <c r="C4881" s="162">
        <v>291</v>
      </c>
      <c r="D4881" s="162">
        <v>2019</v>
      </c>
      <c r="E4881" s="162" t="s">
        <v>2393</v>
      </c>
      <c r="F4881" s="162" t="s">
        <v>297</v>
      </c>
      <c r="G4881" s="162">
        <v>2021</v>
      </c>
      <c r="H4881" s="169" t="s">
        <v>430</v>
      </c>
      <c r="I4881" s="162" t="s">
        <v>550</v>
      </c>
      <c r="J4881" s="206">
        <v>2.7599999999999999E-3</v>
      </c>
      <c r="K4881" s="169" t="s">
        <v>1819</v>
      </c>
      <c r="L4881" s="166">
        <v>0.69644424324324272</v>
      </c>
      <c r="M4881" s="166">
        <v>1.9221861113513498E-3</v>
      </c>
      <c r="N4881" s="169" t="s">
        <v>28</v>
      </c>
      <c r="O4881" s="167">
        <v>1</v>
      </c>
      <c r="P4881" s="167">
        <v>0</v>
      </c>
      <c r="Q4881" s="167">
        <v>0</v>
      </c>
      <c r="R4881" s="167">
        <v>1</v>
      </c>
      <c r="S4881" s="167">
        <v>0</v>
      </c>
      <c r="T4881" s="167" t="s">
        <v>13213</v>
      </c>
      <c r="U4881" s="167" t="s">
        <v>1261</v>
      </c>
      <c r="V4881" s="167" t="s">
        <v>106</v>
      </c>
      <c r="W4881" s="169"/>
      <c r="X4881" s="169" t="s">
        <v>11836</v>
      </c>
      <c r="Y4881" s="169" t="s">
        <v>11925</v>
      </c>
      <c r="Z4881" s="168">
        <v>44355</v>
      </c>
      <c r="AA4881" s="169" t="s">
        <v>11903</v>
      </c>
      <c r="AB4881" s="169"/>
      <c r="AC4881" s="169" t="s">
        <v>28</v>
      </c>
      <c r="AD4881" s="169">
        <v>2021</v>
      </c>
      <c r="AE4881" s="167" t="s">
        <v>1245</v>
      </c>
    </row>
    <row r="4882" spans="1:31" x14ac:dyDescent="0.3">
      <c r="A4882" s="162" t="s">
        <v>10525</v>
      </c>
      <c r="B4882" s="162" t="s">
        <v>550</v>
      </c>
      <c r="C4882" s="162">
        <v>292</v>
      </c>
      <c r="D4882" s="162">
        <v>2019</v>
      </c>
      <c r="E4882" s="162" t="s">
        <v>2393</v>
      </c>
      <c r="F4882" s="162" t="s">
        <v>297</v>
      </c>
      <c r="G4882" s="162">
        <v>2021</v>
      </c>
      <c r="H4882" s="169" t="s">
        <v>430</v>
      </c>
      <c r="I4882" s="162" t="s">
        <v>550</v>
      </c>
      <c r="J4882" s="206">
        <v>0.15237720000000002</v>
      </c>
      <c r="K4882" s="169" t="s">
        <v>1819</v>
      </c>
      <c r="L4882" s="166">
        <v>0.69644424324324272</v>
      </c>
      <c r="M4882" s="166">
        <v>0.10612222374152426</v>
      </c>
      <c r="N4882" s="169" t="s">
        <v>293</v>
      </c>
      <c r="O4882" s="167">
        <v>1</v>
      </c>
      <c r="P4882" s="167">
        <v>0</v>
      </c>
      <c r="Q4882" s="167">
        <v>0</v>
      </c>
      <c r="R4882" s="167">
        <v>1</v>
      </c>
      <c r="S4882" s="167">
        <v>0</v>
      </c>
      <c r="T4882" s="167" t="s">
        <v>13213</v>
      </c>
      <c r="U4882" s="167" t="s">
        <v>1261</v>
      </c>
      <c r="V4882" s="167" t="s">
        <v>106</v>
      </c>
      <c r="W4882" s="169"/>
      <c r="X4882" s="169" t="s">
        <v>11836</v>
      </c>
      <c r="Y4882" s="169" t="s">
        <v>11925</v>
      </c>
      <c r="Z4882" s="168">
        <v>44354</v>
      </c>
      <c r="AA4882" s="169" t="s">
        <v>11910</v>
      </c>
      <c r="AB4882" s="169"/>
      <c r="AC4882" s="169" t="s">
        <v>293</v>
      </c>
      <c r="AD4882" s="169">
        <v>2021</v>
      </c>
      <c r="AE4882" s="167" t="s">
        <v>1245</v>
      </c>
    </row>
    <row r="4883" spans="1:31" x14ac:dyDescent="0.3">
      <c r="A4883" s="162" t="s">
        <v>10525</v>
      </c>
      <c r="B4883" s="162" t="s">
        <v>550</v>
      </c>
      <c r="C4883" s="162">
        <v>293</v>
      </c>
      <c r="D4883" s="162">
        <v>2019</v>
      </c>
      <c r="E4883" s="162" t="s">
        <v>2393</v>
      </c>
      <c r="F4883" s="162" t="s">
        <v>297</v>
      </c>
      <c r="G4883" s="162">
        <v>2021</v>
      </c>
      <c r="H4883" s="169" t="s">
        <v>430</v>
      </c>
      <c r="I4883" s="162" t="s">
        <v>550</v>
      </c>
      <c r="J4883" s="206">
        <v>0.13204945999999998</v>
      </c>
      <c r="K4883" s="169" t="s">
        <v>1819</v>
      </c>
      <c r="L4883" s="166">
        <v>0.69644424324324272</v>
      </c>
      <c r="M4883" s="166">
        <v>9.1965086240378829E-2</v>
      </c>
      <c r="N4883" s="169" t="s">
        <v>293</v>
      </c>
      <c r="O4883" s="167">
        <v>1</v>
      </c>
      <c r="P4883" s="167">
        <v>0</v>
      </c>
      <c r="Q4883" s="167">
        <v>0</v>
      </c>
      <c r="R4883" s="167">
        <v>1</v>
      </c>
      <c r="S4883" s="167">
        <v>0</v>
      </c>
      <c r="T4883" s="167" t="s">
        <v>13213</v>
      </c>
      <c r="U4883" s="167" t="s">
        <v>1261</v>
      </c>
      <c r="V4883" s="167" t="s">
        <v>106</v>
      </c>
      <c r="W4883" s="169"/>
      <c r="X4883" s="169" t="s">
        <v>11836</v>
      </c>
      <c r="Y4883" s="169" t="s">
        <v>11925</v>
      </c>
      <c r="Z4883" s="168">
        <v>44354</v>
      </c>
      <c r="AA4883" s="169" t="s">
        <v>11910</v>
      </c>
      <c r="AB4883" s="169"/>
      <c r="AC4883" s="169" t="s">
        <v>293</v>
      </c>
      <c r="AD4883" s="169">
        <v>2021</v>
      </c>
      <c r="AE4883" s="167" t="s">
        <v>1245</v>
      </c>
    </row>
    <row r="4884" spans="1:31" x14ac:dyDescent="0.3">
      <c r="A4884" s="162" t="s">
        <v>10525</v>
      </c>
      <c r="B4884" s="162" t="s">
        <v>550</v>
      </c>
      <c r="C4884" s="162">
        <v>294</v>
      </c>
      <c r="D4884" s="162">
        <v>2019</v>
      </c>
      <c r="E4884" s="162" t="s">
        <v>2393</v>
      </c>
      <c r="F4884" s="162" t="s">
        <v>297</v>
      </c>
      <c r="G4884" s="162">
        <v>2021</v>
      </c>
      <c r="H4884" s="169" t="s">
        <v>430</v>
      </c>
      <c r="I4884" s="162" t="s">
        <v>550</v>
      </c>
      <c r="J4884" s="206">
        <v>4.5117600000000001E-2</v>
      </c>
      <c r="K4884" s="169" t="s">
        <v>1819</v>
      </c>
      <c r="L4884" s="166">
        <v>0.69644424324324272</v>
      </c>
      <c r="M4884" s="166">
        <v>3.1421892788951328E-2</v>
      </c>
      <c r="N4884" s="169" t="s">
        <v>293</v>
      </c>
      <c r="O4884" s="167">
        <v>1</v>
      </c>
      <c r="P4884" s="167">
        <v>0</v>
      </c>
      <c r="Q4884" s="167">
        <v>0</v>
      </c>
      <c r="R4884" s="167">
        <v>1</v>
      </c>
      <c r="S4884" s="167">
        <v>0</v>
      </c>
      <c r="T4884" s="167" t="s">
        <v>13213</v>
      </c>
      <c r="U4884" s="167" t="s">
        <v>1261</v>
      </c>
      <c r="V4884" s="167" t="s">
        <v>106</v>
      </c>
      <c r="W4884" s="169"/>
      <c r="X4884" s="169" t="s">
        <v>11836</v>
      </c>
      <c r="Y4884" s="169" t="s">
        <v>11925</v>
      </c>
      <c r="Z4884" s="168">
        <v>44354</v>
      </c>
      <c r="AA4884" s="169" t="s">
        <v>11910</v>
      </c>
      <c r="AB4884" s="169"/>
      <c r="AC4884" s="169" t="s">
        <v>293</v>
      </c>
      <c r="AD4884" s="169">
        <v>2021</v>
      </c>
      <c r="AE4884" s="167" t="s">
        <v>1245</v>
      </c>
    </row>
    <row r="4885" spans="1:31" x14ac:dyDescent="0.3">
      <c r="A4885" s="162" t="s">
        <v>10525</v>
      </c>
      <c r="B4885" s="162" t="s">
        <v>550</v>
      </c>
      <c r="C4885" s="162">
        <v>295</v>
      </c>
      <c r="D4885" s="162">
        <v>2019</v>
      </c>
      <c r="E4885" s="162" t="s">
        <v>2393</v>
      </c>
      <c r="F4885" s="162" t="s">
        <v>297</v>
      </c>
      <c r="G4885" s="162">
        <v>2021</v>
      </c>
      <c r="H4885" s="169" t="s">
        <v>430</v>
      </c>
      <c r="I4885" s="162" t="s">
        <v>550</v>
      </c>
      <c r="J4885" s="206">
        <v>0.37841241999999997</v>
      </c>
      <c r="K4885" s="169" t="s">
        <v>1819</v>
      </c>
      <c r="L4885" s="166">
        <v>0.69644424324324272</v>
      </c>
      <c r="M4885" s="166">
        <v>0.26354315148074409</v>
      </c>
      <c r="N4885" s="169" t="s">
        <v>156</v>
      </c>
      <c r="O4885" s="167">
        <v>1</v>
      </c>
      <c r="P4885" s="167">
        <v>0</v>
      </c>
      <c r="Q4885" s="167">
        <v>0</v>
      </c>
      <c r="R4885" s="167">
        <v>0</v>
      </c>
      <c r="S4885" s="167">
        <v>1</v>
      </c>
      <c r="T4885" s="167" t="s">
        <v>13213</v>
      </c>
      <c r="U4885" s="167" t="s">
        <v>1261</v>
      </c>
      <c r="V4885" s="167" t="s">
        <v>106</v>
      </c>
      <c r="W4885" s="169"/>
      <c r="X4885" s="169" t="s">
        <v>11836</v>
      </c>
      <c r="Y4885" s="169" t="s">
        <v>11925</v>
      </c>
      <c r="Z4885" s="168">
        <v>44351</v>
      </c>
      <c r="AA4885" s="169" t="s">
        <v>11919</v>
      </c>
      <c r="AB4885" s="169"/>
      <c r="AC4885" s="169" t="s">
        <v>156</v>
      </c>
      <c r="AD4885" s="169">
        <v>2021</v>
      </c>
      <c r="AE4885" s="167" t="s">
        <v>1245</v>
      </c>
    </row>
    <row r="4886" spans="1:31" x14ac:dyDescent="0.3">
      <c r="A4886" s="162" t="s">
        <v>10525</v>
      </c>
      <c r="B4886" s="162" t="s">
        <v>550</v>
      </c>
      <c r="C4886" s="162">
        <v>296</v>
      </c>
      <c r="D4886" s="162">
        <v>2019</v>
      </c>
      <c r="E4886" s="162" t="s">
        <v>2393</v>
      </c>
      <c r="F4886" s="162" t="s">
        <v>297</v>
      </c>
      <c r="G4886" s="162">
        <v>2021</v>
      </c>
      <c r="H4886" s="169" t="s">
        <v>430</v>
      </c>
      <c r="I4886" s="162" t="s">
        <v>550</v>
      </c>
      <c r="J4886" s="206">
        <v>6.0549999999999996E-3</v>
      </c>
      <c r="K4886" s="169" t="s">
        <v>1819</v>
      </c>
      <c r="L4886" s="166">
        <v>0.69644424324324272</v>
      </c>
      <c r="M4886" s="166">
        <v>4.2169698928378341E-3</v>
      </c>
      <c r="N4886" s="169" t="s">
        <v>293</v>
      </c>
      <c r="O4886" s="167">
        <v>1</v>
      </c>
      <c r="P4886" s="167">
        <v>0</v>
      </c>
      <c r="Q4886" s="167">
        <v>0</v>
      </c>
      <c r="R4886" s="167">
        <v>1</v>
      </c>
      <c r="S4886" s="167">
        <v>0</v>
      </c>
      <c r="T4886" s="167" t="s">
        <v>13213</v>
      </c>
      <c r="U4886" s="167" t="s">
        <v>1261</v>
      </c>
      <c r="V4886" s="167" t="s">
        <v>106</v>
      </c>
      <c r="W4886" s="169"/>
      <c r="X4886" s="169" t="s">
        <v>11836</v>
      </c>
      <c r="Y4886" s="169" t="s">
        <v>11925</v>
      </c>
      <c r="Z4886" s="168">
        <v>44354</v>
      </c>
      <c r="AA4886" s="169" t="s">
        <v>11910</v>
      </c>
      <c r="AB4886" s="169"/>
      <c r="AC4886" s="169" t="s">
        <v>293</v>
      </c>
      <c r="AD4886" s="169">
        <v>2021</v>
      </c>
      <c r="AE4886" s="167" t="s">
        <v>1245</v>
      </c>
    </row>
    <row r="4887" spans="1:31" x14ac:dyDescent="0.3">
      <c r="A4887" s="162" t="s">
        <v>10525</v>
      </c>
      <c r="B4887" s="162" t="s">
        <v>550</v>
      </c>
      <c r="C4887" s="162">
        <v>297</v>
      </c>
      <c r="D4887" s="162">
        <v>2019</v>
      </c>
      <c r="E4887" s="162" t="s">
        <v>2393</v>
      </c>
      <c r="F4887" s="162" t="s">
        <v>297</v>
      </c>
      <c r="G4887" s="162">
        <v>2021</v>
      </c>
      <c r="H4887" s="169" t="s">
        <v>430</v>
      </c>
      <c r="I4887" s="162" t="s">
        <v>550</v>
      </c>
      <c r="J4887" s="206">
        <v>5.6074059999999995E-2</v>
      </c>
      <c r="K4887" s="169" t="s">
        <v>1819</v>
      </c>
      <c r="L4887" s="166">
        <v>0.69644424324324272</v>
      </c>
      <c r="M4887" s="166">
        <v>3.9052456282276181E-2</v>
      </c>
      <c r="N4887" s="169" t="s">
        <v>45</v>
      </c>
      <c r="O4887" s="167">
        <v>1</v>
      </c>
      <c r="P4887" s="167">
        <v>0</v>
      </c>
      <c r="Q4887" s="167">
        <v>0</v>
      </c>
      <c r="R4887" s="167">
        <v>1</v>
      </c>
      <c r="S4887" s="167">
        <v>0</v>
      </c>
      <c r="T4887" s="167" t="s">
        <v>13213</v>
      </c>
      <c r="U4887" s="167" t="s">
        <v>1261</v>
      </c>
      <c r="V4887" s="167" t="s">
        <v>106</v>
      </c>
      <c r="W4887" s="169"/>
      <c r="X4887" s="169" t="s">
        <v>11836</v>
      </c>
      <c r="Y4887" s="169" t="s">
        <v>11925</v>
      </c>
      <c r="Z4887" s="168">
        <v>44355</v>
      </c>
      <c r="AA4887" s="169" t="s">
        <v>11920</v>
      </c>
      <c r="AB4887" s="169"/>
      <c r="AC4887" s="169" t="s">
        <v>45</v>
      </c>
      <c r="AD4887" s="169">
        <v>2021</v>
      </c>
      <c r="AE4887" s="167" t="s">
        <v>1245</v>
      </c>
    </row>
    <row r="4888" spans="1:31" x14ac:dyDescent="0.3">
      <c r="A4888" s="162" t="s">
        <v>10525</v>
      </c>
      <c r="B4888" s="162" t="s">
        <v>550</v>
      </c>
      <c r="C4888" s="162">
        <v>298</v>
      </c>
      <c r="D4888" s="162">
        <v>2019</v>
      </c>
      <c r="E4888" s="162" t="s">
        <v>2393</v>
      </c>
      <c r="F4888" s="162" t="s">
        <v>297</v>
      </c>
      <c r="G4888" s="162">
        <v>2021</v>
      </c>
      <c r="H4888" s="169" t="s">
        <v>430</v>
      </c>
      <c r="I4888" s="162" t="s">
        <v>550</v>
      </c>
      <c r="J4888" s="206">
        <v>5.0967E-3</v>
      </c>
      <c r="K4888" s="169" t="s">
        <v>1819</v>
      </c>
      <c r="L4888" s="166">
        <v>0.69644424324324272</v>
      </c>
      <c r="M4888" s="166">
        <v>3.5495673745378352E-3</v>
      </c>
      <c r="N4888" s="169" t="s">
        <v>45</v>
      </c>
      <c r="O4888" s="167">
        <v>1</v>
      </c>
      <c r="P4888" s="167">
        <v>0</v>
      </c>
      <c r="Q4888" s="167">
        <v>0</v>
      </c>
      <c r="R4888" s="167">
        <v>1</v>
      </c>
      <c r="S4888" s="167">
        <v>0</v>
      </c>
      <c r="T4888" s="167" t="s">
        <v>13213</v>
      </c>
      <c r="U4888" s="167" t="s">
        <v>1261</v>
      </c>
      <c r="V4888" s="167" t="s">
        <v>106</v>
      </c>
      <c r="W4888" s="169"/>
      <c r="X4888" s="169" t="s">
        <v>11836</v>
      </c>
      <c r="Y4888" s="169" t="s">
        <v>11925</v>
      </c>
      <c r="Z4888" s="168">
        <v>44355</v>
      </c>
      <c r="AA4888" s="169" t="s">
        <v>11920</v>
      </c>
      <c r="AB4888" s="169"/>
      <c r="AC4888" s="169" t="s">
        <v>45</v>
      </c>
      <c r="AD4888" s="169">
        <v>2021</v>
      </c>
      <c r="AE4888" s="167" t="s">
        <v>1245</v>
      </c>
    </row>
    <row r="4889" spans="1:31" x14ac:dyDescent="0.3">
      <c r="A4889" s="162" t="s">
        <v>10525</v>
      </c>
      <c r="B4889" s="162" t="s">
        <v>550</v>
      </c>
      <c r="C4889" s="162">
        <v>299</v>
      </c>
      <c r="D4889" s="162">
        <v>2019</v>
      </c>
      <c r="E4889" s="162" t="s">
        <v>2393</v>
      </c>
      <c r="F4889" s="162" t="s">
        <v>297</v>
      </c>
      <c r="G4889" s="162">
        <v>2021</v>
      </c>
      <c r="H4889" s="169" t="s">
        <v>430</v>
      </c>
      <c r="I4889" s="162" t="s">
        <v>550</v>
      </c>
      <c r="J4889" s="206">
        <v>7.2361099999999996E-3</v>
      </c>
      <c r="K4889" s="169" t="s">
        <v>1819</v>
      </c>
      <c r="L4889" s="166">
        <v>0.69644424324324272</v>
      </c>
      <c r="M4889" s="166">
        <v>5.0395471529748612E-3</v>
      </c>
      <c r="N4889" s="169" t="s">
        <v>45</v>
      </c>
      <c r="O4889" s="167">
        <v>1</v>
      </c>
      <c r="P4889" s="167">
        <v>0</v>
      </c>
      <c r="Q4889" s="167">
        <v>0</v>
      </c>
      <c r="R4889" s="167">
        <v>1</v>
      </c>
      <c r="S4889" s="167">
        <v>0</v>
      </c>
      <c r="T4889" s="167" t="s">
        <v>13213</v>
      </c>
      <c r="U4889" s="167" t="s">
        <v>1261</v>
      </c>
      <c r="V4889" s="167" t="s">
        <v>106</v>
      </c>
      <c r="W4889" s="169"/>
      <c r="X4889" s="169" t="s">
        <v>11836</v>
      </c>
      <c r="Y4889" s="169" t="s">
        <v>11925</v>
      </c>
      <c r="Z4889" s="168">
        <v>44355</v>
      </c>
      <c r="AA4889" s="169" t="s">
        <v>11920</v>
      </c>
      <c r="AB4889" s="169"/>
      <c r="AC4889" s="169" t="s">
        <v>45</v>
      </c>
      <c r="AD4889" s="169">
        <v>2021</v>
      </c>
      <c r="AE4889" s="167" t="s">
        <v>1245</v>
      </c>
    </row>
    <row r="4890" spans="1:31" x14ac:dyDescent="0.3">
      <c r="A4890" s="162" t="s">
        <v>10525</v>
      </c>
      <c r="B4890" s="162" t="s">
        <v>550</v>
      </c>
      <c r="C4890" s="162">
        <v>300</v>
      </c>
      <c r="D4890" s="162">
        <v>2019</v>
      </c>
      <c r="E4890" s="162" t="s">
        <v>2393</v>
      </c>
      <c r="F4890" s="162" t="s">
        <v>297</v>
      </c>
      <c r="G4890" s="162">
        <v>2021</v>
      </c>
      <c r="H4890" s="169" t="s">
        <v>430</v>
      </c>
      <c r="I4890" s="162" t="s">
        <v>550</v>
      </c>
      <c r="J4890" s="206">
        <v>2.9396400000000003E-2</v>
      </c>
      <c r="K4890" s="169" t="s">
        <v>1819</v>
      </c>
      <c r="L4890" s="166">
        <v>0.69644424324324272</v>
      </c>
      <c r="M4890" s="166">
        <v>2.0472953552075662E-2</v>
      </c>
      <c r="N4890" s="169" t="s">
        <v>45</v>
      </c>
      <c r="O4890" s="167">
        <v>1</v>
      </c>
      <c r="P4890" s="167">
        <v>0</v>
      </c>
      <c r="Q4890" s="167">
        <v>0</v>
      </c>
      <c r="R4890" s="167">
        <v>1</v>
      </c>
      <c r="S4890" s="167">
        <v>0</v>
      </c>
      <c r="T4890" s="167" t="s">
        <v>13213</v>
      </c>
      <c r="U4890" s="167" t="s">
        <v>1261</v>
      </c>
      <c r="V4890" s="167" t="s">
        <v>106</v>
      </c>
      <c r="W4890" s="169"/>
      <c r="X4890" s="169" t="s">
        <v>11836</v>
      </c>
      <c r="Y4890" s="169" t="s">
        <v>11925</v>
      </c>
      <c r="Z4890" s="168">
        <v>44355</v>
      </c>
      <c r="AA4890" s="169" t="s">
        <v>11920</v>
      </c>
      <c r="AB4890" s="169"/>
      <c r="AC4890" s="169" t="s">
        <v>45</v>
      </c>
      <c r="AD4890" s="169">
        <v>2021</v>
      </c>
      <c r="AE4890" s="167" t="s">
        <v>1245</v>
      </c>
    </row>
    <row r="4891" spans="1:31" x14ac:dyDescent="0.3">
      <c r="A4891" s="162" t="s">
        <v>10525</v>
      </c>
      <c r="B4891" s="162" t="s">
        <v>550</v>
      </c>
      <c r="C4891" s="162">
        <v>301</v>
      </c>
      <c r="D4891" s="162">
        <v>2019</v>
      </c>
      <c r="E4891" s="162" t="s">
        <v>2393</v>
      </c>
      <c r="F4891" s="162" t="s">
        <v>297</v>
      </c>
      <c r="G4891" s="162">
        <v>2021</v>
      </c>
      <c r="H4891" s="169" t="s">
        <v>430</v>
      </c>
      <c r="I4891" s="162" t="s">
        <v>550</v>
      </c>
      <c r="J4891" s="206">
        <v>6.4763440000000005E-2</v>
      </c>
      <c r="K4891" s="169" t="s">
        <v>1819</v>
      </c>
      <c r="L4891" s="166">
        <v>0.69644424324324272</v>
      </c>
      <c r="M4891" s="166">
        <v>4.5104124960629162E-2</v>
      </c>
      <c r="N4891" s="169" t="s">
        <v>45</v>
      </c>
      <c r="O4891" s="167">
        <v>1</v>
      </c>
      <c r="P4891" s="167">
        <v>0</v>
      </c>
      <c r="Q4891" s="167">
        <v>0</v>
      </c>
      <c r="R4891" s="167">
        <v>1</v>
      </c>
      <c r="S4891" s="167">
        <v>0</v>
      </c>
      <c r="T4891" s="167" t="s">
        <v>13213</v>
      </c>
      <c r="U4891" s="167" t="s">
        <v>1261</v>
      </c>
      <c r="V4891" s="167" t="s">
        <v>106</v>
      </c>
      <c r="W4891" s="169"/>
      <c r="X4891" s="169" t="s">
        <v>11836</v>
      </c>
      <c r="Y4891" s="169" t="s">
        <v>11925</v>
      </c>
      <c r="Z4891" s="168">
        <v>44355</v>
      </c>
      <c r="AA4891" s="169" t="s">
        <v>11920</v>
      </c>
      <c r="AB4891" s="169"/>
      <c r="AC4891" s="169" t="s">
        <v>45</v>
      </c>
      <c r="AD4891" s="169">
        <v>2021</v>
      </c>
      <c r="AE4891" s="167" t="s">
        <v>1245</v>
      </c>
    </row>
    <row r="4892" spans="1:31" x14ac:dyDescent="0.3">
      <c r="A4892" s="162" t="s">
        <v>10525</v>
      </c>
      <c r="B4892" s="162" t="s">
        <v>550</v>
      </c>
      <c r="C4892" s="162">
        <v>302</v>
      </c>
      <c r="D4892" s="162">
        <v>2019</v>
      </c>
      <c r="E4892" s="162" t="s">
        <v>2393</v>
      </c>
      <c r="F4892" s="162" t="s">
        <v>297</v>
      </c>
      <c r="G4892" s="162">
        <v>2021</v>
      </c>
      <c r="H4892" s="169" t="s">
        <v>430</v>
      </c>
      <c r="I4892" s="162" t="s">
        <v>550</v>
      </c>
      <c r="J4892" s="206">
        <v>0.12709980000000001</v>
      </c>
      <c r="K4892" s="169" t="s">
        <v>1819</v>
      </c>
      <c r="L4892" s="166">
        <v>0.69644424324324272</v>
      </c>
      <c r="M4892" s="166">
        <v>8.8517924027367509E-2</v>
      </c>
      <c r="N4892" s="169" t="s">
        <v>45</v>
      </c>
      <c r="O4892" s="167">
        <v>1</v>
      </c>
      <c r="P4892" s="167">
        <v>0</v>
      </c>
      <c r="Q4892" s="167">
        <v>0</v>
      </c>
      <c r="R4892" s="167">
        <v>1</v>
      </c>
      <c r="S4892" s="167">
        <v>0</v>
      </c>
      <c r="T4892" s="167" t="s">
        <v>13213</v>
      </c>
      <c r="U4892" s="167" t="s">
        <v>1261</v>
      </c>
      <c r="V4892" s="167" t="s">
        <v>106</v>
      </c>
      <c r="W4892" s="169"/>
      <c r="X4892" s="169" t="s">
        <v>11836</v>
      </c>
      <c r="Y4892" s="169" t="s">
        <v>11925</v>
      </c>
      <c r="Z4892" s="168">
        <v>44355</v>
      </c>
      <c r="AA4892" s="169" t="s">
        <v>11920</v>
      </c>
      <c r="AB4892" s="169"/>
      <c r="AC4892" s="169" t="s">
        <v>45</v>
      </c>
      <c r="AD4892" s="169">
        <v>2021</v>
      </c>
      <c r="AE4892" s="167" t="s">
        <v>1245</v>
      </c>
    </row>
    <row r="4893" spans="1:31" x14ac:dyDescent="0.3">
      <c r="A4893" s="162" t="s">
        <v>10525</v>
      </c>
      <c r="B4893" s="162" t="s">
        <v>550</v>
      </c>
      <c r="C4893" s="162">
        <v>303</v>
      </c>
      <c r="D4893" s="162">
        <v>2019</v>
      </c>
      <c r="E4893" s="162" t="s">
        <v>2393</v>
      </c>
      <c r="F4893" s="162" t="s">
        <v>297</v>
      </c>
      <c r="G4893" s="162">
        <v>2021</v>
      </c>
      <c r="H4893" s="169" t="s">
        <v>430</v>
      </c>
      <c r="I4893" s="162" t="s">
        <v>550</v>
      </c>
      <c r="J4893" s="206">
        <v>1.1242139999999999E-2</v>
      </c>
      <c r="K4893" s="169" t="s">
        <v>1819</v>
      </c>
      <c r="L4893" s="166">
        <v>0.69644424324324272</v>
      </c>
      <c r="M4893" s="166">
        <v>7.8295236847345882E-3</v>
      </c>
      <c r="N4893" s="169" t="s">
        <v>45</v>
      </c>
      <c r="O4893" s="167">
        <v>1</v>
      </c>
      <c r="P4893" s="167">
        <v>0</v>
      </c>
      <c r="Q4893" s="167">
        <v>0</v>
      </c>
      <c r="R4893" s="167">
        <v>1</v>
      </c>
      <c r="S4893" s="167">
        <v>0</v>
      </c>
      <c r="T4893" s="167" t="s">
        <v>13213</v>
      </c>
      <c r="U4893" s="167" t="s">
        <v>1261</v>
      </c>
      <c r="V4893" s="167" t="s">
        <v>106</v>
      </c>
      <c r="W4893" s="169"/>
      <c r="X4893" s="169" t="s">
        <v>11836</v>
      </c>
      <c r="Y4893" s="169" t="s">
        <v>11925</v>
      </c>
      <c r="Z4893" s="168">
        <v>44355</v>
      </c>
      <c r="AA4893" s="169" t="s">
        <v>11920</v>
      </c>
      <c r="AB4893" s="169"/>
      <c r="AC4893" s="169" t="s">
        <v>45</v>
      </c>
      <c r="AD4893" s="169">
        <v>2021</v>
      </c>
      <c r="AE4893" s="167" t="s">
        <v>1245</v>
      </c>
    </row>
    <row r="4894" spans="1:31" x14ac:dyDescent="0.3">
      <c r="A4894" s="162" t="s">
        <v>10525</v>
      </c>
      <c r="B4894" s="162" t="s">
        <v>550</v>
      </c>
      <c r="C4894" s="162">
        <v>304</v>
      </c>
      <c r="D4894" s="162">
        <v>2019</v>
      </c>
      <c r="E4894" s="162" t="s">
        <v>2393</v>
      </c>
      <c r="F4894" s="162" t="s">
        <v>297</v>
      </c>
      <c r="G4894" s="162">
        <v>2021</v>
      </c>
      <c r="H4894" s="169" t="s">
        <v>430</v>
      </c>
      <c r="I4894" s="162" t="s">
        <v>550</v>
      </c>
      <c r="J4894" s="206">
        <v>9.0899999999999998E-4</v>
      </c>
      <c r="K4894" s="169" t="s">
        <v>1819</v>
      </c>
      <c r="L4894" s="166">
        <v>0.69644424324324272</v>
      </c>
      <c r="M4894" s="166">
        <v>6.3306781710810759E-4</v>
      </c>
      <c r="N4894" s="169" t="s">
        <v>45</v>
      </c>
      <c r="O4894" s="167">
        <v>1</v>
      </c>
      <c r="P4894" s="167">
        <v>0</v>
      </c>
      <c r="Q4894" s="167">
        <v>0</v>
      </c>
      <c r="R4894" s="167">
        <v>1</v>
      </c>
      <c r="S4894" s="167">
        <v>0</v>
      </c>
      <c r="T4894" s="167" t="s">
        <v>13213</v>
      </c>
      <c r="U4894" s="167" t="s">
        <v>1261</v>
      </c>
      <c r="V4894" s="167" t="s">
        <v>106</v>
      </c>
      <c r="W4894" s="169"/>
      <c r="X4894" s="169" t="s">
        <v>11836</v>
      </c>
      <c r="Y4894" s="169" t="s">
        <v>11925</v>
      </c>
      <c r="Z4894" s="168">
        <v>44355</v>
      </c>
      <c r="AA4894" s="169" t="s">
        <v>11920</v>
      </c>
      <c r="AB4894" s="169"/>
      <c r="AC4894" s="169" t="s">
        <v>45</v>
      </c>
      <c r="AD4894" s="169">
        <v>2021</v>
      </c>
      <c r="AE4894" s="167" t="s">
        <v>1245</v>
      </c>
    </row>
    <row r="4895" spans="1:31" x14ac:dyDescent="0.3">
      <c r="A4895" s="162" t="s">
        <v>10525</v>
      </c>
      <c r="B4895" s="162" t="s">
        <v>550</v>
      </c>
      <c r="C4895" s="162">
        <v>305</v>
      </c>
      <c r="D4895" s="162">
        <v>2019</v>
      </c>
      <c r="E4895" s="162" t="s">
        <v>2393</v>
      </c>
      <c r="F4895" s="162" t="s">
        <v>297</v>
      </c>
      <c r="G4895" s="162">
        <v>2021</v>
      </c>
      <c r="H4895" s="169" t="s">
        <v>430</v>
      </c>
      <c r="I4895" s="162" t="s">
        <v>550</v>
      </c>
      <c r="J4895" s="206">
        <v>2.6678400000000003E-3</v>
      </c>
      <c r="K4895" s="169" t="s">
        <v>1819</v>
      </c>
      <c r="L4895" s="166">
        <v>0.69644424324324272</v>
      </c>
      <c r="M4895" s="166">
        <v>1.8580018098940528E-3</v>
      </c>
      <c r="N4895" s="169" t="s">
        <v>45</v>
      </c>
      <c r="O4895" s="167">
        <v>1</v>
      </c>
      <c r="P4895" s="167">
        <v>0</v>
      </c>
      <c r="Q4895" s="167">
        <v>0</v>
      </c>
      <c r="R4895" s="167">
        <v>1</v>
      </c>
      <c r="S4895" s="167">
        <v>0</v>
      </c>
      <c r="T4895" s="167" t="s">
        <v>13213</v>
      </c>
      <c r="U4895" s="167" t="s">
        <v>1261</v>
      </c>
      <c r="V4895" s="167" t="s">
        <v>106</v>
      </c>
      <c r="W4895" s="169"/>
      <c r="X4895" s="169" t="s">
        <v>11836</v>
      </c>
      <c r="Y4895" s="169" t="s">
        <v>11925</v>
      </c>
      <c r="Z4895" s="168">
        <v>44355</v>
      </c>
      <c r="AA4895" s="169" t="s">
        <v>11920</v>
      </c>
      <c r="AB4895" s="169"/>
      <c r="AC4895" s="169" t="s">
        <v>45</v>
      </c>
      <c r="AD4895" s="169">
        <v>2021</v>
      </c>
      <c r="AE4895" s="167" t="s">
        <v>1245</v>
      </c>
    </row>
    <row r="4896" spans="1:31" x14ac:dyDescent="0.3">
      <c r="A4896" s="162" t="s">
        <v>936</v>
      </c>
      <c r="B4896" s="162" t="s">
        <v>550</v>
      </c>
      <c r="C4896" s="162">
        <v>2</v>
      </c>
      <c r="D4896" s="162">
        <v>2015</v>
      </c>
      <c r="E4896" s="162" t="s">
        <v>2393</v>
      </c>
      <c r="F4896" s="162" t="s">
        <v>297</v>
      </c>
      <c r="G4896" s="162">
        <v>2019</v>
      </c>
      <c r="H4896" s="169" t="s">
        <v>608</v>
      </c>
      <c r="I4896" s="162" t="s">
        <v>550</v>
      </c>
      <c r="J4896" s="206">
        <v>20.430710229999999</v>
      </c>
      <c r="K4896" s="169" t="s">
        <v>1818</v>
      </c>
      <c r="L4896" s="166">
        <v>0.81037710612244929</v>
      </c>
      <c r="M4896" s="166">
        <v>16.556579832213721</v>
      </c>
      <c r="N4896" s="169" t="s">
        <v>10587</v>
      </c>
      <c r="O4896" s="167">
        <v>1</v>
      </c>
      <c r="P4896" s="167">
        <v>0</v>
      </c>
      <c r="Q4896" s="167">
        <v>1</v>
      </c>
      <c r="R4896" s="167">
        <v>0</v>
      </c>
      <c r="S4896" s="167">
        <v>1</v>
      </c>
      <c r="T4896" s="167" t="s">
        <v>13210</v>
      </c>
      <c r="U4896" s="167" t="s">
        <v>1281</v>
      </c>
      <c r="V4896" s="167" t="s">
        <v>86</v>
      </c>
      <c r="W4896" s="169"/>
      <c r="X4896" s="169" t="s">
        <v>10580</v>
      </c>
      <c r="Y4896" s="169" t="s">
        <v>11926</v>
      </c>
      <c r="Z4896" s="168">
        <v>43654</v>
      </c>
      <c r="AA4896" s="169" t="s">
        <v>10586</v>
      </c>
      <c r="AB4896" s="169" t="s">
        <v>11921</v>
      </c>
      <c r="AC4896" s="169" t="s">
        <v>10587</v>
      </c>
      <c r="AD4896" s="169">
        <v>2021</v>
      </c>
      <c r="AE4896" s="167" t="s">
        <v>1241</v>
      </c>
    </row>
    <row r="4897" spans="1:31" x14ac:dyDescent="0.3">
      <c r="A4897" s="162" t="s">
        <v>936</v>
      </c>
      <c r="B4897" s="162" t="s">
        <v>550</v>
      </c>
      <c r="C4897" s="162">
        <v>3</v>
      </c>
      <c r="D4897" s="162">
        <v>2015</v>
      </c>
      <c r="E4897" s="162" t="s">
        <v>2393</v>
      </c>
      <c r="F4897" s="162" t="s">
        <v>297</v>
      </c>
      <c r="G4897" s="162">
        <v>2019</v>
      </c>
      <c r="H4897" s="169" t="s">
        <v>608</v>
      </c>
      <c r="I4897" s="162" t="s">
        <v>550</v>
      </c>
      <c r="J4897" s="206">
        <v>0.51854250000000002</v>
      </c>
      <c r="K4897" s="169" t="s">
        <v>1818</v>
      </c>
      <c r="L4897" s="166">
        <v>0.81037710612244929</v>
      </c>
      <c r="M4897" s="166">
        <v>0.4202149705515002</v>
      </c>
      <c r="N4897" s="169" t="s">
        <v>10587</v>
      </c>
      <c r="O4897" s="167">
        <v>1</v>
      </c>
      <c r="P4897" s="167">
        <v>0</v>
      </c>
      <c r="Q4897" s="167">
        <v>1</v>
      </c>
      <c r="R4897" s="167">
        <v>0</v>
      </c>
      <c r="S4897" s="167">
        <v>1</v>
      </c>
      <c r="T4897" s="167" t="s">
        <v>13210</v>
      </c>
      <c r="U4897" s="167" t="s">
        <v>1281</v>
      </c>
      <c r="V4897" s="167" t="s">
        <v>86</v>
      </c>
      <c r="W4897" s="169"/>
      <c r="X4897" s="169" t="s">
        <v>10580</v>
      </c>
      <c r="Y4897" s="169" t="s">
        <v>11926</v>
      </c>
      <c r="Z4897" s="168">
        <v>43734</v>
      </c>
      <c r="AA4897" s="169" t="s">
        <v>11922</v>
      </c>
      <c r="AB4897" s="169" t="s">
        <v>11923</v>
      </c>
      <c r="AC4897" s="169" t="s">
        <v>10587</v>
      </c>
      <c r="AD4897" s="169">
        <v>2021</v>
      </c>
      <c r="AE4897" s="167" t="s">
        <v>1241</v>
      </c>
    </row>
    <row r="4898" spans="1:31" x14ac:dyDescent="0.3">
      <c r="A4898" s="162" t="s">
        <v>878</v>
      </c>
      <c r="B4898" s="162" t="s">
        <v>550</v>
      </c>
      <c r="C4898" s="162">
        <v>16</v>
      </c>
      <c r="D4898" s="162">
        <v>2014</v>
      </c>
      <c r="E4898" s="162" t="s">
        <v>115</v>
      </c>
      <c r="F4898" s="162" t="s">
        <v>297</v>
      </c>
      <c r="G4898" s="162">
        <v>2021</v>
      </c>
      <c r="H4898" s="169" t="s">
        <v>201</v>
      </c>
      <c r="I4898" s="162" t="s">
        <v>550</v>
      </c>
      <c r="J4898" s="206">
        <v>193.352</v>
      </c>
      <c r="K4898" s="169" t="s">
        <v>11833</v>
      </c>
      <c r="L4898" s="166">
        <v>1.2802437647192659E-3</v>
      </c>
      <c r="M4898" s="166">
        <v>0.24753769239599951</v>
      </c>
      <c r="N4898" s="169" t="s">
        <v>201</v>
      </c>
      <c r="O4898" s="167">
        <v>1</v>
      </c>
      <c r="P4898" s="167">
        <v>0</v>
      </c>
      <c r="Q4898" s="167">
        <v>1</v>
      </c>
      <c r="R4898" s="167">
        <v>0</v>
      </c>
      <c r="S4898" s="167">
        <v>1</v>
      </c>
      <c r="T4898" s="167" t="s">
        <v>13210</v>
      </c>
      <c r="U4898" s="167" t="s">
        <v>1512</v>
      </c>
      <c r="V4898" s="167" t="s">
        <v>178</v>
      </c>
      <c r="W4898" s="169"/>
      <c r="X4898" s="169" t="s">
        <v>11728</v>
      </c>
      <c r="Y4898" s="169" t="s">
        <v>11739</v>
      </c>
      <c r="Z4898" s="168">
        <v>44478</v>
      </c>
      <c r="AA4898" s="169" t="s">
        <v>11785</v>
      </c>
      <c r="AB4898" s="169"/>
      <c r="AC4898" s="169" t="s">
        <v>201</v>
      </c>
      <c r="AD4898" s="169">
        <v>2021</v>
      </c>
      <c r="AE4898" s="167" t="s">
        <v>1245</v>
      </c>
    </row>
    <row r="4899" spans="1:31" x14ac:dyDescent="0.3">
      <c r="A4899" s="162" t="s">
        <v>878</v>
      </c>
      <c r="B4899" s="162" t="s">
        <v>550</v>
      </c>
      <c r="C4899" s="162">
        <v>17</v>
      </c>
      <c r="D4899" s="162">
        <v>2014</v>
      </c>
      <c r="E4899" s="162" t="s">
        <v>115</v>
      </c>
      <c r="F4899" s="162" t="s">
        <v>297</v>
      </c>
      <c r="G4899" s="162">
        <v>2021</v>
      </c>
      <c r="H4899" s="169" t="s">
        <v>201</v>
      </c>
      <c r="I4899" s="162" t="s">
        <v>550</v>
      </c>
      <c r="J4899" s="206">
        <v>95</v>
      </c>
      <c r="K4899" s="169" t="s">
        <v>11833</v>
      </c>
      <c r="L4899" s="166">
        <v>1.2802437647192659E-3</v>
      </c>
      <c r="M4899" s="166">
        <v>0.12162315764833026</v>
      </c>
      <c r="N4899" s="169" t="s">
        <v>201</v>
      </c>
      <c r="O4899" s="167">
        <v>1</v>
      </c>
      <c r="P4899" s="167">
        <v>0</v>
      </c>
      <c r="Q4899" s="167">
        <v>1</v>
      </c>
      <c r="R4899" s="167">
        <v>0</v>
      </c>
      <c r="S4899" s="167">
        <v>1</v>
      </c>
      <c r="T4899" s="167" t="s">
        <v>13210</v>
      </c>
      <c r="U4899" s="167" t="s">
        <v>1512</v>
      </c>
      <c r="V4899" s="167" t="s">
        <v>178</v>
      </c>
      <c r="W4899" s="169"/>
      <c r="X4899" s="169" t="s">
        <v>11728</v>
      </c>
      <c r="Y4899" s="169" t="s">
        <v>11739</v>
      </c>
      <c r="Z4899" s="168">
        <v>44478</v>
      </c>
      <c r="AA4899" s="169" t="s">
        <v>11786</v>
      </c>
      <c r="AB4899" s="169"/>
      <c r="AC4899" s="169" t="s">
        <v>201</v>
      </c>
      <c r="AD4899" s="169">
        <v>2021</v>
      </c>
      <c r="AE4899" s="167" t="s">
        <v>1245</v>
      </c>
    </row>
    <row r="4900" spans="1:31" x14ac:dyDescent="0.3">
      <c r="A4900" s="162" t="s">
        <v>878</v>
      </c>
      <c r="B4900" s="162" t="s">
        <v>550</v>
      </c>
      <c r="C4900" s="162">
        <v>18</v>
      </c>
      <c r="D4900" s="162">
        <v>2014</v>
      </c>
      <c r="E4900" s="162" t="s">
        <v>115</v>
      </c>
      <c r="F4900" s="162" t="s">
        <v>297</v>
      </c>
      <c r="G4900" s="162">
        <v>2021</v>
      </c>
      <c r="H4900" s="169" t="s">
        <v>201</v>
      </c>
      <c r="I4900" s="162" t="s">
        <v>550</v>
      </c>
      <c r="J4900" s="206">
        <v>95</v>
      </c>
      <c r="K4900" s="169" t="s">
        <v>11833</v>
      </c>
      <c r="L4900" s="166">
        <v>1.2802437647192659E-3</v>
      </c>
      <c r="M4900" s="166">
        <v>0.12162315764833026</v>
      </c>
      <c r="N4900" s="169" t="s">
        <v>201</v>
      </c>
      <c r="O4900" s="167">
        <v>1</v>
      </c>
      <c r="P4900" s="167">
        <v>0</v>
      </c>
      <c r="Q4900" s="167">
        <v>1</v>
      </c>
      <c r="R4900" s="167">
        <v>0</v>
      </c>
      <c r="S4900" s="167">
        <v>1</v>
      </c>
      <c r="T4900" s="167" t="s">
        <v>13210</v>
      </c>
      <c r="U4900" s="167" t="s">
        <v>1512</v>
      </c>
      <c r="V4900" s="167" t="s">
        <v>178</v>
      </c>
      <c r="W4900" s="169"/>
      <c r="X4900" s="169" t="s">
        <v>11728</v>
      </c>
      <c r="Y4900" s="169" t="s">
        <v>11739</v>
      </c>
      <c r="Z4900" s="168">
        <v>44478</v>
      </c>
      <c r="AA4900" s="169" t="s">
        <v>11787</v>
      </c>
      <c r="AB4900" s="169"/>
      <c r="AC4900" s="169" t="s">
        <v>201</v>
      </c>
      <c r="AD4900" s="169">
        <v>2021</v>
      </c>
      <c r="AE4900" s="167" t="s">
        <v>1245</v>
      </c>
    </row>
    <row r="4901" spans="1:31" x14ac:dyDescent="0.3">
      <c r="A4901" s="162" t="s">
        <v>878</v>
      </c>
      <c r="B4901" s="162" t="s">
        <v>550</v>
      </c>
      <c r="C4901" s="162">
        <v>19</v>
      </c>
      <c r="D4901" s="162">
        <v>2014</v>
      </c>
      <c r="E4901" s="162" t="s">
        <v>115</v>
      </c>
      <c r="F4901" s="162" t="s">
        <v>297</v>
      </c>
      <c r="G4901" s="162">
        <v>2021</v>
      </c>
      <c r="H4901" s="169" t="s">
        <v>201</v>
      </c>
      <c r="I4901" s="162" t="s">
        <v>550</v>
      </c>
      <c r="J4901" s="206">
        <v>65.78</v>
      </c>
      <c r="K4901" s="169" t="s">
        <v>11833</v>
      </c>
      <c r="L4901" s="166">
        <v>1.2802437647192659E-3</v>
      </c>
      <c r="M4901" s="166">
        <v>8.4214434843233307E-2</v>
      </c>
      <c r="N4901" s="169" t="s">
        <v>201</v>
      </c>
      <c r="O4901" s="167">
        <v>1</v>
      </c>
      <c r="P4901" s="167">
        <v>0</v>
      </c>
      <c r="Q4901" s="167">
        <v>1</v>
      </c>
      <c r="R4901" s="167">
        <v>0</v>
      </c>
      <c r="S4901" s="167">
        <v>1</v>
      </c>
      <c r="T4901" s="167" t="s">
        <v>13210</v>
      </c>
      <c r="U4901" s="167" t="s">
        <v>1512</v>
      </c>
      <c r="V4901" s="167" t="s">
        <v>178</v>
      </c>
      <c r="W4901" s="169"/>
      <c r="X4901" s="169" t="s">
        <v>11728</v>
      </c>
      <c r="Y4901" s="169" t="s">
        <v>11739</v>
      </c>
      <c r="Z4901" s="168">
        <v>44478</v>
      </c>
      <c r="AA4901" s="169" t="s">
        <v>11788</v>
      </c>
      <c r="AB4901" s="169"/>
      <c r="AC4901" s="169" t="s">
        <v>201</v>
      </c>
      <c r="AD4901" s="169">
        <v>2021</v>
      </c>
      <c r="AE4901" s="167" t="s">
        <v>1245</v>
      </c>
    </row>
    <row r="4902" spans="1:31" x14ac:dyDescent="0.3">
      <c r="A4902" s="162" t="s">
        <v>1066</v>
      </c>
      <c r="B4902" s="162" t="s">
        <v>550</v>
      </c>
      <c r="C4902" s="162">
        <v>34</v>
      </c>
      <c r="D4902" s="162">
        <v>2016</v>
      </c>
      <c r="E4902" s="162" t="s">
        <v>2393</v>
      </c>
      <c r="F4902" s="162" t="s">
        <v>297</v>
      </c>
      <c r="G4902" s="162">
        <v>2020</v>
      </c>
      <c r="H4902" s="169" t="s">
        <v>201</v>
      </c>
      <c r="I4902" s="162" t="s">
        <v>550</v>
      </c>
      <c r="J4902" s="206">
        <v>67.986900000000006</v>
      </c>
      <c r="K4902" s="169" t="s">
        <v>11833</v>
      </c>
      <c r="L4902" s="166">
        <v>1.2478760825467485E-3</v>
      </c>
      <c r="M4902" s="166">
        <v>8.4839226436497536E-2</v>
      </c>
      <c r="N4902" s="169" t="s">
        <v>201</v>
      </c>
      <c r="O4902" s="167">
        <v>1</v>
      </c>
      <c r="P4902" s="167">
        <v>0</v>
      </c>
      <c r="Q4902" s="167">
        <v>1</v>
      </c>
      <c r="R4902" s="167">
        <v>0</v>
      </c>
      <c r="S4902" s="167">
        <v>1</v>
      </c>
      <c r="T4902" s="167" t="s">
        <v>13210</v>
      </c>
      <c r="U4902" s="167" t="s">
        <v>1221</v>
      </c>
      <c r="V4902" s="167" t="s">
        <v>87</v>
      </c>
      <c r="W4902" s="169"/>
      <c r="X4902" s="169" t="s">
        <v>11729</v>
      </c>
      <c r="Y4902" s="169" t="s">
        <v>11740</v>
      </c>
      <c r="Z4902" s="168">
        <v>43981</v>
      </c>
      <c r="AA4902" s="169" t="s">
        <v>11789</v>
      </c>
      <c r="AB4902" s="169"/>
      <c r="AC4902" s="169" t="s">
        <v>201</v>
      </c>
      <c r="AD4902" s="169">
        <v>2021</v>
      </c>
      <c r="AE4902" s="167" t="s">
        <v>1245</v>
      </c>
    </row>
    <row r="4903" spans="1:31" x14ac:dyDescent="0.3">
      <c r="A4903" s="162" t="s">
        <v>1066</v>
      </c>
      <c r="B4903" s="162" t="s">
        <v>550</v>
      </c>
      <c r="C4903" s="162">
        <v>35</v>
      </c>
      <c r="D4903" s="162">
        <v>2016</v>
      </c>
      <c r="E4903" s="162" t="s">
        <v>2393</v>
      </c>
      <c r="F4903" s="162" t="s">
        <v>297</v>
      </c>
      <c r="G4903" s="162">
        <v>2020</v>
      </c>
      <c r="H4903" s="169" t="s">
        <v>201</v>
      </c>
      <c r="I4903" s="162" t="s">
        <v>550</v>
      </c>
      <c r="J4903" s="206">
        <v>99.864500000000007</v>
      </c>
      <c r="K4903" s="169" t="s">
        <v>11833</v>
      </c>
      <c r="L4903" s="166">
        <v>1.2478760825467485E-3</v>
      </c>
      <c r="M4903" s="166">
        <v>0.12461852104548977</v>
      </c>
      <c r="N4903" s="169" t="s">
        <v>201</v>
      </c>
      <c r="O4903" s="167">
        <v>1</v>
      </c>
      <c r="P4903" s="167">
        <v>0</v>
      </c>
      <c r="Q4903" s="167">
        <v>1</v>
      </c>
      <c r="R4903" s="167">
        <v>0</v>
      </c>
      <c r="S4903" s="167">
        <v>1</v>
      </c>
      <c r="T4903" s="167" t="s">
        <v>13210</v>
      </c>
      <c r="U4903" s="167" t="s">
        <v>1221</v>
      </c>
      <c r="V4903" s="167" t="s">
        <v>87</v>
      </c>
      <c r="W4903" s="169"/>
      <c r="X4903" s="169" t="s">
        <v>11729</v>
      </c>
      <c r="Y4903" s="169" t="s">
        <v>11740</v>
      </c>
      <c r="Z4903" s="168">
        <v>44126</v>
      </c>
      <c r="AA4903" s="169" t="s">
        <v>10416</v>
      </c>
      <c r="AB4903" s="169"/>
      <c r="AC4903" s="169" t="s">
        <v>201</v>
      </c>
      <c r="AD4903" s="169">
        <v>2021</v>
      </c>
      <c r="AE4903" s="167" t="s">
        <v>1245</v>
      </c>
    </row>
    <row r="4904" spans="1:31" x14ac:dyDescent="0.3">
      <c r="A4904" s="162" t="s">
        <v>1066</v>
      </c>
      <c r="B4904" s="162" t="s">
        <v>550</v>
      </c>
      <c r="C4904" s="162">
        <v>36</v>
      </c>
      <c r="D4904" s="162">
        <v>2016</v>
      </c>
      <c r="E4904" s="162" t="s">
        <v>2393</v>
      </c>
      <c r="F4904" s="162" t="s">
        <v>297</v>
      </c>
      <c r="G4904" s="162">
        <v>2020</v>
      </c>
      <c r="H4904" s="169" t="s">
        <v>201</v>
      </c>
      <c r="I4904" s="162" t="s">
        <v>550</v>
      </c>
      <c r="J4904" s="206">
        <v>133.1165</v>
      </c>
      <c r="K4904" s="169" t="s">
        <v>11833</v>
      </c>
      <c r="L4904" s="166">
        <v>1.2478760825467485E-3</v>
      </c>
      <c r="M4904" s="166">
        <v>0.16611289654233424</v>
      </c>
      <c r="N4904" s="169" t="s">
        <v>201</v>
      </c>
      <c r="O4904" s="167">
        <v>1</v>
      </c>
      <c r="P4904" s="167">
        <v>0</v>
      </c>
      <c r="Q4904" s="167">
        <v>1</v>
      </c>
      <c r="R4904" s="167">
        <v>0</v>
      </c>
      <c r="S4904" s="167">
        <v>1</v>
      </c>
      <c r="T4904" s="167" t="s">
        <v>13210</v>
      </c>
      <c r="U4904" s="167" t="s">
        <v>1221</v>
      </c>
      <c r="V4904" s="167" t="s">
        <v>87</v>
      </c>
      <c r="W4904" s="169"/>
      <c r="X4904" s="169" t="s">
        <v>11729</v>
      </c>
      <c r="Y4904" s="169" t="s">
        <v>11740</v>
      </c>
      <c r="Z4904" s="168">
        <v>44126</v>
      </c>
      <c r="AA4904" s="169" t="s">
        <v>11790</v>
      </c>
      <c r="AB4904" s="169"/>
      <c r="AC4904" s="169" t="s">
        <v>201</v>
      </c>
      <c r="AD4904" s="169">
        <v>2021</v>
      </c>
      <c r="AE4904" s="167" t="s">
        <v>1245</v>
      </c>
    </row>
    <row r="4905" spans="1:31" x14ac:dyDescent="0.3">
      <c r="A4905" s="162" t="s">
        <v>1066</v>
      </c>
      <c r="B4905" s="162" t="s">
        <v>550</v>
      </c>
      <c r="C4905" s="162">
        <v>37</v>
      </c>
      <c r="D4905" s="162">
        <v>2016</v>
      </c>
      <c r="E4905" s="162" t="s">
        <v>2393</v>
      </c>
      <c r="F4905" s="162" t="s">
        <v>297</v>
      </c>
      <c r="G4905" s="162">
        <v>2020</v>
      </c>
      <c r="H4905" s="169" t="s">
        <v>201</v>
      </c>
      <c r="I4905" s="162" t="s">
        <v>550</v>
      </c>
      <c r="J4905" s="206">
        <v>99.286000000000001</v>
      </c>
      <c r="K4905" s="169" t="s">
        <v>11833</v>
      </c>
      <c r="L4905" s="166">
        <v>1.2478760825467485E-3</v>
      </c>
      <c r="M4905" s="166">
        <v>0.12389662473173647</v>
      </c>
      <c r="N4905" s="169" t="s">
        <v>201</v>
      </c>
      <c r="O4905" s="167">
        <v>1</v>
      </c>
      <c r="P4905" s="167">
        <v>0</v>
      </c>
      <c r="Q4905" s="167">
        <v>1</v>
      </c>
      <c r="R4905" s="167">
        <v>0</v>
      </c>
      <c r="S4905" s="167">
        <v>1</v>
      </c>
      <c r="T4905" s="167" t="s">
        <v>13210</v>
      </c>
      <c r="U4905" s="167" t="s">
        <v>1221</v>
      </c>
      <c r="V4905" s="167" t="s">
        <v>87</v>
      </c>
      <c r="W4905" s="169"/>
      <c r="X4905" s="169" t="s">
        <v>11729</v>
      </c>
      <c r="Y4905" s="169" t="s">
        <v>11740</v>
      </c>
      <c r="Z4905" s="168">
        <v>44126</v>
      </c>
      <c r="AA4905" s="169" t="s">
        <v>11791</v>
      </c>
      <c r="AB4905" s="169"/>
      <c r="AC4905" s="169" t="s">
        <v>201</v>
      </c>
      <c r="AD4905" s="169">
        <v>2021</v>
      </c>
      <c r="AE4905" s="167" t="s">
        <v>1245</v>
      </c>
    </row>
    <row r="4906" spans="1:31" x14ac:dyDescent="0.3">
      <c r="A4906" s="162" t="s">
        <v>1066</v>
      </c>
      <c r="B4906" s="162" t="s">
        <v>550</v>
      </c>
      <c r="C4906" s="162">
        <v>38</v>
      </c>
      <c r="D4906" s="162">
        <v>2016</v>
      </c>
      <c r="E4906" s="162" t="s">
        <v>2393</v>
      </c>
      <c r="F4906" s="162" t="s">
        <v>297</v>
      </c>
      <c r="G4906" s="162">
        <v>2020</v>
      </c>
      <c r="H4906" s="169" t="s">
        <v>201</v>
      </c>
      <c r="I4906" s="162" t="s">
        <v>550</v>
      </c>
      <c r="J4906" s="206">
        <v>125.724</v>
      </c>
      <c r="K4906" s="169" t="s">
        <v>11833</v>
      </c>
      <c r="L4906" s="166">
        <v>1.2478760825467485E-3</v>
      </c>
      <c r="M4906" s="166">
        <v>0.15688797260210741</v>
      </c>
      <c r="N4906" s="169" t="s">
        <v>201</v>
      </c>
      <c r="O4906" s="167">
        <v>1</v>
      </c>
      <c r="P4906" s="167">
        <v>0</v>
      </c>
      <c r="Q4906" s="167">
        <v>1</v>
      </c>
      <c r="R4906" s="167">
        <v>0</v>
      </c>
      <c r="S4906" s="167">
        <v>1</v>
      </c>
      <c r="T4906" s="167" t="s">
        <v>13210</v>
      </c>
      <c r="U4906" s="167" t="s">
        <v>1221</v>
      </c>
      <c r="V4906" s="167" t="s">
        <v>87</v>
      </c>
      <c r="W4906" s="169"/>
      <c r="X4906" s="169" t="s">
        <v>11729</v>
      </c>
      <c r="Y4906" s="169" t="s">
        <v>11740</v>
      </c>
      <c r="Z4906" s="168">
        <v>44126</v>
      </c>
      <c r="AA4906" s="169" t="s">
        <v>10416</v>
      </c>
      <c r="AB4906" s="169"/>
      <c r="AC4906" s="169" t="s">
        <v>201</v>
      </c>
      <c r="AD4906" s="169">
        <v>2021</v>
      </c>
      <c r="AE4906" s="167" t="s">
        <v>1245</v>
      </c>
    </row>
    <row r="4907" spans="1:31" x14ac:dyDescent="0.3">
      <c r="A4907" s="162" t="s">
        <v>1066</v>
      </c>
      <c r="B4907" s="162" t="s">
        <v>550</v>
      </c>
      <c r="C4907" s="162">
        <v>39</v>
      </c>
      <c r="D4907" s="162">
        <v>2016</v>
      </c>
      <c r="E4907" s="162" t="s">
        <v>2393</v>
      </c>
      <c r="F4907" s="162" t="s">
        <v>297</v>
      </c>
      <c r="G4907" s="162">
        <v>2020</v>
      </c>
      <c r="H4907" s="169" t="s">
        <v>201</v>
      </c>
      <c r="I4907" s="162" t="s">
        <v>550</v>
      </c>
      <c r="J4907" s="206">
        <v>21.551500000000001</v>
      </c>
      <c r="K4907" s="169" t="s">
        <v>11833</v>
      </c>
      <c r="L4907" s="166">
        <v>1.2478760825467485E-3</v>
      </c>
      <c r="M4907" s="166">
        <v>2.6893601393006252E-2</v>
      </c>
      <c r="N4907" s="169" t="s">
        <v>201</v>
      </c>
      <c r="O4907" s="167">
        <v>1</v>
      </c>
      <c r="P4907" s="167">
        <v>0</v>
      </c>
      <c r="Q4907" s="167">
        <v>1</v>
      </c>
      <c r="R4907" s="167">
        <v>0</v>
      </c>
      <c r="S4907" s="167">
        <v>1</v>
      </c>
      <c r="T4907" s="167" t="s">
        <v>13210</v>
      </c>
      <c r="U4907" s="167" t="s">
        <v>1221</v>
      </c>
      <c r="V4907" s="167" t="s">
        <v>87</v>
      </c>
      <c r="W4907" s="169"/>
      <c r="X4907" s="169" t="s">
        <v>11729</v>
      </c>
      <c r="Y4907" s="169" t="s">
        <v>11740</v>
      </c>
      <c r="Z4907" s="168">
        <v>44126</v>
      </c>
      <c r="AA4907" s="169" t="s">
        <v>11792</v>
      </c>
      <c r="AB4907" s="169"/>
      <c r="AC4907" s="169" t="s">
        <v>201</v>
      </c>
      <c r="AD4907" s="169">
        <v>2021</v>
      </c>
      <c r="AE4907" s="167" t="s">
        <v>1245</v>
      </c>
    </row>
    <row r="4908" spans="1:31" x14ac:dyDescent="0.3">
      <c r="A4908" s="162" t="s">
        <v>1066</v>
      </c>
      <c r="B4908" s="162" t="s">
        <v>550</v>
      </c>
      <c r="C4908" s="162">
        <v>40</v>
      </c>
      <c r="D4908" s="162">
        <v>2016</v>
      </c>
      <c r="E4908" s="162" t="s">
        <v>2393</v>
      </c>
      <c r="F4908" s="162" t="s">
        <v>297</v>
      </c>
      <c r="G4908" s="162">
        <v>2020</v>
      </c>
      <c r="H4908" s="169" t="s">
        <v>201</v>
      </c>
      <c r="I4908" s="162" t="s">
        <v>550</v>
      </c>
      <c r="J4908" s="206">
        <v>50.115000000000002</v>
      </c>
      <c r="K4908" s="169" t="s">
        <v>11833</v>
      </c>
      <c r="L4908" s="166">
        <v>1.2478760825467485E-3</v>
      </c>
      <c r="M4908" s="166">
        <v>6.2537309876830302E-2</v>
      </c>
      <c r="N4908" s="169" t="s">
        <v>201</v>
      </c>
      <c r="O4908" s="167">
        <v>1</v>
      </c>
      <c r="P4908" s="167">
        <v>0</v>
      </c>
      <c r="Q4908" s="167">
        <v>1</v>
      </c>
      <c r="R4908" s="167">
        <v>0</v>
      </c>
      <c r="S4908" s="167">
        <v>1</v>
      </c>
      <c r="T4908" s="167" t="s">
        <v>13210</v>
      </c>
      <c r="U4908" s="167" t="s">
        <v>1221</v>
      </c>
      <c r="V4908" s="167" t="s">
        <v>87</v>
      </c>
      <c r="W4908" s="169"/>
      <c r="X4908" s="169" t="s">
        <v>11729</v>
      </c>
      <c r="Y4908" s="169" t="s">
        <v>11740</v>
      </c>
      <c r="Z4908" s="168">
        <v>44126</v>
      </c>
      <c r="AA4908" s="169" t="s">
        <v>11792</v>
      </c>
      <c r="AB4908" s="169"/>
      <c r="AC4908" s="169" t="s">
        <v>201</v>
      </c>
      <c r="AD4908" s="169">
        <v>2021</v>
      </c>
      <c r="AE4908" s="167" t="s">
        <v>1245</v>
      </c>
    </row>
    <row r="4909" spans="1:31" x14ac:dyDescent="0.3">
      <c r="A4909" s="162" t="s">
        <v>1066</v>
      </c>
      <c r="B4909" s="162" t="s">
        <v>550</v>
      </c>
      <c r="C4909" s="162">
        <v>41</v>
      </c>
      <c r="D4909" s="162">
        <v>2016</v>
      </c>
      <c r="E4909" s="162" t="s">
        <v>2393</v>
      </c>
      <c r="F4909" s="162" t="s">
        <v>297</v>
      </c>
      <c r="G4909" s="162">
        <v>2020</v>
      </c>
      <c r="H4909" s="169" t="s">
        <v>201</v>
      </c>
      <c r="I4909" s="162" t="s">
        <v>550</v>
      </c>
      <c r="J4909" s="206">
        <v>15.353</v>
      </c>
      <c r="K4909" s="169" t="s">
        <v>11833</v>
      </c>
      <c r="L4909" s="166">
        <v>1.2478760825467485E-3</v>
      </c>
      <c r="M4909" s="166">
        <v>1.9158641495340228E-2</v>
      </c>
      <c r="N4909" s="169" t="s">
        <v>201</v>
      </c>
      <c r="O4909" s="167">
        <v>1</v>
      </c>
      <c r="P4909" s="167">
        <v>0</v>
      </c>
      <c r="Q4909" s="167">
        <v>1</v>
      </c>
      <c r="R4909" s="167">
        <v>0</v>
      </c>
      <c r="S4909" s="167">
        <v>1</v>
      </c>
      <c r="T4909" s="167" t="s">
        <v>13210</v>
      </c>
      <c r="U4909" s="167" t="s">
        <v>1221</v>
      </c>
      <c r="V4909" s="167" t="s">
        <v>87</v>
      </c>
      <c r="W4909" s="169"/>
      <c r="X4909" s="169" t="s">
        <v>11729</v>
      </c>
      <c r="Y4909" s="169" t="s">
        <v>11740</v>
      </c>
      <c r="Z4909" s="168">
        <v>44126</v>
      </c>
      <c r="AA4909" s="169" t="s">
        <v>11791</v>
      </c>
      <c r="AB4909" s="169"/>
      <c r="AC4909" s="169" t="s">
        <v>201</v>
      </c>
      <c r="AD4909" s="169">
        <v>2021</v>
      </c>
      <c r="AE4909" s="167" t="s">
        <v>1245</v>
      </c>
    </row>
    <row r="4910" spans="1:31" x14ac:dyDescent="0.3">
      <c r="A4910" s="162" t="s">
        <v>1066</v>
      </c>
      <c r="B4910" s="162" t="s">
        <v>550</v>
      </c>
      <c r="C4910" s="162">
        <v>42</v>
      </c>
      <c r="D4910" s="162">
        <v>2016</v>
      </c>
      <c r="E4910" s="162" t="s">
        <v>2393</v>
      </c>
      <c r="F4910" s="162" t="s">
        <v>297</v>
      </c>
      <c r="G4910" s="162">
        <v>2020</v>
      </c>
      <c r="H4910" s="169" t="s">
        <v>201</v>
      </c>
      <c r="I4910" s="162" t="s">
        <v>550</v>
      </c>
      <c r="J4910" s="206">
        <v>33.143999999999998</v>
      </c>
      <c r="K4910" s="169" t="s">
        <v>11833</v>
      </c>
      <c r="L4910" s="166">
        <v>1.2478760825467485E-3</v>
      </c>
      <c r="M4910" s="166">
        <v>4.1359604879929429E-2</v>
      </c>
      <c r="N4910" s="169" t="s">
        <v>201</v>
      </c>
      <c r="O4910" s="167">
        <v>1</v>
      </c>
      <c r="P4910" s="167">
        <v>0</v>
      </c>
      <c r="Q4910" s="167">
        <v>1</v>
      </c>
      <c r="R4910" s="167">
        <v>0</v>
      </c>
      <c r="S4910" s="167">
        <v>1</v>
      </c>
      <c r="T4910" s="167" t="s">
        <v>13210</v>
      </c>
      <c r="U4910" s="167" t="s">
        <v>1221</v>
      </c>
      <c r="V4910" s="167" t="s">
        <v>87</v>
      </c>
      <c r="W4910" s="169"/>
      <c r="X4910" s="169" t="s">
        <v>11729</v>
      </c>
      <c r="Y4910" s="169" t="s">
        <v>11740</v>
      </c>
      <c r="Z4910" s="168">
        <v>44126</v>
      </c>
      <c r="AA4910" s="169" t="s">
        <v>11793</v>
      </c>
      <c r="AB4910" s="169"/>
      <c r="AC4910" s="169" t="s">
        <v>201</v>
      </c>
      <c r="AD4910" s="169">
        <v>2021</v>
      </c>
      <c r="AE4910" s="167" t="s">
        <v>1245</v>
      </c>
    </row>
    <row r="4911" spans="1:31" x14ac:dyDescent="0.3">
      <c r="A4911" s="162" t="s">
        <v>969</v>
      </c>
      <c r="B4911" s="162" t="s">
        <v>550</v>
      </c>
      <c r="C4911" s="162">
        <v>12</v>
      </c>
      <c r="D4911" s="162">
        <v>2015</v>
      </c>
      <c r="E4911" s="162" t="s">
        <v>2393</v>
      </c>
      <c r="F4911" s="162" t="s">
        <v>297</v>
      </c>
      <c r="G4911" s="162">
        <v>2020</v>
      </c>
      <c r="H4911" s="169" t="s">
        <v>201</v>
      </c>
      <c r="I4911" s="162" t="s">
        <v>550</v>
      </c>
      <c r="J4911" s="206">
        <v>88.766000000000005</v>
      </c>
      <c r="K4911" s="169" t="s">
        <v>11833</v>
      </c>
      <c r="L4911" s="166">
        <v>1.2478760825467485E-3</v>
      </c>
      <c r="M4911" s="166">
        <v>0.11076896834334468</v>
      </c>
      <c r="N4911" s="169" t="s">
        <v>201</v>
      </c>
      <c r="O4911" s="167">
        <v>1</v>
      </c>
      <c r="P4911" s="167">
        <v>0</v>
      </c>
      <c r="Q4911" s="167">
        <v>1</v>
      </c>
      <c r="R4911" s="167">
        <v>0</v>
      </c>
      <c r="S4911" s="167">
        <v>1</v>
      </c>
      <c r="T4911" s="167" t="s">
        <v>13210</v>
      </c>
      <c r="U4911" s="167" t="s">
        <v>1327</v>
      </c>
      <c r="V4911" s="167" t="s">
        <v>121</v>
      </c>
      <c r="W4911" s="169"/>
      <c r="X4911" s="169" t="s">
        <v>11730</v>
      </c>
      <c r="Y4911" s="169" t="s">
        <v>11741</v>
      </c>
      <c r="Z4911" s="168">
        <v>43831</v>
      </c>
      <c r="AA4911" s="169" t="s">
        <v>11794</v>
      </c>
      <c r="AB4911" s="169"/>
      <c r="AC4911" s="169" t="s">
        <v>201</v>
      </c>
      <c r="AD4911" s="169">
        <v>2021</v>
      </c>
      <c r="AE4911" s="167" t="s">
        <v>1245</v>
      </c>
    </row>
    <row r="4912" spans="1:31" x14ac:dyDescent="0.3">
      <c r="A4912" s="162" t="s">
        <v>969</v>
      </c>
      <c r="B4912" s="162" t="s">
        <v>550</v>
      </c>
      <c r="C4912" s="162">
        <v>13</v>
      </c>
      <c r="D4912" s="162">
        <v>2015</v>
      </c>
      <c r="E4912" s="162" t="s">
        <v>2393</v>
      </c>
      <c r="F4912" s="162" t="s">
        <v>297</v>
      </c>
      <c r="G4912" s="162">
        <v>2020</v>
      </c>
      <c r="H4912" s="169" t="s">
        <v>201</v>
      </c>
      <c r="I4912" s="162" t="s">
        <v>550</v>
      </c>
      <c r="J4912" s="206">
        <v>47.347079999999998</v>
      </c>
      <c r="K4912" s="169" t="s">
        <v>11833</v>
      </c>
      <c r="L4912" s="166">
        <v>1.2478760825467485E-3</v>
      </c>
      <c r="M4912" s="166">
        <v>5.9083288710427499E-2</v>
      </c>
      <c r="N4912" s="209" t="s">
        <v>201</v>
      </c>
      <c r="O4912" s="167">
        <v>1</v>
      </c>
      <c r="P4912" s="167">
        <v>0</v>
      </c>
      <c r="Q4912" s="167">
        <v>1</v>
      </c>
      <c r="R4912" s="167">
        <v>0</v>
      </c>
      <c r="S4912" s="167">
        <v>1</v>
      </c>
      <c r="T4912" s="167" t="s">
        <v>13210</v>
      </c>
      <c r="U4912" s="167" t="s">
        <v>1327</v>
      </c>
      <c r="V4912" s="167" t="s">
        <v>121</v>
      </c>
      <c r="W4912" s="169"/>
      <c r="X4912" s="169" t="s">
        <v>11730</v>
      </c>
      <c r="Y4912" s="169" t="s">
        <v>11741</v>
      </c>
      <c r="Z4912" s="168">
        <v>43831</v>
      </c>
      <c r="AA4912" s="169" t="s">
        <v>11795</v>
      </c>
      <c r="AB4912" s="169"/>
      <c r="AC4912" s="169" t="s">
        <v>550</v>
      </c>
      <c r="AD4912" s="169">
        <v>2021</v>
      </c>
      <c r="AE4912" s="167" t="s">
        <v>1245</v>
      </c>
    </row>
    <row r="4913" spans="1:31" x14ac:dyDescent="0.3">
      <c r="A4913" s="162" t="s">
        <v>1151</v>
      </c>
      <c r="B4913" s="162" t="s">
        <v>550</v>
      </c>
      <c r="C4913" s="162">
        <v>1</v>
      </c>
      <c r="D4913" s="162">
        <v>2017</v>
      </c>
      <c r="E4913" s="162" t="s">
        <v>2393</v>
      </c>
      <c r="F4913" s="162" t="s">
        <v>297</v>
      </c>
      <c r="G4913" s="162">
        <v>2021</v>
      </c>
      <c r="H4913" s="169" t="s">
        <v>392</v>
      </c>
      <c r="I4913" s="162" t="s">
        <v>550</v>
      </c>
      <c r="J4913" s="206">
        <v>92.6</v>
      </c>
      <c r="K4913" s="169" t="s">
        <v>11833</v>
      </c>
      <c r="L4913" s="166">
        <v>1.2802437647192659E-3</v>
      </c>
      <c r="M4913" s="166">
        <v>0.11855057261300402</v>
      </c>
      <c r="N4913" s="169" t="s">
        <v>392</v>
      </c>
      <c r="O4913" s="167">
        <v>1</v>
      </c>
      <c r="P4913" s="167">
        <v>0</v>
      </c>
      <c r="Q4913" s="167">
        <v>1</v>
      </c>
      <c r="R4913" s="167">
        <v>0</v>
      </c>
      <c r="S4913" s="167">
        <v>1</v>
      </c>
      <c r="T4913" s="167" t="s">
        <v>13210</v>
      </c>
      <c r="U4913" s="167" t="s">
        <v>1512</v>
      </c>
      <c r="V4913" s="167" t="s">
        <v>178</v>
      </c>
      <c r="W4913" s="169"/>
      <c r="X4913" s="169" t="s">
        <v>11731</v>
      </c>
      <c r="Y4913" s="169" t="s">
        <v>11742</v>
      </c>
      <c r="Z4913" s="168">
        <v>44357</v>
      </c>
      <c r="AA4913" s="169" t="s">
        <v>11796</v>
      </c>
      <c r="AB4913" s="169" t="s">
        <v>11797</v>
      </c>
      <c r="AC4913" s="169" t="s">
        <v>392</v>
      </c>
      <c r="AD4913" s="169">
        <v>2021</v>
      </c>
      <c r="AE4913" s="167" t="s">
        <v>1245</v>
      </c>
    </row>
    <row r="4914" spans="1:31" x14ac:dyDescent="0.3">
      <c r="A4914" s="162" t="s">
        <v>1151</v>
      </c>
      <c r="B4914" s="162" t="s">
        <v>550</v>
      </c>
      <c r="C4914" s="162">
        <v>2</v>
      </c>
      <c r="D4914" s="162">
        <v>2017</v>
      </c>
      <c r="E4914" s="162" t="s">
        <v>2393</v>
      </c>
      <c r="F4914" s="162" t="s">
        <v>297</v>
      </c>
      <c r="G4914" s="162">
        <v>2021</v>
      </c>
      <c r="H4914" s="169" t="s">
        <v>392</v>
      </c>
      <c r="I4914" s="162" t="s">
        <v>550</v>
      </c>
      <c r="J4914" s="206">
        <v>12.58</v>
      </c>
      <c r="K4914" s="169" t="s">
        <v>11833</v>
      </c>
      <c r="L4914" s="166">
        <v>1.2802437647192659E-3</v>
      </c>
      <c r="M4914" s="166">
        <v>1.6105466560168365E-2</v>
      </c>
      <c r="N4914" s="169" t="s">
        <v>392</v>
      </c>
      <c r="O4914" s="167">
        <v>1</v>
      </c>
      <c r="P4914" s="167">
        <v>0</v>
      </c>
      <c r="Q4914" s="167">
        <v>1</v>
      </c>
      <c r="R4914" s="167">
        <v>0</v>
      </c>
      <c r="S4914" s="167">
        <v>1</v>
      </c>
      <c r="T4914" s="167" t="s">
        <v>13210</v>
      </c>
      <c r="U4914" s="167" t="s">
        <v>1512</v>
      </c>
      <c r="V4914" s="167" t="s">
        <v>178</v>
      </c>
      <c r="W4914" s="169"/>
      <c r="X4914" s="169" t="s">
        <v>11731</v>
      </c>
      <c r="Y4914" s="169" t="s">
        <v>11742</v>
      </c>
      <c r="Z4914" s="168">
        <v>44403</v>
      </c>
      <c r="AA4914" s="169" t="s">
        <v>11798</v>
      </c>
      <c r="AB4914" s="169"/>
      <c r="AC4914" s="169" t="s">
        <v>392</v>
      </c>
      <c r="AD4914" s="169">
        <v>2021</v>
      </c>
      <c r="AE4914" s="167" t="s">
        <v>1245</v>
      </c>
    </row>
    <row r="4915" spans="1:31" x14ac:dyDescent="0.3">
      <c r="A4915" s="162" t="s">
        <v>1151</v>
      </c>
      <c r="B4915" s="162" t="s">
        <v>550</v>
      </c>
      <c r="C4915" s="162">
        <v>3</v>
      </c>
      <c r="D4915" s="162">
        <v>2017</v>
      </c>
      <c r="E4915" s="162" t="s">
        <v>2393</v>
      </c>
      <c r="F4915" s="162" t="s">
        <v>297</v>
      </c>
      <c r="G4915" s="162">
        <v>2021</v>
      </c>
      <c r="H4915" s="169" t="s">
        <v>392</v>
      </c>
      <c r="I4915" s="162" t="s">
        <v>550</v>
      </c>
      <c r="J4915" s="206">
        <v>14.65</v>
      </c>
      <c r="K4915" s="169" t="s">
        <v>11833</v>
      </c>
      <c r="L4915" s="166">
        <v>1.2802437647192659E-3</v>
      </c>
      <c r="M4915" s="166">
        <v>1.8755571153137245E-2</v>
      </c>
      <c r="N4915" s="169" t="s">
        <v>392</v>
      </c>
      <c r="O4915" s="167">
        <v>1</v>
      </c>
      <c r="P4915" s="167">
        <v>0</v>
      </c>
      <c r="Q4915" s="167">
        <v>1</v>
      </c>
      <c r="R4915" s="167">
        <v>0</v>
      </c>
      <c r="S4915" s="167">
        <v>1</v>
      </c>
      <c r="T4915" s="167" t="s">
        <v>13210</v>
      </c>
      <c r="U4915" s="167" t="s">
        <v>1512</v>
      </c>
      <c r="V4915" s="167" t="s">
        <v>178</v>
      </c>
      <c r="W4915" s="169"/>
      <c r="X4915" s="169" t="s">
        <v>11731</v>
      </c>
      <c r="Y4915" s="169" t="s">
        <v>11742</v>
      </c>
      <c r="Z4915" s="168">
        <v>44403</v>
      </c>
      <c r="AA4915" s="169" t="s">
        <v>11799</v>
      </c>
      <c r="AB4915" s="169" t="s">
        <v>11797</v>
      </c>
      <c r="AC4915" s="169" t="s">
        <v>392</v>
      </c>
      <c r="AD4915" s="169">
        <v>2021</v>
      </c>
      <c r="AE4915" s="167" t="s">
        <v>1245</v>
      </c>
    </row>
    <row r="4916" spans="1:31" x14ac:dyDescent="0.3">
      <c r="A4916" s="162" t="s">
        <v>1151</v>
      </c>
      <c r="B4916" s="162" t="s">
        <v>550</v>
      </c>
      <c r="C4916" s="162">
        <v>4</v>
      </c>
      <c r="D4916" s="162">
        <v>2017</v>
      </c>
      <c r="E4916" s="162" t="s">
        <v>2393</v>
      </c>
      <c r="F4916" s="162" t="s">
        <v>297</v>
      </c>
      <c r="G4916" s="162">
        <v>2021</v>
      </c>
      <c r="H4916" s="169" t="s">
        <v>392</v>
      </c>
      <c r="I4916" s="162" t="s">
        <v>550</v>
      </c>
      <c r="J4916" s="206">
        <v>4.92</v>
      </c>
      <c r="K4916" s="169" t="s">
        <v>11833</v>
      </c>
      <c r="L4916" s="166">
        <v>1.2802437647192659E-3</v>
      </c>
      <c r="M4916" s="166">
        <v>6.2987993224187886E-3</v>
      </c>
      <c r="N4916" s="169" t="s">
        <v>392</v>
      </c>
      <c r="O4916" s="167">
        <v>1</v>
      </c>
      <c r="P4916" s="167">
        <v>0</v>
      </c>
      <c r="Q4916" s="167">
        <v>1</v>
      </c>
      <c r="R4916" s="167">
        <v>0</v>
      </c>
      <c r="S4916" s="167">
        <v>1</v>
      </c>
      <c r="T4916" s="167" t="s">
        <v>13210</v>
      </c>
      <c r="U4916" s="167" t="s">
        <v>1512</v>
      </c>
      <c r="V4916" s="167" t="s">
        <v>178</v>
      </c>
      <c r="W4916" s="169"/>
      <c r="X4916" s="169" t="s">
        <v>11731</v>
      </c>
      <c r="Y4916" s="169" t="s">
        <v>11742</v>
      </c>
      <c r="Z4916" s="168">
        <v>44428</v>
      </c>
      <c r="AA4916" s="169" t="s">
        <v>11800</v>
      </c>
      <c r="AB4916" s="169" t="s">
        <v>11797</v>
      </c>
      <c r="AC4916" s="169" t="s">
        <v>392</v>
      </c>
      <c r="AD4916" s="169">
        <v>2021</v>
      </c>
      <c r="AE4916" s="167" t="s">
        <v>1245</v>
      </c>
    </row>
    <row r="4917" spans="1:31" x14ac:dyDescent="0.3">
      <c r="A4917" s="162" t="s">
        <v>1151</v>
      </c>
      <c r="B4917" s="162" t="s">
        <v>550</v>
      </c>
      <c r="C4917" s="162">
        <v>5</v>
      </c>
      <c r="D4917" s="162">
        <v>2017</v>
      </c>
      <c r="E4917" s="162" t="s">
        <v>2393</v>
      </c>
      <c r="F4917" s="162" t="s">
        <v>297</v>
      </c>
      <c r="G4917" s="162">
        <v>2021</v>
      </c>
      <c r="H4917" s="169" t="s">
        <v>392</v>
      </c>
      <c r="I4917" s="162" t="s">
        <v>550</v>
      </c>
      <c r="J4917" s="206">
        <v>23.148499999999999</v>
      </c>
      <c r="K4917" s="169" t="s">
        <v>11833</v>
      </c>
      <c r="L4917" s="166">
        <v>1.2802437647192659E-3</v>
      </c>
      <c r="M4917" s="166">
        <v>2.9635722787603926E-2</v>
      </c>
      <c r="N4917" s="169" t="s">
        <v>392</v>
      </c>
      <c r="O4917" s="167">
        <v>1</v>
      </c>
      <c r="P4917" s="167">
        <v>0</v>
      </c>
      <c r="Q4917" s="167">
        <v>1</v>
      </c>
      <c r="R4917" s="167">
        <v>0</v>
      </c>
      <c r="S4917" s="167">
        <v>1</v>
      </c>
      <c r="T4917" s="167" t="s">
        <v>13210</v>
      </c>
      <c r="U4917" s="167" t="s">
        <v>1512</v>
      </c>
      <c r="V4917" s="167" t="s">
        <v>178</v>
      </c>
      <c r="W4917" s="169"/>
      <c r="X4917" s="169" t="s">
        <v>11731</v>
      </c>
      <c r="Y4917" s="169" t="s">
        <v>11742</v>
      </c>
      <c r="Z4917" s="168">
        <v>44428</v>
      </c>
      <c r="AA4917" s="169" t="s">
        <v>11801</v>
      </c>
      <c r="AB4917" s="169" t="s">
        <v>11797</v>
      </c>
      <c r="AC4917" s="169" t="s">
        <v>392</v>
      </c>
      <c r="AD4917" s="169">
        <v>2021</v>
      </c>
      <c r="AE4917" s="167" t="s">
        <v>1245</v>
      </c>
    </row>
    <row r="4918" spans="1:31" x14ac:dyDescent="0.3">
      <c r="A4918" s="162" t="s">
        <v>1060</v>
      </c>
      <c r="B4918" s="162" t="s">
        <v>550</v>
      </c>
      <c r="C4918" s="162">
        <v>1</v>
      </c>
      <c r="D4918" s="162">
        <v>2016</v>
      </c>
      <c r="E4918" s="162" t="s">
        <v>2393</v>
      </c>
      <c r="F4918" s="162" t="s">
        <v>297</v>
      </c>
      <c r="G4918" s="162">
        <v>2020</v>
      </c>
      <c r="H4918" s="169" t="s">
        <v>1022</v>
      </c>
      <c r="I4918" s="162" t="s">
        <v>550</v>
      </c>
      <c r="J4918" s="206">
        <v>0.81232655000000009</v>
      </c>
      <c r="K4918" s="169" t="s">
        <v>1818</v>
      </c>
      <c r="L4918" s="166">
        <v>0.81855314403292179</v>
      </c>
      <c r="M4918" s="166">
        <v>0.66493245148391655</v>
      </c>
      <c r="N4918" s="169" t="s">
        <v>1022</v>
      </c>
      <c r="O4918" s="167">
        <v>1</v>
      </c>
      <c r="P4918" s="167">
        <v>0</v>
      </c>
      <c r="Q4918" s="167">
        <v>1</v>
      </c>
      <c r="R4918" s="167">
        <v>0</v>
      </c>
      <c r="S4918" s="167">
        <v>1</v>
      </c>
      <c r="T4918" s="167" t="s">
        <v>13210</v>
      </c>
      <c r="U4918" s="167" t="s">
        <v>1261</v>
      </c>
      <c r="V4918" s="167" t="s">
        <v>102</v>
      </c>
      <c r="W4918" s="169"/>
      <c r="X4918" s="169" t="s">
        <v>11732</v>
      </c>
      <c r="Y4918" s="169" t="s">
        <v>11743</v>
      </c>
      <c r="Z4918" s="168">
        <v>44060</v>
      </c>
      <c r="AA4918" s="169" t="s">
        <v>11802</v>
      </c>
      <c r="AB4918" s="169" t="s">
        <v>11803</v>
      </c>
      <c r="AC4918" s="169" t="s">
        <v>1022</v>
      </c>
      <c r="AD4918" s="169">
        <v>2021</v>
      </c>
      <c r="AE4918" s="167" t="s">
        <v>1245</v>
      </c>
    </row>
    <row r="4919" spans="1:31" x14ac:dyDescent="0.3">
      <c r="A4919" s="162" t="s">
        <v>1060</v>
      </c>
      <c r="B4919" s="162" t="s">
        <v>550</v>
      </c>
      <c r="C4919" s="162">
        <v>2</v>
      </c>
      <c r="D4919" s="162">
        <v>2016</v>
      </c>
      <c r="E4919" s="162" t="s">
        <v>2393</v>
      </c>
      <c r="F4919" s="162" t="s">
        <v>297</v>
      </c>
      <c r="G4919" s="162">
        <v>2020</v>
      </c>
      <c r="H4919" s="169" t="s">
        <v>1022</v>
      </c>
      <c r="I4919" s="162" t="s">
        <v>550</v>
      </c>
      <c r="J4919" s="206">
        <v>0.65966089000000006</v>
      </c>
      <c r="K4919" s="169" t="s">
        <v>1818</v>
      </c>
      <c r="L4919" s="166">
        <v>0.81855314403292179</v>
      </c>
      <c r="M4919" s="166">
        <v>0.53996749550505541</v>
      </c>
      <c r="N4919" s="169" t="s">
        <v>81</v>
      </c>
      <c r="O4919" s="167">
        <v>1</v>
      </c>
      <c r="P4919" s="167">
        <v>0</v>
      </c>
      <c r="Q4919" s="167">
        <v>0</v>
      </c>
      <c r="R4919" s="167">
        <v>0</v>
      </c>
      <c r="S4919" s="167">
        <v>1</v>
      </c>
      <c r="T4919" s="167" t="s">
        <v>13213</v>
      </c>
      <c r="U4919" s="167" t="s">
        <v>1261</v>
      </c>
      <c r="V4919" s="167" t="s">
        <v>102</v>
      </c>
      <c r="W4919" s="169"/>
      <c r="X4919" s="169" t="s">
        <v>11732</v>
      </c>
      <c r="Y4919" s="169" t="s">
        <v>11743</v>
      </c>
      <c r="Z4919" s="168" t="s">
        <v>11834</v>
      </c>
      <c r="AA4919" s="169" t="s">
        <v>11804</v>
      </c>
      <c r="AB4919" s="169" t="s">
        <v>11805</v>
      </c>
      <c r="AC4919" s="169" t="s">
        <v>81</v>
      </c>
      <c r="AD4919" s="169">
        <v>2021</v>
      </c>
      <c r="AE4919" s="167" t="s">
        <v>1245</v>
      </c>
    </row>
    <row r="4920" spans="1:31" x14ac:dyDescent="0.3">
      <c r="A4920" s="162" t="s">
        <v>1060</v>
      </c>
      <c r="B4920" s="162" t="s">
        <v>550</v>
      </c>
      <c r="C4920" s="162">
        <v>3</v>
      </c>
      <c r="D4920" s="162">
        <v>2016</v>
      </c>
      <c r="E4920" s="162" t="s">
        <v>2393</v>
      </c>
      <c r="F4920" s="162" t="s">
        <v>297</v>
      </c>
      <c r="G4920" s="162">
        <v>2021</v>
      </c>
      <c r="H4920" s="169" t="s">
        <v>1022</v>
      </c>
      <c r="I4920" s="162" t="s">
        <v>550</v>
      </c>
      <c r="J4920" s="206">
        <v>0.34639279000000001</v>
      </c>
      <c r="K4920" s="169" t="s">
        <v>1818</v>
      </c>
      <c r="L4920" s="166">
        <v>0.83978495412844001</v>
      </c>
      <c r="M4920" s="166">
        <v>0.29089545326057237</v>
      </c>
      <c r="N4920" s="169" t="s">
        <v>11838</v>
      </c>
      <c r="O4920" s="167">
        <v>1</v>
      </c>
      <c r="P4920" s="167">
        <v>0</v>
      </c>
      <c r="Q4920" s="167">
        <v>0</v>
      </c>
      <c r="R4920" s="167">
        <v>0</v>
      </c>
      <c r="S4920" s="167">
        <v>0</v>
      </c>
      <c r="T4920" s="167" t="s">
        <v>13213</v>
      </c>
      <c r="U4920" s="167" t="s">
        <v>1261</v>
      </c>
      <c r="V4920" s="167" t="s">
        <v>102</v>
      </c>
      <c r="W4920" s="169"/>
      <c r="X4920" s="169" t="s">
        <v>11732</v>
      </c>
      <c r="Y4920" s="169" t="s">
        <v>11743</v>
      </c>
      <c r="Z4920" s="168">
        <v>44400</v>
      </c>
      <c r="AA4920" s="169" t="s">
        <v>11806</v>
      </c>
      <c r="AB4920" s="169" t="s">
        <v>11807</v>
      </c>
      <c r="AC4920" s="169" t="s">
        <v>11838</v>
      </c>
      <c r="AD4920" s="169">
        <v>2021</v>
      </c>
      <c r="AE4920" s="167" t="s">
        <v>1245</v>
      </c>
    </row>
    <row r="4921" spans="1:31" x14ac:dyDescent="0.3">
      <c r="A4921" s="162" t="s">
        <v>1060</v>
      </c>
      <c r="B4921" s="162" t="s">
        <v>550</v>
      </c>
      <c r="C4921" s="162">
        <v>4</v>
      </c>
      <c r="D4921" s="162">
        <v>2016</v>
      </c>
      <c r="E4921" s="162" t="s">
        <v>2393</v>
      </c>
      <c r="F4921" s="162" t="s">
        <v>297</v>
      </c>
      <c r="G4921" s="162">
        <v>2021</v>
      </c>
      <c r="H4921" s="169" t="s">
        <v>1022</v>
      </c>
      <c r="I4921" s="162" t="s">
        <v>550</v>
      </c>
      <c r="J4921" s="206">
        <v>0.44683451000000002</v>
      </c>
      <c r="K4921" s="169" t="s">
        <v>1818</v>
      </c>
      <c r="L4921" s="166">
        <v>0.83978495412844001</v>
      </c>
      <c r="M4921" s="166">
        <v>0.37524489848335396</v>
      </c>
      <c r="N4921" s="169" t="s">
        <v>843</v>
      </c>
      <c r="O4921" s="167">
        <v>1</v>
      </c>
      <c r="P4921" s="167">
        <v>0</v>
      </c>
      <c r="Q4921" s="167">
        <v>0</v>
      </c>
      <c r="R4921" s="167">
        <v>1</v>
      </c>
      <c r="S4921" s="167">
        <v>0</v>
      </c>
      <c r="T4921" s="167" t="s">
        <v>13213</v>
      </c>
      <c r="U4921" s="167" t="s">
        <v>1261</v>
      </c>
      <c r="V4921" s="167" t="s">
        <v>102</v>
      </c>
      <c r="W4921" s="169"/>
      <c r="X4921" s="169" t="s">
        <v>11732</v>
      </c>
      <c r="Y4921" s="169" t="s">
        <v>11743</v>
      </c>
      <c r="Z4921" s="168">
        <v>44400</v>
      </c>
      <c r="AA4921" s="169" t="s">
        <v>11808</v>
      </c>
      <c r="AB4921" s="169" t="s">
        <v>11809</v>
      </c>
      <c r="AC4921" s="169" t="s">
        <v>843</v>
      </c>
      <c r="AD4921" s="169">
        <v>2021</v>
      </c>
      <c r="AE4921" s="167" t="s">
        <v>1245</v>
      </c>
    </row>
    <row r="4922" spans="1:31" x14ac:dyDescent="0.3">
      <c r="A4922" s="162" t="s">
        <v>1060</v>
      </c>
      <c r="B4922" s="162" t="s">
        <v>550</v>
      </c>
      <c r="C4922" s="162">
        <v>5</v>
      </c>
      <c r="D4922" s="162">
        <v>2016</v>
      </c>
      <c r="E4922" s="162" t="s">
        <v>2393</v>
      </c>
      <c r="F4922" s="162" t="s">
        <v>297</v>
      </c>
      <c r="G4922" s="162">
        <v>2021</v>
      </c>
      <c r="H4922" s="169" t="s">
        <v>1022</v>
      </c>
      <c r="I4922" s="162" t="s">
        <v>550</v>
      </c>
      <c r="J4922" s="206">
        <v>0.25090060000000003</v>
      </c>
      <c r="K4922" s="169" t="s">
        <v>1818</v>
      </c>
      <c r="L4922" s="166">
        <v>0.83978495412844001</v>
      </c>
      <c r="M4922" s="166">
        <v>0.21070254886179809</v>
      </c>
      <c r="N4922" s="169" t="s">
        <v>1022</v>
      </c>
      <c r="O4922" s="167">
        <v>1</v>
      </c>
      <c r="P4922" s="167">
        <v>0</v>
      </c>
      <c r="Q4922" s="167">
        <v>1</v>
      </c>
      <c r="R4922" s="167">
        <v>0</v>
      </c>
      <c r="S4922" s="167">
        <v>1</v>
      </c>
      <c r="T4922" s="167" t="s">
        <v>13210</v>
      </c>
      <c r="U4922" s="167" t="s">
        <v>1261</v>
      </c>
      <c r="V4922" s="167" t="s">
        <v>102</v>
      </c>
      <c r="W4922" s="169"/>
      <c r="X4922" s="169" t="s">
        <v>11732</v>
      </c>
      <c r="Y4922" s="169" t="s">
        <v>11743</v>
      </c>
      <c r="Z4922" s="168">
        <v>44400</v>
      </c>
      <c r="AA4922" s="169" t="s">
        <v>11810</v>
      </c>
      <c r="AB4922" s="169" t="s">
        <v>11811</v>
      </c>
      <c r="AC4922" s="169" t="s">
        <v>1022</v>
      </c>
      <c r="AD4922" s="169">
        <v>2021</v>
      </c>
      <c r="AE4922" s="167" t="s">
        <v>1245</v>
      </c>
    </row>
    <row r="4923" spans="1:31" x14ac:dyDescent="0.3">
      <c r="A4923" s="162" t="s">
        <v>1060</v>
      </c>
      <c r="B4923" s="162" t="s">
        <v>550</v>
      </c>
      <c r="C4923" s="162">
        <v>6</v>
      </c>
      <c r="D4923" s="162">
        <v>2016</v>
      </c>
      <c r="E4923" s="162" t="s">
        <v>2393</v>
      </c>
      <c r="F4923" s="162" t="s">
        <v>297</v>
      </c>
      <c r="G4923" s="162">
        <v>2021</v>
      </c>
      <c r="H4923" s="169" t="s">
        <v>1022</v>
      </c>
      <c r="I4923" s="162" t="s">
        <v>550</v>
      </c>
      <c r="J4923" s="206">
        <v>0.18940198</v>
      </c>
      <c r="K4923" s="169" t="s">
        <v>1818</v>
      </c>
      <c r="L4923" s="166">
        <v>0.83978495412844001</v>
      </c>
      <c r="M4923" s="166">
        <v>0.15905693308613572</v>
      </c>
      <c r="N4923" s="169" t="s">
        <v>843</v>
      </c>
      <c r="O4923" s="167">
        <v>1</v>
      </c>
      <c r="P4923" s="167">
        <v>0</v>
      </c>
      <c r="Q4923" s="167">
        <v>0</v>
      </c>
      <c r="R4923" s="167">
        <v>1</v>
      </c>
      <c r="S4923" s="167">
        <v>0</v>
      </c>
      <c r="T4923" s="167" t="s">
        <v>13213</v>
      </c>
      <c r="U4923" s="167" t="s">
        <v>1261</v>
      </c>
      <c r="V4923" s="167" t="s">
        <v>102</v>
      </c>
      <c r="W4923" s="169"/>
      <c r="X4923" s="169" t="s">
        <v>11732</v>
      </c>
      <c r="Y4923" s="169" t="s">
        <v>11743</v>
      </c>
      <c r="Z4923" s="168">
        <v>44400</v>
      </c>
      <c r="AA4923" s="169" t="s">
        <v>11812</v>
      </c>
      <c r="AB4923" s="169" t="s">
        <v>11813</v>
      </c>
      <c r="AC4923" s="169" t="s">
        <v>843</v>
      </c>
      <c r="AD4923" s="169">
        <v>2021</v>
      </c>
      <c r="AE4923" s="167" t="s">
        <v>1245</v>
      </c>
    </row>
    <row r="4924" spans="1:31" x14ac:dyDescent="0.3">
      <c r="A4924" s="162" t="s">
        <v>1060</v>
      </c>
      <c r="B4924" s="162" t="s">
        <v>550</v>
      </c>
      <c r="C4924" s="162">
        <v>7</v>
      </c>
      <c r="D4924" s="162">
        <v>2016</v>
      </c>
      <c r="E4924" s="162" t="s">
        <v>2393</v>
      </c>
      <c r="F4924" s="162" t="s">
        <v>297</v>
      </c>
      <c r="G4924" s="162">
        <v>2021</v>
      </c>
      <c r="H4924" s="169" t="s">
        <v>1022</v>
      </c>
      <c r="I4924" s="162" t="s">
        <v>550</v>
      </c>
      <c r="J4924" s="206">
        <v>5.594263E-2</v>
      </c>
      <c r="K4924" s="169" t="s">
        <v>1818</v>
      </c>
      <c r="L4924" s="166">
        <v>0.83978495412844001</v>
      </c>
      <c r="M4924" s="166">
        <v>4.697977896837429E-2</v>
      </c>
      <c r="N4924" s="169" t="s">
        <v>1022</v>
      </c>
      <c r="O4924" s="167">
        <v>1</v>
      </c>
      <c r="P4924" s="167">
        <v>0</v>
      </c>
      <c r="Q4924" s="167">
        <v>1</v>
      </c>
      <c r="R4924" s="167">
        <v>0</v>
      </c>
      <c r="S4924" s="167">
        <v>1</v>
      </c>
      <c r="T4924" s="167" t="s">
        <v>13210</v>
      </c>
      <c r="U4924" s="167" t="s">
        <v>1261</v>
      </c>
      <c r="V4924" s="167" t="s">
        <v>102</v>
      </c>
      <c r="W4924" s="169"/>
      <c r="X4924" s="169" t="s">
        <v>11732</v>
      </c>
      <c r="Y4924" s="169" t="s">
        <v>11743</v>
      </c>
      <c r="Z4924" s="168">
        <v>44400</v>
      </c>
      <c r="AA4924" s="169" t="s">
        <v>11814</v>
      </c>
      <c r="AB4924" s="169" t="s">
        <v>11815</v>
      </c>
      <c r="AC4924" s="169" t="s">
        <v>1022</v>
      </c>
      <c r="AD4924" s="169">
        <v>2021</v>
      </c>
      <c r="AE4924" s="167" t="s">
        <v>1245</v>
      </c>
    </row>
    <row r="4925" spans="1:31" x14ac:dyDescent="0.3">
      <c r="A4925" s="162" t="s">
        <v>770</v>
      </c>
      <c r="B4925" s="162" t="s">
        <v>550</v>
      </c>
      <c r="C4925" s="162">
        <v>1</v>
      </c>
      <c r="D4925" s="162">
        <v>2013</v>
      </c>
      <c r="E4925" s="162" t="s">
        <v>115</v>
      </c>
      <c r="F4925" s="162" t="s">
        <v>297</v>
      </c>
      <c r="G4925" s="162">
        <v>2020</v>
      </c>
      <c r="H4925" s="169" t="s">
        <v>318</v>
      </c>
      <c r="I4925" s="162" t="s">
        <v>550</v>
      </c>
      <c r="J4925" s="206">
        <v>0.34628999999999999</v>
      </c>
      <c r="K4925" s="169" t="s">
        <v>1818</v>
      </c>
      <c r="L4925" s="166">
        <v>0.81855314403292179</v>
      </c>
      <c r="M4925" s="166">
        <v>0.28345676824716048</v>
      </c>
      <c r="N4925" s="169" t="s">
        <v>318</v>
      </c>
      <c r="O4925" s="167">
        <v>1</v>
      </c>
      <c r="P4925" s="167">
        <v>0</v>
      </c>
      <c r="Q4925" s="167">
        <v>1</v>
      </c>
      <c r="R4925" s="167">
        <v>0</v>
      </c>
      <c r="S4925" s="167">
        <v>1</v>
      </c>
      <c r="T4925" s="167" t="s">
        <v>13210</v>
      </c>
      <c r="U4925" s="167" t="s">
        <v>1350</v>
      </c>
      <c r="V4925" s="167" t="s">
        <v>84</v>
      </c>
      <c r="W4925" s="169"/>
      <c r="X4925" s="169" t="s">
        <v>11733</v>
      </c>
      <c r="Y4925" s="169" t="s">
        <v>11744</v>
      </c>
      <c r="Z4925" s="168">
        <v>43962</v>
      </c>
      <c r="AA4925" s="169" t="s">
        <v>11816</v>
      </c>
      <c r="AB4925" s="169" t="s">
        <v>11817</v>
      </c>
      <c r="AC4925" s="169" t="s">
        <v>318</v>
      </c>
      <c r="AD4925" s="169">
        <v>2021</v>
      </c>
      <c r="AE4925" s="167" t="s">
        <v>1245</v>
      </c>
    </row>
    <row r="4926" spans="1:31" x14ac:dyDescent="0.3">
      <c r="A4926" s="162" t="s">
        <v>770</v>
      </c>
      <c r="B4926" s="162" t="s">
        <v>550</v>
      </c>
      <c r="C4926" s="162">
        <v>2</v>
      </c>
      <c r="D4926" s="162">
        <v>2013</v>
      </c>
      <c r="E4926" s="162" t="s">
        <v>115</v>
      </c>
      <c r="F4926" s="162" t="s">
        <v>297</v>
      </c>
      <c r="G4926" s="162">
        <v>2020</v>
      </c>
      <c r="H4926" s="169" t="s">
        <v>318</v>
      </c>
      <c r="I4926" s="162" t="s">
        <v>550</v>
      </c>
      <c r="J4926" s="206">
        <v>1.9658819999999999</v>
      </c>
      <c r="K4926" s="169" t="s">
        <v>1818</v>
      </c>
      <c r="L4926" s="166">
        <v>0.81855314403292179</v>
      </c>
      <c r="M4926" s="166">
        <v>1.6091788918977283</v>
      </c>
      <c r="N4926" s="169" t="s">
        <v>11839</v>
      </c>
      <c r="O4926" s="167">
        <v>1</v>
      </c>
      <c r="P4926" s="167">
        <v>0</v>
      </c>
      <c r="Q4926" s="167">
        <v>1</v>
      </c>
      <c r="R4926" s="167">
        <v>0</v>
      </c>
      <c r="S4926" s="167">
        <v>1</v>
      </c>
      <c r="T4926" s="167" t="s">
        <v>13210</v>
      </c>
      <c r="U4926" s="167" t="s">
        <v>1350</v>
      </c>
      <c r="V4926" s="167" t="s">
        <v>84</v>
      </c>
      <c r="W4926" s="169"/>
      <c r="X4926" s="169" t="s">
        <v>11733</v>
      </c>
      <c r="Y4926" s="169" t="s">
        <v>11744</v>
      </c>
      <c r="Z4926" s="168">
        <v>43962</v>
      </c>
      <c r="AA4926" s="169" t="s">
        <v>11818</v>
      </c>
      <c r="AB4926" s="169" t="s">
        <v>11819</v>
      </c>
      <c r="AC4926" s="169" t="s">
        <v>11839</v>
      </c>
      <c r="AD4926" s="169">
        <v>2021</v>
      </c>
      <c r="AE4926" s="167" t="s">
        <v>1245</v>
      </c>
    </row>
    <row r="4927" spans="1:31" x14ac:dyDescent="0.3">
      <c r="A4927" s="162" t="s">
        <v>770</v>
      </c>
      <c r="B4927" s="162" t="s">
        <v>550</v>
      </c>
      <c r="C4927" s="162">
        <v>3</v>
      </c>
      <c r="D4927" s="162">
        <v>2013</v>
      </c>
      <c r="E4927" s="162" t="s">
        <v>115</v>
      </c>
      <c r="F4927" s="162" t="s">
        <v>297</v>
      </c>
      <c r="G4927" s="162">
        <v>2020</v>
      </c>
      <c r="H4927" s="169" t="s">
        <v>318</v>
      </c>
      <c r="I4927" s="162" t="s">
        <v>550</v>
      </c>
      <c r="J4927" s="206">
        <v>1.2168350000000001</v>
      </c>
      <c r="K4927" s="169" t="s">
        <v>1818</v>
      </c>
      <c r="L4927" s="166">
        <v>0.81855314403292179</v>
      </c>
      <c r="M4927" s="166">
        <v>0.99604411501930046</v>
      </c>
      <c r="N4927" s="169" t="s">
        <v>11839</v>
      </c>
      <c r="O4927" s="167">
        <v>1</v>
      </c>
      <c r="P4927" s="167">
        <v>0</v>
      </c>
      <c r="Q4927" s="167">
        <v>1</v>
      </c>
      <c r="R4927" s="167">
        <v>0</v>
      </c>
      <c r="S4927" s="167">
        <v>1</v>
      </c>
      <c r="T4927" s="167" t="s">
        <v>13210</v>
      </c>
      <c r="U4927" s="167" t="s">
        <v>1350</v>
      </c>
      <c r="V4927" s="167" t="s">
        <v>84</v>
      </c>
      <c r="W4927" s="169"/>
      <c r="X4927" s="169" t="s">
        <v>11733</v>
      </c>
      <c r="Y4927" s="169" t="s">
        <v>11744</v>
      </c>
      <c r="Z4927" s="168">
        <v>44134</v>
      </c>
      <c r="AA4927" s="169" t="s">
        <v>11820</v>
      </c>
      <c r="AB4927" s="169" t="s">
        <v>11821</v>
      </c>
      <c r="AC4927" s="169" t="s">
        <v>11839</v>
      </c>
      <c r="AD4927" s="169">
        <v>2021</v>
      </c>
      <c r="AE4927" s="167" t="s">
        <v>1245</v>
      </c>
    </row>
    <row r="4928" spans="1:31" x14ac:dyDescent="0.3">
      <c r="A4928" s="162" t="s">
        <v>770</v>
      </c>
      <c r="B4928" s="162" t="s">
        <v>550</v>
      </c>
      <c r="C4928" s="162">
        <v>4</v>
      </c>
      <c r="D4928" s="162">
        <v>2013</v>
      </c>
      <c r="E4928" s="162" t="s">
        <v>115</v>
      </c>
      <c r="F4928" s="162" t="s">
        <v>297</v>
      </c>
      <c r="G4928" s="162">
        <v>2020</v>
      </c>
      <c r="H4928" s="169" t="s">
        <v>318</v>
      </c>
      <c r="I4928" s="162" t="s">
        <v>550</v>
      </c>
      <c r="J4928" s="206">
        <v>1.4491780000000001</v>
      </c>
      <c r="K4928" s="169" t="s">
        <v>1818</v>
      </c>
      <c r="L4928" s="166">
        <v>0.81855314403292179</v>
      </c>
      <c r="M4928" s="166">
        <v>1.1862292081633417</v>
      </c>
      <c r="N4928" s="169" t="s">
        <v>11839</v>
      </c>
      <c r="O4928" s="167">
        <v>1</v>
      </c>
      <c r="P4928" s="167">
        <v>0</v>
      </c>
      <c r="Q4928" s="167">
        <v>1</v>
      </c>
      <c r="R4928" s="167">
        <v>0</v>
      </c>
      <c r="S4928" s="167">
        <v>1</v>
      </c>
      <c r="T4928" s="167" t="s">
        <v>13210</v>
      </c>
      <c r="U4928" s="167" t="s">
        <v>1350</v>
      </c>
      <c r="V4928" s="167" t="s">
        <v>84</v>
      </c>
      <c r="W4928" s="169"/>
      <c r="X4928" s="169" t="s">
        <v>11733</v>
      </c>
      <c r="Y4928" s="169" t="s">
        <v>11744</v>
      </c>
      <c r="Z4928" s="168">
        <v>43959</v>
      </c>
      <c r="AA4928" s="169" t="s">
        <v>11822</v>
      </c>
      <c r="AB4928" s="169" t="s">
        <v>11821</v>
      </c>
      <c r="AC4928" s="169" t="s">
        <v>11839</v>
      </c>
      <c r="AD4928" s="169">
        <v>2021</v>
      </c>
      <c r="AE4928" s="167" t="s">
        <v>1245</v>
      </c>
    </row>
    <row r="4929" spans="1:31" x14ac:dyDescent="0.3">
      <c r="A4929" s="162" t="s">
        <v>770</v>
      </c>
      <c r="B4929" s="162" t="s">
        <v>550</v>
      </c>
      <c r="C4929" s="162">
        <v>5</v>
      </c>
      <c r="D4929" s="162">
        <v>2013</v>
      </c>
      <c r="E4929" s="162" t="s">
        <v>115</v>
      </c>
      <c r="F4929" s="162" t="s">
        <v>297</v>
      </c>
      <c r="G4929" s="162">
        <v>2020</v>
      </c>
      <c r="H4929" s="169" t="s">
        <v>318</v>
      </c>
      <c r="I4929" s="162" t="s">
        <v>550</v>
      </c>
      <c r="J4929" s="206">
        <v>1.6309549999999999</v>
      </c>
      <c r="K4929" s="169" t="s">
        <v>1818</v>
      </c>
      <c r="L4929" s="166">
        <v>0.81855314403292179</v>
      </c>
      <c r="M4929" s="166">
        <v>1.3350233430262139</v>
      </c>
      <c r="N4929" s="169" t="s">
        <v>11839</v>
      </c>
      <c r="O4929" s="167">
        <v>1</v>
      </c>
      <c r="P4929" s="167">
        <v>0</v>
      </c>
      <c r="Q4929" s="167">
        <v>1</v>
      </c>
      <c r="R4929" s="167">
        <v>0</v>
      </c>
      <c r="S4929" s="167">
        <v>1</v>
      </c>
      <c r="T4929" s="167" t="s">
        <v>13210</v>
      </c>
      <c r="U4929" s="167" t="s">
        <v>1350</v>
      </c>
      <c r="V4929" s="167" t="s">
        <v>84</v>
      </c>
      <c r="W4929" s="169"/>
      <c r="X4929" s="169" t="s">
        <v>11733</v>
      </c>
      <c r="Y4929" s="169" t="s">
        <v>11744</v>
      </c>
      <c r="Z4929" s="168">
        <v>43962</v>
      </c>
      <c r="AA4929" s="169" t="s">
        <v>11823</v>
      </c>
      <c r="AB4929" s="169" t="s">
        <v>11824</v>
      </c>
      <c r="AC4929" s="169" t="s">
        <v>11839</v>
      </c>
      <c r="AD4929" s="169">
        <v>2021</v>
      </c>
      <c r="AE4929" s="167" t="s">
        <v>1245</v>
      </c>
    </row>
    <row r="4930" spans="1:31" x14ac:dyDescent="0.3">
      <c r="A4930" s="162" t="s">
        <v>770</v>
      </c>
      <c r="B4930" s="162" t="s">
        <v>550</v>
      </c>
      <c r="C4930" s="162">
        <v>6</v>
      </c>
      <c r="D4930" s="162">
        <v>2013</v>
      </c>
      <c r="E4930" s="162" t="s">
        <v>115</v>
      </c>
      <c r="F4930" s="162" t="s">
        <v>297</v>
      </c>
      <c r="G4930" s="162">
        <v>2020</v>
      </c>
      <c r="H4930" s="169" t="s">
        <v>318</v>
      </c>
      <c r="I4930" s="162" t="s">
        <v>550</v>
      </c>
      <c r="J4930" s="206">
        <v>1.4274</v>
      </c>
      <c r="K4930" s="169" t="s">
        <v>1818</v>
      </c>
      <c r="L4930" s="166">
        <v>0.81855314403292179</v>
      </c>
      <c r="M4930" s="166">
        <v>1.1684027577925926</v>
      </c>
      <c r="N4930" s="169" t="s">
        <v>11839</v>
      </c>
      <c r="O4930" s="167">
        <v>1</v>
      </c>
      <c r="P4930" s="167">
        <v>0</v>
      </c>
      <c r="Q4930" s="167">
        <v>1</v>
      </c>
      <c r="R4930" s="167">
        <v>0</v>
      </c>
      <c r="S4930" s="167">
        <v>1</v>
      </c>
      <c r="T4930" s="167" t="s">
        <v>13210</v>
      </c>
      <c r="U4930" s="167" t="s">
        <v>1350</v>
      </c>
      <c r="V4930" s="167" t="s">
        <v>84</v>
      </c>
      <c r="W4930" s="169"/>
      <c r="X4930" s="169" t="s">
        <v>11733</v>
      </c>
      <c r="Y4930" s="169" t="s">
        <v>11744</v>
      </c>
      <c r="Z4930" s="168">
        <v>43962</v>
      </c>
      <c r="AA4930" s="169" t="s">
        <v>11825</v>
      </c>
      <c r="AB4930" s="169" t="s">
        <v>11824</v>
      </c>
      <c r="AC4930" s="169" t="s">
        <v>11839</v>
      </c>
      <c r="AD4930" s="169">
        <v>2021</v>
      </c>
      <c r="AE4930" s="167" t="s">
        <v>1245</v>
      </c>
    </row>
    <row r="4931" spans="1:31" x14ac:dyDescent="0.3">
      <c r="A4931" s="162" t="s">
        <v>770</v>
      </c>
      <c r="B4931" s="162" t="s">
        <v>550</v>
      </c>
      <c r="C4931" s="162">
        <v>7</v>
      </c>
      <c r="D4931" s="162">
        <v>2013</v>
      </c>
      <c r="E4931" s="162" t="s">
        <v>115</v>
      </c>
      <c r="F4931" s="162" t="s">
        <v>297</v>
      </c>
      <c r="G4931" s="162">
        <v>2020</v>
      </c>
      <c r="H4931" s="169" t="s">
        <v>318</v>
      </c>
      <c r="I4931" s="162" t="s">
        <v>550</v>
      </c>
      <c r="J4931" s="206">
        <v>0.11369600000000001</v>
      </c>
      <c r="K4931" s="169" t="s">
        <v>1818</v>
      </c>
      <c r="L4931" s="166">
        <v>0.81855314403292179</v>
      </c>
      <c r="M4931" s="166">
        <v>9.3066218263967077E-2</v>
      </c>
      <c r="N4931" s="169" t="s">
        <v>11839</v>
      </c>
      <c r="O4931" s="167">
        <v>1</v>
      </c>
      <c r="P4931" s="167">
        <v>0</v>
      </c>
      <c r="Q4931" s="167">
        <v>1</v>
      </c>
      <c r="R4931" s="167">
        <v>0</v>
      </c>
      <c r="S4931" s="167">
        <v>1</v>
      </c>
      <c r="T4931" s="167" t="s">
        <v>13210</v>
      </c>
      <c r="U4931" s="167" t="s">
        <v>1350</v>
      </c>
      <c r="V4931" s="167" t="s">
        <v>84</v>
      </c>
      <c r="W4931" s="169"/>
      <c r="X4931" s="169" t="s">
        <v>11733</v>
      </c>
      <c r="Y4931" s="169" t="s">
        <v>11744</v>
      </c>
      <c r="Z4931" s="168">
        <v>44022</v>
      </c>
      <c r="AA4931" s="169" t="s">
        <v>11826</v>
      </c>
      <c r="AB4931" s="169" t="s">
        <v>11827</v>
      </c>
      <c r="AC4931" s="169" t="s">
        <v>11839</v>
      </c>
      <c r="AD4931" s="169">
        <v>2021</v>
      </c>
      <c r="AE4931" s="167" t="s">
        <v>1245</v>
      </c>
    </row>
    <row r="4932" spans="1:31" x14ac:dyDescent="0.3">
      <c r="A4932" s="162" t="s">
        <v>770</v>
      </c>
      <c r="B4932" s="162" t="s">
        <v>550</v>
      </c>
      <c r="C4932" s="162">
        <v>8</v>
      </c>
      <c r="D4932" s="162">
        <v>2013</v>
      </c>
      <c r="E4932" s="162" t="s">
        <v>115</v>
      </c>
      <c r="F4932" s="162" t="s">
        <v>297</v>
      </c>
      <c r="G4932" s="162">
        <v>2020</v>
      </c>
      <c r="H4932" s="169" t="s">
        <v>318</v>
      </c>
      <c r="I4932" s="162" t="s">
        <v>550</v>
      </c>
      <c r="J4932" s="206">
        <v>0.85832642000000003</v>
      </c>
      <c r="K4932" s="169" t="s">
        <v>1818</v>
      </c>
      <c r="L4932" s="166">
        <v>0.81855314403292179</v>
      </c>
      <c r="M4932" s="166">
        <v>0.70258578969752217</v>
      </c>
      <c r="N4932" s="169" t="s">
        <v>11839</v>
      </c>
      <c r="O4932" s="167">
        <v>1</v>
      </c>
      <c r="P4932" s="167">
        <v>0</v>
      </c>
      <c r="Q4932" s="167">
        <v>1</v>
      </c>
      <c r="R4932" s="167">
        <v>0</v>
      </c>
      <c r="S4932" s="167">
        <v>1</v>
      </c>
      <c r="T4932" s="167" t="s">
        <v>13210</v>
      </c>
      <c r="U4932" s="167" t="s">
        <v>1350</v>
      </c>
      <c r="V4932" s="167" t="s">
        <v>84</v>
      </c>
      <c r="W4932" s="169"/>
      <c r="X4932" s="169" t="s">
        <v>11733</v>
      </c>
      <c r="Y4932" s="169" t="s">
        <v>11744</v>
      </c>
      <c r="Z4932" s="168">
        <v>44153</v>
      </c>
      <c r="AA4932" s="169" t="s">
        <v>11828</v>
      </c>
      <c r="AB4932" s="169" t="s">
        <v>11827</v>
      </c>
      <c r="AC4932" s="169" t="s">
        <v>11839</v>
      </c>
      <c r="AD4932" s="169">
        <v>2021</v>
      </c>
      <c r="AE4932" s="167" t="s">
        <v>1245</v>
      </c>
    </row>
    <row r="4933" spans="1:31" x14ac:dyDescent="0.3">
      <c r="A4933" s="162" t="s">
        <v>770</v>
      </c>
      <c r="B4933" s="162" t="s">
        <v>550</v>
      </c>
      <c r="C4933" s="162">
        <v>9</v>
      </c>
      <c r="D4933" s="162">
        <v>2013</v>
      </c>
      <c r="E4933" s="162" t="s">
        <v>115</v>
      </c>
      <c r="F4933" s="162" t="s">
        <v>297</v>
      </c>
      <c r="G4933" s="162">
        <v>2020</v>
      </c>
      <c r="H4933" s="169" t="s">
        <v>318</v>
      </c>
      <c r="I4933" s="162" t="s">
        <v>550</v>
      </c>
      <c r="J4933" s="206">
        <v>0.80587900000000001</v>
      </c>
      <c r="K4933" s="169" t="s">
        <v>1818</v>
      </c>
      <c r="L4933" s="166">
        <v>0.81855314403292179</v>
      </c>
      <c r="M4933" s="166">
        <v>0.659654789160107</v>
      </c>
      <c r="N4933" s="169" t="s">
        <v>11839</v>
      </c>
      <c r="O4933" s="167">
        <v>1</v>
      </c>
      <c r="P4933" s="167">
        <v>0</v>
      </c>
      <c r="Q4933" s="167">
        <v>1</v>
      </c>
      <c r="R4933" s="167">
        <v>0</v>
      </c>
      <c r="S4933" s="167">
        <v>1</v>
      </c>
      <c r="T4933" s="167" t="s">
        <v>13210</v>
      </c>
      <c r="U4933" s="167" t="s">
        <v>1350</v>
      </c>
      <c r="V4933" s="167" t="s">
        <v>84</v>
      </c>
      <c r="W4933" s="169"/>
      <c r="X4933" s="169" t="s">
        <v>11733</v>
      </c>
      <c r="Y4933" s="169" t="s">
        <v>11744</v>
      </c>
      <c r="Z4933" s="168">
        <v>44153</v>
      </c>
      <c r="AA4933" s="169" t="s">
        <v>11829</v>
      </c>
      <c r="AB4933" s="169" t="s">
        <v>11830</v>
      </c>
      <c r="AC4933" s="169" t="s">
        <v>11839</v>
      </c>
      <c r="AD4933" s="169">
        <v>2021</v>
      </c>
      <c r="AE4933" s="167" t="s">
        <v>1245</v>
      </c>
    </row>
    <row r="4934" spans="1:31" x14ac:dyDescent="0.3">
      <c r="A4934" s="162" t="s">
        <v>770</v>
      </c>
      <c r="B4934" s="162" t="s">
        <v>550</v>
      </c>
      <c r="C4934" s="162">
        <v>10</v>
      </c>
      <c r="D4934" s="162">
        <v>2013</v>
      </c>
      <c r="E4934" s="162" t="s">
        <v>115</v>
      </c>
      <c r="F4934" s="162" t="s">
        <v>297</v>
      </c>
      <c r="G4934" s="162">
        <v>2020</v>
      </c>
      <c r="H4934" s="169" t="s">
        <v>318</v>
      </c>
      <c r="I4934" s="162" t="s">
        <v>550</v>
      </c>
      <c r="J4934" s="206">
        <v>0.34899400000000003</v>
      </c>
      <c r="K4934" s="169" t="s">
        <v>1818</v>
      </c>
      <c r="L4934" s="166">
        <v>0.81855314403292179</v>
      </c>
      <c r="M4934" s="166">
        <v>0.2856701359486255</v>
      </c>
      <c r="N4934" s="169" t="s">
        <v>11839</v>
      </c>
      <c r="O4934" s="167">
        <v>1</v>
      </c>
      <c r="P4934" s="167">
        <v>0</v>
      </c>
      <c r="Q4934" s="167">
        <v>1</v>
      </c>
      <c r="R4934" s="167">
        <v>0</v>
      </c>
      <c r="S4934" s="167">
        <v>1</v>
      </c>
      <c r="T4934" s="167" t="s">
        <v>13210</v>
      </c>
      <c r="U4934" s="167" t="s">
        <v>1350</v>
      </c>
      <c r="V4934" s="167" t="s">
        <v>84</v>
      </c>
      <c r="W4934" s="169"/>
      <c r="X4934" s="169" t="s">
        <v>11733</v>
      </c>
      <c r="Y4934" s="169" t="s">
        <v>11744</v>
      </c>
      <c r="Z4934" s="168">
        <v>44145</v>
      </c>
      <c r="AA4934" s="169" t="s">
        <v>11831</v>
      </c>
      <c r="AB4934" s="169" t="s">
        <v>11832</v>
      </c>
      <c r="AC4934" s="169" t="s">
        <v>11839</v>
      </c>
      <c r="AD4934" s="169">
        <v>2021</v>
      </c>
      <c r="AE4934" s="167" t="s">
        <v>1245</v>
      </c>
    </row>
    <row r="4935" spans="1:31" x14ac:dyDescent="0.3">
      <c r="A4935" s="162" t="s">
        <v>209</v>
      </c>
      <c r="B4935" s="162" t="s">
        <v>550</v>
      </c>
      <c r="C4935" s="162">
        <v>3</v>
      </c>
      <c r="D4935" s="162">
        <v>2006</v>
      </c>
      <c r="E4935" s="162" t="s">
        <v>115</v>
      </c>
      <c r="F4935" s="162" t="s">
        <v>28</v>
      </c>
      <c r="G4935" s="162">
        <v>2020</v>
      </c>
      <c r="H4935" s="169" t="s">
        <v>210</v>
      </c>
      <c r="I4935" s="162" t="s">
        <v>550</v>
      </c>
      <c r="J4935" s="210">
        <v>3.9899999999999998E-2</v>
      </c>
      <c r="K4935" s="169" t="s">
        <v>1818</v>
      </c>
      <c r="L4935" s="166">
        <v>0.81855314403292179</v>
      </c>
      <c r="M4935" s="166">
        <v>3.2660270446913581E-2</v>
      </c>
      <c r="N4935" s="169" t="s">
        <v>210</v>
      </c>
      <c r="O4935" s="167">
        <v>1</v>
      </c>
      <c r="P4935" s="167">
        <v>0</v>
      </c>
      <c r="Q4935" s="167">
        <v>1</v>
      </c>
      <c r="R4935" s="167">
        <v>0</v>
      </c>
      <c r="S4935" s="167">
        <v>1</v>
      </c>
      <c r="T4935" s="167" t="s">
        <v>13210</v>
      </c>
      <c r="U4935" s="167" t="s">
        <v>1453</v>
      </c>
      <c r="V4935" s="167" t="s">
        <v>90</v>
      </c>
      <c r="W4935" s="169"/>
      <c r="X4935" s="169" t="s">
        <v>11927</v>
      </c>
      <c r="Y4935" s="169"/>
      <c r="Z4935" s="168">
        <v>43864</v>
      </c>
      <c r="AA4935" s="169" t="s">
        <v>11948</v>
      </c>
      <c r="AB4935" s="169" t="s">
        <v>11949</v>
      </c>
      <c r="AC4935" s="169" t="s">
        <v>210</v>
      </c>
      <c r="AD4935" s="169">
        <v>2021</v>
      </c>
      <c r="AE4935" s="167" t="s">
        <v>1232</v>
      </c>
    </row>
    <row r="4936" spans="1:31" x14ac:dyDescent="0.3">
      <c r="A4936" s="162" t="s">
        <v>327</v>
      </c>
      <c r="B4936" s="162" t="s">
        <v>550</v>
      </c>
      <c r="C4936" s="162">
        <v>11</v>
      </c>
      <c r="D4936" s="162">
        <v>2007</v>
      </c>
      <c r="E4936" s="162" t="s">
        <v>115</v>
      </c>
      <c r="F4936" s="162" t="s">
        <v>28</v>
      </c>
      <c r="G4936" s="162">
        <v>2020</v>
      </c>
      <c r="H4936" s="169" t="s">
        <v>207</v>
      </c>
      <c r="I4936" s="162" t="s">
        <v>550</v>
      </c>
      <c r="J4936" s="210">
        <v>0.22848142000000002</v>
      </c>
      <c r="K4936" s="169" t="s">
        <v>1818</v>
      </c>
      <c r="L4936" s="166">
        <v>0.81855314403292179</v>
      </c>
      <c r="M4936" s="166">
        <v>0.1870241846941065</v>
      </c>
      <c r="N4936" s="169" t="s">
        <v>28</v>
      </c>
      <c r="O4936" s="167">
        <v>1</v>
      </c>
      <c r="P4936" s="167">
        <v>1</v>
      </c>
      <c r="Q4936" s="167">
        <v>0</v>
      </c>
      <c r="R4936" s="167">
        <v>1</v>
      </c>
      <c r="S4936" s="167">
        <v>0</v>
      </c>
      <c r="T4936" s="167" t="s">
        <v>13211</v>
      </c>
      <c r="U4936" s="167" t="s">
        <v>1281</v>
      </c>
      <c r="V4936" s="167" t="s">
        <v>86</v>
      </c>
      <c r="W4936" s="169"/>
      <c r="X4936" s="169" t="s">
        <v>10970</v>
      </c>
      <c r="Y4936" s="169"/>
      <c r="Z4936" s="168">
        <v>43866</v>
      </c>
      <c r="AA4936" s="169" t="s">
        <v>3643</v>
      </c>
      <c r="AB4936" s="169" t="s">
        <v>11950</v>
      </c>
      <c r="AC4936" s="169" t="s">
        <v>28</v>
      </c>
      <c r="AD4936" s="169">
        <v>2021</v>
      </c>
      <c r="AE4936" s="167" t="s">
        <v>1232</v>
      </c>
    </row>
    <row r="4937" spans="1:31" x14ac:dyDescent="0.3">
      <c r="A4937" s="162" t="s">
        <v>396</v>
      </c>
      <c r="B4937" s="162" t="s">
        <v>550</v>
      </c>
      <c r="C4937" s="162">
        <v>3</v>
      </c>
      <c r="D4937" s="162">
        <v>2008</v>
      </c>
      <c r="E4937" s="162" t="s">
        <v>115</v>
      </c>
      <c r="F4937" s="162" t="s">
        <v>28</v>
      </c>
      <c r="G4937" s="162">
        <v>2020</v>
      </c>
      <c r="H4937" s="169" t="s">
        <v>68</v>
      </c>
      <c r="I4937" s="162" t="s">
        <v>550</v>
      </c>
      <c r="J4937" s="210">
        <v>6.9656399999999993E-2</v>
      </c>
      <c r="K4937" s="169" t="s">
        <v>1818</v>
      </c>
      <c r="L4937" s="166">
        <v>0.81855314403292179</v>
      </c>
      <c r="M4937" s="166">
        <v>5.7017465222014806E-2</v>
      </c>
      <c r="N4937" s="169" t="s">
        <v>28</v>
      </c>
      <c r="O4937" s="167">
        <v>1</v>
      </c>
      <c r="P4937" s="167">
        <v>1</v>
      </c>
      <c r="Q4937" s="167">
        <v>0</v>
      </c>
      <c r="R4937" s="167">
        <v>1</v>
      </c>
      <c r="S4937" s="167">
        <v>0</v>
      </c>
      <c r="T4937" s="167" t="s">
        <v>13211</v>
      </c>
      <c r="U4937" s="167" t="s">
        <v>1453</v>
      </c>
      <c r="V4937" s="167" t="s">
        <v>107</v>
      </c>
      <c r="W4937" s="169"/>
      <c r="X4937" s="169" t="s">
        <v>10966</v>
      </c>
      <c r="Y4937" s="169"/>
      <c r="Z4937" s="168">
        <v>43955</v>
      </c>
      <c r="AA4937" s="169" t="s">
        <v>11951</v>
      </c>
      <c r="AB4937" s="169" t="s">
        <v>11952</v>
      </c>
      <c r="AC4937" s="169" t="s">
        <v>28</v>
      </c>
      <c r="AD4937" s="169">
        <v>2021</v>
      </c>
      <c r="AE4937" s="167" t="s">
        <v>1241</v>
      </c>
    </row>
    <row r="4938" spans="1:31" x14ac:dyDescent="0.3">
      <c r="A4938" s="162" t="s">
        <v>429</v>
      </c>
      <c r="B4938" s="162" t="s">
        <v>550</v>
      </c>
      <c r="C4938" s="162">
        <v>5</v>
      </c>
      <c r="D4938" s="162">
        <v>2009</v>
      </c>
      <c r="E4938" s="162" t="s">
        <v>115</v>
      </c>
      <c r="F4938" s="162" t="s">
        <v>28</v>
      </c>
      <c r="G4938" s="162">
        <v>2020</v>
      </c>
      <c r="H4938" s="169" t="s">
        <v>70</v>
      </c>
      <c r="I4938" s="162" t="s">
        <v>550</v>
      </c>
      <c r="J4938" s="210">
        <v>0.30082966</v>
      </c>
      <c r="K4938" s="169" t="s">
        <v>1818</v>
      </c>
      <c r="L4938" s="166">
        <v>0.81855314403292179</v>
      </c>
      <c r="M4938" s="166">
        <v>0.24624506401135487</v>
      </c>
      <c r="N4938" s="169" t="s">
        <v>70</v>
      </c>
      <c r="O4938" s="167">
        <v>1</v>
      </c>
      <c r="P4938" s="167">
        <v>0</v>
      </c>
      <c r="Q4938" s="167">
        <v>1</v>
      </c>
      <c r="R4938" s="167">
        <v>0</v>
      </c>
      <c r="S4938" s="167">
        <v>1</v>
      </c>
      <c r="T4938" s="167" t="s">
        <v>13210</v>
      </c>
      <c r="U4938" s="167" t="s">
        <v>1281</v>
      </c>
      <c r="V4938" s="167" t="s">
        <v>86</v>
      </c>
      <c r="W4938" s="169"/>
      <c r="X4938" s="169" t="s">
        <v>11711</v>
      </c>
      <c r="Y4938" s="169"/>
      <c r="Z4938" s="168">
        <v>43895</v>
      </c>
      <c r="AA4938" s="169" t="s">
        <v>11953</v>
      </c>
      <c r="AB4938" s="169" t="s">
        <v>11954</v>
      </c>
      <c r="AC4938" s="169" t="s">
        <v>70</v>
      </c>
      <c r="AD4938" s="169">
        <v>2021</v>
      </c>
      <c r="AE4938" s="167" t="s">
        <v>1241</v>
      </c>
    </row>
    <row r="4939" spans="1:31" x14ac:dyDescent="0.3">
      <c r="A4939" s="162" t="s">
        <v>429</v>
      </c>
      <c r="B4939" s="162" t="s">
        <v>550</v>
      </c>
      <c r="C4939" s="162">
        <v>6</v>
      </c>
      <c r="D4939" s="162">
        <v>2009</v>
      </c>
      <c r="E4939" s="162" t="s">
        <v>115</v>
      </c>
      <c r="F4939" s="162" t="s">
        <v>28</v>
      </c>
      <c r="G4939" s="162">
        <v>2020</v>
      </c>
      <c r="H4939" s="169" t="s">
        <v>70</v>
      </c>
      <c r="I4939" s="162" t="s">
        <v>550</v>
      </c>
      <c r="J4939" s="210">
        <v>2.18161082</v>
      </c>
      <c r="K4939" s="169" t="s">
        <v>1818</v>
      </c>
      <c r="L4939" s="166">
        <v>0.81855314403292179</v>
      </c>
      <c r="M4939" s="166">
        <v>1.7857643957672407</v>
      </c>
      <c r="N4939" s="169" t="s">
        <v>70</v>
      </c>
      <c r="O4939" s="167">
        <v>1</v>
      </c>
      <c r="P4939" s="167">
        <v>0</v>
      </c>
      <c r="Q4939" s="167">
        <v>1</v>
      </c>
      <c r="R4939" s="167">
        <v>0</v>
      </c>
      <c r="S4939" s="167">
        <v>1</v>
      </c>
      <c r="T4939" s="167" t="s">
        <v>13210</v>
      </c>
      <c r="U4939" s="167" t="s">
        <v>1281</v>
      </c>
      <c r="V4939" s="167" t="s">
        <v>86</v>
      </c>
      <c r="W4939" s="169"/>
      <c r="X4939" s="169" t="s">
        <v>11711</v>
      </c>
      <c r="Y4939" s="169"/>
      <c r="Z4939" s="168">
        <v>44039</v>
      </c>
      <c r="AA4939" s="169" t="s">
        <v>11359</v>
      </c>
      <c r="AB4939" s="169" t="s">
        <v>11379</v>
      </c>
      <c r="AC4939" s="169" t="s">
        <v>70</v>
      </c>
      <c r="AD4939" s="169">
        <v>2021</v>
      </c>
      <c r="AE4939" s="167" t="s">
        <v>1241</v>
      </c>
    </row>
    <row r="4940" spans="1:31" x14ac:dyDescent="0.3">
      <c r="A4940" s="162" t="s">
        <v>450</v>
      </c>
      <c r="B4940" s="162" t="s">
        <v>550</v>
      </c>
      <c r="C4940" s="162">
        <v>32</v>
      </c>
      <c r="D4940" s="162">
        <v>2009</v>
      </c>
      <c r="E4940" s="162" t="s">
        <v>115</v>
      </c>
      <c r="F4940" s="162" t="s">
        <v>28</v>
      </c>
      <c r="G4940" s="162">
        <v>2020</v>
      </c>
      <c r="H4940" s="169" t="s">
        <v>73</v>
      </c>
      <c r="I4940" s="162" t="s">
        <v>550</v>
      </c>
      <c r="J4940" s="210">
        <v>0.14480000000000001</v>
      </c>
      <c r="K4940" s="169" t="s">
        <v>1818</v>
      </c>
      <c r="L4940" s="166">
        <v>0.81855314403292179</v>
      </c>
      <c r="M4940" s="166">
        <v>0.11852649525596709</v>
      </c>
      <c r="N4940" s="169" t="s">
        <v>28</v>
      </c>
      <c r="O4940" s="167">
        <v>1</v>
      </c>
      <c r="P4940" s="167">
        <v>1</v>
      </c>
      <c r="Q4940" s="167">
        <v>0</v>
      </c>
      <c r="R4940" s="167">
        <v>1</v>
      </c>
      <c r="S4940" s="167">
        <v>0</v>
      </c>
      <c r="T4940" s="167" t="s">
        <v>13211</v>
      </c>
      <c r="U4940" s="167" t="s">
        <v>1281</v>
      </c>
      <c r="V4940" s="167" t="s">
        <v>86</v>
      </c>
      <c r="W4940" s="169"/>
      <c r="X4940" s="169" t="s">
        <v>10967</v>
      </c>
      <c r="Y4940" s="169"/>
      <c r="Z4940" s="168">
        <v>44007</v>
      </c>
      <c r="AA4940" s="169" t="s">
        <v>11955</v>
      </c>
      <c r="AB4940" s="169" t="s">
        <v>11956</v>
      </c>
      <c r="AC4940" s="169" t="s">
        <v>28</v>
      </c>
      <c r="AD4940" s="169">
        <v>2021</v>
      </c>
      <c r="AE4940" s="167" t="s">
        <v>1241</v>
      </c>
    </row>
    <row r="4941" spans="1:31" x14ac:dyDescent="0.3">
      <c r="A4941" s="162" t="s">
        <v>450</v>
      </c>
      <c r="B4941" s="162" t="s">
        <v>550</v>
      </c>
      <c r="C4941" s="162">
        <v>33</v>
      </c>
      <c r="D4941" s="162">
        <v>2009</v>
      </c>
      <c r="E4941" s="162" t="s">
        <v>115</v>
      </c>
      <c r="F4941" s="162" t="s">
        <v>28</v>
      </c>
      <c r="G4941" s="162">
        <v>2020</v>
      </c>
      <c r="H4941" s="169" t="s">
        <v>73</v>
      </c>
      <c r="I4941" s="162" t="s">
        <v>550</v>
      </c>
      <c r="J4941" s="210">
        <v>0.41265000000000002</v>
      </c>
      <c r="K4941" s="169" t="s">
        <v>1818</v>
      </c>
      <c r="L4941" s="166">
        <v>0.81855314403292179</v>
      </c>
      <c r="M4941" s="166">
        <v>0.33777595488518519</v>
      </c>
      <c r="N4941" s="169" t="s">
        <v>73</v>
      </c>
      <c r="O4941" s="167">
        <v>1</v>
      </c>
      <c r="P4941" s="167">
        <v>0</v>
      </c>
      <c r="Q4941" s="167">
        <v>1</v>
      </c>
      <c r="R4941" s="167">
        <v>0</v>
      </c>
      <c r="S4941" s="167">
        <v>1</v>
      </c>
      <c r="T4941" s="167" t="s">
        <v>13210</v>
      </c>
      <c r="U4941" s="167" t="s">
        <v>1281</v>
      </c>
      <c r="V4941" s="167" t="s">
        <v>86</v>
      </c>
      <c r="W4941" s="169"/>
      <c r="X4941" s="169" t="s">
        <v>10967</v>
      </c>
      <c r="Y4941" s="169"/>
      <c r="Z4941" s="168">
        <v>44043</v>
      </c>
      <c r="AA4941" s="169" t="s">
        <v>11957</v>
      </c>
      <c r="AB4941" s="169" t="s">
        <v>11958</v>
      </c>
      <c r="AC4941" s="169" t="s">
        <v>73</v>
      </c>
      <c r="AD4941" s="169">
        <v>2021</v>
      </c>
      <c r="AE4941" s="167" t="s">
        <v>1241</v>
      </c>
    </row>
    <row r="4942" spans="1:31" x14ac:dyDescent="0.3">
      <c r="A4942" s="162" t="s">
        <v>450</v>
      </c>
      <c r="B4942" s="162" t="s">
        <v>550</v>
      </c>
      <c r="C4942" s="162">
        <v>34</v>
      </c>
      <c r="D4942" s="162">
        <v>2009</v>
      </c>
      <c r="E4942" s="162" t="s">
        <v>115</v>
      </c>
      <c r="F4942" s="162" t="s">
        <v>28</v>
      </c>
      <c r="G4942" s="162">
        <v>2020</v>
      </c>
      <c r="H4942" s="169" t="s">
        <v>73</v>
      </c>
      <c r="I4942" s="162" t="s">
        <v>550</v>
      </c>
      <c r="J4942" s="210">
        <v>1.4756E-2</v>
      </c>
      <c r="K4942" s="169" t="s">
        <v>1818</v>
      </c>
      <c r="L4942" s="166">
        <v>0.81855314403292179</v>
      </c>
      <c r="M4942" s="166">
        <v>1.2078570193349793E-2</v>
      </c>
      <c r="N4942" s="169" t="s">
        <v>73</v>
      </c>
      <c r="O4942" s="167">
        <v>1</v>
      </c>
      <c r="P4942" s="167">
        <v>0</v>
      </c>
      <c r="Q4942" s="167">
        <v>1</v>
      </c>
      <c r="R4942" s="167">
        <v>0</v>
      </c>
      <c r="S4942" s="167">
        <v>1</v>
      </c>
      <c r="T4942" s="167" t="s">
        <v>13210</v>
      </c>
      <c r="U4942" s="167" t="s">
        <v>1281</v>
      </c>
      <c r="V4942" s="167" t="s">
        <v>86</v>
      </c>
      <c r="W4942" s="169"/>
      <c r="X4942" s="169" t="s">
        <v>10967</v>
      </c>
      <c r="Y4942" s="169"/>
      <c r="Z4942" s="168">
        <v>44166</v>
      </c>
      <c r="AA4942" s="169" t="s">
        <v>11959</v>
      </c>
      <c r="AB4942" s="169" t="s">
        <v>11960</v>
      </c>
      <c r="AC4942" s="169" t="s">
        <v>73</v>
      </c>
      <c r="AD4942" s="169">
        <v>2021</v>
      </c>
      <c r="AE4942" s="167" t="s">
        <v>1241</v>
      </c>
    </row>
    <row r="4943" spans="1:31" x14ac:dyDescent="0.3">
      <c r="A4943" s="162" t="s">
        <v>522</v>
      </c>
      <c r="B4943" s="162" t="s">
        <v>550</v>
      </c>
      <c r="C4943" s="162">
        <v>8</v>
      </c>
      <c r="D4943" s="162">
        <v>2010</v>
      </c>
      <c r="E4943" s="162" t="s">
        <v>115</v>
      </c>
      <c r="F4943" s="162" t="s">
        <v>28</v>
      </c>
      <c r="G4943" s="162">
        <v>2020</v>
      </c>
      <c r="H4943" s="169" t="s">
        <v>80</v>
      </c>
      <c r="I4943" s="162" t="s">
        <v>550</v>
      </c>
      <c r="J4943" s="210">
        <v>1.43724E-2</v>
      </c>
      <c r="K4943" s="169" t="s">
        <v>1818</v>
      </c>
      <c r="L4943" s="166">
        <v>0.81855314403292179</v>
      </c>
      <c r="M4943" s="166">
        <v>1.1764573207298765E-2</v>
      </c>
      <c r="N4943" s="169" t="s">
        <v>28</v>
      </c>
      <c r="O4943" s="167">
        <v>1</v>
      </c>
      <c r="P4943" s="167">
        <v>1</v>
      </c>
      <c r="Q4943" s="167">
        <v>0</v>
      </c>
      <c r="R4943" s="167">
        <v>1</v>
      </c>
      <c r="S4943" s="167">
        <v>0</v>
      </c>
      <c r="T4943" s="167" t="s">
        <v>13211</v>
      </c>
      <c r="U4943" s="167" t="s">
        <v>1281</v>
      </c>
      <c r="V4943" s="167" t="s">
        <v>86</v>
      </c>
      <c r="W4943" s="169"/>
      <c r="X4943" s="169" t="s">
        <v>11928</v>
      </c>
      <c r="Y4943" s="169"/>
      <c r="Z4943" s="168">
        <v>44046</v>
      </c>
      <c r="AA4943" s="169" t="s">
        <v>11961</v>
      </c>
      <c r="AB4943" s="169" t="s">
        <v>11962</v>
      </c>
      <c r="AC4943" s="169" t="s">
        <v>28</v>
      </c>
      <c r="AD4943" s="169">
        <v>2021</v>
      </c>
      <c r="AE4943" s="167" t="s">
        <v>1232</v>
      </c>
    </row>
    <row r="4944" spans="1:31" x14ac:dyDescent="0.3">
      <c r="A4944" s="162" t="s">
        <v>554</v>
      </c>
      <c r="B4944" s="162" t="s">
        <v>550</v>
      </c>
      <c r="C4944" s="162">
        <v>9</v>
      </c>
      <c r="D4944" s="162">
        <v>2011</v>
      </c>
      <c r="E4944" s="162" t="s">
        <v>115</v>
      </c>
      <c r="F4944" s="162" t="s">
        <v>28</v>
      </c>
      <c r="G4944" s="162">
        <v>2020</v>
      </c>
      <c r="H4944" s="169" t="s">
        <v>64</v>
      </c>
      <c r="I4944" s="162" t="s">
        <v>550</v>
      </c>
      <c r="J4944" s="210">
        <v>6.33429851</v>
      </c>
      <c r="K4944" s="169" t="s">
        <v>1818</v>
      </c>
      <c r="L4944" s="166">
        <v>0.81855314403292179</v>
      </c>
      <c r="M4944" s="166">
        <v>5.1849599606035515</v>
      </c>
      <c r="N4944" s="169" t="s">
        <v>1</v>
      </c>
      <c r="O4944" s="167">
        <v>1</v>
      </c>
      <c r="P4944" s="167">
        <v>0</v>
      </c>
      <c r="Q4944" s="167">
        <v>0</v>
      </c>
      <c r="R4944" s="167">
        <v>1</v>
      </c>
      <c r="S4944" s="167">
        <v>0</v>
      </c>
      <c r="T4944" s="167" t="s">
        <v>13213</v>
      </c>
      <c r="U4944" s="167" t="s">
        <v>1453</v>
      </c>
      <c r="V4944" s="167" t="s">
        <v>97</v>
      </c>
      <c r="W4944" s="169"/>
      <c r="X4944" s="169" t="s">
        <v>11712</v>
      </c>
      <c r="Y4944" s="169"/>
      <c r="Z4944" s="168">
        <v>44195</v>
      </c>
      <c r="AA4944" s="169" t="s">
        <v>11367</v>
      </c>
      <c r="AB4944" s="169" t="s">
        <v>11388</v>
      </c>
      <c r="AC4944" s="169" t="s">
        <v>1</v>
      </c>
      <c r="AD4944" s="169">
        <v>2021</v>
      </c>
      <c r="AE4944" s="167" t="s">
        <v>1321</v>
      </c>
    </row>
    <row r="4945" spans="1:31" x14ac:dyDescent="0.3">
      <c r="A4945" s="162" t="s">
        <v>554</v>
      </c>
      <c r="B4945" s="162" t="s">
        <v>550</v>
      </c>
      <c r="C4945" s="162">
        <v>10</v>
      </c>
      <c r="D4945" s="162">
        <v>2011</v>
      </c>
      <c r="E4945" s="162" t="s">
        <v>115</v>
      </c>
      <c r="F4945" s="162" t="s">
        <v>28</v>
      </c>
      <c r="G4945" s="162">
        <v>2020</v>
      </c>
      <c r="H4945" s="169" t="s">
        <v>64</v>
      </c>
      <c r="I4945" s="162" t="s">
        <v>550</v>
      </c>
      <c r="J4945" s="210">
        <v>7.7547759999999997</v>
      </c>
      <c r="K4945" s="169" t="s">
        <v>1818</v>
      </c>
      <c r="L4945" s="166">
        <v>0.81855314403292179</v>
      </c>
      <c r="M4945" s="166">
        <v>6.3476962760710451</v>
      </c>
      <c r="N4945" s="169" t="s">
        <v>1</v>
      </c>
      <c r="O4945" s="167">
        <v>1</v>
      </c>
      <c r="P4945" s="167">
        <v>0</v>
      </c>
      <c r="Q4945" s="167">
        <v>0</v>
      </c>
      <c r="R4945" s="167">
        <v>1</v>
      </c>
      <c r="S4945" s="167">
        <v>0</v>
      </c>
      <c r="T4945" s="167" t="s">
        <v>13213</v>
      </c>
      <c r="U4945" s="167" t="s">
        <v>1453</v>
      </c>
      <c r="V4945" s="167" t="s">
        <v>97</v>
      </c>
      <c r="W4945" s="169"/>
      <c r="X4945" s="169" t="s">
        <v>11712</v>
      </c>
      <c r="Y4945" s="169"/>
      <c r="Z4945" s="168">
        <v>44195</v>
      </c>
      <c r="AA4945" s="169" t="s">
        <v>11367</v>
      </c>
      <c r="AB4945" s="169" t="s">
        <v>11388</v>
      </c>
      <c r="AC4945" s="169" t="s">
        <v>1</v>
      </c>
      <c r="AD4945" s="169">
        <v>2021</v>
      </c>
      <c r="AE4945" s="167" t="s">
        <v>1321</v>
      </c>
    </row>
    <row r="4946" spans="1:31" x14ac:dyDescent="0.3">
      <c r="A4946" s="162" t="s">
        <v>688</v>
      </c>
      <c r="B4946" s="162" t="s">
        <v>550</v>
      </c>
      <c r="C4946" s="162">
        <v>2</v>
      </c>
      <c r="D4946" s="162">
        <v>2012</v>
      </c>
      <c r="E4946" s="162" t="s">
        <v>115</v>
      </c>
      <c r="F4946" s="162" t="s">
        <v>28</v>
      </c>
      <c r="G4946" s="162">
        <v>2020</v>
      </c>
      <c r="H4946" s="169" t="s">
        <v>64</v>
      </c>
      <c r="I4946" s="162" t="s">
        <v>550</v>
      </c>
      <c r="J4946" s="210">
        <v>11.154575699999999</v>
      </c>
      <c r="K4946" s="169" t="s">
        <v>1818</v>
      </c>
      <c r="L4946" s="166">
        <v>0.81855314403292179</v>
      </c>
      <c r="M4946" s="166">
        <v>9.1306130095882292</v>
      </c>
      <c r="N4946" s="169" t="s">
        <v>64</v>
      </c>
      <c r="O4946" s="167">
        <v>1</v>
      </c>
      <c r="P4946" s="167">
        <v>0</v>
      </c>
      <c r="Q4946" s="167">
        <v>1</v>
      </c>
      <c r="R4946" s="167">
        <v>0</v>
      </c>
      <c r="S4946" s="167">
        <v>1</v>
      </c>
      <c r="T4946" s="167" t="s">
        <v>13210</v>
      </c>
      <c r="U4946" s="167" t="s">
        <v>1281</v>
      </c>
      <c r="V4946" s="167" t="s">
        <v>99</v>
      </c>
      <c r="W4946" s="169"/>
      <c r="X4946" s="169" t="s">
        <v>11713</v>
      </c>
      <c r="Y4946" s="169"/>
      <c r="Z4946" s="168">
        <v>43980</v>
      </c>
      <c r="AA4946" s="169" t="s">
        <v>11368</v>
      </c>
      <c r="AB4946" s="169" t="s">
        <v>11389</v>
      </c>
      <c r="AC4946" s="169" t="s">
        <v>64</v>
      </c>
      <c r="AD4946" s="169">
        <v>2021</v>
      </c>
      <c r="AE4946" s="167" t="s">
        <v>1321</v>
      </c>
    </row>
    <row r="4947" spans="1:31" x14ac:dyDescent="0.3">
      <c r="A4947" s="162" t="s">
        <v>706</v>
      </c>
      <c r="B4947" s="162" t="s">
        <v>550</v>
      </c>
      <c r="C4947" s="162">
        <v>13</v>
      </c>
      <c r="D4947" s="162">
        <v>2012</v>
      </c>
      <c r="E4947" s="162" t="s">
        <v>115</v>
      </c>
      <c r="F4947" s="162" t="s">
        <v>28</v>
      </c>
      <c r="G4947" s="162">
        <v>2020</v>
      </c>
      <c r="H4947" s="169" t="s">
        <v>62</v>
      </c>
      <c r="I4947" s="162" t="s">
        <v>550</v>
      </c>
      <c r="J4947" s="210">
        <v>4.5003760000000002</v>
      </c>
      <c r="K4947" s="169" t="s">
        <v>1818</v>
      </c>
      <c r="L4947" s="166">
        <v>0.81855314403292179</v>
      </c>
      <c r="M4947" s="166">
        <v>3.6837969241303044</v>
      </c>
      <c r="N4947" s="169" t="s">
        <v>62</v>
      </c>
      <c r="O4947" s="167">
        <v>1</v>
      </c>
      <c r="P4947" s="167">
        <v>0</v>
      </c>
      <c r="Q4947" s="167">
        <v>1</v>
      </c>
      <c r="R4947" s="167">
        <v>0</v>
      </c>
      <c r="S4947" s="167">
        <v>1</v>
      </c>
      <c r="T4947" s="167" t="s">
        <v>13210</v>
      </c>
      <c r="U4947" s="167" t="s">
        <v>1576</v>
      </c>
      <c r="V4947" s="167" t="s">
        <v>187</v>
      </c>
      <c r="W4947" s="169"/>
      <c r="X4947" s="169" t="s">
        <v>10968</v>
      </c>
      <c r="Y4947" s="169"/>
      <c r="Z4947" s="168">
        <v>43920</v>
      </c>
      <c r="AA4947" s="169" t="s">
        <v>11360</v>
      </c>
      <c r="AB4947" s="169" t="s">
        <v>11380</v>
      </c>
      <c r="AC4947" s="169" t="s">
        <v>62</v>
      </c>
      <c r="AD4947" s="169">
        <v>2021</v>
      </c>
      <c r="AE4947" s="167" t="s">
        <v>1321</v>
      </c>
    </row>
    <row r="4948" spans="1:31" x14ac:dyDescent="0.3">
      <c r="A4948" s="162" t="s">
        <v>706</v>
      </c>
      <c r="B4948" s="162" t="s">
        <v>550</v>
      </c>
      <c r="C4948" s="162">
        <v>14</v>
      </c>
      <c r="D4948" s="162">
        <v>2012</v>
      </c>
      <c r="E4948" s="162" t="s">
        <v>115</v>
      </c>
      <c r="F4948" s="162" t="s">
        <v>28</v>
      </c>
      <c r="G4948" s="162">
        <v>2020</v>
      </c>
      <c r="H4948" s="169" t="s">
        <v>62</v>
      </c>
      <c r="I4948" s="162" t="s">
        <v>550</v>
      </c>
      <c r="J4948" s="210">
        <v>1.00821505</v>
      </c>
      <c r="K4948" s="169" t="s">
        <v>1818</v>
      </c>
      <c r="L4948" s="166">
        <v>0.81855314403292179</v>
      </c>
      <c r="M4948" s="166">
        <v>0.82527759903880948</v>
      </c>
      <c r="N4948" s="169" t="s">
        <v>62</v>
      </c>
      <c r="O4948" s="167">
        <v>1</v>
      </c>
      <c r="P4948" s="167">
        <v>0</v>
      </c>
      <c r="Q4948" s="167">
        <v>1</v>
      </c>
      <c r="R4948" s="167">
        <v>0</v>
      </c>
      <c r="S4948" s="167">
        <v>1</v>
      </c>
      <c r="T4948" s="167" t="s">
        <v>13210</v>
      </c>
      <c r="U4948" s="167" t="s">
        <v>1576</v>
      </c>
      <c r="V4948" s="167" t="s">
        <v>187</v>
      </c>
      <c r="W4948" s="169"/>
      <c r="X4948" s="169" t="s">
        <v>10968</v>
      </c>
      <c r="Y4948" s="169"/>
      <c r="Z4948" s="168">
        <v>43920</v>
      </c>
      <c r="AA4948" s="169" t="s">
        <v>11361</v>
      </c>
      <c r="AB4948" s="169" t="s">
        <v>11381</v>
      </c>
      <c r="AC4948" s="169" t="s">
        <v>62</v>
      </c>
      <c r="AD4948" s="169">
        <v>2021</v>
      </c>
      <c r="AE4948" s="167" t="s">
        <v>1321</v>
      </c>
    </row>
    <row r="4949" spans="1:31" x14ac:dyDescent="0.3">
      <c r="A4949" s="162" t="s">
        <v>706</v>
      </c>
      <c r="B4949" s="162" t="s">
        <v>550</v>
      </c>
      <c r="C4949" s="162">
        <v>15</v>
      </c>
      <c r="D4949" s="162">
        <v>2012</v>
      </c>
      <c r="E4949" s="162" t="s">
        <v>115</v>
      </c>
      <c r="F4949" s="162" t="s">
        <v>28</v>
      </c>
      <c r="G4949" s="162">
        <v>2020</v>
      </c>
      <c r="H4949" s="169" t="s">
        <v>62</v>
      </c>
      <c r="I4949" s="162" t="s">
        <v>550</v>
      </c>
      <c r="J4949" s="210">
        <v>1.2217320700000001</v>
      </c>
      <c r="K4949" s="169" t="s">
        <v>1818</v>
      </c>
      <c r="L4949" s="166">
        <v>0.81855314403292179</v>
      </c>
      <c r="M4949" s="166">
        <v>1.0000526270643497</v>
      </c>
      <c r="N4949" s="169" t="s">
        <v>62</v>
      </c>
      <c r="O4949" s="167">
        <v>1</v>
      </c>
      <c r="P4949" s="167">
        <v>0</v>
      </c>
      <c r="Q4949" s="167">
        <v>1</v>
      </c>
      <c r="R4949" s="167">
        <v>0</v>
      </c>
      <c r="S4949" s="167">
        <v>1</v>
      </c>
      <c r="T4949" s="167" t="s">
        <v>13210</v>
      </c>
      <c r="U4949" s="167" t="s">
        <v>1576</v>
      </c>
      <c r="V4949" s="167" t="s">
        <v>187</v>
      </c>
      <c r="W4949" s="169"/>
      <c r="X4949" s="169" t="s">
        <v>10968</v>
      </c>
      <c r="Y4949" s="169"/>
      <c r="Z4949" s="168">
        <v>44006</v>
      </c>
      <c r="AA4949" s="169" t="s">
        <v>11017</v>
      </c>
      <c r="AB4949" s="169" t="s">
        <v>11382</v>
      </c>
      <c r="AC4949" s="169" t="s">
        <v>62</v>
      </c>
      <c r="AD4949" s="169">
        <v>2021</v>
      </c>
      <c r="AE4949" s="167" t="s">
        <v>1321</v>
      </c>
    </row>
    <row r="4950" spans="1:31" x14ac:dyDescent="0.3">
      <c r="A4950" s="162" t="s">
        <v>859</v>
      </c>
      <c r="B4950" s="162" t="s">
        <v>550</v>
      </c>
      <c r="C4950" s="162">
        <v>2</v>
      </c>
      <c r="D4950" s="162">
        <v>2014</v>
      </c>
      <c r="E4950" s="162" t="s">
        <v>115</v>
      </c>
      <c r="F4950" s="162" t="s">
        <v>28</v>
      </c>
      <c r="G4950" s="162">
        <v>2020</v>
      </c>
      <c r="H4950" s="169" t="s">
        <v>62</v>
      </c>
      <c r="I4950" s="162" t="s">
        <v>550</v>
      </c>
      <c r="J4950" s="210">
        <v>9.7032989999999995</v>
      </c>
      <c r="K4950" s="169" t="s">
        <v>1818</v>
      </c>
      <c r="L4950" s="166">
        <v>0.81855314403292179</v>
      </c>
      <c r="M4950" s="166">
        <v>7.9426659039415055</v>
      </c>
      <c r="N4950" s="169" t="s">
        <v>28</v>
      </c>
      <c r="O4950" s="167">
        <v>1</v>
      </c>
      <c r="P4950" s="167">
        <v>1</v>
      </c>
      <c r="Q4950" s="167">
        <v>0</v>
      </c>
      <c r="R4950" s="167">
        <v>1</v>
      </c>
      <c r="S4950" s="167">
        <v>0</v>
      </c>
      <c r="T4950" s="167" t="s">
        <v>13211</v>
      </c>
      <c r="U4950" s="167" t="s">
        <v>1261</v>
      </c>
      <c r="V4950" s="167" t="s">
        <v>102</v>
      </c>
      <c r="W4950" s="169"/>
      <c r="X4950" s="169" t="s">
        <v>11714</v>
      </c>
      <c r="Y4950" s="169"/>
      <c r="Z4950" s="168">
        <v>43971</v>
      </c>
      <c r="AA4950" s="169" t="s">
        <v>2765</v>
      </c>
      <c r="AB4950" s="169" t="s">
        <v>11390</v>
      </c>
      <c r="AC4950" s="169" t="s">
        <v>28</v>
      </c>
      <c r="AD4950" s="169">
        <v>2021</v>
      </c>
      <c r="AE4950" s="167" t="s">
        <v>1321</v>
      </c>
    </row>
    <row r="4951" spans="1:31" x14ac:dyDescent="0.3">
      <c r="A4951" s="162" t="s">
        <v>864</v>
      </c>
      <c r="B4951" s="162" t="s">
        <v>550</v>
      </c>
      <c r="C4951" s="162">
        <v>4</v>
      </c>
      <c r="D4951" s="162">
        <v>2014</v>
      </c>
      <c r="E4951" s="162" t="s">
        <v>115</v>
      </c>
      <c r="F4951" s="162" t="s">
        <v>28</v>
      </c>
      <c r="G4951" s="162">
        <v>2020</v>
      </c>
      <c r="H4951" s="169" t="s">
        <v>62</v>
      </c>
      <c r="I4951" s="162" t="s">
        <v>550</v>
      </c>
      <c r="J4951" s="210">
        <v>0.05</v>
      </c>
      <c r="K4951" s="169" t="s">
        <v>1818</v>
      </c>
      <c r="L4951" s="166">
        <v>0.81855314403292179</v>
      </c>
      <c r="M4951" s="166">
        <v>4.0927657201646095E-2</v>
      </c>
      <c r="N4951" s="169" t="s">
        <v>28</v>
      </c>
      <c r="O4951" s="167">
        <v>1</v>
      </c>
      <c r="P4951" s="167">
        <v>1</v>
      </c>
      <c r="Q4951" s="167">
        <v>0</v>
      </c>
      <c r="R4951" s="167">
        <v>1</v>
      </c>
      <c r="S4951" s="167">
        <v>0</v>
      </c>
      <c r="T4951" s="167" t="s">
        <v>13211</v>
      </c>
      <c r="U4951" s="167" t="s">
        <v>1261</v>
      </c>
      <c r="V4951" s="167" t="s">
        <v>300</v>
      </c>
      <c r="W4951" s="169"/>
      <c r="X4951" s="169" t="s">
        <v>11929</v>
      </c>
      <c r="Y4951" s="169"/>
      <c r="Z4951" s="168">
        <v>44137</v>
      </c>
      <c r="AA4951" s="169" t="s">
        <v>11963</v>
      </c>
      <c r="AB4951" s="169" t="s">
        <v>11964</v>
      </c>
      <c r="AC4951" s="169" t="s">
        <v>28</v>
      </c>
      <c r="AD4951" s="169">
        <v>2021</v>
      </c>
      <c r="AE4951" s="167" t="s">
        <v>1321</v>
      </c>
    </row>
    <row r="4952" spans="1:31" x14ac:dyDescent="0.3">
      <c r="A4952" s="162" t="s">
        <v>864</v>
      </c>
      <c r="B4952" s="162" t="s">
        <v>550</v>
      </c>
      <c r="C4952" s="162">
        <v>5</v>
      </c>
      <c r="D4952" s="162">
        <v>2014</v>
      </c>
      <c r="E4952" s="162" t="s">
        <v>115</v>
      </c>
      <c r="F4952" s="162" t="s">
        <v>28</v>
      </c>
      <c r="G4952" s="162">
        <v>2020</v>
      </c>
      <c r="H4952" s="169" t="s">
        <v>62</v>
      </c>
      <c r="I4952" s="162" t="s">
        <v>550</v>
      </c>
      <c r="J4952" s="210">
        <v>8.9547799999999997E-2</v>
      </c>
      <c r="K4952" s="169" t="s">
        <v>1818</v>
      </c>
      <c r="L4952" s="166">
        <v>0.81855314403292179</v>
      </c>
      <c r="M4952" s="166">
        <v>7.3299633231231273E-2</v>
      </c>
      <c r="N4952" s="169" t="s">
        <v>62</v>
      </c>
      <c r="O4952" s="167">
        <v>1</v>
      </c>
      <c r="P4952" s="167">
        <v>0</v>
      </c>
      <c r="Q4952" s="167">
        <v>1</v>
      </c>
      <c r="R4952" s="167">
        <v>0</v>
      </c>
      <c r="S4952" s="167">
        <v>1</v>
      </c>
      <c r="T4952" s="167" t="s">
        <v>13210</v>
      </c>
      <c r="U4952" s="167" t="s">
        <v>1261</v>
      </c>
      <c r="V4952" s="167" t="s">
        <v>300</v>
      </c>
      <c r="W4952" s="169"/>
      <c r="X4952" s="169" t="s">
        <v>11929</v>
      </c>
      <c r="Y4952" s="169"/>
      <c r="Z4952" s="168">
        <v>44176</v>
      </c>
      <c r="AA4952" s="169" t="s">
        <v>11965</v>
      </c>
      <c r="AB4952" s="169" t="s">
        <v>11966</v>
      </c>
      <c r="AC4952" s="169" t="s">
        <v>62</v>
      </c>
      <c r="AD4952" s="169">
        <v>2021</v>
      </c>
      <c r="AE4952" s="167" t="s">
        <v>1321</v>
      </c>
    </row>
    <row r="4953" spans="1:31" x14ac:dyDescent="0.3">
      <c r="A4953" s="162" t="s">
        <v>864</v>
      </c>
      <c r="B4953" s="162" t="s">
        <v>550</v>
      </c>
      <c r="C4953" s="162">
        <v>6</v>
      </c>
      <c r="D4953" s="162">
        <v>2014</v>
      </c>
      <c r="E4953" s="162" t="s">
        <v>115</v>
      </c>
      <c r="F4953" s="162" t="s">
        <v>28</v>
      </c>
      <c r="G4953" s="162">
        <v>2020</v>
      </c>
      <c r="H4953" s="169" t="s">
        <v>62</v>
      </c>
      <c r="I4953" s="162" t="s">
        <v>550</v>
      </c>
      <c r="J4953" s="210">
        <v>0.53093630000000003</v>
      </c>
      <c r="K4953" s="169" t="s">
        <v>1818</v>
      </c>
      <c r="L4953" s="166">
        <v>0.81855314403292179</v>
      </c>
      <c r="M4953" s="166">
        <v>0.4345995776462066</v>
      </c>
      <c r="N4953" s="169" t="s">
        <v>62</v>
      </c>
      <c r="O4953" s="167">
        <v>1</v>
      </c>
      <c r="P4953" s="167">
        <v>0</v>
      </c>
      <c r="Q4953" s="167">
        <v>1</v>
      </c>
      <c r="R4953" s="167">
        <v>0</v>
      </c>
      <c r="S4953" s="167">
        <v>1</v>
      </c>
      <c r="T4953" s="167" t="s">
        <v>13210</v>
      </c>
      <c r="U4953" s="167" t="s">
        <v>1261</v>
      </c>
      <c r="V4953" s="167" t="s">
        <v>300</v>
      </c>
      <c r="W4953" s="169"/>
      <c r="X4953" s="169" t="s">
        <v>11929</v>
      </c>
      <c r="Y4953" s="169"/>
      <c r="Z4953" s="168">
        <v>44176</v>
      </c>
      <c r="AA4953" s="169" t="s">
        <v>11967</v>
      </c>
      <c r="AB4953" s="169" t="s">
        <v>11968</v>
      </c>
      <c r="AC4953" s="169" t="s">
        <v>62</v>
      </c>
      <c r="AD4953" s="169">
        <v>2021</v>
      </c>
      <c r="AE4953" s="167" t="s">
        <v>1321</v>
      </c>
    </row>
    <row r="4954" spans="1:31" x14ac:dyDescent="0.3">
      <c r="A4954" s="162" t="s">
        <v>864</v>
      </c>
      <c r="B4954" s="162" t="s">
        <v>550</v>
      </c>
      <c r="C4954" s="162">
        <v>7</v>
      </c>
      <c r="D4954" s="162">
        <v>2014</v>
      </c>
      <c r="E4954" s="162" t="s">
        <v>115</v>
      </c>
      <c r="F4954" s="162" t="s">
        <v>28</v>
      </c>
      <c r="G4954" s="162">
        <v>2020</v>
      </c>
      <c r="H4954" s="169" t="s">
        <v>62</v>
      </c>
      <c r="I4954" s="162" t="s">
        <v>550</v>
      </c>
      <c r="J4954" s="210">
        <v>0.18937044</v>
      </c>
      <c r="K4954" s="169" t="s">
        <v>1818</v>
      </c>
      <c r="L4954" s="166">
        <v>0.81855314403292179</v>
      </c>
      <c r="M4954" s="166">
        <v>0.15500976904889777</v>
      </c>
      <c r="N4954" s="169" t="s">
        <v>62</v>
      </c>
      <c r="O4954" s="167">
        <v>1</v>
      </c>
      <c r="P4954" s="167">
        <v>0</v>
      </c>
      <c r="Q4954" s="167">
        <v>1</v>
      </c>
      <c r="R4954" s="167">
        <v>0</v>
      </c>
      <c r="S4954" s="167">
        <v>1</v>
      </c>
      <c r="T4954" s="167" t="s">
        <v>13210</v>
      </c>
      <c r="U4954" s="167" t="s">
        <v>1261</v>
      </c>
      <c r="V4954" s="167" t="s">
        <v>300</v>
      </c>
      <c r="W4954" s="169"/>
      <c r="X4954" s="169" t="s">
        <v>11929</v>
      </c>
      <c r="Y4954" s="169"/>
      <c r="Z4954" s="168">
        <v>44176</v>
      </c>
      <c r="AA4954" s="169" t="s">
        <v>11969</v>
      </c>
      <c r="AB4954" s="169" t="s">
        <v>11970</v>
      </c>
      <c r="AC4954" s="169" t="s">
        <v>62</v>
      </c>
      <c r="AD4954" s="169">
        <v>2021</v>
      </c>
      <c r="AE4954" s="167" t="s">
        <v>1321</v>
      </c>
    </row>
    <row r="4955" spans="1:31" x14ac:dyDescent="0.3">
      <c r="A4955" s="162" t="s">
        <v>864</v>
      </c>
      <c r="B4955" s="162" t="s">
        <v>550</v>
      </c>
      <c r="C4955" s="162">
        <v>8</v>
      </c>
      <c r="D4955" s="162">
        <v>2014</v>
      </c>
      <c r="E4955" s="162" t="s">
        <v>115</v>
      </c>
      <c r="F4955" s="162" t="s">
        <v>28</v>
      </c>
      <c r="G4955" s="162">
        <v>2020</v>
      </c>
      <c r="H4955" s="169" t="s">
        <v>62</v>
      </c>
      <c r="I4955" s="162" t="s">
        <v>550</v>
      </c>
      <c r="J4955" s="210">
        <v>0.32083001</v>
      </c>
      <c r="K4955" s="169" t="s">
        <v>1818</v>
      </c>
      <c r="L4955" s="166">
        <v>0.81855314403292179</v>
      </c>
      <c r="M4955" s="166">
        <v>0.26261641338561376</v>
      </c>
      <c r="N4955" s="169" t="s">
        <v>62</v>
      </c>
      <c r="O4955" s="167">
        <v>1</v>
      </c>
      <c r="P4955" s="167">
        <v>0</v>
      </c>
      <c r="Q4955" s="167">
        <v>1</v>
      </c>
      <c r="R4955" s="167">
        <v>0</v>
      </c>
      <c r="S4955" s="167">
        <v>1</v>
      </c>
      <c r="T4955" s="167" t="s">
        <v>13210</v>
      </c>
      <c r="U4955" s="167" t="s">
        <v>1261</v>
      </c>
      <c r="V4955" s="167" t="s">
        <v>300</v>
      </c>
      <c r="W4955" s="169"/>
      <c r="X4955" s="169" t="s">
        <v>11929</v>
      </c>
      <c r="Y4955" s="169"/>
      <c r="Z4955" s="168">
        <v>44176</v>
      </c>
      <c r="AA4955" s="169" t="s">
        <v>11971</v>
      </c>
      <c r="AB4955" s="169" t="s">
        <v>11972</v>
      </c>
      <c r="AC4955" s="169" t="s">
        <v>62</v>
      </c>
      <c r="AD4955" s="169">
        <v>2021</v>
      </c>
      <c r="AE4955" s="167" t="s">
        <v>1321</v>
      </c>
    </row>
    <row r="4956" spans="1:31" x14ac:dyDescent="0.3">
      <c r="A4956" s="162" t="s">
        <v>864</v>
      </c>
      <c r="B4956" s="162" t="s">
        <v>550</v>
      </c>
      <c r="C4956" s="162">
        <v>9</v>
      </c>
      <c r="D4956" s="162">
        <v>2014</v>
      </c>
      <c r="E4956" s="162" t="s">
        <v>115</v>
      </c>
      <c r="F4956" s="162" t="s">
        <v>28</v>
      </c>
      <c r="G4956" s="162">
        <v>2020</v>
      </c>
      <c r="H4956" s="169" t="s">
        <v>62</v>
      </c>
      <c r="I4956" s="162" t="s">
        <v>550</v>
      </c>
      <c r="J4956" s="210">
        <v>1.058485E-2</v>
      </c>
      <c r="K4956" s="169" t="s">
        <v>1818</v>
      </c>
      <c r="L4956" s="166">
        <v>0.81855314403292179</v>
      </c>
      <c r="M4956" s="166">
        <v>8.6642622466168717E-3</v>
      </c>
      <c r="N4956" s="169" t="s">
        <v>1307</v>
      </c>
      <c r="O4956" s="167">
        <v>1</v>
      </c>
      <c r="P4956" s="167">
        <v>0</v>
      </c>
      <c r="Q4956" s="167">
        <v>0</v>
      </c>
      <c r="R4956" s="167">
        <v>1</v>
      </c>
      <c r="S4956" s="167">
        <v>0</v>
      </c>
      <c r="T4956" s="167" t="s">
        <v>13213</v>
      </c>
      <c r="U4956" s="167" t="s">
        <v>1261</v>
      </c>
      <c r="V4956" s="167" t="s">
        <v>300</v>
      </c>
      <c r="W4956" s="169"/>
      <c r="X4956" s="169" t="s">
        <v>11929</v>
      </c>
      <c r="Y4956" s="169"/>
      <c r="Z4956" s="168">
        <v>44176</v>
      </c>
      <c r="AA4956" s="169" t="s">
        <v>11973</v>
      </c>
      <c r="AB4956" s="169" t="s">
        <v>11974</v>
      </c>
      <c r="AC4956" s="169" t="s">
        <v>1307</v>
      </c>
      <c r="AD4956" s="169">
        <v>2021</v>
      </c>
      <c r="AE4956" s="167" t="s">
        <v>1321</v>
      </c>
    </row>
    <row r="4957" spans="1:31" x14ac:dyDescent="0.3">
      <c r="A4957" s="162" t="s">
        <v>867</v>
      </c>
      <c r="B4957" s="162" t="s">
        <v>550</v>
      </c>
      <c r="C4957" s="162">
        <v>3</v>
      </c>
      <c r="D4957" s="162">
        <v>2014</v>
      </c>
      <c r="E4957" s="162" t="s">
        <v>115</v>
      </c>
      <c r="F4957" s="162" t="s">
        <v>28</v>
      </c>
      <c r="G4957" s="162">
        <v>2020</v>
      </c>
      <c r="H4957" s="169" t="s">
        <v>62</v>
      </c>
      <c r="I4957" s="162" t="s">
        <v>550</v>
      </c>
      <c r="J4957" s="210">
        <v>4.97</v>
      </c>
      <c r="K4957" s="169" t="s">
        <v>1818</v>
      </c>
      <c r="L4957" s="166">
        <v>0.81855314403292179</v>
      </c>
      <c r="M4957" s="166">
        <v>4.0682091258436213</v>
      </c>
      <c r="N4957" s="169" t="s">
        <v>62</v>
      </c>
      <c r="O4957" s="167">
        <v>1</v>
      </c>
      <c r="P4957" s="167">
        <v>0</v>
      </c>
      <c r="Q4957" s="167">
        <v>1</v>
      </c>
      <c r="R4957" s="167">
        <v>0</v>
      </c>
      <c r="S4957" s="167">
        <v>1</v>
      </c>
      <c r="T4957" s="167" t="s">
        <v>13210</v>
      </c>
      <c r="U4957" s="167" t="s">
        <v>1221</v>
      </c>
      <c r="V4957" s="167" t="s">
        <v>108</v>
      </c>
      <c r="W4957" s="169"/>
      <c r="X4957" s="169" t="s">
        <v>11715</v>
      </c>
      <c r="Y4957" s="169"/>
      <c r="Z4957" s="168">
        <v>44012</v>
      </c>
      <c r="AA4957" s="169" t="s">
        <v>9570</v>
      </c>
      <c r="AB4957" s="169" t="s">
        <v>11391</v>
      </c>
      <c r="AC4957" s="169" t="s">
        <v>62</v>
      </c>
      <c r="AD4957" s="169">
        <v>2021</v>
      </c>
      <c r="AE4957" s="167" t="s">
        <v>1321</v>
      </c>
    </row>
    <row r="4958" spans="1:31" x14ac:dyDescent="0.3">
      <c r="A4958" s="162" t="s">
        <v>874</v>
      </c>
      <c r="B4958" s="162" t="s">
        <v>550</v>
      </c>
      <c r="C4958" s="162">
        <v>3</v>
      </c>
      <c r="D4958" s="162">
        <v>2014</v>
      </c>
      <c r="E4958" s="162" t="s">
        <v>115</v>
      </c>
      <c r="F4958" s="162" t="s">
        <v>28</v>
      </c>
      <c r="G4958" s="162">
        <v>2020</v>
      </c>
      <c r="H4958" s="169" t="s">
        <v>65</v>
      </c>
      <c r="I4958" s="162" t="s">
        <v>550</v>
      </c>
      <c r="J4958" s="210">
        <v>7.8986399999999998E-2</v>
      </c>
      <c r="K4958" s="169" t="s">
        <v>1818</v>
      </c>
      <c r="L4958" s="166">
        <v>0.81855314403292179</v>
      </c>
      <c r="M4958" s="166">
        <v>6.4654566055841967E-2</v>
      </c>
      <c r="N4958" s="169" t="s">
        <v>28</v>
      </c>
      <c r="O4958" s="167">
        <v>1</v>
      </c>
      <c r="P4958" s="167">
        <v>1</v>
      </c>
      <c r="Q4958" s="167">
        <v>0</v>
      </c>
      <c r="R4958" s="167">
        <v>1</v>
      </c>
      <c r="S4958" s="167">
        <v>0</v>
      </c>
      <c r="T4958" s="167" t="s">
        <v>13211</v>
      </c>
      <c r="U4958" s="167" t="s">
        <v>1453</v>
      </c>
      <c r="V4958" s="167" t="s">
        <v>83</v>
      </c>
      <c r="W4958" s="169"/>
      <c r="X4958" s="169" t="s">
        <v>11930</v>
      </c>
      <c r="Y4958" s="169"/>
      <c r="Z4958" s="168">
        <v>44173</v>
      </c>
      <c r="AA4958" s="169" t="s">
        <v>11975</v>
      </c>
      <c r="AB4958" s="169" t="s">
        <v>11976</v>
      </c>
      <c r="AC4958" s="169" t="s">
        <v>28</v>
      </c>
      <c r="AD4958" s="169">
        <v>2021</v>
      </c>
      <c r="AE4958" s="167" t="s">
        <v>1232</v>
      </c>
    </row>
    <row r="4959" spans="1:31" x14ac:dyDescent="0.3">
      <c r="A4959" s="162" t="s">
        <v>905</v>
      </c>
      <c r="B4959" s="162" t="s">
        <v>550</v>
      </c>
      <c r="C4959" s="162">
        <v>9</v>
      </c>
      <c r="D4959" s="162">
        <v>2015</v>
      </c>
      <c r="E4959" s="162" t="s">
        <v>115</v>
      </c>
      <c r="F4959" s="162" t="s">
        <v>28</v>
      </c>
      <c r="G4959" s="162">
        <v>2020</v>
      </c>
      <c r="H4959" s="169" t="s">
        <v>207</v>
      </c>
      <c r="I4959" s="162" t="s">
        <v>550</v>
      </c>
      <c r="J4959" s="210">
        <v>4.80757572</v>
      </c>
      <c r="K4959" s="169" t="s">
        <v>1818</v>
      </c>
      <c r="L4959" s="166">
        <v>0.81855314403292179</v>
      </c>
      <c r="M4959" s="166">
        <v>3.9352562207823376</v>
      </c>
      <c r="N4959" s="169" t="s">
        <v>207</v>
      </c>
      <c r="O4959" s="167">
        <v>1</v>
      </c>
      <c r="P4959" s="167">
        <v>0</v>
      </c>
      <c r="Q4959" s="167">
        <v>1</v>
      </c>
      <c r="R4959" s="167">
        <v>0</v>
      </c>
      <c r="S4959" s="167">
        <v>1</v>
      </c>
      <c r="T4959" s="167" t="s">
        <v>13210</v>
      </c>
      <c r="U4959" s="167" t="s">
        <v>1221</v>
      </c>
      <c r="V4959" s="167" t="s">
        <v>87</v>
      </c>
      <c r="W4959" s="169"/>
      <c r="X4959" s="169" t="s">
        <v>10971</v>
      </c>
      <c r="Y4959" s="169"/>
      <c r="Z4959" s="168">
        <v>43955</v>
      </c>
      <c r="AA4959" s="169" t="s">
        <v>11362</v>
      </c>
      <c r="AB4959" s="169" t="s">
        <v>11383</v>
      </c>
      <c r="AC4959" s="169" t="s">
        <v>207</v>
      </c>
      <c r="AD4959" s="169">
        <v>2021</v>
      </c>
      <c r="AE4959" s="167" t="s">
        <v>1232</v>
      </c>
    </row>
    <row r="4960" spans="1:31" x14ac:dyDescent="0.3">
      <c r="A4960" s="162" t="s">
        <v>968</v>
      </c>
      <c r="B4960" s="162" t="s">
        <v>550</v>
      </c>
      <c r="C4960" s="162">
        <v>5</v>
      </c>
      <c r="D4960" s="162">
        <v>2015</v>
      </c>
      <c r="E4960" s="162" t="s">
        <v>115</v>
      </c>
      <c r="F4960" s="162" t="s">
        <v>28</v>
      </c>
      <c r="G4960" s="162">
        <v>2020</v>
      </c>
      <c r="H4960" s="169" t="s">
        <v>74</v>
      </c>
      <c r="I4960" s="162" t="s">
        <v>550</v>
      </c>
      <c r="J4960" s="210">
        <v>3.2711584399999998</v>
      </c>
      <c r="K4960" s="169" t="s">
        <v>1818</v>
      </c>
      <c r="L4960" s="166">
        <v>0.81855314403292179</v>
      </c>
      <c r="M4960" s="166">
        <v>2.6776170256918275</v>
      </c>
      <c r="N4960" s="169" t="s">
        <v>74</v>
      </c>
      <c r="O4960" s="167">
        <v>1</v>
      </c>
      <c r="P4960" s="167">
        <v>0</v>
      </c>
      <c r="Q4960" s="167">
        <v>1</v>
      </c>
      <c r="R4960" s="167">
        <v>0</v>
      </c>
      <c r="S4960" s="167">
        <v>1</v>
      </c>
      <c r="T4960" s="167" t="s">
        <v>13210</v>
      </c>
      <c r="U4960" s="167" t="s">
        <v>1281</v>
      </c>
      <c r="V4960" s="167" t="s">
        <v>86</v>
      </c>
      <c r="W4960" s="169"/>
      <c r="X4960" s="169" t="s">
        <v>11716</v>
      </c>
      <c r="Y4960" s="169"/>
      <c r="Z4960" s="168">
        <v>44095</v>
      </c>
      <c r="AA4960" s="169" t="s">
        <v>11363</v>
      </c>
      <c r="AB4960" s="169" t="s">
        <v>11384</v>
      </c>
      <c r="AC4960" s="169" t="s">
        <v>74</v>
      </c>
      <c r="AD4960" s="169">
        <v>2021</v>
      </c>
      <c r="AE4960" s="167" t="s">
        <v>1241</v>
      </c>
    </row>
    <row r="4961" spans="1:31" x14ac:dyDescent="0.3">
      <c r="A4961" s="162" t="s">
        <v>968</v>
      </c>
      <c r="B4961" s="162" t="s">
        <v>550</v>
      </c>
      <c r="C4961" s="162">
        <v>6</v>
      </c>
      <c r="D4961" s="162">
        <v>2015</v>
      </c>
      <c r="E4961" s="162" t="s">
        <v>115</v>
      </c>
      <c r="F4961" s="162" t="s">
        <v>28</v>
      </c>
      <c r="G4961" s="162">
        <v>2020</v>
      </c>
      <c r="H4961" s="169" t="s">
        <v>74</v>
      </c>
      <c r="I4961" s="162" t="s">
        <v>550</v>
      </c>
      <c r="J4961" s="210">
        <v>4.1043344700000004</v>
      </c>
      <c r="K4961" s="169" t="s">
        <v>1818</v>
      </c>
      <c r="L4961" s="166">
        <v>0.81855314403292179</v>
      </c>
      <c r="M4961" s="166">
        <v>3.3596158845811961</v>
      </c>
      <c r="N4961" s="169" t="s">
        <v>74</v>
      </c>
      <c r="O4961" s="167">
        <v>1</v>
      </c>
      <c r="P4961" s="167">
        <v>0</v>
      </c>
      <c r="Q4961" s="167">
        <v>1</v>
      </c>
      <c r="R4961" s="167">
        <v>0</v>
      </c>
      <c r="S4961" s="167">
        <v>1</v>
      </c>
      <c r="T4961" s="167" t="s">
        <v>13210</v>
      </c>
      <c r="U4961" s="167" t="s">
        <v>1281</v>
      </c>
      <c r="V4961" s="167" t="s">
        <v>86</v>
      </c>
      <c r="W4961" s="169"/>
      <c r="X4961" s="169" t="s">
        <v>11716</v>
      </c>
      <c r="Y4961" s="169"/>
      <c r="Z4961" s="168">
        <v>44095</v>
      </c>
      <c r="AA4961" s="169" t="s">
        <v>11363</v>
      </c>
      <c r="AB4961" s="169" t="s">
        <v>11384</v>
      </c>
      <c r="AC4961" s="169" t="s">
        <v>74</v>
      </c>
      <c r="AD4961" s="169">
        <v>2021</v>
      </c>
      <c r="AE4961" s="167" t="s">
        <v>1241</v>
      </c>
    </row>
    <row r="4962" spans="1:31" x14ac:dyDescent="0.3">
      <c r="A4962" s="162" t="s">
        <v>982</v>
      </c>
      <c r="B4962" s="162" t="s">
        <v>550</v>
      </c>
      <c r="C4962" s="162">
        <v>11</v>
      </c>
      <c r="D4962" s="162">
        <v>2015</v>
      </c>
      <c r="E4962" s="162" t="s">
        <v>115</v>
      </c>
      <c r="F4962" s="162" t="s">
        <v>28</v>
      </c>
      <c r="G4962" s="162">
        <v>2020</v>
      </c>
      <c r="H4962" s="169" t="s">
        <v>69</v>
      </c>
      <c r="I4962" s="162" t="s">
        <v>550</v>
      </c>
      <c r="J4962" s="210">
        <v>3.6999999999999998E-2</v>
      </c>
      <c r="K4962" s="169" t="s">
        <v>1818</v>
      </c>
      <c r="L4962" s="166">
        <v>0.81855314403292179</v>
      </c>
      <c r="M4962" s="166">
        <v>3.0286466329218106E-2</v>
      </c>
      <c r="N4962" s="169" t="s">
        <v>28</v>
      </c>
      <c r="O4962" s="167">
        <v>1</v>
      </c>
      <c r="P4962" s="167">
        <v>1</v>
      </c>
      <c r="Q4962" s="167">
        <v>0</v>
      </c>
      <c r="R4962" s="167">
        <v>1</v>
      </c>
      <c r="S4962" s="167">
        <v>0</v>
      </c>
      <c r="T4962" s="167" t="s">
        <v>13211</v>
      </c>
      <c r="U4962" s="167" t="s">
        <v>1453</v>
      </c>
      <c r="V4962" s="167" t="s">
        <v>83</v>
      </c>
      <c r="W4962" s="169"/>
      <c r="X4962" s="169" t="s">
        <v>11931</v>
      </c>
      <c r="Y4962" s="169"/>
      <c r="Z4962" s="168">
        <v>43969</v>
      </c>
      <c r="AA4962" s="169" t="s">
        <v>11977</v>
      </c>
      <c r="AB4962" s="169" t="s">
        <v>11978</v>
      </c>
      <c r="AC4962" s="169" t="s">
        <v>28</v>
      </c>
      <c r="AD4962" s="169">
        <v>2021</v>
      </c>
      <c r="AE4962" s="167" t="s">
        <v>1321</v>
      </c>
    </row>
    <row r="4963" spans="1:31" x14ac:dyDescent="0.3">
      <c r="A4963" s="162" t="s">
        <v>982</v>
      </c>
      <c r="B4963" s="162" t="s">
        <v>550</v>
      </c>
      <c r="C4963" s="162">
        <v>12</v>
      </c>
      <c r="D4963" s="162">
        <v>2015</v>
      </c>
      <c r="E4963" s="162" t="s">
        <v>115</v>
      </c>
      <c r="F4963" s="162" t="s">
        <v>28</v>
      </c>
      <c r="G4963" s="162">
        <v>2020</v>
      </c>
      <c r="H4963" s="169" t="s">
        <v>69</v>
      </c>
      <c r="I4963" s="162" t="s">
        <v>550</v>
      </c>
      <c r="J4963" s="210">
        <v>5.7361080000000002E-2</v>
      </c>
      <c r="K4963" s="169" t="s">
        <v>1818</v>
      </c>
      <c r="L4963" s="166">
        <v>0.81855314403292179</v>
      </c>
      <c r="M4963" s="166">
        <v>4.6953092379123949E-2</v>
      </c>
      <c r="N4963" s="169" t="s">
        <v>1342</v>
      </c>
      <c r="O4963" s="167">
        <v>1</v>
      </c>
      <c r="P4963" s="167">
        <v>0</v>
      </c>
      <c r="Q4963" s="167">
        <v>0</v>
      </c>
      <c r="R4963" s="167">
        <v>1</v>
      </c>
      <c r="S4963" s="167">
        <v>0</v>
      </c>
      <c r="T4963" s="167" t="s">
        <v>13213</v>
      </c>
      <c r="U4963" s="167" t="s">
        <v>1453</v>
      </c>
      <c r="V4963" s="167" t="s">
        <v>83</v>
      </c>
      <c r="W4963" s="169"/>
      <c r="X4963" s="169" t="s">
        <v>11931</v>
      </c>
      <c r="Y4963" s="169"/>
      <c r="Z4963" s="168">
        <v>44140</v>
      </c>
      <c r="AA4963" s="169" t="s">
        <v>11979</v>
      </c>
      <c r="AB4963" s="169" t="s">
        <v>11980</v>
      </c>
      <c r="AC4963" s="169" t="s">
        <v>1342</v>
      </c>
      <c r="AD4963" s="169">
        <v>2021</v>
      </c>
      <c r="AE4963" s="167" t="s">
        <v>1321</v>
      </c>
    </row>
    <row r="4964" spans="1:31" x14ac:dyDescent="0.3">
      <c r="A4964" s="162" t="s">
        <v>998</v>
      </c>
      <c r="B4964" s="162" t="s">
        <v>550</v>
      </c>
      <c r="C4964" s="162">
        <v>2</v>
      </c>
      <c r="D4964" s="162">
        <v>2016</v>
      </c>
      <c r="E4964" s="162" t="s">
        <v>115</v>
      </c>
      <c r="F4964" s="162" t="s">
        <v>28</v>
      </c>
      <c r="G4964" s="162">
        <v>2020</v>
      </c>
      <c r="H4964" s="169" t="s">
        <v>62</v>
      </c>
      <c r="I4964" s="162" t="s">
        <v>550</v>
      </c>
      <c r="J4964" s="210">
        <v>6.4888880000000002</v>
      </c>
      <c r="K4964" s="169" t="s">
        <v>1818</v>
      </c>
      <c r="L4964" s="166">
        <v>0.81855314403292179</v>
      </c>
      <c r="M4964" s="166">
        <v>5.3114996736774982</v>
      </c>
      <c r="N4964" s="169" t="s">
        <v>62</v>
      </c>
      <c r="O4964" s="167">
        <v>1</v>
      </c>
      <c r="P4964" s="167">
        <v>0</v>
      </c>
      <c r="Q4964" s="167">
        <v>1</v>
      </c>
      <c r="R4964" s="167">
        <v>0</v>
      </c>
      <c r="S4964" s="167">
        <v>1</v>
      </c>
      <c r="T4964" s="167" t="s">
        <v>13210</v>
      </c>
      <c r="U4964" s="167" t="s">
        <v>1261</v>
      </c>
      <c r="V4964" s="167" t="s">
        <v>102</v>
      </c>
      <c r="W4964" s="169"/>
      <c r="X4964" s="169" t="s">
        <v>11717</v>
      </c>
      <c r="Y4964" s="169"/>
      <c r="Z4964" s="168">
        <v>44091</v>
      </c>
      <c r="AA4964" s="169" t="s">
        <v>9570</v>
      </c>
      <c r="AB4964" s="169" t="s">
        <v>11391</v>
      </c>
      <c r="AC4964" s="169" t="s">
        <v>62</v>
      </c>
      <c r="AD4964" s="169">
        <v>2021</v>
      </c>
      <c r="AE4964" s="167" t="s">
        <v>1321</v>
      </c>
    </row>
    <row r="4965" spans="1:31" x14ac:dyDescent="0.3">
      <c r="A4965" s="162" t="s">
        <v>1026</v>
      </c>
      <c r="B4965" s="162" t="s">
        <v>550</v>
      </c>
      <c r="C4965" s="162">
        <v>3</v>
      </c>
      <c r="D4965" s="162">
        <v>2016</v>
      </c>
      <c r="E4965" s="162" t="s">
        <v>115</v>
      </c>
      <c r="F4965" s="162" t="s">
        <v>28</v>
      </c>
      <c r="G4965" s="162">
        <v>2020</v>
      </c>
      <c r="H4965" s="169" t="s">
        <v>62</v>
      </c>
      <c r="I4965" s="162" t="s">
        <v>550</v>
      </c>
      <c r="J4965" s="210">
        <v>2.3974935499999996</v>
      </c>
      <c r="K4965" s="169" t="s">
        <v>1818</v>
      </c>
      <c r="L4965" s="166">
        <v>0.81855314403292179</v>
      </c>
      <c r="M4965" s="166">
        <v>1.9624758831511506</v>
      </c>
      <c r="N4965" s="169" t="s">
        <v>62</v>
      </c>
      <c r="O4965" s="167">
        <v>1</v>
      </c>
      <c r="P4965" s="167">
        <v>0</v>
      </c>
      <c r="Q4965" s="167">
        <v>1</v>
      </c>
      <c r="R4965" s="167">
        <v>0</v>
      </c>
      <c r="S4965" s="167">
        <v>1</v>
      </c>
      <c r="T4965" s="167" t="s">
        <v>13210</v>
      </c>
      <c r="U4965" s="167" t="s">
        <v>1221</v>
      </c>
      <c r="V4965" s="167" t="s">
        <v>142</v>
      </c>
      <c r="W4965" s="169"/>
      <c r="X4965" s="169" t="s">
        <v>11718</v>
      </c>
      <c r="Y4965" s="169"/>
      <c r="Z4965" s="168">
        <v>43978</v>
      </c>
      <c r="AA4965" s="169" t="s">
        <v>11369</v>
      </c>
      <c r="AB4965" s="169" t="s">
        <v>11392</v>
      </c>
      <c r="AC4965" s="169" t="s">
        <v>62</v>
      </c>
      <c r="AD4965" s="169">
        <v>2021</v>
      </c>
      <c r="AE4965" s="167" t="s">
        <v>1321</v>
      </c>
    </row>
    <row r="4966" spans="1:31" x14ac:dyDescent="0.3">
      <c r="A4966" s="162" t="s">
        <v>1101</v>
      </c>
      <c r="B4966" s="162" t="s">
        <v>550</v>
      </c>
      <c r="C4966" s="162">
        <v>5</v>
      </c>
      <c r="D4966" s="162">
        <v>2017</v>
      </c>
      <c r="E4966" s="162" t="s">
        <v>115</v>
      </c>
      <c r="F4966" s="162" t="s">
        <v>28</v>
      </c>
      <c r="G4966" s="162">
        <v>2020</v>
      </c>
      <c r="H4966" s="169" t="s">
        <v>62</v>
      </c>
      <c r="I4966" s="162" t="s">
        <v>550</v>
      </c>
      <c r="J4966" s="210">
        <v>5.1334739999999996</v>
      </c>
      <c r="K4966" s="169" t="s">
        <v>1818</v>
      </c>
      <c r="L4966" s="166">
        <v>0.81855314403292179</v>
      </c>
      <c r="M4966" s="166">
        <v>4.2020212825112591</v>
      </c>
      <c r="N4966" s="169" t="s">
        <v>62</v>
      </c>
      <c r="O4966" s="167">
        <v>1</v>
      </c>
      <c r="P4966" s="167">
        <v>0</v>
      </c>
      <c r="Q4966" s="167">
        <v>1</v>
      </c>
      <c r="R4966" s="167">
        <v>0</v>
      </c>
      <c r="S4966" s="167">
        <v>1</v>
      </c>
      <c r="T4966" s="167" t="s">
        <v>13210</v>
      </c>
      <c r="U4966" s="167" t="s">
        <v>1221</v>
      </c>
      <c r="V4966" s="167" t="s">
        <v>142</v>
      </c>
      <c r="W4966" s="169"/>
      <c r="X4966" s="169" t="s">
        <v>10991</v>
      </c>
      <c r="Y4966" s="169"/>
      <c r="Z4966" s="168">
        <v>43878</v>
      </c>
      <c r="AA4966" s="169" t="s">
        <v>11371</v>
      </c>
      <c r="AB4966" s="169" t="s">
        <v>11394</v>
      </c>
      <c r="AC4966" s="169" t="s">
        <v>62</v>
      </c>
      <c r="AD4966" s="169">
        <v>2021</v>
      </c>
      <c r="AE4966" s="167" t="s">
        <v>1321</v>
      </c>
    </row>
    <row r="4967" spans="1:31" x14ac:dyDescent="0.3">
      <c r="A4967" s="162" t="s">
        <v>1107</v>
      </c>
      <c r="B4967" s="162" t="s">
        <v>550</v>
      </c>
      <c r="C4967" s="162">
        <v>3</v>
      </c>
      <c r="D4967" s="162">
        <v>2017</v>
      </c>
      <c r="E4967" s="162" t="s">
        <v>115</v>
      </c>
      <c r="F4967" s="162" t="s">
        <v>28</v>
      </c>
      <c r="G4967" s="162">
        <v>2020</v>
      </c>
      <c r="H4967" s="169" t="s">
        <v>62</v>
      </c>
      <c r="I4967" s="162" t="s">
        <v>550</v>
      </c>
      <c r="J4967" s="210">
        <v>7.2333867500000002</v>
      </c>
      <c r="K4967" s="169" t="s">
        <v>1818</v>
      </c>
      <c r="L4967" s="166">
        <v>0.81855314403292179</v>
      </c>
      <c r="M4967" s="166">
        <v>5.9209114662185778</v>
      </c>
      <c r="N4967" s="169" t="s">
        <v>62</v>
      </c>
      <c r="O4967" s="167">
        <v>1</v>
      </c>
      <c r="P4967" s="167">
        <v>0</v>
      </c>
      <c r="Q4967" s="167">
        <v>1</v>
      </c>
      <c r="R4967" s="167">
        <v>0</v>
      </c>
      <c r="S4967" s="167">
        <v>1</v>
      </c>
      <c r="T4967" s="167" t="s">
        <v>13210</v>
      </c>
      <c r="U4967" s="167" t="s">
        <v>1221</v>
      </c>
      <c r="V4967" s="167" t="s">
        <v>142</v>
      </c>
      <c r="W4967" s="169"/>
      <c r="X4967" s="169" t="s">
        <v>10989</v>
      </c>
      <c r="Y4967" s="169"/>
      <c r="Z4967" s="168">
        <v>44141</v>
      </c>
      <c r="AA4967" s="169" t="s">
        <v>11370</v>
      </c>
      <c r="AB4967" s="169" t="s">
        <v>11393</v>
      </c>
      <c r="AC4967" s="169" t="s">
        <v>62</v>
      </c>
      <c r="AD4967" s="169">
        <v>2021</v>
      </c>
      <c r="AE4967" s="167" t="s">
        <v>1321</v>
      </c>
    </row>
    <row r="4968" spans="1:31" x14ac:dyDescent="0.3">
      <c r="A4968" s="162" t="s">
        <v>1115</v>
      </c>
      <c r="B4968" s="162" t="s">
        <v>550</v>
      </c>
      <c r="C4968" s="162">
        <v>2</v>
      </c>
      <c r="D4968" s="162">
        <v>2017</v>
      </c>
      <c r="E4968" s="162" t="s">
        <v>115</v>
      </c>
      <c r="F4968" s="162" t="s">
        <v>28</v>
      </c>
      <c r="G4968" s="162">
        <v>2020</v>
      </c>
      <c r="H4968" s="169" t="s">
        <v>62</v>
      </c>
      <c r="I4968" s="162" t="s">
        <v>550</v>
      </c>
      <c r="J4968" s="210">
        <v>6.1475841900000008</v>
      </c>
      <c r="K4968" s="169" t="s">
        <v>1818</v>
      </c>
      <c r="L4968" s="166">
        <v>0.81855314403292179</v>
      </c>
      <c r="M4968" s="166">
        <v>5.0321243669315834</v>
      </c>
      <c r="N4968" s="169" t="s">
        <v>62</v>
      </c>
      <c r="O4968" s="167">
        <v>1</v>
      </c>
      <c r="P4968" s="167">
        <v>0</v>
      </c>
      <c r="Q4968" s="167">
        <v>1</v>
      </c>
      <c r="R4968" s="167">
        <v>0</v>
      </c>
      <c r="S4968" s="167">
        <v>1</v>
      </c>
      <c r="T4968" s="167" t="s">
        <v>13210</v>
      </c>
      <c r="U4968" s="167" t="s">
        <v>1261</v>
      </c>
      <c r="V4968" s="167" t="s">
        <v>300</v>
      </c>
      <c r="W4968" s="169"/>
      <c r="X4968" s="169" t="s">
        <v>10993</v>
      </c>
      <c r="Y4968" s="169"/>
      <c r="Z4968" s="168">
        <v>43965</v>
      </c>
      <c r="AA4968" s="169" t="s">
        <v>9570</v>
      </c>
      <c r="AB4968" s="169" t="s">
        <v>11391</v>
      </c>
      <c r="AC4968" s="169" t="s">
        <v>62</v>
      </c>
      <c r="AD4968" s="169">
        <v>2021</v>
      </c>
      <c r="AE4968" s="167" t="s">
        <v>1321</v>
      </c>
    </row>
    <row r="4969" spans="1:31" x14ac:dyDescent="0.3">
      <c r="A4969" s="162" t="s">
        <v>1135</v>
      </c>
      <c r="B4969" s="162" t="s">
        <v>550</v>
      </c>
      <c r="C4969" s="162">
        <v>3</v>
      </c>
      <c r="D4969" s="162">
        <v>2017</v>
      </c>
      <c r="E4969" s="162" t="s">
        <v>115</v>
      </c>
      <c r="F4969" s="162" t="s">
        <v>28</v>
      </c>
      <c r="G4969" s="162">
        <v>2020</v>
      </c>
      <c r="H4969" s="169" t="s">
        <v>62</v>
      </c>
      <c r="I4969" s="162" t="s">
        <v>550</v>
      </c>
      <c r="J4969" s="210">
        <v>13.87134833</v>
      </c>
      <c r="K4969" s="169" t="s">
        <v>1818</v>
      </c>
      <c r="L4969" s="166">
        <v>0.81855314403292179</v>
      </c>
      <c r="M4969" s="166">
        <v>11.354435787497319</v>
      </c>
      <c r="N4969" s="169" t="s">
        <v>62</v>
      </c>
      <c r="O4969" s="167">
        <v>1</v>
      </c>
      <c r="P4969" s="167">
        <v>0</v>
      </c>
      <c r="Q4969" s="167">
        <v>1</v>
      </c>
      <c r="R4969" s="167">
        <v>0</v>
      </c>
      <c r="S4969" s="167">
        <v>1</v>
      </c>
      <c r="T4969" s="167" t="s">
        <v>13210</v>
      </c>
      <c r="U4969" s="167" t="s">
        <v>1261</v>
      </c>
      <c r="V4969" s="167" t="s">
        <v>300</v>
      </c>
      <c r="W4969" s="169"/>
      <c r="X4969" s="169" t="s">
        <v>10988</v>
      </c>
      <c r="Y4969" s="169"/>
      <c r="Z4969" s="168">
        <v>44049</v>
      </c>
      <c r="AA4969" s="169" t="s">
        <v>9570</v>
      </c>
      <c r="AB4969" s="169" t="s">
        <v>11391</v>
      </c>
      <c r="AC4969" s="169" t="s">
        <v>62</v>
      </c>
      <c r="AD4969" s="169">
        <v>2021</v>
      </c>
      <c r="AE4969" s="167" t="s">
        <v>1321</v>
      </c>
    </row>
    <row r="4970" spans="1:31" x14ac:dyDescent="0.3">
      <c r="A4970" s="162" t="s">
        <v>1136</v>
      </c>
      <c r="B4970" s="162" t="s">
        <v>550</v>
      </c>
      <c r="C4970" s="162">
        <v>5</v>
      </c>
      <c r="D4970" s="162">
        <v>2017</v>
      </c>
      <c r="E4970" s="162" t="s">
        <v>115</v>
      </c>
      <c r="F4970" s="162" t="s">
        <v>28</v>
      </c>
      <c r="G4970" s="162">
        <v>2020</v>
      </c>
      <c r="H4970" s="169" t="s">
        <v>64</v>
      </c>
      <c r="I4970" s="162" t="s">
        <v>550</v>
      </c>
      <c r="J4970" s="210">
        <v>0.39716007000000003</v>
      </c>
      <c r="K4970" s="169" t="s">
        <v>1818</v>
      </c>
      <c r="L4970" s="166">
        <v>0.81855314403292179</v>
      </c>
      <c r="M4970" s="166">
        <v>0.32509662398283534</v>
      </c>
      <c r="N4970" s="169" t="s">
        <v>64</v>
      </c>
      <c r="O4970" s="167">
        <v>1</v>
      </c>
      <c r="P4970" s="167">
        <v>0</v>
      </c>
      <c r="Q4970" s="167">
        <v>1</v>
      </c>
      <c r="R4970" s="167">
        <v>0</v>
      </c>
      <c r="S4970" s="167">
        <v>1</v>
      </c>
      <c r="T4970" s="167" t="s">
        <v>13210</v>
      </c>
      <c r="U4970" s="167" t="s">
        <v>1261</v>
      </c>
      <c r="V4970" s="167" t="s">
        <v>300</v>
      </c>
      <c r="W4970" s="169"/>
      <c r="X4970" s="169" t="s">
        <v>10996</v>
      </c>
      <c r="Y4970" s="169"/>
      <c r="Z4970" s="168">
        <v>43858</v>
      </c>
      <c r="AA4970" s="169" t="s">
        <v>11089</v>
      </c>
      <c r="AB4970" s="169" t="s">
        <v>11981</v>
      </c>
      <c r="AC4970" s="169" t="s">
        <v>64</v>
      </c>
      <c r="AD4970" s="169">
        <v>2021</v>
      </c>
      <c r="AE4970" s="167" t="s">
        <v>1321</v>
      </c>
    </row>
    <row r="4971" spans="1:31" x14ac:dyDescent="0.3">
      <c r="A4971" s="162" t="s">
        <v>1136</v>
      </c>
      <c r="B4971" s="162" t="s">
        <v>550</v>
      </c>
      <c r="C4971" s="162">
        <v>6</v>
      </c>
      <c r="D4971" s="162">
        <v>2017</v>
      </c>
      <c r="E4971" s="162" t="s">
        <v>115</v>
      </c>
      <c r="F4971" s="162" t="s">
        <v>28</v>
      </c>
      <c r="G4971" s="162">
        <v>2020</v>
      </c>
      <c r="H4971" s="169" t="s">
        <v>64</v>
      </c>
      <c r="I4971" s="162" t="s">
        <v>550</v>
      </c>
      <c r="J4971" s="210">
        <v>9.6123696899999995</v>
      </c>
      <c r="K4971" s="169" t="s">
        <v>1818</v>
      </c>
      <c r="L4971" s="166">
        <v>0.81855314403292179</v>
      </c>
      <c r="M4971" s="166">
        <v>7.8682354313562612</v>
      </c>
      <c r="N4971" s="169" t="s">
        <v>64</v>
      </c>
      <c r="O4971" s="167">
        <v>1</v>
      </c>
      <c r="P4971" s="167">
        <v>0</v>
      </c>
      <c r="Q4971" s="167">
        <v>1</v>
      </c>
      <c r="R4971" s="167">
        <v>0</v>
      </c>
      <c r="S4971" s="167">
        <v>1</v>
      </c>
      <c r="T4971" s="167" t="s">
        <v>13210</v>
      </c>
      <c r="U4971" s="167" t="s">
        <v>1261</v>
      </c>
      <c r="V4971" s="167" t="s">
        <v>300</v>
      </c>
      <c r="W4971" s="169"/>
      <c r="X4971" s="169" t="s">
        <v>10996</v>
      </c>
      <c r="Y4971" s="169"/>
      <c r="Z4971" s="168">
        <v>44131</v>
      </c>
      <c r="AA4971" s="169" t="s">
        <v>2623</v>
      </c>
      <c r="AB4971" s="169" t="s">
        <v>11401</v>
      </c>
      <c r="AC4971" s="169" t="s">
        <v>64</v>
      </c>
      <c r="AD4971" s="169">
        <v>2021</v>
      </c>
      <c r="AE4971" s="167" t="s">
        <v>1321</v>
      </c>
    </row>
    <row r="4972" spans="1:31" x14ac:dyDescent="0.3">
      <c r="A4972" s="162" t="s">
        <v>1152</v>
      </c>
      <c r="B4972" s="162" t="s">
        <v>550</v>
      </c>
      <c r="C4972" s="162">
        <v>6</v>
      </c>
      <c r="D4972" s="162">
        <v>2017</v>
      </c>
      <c r="E4972" s="162" t="s">
        <v>115</v>
      </c>
      <c r="F4972" s="162" t="s">
        <v>28</v>
      </c>
      <c r="G4972" s="162">
        <v>2020</v>
      </c>
      <c r="H4972" s="169" t="s">
        <v>58</v>
      </c>
      <c r="I4972" s="162" t="s">
        <v>550</v>
      </c>
      <c r="J4972" s="210">
        <v>7.8348779999999993E-2</v>
      </c>
      <c r="K4972" s="169" t="s">
        <v>1818</v>
      </c>
      <c r="L4972" s="166">
        <v>0.81855314403292179</v>
      </c>
      <c r="M4972" s="166">
        <v>6.4132640200143698E-2</v>
      </c>
      <c r="N4972" s="169" t="s">
        <v>1</v>
      </c>
      <c r="O4972" s="167">
        <v>1</v>
      </c>
      <c r="P4972" s="167">
        <v>0</v>
      </c>
      <c r="Q4972" s="167">
        <v>0</v>
      </c>
      <c r="R4972" s="167">
        <v>1</v>
      </c>
      <c r="S4972" s="167">
        <v>0</v>
      </c>
      <c r="T4972" s="167" t="s">
        <v>13213</v>
      </c>
      <c r="U4972" s="167" t="s">
        <v>1261</v>
      </c>
      <c r="V4972" s="167" t="s">
        <v>102</v>
      </c>
      <c r="W4972" s="169"/>
      <c r="X4972" s="169" t="s">
        <v>10977</v>
      </c>
      <c r="Y4972" s="169"/>
      <c r="Z4972" s="168">
        <v>44071</v>
      </c>
      <c r="AA4972" s="169" t="s">
        <v>11982</v>
      </c>
      <c r="AB4972" s="169" t="s">
        <v>11983</v>
      </c>
      <c r="AC4972" s="169" t="s">
        <v>1</v>
      </c>
      <c r="AD4972" s="169">
        <v>2021</v>
      </c>
      <c r="AE4972" s="167" t="s">
        <v>1218</v>
      </c>
    </row>
    <row r="4973" spans="1:31" x14ac:dyDescent="0.3">
      <c r="A4973" s="162" t="s">
        <v>10538</v>
      </c>
      <c r="B4973" s="162" t="s">
        <v>550</v>
      </c>
      <c r="C4973" s="162">
        <v>1</v>
      </c>
      <c r="D4973" s="162">
        <v>2019</v>
      </c>
      <c r="E4973" s="162" t="s">
        <v>115</v>
      </c>
      <c r="F4973" s="162" t="s">
        <v>28</v>
      </c>
      <c r="G4973" s="162">
        <v>2020</v>
      </c>
      <c r="H4973" s="169" t="s">
        <v>62</v>
      </c>
      <c r="I4973" s="162" t="s">
        <v>550</v>
      </c>
      <c r="J4973" s="210">
        <v>3.0694929200000001</v>
      </c>
      <c r="K4973" s="169" t="s">
        <v>1818</v>
      </c>
      <c r="L4973" s="166">
        <v>0.81855314403292179</v>
      </c>
      <c r="M4973" s="166">
        <v>2.5125430802527937</v>
      </c>
      <c r="N4973" s="169" t="s">
        <v>62</v>
      </c>
      <c r="O4973" s="167">
        <v>1</v>
      </c>
      <c r="P4973" s="167">
        <v>0</v>
      </c>
      <c r="Q4973" s="167">
        <v>1</v>
      </c>
      <c r="R4973" s="167">
        <v>0</v>
      </c>
      <c r="S4973" s="167">
        <v>1</v>
      </c>
      <c r="T4973" s="167" t="s">
        <v>13210</v>
      </c>
      <c r="U4973" s="167" t="s">
        <v>1261</v>
      </c>
      <c r="V4973" s="167" t="s">
        <v>102</v>
      </c>
      <c r="W4973" s="169"/>
      <c r="X4973" s="169" t="s">
        <v>11719</v>
      </c>
      <c r="Y4973" s="169"/>
      <c r="Z4973" s="168">
        <v>44044</v>
      </c>
      <c r="AA4973" s="169" t="s">
        <v>11373</v>
      </c>
      <c r="AB4973" s="169" t="s">
        <v>11396</v>
      </c>
      <c r="AC4973" s="169" t="s">
        <v>62</v>
      </c>
      <c r="AD4973" s="169">
        <v>2021</v>
      </c>
      <c r="AE4973" s="167" t="s">
        <v>1321</v>
      </c>
    </row>
    <row r="4974" spans="1:31" x14ac:dyDescent="0.3">
      <c r="A4974" s="162" t="s">
        <v>10538</v>
      </c>
      <c r="B4974" s="162" t="s">
        <v>550</v>
      </c>
      <c r="C4974" s="162">
        <v>2</v>
      </c>
      <c r="D4974" s="162">
        <v>2019</v>
      </c>
      <c r="E4974" s="162" t="s">
        <v>115</v>
      </c>
      <c r="F4974" s="162" t="s">
        <v>28</v>
      </c>
      <c r="G4974" s="162">
        <v>2020</v>
      </c>
      <c r="H4974" s="169" t="s">
        <v>62</v>
      </c>
      <c r="I4974" s="162" t="s">
        <v>550</v>
      </c>
      <c r="J4974" s="210">
        <v>2.5416731600000002</v>
      </c>
      <c r="K4974" s="169" t="s">
        <v>1818</v>
      </c>
      <c r="L4974" s="166">
        <v>0.81855314403292179</v>
      </c>
      <c r="M4974" s="166">
        <v>2.0804945562220918</v>
      </c>
      <c r="N4974" s="169" t="s">
        <v>62</v>
      </c>
      <c r="O4974" s="167">
        <v>1</v>
      </c>
      <c r="P4974" s="167">
        <v>0</v>
      </c>
      <c r="Q4974" s="167">
        <v>1</v>
      </c>
      <c r="R4974" s="167">
        <v>0</v>
      </c>
      <c r="S4974" s="167">
        <v>1</v>
      </c>
      <c r="T4974" s="167" t="s">
        <v>13210</v>
      </c>
      <c r="U4974" s="167" t="s">
        <v>1261</v>
      </c>
      <c r="V4974" s="167" t="s">
        <v>102</v>
      </c>
      <c r="W4974" s="169"/>
      <c r="X4974" s="169" t="s">
        <v>11719</v>
      </c>
      <c r="Y4974" s="169"/>
      <c r="Z4974" s="168">
        <v>44051</v>
      </c>
      <c r="AA4974" s="169" t="s">
        <v>11374</v>
      </c>
      <c r="AB4974" s="169" t="s">
        <v>11397</v>
      </c>
      <c r="AC4974" s="169" t="s">
        <v>62</v>
      </c>
      <c r="AD4974" s="169">
        <v>2021</v>
      </c>
      <c r="AE4974" s="167" t="s">
        <v>1321</v>
      </c>
    </row>
    <row r="4975" spans="1:31" x14ac:dyDescent="0.3">
      <c r="A4975" s="162" t="s">
        <v>10538</v>
      </c>
      <c r="B4975" s="162" t="s">
        <v>550</v>
      </c>
      <c r="C4975" s="162">
        <v>3</v>
      </c>
      <c r="D4975" s="162">
        <v>2019</v>
      </c>
      <c r="E4975" s="162" t="s">
        <v>115</v>
      </c>
      <c r="F4975" s="162" t="s">
        <v>28</v>
      </c>
      <c r="G4975" s="162">
        <v>2020</v>
      </c>
      <c r="H4975" s="169" t="s">
        <v>62</v>
      </c>
      <c r="I4975" s="162" t="s">
        <v>550</v>
      </c>
      <c r="J4975" s="210">
        <v>2.5123997200000003</v>
      </c>
      <c r="K4975" s="169" t="s">
        <v>1818</v>
      </c>
      <c r="L4975" s="166">
        <v>0.81855314403292179</v>
      </c>
      <c r="M4975" s="166">
        <v>2.0565326898734329</v>
      </c>
      <c r="N4975" s="169" t="s">
        <v>62</v>
      </c>
      <c r="O4975" s="167">
        <v>1</v>
      </c>
      <c r="P4975" s="167">
        <v>0</v>
      </c>
      <c r="Q4975" s="167">
        <v>1</v>
      </c>
      <c r="R4975" s="167">
        <v>0</v>
      </c>
      <c r="S4975" s="167">
        <v>1</v>
      </c>
      <c r="T4975" s="167" t="s">
        <v>13210</v>
      </c>
      <c r="U4975" s="167" t="s">
        <v>1261</v>
      </c>
      <c r="V4975" s="167" t="s">
        <v>102</v>
      </c>
      <c r="W4975" s="169"/>
      <c r="X4975" s="169" t="s">
        <v>11719</v>
      </c>
      <c r="Y4975" s="169"/>
      <c r="Z4975" s="168">
        <v>44141</v>
      </c>
      <c r="AA4975" s="169" t="s">
        <v>11375</v>
      </c>
      <c r="AB4975" s="169" t="s">
        <v>11398</v>
      </c>
      <c r="AC4975" s="169" t="s">
        <v>62</v>
      </c>
      <c r="AD4975" s="169">
        <v>2021</v>
      </c>
      <c r="AE4975" s="167" t="s">
        <v>1321</v>
      </c>
    </row>
    <row r="4976" spans="1:31" x14ac:dyDescent="0.3">
      <c r="A4976" s="162" t="s">
        <v>10540</v>
      </c>
      <c r="B4976" s="162" t="s">
        <v>550</v>
      </c>
      <c r="C4976" s="162">
        <v>1</v>
      </c>
      <c r="D4976" s="162">
        <v>2019</v>
      </c>
      <c r="E4976" s="162" t="s">
        <v>115</v>
      </c>
      <c r="F4976" s="162" t="s">
        <v>28</v>
      </c>
      <c r="G4976" s="162">
        <v>2020</v>
      </c>
      <c r="H4976" s="169" t="s">
        <v>79</v>
      </c>
      <c r="I4976" s="162" t="s">
        <v>550</v>
      </c>
      <c r="J4976" s="210">
        <v>3.9960000000000002E-2</v>
      </c>
      <c r="K4976" s="169" t="s">
        <v>1818</v>
      </c>
      <c r="L4976" s="166">
        <v>0.81855314403292179</v>
      </c>
      <c r="M4976" s="166">
        <v>3.2709383635555554E-2</v>
      </c>
      <c r="N4976" s="169" t="s">
        <v>359</v>
      </c>
      <c r="O4976" s="167">
        <v>1</v>
      </c>
      <c r="P4976" s="167">
        <v>0</v>
      </c>
      <c r="Q4976" s="167">
        <v>0</v>
      </c>
      <c r="R4976" s="167">
        <v>1</v>
      </c>
      <c r="S4976" s="167">
        <v>0</v>
      </c>
      <c r="T4976" s="167" t="s">
        <v>13213</v>
      </c>
      <c r="U4976" s="167" t="s">
        <v>1281</v>
      </c>
      <c r="V4976" s="167" t="s">
        <v>86</v>
      </c>
      <c r="W4976" s="169"/>
      <c r="X4976" s="169" t="s">
        <v>11932</v>
      </c>
      <c r="Y4976" s="169"/>
      <c r="Z4976" s="168">
        <v>44071</v>
      </c>
      <c r="AA4976" s="169" t="s">
        <v>11984</v>
      </c>
      <c r="AB4976" s="169" t="s">
        <v>11985</v>
      </c>
      <c r="AC4976" s="169" t="s">
        <v>359</v>
      </c>
      <c r="AD4976" s="169">
        <v>2021</v>
      </c>
      <c r="AE4976" s="167" t="s">
        <v>1232</v>
      </c>
    </row>
    <row r="4977" spans="1:31" x14ac:dyDescent="0.3">
      <c r="A4977" s="162" t="s">
        <v>10548</v>
      </c>
      <c r="B4977" s="162" t="s">
        <v>550</v>
      </c>
      <c r="C4977" s="162">
        <v>2</v>
      </c>
      <c r="D4977" s="162">
        <v>2019</v>
      </c>
      <c r="E4977" s="162" t="s">
        <v>115</v>
      </c>
      <c r="F4977" s="162" t="s">
        <v>28</v>
      </c>
      <c r="G4977" s="162">
        <v>2020</v>
      </c>
      <c r="H4977" s="169" t="s">
        <v>66</v>
      </c>
      <c r="I4977" s="162" t="s">
        <v>550</v>
      </c>
      <c r="J4977" s="210">
        <v>0.375</v>
      </c>
      <c r="K4977" s="169" t="s">
        <v>1818</v>
      </c>
      <c r="L4977" s="166">
        <v>0.81855314403292179</v>
      </c>
      <c r="M4977" s="166">
        <v>0.30695742901234568</v>
      </c>
      <c r="N4977" s="169" t="s">
        <v>66</v>
      </c>
      <c r="O4977" s="167">
        <v>1</v>
      </c>
      <c r="P4977" s="167">
        <v>0</v>
      </c>
      <c r="Q4977" s="167">
        <v>1</v>
      </c>
      <c r="R4977" s="167">
        <v>0</v>
      </c>
      <c r="S4977" s="167">
        <v>1</v>
      </c>
      <c r="T4977" s="167" t="s">
        <v>13210</v>
      </c>
      <c r="U4977" s="167" t="s">
        <v>1360</v>
      </c>
      <c r="V4977" s="167" t="s">
        <v>222</v>
      </c>
      <c r="W4977" s="169"/>
      <c r="X4977" s="169" t="s">
        <v>10962</v>
      </c>
      <c r="Y4977" s="169"/>
      <c r="Z4977" s="168">
        <v>43832</v>
      </c>
      <c r="AA4977" s="169" t="s">
        <v>11986</v>
      </c>
      <c r="AB4977" s="169" t="s">
        <v>11987</v>
      </c>
      <c r="AC4977" s="169" t="s">
        <v>66</v>
      </c>
      <c r="AD4977" s="169">
        <v>2021</v>
      </c>
      <c r="AE4977" s="167" t="s">
        <v>1232</v>
      </c>
    </row>
    <row r="4978" spans="1:31" x14ac:dyDescent="0.3">
      <c r="A4978" s="162" t="s">
        <v>10548</v>
      </c>
      <c r="B4978" s="162" t="s">
        <v>550</v>
      </c>
      <c r="C4978" s="162">
        <v>3</v>
      </c>
      <c r="D4978" s="162">
        <v>2019</v>
      </c>
      <c r="E4978" s="162" t="s">
        <v>115</v>
      </c>
      <c r="F4978" s="162" t="s">
        <v>28</v>
      </c>
      <c r="G4978" s="162">
        <v>2020</v>
      </c>
      <c r="H4978" s="169" t="s">
        <v>66</v>
      </c>
      <c r="I4978" s="162" t="s">
        <v>550</v>
      </c>
      <c r="J4978" s="210">
        <v>0.625</v>
      </c>
      <c r="K4978" s="169" t="s">
        <v>1818</v>
      </c>
      <c r="L4978" s="166">
        <v>0.81855314403292179</v>
      </c>
      <c r="M4978" s="166">
        <v>0.5115957150205761</v>
      </c>
      <c r="N4978" s="169" t="s">
        <v>66</v>
      </c>
      <c r="O4978" s="167">
        <v>1</v>
      </c>
      <c r="P4978" s="167">
        <v>0</v>
      </c>
      <c r="Q4978" s="167">
        <v>1</v>
      </c>
      <c r="R4978" s="167">
        <v>0</v>
      </c>
      <c r="S4978" s="167">
        <v>1</v>
      </c>
      <c r="T4978" s="167" t="s">
        <v>13210</v>
      </c>
      <c r="U4978" s="167" t="s">
        <v>1360</v>
      </c>
      <c r="V4978" s="167" t="s">
        <v>222</v>
      </c>
      <c r="W4978" s="169"/>
      <c r="X4978" s="169" t="s">
        <v>10962</v>
      </c>
      <c r="Y4978" s="169"/>
      <c r="Z4978" s="168">
        <v>43832</v>
      </c>
      <c r="AA4978" s="169" t="s">
        <v>11988</v>
      </c>
      <c r="AB4978" s="169" t="s">
        <v>11989</v>
      </c>
      <c r="AC4978" s="169" t="s">
        <v>66</v>
      </c>
      <c r="AD4978" s="169">
        <v>2021</v>
      </c>
      <c r="AE4978" s="167" t="s">
        <v>1232</v>
      </c>
    </row>
    <row r="4979" spans="1:31" x14ac:dyDescent="0.3">
      <c r="A4979" s="162" t="s">
        <v>10549</v>
      </c>
      <c r="B4979" s="162" t="s">
        <v>550</v>
      </c>
      <c r="C4979" s="162">
        <v>3</v>
      </c>
      <c r="D4979" s="162">
        <v>2019</v>
      </c>
      <c r="E4979" s="162" t="s">
        <v>115</v>
      </c>
      <c r="F4979" s="162" t="s">
        <v>28</v>
      </c>
      <c r="G4979" s="162">
        <v>2020</v>
      </c>
      <c r="H4979" s="169" t="s">
        <v>79</v>
      </c>
      <c r="I4979" s="162" t="s">
        <v>550</v>
      </c>
      <c r="J4979" s="210">
        <v>9.8000000000000004E-2</v>
      </c>
      <c r="K4979" s="169" t="s">
        <v>1818</v>
      </c>
      <c r="L4979" s="166">
        <v>0.81855314403292179</v>
      </c>
      <c r="M4979" s="166">
        <v>8.0218208115226342E-2</v>
      </c>
      <c r="N4979" s="169" t="s">
        <v>28</v>
      </c>
      <c r="O4979" s="167">
        <v>1</v>
      </c>
      <c r="P4979" s="167">
        <v>1</v>
      </c>
      <c r="Q4979" s="167">
        <v>0</v>
      </c>
      <c r="R4979" s="167">
        <v>1</v>
      </c>
      <c r="S4979" s="167">
        <v>0</v>
      </c>
      <c r="T4979" s="167" t="s">
        <v>13211</v>
      </c>
      <c r="U4979" s="167" t="s">
        <v>1453</v>
      </c>
      <c r="V4979" s="167" t="s">
        <v>100</v>
      </c>
      <c r="W4979" s="169"/>
      <c r="X4979" s="169" t="s">
        <v>10979</v>
      </c>
      <c r="Y4979" s="169"/>
      <c r="Z4979" s="168">
        <v>43887</v>
      </c>
      <c r="AA4979" s="169" t="s">
        <v>11990</v>
      </c>
      <c r="AB4979" s="169" t="s">
        <v>11991</v>
      </c>
      <c r="AC4979" s="169" t="s">
        <v>28</v>
      </c>
      <c r="AD4979" s="169">
        <v>2021</v>
      </c>
      <c r="AE4979" s="167" t="s">
        <v>1232</v>
      </c>
    </row>
    <row r="4980" spans="1:31" x14ac:dyDescent="0.3">
      <c r="A4980" s="162" t="s">
        <v>10511</v>
      </c>
      <c r="B4980" s="162" t="s">
        <v>550</v>
      </c>
      <c r="C4980" s="162">
        <v>2</v>
      </c>
      <c r="D4980" s="162">
        <v>2019</v>
      </c>
      <c r="E4980" s="162" t="s">
        <v>115</v>
      </c>
      <c r="F4980" s="162" t="s">
        <v>28</v>
      </c>
      <c r="G4980" s="162">
        <v>2020</v>
      </c>
      <c r="H4980" s="169" t="s">
        <v>62</v>
      </c>
      <c r="I4980" s="162" t="s">
        <v>550</v>
      </c>
      <c r="J4980" s="210">
        <v>1.834954</v>
      </c>
      <c r="K4980" s="169" t="s">
        <v>1818</v>
      </c>
      <c r="L4980" s="166">
        <v>0.81855314403292179</v>
      </c>
      <c r="M4980" s="166">
        <v>1.502007365855786</v>
      </c>
      <c r="N4980" s="169" t="s">
        <v>28</v>
      </c>
      <c r="O4980" s="167">
        <v>1</v>
      </c>
      <c r="P4980" s="167">
        <v>1</v>
      </c>
      <c r="Q4980" s="167">
        <v>0</v>
      </c>
      <c r="R4980" s="167">
        <v>1</v>
      </c>
      <c r="S4980" s="167">
        <v>0</v>
      </c>
      <c r="T4980" s="167" t="s">
        <v>13211</v>
      </c>
      <c r="U4980" s="167" t="s">
        <v>1360</v>
      </c>
      <c r="V4980" s="167" t="s">
        <v>1383</v>
      </c>
      <c r="W4980" s="169"/>
      <c r="X4980" s="169" t="s">
        <v>10992</v>
      </c>
      <c r="Y4980" s="169"/>
      <c r="Z4980" s="168">
        <v>44124</v>
      </c>
      <c r="AA4980" s="169" t="s">
        <v>11372</v>
      </c>
      <c r="AB4980" s="169" t="s">
        <v>11395</v>
      </c>
      <c r="AC4980" s="169" t="s">
        <v>28</v>
      </c>
      <c r="AD4980" s="169">
        <v>2021</v>
      </c>
      <c r="AE4980" s="167" t="s">
        <v>1321</v>
      </c>
    </row>
    <row r="4981" spans="1:31" x14ac:dyDescent="0.3">
      <c r="A4981" s="120" t="s">
        <v>11310</v>
      </c>
      <c r="B4981" s="162" t="s">
        <v>550</v>
      </c>
      <c r="C4981" s="162">
        <v>1</v>
      </c>
      <c r="D4981" s="162">
        <v>2020</v>
      </c>
      <c r="E4981" s="162" t="s">
        <v>115</v>
      </c>
      <c r="F4981" s="162" t="s">
        <v>28</v>
      </c>
      <c r="G4981" s="162">
        <v>2020</v>
      </c>
      <c r="H4981" s="169" t="s">
        <v>63</v>
      </c>
      <c r="I4981" s="162" t="s">
        <v>550</v>
      </c>
      <c r="J4981" s="210">
        <v>1.7643759999999998E-2</v>
      </c>
      <c r="K4981" s="169" t="s">
        <v>1818</v>
      </c>
      <c r="L4981" s="166">
        <v>0.81855314403292179</v>
      </c>
      <c r="M4981" s="166">
        <v>1.4442355220562302E-2</v>
      </c>
      <c r="N4981" s="169" t="s">
        <v>28</v>
      </c>
      <c r="O4981" s="167">
        <v>1</v>
      </c>
      <c r="P4981" s="167">
        <v>1</v>
      </c>
      <c r="Q4981" s="167">
        <v>0</v>
      </c>
      <c r="R4981" s="167">
        <v>1</v>
      </c>
      <c r="S4981" s="167">
        <v>0</v>
      </c>
      <c r="T4981" s="167" t="s">
        <v>13211</v>
      </c>
      <c r="U4981" s="167" t="s">
        <v>1453</v>
      </c>
      <c r="V4981" s="167" t="s">
        <v>105</v>
      </c>
      <c r="W4981" s="169"/>
      <c r="X4981" s="169" t="s">
        <v>11933</v>
      </c>
      <c r="Y4981" s="169"/>
      <c r="Z4981" s="168">
        <v>43868</v>
      </c>
      <c r="AA4981" s="169" t="s">
        <v>11992</v>
      </c>
      <c r="AB4981" s="169" t="s">
        <v>11993</v>
      </c>
      <c r="AC4981" s="169" t="s">
        <v>28</v>
      </c>
      <c r="AD4981" s="169">
        <v>2021</v>
      </c>
      <c r="AE4981" s="167" t="s">
        <v>1218</v>
      </c>
    </row>
    <row r="4982" spans="1:31" x14ac:dyDescent="0.3">
      <c r="A4982" s="120" t="s">
        <v>11310</v>
      </c>
      <c r="B4982" s="162" t="s">
        <v>550</v>
      </c>
      <c r="C4982" s="162">
        <v>2</v>
      </c>
      <c r="D4982" s="162">
        <v>2020</v>
      </c>
      <c r="E4982" s="162" t="s">
        <v>115</v>
      </c>
      <c r="F4982" s="162" t="s">
        <v>28</v>
      </c>
      <c r="G4982" s="162">
        <v>2020</v>
      </c>
      <c r="H4982" s="169" t="s">
        <v>63</v>
      </c>
      <c r="I4982" s="162" t="s">
        <v>550</v>
      </c>
      <c r="J4982" s="210">
        <v>2.9600000000000001E-2</v>
      </c>
      <c r="K4982" s="169" t="s">
        <v>1818</v>
      </c>
      <c r="L4982" s="166">
        <v>0.81855314403292179</v>
      </c>
      <c r="M4982" s="166">
        <v>2.4229173063374486E-2</v>
      </c>
      <c r="N4982" s="169" t="s">
        <v>28</v>
      </c>
      <c r="O4982" s="167">
        <v>1</v>
      </c>
      <c r="P4982" s="167">
        <v>1</v>
      </c>
      <c r="Q4982" s="167">
        <v>0</v>
      </c>
      <c r="R4982" s="167">
        <v>1</v>
      </c>
      <c r="S4982" s="167">
        <v>0</v>
      </c>
      <c r="T4982" s="167" t="s">
        <v>13211</v>
      </c>
      <c r="U4982" s="167" t="s">
        <v>1453</v>
      </c>
      <c r="V4982" s="167" t="s">
        <v>105</v>
      </c>
      <c r="W4982" s="169"/>
      <c r="X4982" s="169" t="s">
        <v>11933</v>
      </c>
      <c r="Y4982" s="169"/>
      <c r="Z4982" s="168">
        <v>43984</v>
      </c>
      <c r="AA4982" s="169" t="s">
        <v>11994</v>
      </c>
      <c r="AB4982" s="169" t="s">
        <v>11995</v>
      </c>
      <c r="AC4982" s="169" t="s">
        <v>28</v>
      </c>
      <c r="AD4982" s="169">
        <v>2021</v>
      </c>
      <c r="AE4982" s="167" t="s">
        <v>1218</v>
      </c>
    </row>
    <row r="4983" spans="1:31" x14ac:dyDescent="0.3">
      <c r="A4983" s="120" t="s">
        <v>11310</v>
      </c>
      <c r="B4983" s="162" t="s">
        <v>550</v>
      </c>
      <c r="C4983" s="162">
        <v>3</v>
      </c>
      <c r="D4983" s="162">
        <v>2020</v>
      </c>
      <c r="E4983" s="162" t="s">
        <v>115</v>
      </c>
      <c r="F4983" s="162" t="s">
        <v>28</v>
      </c>
      <c r="G4983" s="162">
        <v>2020</v>
      </c>
      <c r="H4983" s="169" t="s">
        <v>63</v>
      </c>
      <c r="I4983" s="162" t="s">
        <v>550</v>
      </c>
      <c r="J4983" s="210">
        <v>1.1613190000000001E-2</v>
      </c>
      <c r="K4983" s="169" t="s">
        <v>1818</v>
      </c>
      <c r="L4983" s="166">
        <v>0.81855314403292179</v>
      </c>
      <c r="M4983" s="166">
        <v>9.5060131867516877E-3</v>
      </c>
      <c r="N4983" s="169" t="s">
        <v>28</v>
      </c>
      <c r="O4983" s="167">
        <v>1</v>
      </c>
      <c r="P4983" s="167">
        <v>1</v>
      </c>
      <c r="Q4983" s="167">
        <v>0</v>
      </c>
      <c r="R4983" s="167">
        <v>1</v>
      </c>
      <c r="S4983" s="167">
        <v>0</v>
      </c>
      <c r="T4983" s="167" t="s">
        <v>13211</v>
      </c>
      <c r="U4983" s="167" t="s">
        <v>1453</v>
      </c>
      <c r="V4983" s="167" t="s">
        <v>105</v>
      </c>
      <c r="W4983" s="169"/>
      <c r="X4983" s="169" t="s">
        <v>11933</v>
      </c>
      <c r="Y4983" s="169"/>
      <c r="Z4983" s="168">
        <v>44084</v>
      </c>
      <c r="AA4983" s="169" t="s">
        <v>11996</v>
      </c>
      <c r="AB4983" s="169" t="s">
        <v>11997</v>
      </c>
      <c r="AC4983" s="169" t="s">
        <v>28</v>
      </c>
      <c r="AD4983" s="169">
        <v>2021</v>
      </c>
      <c r="AE4983" s="167" t="s">
        <v>1218</v>
      </c>
    </row>
    <row r="4984" spans="1:31" x14ac:dyDescent="0.3">
      <c r="A4984" s="169" t="s">
        <v>11311</v>
      </c>
      <c r="B4984" s="162" t="s">
        <v>550</v>
      </c>
      <c r="C4984" s="162">
        <v>2</v>
      </c>
      <c r="D4984" s="162">
        <v>2020</v>
      </c>
      <c r="E4984" s="162" t="s">
        <v>115</v>
      </c>
      <c r="F4984" s="162" t="s">
        <v>28</v>
      </c>
      <c r="G4984" s="162">
        <v>2020</v>
      </c>
      <c r="H4984" s="169" t="s">
        <v>74</v>
      </c>
      <c r="I4984" s="162" t="s">
        <v>550</v>
      </c>
      <c r="J4984" s="210">
        <v>1.3650000000000001E-2</v>
      </c>
      <c r="K4984" s="169" t="s">
        <v>1818</v>
      </c>
      <c r="L4984" s="166">
        <v>0.81855314403292179</v>
      </c>
      <c r="M4984" s="166">
        <v>1.1173250416049383E-2</v>
      </c>
      <c r="N4984" s="169" t="s">
        <v>28</v>
      </c>
      <c r="O4984" s="167">
        <v>1</v>
      </c>
      <c r="P4984" s="167">
        <v>1</v>
      </c>
      <c r="Q4984" s="167">
        <v>0</v>
      </c>
      <c r="R4984" s="167">
        <v>1</v>
      </c>
      <c r="S4984" s="167">
        <v>0</v>
      </c>
      <c r="T4984" s="167" t="s">
        <v>13211</v>
      </c>
      <c r="U4984" s="167" t="s">
        <v>1281</v>
      </c>
      <c r="V4984" s="167" t="s">
        <v>86</v>
      </c>
      <c r="W4984" s="169"/>
      <c r="X4984" s="169" t="s">
        <v>11934</v>
      </c>
      <c r="Y4984" s="169"/>
      <c r="Z4984" s="168">
        <v>43995</v>
      </c>
      <c r="AA4984" s="169" t="s">
        <v>11041</v>
      </c>
      <c r="AB4984" s="169" t="s">
        <v>11998</v>
      </c>
      <c r="AC4984" s="169" t="s">
        <v>28</v>
      </c>
      <c r="AD4984" s="169">
        <v>2021</v>
      </c>
      <c r="AE4984" s="167" t="s">
        <v>1241</v>
      </c>
    </row>
    <row r="4985" spans="1:31" x14ac:dyDescent="0.3">
      <c r="A4985" s="169" t="s">
        <v>11311</v>
      </c>
      <c r="B4985" s="162" t="s">
        <v>550</v>
      </c>
      <c r="C4985" s="162">
        <v>3</v>
      </c>
      <c r="D4985" s="162">
        <v>2020</v>
      </c>
      <c r="E4985" s="162" t="s">
        <v>115</v>
      </c>
      <c r="F4985" s="162" t="s">
        <v>28</v>
      </c>
      <c r="G4985" s="162">
        <v>2020</v>
      </c>
      <c r="H4985" s="169" t="s">
        <v>74</v>
      </c>
      <c r="I4985" s="162" t="s">
        <v>550</v>
      </c>
      <c r="J4985" s="210">
        <v>2.3810000000000001E-2</v>
      </c>
      <c r="K4985" s="169" t="s">
        <v>1818</v>
      </c>
      <c r="L4985" s="166">
        <v>0.81855314403292179</v>
      </c>
      <c r="M4985" s="166">
        <v>1.9489750359423869E-2</v>
      </c>
      <c r="N4985" s="169" t="s">
        <v>28</v>
      </c>
      <c r="O4985" s="167">
        <v>1</v>
      </c>
      <c r="P4985" s="167">
        <v>1</v>
      </c>
      <c r="Q4985" s="167">
        <v>0</v>
      </c>
      <c r="R4985" s="167">
        <v>1</v>
      </c>
      <c r="S4985" s="167">
        <v>0</v>
      </c>
      <c r="T4985" s="167" t="s">
        <v>13211</v>
      </c>
      <c r="U4985" s="167" t="s">
        <v>1281</v>
      </c>
      <c r="V4985" s="167" t="s">
        <v>86</v>
      </c>
      <c r="W4985" s="169"/>
      <c r="X4985" s="169" t="s">
        <v>11934</v>
      </c>
      <c r="Y4985" s="169"/>
      <c r="Z4985" s="168">
        <v>43998</v>
      </c>
      <c r="AA4985" s="169" t="s">
        <v>11037</v>
      </c>
      <c r="AB4985" s="169" t="s">
        <v>11999</v>
      </c>
      <c r="AC4985" s="169" t="s">
        <v>28</v>
      </c>
      <c r="AD4985" s="169">
        <v>2021</v>
      </c>
      <c r="AE4985" s="167" t="s">
        <v>1241</v>
      </c>
    </row>
    <row r="4986" spans="1:31" x14ac:dyDescent="0.3">
      <c r="A4986" s="169" t="s">
        <v>11312</v>
      </c>
      <c r="B4986" s="162" t="s">
        <v>550</v>
      </c>
      <c r="C4986" s="162">
        <v>1</v>
      </c>
      <c r="D4986" s="162">
        <v>2020</v>
      </c>
      <c r="E4986" s="162" t="s">
        <v>115</v>
      </c>
      <c r="F4986" s="162" t="s">
        <v>28</v>
      </c>
      <c r="G4986" s="162">
        <v>2020</v>
      </c>
      <c r="H4986" s="169" t="s">
        <v>72</v>
      </c>
      <c r="I4986" s="162" t="s">
        <v>550</v>
      </c>
      <c r="J4986" s="210">
        <v>3.6572800000000001</v>
      </c>
      <c r="K4986" s="169" t="s">
        <v>1818</v>
      </c>
      <c r="L4986" s="166">
        <v>0.81855314403292179</v>
      </c>
      <c r="M4986" s="166">
        <v>2.9936780426087242</v>
      </c>
      <c r="N4986" s="169" t="s">
        <v>72</v>
      </c>
      <c r="O4986" s="167">
        <v>1</v>
      </c>
      <c r="P4986" s="167">
        <v>0</v>
      </c>
      <c r="Q4986" s="167">
        <v>1</v>
      </c>
      <c r="R4986" s="167">
        <v>0</v>
      </c>
      <c r="S4986" s="167">
        <v>1</v>
      </c>
      <c r="T4986" s="167" t="s">
        <v>13210</v>
      </c>
      <c r="U4986" s="167" t="s">
        <v>1221</v>
      </c>
      <c r="V4986" s="167" t="s">
        <v>142</v>
      </c>
      <c r="W4986" s="169"/>
      <c r="X4986" s="169" t="s">
        <v>11720</v>
      </c>
      <c r="Y4986" s="169"/>
      <c r="Z4986" s="168">
        <v>44083</v>
      </c>
      <c r="AA4986" s="169" t="s">
        <v>11358</v>
      </c>
      <c r="AB4986" s="169" t="s">
        <v>11378</v>
      </c>
      <c r="AC4986" s="169" t="s">
        <v>72</v>
      </c>
      <c r="AD4986" s="169">
        <v>2021</v>
      </c>
      <c r="AE4986" s="167" t="s">
        <v>1245</v>
      </c>
    </row>
    <row r="4987" spans="1:31" x14ac:dyDescent="0.3">
      <c r="A4987" s="169" t="s">
        <v>11312</v>
      </c>
      <c r="B4987" s="162" t="s">
        <v>550</v>
      </c>
      <c r="C4987" s="162">
        <v>2</v>
      </c>
      <c r="D4987" s="162">
        <v>2020</v>
      </c>
      <c r="E4987" s="162" t="s">
        <v>115</v>
      </c>
      <c r="F4987" s="162" t="s">
        <v>28</v>
      </c>
      <c r="G4987" s="162">
        <v>2020</v>
      </c>
      <c r="H4987" s="169" t="s">
        <v>72</v>
      </c>
      <c r="I4987" s="162" t="s">
        <v>550</v>
      </c>
      <c r="J4987" s="210">
        <v>3.6572809999999998</v>
      </c>
      <c r="K4987" s="169" t="s">
        <v>1818</v>
      </c>
      <c r="L4987" s="166">
        <v>0.81855314403292179</v>
      </c>
      <c r="M4987" s="166">
        <v>2.9936788611618681</v>
      </c>
      <c r="N4987" s="169" t="s">
        <v>72</v>
      </c>
      <c r="O4987" s="167">
        <v>1</v>
      </c>
      <c r="P4987" s="167">
        <v>0</v>
      </c>
      <c r="Q4987" s="167">
        <v>1</v>
      </c>
      <c r="R4987" s="167">
        <v>0</v>
      </c>
      <c r="S4987" s="167">
        <v>1</v>
      </c>
      <c r="T4987" s="167" t="s">
        <v>13210</v>
      </c>
      <c r="U4987" s="167" t="s">
        <v>1221</v>
      </c>
      <c r="V4987" s="167" t="s">
        <v>142</v>
      </c>
      <c r="W4987" s="169"/>
      <c r="X4987" s="169" t="s">
        <v>11720</v>
      </c>
      <c r="Y4987" s="169"/>
      <c r="Z4987" s="168">
        <v>44083</v>
      </c>
      <c r="AA4987" s="169" t="s">
        <v>11358</v>
      </c>
      <c r="AB4987" s="169" t="s">
        <v>11378</v>
      </c>
      <c r="AC4987" s="169" t="s">
        <v>72</v>
      </c>
      <c r="AD4987" s="169">
        <v>2021</v>
      </c>
      <c r="AE4987" s="167" t="s">
        <v>1245</v>
      </c>
    </row>
    <row r="4988" spans="1:31" x14ac:dyDescent="0.3">
      <c r="A4988" s="169" t="s">
        <v>11313</v>
      </c>
      <c r="B4988" s="162" t="s">
        <v>550</v>
      </c>
      <c r="C4988" s="162">
        <v>1</v>
      </c>
      <c r="D4988" s="162">
        <v>2020</v>
      </c>
      <c r="E4988" s="162" t="s">
        <v>115</v>
      </c>
      <c r="F4988" s="162" t="s">
        <v>28</v>
      </c>
      <c r="G4988" s="162">
        <v>2020</v>
      </c>
      <c r="H4988" s="169" t="s">
        <v>66</v>
      </c>
      <c r="I4988" s="162" t="s">
        <v>550</v>
      </c>
      <c r="J4988" s="210">
        <v>1.6987599999999999E-2</v>
      </c>
      <c r="K4988" s="169" t="s">
        <v>1818</v>
      </c>
      <c r="L4988" s="166">
        <v>0.81855314403292179</v>
      </c>
      <c r="M4988" s="166">
        <v>1.3905253389573661E-2</v>
      </c>
      <c r="N4988" s="169" t="s">
        <v>28</v>
      </c>
      <c r="O4988" s="167">
        <v>1</v>
      </c>
      <c r="P4988" s="167">
        <v>1</v>
      </c>
      <c r="Q4988" s="167">
        <v>0</v>
      </c>
      <c r="R4988" s="167">
        <v>1</v>
      </c>
      <c r="S4988" s="167">
        <v>0</v>
      </c>
      <c r="T4988" s="167" t="s">
        <v>13211</v>
      </c>
      <c r="U4988" s="167" t="s">
        <v>1327</v>
      </c>
      <c r="V4988" s="167" t="s">
        <v>121</v>
      </c>
      <c r="W4988" s="169"/>
      <c r="X4988" s="169" t="s">
        <v>11935</v>
      </c>
      <c r="Y4988" s="169"/>
      <c r="Z4988" s="168">
        <v>43920</v>
      </c>
      <c r="AA4988" s="169" t="s">
        <v>12000</v>
      </c>
      <c r="AB4988" s="169" t="s">
        <v>12001</v>
      </c>
      <c r="AC4988" s="169" t="s">
        <v>28</v>
      </c>
      <c r="AD4988" s="169">
        <v>2021</v>
      </c>
      <c r="AE4988" s="167" t="s">
        <v>1232</v>
      </c>
    </row>
    <row r="4989" spans="1:31" x14ac:dyDescent="0.3">
      <c r="A4989" s="169" t="s">
        <v>11313</v>
      </c>
      <c r="B4989" s="162" t="s">
        <v>550</v>
      </c>
      <c r="C4989" s="162">
        <v>2</v>
      </c>
      <c r="D4989" s="162">
        <v>2020</v>
      </c>
      <c r="E4989" s="162" t="s">
        <v>115</v>
      </c>
      <c r="F4989" s="162" t="s">
        <v>28</v>
      </c>
      <c r="G4989" s="162">
        <v>2020</v>
      </c>
      <c r="H4989" s="169" t="s">
        <v>66</v>
      </c>
      <c r="I4989" s="162" t="s">
        <v>550</v>
      </c>
      <c r="J4989" s="210">
        <v>8.9127999999999985E-3</v>
      </c>
      <c r="K4989" s="169" t="s">
        <v>1818</v>
      </c>
      <c r="L4989" s="166">
        <v>0.81855314403292179</v>
      </c>
      <c r="M4989" s="166">
        <v>7.2956004621366243E-3</v>
      </c>
      <c r="N4989" s="169" t="s">
        <v>66</v>
      </c>
      <c r="O4989" s="167">
        <v>1</v>
      </c>
      <c r="P4989" s="167">
        <v>0</v>
      </c>
      <c r="Q4989" s="167">
        <v>1</v>
      </c>
      <c r="R4989" s="167">
        <v>0</v>
      </c>
      <c r="S4989" s="167">
        <v>1</v>
      </c>
      <c r="T4989" s="167" t="s">
        <v>13210</v>
      </c>
      <c r="U4989" s="167" t="s">
        <v>1327</v>
      </c>
      <c r="V4989" s="167" t="s">
        <v>121</v>
      </c>
      <c r="W4989" s="169"/>
      <c r="X4989" s="169" t="s">
        <v>11935</v>
      </c>
      <c r="Y4989" s="169"/>
      <c r="Z4989" s="168">
        <v>44077</v>
      </c>
      <c r="AA4989" s="169" t="s">
        <v>12002</v>
      </c>
      <c r="AB4989" s="169" t="s">
        <v>12003</v>
      </c>
      <c r="AC4989" s="169" t="s">
        <v>66</v>
      </c>
      <c r="AD4989" s="169">
        <v>2021</v>
      </c>
      <c r="AE4989" s="167" t="s">
        <v>1232</v>
      </c>
    </row>
    <row r="4990" spans="1:31" x14ac:dyDescent="0.3">
      <c r="A4990" s="169" t="s">
        <v>11314</v>
      </c>
      <c r="B4990" s="162" t="s">
        <v>550</v>
      </c>
      <c r="C4990" s="162">
        <v>1</v>
      </c>
      <c r="D4990" s="162">
        <v>2020</v>
      </c>
      <c r="E4990" s="162" t="s">
        <v>115</v>
      </c>
      <c r="F4990" s="162" t="s">
        <v>28</v>
      </c>
      <c r="G4990" s="162">
        <v>2020</v>
      </c>
      <c r="H4990" s="169" t="s">
        <v>62</v>
      </c>
      <c r="I4990" s="162" t="s">
        <v>550</v>
      </c>
      <c r="J4990" s="210">
        <v>44.55</v>
      </c>
      <c r="K4990" s="169" t="s">
        <v>1818</v>
      </c>
      <c r="L4990" s="166">
        <v>0.81855314403292179</v>
      </c>
      <c r="M4990" s="166">
        <v>36.466542566666661</v>
      </c>
      <c r="N4990" s="169" t="s">
        <v>62</v>
      </c>
      <c r="O4990" s="167">
        <v>1</v>
      </c>
      <c r="P4990" s="167">
        <v>0</v>
      </c>
      <c r="Q4990" s="167">
        <v>1</v>
      </c>
      <c r="R4990" s="167">
        <v>0</v>
      </c>
      <c r="S4990" s="167">
        <v>1</v>
      </c>
      <c r="T4990" s="167" t="s">
        <v>13210</v>
      </c>
      <c r="U4990" s="167" t="s">
        <v>1327</v>
      </c>
      <c r="V4990" s="167" t="s">
        <v>121</v>
      </c>
      <c r="W4990" s="169"/>
      <c r="X4990" s="169" t="s">
        <v>11721</v>
      </c>
      <c r="Y4990" s="169"/>
      <c r="Z4990" s="168">
        <v>44000</v>
      </c>
      <c r="AA4990" s="169" t="s">
        <v>11376</v>
      </c>
      <c r="AB4990" s="169" t="s">
        <v>11399</v>
      </c>
      <c r="AC4990" s="169" t="s">
        <v>62</v>
      </c>
      <c r="AD4990" s="169">
        <v>2021</v>
      </c>
      <c r="AE4990" s="167" t="s">
        <v>1321</v>
      </c>
    </row>
    <row r="4991" spans="1:31" x14ac:dyDescent="0.3">
      <c r="A4991" s="169" t="s">
        <v>11315</v>
      </c>
      <c r="B4991" s="162" t="s">
        <v>550</v>
      </c>
      <c r="C4991" s="162">
        <v>1</v>
      </c>
      <c r="D4991" s="162">
        <v>2020</v>
      </c>
      <c r="E4991" s="162" t="s">
        <v>115</v>
      </c>
      <c r="F4991" s="162" t="s">
        <v>28</v>
      </c>
      <c r="G4991" s="162">
        <v>2020</v>
      </c>
      <c r="H4991" s="169" t="s">
        <v>10571</v>
      </c>
      <c r="I4991" s="162" t="s">
        <v>550</v>
      </c>
      <c r="J4991" s="210">
        <v>1.7425E-2</v>
      </c>
      <c r="K4991" s="169" t="s">
        <v>1818</v>
      </c>
      <c r="L4991" s="166">
        <v>0.81855314403292179</v>
      </c>
      <c r="M4991" s="166">
        <v>1.4263288534773662E-2</v>
      </c>
      <c r="N4991" s="169" t="s">
        <v>28</v>
      </c>
      <c r="O4991" s="167">
        <v>1</v>
      </c>
      <c r="P4991" s="167">
        <v>1</v>
      </c>
      <c r="Q4991" s="167">
        <v>0</v>
      </c>
      <c r="R4991" s="167">
        <v>1</v>
      </c>
      <c r="S4991" s="167">
        <v>0</v>
      </c>
      <c r="T4991" s="167" t="s">
        <v>13211</v>
      </c>
      <c r="U4991" s="167" t="s">
        <v>1453</v>
      </c>
      <c r="V4991" s="167" t="s">
        <v>83</v>
      </c>
      <c r="W4991" s="169"/>
      <c r="X4991" s="169" t="s">
        <v>11936</v>
      </c>
      <c r="Y4991" s="169"/>
      <c r="Z4991" s="168">
        <v>43899</v>
      </c>
      <c r="AA4991" s="169" t="s">
        <v>12004</v>
      </c>
      <c r="AB4991" s="169" t="s">
        <v>12005</v>
      </c>
      <c r="AC4991" s="169" t="s">
        <v>28</v>
      </c>
      <c r="AD4991" s="169">
        <v>2021</v>
      </c>
      <c r="AE4991" s="167" t="s">
        <v>1245</v>
      </c>
    </row>
    <row r="4992" spans="1:31" x14ac:dyDescent="0.3">
      <c r="A4992" s="169" t="s">
        <v>11317</v>
      </c>
      <c r="B4992" s="162" t="s">
        <v>550</v>
      </c>
      <c r="C4992" s="162">
        <v>1</v>
      </c>
      <c r="D4992" s="162">
        <v>2020</v>
      </c>
      <c r="E4992" s="162" t="s">
        <v>115</v>
      </c>
      <c r="F4992" s="162" t="s">
        <v>28</v>
      </c>
      <c r="G4992" s="162">
        <v>2020</v>
      </c>
      <c r="H4992" s="169" t="s">
        <v>63</v>
      </c>
      <c r="I4992" s="162" t="s">
        <v>550</v>
      </c>
      <c r="J4992" s="210">
        <v>3.0605E-2</v>
      </c>
      <c r="K4992" s="169" t="s">
        <v>1818</v>
      </c>
      <c r="L4992" s="166">
        <v>0.81855314403292179</v>
      </c>
      <c r="M4992" s="166">
        <v>2.5051818973127572E-2</v>
      </c>
      <c r="N4992" s="169" t="s">
        <v>28</v>
      </c>
      <c r="O4992" s="167">
        <v>1</v>
      </c>
      <c r="P4992" s="167">
        <v>1</v>
      </c>
      <c r="Q4992" s="167">
        <v>0</v>
      </c>
      <c r="R4992" s="167">
        <v>1</v>
      </c>
      <c r="S4992" s="167">
        <v>0</v>
      </c>
      <c r="T4992" s="167" t="s">
        <v>13211</v>
      </c>
      <c r="U4992" s="167" t="s">
        <v>1453</v>
      </c>
      <c r="V4992" s="167" t="s">
        <v>103</v>
      </c>
      <c r="W4992" s="169"/>
      <c r="X4992" s="169" t="s">
        <v>11937</v>
      </c>
      <c r="Y4992" s="169"/>
      <c r="Z4992" s="168">
        <v>43871</v>
      </c>
      <c r="AA4992" s="169" t="s">
        <v>12006</v>
      </c>
      <c r="AB4992" s="169" t="s">
        <v>12007</v>
      </c>
      <c r="AC4992" s="169" t="s">
        <v>28</v>
      </c>
      <c r="AD4992" s="169">
        <v>2021</v>
      </c>
      <c r="AE4992" s="167" t="s">
        <v>1218</v>
      </c>
    </row>
    <row r="4993" spans="1:31" x14ac:dyDescent="0.3">
      <c r="A4993" s="169" t="s">
        <v>11317</v>
      </c>
      <c r="B4993" s="162" t="s">
        <v>550</v>
      </c>
      <c r="C4993" s="162">
        <v>2</v>
      </c>
      <c r="D4993" s="162">
        <v>2020</v>
      </c>
      <c r="E4993" s="162" t="s">
        <v>115</v>
      </c>
      <c r="F4993" s="162" t="s">
        <v>28</v>
      </c>
      <c r="G4993" s="162">
        <v>2020</v>
      </c>
      <c r="H4993" s="169" t="s">
        <v>63</v>
      </c>
      <c r="I4993" s="162" t="s">
        <v>550</v>
      </c>
      <c r="J4993" s="210">
        <v>1.6299999999999999E-2</v>
      </c>
      <c r="K4993" s="169" t="s">
        <v>1818</v>
      </c>
      <c r="L4993" s="166">
        <v>0.81855314403292179</v>
      </c>
      <c r="M4993" s="166">
        <v>1.3342416247736624E-2</v>
      </c>
      <c r="N4993" s="169" t="s">
        <v>28</v>
      </c>
      <c r="O4993" s="167">
        <v>1</v>
      </c>
      <c r="P4993" s="167">
        <v>1</v>
      </c>
      <c r="Q4993" s="167">
        <v>0</v>
      </c>
      <c r="R4993" s="167">
        <v>1</v>
      </c>
      <c r="S4993" s="167">
        <v>0</v>
      </c>
      <c r="T4993" s="167" t="s">
        <v>13211</v>
      </c>
      <c r="U4993" s="167" t="s">
        <v>1453</v>
      </c>
      <c r="V4993" s="167" t="s">
        <v>103</v>
      </c>
      <c r="W4993" s="169"/>
      <c r="X4993" s="169" t="s">
        <v>11937</v>
      </c>
      <c r="Y4993" s="169"/>
      <c r="Z4993" s="168">
        <v>43899</v>
      </c>
      <c r="AA4993" s="169" t="s">
        <v>12008</v>
      </c>
      <c r="AB4993" s="169" t="s">
        <v>12007</v>
      </c>
      <c r="AC4993" s="169" t="s">
        <v>28</v>
      </c>
      <c r="AD4993" s="169">
        <v>2021</v>
      </c>
      <c r="AE4993" s="167" t="s">
        <v>1218</v>
      </c>
    </row>
    <row r="4994" spans="1:31" x14ac:dyDescent="0.3">
      <c r="A4994" s="169" t="s">
        <v>11317</v>
      </c>
      <c r="B4994" s="162" t="s">
        <v>550</v>
      </c>
      <c r="C4994" s="162">
        <v>3</v>
      </c>
      <c r="D4994" s="162">
        <v>2020</v>
      </c>
      <c r="E4994" s="162" t="s">
        <v>115</v>
      </c>
      <c r="F4994" s="162" t="s">
        <v>28</v>
      </c>
      <c r="G4994" s="162">
        <v>2020</v>
      </c>
      <c r="H4994" s="169" t="s">
        <v>63</v>
      </c>
      <c r="I4994" s="162" t="s">
        <v>550</v>
      </c>
      <c r="J4994" s="210">
        <v>3.588E-3</v>
      </c>
      <c r="K4994" s="169" t="s">
        <v>1818</v>
      </c>
      <c r="L4994" s="166">
        <v>0.81855314403292179</v>
      </c>
      <c r="M4994" s="166">
        <v>2.9369686807901234E-3</v>
      </c>
      <c r="N4994" s="169" t="s">
        <v>63</v>
      </c>
      <c r="O4994" s="167">
        <v>1</v>
      </c>
      <c r="P4994" s="167">
        <v>0</v>
      </c>
      <c r="Q4994" s="167">
        <v>1</v>
      </c>
      <c r="R4994" s="167">
        <v>0</v>
      </c>
      <c r="S4994" s="167">
        <v>1</v>
      </c>
      <c r="T4994" s="167" t="s">
        <v>13210</v>
      </c>
      <c r="U4994" s="167" t="s">
        <v>1453</v>
      </c>
      <c r="V4994" s="167" t="s">
        <v>103</v>
      </c>
      <c r="W4994" s="169"/>
      <c r="X4994" s="169" t="s">
        <v>11937</v>
      </c>
      <c r="Y4994" s="169"/>
      <c r="Z4994" s="168">
        <v>44017</v>
      </c>
      <c r="AA4994" s="169" t="s">
        <v>12009</v>
      </c>
      <c r="AB4994" s="169" t="s">
        <v>12010</v>
      </c>
      <c r="AC4994" s="169" t="s">
        <v>63</v>
      </c>
      <c r="AD4994" s="169">
        <v>2021</v>
      </c>
      <c r="AE4994" s="167" t="s">
        <v>1218</v>
      </c>
    </row>
    <row r="4995" spans="1:31" x14ac:dyDescent="0.3">
      <c r="A4995" s="169" t="s">
        <v>11317</v>
      </c>
      <c r="B4995" s="162" t="s">
        <v>550</v>
      </c>
      <c r="C4995" s="162">
        <v>4</v>
      </c>
      <c r="D4995" s="162">
        <v>2020</v>
      </c>
      <c r="E4995" s="162" t="s">
        <v>115</v>
      </c>
      <c r="F4995" s="162" t="s">
        <v>28</v>
      </c>
      <c r="G4995" s="162">
        <v>2020</v>
      </c>
      <c r="H4995" s="169" t="s">
        <v>63</v>
      </c>
      <c r="I4995" s="162" t="s">
        <v>550</v>
      </c>
      <c r="J4995" s="210">
        <v>7.2610000000000001E-3</v>
      </c>
      <c r="K4995" s="169" t="s">
        <v>1818</v>
      </c>
      <c r="L4995" s="166">
        <v>0.81855314403292179</v>
      </c>
      <c r="M4995" s="166">
        <v>5.9435143788230454E-3</v>
      </c>
      <c r="N4995" s="169" t="s">
        <v>63</v>
      </c>
      <c r="O4995" s="167">
        <v>1</v>
      </c>
      <c r="P4995" s="167">
        <v>0</v>
      </c>
      <c r="Q4995" s="167">
        <v>1</v>
      </c>
      <c r="R4995" s="167">
        <v>0</v>
      </c>
      <c r="S4995" s="167">
        <v>1</v>
      </c>
      <c r="T4995" s="167" t="s">
        <v>13210</v>
      </c>
      <c r="U4995" s="167" t="s">
        <v>1453</v>
      </c>
      <c r="V4995" s="167" t="s">
        <v>103</v>
      </c>
      <c r="W4995" s="169"/>
      <c r="X4995" s="169" t="s">
        <v>11937</v>
      </c>
      <c r="Y4995" s="169"/>
      <c r="Z4995" s="168">
        <v>44062</v>
      </c>
      <c r="AA4995" s="169" t="s">
        <v>12011</v>
      </c>
      <c r="AB4995" s="169" t="s">
        <v>12012</v>
      </c>
      <c r="AC4995" s="169" t="s">
        <v>63</v>
      </c>
      <c r="AD4995" s="169">
        <v>2021</v>
      </c>
      <c r="AE4995" s="167" t="s">
        <v>1218</v>
      </c>
    </row>
    <row r="4996" spans="1:31" x14ac:dyDescent="0.3">
      <c r="A4996" s="169" t="s">
        <v>11318</v>
      </c>
      <c r="B4996" s="162" t="s">
        <v>550</v>
      </c>
      <c r="C4996" s="162">
        <v>1</v>
      </c>
      <c r="D4996" s="162">
        <v>2020</v>
      </c>
      <c r="E4996" s="162" t="s">
        <v>115</v>
      </c>
      <c r="F4996" s="162" t="s">
        <v>28</v>
      </c>
      <c r="G4996" s="162">
        <v>2020</v>
      </c>
      <c r="H4996" s="169" t="s">
        <v>72</v>
      </c>
      <c r="I4996" s="162" t="s">
        <v>550</v>
      </c>
      <c r="J4996" s="210">
        <v>2.721148E-2</v>
      </c>
      <c r="K4996" s="169" t="s">
        <v>1818</v>
      </c>
      <c r="L4996" s="166">
        <v>0.81855314403292179</v>
      </c>
      <c r="M4996" s="166">
        <v>2.2274042507788971E-2</v>
      </c>
      <c r="N4996" s="169" t="s">
        <v>28</v>
      </c>
      <c r="O4996" s="167">
        <v>1</v>
      </c>
      <c r="P4996" s="167">
        <v>1</v>
      </c>
      <c r="Q4996" s="167">
        <v>0</v>
      </c>
      <c r="R4996" s="167">
        <v>1</v>
      </c>
      <c r="S4996" s="167">
        <v>0</v>
      </c>
      <c r="T4996" s="167" t="s">
        <v>13211</v>
      </c>
      <c r="U4996" s="167" t="s">
        <v>1281</v>
      </c>
      <c r="V4996" s="167" t="s">
        <v>101</v>
      </c>
      <c r="W4996" s="169"/>
      <c r="X4996" s="169" t="s">
        <v>11938</v>
      </c>
      <c r="Y4996" s="169"/>
      <c r="Z4996" s="168">
        <v>43875</v>
      </c>
      <c r="AA4996" s="169" t="s">
        <v>11011</v>
      </c>
      <c r="AB4996" s="169" t="s">
        <v>12013</v>
      </c>
      <c r="AC4996" s="169" t="s">
        <v>28</v>
      </c>
      <c r="AD4996" s="169">
        <v>2021</v>
      </c>
      <c r="AE4996" s="167" t="s">
        <v>1245</v>
      </c>
    </row>
    <row r="4997" spans="1:31" x14ac:dyDescent="0.3">
      <c r="A4997" s="169" t="s">
        <v>11319</v>
      </c>
      <c r="B4997" s="162" t="s">
        <v>550</v>
      </c>
      <c r="C4997" s="162">
        <v>1</v>
      </c>
      <c r="D4997" s="162">
        <v>2020</v>
      </c>
      <c r="E4997" s="162" t="s">
        <v>115</v>
      </c>
      <c r="F4997" s="162" t="s">
        <v>28</v>
      </c>
      <c r="G4997" s="162">
        <v>2020</v>
      </c>
      <c r="H4997" s="169" t="s">
        <v>63</v>
      </c>
      <c r="I4997" s="162" t="s">
        <v>550</v>
      </c>
      <c r="J4997" s="210">
        <v>0.17500182</v>
      </c>
      <c r="K4997" s="169" t="s">
        <v>1818</v>
      </c>
      <c r="L4997" s="166">
        <v>0.81855314403292179</v>
      </c>
      <c r="M4997" s="166">
        <v>0.14324828997248346</v>
      </c>
      <c r="N4997" s="169" t="s">
        <v>843</v>
      </c>
      <c r="O4997" s="167">
        <v>1</v>
      </c>
      <c r="P4997" s="167">
        <v>0</v>
      </c>
      <c r="Q4997" s="167">
        <v>0</v>
      </c>
      <c r="R4997" s="167">
        <v>1</v>
      </c>
      <c r="S4997" s="167">
        <v>0</v>
      </c>
      <c r="T4997" s="167" t="s">
        <v>13213</v>
      </c>
      <c r="U4997" s="167" t="s">
        <v>1512</v>
      </c>
      <c r="V4997" s="167" t="s">
        <v>89</v>
      </c>
      <c r="W4997" s="169"/>
      <c r="X4997" s="169" t="s">
        <v>11939</v>
      </c>
      <c r="Y4997" s="169"/>
      <c r="Z4997" s="168">
        <v>43836</v>
      </c>
      <c r="AA4997" s="169" t="s">
        <v>12014</v>
      </c>
      <c r="AB4997" s="169" t="s">
        <v>12015</v>
      </c>
      <c r="AC4997" s="169" t="s">
        <v>843</v>
      </c>
      <c r="AD4997" s="169">
        <v>2021</v>
      </c>
      <c r="AE4997" s="167" t="s">
        <v>1218</v>
      </c>
    </row>
    <row r="4998" spans="1:31" x14ac:dyDescent="0.3">
      <c r="A4998" s="169" t="s">
        <v>11319</v>
      </c>
      <c r="B4998" s="162" t="s">
        <v>550</v>
      </c>
      <c r="C4998" s="162">
        <v>2</v>
      </c>
      <c r="D4998" s="162">
        <v>2020</v>
      </c>
      <c r="E4998" s="162" t="s">
        <v>115</v>
      </c>
      <c r="F4998" s="162" t="s">
        <v>28</v>
      </c>
      <c r="G4998" s="162">
        <v>2020</v>
      </c>
      <c r="H4998" s="169" t="s">
        <v>63</v>
      </c>
      <c r="I4998" s="162" t="s">
        <v>550</v>
      </c>
      <c r="J4998" s="210">
        <v>8.2963999999999989E-3</v>
      </c>
      <c r="K4998" s="169" t="s">
        <v>1818</v>
      </c>
      <c r="L4998" s="166">
        <v>0.81855314403292179</v>
      </c>
      <c r="M4998" s="166">
        <v>6.7910443041547313E-3</v>
      </c>
      <c r="N4998" s="169" t="s">
        <v>51</v>
      </c>
      <c r="O4998" s="167">
        <v>1</v>
      </c>
      <c r="P4998" s="167">
        <v>0</v>
      </c>
      <c r="Q4998" s="167">
        <v>0</v>
      </c>
      <c r="R4998" s="167">
        <v>1</v>
      </c>
      <c r="S4998" s="167">
        <v>1</v>
      </c>
      <c r="T4998" s="167" t="s">
        <v>13213</v>
      </c>
      <c r="U4998" s="167" t="s">
        <v>1512</v>
      </c>
      <c r="V4998" s="167" t="s">
        <v>89</v>
      </c>
      <c r="W4998" s="169"/>
      <c r="X4998" s="169" t="s">
        <v>11939</v>
      </c>
      <c r="Y4998" s="169"/>
      <c r="Z4998" s="168">
        <v>44046</v>
      </c>
      <c r="AA4998" s="169" t="s">
        <v>12016</v>
      </c>
      <c r="AB4998" s="169" t="s">
        <v>12017</v>
      </c>
      <c r="AC4998" s="169" t="s">
        <v>51</v>
      </c>
      <c r="AD4998" s="169">
        <v>2021</v>
      </c>
      <c r="AE4998" s="167" t="s">
        <v>1218</v>
      </c>
    </row>
    <row r="4999" spans="1:31" x14ac:dyDescent="0.3">
      <c r="A4999" s="169" t="s">
        <v>11321</v>
      </c>
      <c r="B4999" s="162" t="s">
        <v>550</v>
      </c>
      <c r="C4999" s="162">
        <v>1</v>
      </c>
      <c r="D4999" s="162">
        <v>2020</v>
      </c>
      <c r="E4999" s="162" t="s">
        <v>115</v>
      </c>
      <c r="F4999" s="162" t="s">
        <v>28</v>
      </c>
      <c r="G4999" s="162">
        <v>2020</v>
      </c>
      <c r="H4999" s="169" t="s">
        <v>63</v>
      </c>
      <c r="I4999" s="162" t="s">
        <v>550</v>
      </c>
      <c r="J4999" s="210">
        <v>1.9952000000000001E-2</v>
      </c>
      <c r="K4999" s="169" t="s">
        <v>1818</v>
      </c>
      <c r="L4999" s="166">
        <v>0.81855314403292179</v>
      </c>
      <c r="M4999" s="166">
        <v>1.6331772329744858E-2</v>
      </c>
      <c r="N4999" s="169" t="s">
        <v>28</v>
      </c>
      <c r="O4999" s="167">
        <v>1</v>
      </c>
      <c r="P4999" s="167">
        <v>1</v>
      </c>
      <c r="Q4999" s="167">
        <v>0</v>
      </c>
      <c r="R4999" s="167">
        <v>1</v>
      </c>
      <c r="S4999" s="167">
        <v>0</v>
      </c>
      <c r="T4999" s="167" t="s">
        <v>13211</v>
      </c>
      <c r="U4999" s="167" t="s">
        <v>1360</v>
      </c>
      <c r="V4999" s="167" t="s">
        <v>1383</v>
      </c>
      <c r="W4999" s="169"/>
      <c r="X4999" s="169" t="s">
        <v>11940</v>
      </c>
      <c r="Y4999" s="169"/>
      <c r="Z4999" s="168">
        <v>44118</v>
      </c>
      <c r="AA4999" s="169" t="s">
        <v>12018</v>
      </c>
      <c r="AB4999" s="169" t="s">
        <v>12019</v>
      </c>
      <c r="AC4999" s="169" t="s">
        <v>28</v>
      </c>
      <c r="AD4999" s="169">
        <v>2021</v>
      </c>
      <c r="AE4999" s="167" t="s">
        <v>1218</v>
      </c>
    </row>
    <row r="5000" spans="1:31" x14ac:dyDescent="0.3">
      <c r="A5000" s="169" t="s">
        <v>11321</v>
      </c>
      <c r="B5000" s="162" t="s">
        <v>550</v>
      </c>
      <c r="C5000" s="162">
        <v>2</v>
      </c>
      <c r="D5000" s="162">
        <v>2020</v>
      </c>
      <c r="E5000" s="162" t="s">
        <v>115</v>
      </c>
      <c r="F5000" s="162" t="s">
        <v>28</v>
      </c>
      <c r="G5000" s="162">
        <v>2020</v>
      </c>
      <c r="H5000" s="169" t="s">
        <v>63</v>
      </c>
      <c r="I5000" s="162" t="s">
        <v>550</v>
      </c>
      <c r="J5000" s="210">
        <v>1.9952000000000001E-2</v>
      </c>
      <c r="K5000" s="169" t="s">
        <v>1818</v>
      </c>
      <c r="L5000" s="166">
        <v>0.81855314403292179</v>
      </c>
      <c r="M5000" s="166">
        <v>1.6331772329744858E-2</v>
      </c>
      <c r="N5000" s="169" t="s">
        <v>28</v>
      </c>
      <c r="O5000" s="167">
        <v>1</v>
      </c>
      <c r="P5000" s="167">
        <v>1</v>
      </c>
      <c r="Q5000" s="167">
        <v>0</v>
      </c>
      <c r="R5000" s="167">
        <v>1</v>
      </c>
      <c r="S5000" s="167">
        <v>0</v>
      </c>
      <c r="T5000" s="167" t="s">
        <v>13211</v>
      </c>
      <c r="U5000" s="167" t="s">
        <v>1360</v>
      </c>
      <c r="V5000" s="167" t="s">
        <v>1383</v>
      </c>
      <c r="W5000" s="169"/>
      <c r="X5000" s="169" t="s">
        <v>11940</v>
      </c>
      <c r="Y5000" s="169"/>
      <c r="Z5000" s="168">
        <v>44118</v>
      </c>
      <c r="AA5000" s="169" t="s">
        <v>12018</v>
      </c>
      <c r="AB5000" s="169" t="s">
        <v>12019</v>
      </c>
      <c r="AC5000" s="169" t="s">
        <v>28</v>
      </c>
      <c r="AD5000" s="169">
        <v>2021</v>
      </c>
      <c r="AE5000" s="167" t="s">
        <v>1218</v>
      </c>
    </row>
    <row r="5001" spans="1:31" x14ac:dyDescent="0.3">
      <c r="A5001" s="169" t="s">
        <v>11322</v>
      </c>
      <c r="B5001" s="162" t="s">
        <v>550</v>
      </c>
      <c r="C5001" s="162">
        <v>1</v>
      </c>
      <c r="D5001" s="162">
        <v>2020</v>
      </c>
      <c r="E5001" s="162" t="s">
        <v>115</v>
      </c>
      <c r="F5001" s="162" t="s">
        <v>28</v>
      </c>
      <c r="G5001" s="162">
        <v>2020</v>
      </c>
      <c r="H5001" s="169" t="s">
        <v>63</v>
      </c>
      <c r="I5001" s="162" t="s">
        <v>550</v>
      </c>
      <c r="J5001" s="210">
        <v>11.7509725</v>
      </c>
      <c r="K5001" s="169" t="s">
        <v>1818</v>
      </c>
      <c r="L5001" s="166">
        <v>0.81855314403292179</v>
      </c>
      <c r="M5001" s="166">
        <v>9.6187954853194029</v>
      </c>
      <c r="N5001" s="169" t="s">
        <v>1239</v>
      </c>
      <c r="O5001" s="167">
        <v>1</v>
      </c>
      <c r="P5001" s="167">
        <v>0</v>
      </c>
      <c r="Q5001" s="167">
        <v>0</v>
      </c>
      <c r="R5001" s="167">
        <v>1</v>
      </c>
      <c r="S5001" s="167">
        <v>0</v>
      </c>
      <c r="T5001" s="167" t="s">
        <v>13213</v>
      </c>
      <c r="U5001" s="167" t="s">
        <v>1360</v>
      </c>
      <c r="V5001" s="167" t="s">
        <v>1383</v>
      </c>
      <c r="W5001" s="169"/>
      <c r="X5001" s="169" t="s">
        <v>11722</v>
      </c>
      <c r="Y5001" s="169"/>
      <c r="Z5001" s="168">
        <v>44011</v>
      </c>
      <c r="AA5001" s="169" t="s">
        <v>11364</v>
      </c>
      <c r="AB5001" s="169" t="s">
        <v>11385</v>
      </c>
      <c r="AC5001" s="169" t="s">
        <v>1239</v>
      </c>
      <c r="AD5001" s="169">
        <v>2021</v>
      </c>
      <c r="AE5001" s="167" t="s">
        <v>1218</v>
      </c>
    </row>
    <row r="5002" spans="1:31" x14ac:dyDescent="0.3">
      <c r="A5002" s="169" t="s">
        <v>11322</v>
      </c>
      <c r="B5002" s="162" t="s">
        <v>550</v>
      </c>
      <c r="C5002" s="162">
        <v>2</v>
      </c>
      <c r="D5002" s="162">
        <v>2020</v>
      </c>
      <c r="E5002" s="162" t="s">
        <v>115</v>
      </c>
      <c r="F5002" s="162" t="s">
        <v>28</v>
      </c>
      <c r="G5002" s="162">
        <v>2020</v>
      </c>
      <c r="H5002" s="169" t="s">
        <v>63</v>
      </c>
      <c r="I5002" s="162" t="s">
        <v>550</v>
      </c>
      <c r="J5002" s="210">
        <v>5.6143601900000002</v>
      </c>
      <c r="K5002" s="169" t="s">
        <v>1818</v>
      </c>
      <c r="L5002" s="166">
        <v>0.81855314403292179</v>
      </c>
      <c r="M5002" s="166">
        <v>4.5956521852577721</v>
      </c>
      <c r="N5002" s="169" t="s">
        <v>63</v>
      </c>
      <c r="O5002" s="167">
        <v>1</v>
      </c>
      <c r="P5002" s="167">
        <v>0</v>
      </c>
      <c r="Q5002" s="167">
        <v>1</v>
      </c>
      <c r="R5002" s="167">
        <v>0</v>
      </c>
      <c r="S5002" s="167">
        <v>1</v>
      </c>
      <c r="T5002" s="167" t="s">
        <v>13210</v>
      </c>
      <c r="U5002" s="167" t="s">
        <v>1360</v>
      </c>
      <c r="V5002" s="167" t="s">
        <v>1383</v>
      </c>
      <c r="W5002" s="169"/>
      <c r="X5002" s="169" t="s">
        <v>11722</v>
      </c>
      <c r="Y5002" s="169"/>
      <c r="Z5002" s="168">
        <v>44071</v>
      </c>
      <c r="AA5002" s="169" t="s">
        <v>11365</v>
      </c>
      <c r="AB5002" s="169" t="s">
        <v>11386</v>
      </c>
      <c r="AC5002" s="169" t="s">
        <v>63</v>
      </c>
      <c r="AD5002" s="169">
        <v>2021</v>
      </c>
      <c r="AE5002" s="167" t="s">
        <v>1218</v>
      </c>
    </row>
    <row r="5003" spans="1:31" x14ac:dyDescent="0.3">
      <c r="A5003" s="169" t="s">
        <v>11322</v>
      </c>
      <c r="B5003" s="162" t="s">
        <v>550</v>
      </c>
      <c r="C5003" s="162">
        <v>3</v>
      </c>
      <c r="D5003" s="162">
        <v>2020</v>
      </c>
      <c r="E5003" s="162" t="s">
        <v>115</v>
      </c>
      <c r="F5003" s="162" t="s">
        <v>28</v>
      </c>
      <c r="G5003" s="162">
        <v>2020</v>
      </c>
      <c r="H5003" s="169" t="s">
        <v>63</v>
      </c>
      <c r="I5003" s="162" t="s">
        <v>550</v>
      </c>
      <c r="J5003" s="210">
        <v>4.4607200000000005E-3</v>
      </c>
      <c r="K5003" s="169" t="s">
        <v>1818</v>
      </c>
      <c r="L5003" s="166">
        <v>0.81855314403292179</v>
      </c>
      <c r="M5003" s="166">
        <v>3.6513363806505352E-3</v>
      </c>
      <c r="N5003" s="169" t="s">
        <v>1342</v>
      </c>
      <c r="O5003" s="167">
        <v>1</v>
      </c>
      <c r="P5003" s="167">
        <v>0</v>
      </c>
      <c r="Q5003" s="167">
        <v>0</v>
      </c>
      <c r="R5003" s="167">
        <v>1</v>
      </c>
      <c r="S5003" s="167">
        <v>0</v>
      </c>
      <c r="T5003" s="167" t="s">
        <v>13213</v>
      </c>
      <c r="U5003" s="167" t="s">
        <v>1360</v>
      </c>
      <c r="V5003" s="167" t="s">
        <v>1383</v>
      </c>
      <c r="W5003" s="169"/>
      <c r="X5003" s="169" t="s">
        <v>11722</v>
      </c>
      <c r="Y5003" s="169"/>
      <c r="Z5003" s="168">
        <v>44084</v>
      </c>
      <c r="AA5003" s="169" t="s">
        <v>12020</v>
      </c>
      <c r="AB5003" s="169" t="s">
        <v>12021</v>
      </c>
      <c r="AC5003" s="169" t="s">
        <v>1342</v>
      </c>
      <c r="AD5003" s="169">
        <v>2021</v>
      </c>
      <c r="AE5003" s="167" t="s">
        <v>1218</v>
      </c>
    </row>
    <row r="5004" spans="1:31" x14ac:dyDescent="0.3">
      <c r="A5004" s="169" t="s">
        <v>11322</v>
      </c>
      <c r="B5004" s="162" t="s">
        <v>550</v>
      </c>
      <c r="C5004" s="162">
        <v>4</v>
      </c>
      <c r="D5004" s="162">
        <v>2020</v>
      </c>
      <c r="E5004" s="162" t="s">
        <v>115</v>
      </c>
      <c r="F5004" s="162" t="s">
        <v>28</v>
      </c>
      <c r="G5004" s="162">
        <v>2020</v>
      </c>
      <c r="H5004" s="169" t="s">
        <v>63</v>
      </c>
      <c r="I5004" s="162" t="s">
        <v>550</v>
      </c>
      <c r="J5004" s="210">
        <v>1.14953617</v>
      </c>
      <c r="K5004" s="169" t="s">
        <v>1818</v>
      </c>
      <c r="L5004" s="166">
        <v>0.81855314403292179</v>
      </c>
      <c r="M5004" s="166">
        <v>0.94095644613306328</v>
      </c>
      <c r="N5004" s="169" t="s">
        <v>63</v>
      </c>
      <c r="O5004" s="167">
        <v>1</v>
      </c>
      <c r="P5004" s="167">
        <v>0</v>
      </c>
      <c r="Q5004" s="167">
        <v>1</v>
      </c>
      <c r="R5004" s="167">
        <v>0</v>
      </c>
      <c r="S5004" s="167">
        <v>1</v>
      </c>
      <c r="T5004" s="167" t="s">
        <v>13210</v>
      </c>
      <c r="U5004" s="167" t="s">
        <v>1360</v>
      </c>
      <c r="V5004" s="167" t="s">
        <v>1383</v>
      </c>
      <c r="W5004" s="169"/>
      <c r="X5004" s="169" t="s">
        <v>11722</v>
      </c>
      <c r="Y5004" s="169"/>
      <c r="Z5004" s="168">
        <v>44154</v>
      </c>
      <c r="AA5004" s="169" t="s">
        <v>11366</v>
      </c>
      <c r="AB5004" s="169" t="s">
        <v>11387</v>
      </c>
      <c r="AC5004" s="169" t="s">
        <v>63</v>
      </c>
      <c r="AD5004" s="169">
        <v>2021</v>
      </c>
      <c r="AE5004" s="167" t="s">
        <v>1218</v>
      </c>
    </row>
    <row r="5005" spans="1:31" x14ac:dyDescent="0.3">
      <c r="A5005" s="169" t="s">
        <v>11322</v>
      </c>
      <c r="B5005" s="162" t="s">
        <v>550</v>
      </c>
      <c r="C5005" s="162">
        <v>5</v>
      </c>
      <c r="D5005" s="162">
        <v>2020</v>
      </c>
      <c r="E5005" s="162" t="s">
        <v>115</v>
      </c>
      <c r="F5005" s="162" t="s">
        <v>28</v>
      </c>
      <c r="G5005" s="162">
        <v>2020</v>
      </c>
      <c r="H5005" s="169" t="s">
        <v>63</v>
      </c>
      <c r="I5005" s="162" t="s">
        <v>550</v>
      </c>
      <c r="J5005" s="210">
        <v>3.74210712</v>
      </c>
      <c r="K5005" s="169" t="s">
        <v>1818</v>
      </c>
      <c r="L5005" s="166">
        <v>0.81855314403292179</v>
      </c>
      <c r="M5005" s="166">
        <v>3.0631135483839822</v>
      </c>
      <c r="N5005" s="169" t="s">
        <v>63</v>
      </c>
      <c r="O5005" s="167">
        <v>1</v>
      </c>
      <c r="P5005" s="167">
        <v>0</v>
      </c>
      <c r="Q5005" s="167">
        <v>1</v>
      </c>
      <c r="R5005" s="167">
        <v>0</v>
      </c>
      <c r="S5005" s="167">
        <v>1</v>
      </c>
      <c r="T5005" s="167" t="s">
        <v>13210</v>
      </c>
      <c r="U5005" s="167" t="s">
        <v>1360</v>
      </c>
      <c r="V5005" s="167" t="s">
        <v>1383</v>
      </c>
      <c r="W5005" s="169"/>
      <c r="X5005" s="169" t="s">
        <v>11722</v>
      </c>
      <c r="Y5005" s="169"/>
      <c r="Z5005" s="168">
        <v>44154</v>
      </c>
      <c r="AA5005" s="169" t="s">
        <v>11366</v>
      </c>
      <c r="AB5005" s="169" t="s">
        <v>11387</v>
      </c>
      <c r="AC5005" s="169" t="s">
        <v>63</v>
      </c>
      <c r="AD5005" s="169">
        <v>2021</v>
      </c>
      <c r="AE5005" s="167" t="s">
        <v>1218</v>
      </c>
    </row>
    <row r="5006" spans="1:31" x14ac:dyDescent="0.3">
      <c r="A5006" s="169" t="s">
        <v>11322</v>
      </c>
      <c r="B5006" s="162" t="s">
        <v>550</v>
      </c>
      <c r="C5006" s="162">
        <v>6</v>
      </c>
      <c r="D5006" s="162">
        <v>2020</v>
      </c>
      <c r="E5006" s="162" t="s">
        <v>115</v>
      </c>
      <c r="F5006" s="162" t="s">
        <v>28</v>
      </c>
      <c r="G5006" s="162">
        <v>2020</v>
      </c>
      <c r="H5006" s="169" t="s">
        <v>63</v>
      </c>
      <c r="I5006" s="162" t="s">
        <v>550</v>
      </c>
      <c r="J5006" s="210">
        <v>1.4297000000000001E-2</v>
      </c>
      <c r="K5006" s="169" t="s">
        <v>1818</v>
      </c>
      <c r="L5006" s="166">
        <v>0.81855314403292179</v>
      </c>
      <c r="M5006" s="166">
        <v>1.1702854300238683E-2</v>
      </c>
      <c r="N5006" s="169" t="s">
        <v>28</v>
      </c>
      <c r="O5006" s="167">
        <v>1</v>
      </c>
      <c r="P5006" s="167">
        <v>1</v>
      </c>
      <c r="Q5006" s="167">
        <v>0</v>
      </c>
      <c r="R5006" s="167">
        <v>1</v>
      </c>
      <c r="S5006" s="167">
        <v>0</v>
      </c>
      <c r="T5006" s="167" t="s">
        <v>13211</v>
      </c>
      <c r="U5006" s="167" t="s">
        <v>1360</v>
      </c>
      <c r="V5006" s="167" t="s">
        <v>1383</v>
      </c>
      <c r="W5006" s="169"/>
      <c r="X5006" s="169" t="s">
        <v>11722</v>
      </c>
      <c r="Y5006" s="169"/>
      <c r="Z5006" s="168">
        <v>44168</v>
      </c>
      <c r="AA5006" s="169" t="s">
        <v>12022</v>
      </c>
      <c r="AB5006" s="169" t="s">
        <v>12023</v>
      </c>
      <c r="AC5006" s="169" t="s">
        <v>28</v>
      </c>
      <c r="AD5006" s="169">
        <v>2021</v>
      </c>
      <c r="AE5006" s="167" t="s">
        <v>1218</v>
      </c>
    </row>
    <row r="5007" spans="1:31" x14ac:dyDescent="0.3">
      <c r="A5007" s="169" t="s">
        <v>11323</v>
      </c>
      <c r="B5007" s="162" t="s">
        <v>550</v>
      </c>
      <c r="C5007" s="162">
        <v>1</v>
      </c>
      <c r="D5007" s="162">
        <v>2020</v>
      </c>
      <c r="E5007" s="162" t="s">
        <v>115</v>
      </c>
      <c r="F5007" s="162" t="s">
        <v>28</v>
      </c>
      <c r="G5007" s="162">
        <v>2020</v>
      </c>
      <c r="H5007" s="169" t="s">
        <v>74</v>
      </c>
      <c r="I5007" s="162" t="s">
        <v>550</v>
      </c>
      <c r="J5007" s="210">
        <v>1.6060000000000001E-2</v>
      </c>
      <c r="K5007" s="169" t="s">
        <v>1818</v>
      </c>
      <c r="L5007" s="166">
        <v>0.81855314403292179</v>
      </c>
      <c r="M5007" s="166">
        <v>1.3145963493168725E-2</v>
      </c>
      <c r="N5007" s="169" t="s">
        <v>28</v>
      </c>
      <c r="O5007" s="167">
        <v>1</v>
      </c>
      <c r="P5007" s="167">
        <v>1</v>
      </c>
      <c r="Q5007" s="167">
        <v>0</v>
      </c>
      <c r="R5007" s="167">
        <v>1</v>
      </c>
      <c r="S5007" s="167">
        <v>0</v>
      </c>
      <c r="T5007" s="167" t="s">
        <v>13211</v>
      </c>
      <c r="U5007" s="167" t="s">
        <v>1281</v>
      </c>
      <c r="V5007" s="167" t="s">
        <v>86</v>
      </c>
      <c r="W5007" s="169"/>
      <c r="X5007" s="169" t="s">
        <v>11941</v>
      </c>
      <c r="Y5007" s="169"/>
      <c r="Z5007" s="168">
        <v>44109</v>
      </c>
      <c r="AA5007" s="169" t="s">
        <v>11041</v>
      </c>
      <c r="AB5007" s="169" t="s">
        <v>11998</v>
      </c>
      <c r="AC5007" s="169" t="s">
        <v>28</v>
      </c>
      <c r="AD5007" s="169">
        <v>2021</v>
      </c>
      <c r="AE5007" s="167" t="s">
        <v>1241</v>
      </c>
    </row>
    <row r="5008" spans="1:31" x14ac:dyDescent="0.3">
      <c r="A5008" s="169" t="s">
        <v>11323</v>
      </c>
      <c r="B5008" s="162" t="s">
        <v>550</v>
      </c>
      <c r="C5008" s="162">
        <v>2</v>
      </c>
      <c r="D5008" s="162">
        <v>2020</v>
      </c>
      <c r="E5008" s="162" t="s">
        <v>115</v>
      </c>
      <c r="F5008" s="162" t="s">
        <v>28</v>
      </c>
      <c r="G5008" s="162">
        <v>2020</v>
      </c>
      <c r="H5008" s="169" t="s">
        <v>74</v>
      </c>
      <c r="I5008" s="162" t="s">
        <v>550</v>
      </c>
      <c r="J5008" s="210">
        <v>1.763E-2</v>
      </c>
      <c r="K5008" s="169" t="s">
        <v>1818</v>
      </c>
      <c r="L5008" s="166">
        <v>0.81855314403292179</v>
      </c>
      <c r="M5008" s="166">
        <v>1.4431091929300411E-2</v>
      </c>
      <c r="N5008" s="169" t="s">
        <v>28</v>
      </c>
      <c r="O5008" s="167">
        <v>1</v>
      </c>
      <c r="P5008" s="167">
        <v>1</v>
      </c>
      <c r="Q5008" s="167">
        <v>0</v>
      </c>
      <c r="R5008" s="167">
        <v>1</v>
      </c>
      <c r="S5008" s="167">
        <v>0</v>
      </c>
      <c r="T5008" s="167" t="s">
        <v>13211</v>
      </c>
      <c r="U5008" s="167" t="s">
        <v>1281</v>
      </c>
      <c r="V5008" s="167" t="s">
        <v>86</v>
      </c>
      <c r="W5008" s="169"/>
      <c r="X5008" s="169" t="s">
        <v>11941</v>
      </c>
      <c r="Y5008" s="169"/>
      <c r="Z5008" s="168">
        <v>44165</v>
      </c>
      <c r="AA5008" s="169" t="s">
        <v>12024</v>
      </c>
      <c r="AB5008" s="169" t="s">
        <v>12025</v>
      </c>
      <c r="AC5008" s="169" t="s">
        <v>28</v>
      </c>
      <c r="AD5008" s="169">
        <v>2021</v>
      </c>
      <c r="AE5008" s="167" t="s">
        <v>1241</v>
      </c>
    </row>
    <row r="5009" spans="1:31" x14ac:dyDescent="0.3">
      <c r="A5009" s="169" t="s">
        <v>11342</v>
      </c>
      <c r="B5009" s="162" t="s">
        <v>550</v>
      </c>
      <c r="C5009" s="162">
        <v>1</v>
      </c>
      <c r="D5009" s="162">
        <v>2020</v>
      </c>
      <c r="E5009" s="162" t="s">
        <v>115</v>
      </c>
      <c r="F5009" s="162" t="s">
        <v>28</v>
      </c>
      <c r="G5009" s="162">
        <v>2020</v>
      </c>
      <c r="H5009" s="169" t="s">
        <v>79</v>
      </c>
      <c r="I5009" s="162" t="s">
        <v>550</v>
      </c>
      <c r="J5009" s="210">
        <v>1.6203200000000001E-2</v>
      </c>
      <c r="K5009" s="169" t="s">
        <v>1818</v>
      </c>
      <c r="L5009" s="166">
        <v>0.81855314403292179</v>
      </c>
      <c r="M5009" s="166">
        <v>1.326318030339424E-2</v>
      </c>
      <c r="N5009" s="169" t="s">
        <v>28</v>
      </c>
      <c r="O5009" s="167">
        <v>1</v>
      </c>
      <c r="P5009" s="167">
        <v>1</v>
      </c>
      <c r="Q5009" s="167">
        <v>0</v>
      </c>
      <c r="R5009" s="167">
        <v>1</v>
      </c>
      <c r="S5009" s="167">
        <v>0</v>
      </c>
      <c r="T5009" s="167" t="s">
        <v>13211</v>
      </c>
      <c r="U5009" s="167" t="s">
        <v>1221</v>
      </c>
      <c r="V5009" s="167" t="s">
        <v>87</v>
      </c>
      <c r="W5009" s="169"/>
      <c r="X5009" s="169" t="s">
        <v>11942</v>
      </c>
      <c r="Y5009" s="169"/>
      <c r="Z5009" s="168">
        <v>43846</v>
      </c>
      <c r="AA5009" s="169" t="s">
        <v>12026</v>
      </c>
      <c r="AB5009" s="169" t="s">
        <v>12027</v>
      </c>
      <c r="AC5009" s="169" t="s">
        <v>28</v>
      </c>
      <c r="AD5009" s="169">
        <v>2021</v>
      </c>
      <c r="AE5009" s="167" t="s">
        <v>1232</v>
      </c>
    </row>
    <row r="5010" spans="1:31" x14ac:dyDescent="0.3">
      <c r="A5010" s="169" t="s">
        <v>11342</v>
      </c>
      <c r="B5010" s="162" t="s">
        <v>550</v>
      </c>
      <c r="C5010" s="162">
        <v>2</v>
      </c>
      <c r="D5010" s="162">
        <v>2020</v>
      </c>
      <c r="E5010" s="162" t="s">
        <v>115</v>
      </c>
      <c r="F5010" s="162" t="s">
        <v>28</v>
      </c>
      <c r="G5010" s="162">
        <v>2020</v>
      </c>
      <c r="H5010" s="169" t="s">
        <v>79</v>
      </c>
      <c r="I5010" s="162" t="s">
        <v>550</v>
      </c>
      <c r="J5010" s="210">
        <v>1.9869999999999999E-2</v>
      </c>
      <c r="K5010" s="169" t="s">
        <v>1818</v>
      </c>
      <c r="L5010" s="166">
        <v>0.81855314403292179</v>
      </c>
      <c r="M5010" s="166">
        <v>1.6264650971934153E-2</v>
      </c>
      <c r="N5010" s="169" t="s">
        <v>28</v>
      </c>
      <c r="O5010" s="167">
        <v>1</v>
      </c>
      <c r="P5010" s="167">
        <v>1</v>
      </c>
      <c r="Q5010" s="167">
        <v>0</v>
      </c>
      <c r="R5010" s="167">
        <v>1</v>
      </c>
      <c r="S5010" s="167">
        <v>0</v>
      </c>
      <c r="T5010" s="167" t="s">
        <v>13211</v>
      </c>
      <c r="U5010" s="167" t="s">
        <v>1221</v>
      </c>
      <c r="V5010" s="167" t="s">
        <v>87</v>
      </c>
      <c r="W5010" s="169"/>
      <c r="X5010" s="169" t="s">
        <v>11942</v>
      </c>
      <c r="Y5010" s="169"/>
      <c r="Z5010" s="168">
        <v>43917</v>
      </c>
      <c r="AA5010" s="169" t="s">
        <v>10999</v>
      </c>
      <c r="AB5010" s="169" t="s">
        <v>12028</v>
      </c>
      <c r="AC5010" s="169" t="s">
        <v>28</v>
      </c>
      <c r="AD5010" s="169">
        <v>2021</v>
      </c>
      <c r="AE5010" s="167" t="s">
        <v>1232</v>
      </c>
    </row>
    <row r="5011" spans="1:31" x14ac:dyDescent="0.3">
      <c r="A5011" s="169" t="s">
        <v>11342</v>
      </c>
      <c r="B5011" s="162" t="s">
        <v>550</v>
      </c>
      <c r="C5011" s="162">
        <v>3</v>
      </c>
      <c r="D5011" s="162">
        <v>2020</v>
      </c>
      <c r="E5011" s="162" t="s">
        <v>115</v>
      </c>
      <c r="F5011" s="162" t="s">
        <v>28</v>
      </c>
      <c r="G5011" s="162">
        <v>2020</v>
      </c>
      <c r="H5011" s="169" t="s">
        <v>79</v>
      </c>
      <c r="I5011" s="162" t="s">
        <v>550</v>
      </c>
      <c r="J5011" s="210">
        <v>2.9000000000000001E-2</v>
      </c>
      <c r="K5011" s="169" t="s">
        <v>1818</v>
      </c>
      <c r="L5011" s="166">
        <v>0.81855314403292179</v>
      </c>
      <c r="M5011" s="166">
        <v>2.3738041176954734E-2</v>
      </c>
      <c r="N5011" s="169" t="s">
        <v>28</v>
      </c>
      <c r="O5011" s="167">
        <v>1</v>
      </c>
      <c r="P5011" s="167">
        <v>1</v>
      </c>
      <c r="Q5011" s="167">
        <v>0</v>
      </c>
      <c r="R5011" s="167">
        <v>1</v>
      </c>
      <c r="S5011" s="167">
        <v>0</v>
      </c>
      <c r="T5011" s="167" t="s">
        <v>13211</v>
      </c>
      <c r="U5011" s="167" t="s">
        <v>1221</v>
      </c>
      <c r="V5011" s="167" t="s">
        <v>87</v>
      </c>
      <c r="W5011" s="169"/>
      <c r="X5011" s="169" t="s">
        <v>11942</v>
      </c>
      <c r="Y5011" s="169"/>
      <c r="Z5011" s="168">
        <v>44106</v>
      </c>
      <c r="AA5011" s="169" t="s">
        <v>12029</v>
      </c>
      <c r="AB5011" s="169" t="s">
        <v>12030</v>
      </c>
      <c r="AC5011" s="169" t="s">
        <v>28</v>
      </c>
      <c r="AD5011" s="169">
        <v>2021</v>
      </c>
      <c r="AE5011" s="167" t="s">
        <v>1232</v>
      </c>
    </row>
    <row r="5012" spans="1:31" x14ac:dyDescent="0.3">
      <c r="A5012" s="169" t="s">
        <v>11342</v>
      </c>
      <c r="B5012" s="162" t="s">
        <v>550</v>
      </c>
      <c r="C5012" s="162">
        <v>4</v>
      </c>
      <c r="D5012" s="162">
        <v>2020</v>
      </c>
      <c r="E5012" s="162" t="s">
        <v>115</v>
      </c>
      <c r="F5012" s="162" t="s">
        <v>28</v>
      </c>
      <c r="G5012" s="162">
        <v>2020</v>
      </c>
      <c r="H5012" s="169" t="s">
        <v>79</v>
      </c>
      <c r="I5012" s="162" t="s">
        <v>550</v>
      </c>
      <c r="J5012" s="210">
        <v>7.8325800000000004E-3</v>
      </c>
      <c r="K5012" s="169" t="s">
        <v>1818</v>
      </c>
      <c r="L5012" s="166">
        <v>0.81855314403292179</v>
      </c>
      <c r="M5012" s="166">
        <v>6.4113829848893829E-3</v>
      </c>
      <c r="N5012" s="169" t="s">
        <v>359</v>
      </c>
      <c r="O5012" s="167">
        <v>1</v>
      </c>
      <c r="P5012" s="167">
        <v>0</v>
      </c>
      <c r="Q5012" s="167">
        <v>0</v>
      </c>
      <c r="R5012" s="167">
        <v>1</v>
      </c>
      <c r="S5012" s="167">
        <v>0</v>
      </c>
      <c r="T5012" s="167" t="s">
        <v>13213</v>
      </c>
      <c r="U5012" s="167" t="s">
        <v>1221</v>
      </c>
      <c r="V5012" s="167" t="s">
        <v>87</v>
      </c>
      <c r="W5012" s="169"/>
      <c r="X5012" s="169" t="s">
        <v>11942</v>
      </c>
      <c r="Y5012" s="169"/>
      <c r="Z5012" s="168">
        <v>44160</v>
      </c>
      <c r="AA5012" s="169" t="s">
        <v>11984</v>
      </c>
      <c r="AB5012" s="169" t="s">
        <v>11985</v>
      </c>
      <c r="AC5012" s="169" t="s">
        <v>359</v>
      </c>
      <c r="AD5012" s="169">
        <v>2021</v>
      </c>
      <c r="AE5012" s="167" t="s">
        <v>1232</v>
      </c>
    </row>
    <row r="5013" spans="1:31" x14ac:dyDescent="0.3">
      <c r="A5013" s="169" t="s">
        <v>11331</v>
      </c>
      <c r="B5013" s="162" t="s">
        <v>550</v>
      </c>
      <c r="C5013" s="162">
        <v>1</v>
      </c>
      <c r="D5013" s="162">
        <v>2020</v>
      </c>
      <c r="E5013" s="162" t="s">
        <v>2393</v>
      </c>
      <c r="F5013" s="162" t="s">
        <v>28</v>
      </c>
      <c r="G5013" s="162">
        <v>2020</v>
      </c>
      <c r="H5013" s="169" t="s">
        <v>70</v>
      </c>
      <c r="I5013" s="162" t="s">
        <v>550</v>
      </c>
      <c r="J5013" s="210">
        <v>9.1800000000000007E-3</v>
      </c>
      <c r="K5013" s="169" t="s">
        <v>1818</v>
      </c>
      <c r="L5013" s="166">
        <v>0.81855314403292179</v>
      </c>
      <c r="M5013" s="166">
        <v>7.5143178622222228E-3</v>
      </c>
      <c r="N5013" s="169" t="s">
        <v>28</v>
      </c>
      <c r="O5013" s="167">
        <v>1</v>
      </c>
      <c r="P5013" s="167">
        <v>1</v>
      </c>
      <c r="Q5013" s="167">
        <v>0</v>
      </c>
      <c r="R5013" s="167">
        <v>1</v>
      </c>
      <c r="S5013" s="167">
        <v>0</v>
      </c>
      <c r="T5013" s="167" t="s">
        <v>13211</v>
      </c>
      <c r="U5013" s="167" t="s">
        <v>1281</v>
      </c>
      <c r="V5013" s="167" t="s">
        <v>101</v>
      </c>
      <c r="W5013" s="169"/>
      <c r="X5013" s="169" t="s">
        <v>11943</v>
      </c>
      <c r="Y5013" s="169"/>
      <c r="Z5013" s="168">
        <v>43875</v>
      </c>
      <c r="AA5013" s="169" t="s">
        <v>12031</v>
      </c>
      <c r="AB5013" s="169" t="s">
        <v>12032</v>
      </c>
      <c r="AC5013" s="169" t="s">
        <v>28</v>
      </c>
      <c r="AD5013" s="169">
        <v>2021</v>
      </c>
      <c r="AE5013" s="167" t="s">
        <v>1241</v>
      </c>
    </row>
    <row r="5014" spans="1:31" x14ac:dyDescent="0.3">
      <c r="A5014" s="169" t="s">
        <v>11332</v>
      </c>
      <c r="B5014" s="162" t="s">
        <v>550</v>
      </c>
      <c r="C5014" s="162">
        <v>1</v>
      </c>
      <c r="D5014" s="162">
        <v>2020</v>
      </c>
      <c r="E5014" s="162" t="s">
        <v>115</v>
      </c>
      <c r="F5014" s="162" t="s">
        <v>28</v>
      </c>
      <c r="G5014" s="162">
        <v>2020</v>
      </c>
      <c r="H5014" s="169" t="s">
        <v>68</v>
      </c>
      <c r="I5014" s="162" t="s">
        <v>550</v>
      </c>
      <c r="J5014" s="210">
        <v>0.12636700000000001</v>
      </c>
      <c r="K5014" s="169" t="s">
        <v>1818</v>
      </c>
      <c r="L5014" s="166">
        <v>0.81855314403292179</v>
      </c>
      <c r="M5014" s="166">
        <v>0.10343810515200823</v>
      </c>
      <c r="N5014" s="169" t="s">
        <v>28</v>
      </c>
      <c r="O5014" s="167">
        <v>1</v>
      </c>
      <c r="P5014" s="167">
        <v>1</v>
      </c>
      <c r="Q5014" s="167">
        <v>0</v>
      </c>
      <c r="R5014" s="167">
        <v>1</v>
      </c>
      <c r="S5014" s="167">
        <v>0</v>
      </c>
      <c r="T5014" s="167" t="s">
        <v>13211</v>
      </c>
      <c r="U5014" s="167" t="s">
        <v>1453</v>
      </c>
      <c r="V5014" s="167" t="s">
        <v>105</v>
      </c>
      <c r="W5014" s="169"/>
      <c r="X5014" s="169" t="s">
        <v>11944</v>
      </c>
      <c r="Y5014" s="169"/>
      <c r="Z5014" s="168">
        <v>43899</v>
      </c>
      <c r="AA5014" s="169" t="s">
        <v>11990</v>
      </c>
      <c r="AB5014" s="169" t="s">
        <v>12033</v>
      </c>
      <c r="AC5014" s="169" t="s">
        <v>28</v>
      </c>
      <c r="AD5014" s="169">
        <v>2021</v>
      </c>
      <c r="AE5014" s="167" t="s">
        <v>1241</v>
      </c>
    </row>
    <row r="5015" spans="1:31" x14ac:dyDescent="0.3">
      <c r="A5015" s="169" t="s">
        <v>11344</v>
      </c>
      <c r="B5015" s="162" t="s">
        <v>550</v>
      </c>
      <c r="C5015" s="162">
        <v>1</v>
      </c>
      <c r="D5015" s="162">
        <v>2021</v>
      </c>
      <c r="E5015" s="162" t="s">
        <v>115</v>
      </c>
      <c r="F5015" s="162" t="s">
        <v>28</v>
      </c>
      <c r="G5015" s="162">
        <v>2020</v>
      </c>
      <c r="H5015" s="169" t="s">
        <v>62</v>
      </c>
      <c r="I5015" s="162" t="s">
        <v>550</v>
      </c>
      <c r="J5015" s="210">
        <v>48.28</v>
      </c>
      <c r="K5015" s="169" t="s">
        <v>1818</v>
      </c>
      <c r="L5015" s="166">
        <v>0.81855314403292179</v>
      </c>
      <c r="M5015" s="166">
        <v>39.519745793909465</v>
      </c>
      <c r="N5015" s="169" t="s">
        <v>62</v>
      </c>
      <c r="O5015" s="167">
        <v>1</v>
      </c>
      <c r="P5015" s="167">
        <v>0</v>
      </c>
      <c r="Q5015" s="167">
        <v>1</v>
      </c>
      <c r="R5015" s="167">
        <v>0</v>
      </c>
      <c r="S5015" s="167">
        <v>1</v>
      </c>
      <c r="T5015" s="167" t="s">
        <v>13210</v>
      </c>
      <c r="U5015" s="167" t="s">
        <v>1281</v>
      </c>
      <c r="V5015" s="167" t="s">
        <v>86</v>
      </c>
      <c r="W5015" s="169"/>
      <c r="X5015" s="169" t="s">
        <v>11723</v>
      </c>
      <c r="Y5015" s="169"/>
      <c r="Z5015" s="168">
        <v>44153</v>
      </c>
      <c r="AA5015" s="169" t="s">
        <v>11377</v>
      </c>
      <c r="AB5015" s="169" t="s">
        <v>11400</v>
      </c>
      <c r="AC5015" s="169" t="s">
        <v>62</v>
      </c>
      <c r="AD5015" s="169">
        <v>2021</v>
      </c>
      <c r="AE5015" s="167" t="s">
        <v>1321</v>
      </c>
    </row>
    <row r="5016" spans="1:31" x14ac:dyDescent="0.3">
      <c r="A5016" s="169" t="s">
        <v>11345</v>
      </c>
      <c r="B5016" s="162" t="s">
        <v>550</v>
      </c>
      <c r="C5016" s="162">
        <v>1</v>
      </c>
      <c r="D5016" s="162">
        <v>2021</v>
      </c>
      <c r="E5016" s="162" t="s">
        <v>115</v>
      </c>
      <c r="F5016" s="162" t="s">
        <v>28</v>
      </c>
      <c r="G5016" s="162">
        <v>2020</v>
      </c>
      <c r="H5016" s="169" t="s">
        <v>61</v>
      </c>
      <c r="I5016" s="162" t="s">
        <v>550</v>
      </c>
      <c r="J5016" s="210">
        <v>1.8149999999999999E-2</v>
      </c>
      <c r="K5016" s="169" t="s">
        <v>1818</v>
      </c>
      <c r="L5016" s="166">
        <v>0.81855314403292179</v>
      </c>
      <c r="M5016" s="166">
        <v>1.485673956419753E-2</v>
      </c>
      <c r="N5016" s="169" t="s">
        <v>28</v>
      </c>
      <c r="O5016" s="167">
        <v>1</v>
      </c>
      <c r="P5016" s="167">
        <v>1</v>
      </c>
      <c r="Q5016" s="167">
        <v>0</v>
      </c>
      <c r="R5016" s="167">
        <v>1</v>
      </c>
      <c r="S5016" s="167">
        <v>0</v>
      </c>
      <c r="T5016" s="167" t="s">
        <v>13211</v>
      </c>
      <c r="U5016" s="167" t="s">
        <v>1360</v>
      </c>
      <c r="V5016" s="167" t="s">
        <v>1364</v>
      </c>
      <c r="W5016" s="169"/>
      <c r="X5016" s="169" t="s">
        <v>11945</v>
      </c>
      <c r="Y5016" s="169"/>
      <c r="Z5016" s="168">
        <v>43955</v>
      </c>
      <c r="AA5016" s="169" t="s">
        <v>12034</v>
      </c>
      <c r="AB5016" s="169" t="s">
        <v>12035</v>
      </c>
      <c r="AC5016" s="169" t="s">
        <v>28</v>
      </c>
      <c r="AD5016" s="169">
        <v>2021</v>
      </c>
      <c r="AE5016" s="167" t="s">
        <v>1321</v>
      </c>
    </row>
    <row r="5017" spans="1:31" x14ac:dyDescent="0.3">
      <c r="A5017" s="169" t="s">
        <v>11489</v>
      </c>
      <c r="B5017" s="162" t="s">
        <v>550</v>
      </c>
      <c r="C5017" s="162">
        <v>1</v>
      </c>
      <c r="D5017" s="162">
        <v>2021</v>
      </c>
      <c r="E5017" s="162" t="s">
        <v>115</v>
      </c>
      <c r="F5017" s="162" t="s">
        <v>28</v>
      </c>
      <c r="G5017" s="162">
        <v>2020</v>
      </c>
      <c r="H5017" s="169" t="s">
        <v>64</v>
      </c>
      <c r="I5017" s="162" t="s">
        <v>550</v>
      </c>
      <c r="J5017" s="210">
        <v>3.4865809999999997E-2</v>
      </c>
      <c r="K5017" s="169" t="s">
        <v>1818</v>
      </c>
      <c r="L5017" s="166">
        <v>0.81855314403292179</v>
      </c>
      <c r="M5017" s="166">
        <v>2.8539518394754482E-2</v>
      </c>
      <c r="N5017" s="169" t="s">
        <v>28</v>
      </c>
      <c r="O5017" s="167">
        <v>1</v>
      </c>
      <c r="P5017" s="167">
        <v>1</v>
      </c>
      <c r="Q5017" s="167">
        <v>0</v>
      </c>
      <c r="R5017" s="167">
        <v>1</v>
      </c>
      <c r="S5017" s="167">
        <v>0</v>
      </c>
      <c r="T5017" s="167" t="s">
        <v>13211</v>
      </c>
      <c r="U5017" s="167" t="s">
        <v>1281</v>
      </c>
      <c r="V5017" s="167" t="s">
        <v>86</v>
      </c>
      <c r="W5017" s="169"/>
      <c r="X5017" s="169" t="s">
        <v>11946</v>
      </c>
      <c r="Y5017" s="169"/>
      <c r="Z5017" s="168">
        <v>43924</v>
      </c>
      <c r="AA5017" s="169" t="s">
        <v>12034</v>
      </c>
      <c r="AB5017" s="169" t="s">
        <v>12035</v>
      </c>
      <c r="AC5017" s="169" t="s">
        <v>28</v>
      </c>
      <c r="AD5017" s="169">
        <v>2021</v>
      </c>
      <c r="AE5017" s="167" t="s">
        <v>1321</v>
      </c>
    </row>
    <row r="5018" spans="1:31" x14ac:dyDescent="0.3">
      <c r="A5018" s="169" t="s">
        <v>11490</v>
      </c>
      <c r="B5018" s="162" t="s">
        <v>550</v>
      </c>
      <c r="C5018" s="162">
        <v>1</v>
      </c>
      <c r="D5018" s="162">
        <v>2021</v>
      </c>
      <c r="E5018" s="162" t="s">
        <v>2393</v>
      </c>
      <c r="F5018" s="162" t="s">
        <v>28</v>
      </c>
      <c r="G5018" s="162">
        <v>2020</v>
      </c>
      <c r="H5018" s="169" t="s">
        <v>62</v>
      </c>
      <c r="I5018" s="162" t="s">
        <v>550</v>
      </c>
      <c r="J5018" s="210">
        <v>1.55266E-2</v>
      </c>
      <c r="K5018" s="169" t="s">
        <v>1818</v>
      </c>
      <c r="L5018" s="166">
        <v>0.81855314403292179</v>
      </c>
      <c r="M5018" s="166">
        <v>1.2709347246141563E-2</v>
      </c>
      <c r="N5018" s="169" t="s">
        <v>28</v>
      </c>
      <c r="O5018" s="167">
        <v>1</v>
      </c>
      <c r="P5018" s="167">
        <v>1</v>
      </c>
      <c r="Q5018" s="167">
        <v>0</v>
      </c>
      <c r="R5018" s="167">
        <v>1</v>
      </c>
      <c r="S5018" s="167">
        <v>0</v>
      </c>
      <c r="T5018" s="167" t="s">
        <v>13211</v>
      </c>
      <c r="U5018" s="167" t="s">
        <v>1281</v>
      </c>
      <c r="V5018" s="167" t="s">
        <v>86</v>
      </c>
      <c r="W5018" s="169"/>
      <c r="X5018" s="169" t="s">
        <v>11947</v>
      </c>
      <c r="Y5018" s="169"/>
      <c r="Z5018" s="168">
        <v>44145</v>
      </c>
      <c r="AA5018" s="169" t="s">
        <v>12036</v>
      </c>
      <c r="AB5018" s="169" t="s">
        <v>12037</v>
      </c>
      <c r="AC5018" s="169" t="s">
        <v>28</v>
      </c>
      <c r="AD5018" s="169">
        <v>2021</v>
      </c>
      <c r="AE5018" s="167" t="s">
        <v>1321</v>
      </c>
    </row>
    <row r="5019" spans="1:31" x14ac:dyDescent="0.3">
      <c r="A5019" s="169" t="s">
        <v>12043</v>
      </c>
      <c r="B5019" s="162" t="s">
        <v>550</v>
      </c>
      <c r="C5019" s="162">
        <v>1</v>
      </c>
      <c r="D5019" s="162">
        <v>2017</v>
      </c>
      <c r="E5019" s="162" t="s">
        <v>115</v>
      </c>
      <c r="F5019" s="162" t="s">
        <v>843</v>
      </c>
      <c r="G5019" s="162">
        <v>2017</v>
      </c>
      <c r="H5019" s="169" t="s">
        <v>81</v>
      </c>
      <c r="I5019" s="162" t="s">
        <v>550</v>
      </c>
      <c r="J5019" s="204">
        <v>3.8</v>
      </c>
      <c r="K5019" s="169" t="s">
        <v>1818</v>
      </c>
      <c r="L5019" s="166">
        <v>0.8142454571428569</v>
      </c>
      <c r="M5019" s="166">
        <v>3.0941327371428562</v>
      </c>
      <c r="N5019" s="169" t="s">
        <v>81</v>
      </c>
      <c r="O5019" s="167">
        <v>1</v>
      </c>
      <c r="P5019" s="167">
        <v>0</v>
      </c>
      <c r="Q5019" s="167">
        <v>1</v>
      </c>
      <c r="R5019" s="167">
        <v>0</v>
      </c>
      <c r="S5019" s="167">
        <v>1</v>
      </c>
      <c r="T5019" s="167" t="s">
        <v>13210</v>
      </c>
      <c r="U5019" s="167" t="s">
        <v>1281</v>
      </c>
      <c r="V5019" s="167" t="s">
        <v>101</v>
      </c>
      <c r="W5019" s="169"/>
      <c r="X5019" s="169" t="s">
        <v>12038</v>
      </c>
      <c r="Y5019" s="169" t="s">
        <v>12038</v>
      </c>
      <c r="Z5019" s="168">
        <v>42950</v>
      </c>
      <c r="AA5019" s="169" t="s">
        <v>12039</v>
      </c>
      <c r="AB5019" s="169" t="s">
        <v>12040</v>
      </c>
      <c r="AC5019" s="169" t="s">
        <v>843</v>
      </c>
      <c r="AD5019" s="169">
        <v>2018</v>
      </c>
      <c r="AE5019" s="167" t="s">
        <v>1245</v>
      </c>
    </row>
    <row r="5020" spans="1:31" x14ac:dyDescent="0.3">
      <c r="A5020" s="162" t="s">
        <v>10550</v>
      </c>
      <c r="B5020" s="162" t="s">
        <v>550</v>
      </c>
      <c r="C5020" s="162">
        <v>1</v>
      </c>
      <c r="D5020" s="162">
        <v>2019</v>
      </c>
      <c r="E5020" s="162" t="s">
        <v>115</v>
      </c>
      <c r="F5020" s="162" t="s">
        <v>843</v>
      </c>
      <c r="G5020" s="162">
        <v>2021</v>
      </c>
      <c r="H5020" s="169" t="s">
        <v>120</v>
      </c>
      <c r="I5020" s="162" t="s">
        <v>550</v>
      </c>
      <c r="J5020" s="204">
        <v>8</v>
      </c>
      <c r="K5020" s="169" t="s">
        <v>1818</v>
      </c>
      <c r="L5020" s="166">
        <v>0.83978495412844001</v>
      </c>
      <c r="M5020" s="166">
        <v>6.7182796330275201</v>
      </c>
      <c r="N5020" s="169" t="s">
        <v>843</v>
      </c>
      <c r="O5020" s="167">
        <v>1</v>
      </c>
      <c r="P5020" s="167">
        <v>1</v>
      </c>
      <c r="Q5020" s="167">
        <v>0</v>
      </c>
      <c r="R5020" s="167">
        <v>1</v>
      </c>
      <c r="S5020" s="167">
        <v>0</v>
      </c>
      <c r="T5020" s="167" t="s">
        <v>13211</v>
      </c>
      <c r="U5020" s="167" t="s">
        <v>1360</v>
      </c>
      <c r="V5020" s="167" t="s">
        <v>1364</v>
      </c>
      <c r="W5020" s="169"/>
      <c r="X5020" s="169" t="s">
        <v>10550</v>
      </c>
      <c r="Y5020" s="169"/>
      <c r="Z5020" s="168">
        <v>44538</v>
      </c>
      <c r="AA5020" s="169" t="s">
        <v>12041</v>
      </c>
      <c r="AB5020" s="169" t="s">
        <v>12042</v>
      </c>
      <c r="AC5020" s="169" t="s">
        <v>843</v>
      </c>
      <c r="AD5020" s="169">
        <v>2021</v>
      </c>
      <c r="AE5020" s="167" t="s">
        <v>1245</v>
      </c>
    </row>
    <row r="5021" spans="1:31" x14ac:dyDescent="0.3">
      <c r="A5021" s="162" t="s">
        <v>10564</v>
      </c>
      <c r="B5021" s="162" t="s">
        <v>550</v>
      </c>
      <c r="C5021" s="162">
        <v>1</v>
      </c>
      <c r="D5021" s="162">
        <v>2020</v>
      </c>
      <c r="E5021" s="162" t="s">
        <v>115</v>
      </c>
      <c r="F5021" s="162" t="s">
        <v>843</v>
      </c>
      <c r="G5021" s="162">
        <v>2021</v>
      </c>
      <c r="H5021" s="169" t="s">
        <v>120</v>
      </c>
      <c r="I5021" s="162" t="s">
        <v>550</v>
      </c>
      <c r="J5021" s="204">
        <v>3</v>
      </c>
      <c r="K5021" s="169" t="s">
        <v>1818</v>
      </c>
      <c r="L5021" s="166">
        <v>0.83978495412844001</v>
      </c>
      <c r="M5021" s="166">
        <v>2.5193548623853199</v>
      </c>
      <c r="N5021" s="169" t="s">
        <v>843</v>
      </c>
      <c r="O5021" s="167">
        <v>1</v>
      </c>
      <c r="P5021" s="167">
        <v>1</v>
      </c>
      <c r="Q5021" s="167">
        <v>0</v>
      </c>
      <c r="R5021" s="167">
        <v>1</v>
      </c>
      <c r="S5021" s="167">
        <v>0</v>
      </c>
      <c r="T5021" s="167" t="s">
        <v>13211</v>
      </c>
      <c r="U5021" s="167" t="s">
        <v>1221</v>
      </c>
      <c r="V5021" s="167" t="s">
        <v>799</v>
      </c>
      <c r="W5021" s="169"/>
      <c r="X5021" s="169" t="s">
        <v>12044</v>
      </c>
      <c r="Y5021" s="169"/>
      <c r="Z5021" s="168">
        <v>44540</v>
      </c>
      <c r="AA5021" s="169" t="s">
        <v>12066</v>
      </c>
      <c r="AB5021" s="169" t="s">
        <v>12067</v>
      </c>
      <c r="AC5021" s="169" t="s">
        <v>843</v>
      </c>
      <c r="AD5021" s="169">
        <v>2021</v>
      </c>
      <c r="AE5021" s="167" t="s">
        <v>1245</v>
      </c>
    </row>
    <row r="5022" spans="1:31" x14ac:dyDescent="0.3">
      <c r="A5022" s="169" t="s">
        <v>10564</v>
      </c>
      <c r="B5022" s="162" t="s">
        <v>550</v>
      </c>
      <c r="C5022" s="162">
        <v>2</v>
      </c>
      <c r="D5022" s="162">
        <v>2020</v>
      </c>
      <c r="E5022" s="162" t="s">
        <v>115</v>
      </c>
      <c r="F5022" s="162" t="s">
        <v>843</v>
      </c>
      <c r="G5022" s="162">
        <v>2022</v>
      </c>
      <c r="H5022" s="169" t="s">
        <v>120</v>
      </c>
      <c r="I5022" s="162" t="s">
        <v>550</v>
      </c>
      <c r="J5022" s="204">
        <v>8</v>
      </c>
      <c r="K5022" s="169" t="s">
        <v>1818</v>
      </c>
      <c r="L5022" s="166">
        <v>0.78983406395348821</v>
      </c>
      <c r="M5022" s="166">
        <v>6.3186725116279057</v>
      </c>
      <c r="N5022" s="169" t="s">
        <v>843</v>
      </c>
      <c r="O5022" s="167">
        <v>1</v>
      </c>
      <c r="P5022" s="167">
        <v>1</v>
      </c>
      <c r="Q5022" s="167">
        <v>0</v>
      </c>
      <c r="R5022" s="167">
        <v>1</v>
      </c>
      <c r="S5022" s="167">
        <v>0</v>
      </c>
      <c r="T5022" s="167" t="s">
        <v>13211</v>
      </c>
      <c r="U5022" s="167" t="s">
        <v>1221</v>
      </c>
      <c r="V5022" s="167" t="s">
        <v>799</v>
      </c>
      <c r="W5022" s="169"/>
      <c r="X5022" s="169" t="s">
        <v>10564</v>
      </c>
      <c r="Y5022" s="169"/>
      <c r="Z5022" s="168">
        <v>44747</v>
      </c>
      <c r="AA5022" s="169" t="s">
        <v>12068</v>
      </c>
      <c r="AB5022" s="169" t="s">
        <v>12069</v>
      </c>
      <c r="AC5022" s="169" t="s">
        <v>843</v>
      </c>
      <c r="AD5022" s="169">
        <v>2022</v>
      </c>
      <c r="AE5022" s="167" t="s">
        <v>1245</v>
      </c>
    </row>
    <row r="5023" spans="1:31" x14ac:dyDescent="0.3">
      <c r="A5023" s="169" t="s">
        <v>512</v>
      </c>
      <c r="B5023" s="162" t="s">
        <v>550</v>
      </c>
      <c r="C5023" s="162">
        <v>5</v>
      </c>
      <c r="D5023" s="162">
        <v>2010</v>
      </c>
      <c r="E5023" s="162" t="s">
        <v>115</v>
      </c>
      <c r="F5023" s="162" t="s">
        <v>28</v>
      </c>
      <c r="G5023" s="162">
        <v>2021</v>
      </c>
      <c r="H5023" s="169" t="s">
        <v>357</v>
      </c>
      <c r="I5023" s="162" t="s">
        <v>550</v>
      </c>
      <c r="J5023" s="211">
        <v>1.4715910000000001</v>
      </c>
      <c r="K5023" s="169" t="s">
        <v>1818</v>
      </c>
      <c r="L5023" s="166">
        <v>0.83978495412844001</v>
      </c>
      <c r="M5023" s="166">
        <v>1.2358199804308252</v>
      </c>
      <c r="N5023" s="169" t="s">
        <v>1380</v>
      </c>
      <c r="O5023" s="167">
        <v>1</v>
      </c>
      <c r="P5023" s="167">
        <v>0</v>
      </c>
      <c r="Q5023" s="167">
        <v>0</v>
      </c>
      <c r="R5023" s="167">
        <v>1</v>
      </c>
      <c r="S5023" s="167">
        <v>1</v>
      </c>
      <c r="T5023" s="167" t="s">
        <v>13213</v>
      </c>
      <c r="U5023" s="167" t="s">
        <v>1453</v>
      </c>
      <c r="V5023" s="167" t="s">
        <v>83</v>
      </c>
      <c r="W5023" s="169"/>
      <c r="X5023" s="169" t="s">
        <v>12070</v>
      </c>
      <c r="Y5023" s="169"/>
      <c r="Z5023" s="168">
        <v>44539</v>
      </c>
      <c r="AA5023" s="169" t="s">
        <v>12101</v>
      </c>
      <c r="AB5023" s="169" t="s">
        <v>12102</v>
      </c>
      <c r="AC5023" s="169" t="s">
        <v>1380</v>
      </c>
      <c r="AD5023" s="169">
        <v>2022</v>
      </c>
      <c r="AE5023" s="167" t="s">
        <v>1232</v>
      </c>
    </row>
    <row r="5024" spans="1:31" x14ac:dyDescent="0.3">
      <c r="A5024" s="169" t="s">
        <v>10548</v>
      </c>
      <c r="B5024" s="162" t="s">
        <v>550</v>
      </c>
      <c r="C5024" s="162">
        <v>4</v>
      </c>
      <c r="D5024" s="162">
        <v>2019</v>
      </c>
      <c r="E5024" s="162" t="s">
        <v>115</v>
      </c>
      <c r="F5024" s="162" t="s">
        <v>28</v>
      </c>
      <c r="G5024" s="162">
        <v>2021</v>
      </c>
      <c r="H5024" s="169" t="s">
        <v>66</v>
      </c>
      <c r="I5024" s="162" t="s">
        <v>550</v>
      </c>
      <c r="J5024" s="211">
        <v>0.33072000000000001</v>
      </c>
      <c r="K5024" s="169" t="s">
        <v>1818</v>
      </c>
      <c r="L5024" s="166">
        <v>0.83978495412844001</v>
      </c>
      <c r="M5024" s="166">
        <v>0.27773368002935767</v>
      </c>
      <c r="N5024" s="169" t="s">
        <v>28</v>
      </c>
      <c r="O5024" s="167">
        <v>1</v>
      </c>
      <c r="P5024" s="167">
        <v>1</v>
      </c>
      <c r="Q5024" s="167">
        <v>0</v>
      </c>
      <c r="R5024" s="167">
        <v>1</v>
      </c>
      <c r="S5024" s="167">
        <v>0</v>
      </c>
      <c r="T5024" s="167" t="s">
        <v>13211</v>
      </c>
      <c r="U5024" s="167" t="s">
        <v>1360</v>
      </c>
      <c r="V5024" s="167" t="s">
        <v>222</v>
      </c>
      <c r="W5024" s="169"/>
      <c r="X5024" s="169" t="s">
        <v>10962</v>
      </c>
      <c r="Y5024" s="169"/>
      <c r="Z5024" s="168">
        <v>44364</v>
      </c>
      <c r="AA5024" s="169" t="s">
        <v>12103</v>
      </c>
      <c r="AB5024" s="169" t="s">
        <v>12104</v>
      </c>
      <c r="AC5024" s="169" t="s">
        <v>2706</v>
      </c>
      <c r="AD5024" s="169">
        <v>2022</v>
      </c>
      <c r="AE5024" s="167" t="s">
        <v>1232</v>
      </c>
    </row>
    <row r="5025" spans="1:31" x14ac:dyDescent="0.3">
      <c r="A5025" s="169" t="s">
        <v>10548</v>
      </c>
      <c r="B5025" s="162" t="s">
        <v>550</v>
      </c>
      <c r="C5025" s="162">
        <v>5</v>
      </c>
      <c r="D5025" s="162">
        <v>2019</v>
      </c>
      <c r="E5025" s="162" t="s">
        <v>115</v>
      </c>
      <c r="F5025" s="162" t="s">
        <v>28</v>
      </c>
      <c r="G5025" s="162">
        <v>2021</v>
      </c>
      <c r="H5025" s="169" t="s">
        <v>66</v>
      </c>
      <c r="I5025" s="162" t="s">
        <v>550</v>
      </c>
      <c r="J5025" s="211">
        <v>0.55367999999999995</v>
      </c>
      <c r="K5025" s="169" t="s">
        <v>1818</v>
      </c>
      <c r="L5025" s="166">
        <v>0.83978495412844001</v>
      </c>
      <c r="M5025" s="166">
        <v>0.46497213340183463</v>
      </c>
      <c r="N5025" s="169" t="s">
        <v>28</v>
      </c>
      <c r="O5025" s="167">
        <v>1</v>
      </c>
      <c r="P5025" s="167">
        <v>1</v>
      </c>
      <c r="Q5025" s="167">
        <v>0</v>
      </c>
      <c r="R5025" s="167">
        <v>1</v>
      </c>
      <c r="S5025" s="167">
        <v>0</v>
      </c>
      <c r="T5025" s="167" t="s">
        <v>13211</v>
      </c>
      <c r="U5025" s="167" t="s">
        <v>1360</v>
      </c>
      <c r="V5025" s="167" t="s">
        <v>222</v>
      </c>
      <c r="W5025" s="169"/>
      <c r="X5025" s="169" t="s">
        <v>10962</v>
      </c>
      <c r="Y5025" s="169"/>
      <c r="Z5025" s="168">
        <v>44364</v>
      </c>
      <c r="AA5025" s="169" t="s">
        <v>12103</v>
      </c>
      <c r="AB5025" s="169" t="s">
        <v>12104</v>
      </c>
      <c r="AC5025" s="169" t="s">
        <v>2706</v>
      </c>
      <c r="AD5025" s="169">
        <v>2022</v>
      </c>
      <c r="AE5025" s="167" t="s">
        <v>1232</v>
      </c>
    </row>
    <row r="5026" spans="1:31" x14ac:dyDescent="0.3">
      <c r="A5026" s="169" t="s">
        <v>719</v>
      </c>
      <c r="B5026" s="162" t="s">
        <v>550</v>
      </c>
      <c r="C5026" s="162">
        <v>6</v>
      </c>
      <c r="D5026" s="162">
        <v>2013</v>
      </c>
      <c r="E5026" s="162" t="s">
        <v>115</v>
      </c>
      <c r="F5026" s="162" t="s">
        <v>28</v>
      </c>
      <c r="G5026" s="162">
        <v>2021</v>
      </c>
      <c r="H5026" s="169" t="s">
        <v>212</v>
      </c>
      <c r="I5026" s="162" t="s">
        <v>550</v>
      </c>
      <c r="J5026" s="211">
        <v>13.843811789999998</v>
      </c>
      <c r="K5026" s="169" t="s">
        <v>1818</v>
      </c>
      <c r="L5026" s="166">
        <v>0.83978495412844001</v>
      </c>
      <c r="M5026" s="166">
        <v>11.625824849027905</v>
      </c>
      <c r="N5026" s="169" t="s">
        <v>212</v>
      </c>
      <c r="O5026" s="167">
        <v>1</v>
      </c>
      <c r="P5026" s="167">
        <v>0</v>
      </c>
      <c r="Q5026" s="167">
        <v>1</v>
      </c>
      <c r="R5026" s="167">
        <v>0</v>
      </c>
      <c r="S5026" s="167">
        <v>1</v>
      </c>
      <c r="T5026" s="167" t="s">
        <v>13210</v>
      </c>
      <c r="U5026" s="167" t="s">
        <v>1281</v>
      </c>
      <c r="V5026" s="167" t="s">
        <v>101</v>
      </c>
      <c r="W5026" s="169"/>
      <c r="X5026" s="169" t="s">
        <v>10964</v>
      </c>
      <c r="Y5026" s="169"/>
      <c r="Z5026" s="168">
        <v>44302</v>
      </c>
      <c r="AA5026" s="169" t="s">
        <v>12105</v>
      </c>
      <c r="AB5026" s="169" t="s">
        <v>12106</v>
      </c>
      <c r="AC5026" s="169" t="s">
        <v>212</v>
      </c>
      <c r="AD5026" s="169">
        <v>2022</v>
      </c>
      <c r="AE5026" s="167" t="s">
        <v>10573</v>
      </c>
    </row>
    <row r="5027" spans="1:31" x14ac:dyDescent="0.3">
      <c r="A5027" s="169" t="s">
        <v>11316</v>
      </c>
      <c r="B5027" s="162" t="s">
        <v>550</v>
      </c>
      <c r="C5027" s="162">
        <v>1</v>
      </c>
      <c r="D5027" s="162">
        <v>2020</v>
      </c>
      <c r="E5027" s="162" t="s">
        <v>115</v>
      </c>
      <c r="F5027" s="162" t="s">
        <v>28</v>
      </c>
      <c r="G5027" s="162">
        <v>2021</v>
      </c>
      <c r="H5027" s="169" t="s">
        <v>75</v>
      </c>
      <c r="I5027" s="162" t="s">
        <v>550</v>
      </c>
      <c r="J5027" s="211">
        <v>4.1300000000000003E-2</v>
      </c>
      <c r="K5027" s="169" t="s">
        <v>1818</v>
      </c>
      <c r="L5027" s="166">
        <v>0.83978495412844001</v>
      </c>
      <c r="M5027" s="166">
        <v>3.4683118605504576E-2</v>
      </c>
      <c r="N5027" s="169" t="s">
        <v>36</v>
      </c>
      <c r="O5027" s="167">
        <v>1</v>
      </c>
      <c r="P5027" s="167">
        <v>0</v>
      </c>
      <c r="Q5027" s="167">
        <v>0</v>
      </c>
      <c r="R5027" s="167">
        <v>1</v>
      </c>
      <c r="S5027" s="167">
        <v>0</v>
      </c>
      <c r="T5027" s="167" t="s">
        <v>13213</v>
      </c>
      <c r="U5027" s="167" t="s">
        <v>1453</v>
      </c>
      <c r="V5027" s="167" t="s">
        <v>103</v>
      </c>
      <c r="W5027" s="169"/>
      <c r="X5027" s="169" t="s">
        <v>12071</v>
      </c>
      <c r="Y5027" s="169"/>
      <c r="Z5027" s="168">
        <v>44350</v>
      </c>
      <c r="AA5027" s="169" t="s">
        <v>12107</v>
      </c>
      <c r="AB5027" s="169" t="s">
        <v>12108</v>
      </c>
      <c r="AC5027" s="169" t="s">
        <v>36</v>
      </c>
      <c r="AD5027" s="169">
        <v>2022</v>
      </c>
      <c r="AE5027" s="167" t="s">
        <v>1218</v>
      </c>
    </row>
    <row r="5028" spans="1:31" x14ac:dyDescent="0.3">
      <c r="A5028" s="169" t="s">
        <v>11316</v>
      </c>
      <c r="B5028" s="162" t="s">
        <v>550</v>
      </c>
      <c r="C5028" s="162">
        <v>2</v>
      </c>
      <c r="D5028" s="162">
        <v>2020</v>
      </c>
      <c r="E5028" s="162" t="s">
        <v>115</v>
      </c>
      <c r="F5028" s="162" t="s">
        <v>28</v>
      </c>
      <c r="G5028" s="162">
        <v>2021</v>
      </c>
      <c r="H5028" s="169" t="s">
        <v>75</v>
      </c>
      <c r="I5028" s="162" t="s">
        <v>550</v>
      </c>
      <c r="J5028" s="211">
        <v>5.8840000000000003E-2</v>
      </c>
      <c r="K5028" s="169" t="s">
        <v>1818</v>
      </c>
      <c r="L5028" s="166">
        <v>0.83978495412844001</v>
      </c>
      <c r="M5028" s="166">
        <v>4.9412946700917414E-2</v>
      </c>
      <c r="N5028" s="169" t="s">
        <v>28</v>
      </c>
      <c r="O5028" s="167">
        <v>1</v>
      </c>
      <c r="P5028" s="167">
        <v>1</v>
      </c>
      <c r="Q5028" s="167">
        <v>0</v>
      </c>
      <c r="R5028" s="167">
        <v>1</v>
      </c>
      <c r="S5028" s="167">
        <v>0</v>
      </c>
      <c r="T5028" s="167" t="s">
        <v>13211</v>
      </c>
      <c r="U5028" s="167" t="s">
        <v>1453</v>
      </c>
      <c r="V5028" s="167" t="s">
        <v>103</v>
      </c>
      <c r="W5028" s="169"/>
      <c r="X5028" s="169" t="s">
        <v>12071</v>
      </c>
      <c r="Y5028" s="169"/>
      <c r="Z5028" s="168">
        <v>44357</v>
      </c>
      <c r="AA5028" s="169" t="s">
        <v>12109</v>
      </c>
      <c r="AB5028" s="169" t="s">
        <v>12110</v>
      </c>
      <c r="AC5028" s="169" t="s">
        <v>12095</v>
      </c>
      <c r="AD5028" s="169">
        <v>2022</v>
      </c>
      <c r="AE5028" s="167" t="s">
        <v>1218</v>
      </c>
    </row>
    <row r="5029" spans="1:31" x14ac:dyDescent="0.3">
      <c r="A5029" s="169" t="s">
        <v>11316</v>
      </c>
      <c r="B5029" s="162" t="s">
        <v>550</v>
      </c>
      <c r="C5029" s="162">
        <v>3</v>
      </c>
      <c r="D5029" s="162">
        <v>2020</v>
      </c>
      <c r="E5029" s="162" t="s">
        <v>115</v>
      </c>
      <c r="F5029" s="162" t="s">
        <v>28</v>
      </c>
      <c r="G5029" s="162">
        <v>2021</v>
      </c>
      <c r="H5029" s="169" t="s">
        <v>75</v>
      </c>
      <c r="I5029" s="162" t="s">
        <v>550</v>
      </c>
      <c r="J5029" s="211">
        <v>1.105054</v>
      </c>
      <c r="K5029" s="169" t="s">
        <v>1818</v>
      </c>
      <c r="L5029" s="166">
        <v>0.83978495412844001</v>
      </c>
      <c r="M5029" s="166">
        <v>0.92800772269944909</v>
      </c>
      <c r="N5029" s="169" t="s">
        <v>28</v>
      </c>
      <c r="O5029" s="167">
        <v>1</v>
      </c>
      <c r="P5029" s="167">
        <v>1</v>
      </c>
      <c r="Q5029" s="167">
        <v>0</v>
      </c>
      <c r="R5029" s="167">
        <v>1</v>
      </c>
      <c r="S5029" s="167">
        <v>0</v>
      </c>
      <c r="T5029" s="167" t="s">
        <v>13211</v>
      </c>
      <c r="U5029" s="167" t="s">
        <v>1453</v>
      </c>
      <c r="V5029" s="167" t="s">
        <v>103</v>
      </c>
      <c r="W5029" s="169"/>
      <c r="X5029" s="169" t="s">
        <v>12071</v>
      </c>
      <c r="Y5029" s="169"/>
      <c r="Z5029" s="168">
        <v>44414</v>
      </c>
      <c r="AA5029" s="169" t="s">
        <v>12111</v>
      </c>
      <c r="AB5029" s="169" t="s">
        <v>12110</v>
      </c>
      <c r="AC5029" s="169" t="s">
        <v>12095</v>
      </c>
      <c r="AD5029" s="169">
        <v>2022</v>
      </c>
      <c r="AE5029" s="167" t="s">
        <v>1218</v>
      </c>
    </row>
    <row r="5030" spans="1:31" x14ac:dyDescent="0.3">
      <c r="A5030" s="169" t="s">
        <v>10549</v>
      </c>
      <c r="B5030" s="162" t="s">
        <v>550</v>
      </c>
      <c r="C5030" s="162">
        <v>4</v>
      </c>
      <c r="D5030" s="162">
        <v>2019</v>
      </c>
      <c r="E5030" s="162" t="s">
        <v>115</v>
      </c>
      <c r="F5030" s="162" t="s">
        <v>28</v>
      </c>
      <c r="G5030" s="162">
        <v>2021</v>
      </c>
      <c r="H5030" s="169" t="s">
        <v>79</v>
      </c>
      <c r="I5030" s="162" t="s">
        <v>550</v>
      </c>
      <c r="J5030" s="211">
        <v>0.29499999999999998</v>
      </c>
      <c r="K5030" s="169" t="s">
        <v>1818</v>
      </c>
      <c r="L5030" s="166">
        <v>0.83978495412844001</v>
      </c>
      <c r="M5030" s="166">
        <v>0.24773656146788978</v>
      </c>
      <c r="N5030" s="169" t="s">
        <v>28</v>
      </c>
      <c r="O5030" s="167">
        <v>1</v>
      </c>
      <c r="P5030" s="167">
        <v>1</v>
      </c>
      <c r="Q5030" s="167">
        <v>0</v>
      </c>
      <c r="R5030" s="167">
        <v>1</v>
      </c>
      <c r="S5030" s="167">
        <v>0</v>
      </c>
      <c r="T5030" s="167" t="s">
        <v>13211</v>
      </c>
      <c r="U5030" s="167" t="s">
        <v>1453</v>
      </c>
      <c r="V5030" s="167" t="s">
        <v>100</v>
      </c>
      <c r="W5030" s="169"/>
      <c r="X5030" s="169" t="s">
        <v>10979</v>
      </c>
      <c r="Y5030" s="169"/>
      <c r="Z5030" s="168">
        <v>44228</v>
      </c>
      <c r="AA5030" s="169" t="s">
        <v>11990</v>
      </c>
      <c r="AB5030" s="169" t="s">
        <v>12112</v>
      </c>
      <c r="AC5030" s="169" t="s">
        <v>28</v>
      </c>
      <c r="AD5030" s="169">
        <v>2022</v>
      </c>
      <c r="AE5030" s="167" t="s">
        <v>1232</v>
      </c>
    </row>
    <row r="5031" spans="1:31" x14ac:dyDescent="0.3">
      <c r="A5031" s="169" t="s">
        <v>10549</v>
      </c>
      <c r="B5031" s="162" t="s">
        <v>550</v>
      </c>
      <c r="C5031" s="162">
        <v>5</v>
      </c>
      <c r="D5031" s="162">
        <v>2019</v>
      </c>
      <c r="E5031" s="162" t="s">
        <v>115</v>
      </c>
      <c r="F5031" s="162" t="s">
        <v>28</v>
      </c>
      <c r="G5031" s="162">
        <v>2021</v>
      </c>
      <c r="H5031" s="169" t="s">
        <v>79</v>
      </c>
      <c r="I5031" s="162" t="s">
        <v>550</v>
      </c>
      <c r="J5031" s="211">
        <v>0.37602999999999998</v>
      </c>
      <c r="K5031" s="169" t="s">
        <v>1818</v>
      </c>
      <c r="L5031" s="166">
        <v>0.83978495412844001</v>
      </c>
      <c r="M5031" s="166">
        <v>0.31578433630091729</v>
      </c>
      <c r="N5031" s="169" t="s">
        <v>28</v>
      </c>
      <c r="O5031" s="167">
        <v>1</v>
      </c>
      <c r="P5031" s="167">
        <v>1</v>
      </c>
      <c r="Q5031" s="167">
        <v>0</v>
      </c>
      <c r="R5031" s="167">
        <v>1</v>
      </c>
      <c r="S5031" s="167">
        <v>0</v>
      </c>
      <c r="T5031" s="167" t="s">
        <v>13211</v>
      </c>
      <c r="U5031" s="167" t="s">
        <v>1453</v>
      </c>
      <c r="V5031" s="167" t="s">
        <v>100</v>
      </c>
      <c r="W5031" s="169"/>
      <c r="X5031" s="169" t="s">
        <v>10979</v>
      </c>
      <c r="Y5031" s="169"/>
      <c r="Z5031" s="168">
        <v>44322</v>
      </c>
      <c r="AA5031" s="169" t="s">
        <v>12113</v>
      </c>
      <c r="AB5031" s="169" t="s">
        <v>12114</v>
      </c>
      <c r="AC5031" s="169" t="s">
        <v>28</v>
      </c>
      <c r="AD5031" s="169">
        <v>2022</v>
      </c>
      <c r="AE5031" s="167" t="s">
        <v>1232</v>
      </c>
    </row>
    <row r="5032" spans="1:31" x14ac:dyDescent="0.3">
      <c r="A5032" s="169" t="s">
        <v>10509</v>
      </c>
      <c r="B5032" s="162" t="s">
        <v>550</v>
      </c>
      <c r="C5032" s="162">
        <v>3</v>
      </c>
      <c r="D5032" s="162">
        <v>2019</v>
      </c>
      <c r="E5032" s="162" t="s">
        <v>115</v>
      </c>
      <c r="F5032" s="162" t="s">
        <v>28</v>
      </c>
      <c r="G5032" s="162">
        <v>2021</v>
      </c>
      <c r="H5032" s="169" t="s">
        <v>79</v>
      </c>
      <c r="I5032" s="162" t="s">
        <v>550</v>
      </c>
      <c r="J5032" s="211">
        <v>4.6025999999999998</v>
      </c>
      <c r="K5032" s="169" t="s">
        <v>1818</v>
      </c>
      <c r="L5032" s="166">
        <v>0.83978495412844001</v>
      </c>
      <c r="M5032" s="166">
        <v>3.865194229871558</v>
      </c>
      <c r="N5032" s="169" t="s">
        <v>28</v>
      </c>
      <c r="O5032" s="167">
        <v>1</v>
      </c>
      <c r="P5032" s="167">
        <v>1</v>
      </c>
      <c r="Q5032" s="167">
        <v>0</v>
      </c>
      <c r="R5032" s="167">
        <v>1</v>
      </c>
      <c r="S5032" s="167">
        <v>0</v>
      </c>
      <c r="T5032" s="167" t="s">
        <v>13211</v>
      </c>
      <c r="U5032" s="167" t="s">
        <v>1221</v>
      </c>
      <c r="V5032" s="167" t="s">
        <v>108</v>
      </c>
      <c r="W5032" s="169"/>
      <c r="X5032" s="169" t="s">
        <v>10980</v>
      </c>
      <c r="Y5032" s="169"/>
      <c r="Z5032" s="168">
        <v>44544</v>
      </c>
      <c r="AA5032" s="169" t="s">
        <v>12115</v>
      </c>
      <c r="AB5032" s="169" t="s">
        <v>12116</v>
      </c>
      <c r="AC5032" s="169" t="s">
        <v>12096</v>
      </c>
      <c r="AD5032" s="169">
        <v>2022</v>
      </c>
      <c r="AE5032" s="167" t="s">
        <v>1232</v>
      </c>
    </row>
    <row r="5033" spans="1:31" x14ac:dyDescent="0.3">
      <c r="A5033" s="169" t="s">
        <v>706</v>
      </c>
      <c r="B5033" s="162" t="s">
        <v>550</v>
      </c>
      <c r="C5033" s="162">
        <v>16</v>
      </c>
      <c r="D5033" s="162">
        <v>2012</v>
      </c>
      <c r="E5033" s="162" t="s">
        <v>115</v>
      </c>
      <c r="F5033" s="162" t="s">
        <v>28</v>
      </c>
      <c r="G5033" s="162">
        <v>2021</v>
      </c>
      <c r="H5033" s="169" t="s">
        <v>62</v>
      </c>
      <c r="I5033" s="162" t="s">
        <v>550</v>
      </c>
      <c r="J5033" s="211">
        <v>1.067335E-2</v>
      </c>
      <c r="K5033" s="169" t="s">
        <v>1818</v>
      </c>
      <c r="L5033" s="166">
        <v>0.83978495412844001</v>
      </c>
      <c r="M5033" s="166">
        <v>8.9633187401467855E-3</v>
      </c>
      <c r="N5033" s="169" t="s">
        <v>62</v>
      </c>
      <c r="O5033" s="167">
        <v>1</v>
      </c>
      <c r="P5033" s="167">
        <v>0</v>
      </c>
      <c r="Q5033" s="167">
        <v>1</v>
      </c>
      <c r="R5033" s="167">
        <v>0</v>
      </c>
      <c r="S5033" s="167">
        <v>1</v>
      </c>
      <c r="T5033" s="167" t="s">
        <v>13210</v>
      </c>
      <c r="U5033" s="167" t="s">
        <v>1576</v>
      </c>
      <c r="V5033" s="167" t="s">
        <v>187</v>
      </c>
      <c r="W5033" s="169"/>
      <c r="X5033" s="169" t="s">
        <v>10968</v>
      </c>
      <c r="Y5033" s="169"/>
      <c r="Z5033" s="168">
        <v>44532</v>
      </c>
      <c r="AA5033" s="169" t="s">
        <v>12117</v>
      </c>
      <c r="AB5033" s="169" t="s">
        <v>12118</v>
      </c>
      <c r="AC5033" s="169" t="s">
        <v>9044</v>
      </c>
      <c r="AD5033" s="169">
        <v>2022</v>
      </c>
      <c r="AE5033" s="167" t="s">
        <v>1321</v>
      </c>
    </row>
    <row r="5034" spans="1:31" x14ac:dyDescent="0.3">
      <c r="A5034" s="169" t="s">
        <v>12049</v>
      </c>
      <c r="B5034" s="162" t="s">
        <v>550</v>
      </c>
      <c r="C5034" s="162">
        <v>1</v>
      </c>
      <c r="D5034" s="162">
        <v>2021</v>
      </c>
      <c r="E5034" s="162" t="s">
        <v>115</v>
      </c>
      <c r="F5034" s="162" t="s">
        <v>28</v>
      </c>
      <c r="G5034" s="162">
        <v>2021</v>
      </c>
      <c r="H5034" s="169" t="s">
        <v>1454</v>
      </c>
      <c r="I5034" s="162" t="s">
        <v>550</v>
      </c>
      <c r="J5034" s="211">
        <v>1.755E-2</v>
      </c>
      <c r="K5034" s="169" t="s">
        <v>1818</v>
      </c>
      <c r="L5034" s="166">
        <v>0.83978495412844001</v>
      </c>
      <c r="M5034" s="166">
        <v>1.4738225944954123E-2</v>
      </c>
      <c r="N5034" s="169" t="s">
        <v>28</v>
      </c>
      <c r="O5034" s="167">
        <v>1</v>
      </c>
      <c r="P5034" s="167">
        <v>1</v>
      </c>
      <c r="Q5034" s="167">
        <v>0</v>
      </c>
      <c r="R5034" s="167">
        <v>1</v>
      </c>
      <c r="S5034" s="167">
        <v>0</v>
      </c>
      <c r="T5034" s="167" t="s">
        <v>13211</v>
      </c>
      <c r="U5034" s="167" t="s">
        <v>1453</v>
      </c>
      <c r="V5034" s="167" t="s">
        <v>83</v>
      </c>
      <c r="W5034" s="169"/>
      <c r="X5034" s="169" t="s">
        <v>12072</v>
      </c>
      <c r="Y5034" s="169"/>
      <c r="Z5034" s="168">
        <v>44281</v>
      </c>
      <c r="AA5034" s="169" t="s">
        <v>10999</v>
      </c>
      <c r="AB5034" s="169" t="s">
        <v>12119</v>
      </c>
      <c r="AC5034" s="169" t="s">
        <v>12097</v>
      </c>
      <c r="AD5034" s="169">
        <v>2022</v>
      </c>
      <c r="AE5034" s="167" t="s">
        <v>1232</v>
      </c>
    </row>
    <row r="5035" spans="1:31" x14ac:dyDescent="0.3">
      <c r="A5035" s="169" t="s">
        <v>12049</v>
      </c>
      <c r="B5035" s="162" t="s">
        <v>550</v>
      </c>
      <c r="C5035" s="162">
        <v>2</v>
      </c>
      <c r="D5035" s="162">
        <v>2021</v>
      </c>
      <c r="E5035" s="162" t="s">
        <v>115</v>
      </c>
      <c r="F5035" s="162" t="s">
        <v>28</v>
      </c>
      <c r="G5035" s="162">
        <v>2021</v>
      </c>
      <c r="H5035" s="169" t="s">
        <v>1454</v>
      </c>
      <c r="I5035" s="162" t="s">
        <v>550</v>
      </c>
      <c r="J5035" s="211">
        <v>5.8679800000000004E-2</v>
      </c>
      <c r="K5035" s="169" t="s">
        <v>1818</v>
      </c>
      <c r="L5035" s="166">
        <v>0.83978495412844001</v>
      </c>
      <c r="M5035" s="166">
        <v>4.9278413151266034E-2</v>
      </c>
      <c r="N5035" s="169" t="s">
        <v>51</v>
      </c>
      <c r="O5035" s="167">
        <v>1</v>
      </c>
      <c r="P5035" s="167">
        <v>0</v>
      </c>
      <c r="Q5035" s="167">
        <v>0</v>
      </c>
      <c r="R5035" s="167">
        <v>1</v>
      </c>
      <c r="S5035" s="167">
        <v>1</v>
      </c>
      <c r="T5035" s="167" t="s">
        <v>13213</v>
      </c>
      <c r="U5035" s="167" t="s">
        <v>1453</v>
      </c>
      <c r="V5035" s="167" t="s">
        <v>83</v>
      </c>
      <c r="W5035" s="169"/>
      <c r="X5035" s="169" t="s">
        <v>12072</v>
      </c>
      <c r="Y5035" s="169"/>
      <c r="Z5035" s="168">
        <v>44414</v>
      </c>
      <c r="AA5035" s="169" t="s">
        <v>12120</v>
      </c>
      <c r="AB5035" s="169" t="s">
        <v>12121</v>
      </c>
      <c r="AC5035" s="169" t="s">
        <v>51</v>
      </c>
      <c r="AD5035" s="169">
        <v>2022</v>
      </c>
      <c r="AE5035" s="167" t="s">
        <v>1232</v>
      </c>
    </row>
    <row r="5036" spans="1:31" x14ac:dyDescent="0.3">
      <c r="A5036" s="169" t="s">
        <v>512</v>
      </c>
      <c r="B5036" s="162" t="s">
        <v>550</v>
      </c>
      <c r="C5036" s="162">
        <v>6</v>
      </c>
      <c r="D5036" s="162">
        <v>2010</v>
      </c>
      <c r="E5036" s="162" t="s">
        <v>115</v>
      </c>
      <c r="F5036" s="162" t="s">
        <v>28</v>
      </c>
      <c r="G5036" s="162">
        <v>2021</v>
      </c>
      <c r="H5036" s="169" t="s">
        <v>357</v>
      </c>
      <c r="I5036" s="162" t="s">
        <v>550</v>
      </c>
      <c r="J5036" s="211">
        <v>1.4715910000000001</v>
      </c>
      <c r="K5036" s="169" t="s">
        <v>1818</v>
      </c>
      <c r="L5036" s="166">
        <v>0.83978495412844001</v>
      </c>
      <c r="M5036" s="166">
        <v>1.2358199804308252</v>
      </c>
      <c r="N5036" s="169" t="s">
        <v>1380</v>
      </c>
      <c r="O5036" s="167">
        <v>1</v>
      </c>
      <c r="P5036" s="167">
        <v>0</v>
      </c>
      <c r="Q5036" s="167">
        <v>0</v>
      </c>
      <c r="R5036" s="167">
        <v>1</v>
      </c>
      <c r="S5036" s="167">
        <v>1</v>
      </c>
      <c r="T5036" s="167" t="s">
        <v>13213</v>
      </c>
      <c r="U5036" s="167" t="s">
        <v>1453</v>
      </c>
      <c r="V5036" s="167" t="s">
        <v>83</v>
      </c>
      <c r="W5036" s="169"/>
      <c r="X5036" s="169" t="s">
        <v>12070</v>
      </c>
      <c r="Y5036" s="169"/>
      <c r="Z5036" s="168">
        <v>44539</v>
      </c>
      <c r="AA5036" s="169" t="s">
        <v>12101</v>
      </c>
      <c r="AB5036" s="169" t="s">
        <v>12102</v>
      </c>
      <c r="AC5036" s="169" t="s">
        <v>1380</v>
      </c>
      <c r="AD5036" s="169">
        <v>2022</v>
      </c>
      <c r="AE5036" s="167" t="s">
        <v>1232</v>
      </c>
    </row>
    <row r="5037" spans="1:31" x14ac:dyDescent="0.3">
      <c r="A5037" s="169" t="s">
        <v>511</v>
      </c>
      <c r="B5037" s="162" t="s">
        <v>550</v>
      </c>
      <c r="C5037" s="162">
        <v>5</v>
      </c>
      <c r="D5037" s="162">
        <v>2010</v>
      </c>
      <c r="E5037" s="162" t="s">
        <v>115</v>
      </c>
      <c r="F5037" s="162" t="s">
        <v>28</v>
      </c>
      <c r="G5037" s="162">
        <v>2021</v>
      </c>
      <c r="H5037" s="169" t="s">
        <v>357</v>
      </c>
      <c r="I5037" s="162" t="s">
        <v>550</v>
      </c>
      <c r="J5037" s="211">
        <v>2.3302340000000001E-2</v>
      </c>
      <c r="K5037" s="169" t="s">
        <v>1818</v>
      </c>
      <c r="L5037" s="166">
        <v>0.83978495412844001</v>
      </c>
      <c r="M5037" s="166">
        <v>1.9568954527985315E-2</v>
      </c>
      <c r="N5037" s="169" t="s">
        <v>28</v>
      </c>
      <c r="O5037" s="167">
        <v>1</v>
      </c>
      <c r="P5037" s="167">
        <v>1</v>
      </c>
      <c r="Q5037" s="167">
        <v>0</v>
      </c>
      <c r="R5037" s="167">
        <v>1</v>
      </c>
      <c r="S5037" s="167">
        <v>0</v>
      </c>
      <c r="T5037" s="167" t="s">
        <v>13211</v>
      </c>
      <c r="U5037" s="167" t="s">
        <v>1453</v>
      </c>
      <c r="V5037" s="167" t="s">
        <v>83</v>
      </c>
      <c r="W5037" s="169"/>
      <c r="X5037" s="169" t="s">
        <v>12073</v>
      </c>
      <c r="Y5037" s="169"/>
      <c r="Z5037" s="168">
        <v>44446</v>
      </c>
      <c r="AA5037" s="169" t="s">
        <v>12122</v>
      </c>
      <c r="AB5037" s="169" t="s">
        <v>12123</v>
      </c>
      <c r="AC5037" s="169" t="s">
        <v>12097</v>
      </c>
      <c r="AD5037" s="169">
        <v>2022</v>
      </c>
      <c r="AE5037" s="167" t="s">
        <v>1232</v>
      </c>
    </row>
    <row r="5038" spans="1:31" x14ac:dyDescent="0.3">
      <c r="A5038" s="169" t="s">
        <v>12046</v>
      </c>
      <c r="B5038" s="162" t="s">
        <v>550</v>
      </c>
      <c r="C5038" s="162">
        <v>1</v>
      </c>
      <c r="D5038" s="162">
        <v>2021</v>
      </c>
      <c r="E5038" s="162" t="s">
        <v>115</v>
      </c>
      <c r="F5038" s="162" t="s">
        <v>28</v>
      </c>
      <c r="G5038" s="162">
        <v>2021</v>
      </c>
      <c r="H5038" s="169" t="s">
        <v>357</v>
      </c>
      <c r="I5038" s="162" t="s">
        <v>550</v>
      </c>
      <c r="J5038" s="211">
        <v>1.7568883200000001</v>
      </c>
      <c r="K5038" s="169" t="s">
        <v>1818</v>
      </c>
      <c r="L5038" s="166">
        <v>0.83978495412844001</v>
      </c>
      <c r="M5038" s="166">
        <v>1.4754083772199922</v>
      </c>
      <c r="N5038" s="169" t="s">
        <v>357</v>
      </c>
      <c r="O5038" s="167">
        <v>1</v>
      </c>
      <c r="P5038" s="167">
        <v>0</v>
      </c>
      <c r="Q5038" s="167">
        <v>1</v>
      </c>
      <c r="R5038" s="167">
        <v>0</v>
      </c>
      <c r="S5038" s="167">
        <v>1</v>
      </c>
      <c r="T5038" s="167" t="s">
        <v>13210</v>
      </c>
      <c r="U5038" s="167" t="s">
        <v>1453</v>
      </c>
      <c r="V5038" s="167" t="s">
        <v>105</v>
      </c>
      <c r="W5038" s="169"/>
      <c r="X5038" s="169" t="s">
        <v>12074</v>
      </c>
      <c r="Y5038" s="169"/>
      <c r="Z5038" s="168">
        <v>44553</v>
      </c>
      <c r="AA5038" s="169" t="s">
        <v>12124</v>
      </c>
      <c r="AB5038" s="169" t="s">
        <v>12125</v>
      </c>
      <c r="AC5038" s="169" t="s">
        <v>357</v>
      </c>
      <c r="AD5038" s="169">
        <v>2022</v>
      </c>
      <c r="AE5038" s="167" t="s">
        <v>1232</v>
      </c>
    </row>
    <row r="5039" spans="1:31" x14ac:dyDescent="0.3">
      <c r="A5039" s="169" t="s">
        <v>11331</v>
      </c>
      <c r="B5039" s="162" t="s">
        <v>550</v>
      </c>
      <c r="C5039" s="162">
        <v>2</v>
      </c>
      <c r="D5039" s="162">
        <v>2020</v>
      </c>
      <c r="E5039" s="162" t="s">
        <v>2393</v>
      </c>
      <c r="F5039" s="162" t="s">
        <v>28</v>
      </c>
      <c r="G5039" s="162">
        <v>2021</v>
      </c>
      <c r="H5039" s="169" t="s">
        <v>70</v>
      </c>
      <c r="I5039" s="162" t="s">
        <v>550</v>
      </c>
      <c r="J5039" s="211">
        <v>3.4156908100000001</v>
      </c>
      <c r="K5039" s="169" t="s">
        <v>1818</v>
      </c>
      <c r="L5039" s="166">
        <v>0.83978495412844001</v>
      </c>
      <c r="M5039" s="166">
        <v>2.8684457501927842</v>
      </c>
      <c r="N5039" s="169" t="s">
        <v>70</v>
      </c>
      <c r="O5039" s="167">
        <v>1</v>
      </c>
      <c r="P5039" s="167">
        <v>0</v>
      </c>
      <c r="Q5039" s="167">
        <v>1</v>
      </c>
      <c r="R5039" s="167">
        <v>0</v>
      </c>
      <c r="S5039" s="167">
        <v>1</v>
      </c>
      <c r="T5039" s="167" t="s">
        <v>13210</v>
      </c>
      <c r="U5039" s="167" t="s">
        <v>1281</v>
      </c>
      <c r="V5039" s="167" t="s">
        <v>101</v>
      </c>
      <c r="W5039" s="169"/>
      <c r="X5039" s="169" t="s">
        <v>11943</v>
      </c>
      <c r="Y5039" s="169"/>
      <c r="Z5039" s="168">
        <v>44337</v>
      </c>
      <c r="AA5039" s="169" t="s">
        <v>12126</v>
      </c>
      <c r="AB5039" s="169" t="s">
        <v>12127</v>
      </c>
      <c r="AC5039" s="169" t="s">
        <v>70</v>
      </c>
      <c r="AD5039" s="169">
        <v>2022</v>
      </c>
      <c r="AE5039" s="167" t="s">
        <v>1241</v>
      </c>
    </row>
    <row r="5040" spans="1:31" x14ac:dyDescent="0.3">
      <c r="A5040" s="169" t="s">
        <v>11331</v>
      </c>
      <c r="B5040" s="162" t="s">
        <v>550</v>
      </c>
      <c r="C5040" s="162">
        <v>3</v>
      </c>
      <c r="D5040" s="162">
        <v>2020</v>
      </c>
      <c r="E5040" s="162" t="s">
        <v>2393</v>
      </c>
      <c r="F5040" s="162" t="s">
        <v>28</v>
      </c>
      <c r="G5040" s="162">
        <v>2021</v>
      </c>
      <c r="H5040" s="169" t="s">
        <v>70</v>
      </c>
      <c r="I5040" s="162" t="s">
        <v>550</v>
      </c>
      <c r="J5040" s="211">
        <v>2.5812335800000001</v>
      </c>
      <c r="K5040" s="169" t="s">
        <v>1818</v>
      </c>
      <c r="L5040" s="166">
        <v>0.83978495412844001</v>
      </c>
      <c r="M5040" s="166">
        <v>2.1676811235750892</v>
      </c>
      <c r="N5040" s="169" t="s">
        <v>70</v>
      </c>
      <c r="O5040" s="167">
        <v>1</v>
      </c>
      <c r="P5040" s="167">
        <v>0</v>
      </c>
      <c r="Q5040" s="167">
        <v>1</v>
      </c>
      <c r="R5040" s="167">
        <v>0</v>
      </c>
      <c r="S5040" s="167">
        <v>1</v>
      </c>
      <c r="T5040" s="167" t="s">
        <v>13210</v>
      </c>
      <c r="U5040" s="167" t="s">
        <v>1281</v>
      </c>
      <c r="V5040" s="167" t="s">
        <v>101</v>
      </c>
      <c r="W5040" s="169"/>
      <c r="X5040" s="169" t="s">
        <v>11943</v>
      </c>
      <c r="Y5040" s="169"/>
      <c r="Z5040" s="168">
        <v>44348</v>
      </c>
      <c r="AA5040" s="169" t="s">
        <v>12128</v>
      </c>
      <c r="AB5040" s="169" t="s">
        <v>12129</v>
      </c>
      <c r="AC5040" s="169" t="s">
        <v>70</v>
      </c>
      <c r="AD5040" s="169">
        <v>2022</v>
      </c>
      <c r="AE5040" s="167" t="s">
        <v>1241</v>
      </c>
    </row>
    <row r="5041" spans="1:31" x14ac:dyDescent="0.3">
      <c r="A5041" s="169" t="s">
        <v>11331</v>
      </c>
      <c r="B5041" s="162" t="s">
        <v>550</v>
      </c>
      <c r="C5041" s="162">
        <v>4</v>
      </c>
      <c r="D5041" s="162">
        <v>2020</v>
      </c>
      <c r="E5041" s="162" t="s">
        <v>2393</v>
      </c>
      <c r="F5041" s="162" t="s">
        <v>28</v>
      </c>
      <c r="G5041" s="162">
        <v>2021</v>
      </c>
      <c r="H5041" s="169" t="s">
        <v>70</v>
      </c>
      <c r="I5041" s="162" t="s">
        <v>550</v>
      </c>
      <c r="J5041" s="211">
        <v>1.1584839499999999</v>
      </c>
      <c r="K5041" s="169" t="s">
        <v>1818</v>
      </c>
      <c r="L5041" s="166">
        <v>0.83978495412844001</v>
      </c>
      <c r="M5041" s="166">
        <v>0.97287739080928393</v>
      </c>
      <c r="N5041" s="169" t="s">
        <v>70</v>
      </c>
      <c r="O5041" s="167">
        <v>1</v>
      </c>
      <c r="P5041" s="167">
        <v>0</v>
      </c>
      <c r="Q5041" s="167">
        <v>1</v>
      </c>
      <c r="R5041" s="167">
        <v>0</v>
      </c>
      <c r="S5041" s="167">
        <v>1</v>
      </c>
      <c r="T5041" s="167" t="s">
        <v>13210</v>
      </c>
      <c r="U5041" s="167" t="s">
        <v>1281</v>
      </c>
      <c r="V5041" s="167" t="s">
        <v>101</v>
      </c>
      <c r="W5041" s="169"/>
      <c r="X5041" s="169" t="s">
        <v>11943</v>
      </c>
      <c r="Y5041" s="169"/>
      <c r="Z5041" s="168">
        <v>44364</v>
      </c>
      <c r="AA5041" s="169" t="s">
        <v>12130</v>
      </c>
      <c r="AB5041" s="169" t="s">
        <v>12131</v>
      </c>
      <c r="AC5041" s="169" t="s">
        <v>70</v>
      </c>
      <c r="AD5041" s="169">
        <v>2022</v>
      </c>
      <c r="AE5041" s="167" t="s">
        <v>1241</v>
      </c>
    </row>
    <row r="5042" spans="1:31" x14ac:dyDescent="0.3">
      <c r="A5042" s="169" t="s">
        <v>11331</v>
      </c>
      <c r="B5042" s="162" t="s">
        <v>550</v>
      </c>
      <c r="C5042" s="162">
        <v>5</v>
      </c>
      <c r="D5042" s="162">
        <v>2020</v>
      </c>
      <c r="E5042" s="162" t="s">
        <v>2393</v>
      </c>
      <c r="F5042" s="162" t="s">
        <v>28</v>
      </c>
      <c r="G5042" s="162">
        <v>2021</v>
      </c>
      <c r="H5042" s="169" t="s">
        <v>70</v>
      </c>
      <c r="I5042" s="162" t="s">
        <v>550</v>
      </c>
      <c r="J5042" s="211">
        <v>3.8359839399999998</v>
      </c>
      <c r="K5042" s="169" t="s">
        <v>1818</v>
      </c>
      <c r="L5042" s="166">
        <v>0.83978495412844001</v>
      </c>
      <c r="M5042" s="166">
        <v>3.2214015970903325</v>
      </c>
      <c r="N5042" s="169" t="s">
        <v>70</v>
      </c>
      <c r="O5042" s="167">
        <v>1</v>
      </c>
      <c r="P5042" s="167">
        <v>0</v>
      </c>
      <c r="Q5042" s="167">
        <v>1</v>
      </c>
      <c r="R5042" s="167">
        <v>0</v>
      </c>
      <c r="S5042" s="167">
        <v>1</v>
      </c>
      <c r="T5042" s="167" t="s">
        <v>13210</v>
      </c>
      <c r="U5042" s="167" t="s">
        <v>1281</v>
      </c>
      <c r="V5042" s="167" t="s">
        <v>101</v>
      </c>
      <c r="W5042" s="169"/>
      <c r="X5042" s="169" t="s">
        <v>11943</v>
      </c>
      <c r="Y5042" s="169"/>
      <c r="Z5042" s="168">
        <v>44377</v>
      </c>
      <c r="AA5042" s="169" t="s">
        <v>12132</v>
      </c>
      <c r="AB5042" s="169" t="s">
        <v>12129</v>
      </c>
      <c r="AC5042" s="169" t="s">
        <v>70</v>
      </c>
      <c r="AD5042" s="169">
        <v>2022</v>
      </c>
      <c r="AE5042" s="167" t="s">
        <v>1241</v>
      </c>
    </row>
    <row r="5043" spans="1:31" x14ac:dyDescent="0.3">
      <c r="A5043" s="169" t="s">
        <v>12064</v>
      </c>
      <c r="B5043" s="162" t="s">
        <v>550</v>
      </c>
      <c r="C5043" s="162">
        <v>1</v>
      </c>
      <c r="D5043" s="162">
        <v>2021</v>
      </c>
      <c r="E5043" s="162" t="s">
        <v>115</v>
      </c>
      <c r="F5043" s="162" t="s">
        <v>28</v>
      </c>
      <c r="G5043" s="162">
        <v>2021</v>
      </c>
      <c r="H5043" s="169" t="s">
        <v>823</v>
      </c>
      <c r="I5043" s="162" t="s">
        <v>550</v>
      </c>
      <c r="J5043" s="211">
        <v>1.3775000000000001E-2</v>
      </c>
      <c r="K5043" s="169" t="s">
        <v>1818</v>
      </c>
      <c r="L5043" s="166">
        <v>0.83978495412844001</v>
      </c>
      <c r="M5043" s="166">
        <v>1.1568037743119262E-2</v>
      </c>
      <c r="N5043" s="169" t="s">
        <v>575</v>
      </c>
      <c r="O5043" s="167">
        <v>1</v>
      </c>
      <c r="P5043" s="167">
        <v>0</v>
      </c>
      <c r="Q5043" s="167">
        <v>0</v>
      </c>
      <c r="R5043" s="167">
        <v>0</v>
      </c>
      <c r="S5043" s="167">
        <v>1</v>
      </c>
      <c r="T5043" s="167" t="s">
        <v>13213</v>
      </c>
      <c r="U5043" s="167" t="s">
        <v>1281</v>
      </c>
      <c r="V5043" s="167" t="s">
        <v>86</v>
      </c>
      <c r="W5043" s="169"/>
      <c r="X5043" s="169" t="s">
        <v>12075</v>
      </c>
      <c r="Y5043" s="169"/>
      <c r="Z5043" s="168">
        <v>44273</v>
      </c>
      <c r="AA5043" s="169" t="s">
        <v>12133</v>
      </c>
      <c r="AB5043" s="169" t="s">
        <v>12134</v>
      </c>
      <c r="AC5043" s="169" t="s">
        <v>575</v>
      </c>
      <c r="AD5043" s="169">
        <v>2022</v>
      </c>
      <c r="AE5043" s="167" t="s">
        <v>10573</v>
      </c>
    </row>
    <row r="5044" spans="1:31" x14ac:dyDescent="0.3">
      <c r="A5044" s="169" t="s">
        <v>12064</v>
      </c>
      <c r="B5044" s="162" t="s">
        <v>550</v>
      </c>
      <c r="C5044" s="162">
        <v>2</v>
      </c>
      <c r="D5044" s="162">
        <v>2021</v>
      </c>
      <c r="E5044" s="162" t="s">
        <v>115</v>
      </c>
      <c r="F5044" s="162" t="s">
        <v>28</v>
      </c>
      <c r="G5044" s="162">
        <v>2021</v>
      </c>
      <c r="H5044" s="169" t="s">
        <v>823</v>
      </c>
      <c r="I5044" s="162" t="s">
        <v>550</v>
      </c>
      <c r="J5044" s="211">
        <v>4.0439500900000001</v>
      </c>
      <c r="K5044" s="169" t="s">
        <v>1818</v>
      </c>
      <c r="L5044" s="166">
        <v>0.83978495412844001</v>
      </c>
      <c r="M5044" s="166">
        <v>3.3960484408283507</v>
      </c>
      <c r="N5044" s="169" t="s">
        <v>823</v>
      </c>
      <c r="O5044" s="167">
        <v>1</v>
      </c>
      <c r="P5044" s="167">
        <v>0</v>
      </c>
      <c r="Q5044" s="167">
        <v>1</v>
      </c>
      <c r="R5044" s="167">
        <v>0</v>
      </c>
      <c r="S5044" s="167">
        <v>1</v>
      </c>
      <c r="T5044" s="167" t="s">
        <v>13210</v>
      </c>
      <c r="U5044" s="167" t="s">
        <v>1281</v>
      </c>
      <c r="V5044" s="167" t="s">
        <v>86</v>
      </c>
      <c r="W5044" s="169"/>
      <c r="X5044" s="169" t="s">
        <v>12075</v>
      </c>
      <c r="Y5044" s="169"/>
      <c r="Z5044" s="168">
        <v>44440</v>
      </c>
      <c r="AA5044" s="169" t="s">
        <v>12135</v>
      </c>
      <c r="AB5044" s="169" t="s">
        <v>12136</v>
      </c>
      <c r="AC5044" s="169" t="s">
        <v>823</v>
      </c>
      <c r="AD5044" s="169">
        <v>2022</v>
      </c>
      <c r="AE5044" s="167" t="s">
        <v>10573</v>
      </c>
    </row>
    <row r="5045" spans="1:31" x14ac:dyDescent="0.3">
      <c r="A5045" s="169" t="s">
        <v>968</v>
      </c>
      <c r="B5045" s="162" t="s">
        <v>550</v>
      </c>
      <c r="C5045" s="162">
        <v>7</v>
      </c>
      <c r="D5045" s="162">
        <v>2015</v>
      </c>
      <c r="E5045" s="162" t="s">
        <v>115</v>
      </c>
      <c r="F5045" s="162" t="s">
        <v>28</v>
      </c>
      <c r="G5045" s="162">
        <v>2021</v>
      </c>
      <c r="H5045" s="169" t="s">
        <v>74</v>
      </c>
      <c r="I5045" s="162" t="s">
        <v>550</v>
      </c>
      <c r="J5045" s="211">
        <v>26.426631499999999</v>
      </c>
      <c r="K5045" s="169" t="s">
        <v>1818</v>
      </c>
      <c r="L5045" s="166">
        <v>0.83978495412844001</v>
      </c>
      <c r="M5045" s="166">
        <v>22.192687521996689</v>
      </c>
      <c r="N5045" s="169" t="s">
        <v>74</v>
      </c>
      <c r="O5045" s="167">
        <v>1</v>
      </c>
      <c r="P5045" s="167">
        <v>0</v>
      </c>
      <c r="Q5045" s="167">
        <v>1</v>
      </c>
      <c r="R5045" s="167">
        <v>0</v>
      </c>
      <c r="S5045" s="167">
        <v>1</v>
      </c>
      <c r="T5045" s="167" t="s">
        <v>13210</v>
      </c>
      <c r="U5045" s="167" t="s">
        <v>1281</v>
      </c>
      <c r="V5045" s="167" t="s">
        <v>86</v>
      </c>
      <c r="W5045" s="169"/>
      <c r="X5045" s="169" t="s">
        <v>11716</v>
      </c>
      <c r="Y5045" s="169"/>
      <c r="Z5045" s="168">
        <v>44502</v>
      </c>
      <c r="AA5045" s="169" t="s">
        <v>11363</v>
      </c>
      <c r="AB5045" s="169" t="s">
        <v>12137</v>
      </c>
      <c r="AC5045" s="169" t="s">
        <v>74</v>
      </c>
      <c r="AD5045" s="169">
        <v>2022</v>
      </c>
      <c r="AE5045" s="167" t="s">
        <v>1241</v>
      </c>
    </row>
    <row r="5046" spans="1:31" x14ac:dyDescent="0.3">
      <c r="A5046" s="169" t="s">
        <v>10507</v>
      </c>
      <c r="B5046" s="162" t="s">
        <v>550</v>
      </c>
      <c r="C5046" s="162">
        <v>2</v>
      </c>
      <c r="D5046" s="162">
        <v>2019</v>
      </c>
      <c r="E5046" s="162" t="s">
        <v>115</v>
      </c>
      <c r="F5046" s="162" t="s">
        <v>28</v>
      </c>
      <c r="G5046" s="162">
        <v>2021</v>
      </c>
      <c r="H5046" s="169" t="s">
        <v>74</v>
      </c>
      <c r="I5046" s="162" t="s">
        <v>550</v>
      </c>
      <c r="J5046" s="211">
        <v>38.688030670000003</v>
      </c>
      <c r="K5046" s="169" t="s">
        <v>1818</v>
      </c>
      <c r="L5046" s="166">
        <v>0.83978495412844001</v>
      </c>
      <c r="M5046" s="166">
        <v>32.489626061525634</v>
      </c>
      <c r="N5046" s="169" t="s">
        <v>1803</v>
      </c>
      <c r="O5046" s="167">
        <v>1</v>
      </c>
      <c r="P5046" s="167">
        <v>0</v>
      </c>
      <c r="Q5046" s="167">
        <v>0</v>
      </c>
      <c r="R5046" s="167">
        <v>0</v>
      </c>
      <c r="S5046" s="167">
        <v>1</v>
      </c>
      <c r="T5046" s="167" t="s">
        <v>13213</v>
      </c>
      <c r="U5046" s="167" t="s">
        <v>1281</v>
      </c>
      <c r="V5046" s="167" t="s">
        <v>86</v>
      </c>
      <c r="W5046" s="169"/>
      <c r="X5046" s="169" t="s">
        <v>10974</v>
      </c>
      <c r="Y5046" s="169"/>
      <c r="Z5046" s="168">
        <v>44346</v>
      </c>
      <c r="AA5046" s="169" t="s">
        <v>12138</v>
      </c>
      <c r="AB5046" s="169"/>
      <c r="AC5046" s="169" t="s">
        <v>12098</v>
      </c>
      <c r="AD5046" s="169">
        <v>2022</v>
      </c>
      <c r="AE5046" s="167" t="s">
        <v>1241</v>
      </c>
    </row>
    <row r="5047" spans="1:31" x14ac:dyDescent="0.3">
      <c r="A5047" s="169" t="s">
        <v>10510</v>
      </c>
      <c r="B5047" s="162" t="s">
        <v>550</v>
      </c>
      <c r="C5047" s="162">
        <v>4</v>
      </c>
      <c r="D5047" s="162">
        <v>2019</v>
      </c>
      <c r="E5047" s="162" t="s">
        <v>115</v>
      </c>
      <c r="F5047" s="162" t="s">
        <v>28</v>
      </c>
      <c r="G5047" s="162">
        <v>2021</v>
      </c>
      <c r="H5047" s="169" t="s">
        <v>74</v>
      </c>
      <c r="I5047" s="162" t="s">
        <v>550</v>
      </c>
      <c r="J5047" s="211">
        <v>1.3881250000000001</v>
      </c>
      <c r="K5047" s="169" t="s">
        <v>1818</v>
      </c>
      <c r="L5047" s="166">
        <v>0.83978495412844001</v>
      </c>
      <c r="M5047" s="166">
        <v>1.1657264894495409</v>
      </c>
      <c r="N5047" s="169" t="s">
        <v>74</v>
      </c>
      <c r="O5047" s="167">
        <v>1</v>
      </c>
      <c r="P5047" s="167">
        <v>0</v>
      </c>
      <c r="Q5047" s="167">
        <v>1</v>
      </c>
      <c r="R5047" s="167">
        <v>0</v>
      </c>
      <c r="S5047" s="167">
        <v>1</v>
      </c>
      <c r="T5047" s="167" t="s">
        <v>13210</v>
      </c>
      <c r="U5047" s="167" t="s">
        <v>1281</v>
      </c>
      <c r="V5047" s="167" t="s">
        <v>86</v>
      </c>
      <c r="W5047" s="169"/>
      <c r="X5047" s="169" t="s">
        <v>10975</v>
      </c>
      <c r="Y5047" s="169"/>
      <c r="Z5047" s="168">
        <v>44420</v>
      </c>
      <c r="AA5047" s="169" t="s">
        <v>12139</v>
      </c>
      <c r="AB5047" s="169" t="s">
        <v>12140</v>
      </c>
      <c r="AC5047" s="169" t="s">
        <v>74</v>
      </c>
      <c r="AD5047" s="169">
        <v>2022</v>
      </c>
      <c r="AE5047" s="167" t="s">
        <v>1241</v>
      </c>
    </row>
    <row r="5048" spans="1:31" x14ac:dyDescent="0.3">
      <c r="A5048" s="169" t="s">
        <v>11311</v>
      </c>
      <c r="B5048" s="162" t="s">
        <v>550</v>
      </c>
      <c r="C5048" s="162">
        <v>4</v>
      </c>
      <c r="D5048" s="162">
        <v>2020</v>
      </c>
      <c r="E5048" s="162" t="s">
        <v>115</v>
      </c>
      <c r="F5048" s="162" t="s">
        <v>28</v>
      </c>
      <c r="G5048" s="162">
        <v>2021</v>
      </c>
      <c r="H5048" s="169" t="s">
        <v>74</v>
      </c>
      <c r="I5048" s="162" t="s">
        <v>550</v>
      </c>
      <c r="J5048" s="211">
        <v>38.688030670000003</v>
      </c>
      <c r="K5048" s="169" t="s">
        <v>1818</v>
      </c>
      <c r="L5048" s="166">
        <v>0.83978495412844001</v>
      </c>
      <c r="M5048" s="166">
        <v>32.489626061525634</v>
      </c>
      <c r="N5048" s="169" t="s">
        <v>1803</v>
      </c>
      <c r="O5048" s="167">
        <v>1</v>
      </c>
      <c r="P5048" s="167">
        <v>0</v>
      </c>
      <c r="Q5048" s="167">
        <v>0</v>
      </c>
      <c r="R5048" s="167">
        <v>0</v>
      </c>
      <c r="S5048" s="167">
        <v>1</v>
      </c>
      <c r="T5048" s="167" t="s">
        <v>13213</v>
      </c>
      <c r="U5048" s="167" t="s">
        <v>1281</v>
      </c>
      <c r="V5048" s="167" t="s">
        <v>86</v>
      </c>
      <c r="W5048" s="169"/>
      <c r="X5048" s="169" t="s">
        <v>11934</v>
      </c>
      <c r="Y5048" s="169"/>
      <c r="Z5048" s="168">
        <v>44346</v>
      </c>
      <c r="AA5048" s="169" t="s">
        <v>12138</v>
      </c>
      <c r="AB5048" s="169"/>
      <c r="AC5048" s="169" t="s">
        <v>12098</v>
      </c>
      <c r="AD5048" s="169">
        <v>2022</v>
      </c>
      <c r="AE5048" s="167" t="s">
        <v>1241</v>
      </c>
    </row>
    <row r="5049" spans="1:31" x14ac:dyDescent="0.3">
      <c r="A5049" s="169" t="s">
        <v>12048</v>
      </c>
      <c r="B5049" s="162" t="s">
        <v>550</v>
      </c>
      <c r="C5049" s="162">
        <v>1</v>
      </c>
      <c r="D5049" s="162">
        <v>2021</v>
      </c>
      <c r="E5049" s="162" t="s">
        <v>115</v>
      </c>
      <c r="F5049" s="162" t="s">
        <v>28</v>
      </c>
      <c r="G5049" s="162">
        <v>2021</v>
      </c>
      <c r="H5049" s="169" t="s">
        <v>74</v>
      </c>
      <c r="I5049" s="162" t="s">
        <v>550</v>
      </c>
      <c r="J5049" s="211">
        <v>3.9986536500000001</v>
      </c>
      <c r="K5049" s="169" t="s">
        <v>1818</v>
      </c>
      <c r="L5049" s="166">
        <v>0.83978495412844001</v>
      </c>
      <c r="M5049" s="166">
        <v>3.3580091720407692</v>
      </c>
      <c r="N5049" s="169" t="s">
        <v>74</v>
      </c>
      <c r="O5049" s="167">
        <v>1</v>
      </c>
      <c r="P5049" s="167">
        <v>0</v>
      </c>
      <c r="Q5049" s="167">
        <v>1</v>
      </c>
      <c r="R5049" s="167">
        <v>0</v>
      </c>
      <c r="S5049" s="167">
        <v>1</v>
      </c>
      <c r="T5049" s="167" t="s">
        <v>13210</v>
      </c>
      <c r="U5049" s="167" t="s">
        <v>1512</v>
      </c>
      <c r="V5049" s="167" t="s">
        <v>91</v>
      </c>
      <c r="W5049" s="169"/>
      <c r="X5049" s="169" t="s">
        <v>12076</v>
      </c>
      <c r="Y5049" s="169"/>
      <c r="Z5049" s="168">
        <v>44383</v>
      </c>
      <c r="AA5049" s="169" t="s">
        <v>9654</v>
      </c>
      <c r="AB5049" s="169" t="s">
        <v>824</v>
      </c>
      <c r="AC5049" s="169" t="s">
        <v>74</v>
      </c>
      <c r="AD5049" s="169">
        <v>2022</v>
      </c>
      <c r="AE5049" s="167" t="s">
        <v>1241</v>
      </c>
    </row>
    <row r="5050" spans="1:31" x14ac:dyDescent="0.3">
      <c r="A5050" s="169" t="s">
        <v>11323</v>
      </c>
      <c r="B5050" s="162" t="s">
        <v>550</v>
      </c>
      <c r="C5050" s="162">
        <v>3</v>
      </c>
      <c r="D5050" s="162">
        <v>2020</v>
      </c>
      <c r="E5050" s="162" t="s">
        <v>115</v>
      </c>
      <c r="F5050" s="162" t="s">
        <v>28</v>
      </c>
      <c r="G5050" s="162">
        <v>2021</v>
      </c>
      <c r="H5050" s="169" t="s">
        <v>74</v>
      </c>
      <c r="I5050" s="162" t="s">
        <v>550</v>
      </c>
      <c r="J5050" s="211">
        <v>6.7797820399999997</v>
      </c>
      <c r="K5050" s="169" t="s">
        <v>1818</v>
      </c>
      <c r="L5050" s="166">
        <v>0.83978495412844001</v>
      </c>
      <c r="M5050" s="166">
        <v>5.6935589494622212</v>
      </c>
      <c r="N5050" s="169" t="s">
        <v>74</v>
      </c>
      <c r="O5050" s="167">
        <v>1</v>
      </c>
      <c r="P5050" s="167">
        <v>0</v>
      </c>
      <c r="Q5050" s="167">
        <v>1</v>
      </c>
      <c r="R5050" s="167">
        <v>0</v>
      </c>
      <c r="S5050" s="167">
        <v>1</v>
      </c>
      <c r="T5050" s="167" t="s">
        <v>13210</v>
      </c>
      <c r="U5050" s="167" t="s">
        <v>1281</v>
      </c>
      <c r="V5050" s="167" t="s">
        <v>86</v>
      </c>
      <c r="W5050" s="169"/>
      <c r="X5050" s="169" t="s">
        <v>11941</v>
      </c>
      <c r="Y5050" s="169"/>
      <c r="Z5050" s="168">
        <v>44383</v>
      </c>
      <c r="AA5050" s="169" t="s">
        <v>9654</v>
      </c>
      <c r="AB5050" s="169" t="s">
        <v>824</v>
      </c>
      <c r="AC5050" s="169" t="s">
        <v>74</v>
      </c>
      <c r="AD5050" s="169">
        <v>2022</v>
      </c>
      <c r="AE5050" s="167" t="s">
        <v>1241</v>
      </c>
    </row>
    <row r="5051" spans="1:31" x14ac:dyDescent="0.3">
      <c r="A5051" s="169" t="s">
        <v>12094</v>
      </c>
      <c r="B5051" s="162" t="s">
        <v>550</v>
      </c>
      <c r="C5051" s="162">
        <v>1</v>
      </c>
      <c r="D5051" s="162">
        <v>2021</v>
      </c>
      <c r="E5051" s="162" t="s">
        <v>115</v>
      </c>
      <c r="F5051" s="162" t="s">
        <v>28</v>
      </c>
      <c r="G5051" s="162">
        <v>2021</v>
      </c>
      <c r="H5051" s="169" t="s">
        <v>74</v>
      </c>
      <c r="I5051" s="162" t="s">
        <v>550</v>
      </c>
      <c r="J5051" s="211">
        <v>6.4063948399999999</v>
      </c>
      <c r="K5051" s="169" t="s">
        <v>1818</v>
      </c>
      <c r="L5051" s="166">
        <v>0.83978495412844001</v>
      </c>
      <c r="M5051" s="166">
        <v>5.379993996838075</v>
      </c>
      <c r="N5051" s="169" t="s">
        <v>74</v>
      </c>
      <c r="O5051" s="167">
        <v>1</v>
      </c>
      <c r="P5051" s="167">
        <v>0</v>
      </c>
      <c r="Q5051" s="167">
        <v>1</v>
      </c>
      <c r="R5051" s="167">
        <v>0</v>
      </c>
      <c r="S5051" s="167">
        <v>1</v>
      </c>
      <c r="T5051" s="167" t="s">
        <v>13210</v>
      </c>
      <c r="U5051" s="167" t="s">
        <v>1221</v>
      </c>
      <c r="V5051" s="167" t="s">
        <v>87</v>
      </c>
      <c r="W5051" s="169"/>
      <c r="X5051" s="169" t="s">
        <v>12077</v>
      </c>
      <c r="Y5051" s="169"/>
      <c r="Z5051" s="168">
        <v>44537</v>
      </c>
      <c r="AA5051" s="169" t="s">
        <v>9654</v>
      </c>
      <c r="AB5051" s="169" t="s">
        <v>824</v>
      </c>
      <c r="AC5051" s="169" t="s">
        <v>74</v>
      </c>
      <c r="AD5051" s="169">
        <v>2022</v>
      </c>
      <c r="AE5051" s="167" t="s">
        <v>1241</v>
      </c>
    </row>
    <row r="5052" spans="1:31" x14ac:dyDescent="0.3">
      <c r="A5052" s="169" t="s">
        <v>12047</v>
      </c>
      <c r="B5052" s="162" t="s">
        <v>550</v>
      </c>
      <c r="C5052" s="162">
        <v>1</v>
      </c>
      <c r="D5052" s="162">
        <v>2021</v>
      </c>
      <c r="E5052" s="162" t="s">
        <v>115</v>
      </c>
      <c r="F5052" s="162" t="s">
        <v>28</v>
      </c>
      <c r="G5052" s="162">
        <v>2021</v>
      </c>
      <c r="H5052" s="169" t="s">
        <v>74</v>
      </c>
      <c r="I5052" s="162" t="s">
        <v>550</v>
      </c>
      <c r="J5052" s="211">
        <v>0.41998428000000004</v>
      </c>
      <c r="K5052" s="169" t="s">
        <v>1818</v>
      </c>
      <c r="L5052" s="166">
        <v>0.83978495412844001</v>
      </c>
      <c r="M5052" s="166">
        <v>0.35269647931446596</v>
      </c>
      <c r="N5052" s="169" t="s">
        <v>28</v>
      </c>
      <c r="O5052" s="167">
        <v>1</v>
      </c>
      <c r="P5052" s="167">
        <v>1</v>
      </c>
      <c r="Q5052" s="167">
        <v>0</v>
      </c>
      <c r="R5052" s="167">
        <v>1</v>
      </c>
      <c r="S5052" s="167">
        <v>0</v>
      </c>
      <c r="T5052" s="167" t="s">
        <v>13211</v>
      </c>
      <c r="U5052" s="167" t="s">
        <v>1281</v>
      </c>
      <c r="V5052" s="167" t="s">
        <v>86</v>
      </c>
      <c r="W5052" s="169"/>
      <c r="X5052" s="169" t="s">
        <v>12078</v>
      </c>
      <c r="Y5052" s="169"/>
      <c r="Z5052" s="168">
        <v>44502</v>
      </c>
      <c r="AA5052" s="169" t="s">
        <v>12141</v>
      </c>
      <c r="AB5052" s="169" t="s">
        <v>12142</v>
      </c>
      <c r="AC5052" s="169" t="s">
        <v>12097</v>
      </c>
      <c r="AD5052" s="169">
        <v>2022</v>
      </c>
      <c r="AE5052" s="167" t="s">
        <v>1241</v>
      </c>
    </row>
    <row r="5053" spans="1:31" x14ac:dyDescent="0.3">
      <c r="A5053" s="169" t="s">
        <v>1152</v>
      </c>
      <c r="B5053" s="162" t="s">
        <v>550</v>
      </c>
      <c r="C5053" s="162">
        <v>7</v>
      </c>
      <c r="D5053" s="162">
        <v>2017</v>
      </c>
      <c r="E5053" s="162" t="s">
        <v>115</v>
      </c>
      <c r="F5053" s="162" t="s">
        <v>28</v>
      </c>
      <c r="G5053" s="162">
        <v>2021</v>
      </c>
      <c r="H5053" s="169" t="s">
        <v>58</v>
      </c>
      <c r="I5053" s="162" t="s">
        <v>550</v>
      </c>
      <c r="J5053" s="211">
        <v>0.66645949999999998</v>
      </c>
      <c r="K5053" s="169" t="s">
        <v>1818</v>
      </c>
      <c r="L5053" s="166">
        <v>0.83978495412844001</v>
      </c>
      <c r="M5053" s="166">
        <v>0.55968266063596306</v>
      </c>
      <c r="N5053" s="169" t="s">
        <v>58</v>
      </c>
      <c r="O5053" s="167">
        <v>1</v>
      </c>
      <c r="P5053" s="167">
        <v>0</v>
      </c>
      <c r="Q5053" s="167">
        <v>1</v>
      </c>
      <c r="R5053" s="167">
        <v>0</v>
      </c>
      <c r="S5053" s="167">
        <v>1</v>
      </c>
      <c r="T5053" s="167" t="s">
        <v>13210</v>
      </c>
      <c r="U5053" s="167" t="s">
        <v>1261</v>
      </c>
      <c r="V5053" s="167" t="s">
        <v>102</v>
      </c>
      <c r="W5053" s="169"/>
      <c r="X5053" s="169" t="s">
        <v>10977</v>
      </c>
      <c r="Y5053" s="169"/>
      <c r="Z5053" s="168">
        <v>44350</v>
      </c>
      <c r="AA5053" s="169" t="s">
        <v>12143</v>
      </c>
      <c r="AB5053" s="169" t="s">
        <v>12144</v>
      </c>
      <c r="AC5053" s="169" t="s">
        <v>58</v>
      </c>
      <c r="AD5053" s="169">
        <v>2022</v>
      </c>
      <c r="AE5053" s="167" t="s">
        <v>1218</v>
      </c>
    </row>
    <row r="5054" spans="1:31" x14ac:dyDescent="0.3">
      <c r="A5054" s="169" t="s">
        <v>1152</v>
      </c>
      <c r="B5054" s="162" t="s">
        <v>550</v>
      </c>
      <c r="C5054" s="162">
        <v>8</v>
      </c>
      <c r="D5054" s="162">
        <v>2017</v>
      </c>
      <c r="E5054" s="162" t="s">
        <v>115</v>
      </c>
      <c r="F5054" s="162" t="s">
        <v>28</v>
      </c>
      <c r="G5054" s="162">
        <v>2021</v>
      </c>
      <c r="H5054" s="169" t="s">
        <v>58</v>
      </c>
      <c r="I5054" s="162" t="s">
        <v>550</v>
      </c>
      <c r="J5054" s="211">
        <v>0.64818629999999999</v>
      </c>
      <c r="K5054" s="169" t="s">
        <v>1818</v>
      </c>
      <c r="L5054" s="166">
        <v>0.83978495412844001</v>
      </c>
      <c r="M5054" s="166">
        <v>0.54433710221218323</v>
      </c>
      <c r="N5054" s="169" t="s">
        <v>28</v>
      </c>
      <c r="O5054" s="167">
        <v>1</v>
      </c>
      <c r="P5054" s="167">
        <v>1</v>
      </c>
      <c r="Q5054" s="167">
        <v>0</v>
      </c>
      <c r="R5054" s="167">
        <v>1</v>
      </c>
      <c r="S5054" s="167">
        <v>0</v>
      </c>
      <c r="T5054" s="167" t="s">
        <v>13211</v>
      </c>
      <c r="U5054" s="167" t="s">
        <v>1261</v>
      </c>
      <c r="V5054" s="167" t="s">
        <v>102</v>
      </c>
      <c r="W5054" s="169"/>
      <c r="X5054" s="169" t="s">
        <v>10977</v>
      </c>
      <c r="Y5054" s="169"/>
      <c r="Z5054" s="168">
        <v>44449</v>
      </c>
      <c r="AA5054" s="169" t="s">
        <v>12145</v>
      </c>
      <c r="AB5054" s="169" t="s">
        <v>12146</v>
      </c>
      <c r="AC5054" s="169" t="s">
        <v>12097</v>
      </c>
      <c r="AD5054" s="169">
        <v>2022</v>
      </c>
      <c r="AE5054" s="167" t="s">
        <v>1218</v>
      </c>
    </row>
    <row r="5055" spans="1:31" x14ac:dyDescent="0.3">
      <c r="A5055" s="169" t="s">
        <v>10517</v>
      </c>
      <c r="B5055" s="162" t="s">
        <v>550</v>
      </c>
      <c r="C5055" s="162">
        <v>1</v>
      </c>
      <c r="D5055" s="162">
        <v>2019</v>
      </c>
      <c r="E5055" s="162" t="s">
        <v>115</v>
      </c>
      <c r="F5055" s="162" t="s">
        <v>28</v>
      </c>
      <c r="G5055" s="162">
        <v>2021</v>
      </c>
      <c r="H5055" s="169" t="s">
        <v>63</v>
      </c>
      <c r="I5055" s="162" t="s">
        <v>550</v>
      </c>
      <c r="J5055" s="211">
        <v>1.30305E-2</v>
      </c>
      <c r="K5055" s="169" t="s">
        <v>1818</v>
      </c>
      <c r="L5055" s="166">
        <v>0.83978495412844001</v>
      </c>
      <c r="M5055" s="166">
        <v>1.0942817844770638E-2</v>
      </c>
      <c r="N5055" s="169" t="s">
        <v>28</v>
      </c>
      <c r="O5055" s="167">
        <v>1</v>
      </c>
      <c r="P5055" s="167">
        <v>1</v>
      </c>
      <c r="Q5055" s="167">
        <v>0</v>
      </c>
      <c r="R5055" s="167">
        <v>1</v>
      </c>
      <c r="S5055" s="167">
        <v>0</v>
      </c>
      <c r="T5055" s="167" t="s">
        <v>13211</v>
      </c>
      <c r="U5055" s="167" t="s">
        <v>1281</v>
      </c>
      <c r="V5055" s="167" t="s">
        <v>99</v>
      </c>
      <c r="W5055" s="169"/>
      <c r="X5055" s="169" t="s">
        <v>12079</v>
      </c>
      <c r="Y5055" s="169"/>
      <c r="Z5055" s="168">
        <v>44273</v>
      </c>
      <c r="AA5055" s="169" t="s">
        <v>12147</v>
      </c>
      <c r="AB5055" s="169" t="s">
        <v>12148</v>
      </c>
      <c r="AC5055" s="169" t="s">
        <v>12099</v>
      </c>
      <c r="AD5055" s="169">
        <v>2022</v>
      </c>
      <c r="AE5055" s="167" t="s">
        <v>1218</v>
      </c>
    </row>
    <row r="5056" spans="1:31" x14ac:dyDescent="0.3">
      <c r="A5056" s="169" t="s">
        <v>10517</v>
      </c>
      <c r="B5056" s="162" t="s">
        <v>550</v>
      </c>
      <c r="C5056" s="162">
        <v>2</v>
      </c>
      <c r="D5056" s="162">
        <v>2019</v>
      </c>
      <c r="E5056" s="162" t="s">
        <v>115</v>
      </c>
      <c r="F5056" s="162" t="s">
        <v>28</v>
      </c>
      <c r="G5056" s="162">
        <v>2021</v>
      </c>
      <c r="H5056" s="169" t="s">
        <v>63</v>
      </c>
      <c r="I5056" s="162" t="s">
        <v>550</v>
      </c>
      <c r="J5056" s="211">
        <v>4.2660815999999997</v>
      </c>
      <c r="K5056" s="169" t="s">
        <v>1818</v>
      </c>
      <c r="L5056" s="166">
        <v>0.83978495412844001</v>
      </c>
      <c r="M5056" s="166">
        <v>3.5825911407641815</v>
      </c>
      <c r="N5056" s="169" t="s">
        <v>63</v>
      </c>
      <c r="O5056" s="167">
        <v>1</v>
      </c>
      <c r="P5056" s="167">
        <v>0</v>
      </c>
      <c r="Q5056" s="167">
        <v>1</v>
      </c>
      <c r="R5056" s="167">
        <v>0</v>
      </c>
      <c r="S5056" s="167">
        <v>1</v>
      </c>
      <c r="T5056" s="167" t="s">
        <v>13210</v>
      </c>
      <c r="U5056" s="167" t="s">
        <v>1281</v>
      </c>
      <c r="V5056" s="167" t="s">
        <v>99</v>
      </c>
      <c r="W5056" s="169"/>
      <c r="X5056" s="169" t="s">
        <v>12079</v>
      </c>
      <c r="Y5056" s="169"/>
      <c r="Z5056" s="168">
        <v>44354</v>
      </c>
      <c r="AA5056" s="169" t="s">
        <v>12149</v>
      </c>
      <c r="AB5056" s="169" t="s">
        <v>12150</v>
      </c>
      <c r="AC5056" s="169" t="s">
        <v>63</v>
      </c>
      <c r="AD5056" s="169">
        <v>2022</v>
      </c>
      <c r="AE5056" s="167" t="s">
        <v>1218</v>
      </c>
    </row>
    <row r="5057" spans="1:31" x14ac:dyDescent="0.3">
      <c r="A5057" s="169" t="s">
        <v>10517</v>
      </c>
      <c r="B5057" s="162" t="s">
        <v>550</v>
      </c>
      <c r="C5057" s="162">
        <v>3</v>
      </c>
      <c r="D5057" s="162">
        <v>2019</v>
      </c>
      <c r="E5057" s="162" t="s">
        <v>115</v>
      </c>
      <c r="F5057" s="162" t="s">
        <v>28</v>
      </c>
      <c r="G5057" s="162">
        <v>2021</v>
      </c>
      <c r="H5057" s="169" t="s">
        <v>63</v>
      </c>
      <c r="I5057" s="162" t="s">
        <v>550</v>
      </c>
      <c r="J5057" s="211">
        <v>0.58173839999999999</v>
      </c>
      <c r="K5057" s="169" t="s">
        <v>1818</v>
      </c>
      <c r="L5057" s="166">
        <v>0.83978495412844001</v>
      </c>
      <c r="M5057" s="166">
        <v>0.4885351555587521</v>
      </c>
      <c r="N5057" s="169" t="s">
        <v>63</v>
      </c>
      <c r="O5057" s="167">
        <v>1</v>
      </c>
      <c r="P5057" s="167">
        <v>0</v>
      </c>
      <c r="Q5057" s="167">
        <v>1</v>
      </c>
      <c r="R5057" s="167">
        <v>0</v>
      </c>
      <c r="S5057" s="167">
        <v>1</v>
      </c>
      <c r="T5057" s="167" t="s">
        <v>13210</v>
      </c>
      <c r="U5057" s="167" t="s">
        <v>1281</v>
      </c>
      <c r="V5057" s="167" t="s">
        <v>99</v>
      </c>
      <c r="W5057" s="169"/>
      <c r="X5057" s="169" t="s">
        <v>12079</v>
      </c>
      <c r="Y5057" s="169"/>
      <c r="Z5057" s="168">
        <v>44354</v>
      </c>
      <c r="AA5057" s="169" t="s">
        <v>12151</v>
      </c>
      <c r="AB5057" s="169" t="s">
        <v>12152</v>
      </c>
      <c r="AC5057" s="169" t="s">
        <v>63</v>
      </c>
      <c r="AD5057" s="169">
        <v>2022</v>
      </c>
      <c r="AE5057" s="167" t="s">
        <v>1218</v>
      </c>
    </row>
    <row r="5058" spans="1:31" x14ac:dyDescent="0.3">
      <c r="A5058" s="169" t="s">
        <v>11319</v>
      </c>
      <c r="B5058" s="162" t="s">
        <v>550</v>
      </c>
      <c r="C5058" s="162">
        <v>3</v>
      </c>
      <c r="D5058" s="162">
        <v>2020</v>
      </c>
      <c r="E5058" s="162" t="s">
        <v>115</v>
      </c>
      <c r="F5058" s="162" t="s">
        <v>28</v>
      </c>
      <c r="G5058" s="162">
        <v>2021</v>
      </c>
      <c r="H5058" s="169" t="s">
        <v>63</v>
      </c>
      <c r="I5058" s="162" t="s">
        <v>550</v>
      </c>
      <c r="J5058" s="211">
        <v>3.5105000000000002E-3</v>
      </c>
      <c r="K5058" s="169" t="s">
        <v>1818</v>
      </c>
      <c r="L5058" s="166">
        <v>0.83978495412844001</v>
      </c>
      <c r="M5058" s="166">
        <v>2.948065081467889E-3</v>
      </c>
      <c r="N5058" s="169" t="s">
        <v>63</v>
      </c>
      <c r="O5058" s="167">
        <v>1</v>
      </c>
      <c r="P5058" s="167">
        <v>0</v>
      </c>
      <c r="Q5058" s="167">
        <v>1</v>
      </c>
      <c r="R5058" s="167">
        <v>0</v>
      </c>
      <c r="S5058" s="167">
        <v>1</v>
      </c>
      <c r="T5058" s="167" t="s">
        <v>13210</v>
      </c>
      <c r="U5058" s="167" t="s">
        <v>1512</v>
      </c>
      <c r="V5058" s="167" t="s">
        <v>89</v>
      </c>
      <c r="W5058" s="169"/>
      <c r="X5058" s="169" t="s">
        <v>11939</v>
      </c>
      <c r="Y5058" s="169"/>
      <c r="Z5058" s="168">
        <v>44508</v>
      </c>
      <c r="AA5058" s="169" t="s">
        <v>12153</v>
      </c>
      <c r="AB5058" s="169" t="s">
        <v>12154</v>
      </c>
      <c r="AC5058" s="169" t="s">
        <v>63</v>
      </c>
      <c r="AD5058" s="169">
        <v>2022</v>
      </c>
      <c r="AE5058" s="167" t="s">
        <v>1218</v>
      </c>
    </row>
    <row r="5059" spans="1:31" x14ac:dyDescent="0.3">
      <c r="A5059" s="169" t="s">
        <v>11319</v>
      </c>
      <c r="B5059" s="162" t="s">
        <v>550</v>
      </c>
      <c r="C5059" s="162">
        <v>4</v>
      </c>
      <c r="D5059" s="162">
        <v>2020</v>
      </c>
      <c r="E5059" s="162" t="s">
        <v>115</v>
      </c>
      <c r="F5059" s="162" t="s">
        <v>28</v>
      </c>
      <c r="G5059" s="162">
        <v>2021</v>
      </c>
      <c r="H5059" s="169" t="s">
        <v>63</v>
      </c>
      <c r="I5059" s="162" t="s">
        <v>550</v>
      </c>
      <c r="J5059" s="211">
        <v>2.69394</v>
      </c>
      <c r="K5059" s="169" t="s">
        <v>1818</v>
      </c>
      <c r="L5059" s="166">
        <v>0.83978495412844001</v>
      </c>
      <c r="M5059" s="166">
        <v>2.2623302793247695</v>
      </c>
      <c r="N5059" s="169" t="s">
        <v>28</v>
      </c>
      <c r="O5059" s="167">
        <v>1</v>
      </c>
      <c r="P5059" s="167">
        <v>1</v>
      </c>
      <c r="Q5059" s="167">
        <v>0</v>
      </c>
      <c r="R5059" s="167">
        <v>1</v>
      </c>
      <c r="S5059" s="167">
        <v>0</v>
      </c>
      <c r="T5059" s="167" t="s">
        <v>13211</v>
      </c>
      <c r="U5059" s="167" t="s">
        <v>1512</v>
      </c>
      <c r="V5059" s="167" t="s">
        <v>89</v>
      </c>
      <c r="W5059" s="169"/>
      <c r="X5059" s="169" t="s">
        <v>11939</v>
      </c>
      <c r="Y5059" s="169"/>
      <c r="Z5059" s="168">
        <v>44510</v>
      </c>
      <c r="AA5059" s="169" t="s">
        <v>12155</v>
      </c>
      <c r="AB5059" s="169" t="s">
        <v>12156</v>
      </c>
      <c r="AC5059" s="169" t="s">
        <v>12095</v>
      </c>
      <c r="AD5059" s="169">
        <v>2022</v>
      </c>
      <c r="AE5059" s="167" t="s">
        <v>1218</v>
      </c>
    </row>
    <row r="5060" spans="1:31" x14ac:dyDescent="0.3">
      <c r="A5060" s="126" t="s">
        <v>11321</v>
      </c>
      <c r="B5060" s="162" t="s">
        <v>550</v>
      </c>
      <c r="C5060" s="162">
        <v>3</v>
      </c>
      <c r="D5060" s="162">
        <v>2020</v>
      </c>
      <c r="E5060" s="162" t="s">
        <v>115</v>
      </c>
      <c r="F5060" s="162" t="s">
        <v>28</v>
      </c>
      <c r="G5060" s="162">
        <v>2021</v>
      </c>
      <c r="H5060" s="169" t="s">
        <v>63</v>
      </c>
      <c r="I5060" s="162" t="s">
        <v>550</v>
      </c>
      <c r="J5060" s="211">
        <v>1.704442615</v>
      </c>
      <c r="K5060" s="169" t="s">
        <v>1818</v>
      </c>
      <c r="L5060" s="166">
        <v>0.83978495412844001</v>
      </c>
      <c r="M5060" s="166">
        <v>1.4313652632523335</v>
      </c>
      <c r="N5060" s="169" t="s">
        <v>63</v>
      </c>
      <c r="O5060" s="167">
        <v>1</v>
      </c>
      <c r="P5060" s="167">
        <v>0</v>
      </c>
      <c r="Q5060" s="167">
        <v>1</v>
      </c>
      <c r="R5060" s="167">
        <v>0</v>
      </c>
      <c r="S5060" s="167">
        <v>1</v>
      </c>
      <c r="T5060" s="167" t="s">
        <v>13210</v>
      </c>
      <c r="U5060" s="167" t="s">
        <v>1360</v>
      </c>
      <c r="V5060" s="167" t="s">
        <v>1383</v>
      </c>
      <c r="W5060" s="169"/>
      <c r="X5060" s="169" t="s">
        <v>12080</v>
      </c>
      <c r="Y5060" s="169"/>
      <c r="Z5060" s="168">
        <v>44547</v>
      </c>
      <c r="AA5060" s="169" t="s">
        <v>12157</v>
      </c>
      <c r="AB5060" s="169" t="s">
        <v>12158</v>
      </c>
      <c r="AC5060" s="169" t="s">
        <v>63</v>
      </c>
      <c r="AD5060" s="169">
        <v>2022</v>
      </c>
      <c r="AE5060" s="167" t="s">
        <v>1218</v>
      </c>
    </row>
    <row r="5061" spans="1:31" x14ac:dyDescent="0.3">
      <c r="A5061" s="212" t="s">
        <v>11322</v>
      </c>
      <c r="B5061" s="162" t="s">
        <v>550</v>
      </c>
      <c r="C5061" s="162">
        <v>7</v>
      </c>
      <c r="D5061" s="162">
        <v>2020</v>
      </c>
      <c r="E5061" s="162" t="s">
        <v>115</v>
      </c>
      <c r="F5061" s="162" t="s">
        <v>28</v>
      </c>
      <c r="G5061" s="162">
        <v>2021</v>
      </c>
      <c r="H5061" s="169" t="s">
        <v>63</v>
      </c>
      <c r="I5061" s="162" t="s">
        <v>550</v>
      </c>
      <c r="J5061" s="211">
        <v>1.704442615</v>
      </c>
      <c r="K5061" s="169" t="s">
        <v>1818</v>
      </c>
      <c r="L5061" s="166">
        <v>0.83978495412844001</v>
      </c>
      <c r="M5061" s="166">
        <v>1.4313652632523335</v>
      </c>
      <c r="N5061" s="169" t="s">
        <v>63</v>
      </c>
      <c r="O5061" s="167">
        <v>1</v>
      </c>
      <c r="P5061" s="167">
        <v>0</v>
      </c>
      <c r="Q5061" s="167">
        <v>1</v>
      </c>
      <c r="R5061" s="167">
        <v>0</v>
      </c>
      <c r="S5061" s="167">
        <v>1</v>
      </c>
      <c r="T5061" s="167" t="s">
        <v>13210</v>
      </c>
      <c r="U5061" s="167" t="s">
        <v>1360</v>
      </c>
      <c r="V5061" s="167" t="s">
        <v>1383</v>
      </c>
      <c r="W5061" s="169"/>
      <c r="X5061" s="169" t="s">
        <v>12080</v>
      </c>
      <c r="Y5061" s="169"/>
      <c r="Z5061" s="168">
        <v>44547</v>
      </c>
      <c r="AA5061" s="169" t="s">
        <v>12157</v>
      </c>
      <c r="AB5061" s="169" t="s">
        <v>12158</v>
      </c>
      <c r="AC5061" s="169" t="s">
        <v>63</v>
      </c>
      <c r="AD5061" s="169">
        <v>2022</v>
      </c>
      <c r="AE5061" s="167" t="s">
        <v>1218</v>
      </c>
    </row>
    <row r="5062" spans="1:31" x14ac:dyDescent="0.3">
      <c r="A5062" s="169" t="s">
        <v>11317</v>
      </c>
      <c r="B5062" s="162" t="s">
        <v>550</v>
      </c>
      <c r="C5062" s="162">
        <v>5</v>
      </c>
      <c r="D5062" s="162">
        <v>2020</v>
      </c>
      <c r="E5062" s="162" t="s">
        <v>115</v>
      </c>
      <c r="F5062" s="162" t="s">
        <v>28</v>
      </c>
      <c r="G5062" s="162">
        <v>2021</v>
      </c>
      <c r="H5062" s="169" t="s">
        <v>63</v>
      </c>
      <c r="I5062" s="162" t="s">
        <v>550</v>
      </c>
      <c r="J5062" s="211">
        <v>3.5999999999999997E-2</v>
      </c>
      <c r="K5062" s="169" t="s">
        <v>1818</v>
      </c>
      <c r="L5062" s="166">
        <v>0.83978495412844001</v>
      </c>
      <c r="M5062" s="166">
        <v>3.023225834862384E-2</v>
      </c>
      <c r="N5062" s="169" t="s">
        <v>63</v>
      </c>
      <c r="O5062" s="167">
        <v>1</v>
      </c>
      <c r="P5062" s="167">
        <v>0</v>
      </c>
      <c r="Q5062" s="167">
        <v>1</v>
      </c>
      <c r="R5062" s="167">
        <v>0</v>
      </c>
      <c r="S5062" s="167">
        <v>1</v>
      </c>
      <c r="T5062" s="167" t="s">
        <v>13210</v>
      </c>
      <c r="U5062" s="167" t="s">
        <v>1453</v>
      </c>
      <c r="V5062" s="167" t="s">
        <v>103</v>
      </c>
      <c r="W5062" s="169"/>
      <c r="X5062" s="169" t="s">
        <v>11937</v>
      </c>
      <c r="Y5062" s="169"/>
      <c r="Z5062" s="168">
        <v>44277</v>
      </c>
      <c r="AA5062" s="169" t="s">
        <v>12159</v>
      </c>
      <c r="AB5062" s="169" t="s">
        <v>12160</v>
      </c>
      <c r="AC5062" s="169" t="s">
        <v>63</v>
      </c>
      <c r="AD5062" s="169">
        <v>2022</v>
      </c>
      <c r="AE5062" s="167" t="s">
        <v>1218</v>
      </c>
    </row>
    <row r="5063" spans="1:31" x14ac:dyDescent="0.3">
      <c r="A5063" s="169" t="s">
        <v>11321</v>
      </c>
      <c r="B5063" s="162" t="s">
        <v>550</v>
      </c>
      <c r="C5063" s="162">
        <v>4</v>
      </c>
      <c r="D5063" s="162">
        <v>2020</v>
      </c>
      <c r="E5063" s="162" t="s">
        <v>115</v>
      </c>
      <c r="F5063" s="162" t="s">
        <v>28</v>
      </c>
      <c r="G5063" s="162">
        <v>2021</v>
      </c>
      <c r="H5063" s="169" t="s">
        <v>63</v>
      </c>
      <c r="I5063" s="162" t="s">
        <v>550</v>
      </c>
      <c r="J5063" s="211">
        <v>10.88905879</v>
      </c>
      <c r="K5063" s="169" t="s">
        <v>1818</v>
      </c>
      <c r="L5063" s="166">
        <v>0.83978495412844001</v>
      </c>
      <c r="M5063" s="166">
        <v>9.1444677364620368</v>
      </c>
      <c r="N5063" s="169" t="s">
        <v>63</v>
      </c>
      <c r="O5063" s="167">
        <v>1</v>
      </c>
      <c r="P5063" s="167">
        <v>0</v>
      </c>
      <c r="Q5063" s="167">
        <v>1</v>
      </c>
      <c r="R5063" s="167">
        <v>0</v>
      </c>
      <c r="S5063" s="167">
        <v>1</v>
      </c>
      <c r="T5063" s="167" t="s">
        <v>13210</v>
      </c>
      <c r="U5063" s="167" t="s">
        <v>1360</v>
      </c>
      <c r="V5063" s="167" t="s">
        <v>1383</v>
      </c>
      <c r="W5063" s="169"/>
      <c r="X5063" s="169" t="s">
        <v>11940</v>
      </c>
      <c r="Y5063" s="169"/>
      <c r="Z5063" s="168">
        <v>44547</v>
      </c>
      <c r="AA5063" s="169" t="s">
        <v>12157</v>
      </c>
      <c r="AB5063" s="169" t="s">
        <v>12158</v>
      </c>
      <c r="AC5063" s="169" t="s">
        <v>63</v>
      </c>
      <c r="AD5063" s="169">
        <v>2022</v>
      </c>
      <c r="AE5063" s="167" t="s">
        <v>1218</v>
      </c>
    </row>
    <row r="5064" spans="1:31" x14ac:dyDescent="0.3">
      <c r="A5064" s="169" t="s">
        <v>688</v>
      </c>
      <c r="B5064" s="162" t="s">
        <v>550</v>
      </c>
      <c r="C5064" s="162">
        <v>3</v>
      </c>
      <c r="D5064" s="162">
        <v>2012</v>
      </c>
      <c r="E5064" s="162" t="s">
        <v>115</v>
      </c>
      <c r="F5064" s="162" t="s">
        <v>28</v>
      </c>
      <c r="G5064" s="162">
        <v>2021</v>
      </c>
      <c r="H5064" s="169" t="s">
        <v>64</v>
      </c>
      <c r="I5064" s="162" t="s">
        <v>550</v>
      </c>
      <c r="J5064" s="211">
        <v>1.892655</v>
      </c>
      <c r="K5064" s="169" t="s">
        <v>1818</v>
      </c>
      <c r="L5064" s="166">
        <v>0.83978495412844001</v>
      </c>
      <c r="M5064" s="166">
        <v>1.5894231923559625</v>
      </c>
      <c r="N5064" s="169" t="s">
        <v>64</v>
      </c>
      <c r="O5064" s="167">
        <v>1</v>
      </c>
      <c r="P5064" s="167">
        <v>0</v>
      </c>
      <c r="Q5064" s="167">
        <v>1</v>
      </c>
      <c r="R5064" s="167">
        <v>0</v>
      </c>
      <c r="S5064" s="167">
        <v>1</v>
      </c>
      <c r="T5064" s="167" t="s">
        <v>13210</v>
      </c>
      <c r="U5064" s="167" t="s">
        <v>1281</v>
      </c>
      <c r="V5064" s="167" t="s">
        <v>99</v>
      </c>
      <c r="W5064" s="169"/>
      <c r="X5064" s="169" t="s">
        <v>11713</v>
      </c>
      <c r="Y5064" s="169"/>
      <c r="Z5064" s="168">
        <v>44273</v>
      </c>
      <c r="AA5064" s="169" t="s">
        <v>12161</v>
      </c>
      <c r="AB5064" s="169" t="s">
        <v>12162</v>
      </c>
      <c r="AC5064" s="169" t="s">
        <v>64</v>
      </c>
      <c r="AD5064" s="169">
        <v>2022</v>
      </c>
      <c r="AE5064" s="167" t="s">
        <v>1321</v>
      </c>
    </row>
    <row r="5065" spans="1:31" x14ac:dyDescent="0.3">
      <c r="A5065" s="169" t="s">
        <v>688</v>
      </c>
      <c r="B5065" s="162" t="s">
        <v>550</v>
      </c>
      <c r="C5065" s="162">
        <v>4</v>
      </c>
      <c r="D5065" s="162">
        <v>2012</v>
      </c>
      <c r="E5065" s="162" t="s">
        <v>115</v>
      </c>
      <c r="F5065" s="162" t="s">
        <v>28</v>
      </c>
      <c r="G5065" s="162">
        <v>2021</v>
      </c>
      <c r="H5065" s="169" t="s">
        <v>64</v>
      </c>
      <c r="I5065" s="162" t="s">
        <v>550</v>
      </c>
      <c r="J5065" s="211">
        <v>0.49381199999999997</v>
      </c>
      <c r="K5065" s="169" t="s">
        <v>1818</v>
      </c>
      <c r="L5065" s="166">
        <v>0.83978495412844001</v>
      </c>
      <c r="M5065" s="166">
        <v>0.4146958877680732</v>
      </c>
      <c r="N5065" s="169" t="s">
        <v>64</v>
      </c>
      <c r="O5065" s="167">
        <v>1</v>
      </c>
      <c r="P5065" s="167">
        <v>0</v>
      </c>
      <c r="Q5065" s="167">
        <v>1</v>
      </c>
      <c r="R5065" s="167">
        <v>0</v>
      </c>
      <c r="S5065" s="167">
        <v>1</v>
      </c>
      <c r="T5065" s="167" t="s">
        <v>13210</v>
      </c>
      <c r="U5065" s="167" t="s">
        <v>1281</v>
      </c>
      <c r="V5065" s="167" t="s">
        <v>99</v>
      </c>
      <c r="W5065" s="169"/>
      <c r="X5065" s="169" t="s">
        <v>11713</v>
      </c>
      <c r="Y5065" s="169"/>
      <c r="Z5065" s="168">
        <v>44273</v>
      </c>
      <c r="AA5065" s="169" t="s">
        <v>12161</v>
      </c>
      <c r="AB5065" s="169" t="s">
        <v>12162</v>
      </c>
      <c r="AC5065" s="169" t="s">
        <v>64</v>
      </c>
      <c r="AD5065" s="169">
        <v>2022</v>
      </c>
      <c r="AE5065" s="167" t="s">
        <v>1321</v>
      </c>
    </row>
    <row r="5066" spans="1:31" x14ac:dyDescent="0.3">
      <c r="A5066" s="169" t="s">
        <v>688</v>
      </c>
      <c r="B5066" s="162" t="s">
        <v>550</v>
      </c>
      <c r="C5066" s="162">
        <v>5</v>
      </c>
      <c r="D5066" s="162">
        <v>2012</v>
      </c>
      <c r="E5066" s="162" t="s">
        <v>115</v>
      </c>
      <c r="F5066" s="162" t="s">
        <v>28</v>
      </c>
      <c r="G5066" s="162">
        <v>2021</v>
      </c>
      <c r="H5066" s="169" t="s">
        <v>64</v>
      </c>
      <c r="I5066" s="162" t="s">
        <v>550</v>
      </c>
      <c r="J5066" s="211">
        <v>0.74277099999999996</v>
      </c>
      <c r="K5066" s="169" t="s">
        <v>1818</v>
      </c>
      <c r="L5066" s="166">
        <v>0.83978495412844001</v>
      </c>
      <c r="M5066" s="166">
        <v>0.62376791016293542</v>
      </c>
      <c r="N5066" s="169" t="s">
        <v>64</v>
      </c>
      <c r="O5066" s="167">
        <v>1</v>
      </c>
      <c r="P5066" s="167">
        <v>0</v>
      </c>
      <c r="Q5066" s="167">
        <v>1</v>
      </c>
      <c r="R5066" s="167">
        <v>0</v>
      </c>
      <c r="S5066" s="167">
        <v>1</v>
      </c>
      <c r="T5066" s="167" t="s">
        <v>13210</v>
      </c>
      <c r="U5066" s="167" t="s">
        <v>1281</v>
      </c>
      <c r="V5066" s="167" t="s">
        <v>99</v>
      </c>
      <c r="W5066" s="169"/>
      <c r="X5066" s="169" t="s">
        <v>11713</v>
      </c>
      <c r="Y5066" s="169"/>
      <c r="Z5066" s="168">
        <v>44274</v>
      </c>
      <c r="AA5066" s="169" t="s">
        <v>12161</v>
      </c>
      <c r="AB5066" s="169" t="s">
        <v>12162</v>
      </c>
      <c r="AC5066" s="169" t="s">
        <v>64</v>
      </c>
      <c r="AD5066" s="169">
        <v>2022</v>
      </c>
      <c r="AE5066" s="167" t="s">
        <v>1321</v>
      </c>
    </row>
    <row r="5067" spans="1:31" x14ac:dyDescent="0.3">
      <c r="A5067" s="169" t="s">
        <v>688</v>
      </c>
      <c r="B5067" s="162" t="s">
        <v>550</v>
      </c>
      <c r="C5067" s="162">
        <v>6</v>
      </c>
      <c r="D5067" s="162">
        <v>2012</v>
      </c>
      <c r="E5067" s="162" t="s">
        <v>115</v>
      </c>
      <c r="F5067" s="162" t="s">
        <v>28</v>
      </c>
      <c r="G5067" s="162">
        <v>2021</v>
      </c>
      <c r="H5067" s="169" t="s">
        <v>64</v>
      </c>
      <c r="I5067" s="162" t="s">
        <v>550</v>
      </c>
      <c r="J5067" s="211">
        <v>0.14660400000000001</v>
      </c>
      <c r="K5067" s="169" t="s">
        <v>1818</v>
      </c>
      <c r="L5067" s="166">
        <v>0.83978495412844001</v>
      </c>
      <c r="M5067" s="166">
        <v>0.12311583341504583</v>
      </c>
      <c r="N5067" s="169" t="s">
        <v>64</v>
      </c>
      <c r="O5067" s="167">
        <v>1</v>
      </c>
      <c r="P5067" s="167">
        <v>0</v>
      </c>
      <c r="Q5067" s="167">
        <v>1</v>
      </c>
      <c r="R5067" s="167">
        <v>0</v>
      </c>
      <c r="S5067" s="167">
        <v>1</v>
      </c>
      <c r="T5067" s="167" t="s">
        <v>13210</v>
      </c>
      <c r="U5067" s="167" t="s">
        <v>1281</v>
      </c>
      <c r="V5067" s="167" t="s">
        <v>99</v>
      </c>
      <c r="W5067" s="169"/>
      <c r="X5067" s="169" t="s">
        <v>11713</v>
      </c>
      <c r="Y5067" s="169"/>
      <c r="Z5067" s="168">
        <v>44274</v>
      </c>
      <c r="AA5067" s="169" t="s">
        <v>12161</v>
      </c>
      <c r="AB5067" s="169" t="s">
        <v>12162</v>
      </c>
      <c r="AC5067" s="169" t="s">
        <v>64</v>
      </c>
      <c r="AD5067" s="169">
        <v>2022</v>
      </c>
      <c r="AE5067" s="167" t="s">
        <v>1321</v>
      </c>
    </row>
    <row r="5068" spans="1:31" x14ac:dyDescent="0.3">
      <c r="A5068" s="169" t="s">
        <v>12045</v>
      </c>
      <c r="B5068" s="162" t="s">
        <v>550</v>
      </c>
      <c r="C5068" s="162">
        <v>1</v>
      </c>
      <c r="D5068" s="162">
        <v>2021</v>
      </c>
      <c r="E5068" s="162" t="s">
        <v>115</v>
      </c>
      <c r="F5068" s="162" t="s">
        <v>28</v>
      </c>
      <c r="G5068" s="162">
        <v>2021</v>
      </c>
      <c r="H5068" s="169" t="s">
        <v>65</v>
      </c>
      <c r="I5068" s="162" t="s">
        <v>550</v>
      </c>
      <c r="J5068" s="211">
        <v>2.5173598999999998</v>
      </c>
      <c r="K5068" s="169" t="s">
        <v>1818</v>
      </c>
      <c r="L5068" s="166">
        <v>0.83978495412844001</v>
      </c>
      <c r="M5068" s="166">
        <v>2.114040968146274</v>
      </c>
      <c r="N5068" s="169" t="s">
        <v>65</v>
      </c>
      <c r="O5068" s="167">
        <v>1</v>
      </c>
      <c r="P5068" s="167">
        <v>0</v>
      </c>
      <c r="Q5068" s="167">
        <v>1</v>
      </c>
      <c r="R5068" s="167">
        <v>0</v>
      </c>
      <c r="S5068" s="167">
        <v>1</v>
      </c>
      <c r="T5068" s="167" t="s">
        <v>13210</v>
      </c>
      <c r="U5068" s="167" t="s">
        <v>1453</v>
      </c>
      <c r="V5068" s="167" t="s">
        <v>103</v>
      </c>
      <c r="W5068" s="169"/>
      <c r="X5068" s="169" t="s">
        <v>12081</v>
      </c>
      <c r="Y5068" s="169"/>
      <c r="Z5068" s="168">
        <v>44284</v>
      </c>
      <c r="AA5068" s="169" t="s">
        <v>12163</v>
      </c>
      <c r="AB5068" s="169" t="s">
        <v>12164</v>
      </c>
      <c r="AC5068" s="169" t="s">
        <v>65</v>
      </c>
      <c r="AD5068" s="169">
        <v>2022</v>
      </c>
      <c r="AE5068" s="167" t="s">
        <v>1232</v>
      </c>
    </row>
    <row r="5069" spans="1:31" x14ac:dyDescent="0.3">
      <c r="A5069" s="169" t="s">
        <v>12045</v>
      </c>
      <c r="B5069" s="162" t="s">
        <v>550</v>
      </c>
      <c r="C5069" s="162">
        <v>2</v>
      </c>
      <c r="D5069" s="162">
        <v>2021</v>
      </c>
      <c r="E5069" s="162" t="s">
        <v>115</v>
      </c>
      <c r="F5069" s="162" t="s">
        <v>28</v>
      </c>
      <c r="G5069" s="162">
        <v>2021</v>
      </c>
      <c r="H5069" s="169" t="s">
        <v>65</v>
      </c>
      <c r="I5069" s="162" t="s">
        <v>550</v>
      </c>
      <c r="J5069" s="211">
        <v>40</v>
      </c>
      <c r="K5069" s="169" t="s">
        <v>1818</v>
      </c>
      <c r="L5069" s="166">
        <v>0.83978495412844001</v>
      </c>
      <c r="M5069" s="166">
        <v>33.591398165137598</v>
      </c>
      <c r="N5069" s="169" t="s">
        <v>65</v>
      </c>
      <c r="O5069" s="167">
        <v>1</v>
      </c>
      <c r="P5069" s="167">
        <v>0</v>
      </c>
      <c r="Q5069" s="167">
        <v>1</v>
      </c>
      <c r="R5069" s="167">
        <v>0</v>
      </c>
      <c r="S5069" s="167">
        <v>1</v>
      </c>
      <c r="T5069" s="167" t="s">
        <v>13210</v>
      </c>
      <c r="U5069" s="167" t="s">
        <v>1453</v>
      </c>
      <c r="V5069" s="167" t="s">
        <v>103</v>
      </c>
      <c r="W5069" s="169"/>
      <c r="X5069" s="169" t="s">
        <v>12081</v>
      </c>
      <c r="Y5069" s="169"/>
      <c r="Z5069" s="168">
        <v>44284</v>
      </c>
      <c r="AA5069" s="169" t="s">
        <v>12163</v>
      </c>
      <c r="AB5069" s="169" t="s">
        <v>12164</v>
      </c>
      <c r="AC5069" s="169" t="s">
        <v>65</v>
      </c>
      <c r="AD5069" s="169">
        <v>2022</v>
      </c>
      <c r="AE5069" s="167" t="s">
        <v>1232</v>
      </c>
    </row>
    <row r="5070" spans="1:31" x14ac:dyDescent="0.3">
      <c r="A5070" s="169" t="s">
        <v>12045</v>
      </c>
      <c r="B5070" s="162" t="s">
        <v>550</v>
      </c>
      <c r="C5070" s="162">
        <v>3</v>
      </c>
      <c r="D5070" s="162">
        <v>2021</v>
      </c>
      <c r="E5070" s="162" t="s">
        <v>115</v>
      </c>
      <c r="F5070" s="162" t="s">
        <v>28</v>
      </c>
      <c r="G5070" s="162">
        <v>2021</v>
      </c>
      <c r="H5070" s="169" t="s">
        <v>65</v>
      </c>
      <c r="I5070" s="162" t="s">
        <v>550</v>
      </c>
      <c r="J5070" s="211">
        <v>0.04</v>
      </c>
      <c r="K5070" s="169" t="s">
        <v>1818</v>
      </c>
      <c r="L5070" s="166">
        <v>0.83978495412844001</v>
      </c>
      <c r="M5070" s="166">
        <v>3.35913981651376E-2</v>
      </c>
      <c r="N5070" s="169" t="s">
        <v>51</v>
      </c>
      <c r="O5070" s="167">
        <v>1</v>
      </c>
      <c r="P5070" s="167">
        <v>0</v>
      </c>
      <c r="Q5070" s="167">
        <v>0</v>
      </c>
      <c r="R5070" s="167">
        <v>1</v>
      </c>
      <c r="S5070" s="167">
        <v>1</v>
      </c>
      <c r="T5070" s="167" t="s">
        <v>13213</v>
      </c>
      <c r="U5070" s="167" t="s">
        <v>1453</v>
      </c>
      <c r="V5070" s="167" t="s">
        <v>103</v>
      </c>
      <c r="W5070" s="169"/>
      <c r="X5070" s="169" t="s">
        <v>12081</v>
      </c>
      <c r="Y5070" s="169"/>
      <c r="Z5070" s="168">
        <v>44285</v>
      </c>
      <c r="AA5070" s="169" t="s">
        <v>12120</v>
      </c>
      <c r="AB5070" s="169" t="s">
        <v>12121</v>
      </c>
      <c r="AC5070" s="169" t="s">
        <v>51</v>
      </c>
      <c r="AD5070" s="169">
        <v>2022</v>
      </c>
      <c r="AE5070" s="167" t="s">
        <v>1232</v>
      </c>
    </row>
    <row r="5071" spans="1:31" x14ac:dyDescent="0.3">
      <c r="A5071" s="169" t="s">
        <v>10549</v>
      </c>
      <c r="B5071" s="162" t="s">
        <v>550</v>
      </c>
      <c r="C5071" s="162">
        <v>6</v>
      </c>
      <c r="D5071" s="162">
        <v>2019</v>
      </c>
      <c r="E5071" s="162" t="s">
        <v>115</v>
      </c>
      <c r="F5071" s="162" t="s">
        <v>28</v>
      </c>
      <c r="G5071" s="162">
        <v>2021</v>
      </c>
      <c r="H5071" s="169" t="s">
        <v>79</v>
      </c>
      <c r="I5071" s="162" t="s">
        <v>550</v>
      </c>
      <c r="J5071" s="211">
        <v>0.14233999999999999</v>
      </c>
      <c r="K5071" s="169" t="s">
        <v>1818</v>
      </c>
      <c r="L5071" s="166">
        <v>0.83978495412844001</v>
      </c>
      <c r="M5071" s="166">
        <v>0.11953499037064215</v>
      </c>
      <c r="N5071" s="169" t="s">
        <v>1283</v>
      </c>
      <c r="O5071" s="167">
        <v>1</v>
      </c>
      <c r="P5071" s="167">
        <v>0</v>
      </c>
      <c r="Q5071" s="167">
        <v>0</v>
      </c>
      <c r="R5071" s="167">
        <v>1</v>
      </c>
      <c r="S5071" s="167">
        <v>0</v>
      </c>
      <c r="T5071" s="167" t="s">
        <v>13213</v>
      </c>
      <c r="U5071" s="167" t="s">
        <v>1453</v>
      </c>
      <c r="V5071" s="167" t="s">
        <v>100</v>
      </c>
      <c r="W5071" s="169"/>
      <c r="X5071" s="169" t="s">
        <v>10979</v>
      </c>
      <c r="Y5071" s="169"/>
      <c r="Z5071" s="168">
        <v>44210</v>
      </c>
      <c r="AA5071" s="169" t="s">
        <v>11055</v>
      </c>
      <c r="AB5071" s="169" t="s">
        <v>12165</v>
      </c>
      <c r="AC5071" s="169" t="s">
        <v>10998</v>
      </c>
      <c r="AD5071" s="169">
        <v>2022</v>
      </c>
      <c r="AE5071" s="167" t="s">
        <v>1232</v>
      </c>
    </row>
    <row r="5072" spans="1:31" x14ac:dyDescent="0.3">
      <c r="A5072" s="169" t="s">
        <v>10509</v>
      </c>
      <c r="B5072" s="162" t="s">
        <v>550</v>
      </c>
      <c r="C5072" s="162">
        <v>4</v>
      </c>
      <c r="D5072" s="162">
        <v>2019</v>
      </c>
      <c r="E5072" s="162" t="s">
        <v>115</v>
      </c>
      <c r="F5072" s="162" t="s">
        <v>28</v>
      </c>
      <c r="G5072" s="162">
        <v>2021</v>
      </c>
      <c r="H5072" s="169" t="s">
        <v>79</v>
      </c>
      <c r="I5072" s="162" t="s">
        <v>550</v>
      </c>
      <c r="J5072" s="211">
        <v>4.6025999999999998</v>
      </c>
      <c r="K5072" s="169" t="s">
        <v>1818</v>
      </c>
      <c r="L5072" s="166">
        <v>0.83978495412844001</v>
      </c>
      <c r="M5072" s="166">
        <v>3.865194229871558</v>
      </c>
      <c r="N5072" s="169" t="s">
        <v>28</v>
      </c>
      <c r="O5072" s="167">
        <v>1</v>
      </c>
      <c r="P5072" s="167">
        <v>1</v>
      </c>
      <c r="Q5072" s="167">
        <v>0</v>
      </c>
      <c r="R5072" s="167">
        <v>1</v>
      </c>
      <c r="S5072" s="167">
        <v>0</v>
      </c>
      <c r="T5072" s="167" t="s">
        <v>13211</v>
      </c>
      <c r="U5072" s="167" t="s">
        <v>1221</v>
      </c>
      <c r="V5072" s="167" t="s">
        <v>108</v>
      </c>
      <c r="W5072" s="169"/>
      <c r="X5072" s="169" t="s">
        <v>10980</v>
      </c>
      <c r="Y5072" s="169"/>
      <c r="Z5072" s="168">
        <v>44544</v>
      </c>
      <c r="AA5072" s="169" t="s">
        <v>12115</v>
      </c>
      <c r="AB5072" s="169" t="s">
        <v>12116</v>
      </c>
      <c r="AC5072" s="169" t="s">
        <v>12096</v>
      </c>
      <c r="AD5072" s="169">
        <v>2022</v>
      </c>
      <c r="AE5072" s="167" t="s">
        <v>1232</v>
      </c>
    </row>
    <row r="5073" spans="1:31" x14ac:dyDescent="0.3">
      <c r="A5073" s="169" t="s">
        <v>12065</v>
      </c>
      <c r="B5073" s="162" t="s">
        <v>550</v>
      </c>
      <c r="C5073" s="162">
        <v>1</v>
      </c>
      <c r="D5073" s="162">
        <v>2021</v>
      </c>
      <c r="E5073" s="162" t="s">
        <v>115</v>
      </c>
      <c r="F5073" s="162" t="s">
        <v>28</v>
      </c>
      <c r="G5073" s="162">
        <v>2021</v>
      </c>
      <c r="H5073" s="169" t="s">
        <v>60</v>
      </c>
      <c r="I5073" s="162" t="s">
        <v>550</v>
      </c>
      <c r="J5073" s="211">
        <v>11.23376017</v>
      </c>
      <c r="K5073" s="169" t="s">
        <v>1818</v>
      </c>
      <c r="L5073" s="166">
        <v>0.83978495412844001</v>
      </c>
      <c r="M5073" s="166">
        <v>9.4339427690533473</v>
      </c>
      <c r="N5073" s="169" t="s">
        <v>60</v>
      </c>
      <c r="O5073" s="167">
        <v>1</v>
      </c>
      <c r="P5073" s="167">
        <v>0</v>
      </c>
      <c r="Q5073" s="167">
        <v>1</v>
      </c>
      <c r="R5073" s="167">
        <v>0</v>
      </c>
      <c r="S5073" s="167">
        <v>1</v>
      </c>
      <c r="T5073" s="167" t="s">
        <v>13210</v>
      </c>
      <c r="U5073" s="167" t="s">
        <v>1453</v>
      </c>
      <c r="V5073" s="167" t="s">
        <v>83</v>
      </c>
      <c r="W5073" s="169"/>
      <c r="X5073" s="169" t="s">
        <v>12082</v>
      </c>
      <c r="Y5073" s="169"/>
      <c r="Z5073" s="168">
        <v>44494</v>
      </c>
      <c r="AA5073" s="169" t="s">
        <v>12166</v>
      </c>
      <c r="AB5073" s="169" t="s">
        <v>824</v>
      </c>
      <c r="AC5073" s="169" t="s">
        <v>60</v>
      </c>
      <c r="AD5073" s="169">
        <v>2022</v>
      </c>
      <c r="AE5073" s="167" t="s">
        <v>1218</v>
      </c>
    </row>
    <row r="5074" spans="1:31" x14ac:dyDescent="0.3">
      <c r="A5074" s="169" t="s">
        <v>334</v>
      </c>
      <c r="B5074" s="162" t="s">
        <v>550</v>
      </c>
      <c r="C5074" s="162">
        <v>3</v>
      </c>
      <c r="D5074" s="162">
        <v>2007</v>
      </c>
      <c r="E5074" s="162" t="s">
        <v>115</v>
      </c>
      <c r="F5074" s="162" t="s">
        <v>28</v>
      </c>
      <c r="G5074" s="162">
        <v>2021</v>
      </c>
      <c r="H5074" s="169" t="s">
        <v>63</v>
      </c>
      <c r="I5074" s="162" t="s">
        <v>550</v>
      </c>
      <c r="J5074" s="211">
        <v>2.4986669999999999E-2</v>
      </c>
      <c r="K5074" s="169" t="s">
        <v>1818</v>
      </c>
      <c r="L5074" s="166">
        <v>0.83978495412844001</v>
      </c>
      <c r="M5074" s="166">
        <v>2.0983429519772466E-2</v>
      </c>
      <c r="N5074" s="169" t="s">
        <v>63</v>
      </c>
      <c r="O5074" s="167">
        <v>1</v>
      </c>
      <c r="P5074" s="167">
        <v>0</v>
      </c>
      <c r="Q5074" s="167">
        <v>1</v>
      </c>
      <c r="R5074" s="167">
        <v>0</v>
      </c>
      <c r="S5074" s="167">
        <v>1</v>
      </c>
      <c r="T5074" s="167" t="s">
        <v>13210</v>
      </c>
      <c r="U5074" s="167" t="s">
        <v>1453</v>
      </c>
      <c r="V5074" s="167" t="s">
        <v>105</v>
      </c>
      <c r="W5074" s="169"/>
      <c r="X5074" s="169" t="s">
        <v>12083</v>
      </c>
      <c r="Y5074" s="169"/>
      <c r="Z5074" s="168">
        <v>44319</v>
      </c>
      <c r="AA5074" s="169" t="s">
        <v>12167</v>
      </c>
      <c r="AB5074" s="169" t="s">
        <v>12168</v>
      </c>
      <c r="AC5074" s="169" t="s">
        <v>63</v>
      </c>
      <c r="AD5074" s="169">
        <v>2022</v>
      </c>
      <c r="AE5074" s="167" t="s">
        <v>1218</v>
      </c>
    </row>
    <row r="5075" spans="1:31" x14ac:dyDescent="0.3">
      <c r="A5075" s="169" t="s">
        <v>867</v>
      </c>
      <c r="B5075" s="162" t="s">
        <v>550</v>
      </c>
      <c r="C5075" s="162">
        <v>4</v>
      </c>
      <c r="D5075" s="162">
        <v>2014</v>
      </c>
      <c r="E5075" s="162" t="s">
        <v>115</v>
      </c>
      <c r="F5075" s="162" t="s">
        <v>28</v>
      </c>
      <c r="G5075" s="162">
        <v>2021</v>
      </c>
      <c r="H5075" s="169" t="s">
        <v>62</v>
      </c>
      <c r="I5075" s="162" t="s">
        <v>550</v>
      </c>
      <c r="J5075" s="211">
        <v>2.0423269999999998</v>
      </c>
      <c r="K5075" s="169" t="s">
        <v>1818</v>
      </c>
      <c r="L5075" s="166">
        <v>0.83978495412844001</v>
      </c>
      <c r="M5075" s="166">
        <v>1.7151154860102744</v>
      </c>
      <c r="N5075" s="169" t="s">
        <v>62</v>
      </c>
      <c r="O5075" s="167">
        <v>1</v>
      </c>
      <c r="P5075" s="167">
        <v>0</v>
      </c>
      <c r="Q5075" s="167">
        <v>1</v>
      </c>
      <c r="R5075" s="167">
        <v>0</v>
      </c>
      <c r="S5075" s="167">
        <v>1</v>
      </c>
      <c r="T5075" s="167" t="s">
        <v>13210</v>
      </c>
      <c r="U5075" s="167" t="s">
        <v>1221</v>
      </c>
      <c r="V5075" s="167" t="s">
        <v>108</v>
      </c>
      <c r="W5075" s="169"/>
      <c r="X5075" s="169" t="s">
        <v>11715</v>
      </c>
      <c r="Y5075" s="169"/>
      <c r="Z5075" s="168">
        <v>44343</v>
      </c>
      <c r="AA5075" s="169" t="s">
        <v>9570</v>
      </c>
      <c r="AB5075" s="169" t="s">
        <v>12169</v>
      </c>
      <c r="AC5075" s="169" t="s">
        <v>9044</v>
      </c>
      <c r="AD5075" s="169">
        <v>2022</v>
      </c>
      <c r="AE5075" s="167" t="s">
        <v>1321</v>
      </c>
    </row>
    <row r="5076" spans="1:31" x14ac:dyDescent="0.3">
      <c r="A5076" s="169" t="s">
        <v>1073</v>
      </c>
      <c r="B5076" s="162" t="s">
        <v>550</v>
      </c>
      <c r="C5076" s="162">
        <v>11</v>
      </c>
      <c r="D5076" s="162">
        <v>2016</v>
      </c>
      <c r="E5076" s="162" t="s">
        <v>115</v>
      </c>
      <c r="F5076" s="162" t="s">
        <v>28</v>
      </c>
      <c r="G5076" s="162">
        <v>2021</v>
      </c>
      <c r="H5076" s="169" t="s">
        <v>62</v>
      </c>
      <c r="I5076" s="162" t="s">
        <v>550</v>
      </c>
      <c r="J5076" s="211">
        <v>1.9606349999999998E-2</v>
      </c>
      <c r="K5076" s="169" t="s">
        <v>1818</v>
      </c>
      <c r="L5076" s="166">
        <v>0.83978495412844001</v>
      </c>
      <c r="M5076" s="166">
        <v>1.646511773537614E-2</v>
      </c>
      <c r="N5076" s="169" t="s">
        <v>62</v>
      </c>
      <c r="O5076" s="167">
        <v>1</v>
      </c>
      <c r="P5076" s="167">
        <v>0</v>
      </c>
      <c r="Q5076" s="167">
        <v>1</v>
      </c>
      <c r="R5076" s="167">
        <v>0</v>
      </c>
      <c r="S5076" s="167">
        <v>1</v>
      </c>
      <c r="T5076" s="167" t="s">
        <v>13210</v>
      </c>
      <c r="U5076" s="167" t="s">
        <v>1360</v>
      </c>
      <c r="V5076" s="167" t="s">
        <v>1383</v>
      </c>
      <c r="W5076" s="169"/>
      <c r="X5076" s="169" t="s">
        <v>12084</v>
      </c>
      <c r="Y5076" s="169"/>
      <c r="Z5076" s="168">
        <v>44336</v>
      </c>
      <c r="AA5076" s="169" t="s">
        <v>12170</v>
      </c>
      <c r="AB5076" s="169" t="s">
        <v>12171</v>
      </c>
      <c r="AC5076" s="169" t="s">
        <v>9044</v>
      </c>
      <c r="AD5076" s="169">
        <v>2022</v>
      </c>
      <c r="AE5076" s="167" t="s">
        <v>1321</v>
      </c>
    </row>
    <row r="5077" spans="1:31" x14ac:dyDescent="0.3">
      <c r="A5077" s="169" t="s">
        <v>979</v>
      </c>
      <c r="B5077" s="162" t="s">
        <v>550</v>
      </c>
      <c r="C5077" s="162">
        <v>3</v>
      </c>
      <c r="D5077" s="162">
        <v>2015</v>
      </c>
      <c r="E5077" s="162" t="s">
        <v>115</v>
      </c>
      <c r="F5077" s="162" t="s">
        <v>28</v>
      </c>
      <c r="G5077" s="162">
        <v>2021</v>
      </c>
      <c r="H5077" s="169" t="s">
        <v>62</v>
      </c>
      <c r="I5077" s="162" t="s">
        <v>550</v>
      </c>
      <c r="J5077" s="211">
        <v>6.6180866600000003</v>
      </c>
      <c r="K5077" s="169" t="s">
        <v>1818</v>
      </c>
      <c r="L5077" s="166">
        <v>0.83978495412844001</v>
      </c>
      <c r="M5077" s="166">
        <v>5.5577696021861414</v>
      </c>
      <c r="N5077" s="169" t="s">
        <v>62</v>
      </c>
      <c r="O5077" s="167">
        <v>1</v>
      </c>
      <c r="P5077" s="167">
        <v>0</v>
      </c>
      <c r="Q5077" s="167">
        <v>1</v>
      </c>
      <c r="R5077" s="167">
        <v>0</v>
      </c>
      <c r="S5077" s="167">
        <v>1</v>
      </c>
      <c r="T5077" s="167" t="s">
        <v>13210</v>
      </c>
      <c r="U5077" s="167" t="s">
        <v>1221</v>
      </c>
      <c r="V5077" s="167" t="s">
        <v>142</v>
      </c>
      <c r="W5077" s="169"/>
      <c r="X5077" s="169" t="s">
        <v>12085</v>
      </c>
      <c r="Y5077" s="169"/>
      <c r="Z5077" s="168">
        <v>44410</v>
      </c>
      <c r="AA5077" s="169" t="s">
        <v>12172</v>
      </c>
      <c r="AB5077" s="169" t="s">
        <v>12173</v>
      </c>
      <c r="AC5077" s="169" t="s">
        <v>9044</v>
      </c>
      <c r="AD5077" s="169">
        <v>2022</v>
      </c>
      <c r="AE5077" s="167" t="s">
        <v>1321</v>
      </c>
    </row>
    <row r="5078" spans="1:31" x14ac:dyDescent="0.3">
      <c r="A5078" s="169" t="s">
        <v>1067</v>
      </c>
      <c r="B5078" s="162" t="s">
        <v>550</v>
      </c>
      <c r="C5078" s="162">
        <v>2</v>
      </c>
      <c r="D5078" s="162">
        <v>2016</v>
      </c>
      <c r="E5078" s="162" t="s">
        <v>115</v>
      </c>
      <c r="F5078" s="162" t="s">
        <v>28</v>
      </c>
      <c r="G5078" s="162">
        <v>2021</v>
      </c>
      <c r="H5078" s="169" t="s">
        <v>62</v>
      </c>
      <c r="I5078" s="162" t="s">
        <v>550</v>
      </c>
      <c r="J5078" s="211">
        <v>3.611612</v>
      </c>
      <c r="K5078" s="169" t="s">
        <v>1818</v>
      </c>
      <c r="L5078" s="166">
        <v>0.83978495412844001</v>
      </c>
      <c r="M5078" s="166">
        <v>3.0329774177497235</v>
      </c>
      <c r="N5078" s="169" t="s">
        <v>1</v>
      </c>
      <c r="O5078" s="167">
        <v>1</v>
      </c>
      <c r="P5078" s="167">
        <v>0</v>
      </c>
      <c r="Q5078" s="167">
        <v>0</v>
      </c>
      <c r="R5078" s="167">
        <v>1</v>
      </c>
      <c r="S5078" s="167">
        <v>0</v>
      </c>
      <c r="T5078" s="167" t="s">
        <v>13213</v>
      </c>
      <c r="U5078" s="167" t="s">
        <v>1261</v>
      </c>
      <c r="V5078" s="167" t="s">
        <v>106</v>
      </c>
      <c r="W5078" s="169"/>
      <c r="X5078" s="169" t="s">
        <v>12086</v>
      </c>
      <c r="Y5078" s="169"/>
      <c r="Z5078" s="168">
        <v>44407</v>
      </c>
      <c r="AA5078" s="169" t="s">
        <v>12174</v>
      </c>
      <c r="AB5078" s="169" t="s">
        <v>12175</v>
      </c>
      <c r="AC5078" s="169" t="s">
        <v>1</v>
      </c>
      <c r="AD5078" s="169">
        <v>2022</v>
      </c>
      <c r="AE5078" s="167" t="s">
        <v>1321</v>
      </c>
    </row>
    <row r="5079" spans="1:31" x14ac:dyDescent="0.3">
      <c r="A5079" s="169" t="s">
        <v>1100</v>
      </c>
      <c r="B5079" s="162" t="s">
        <v>550</v>
      </c>
      <c r="C5079" s="162">
        <v>2</v>
      </c>
      <c r="D5079" s="162">
        <v>2017</v>
      </c>
      <c r="E5079" s="162" t="s">
        <v>115</v>
      </c>
      <c r="F5079" s="162" t="s">
        <v>28</v>
      </c>
      <c r="G5079" s="162">
        <v>2021</v>
      </c>
      <c r="H5079" s="169" t="s">
        <v>62</v>
      </c>
      <c r="I5079" s="162" t="s">
        <v>550</v>
      </c>
      <c r="J5079" s="211">
        <v>3.6989529999999999</v>
      </c>
      <c r="K5079" s="169" t="s">
        <v>1818</v>
      </c>
      <c r="L5079" s="166">
        <v>0.83978495412844001</v>
      </c>
      <c r="M5079" s="166">
        <v>3.1063250754282556</v>
      </c>
      <c r="N5079" s="169" t="s">
        <v>62</v>
      </c>
      <c r="O5079" s="167">
        <v>1</v>
      </c>
      <c r="P5079" s="167">
        <v>0</v>
      </c>
      <c r="Q5079" s="167">
        <v>1</v>
      </c>
      <c r="R5079" s="167">
        <v>0</v>
      </c>
      <c r="S5079" s="167">
        <v>1</v>
      </c>
      <c r="T5079" s="167" t="s">
        <v>13210</v>
      </c>
      <c r="U5079" s="167" t="s">
        <v>1221</v>
      </c>
      <c r="V5079" s="167" t="s">
        <v>142</v>
      </c>
      <c r="W5079" s="169"/>
      <c r="X5079" s="169" t="s">
        <v>12087</v>
      </c>
      <c r="Y5079" s="169"/>
      <c r="Z5079" s="168">
        <v>44322</v>
      </c>
      <c r="AA5079" s="169" t="s">
        <v>11371</v>
      </c>
      <c r="AB5079" s="169" t="s">
        <v>12176</v>
      </c>
      <c r="AC5079" s="169" t="s">
        <v>9044</v>
      </c>
      <c r="AD5079" s="169">
        <v>2022</v>
      </c>
      <c r="AE5079" s="167" t="s">
        <v>1321</v>
      </c>
    </row>
    <row r="5080" spans="1:31" x14ac:dyDescent="0.3">
      <c r="A5080" s="169" t="s">
        <v>1100</v>
      </c>
      <c r="B5080" s="162" t="s">
        <v>550</v>
      </c>
      <c r="C5080" s="162">
        <v>3</v>
      </c>
      <c r="D5080" s="162">
        <v>2017</v>
      </c>
      <c r="E5080" s="162" t="s">
        <v>115</v>
      </c>
      <c r="F5080" s="162" t="s">
        <v>28</v>
      </c>
      <c r="G5080" s="162">
        <v>2021</v>
      </c>
      <c r="H5080" s="169" t="s">
        <v>62</v>
      </c>
      <c r="I5080" s="162" t="s">
        <v>550</v>
      </c>
      <c r="J5080" s="211">
        <v>6.8707839999999996</v>
      </c>
      <c r="K5080" s="169" t="s">
        <v>1818</v>
      </c>
      <c r="L5080" s="166">
        <v>0.83978495412844001</v>
      </c>
      <c r="M5080" s="166">
        <v>5.7699810262664188</v>
      </c>
      <c r="N5080" s="169" t="s">
        <v>62</v>
      </c>
      <c r="O5080" s="167">
        <v>1</v>
      </c>
      <c r="P5080" s="167">
        <v>0</v>
      </c>
      <c r="Q5080" s="167">
        <v>1</v>
      </c>
      <c r="R5080" s="167">
        <v>0</v>
      </c>
      <c r="S5080" s="167">
        <v>1</v>
      </c>
      <c r="T5080" s="167" t="s">
        <v>13210</v>
      </c>
      <c r="U5080" s="167" t="s">
        <v>1221</v>
      </c>
      <c r="V5080" s="167" t="s">
        <v>142</v>
      </c>
      <c r="W5080" s="169"/>
      <c r="X5080" s="169" t="s">
        <v>12087</v>
      </c>
      <c r="Y5080" s="169"/>
      <c r="Z5080" s="168">
        <v>44504</v>
      </c>
      <c r="AA5080" s="169" t="s">
        <v>9564</v>
      </c>
      <c r="AB5080" s="169" t="s">
        <v>12177</v>
      </c>
      <c r="AC5080" s="169" t="s">
        <v>9044</v>
      </c>
      <c r="AD5080" s="169">
        <v>2022</v>
      </c>
      <c r="AE5080" s="167" t="s">
        <v>1321</v>
      </c>
    </row>
    <row r="5081" spans="1:31" x14ac:dyDescent="0.3">
      <c r="A5081" s="169" t="s">
        <v>1100</v>
      </c>
      <c r="B5081" s="162" t="s">
        <v>550</v>
      </c>
      <c r="C5081" s="162">
        <v>4</v>
      </c>
      <c r="D5081" s="162">
        <v>2017</v>
      </c>
      <c r="E5081" s="162" t="s">
        <v>115</v>
      </c>
      <c r="F5081" s="162" t="s">
        <v>28</v>
      </c>
      <c r="G5081" s="162">
        <v>2021</v>
      </c>
      <c r="H5081" s="169" t="s">
        <v>62</v>
      </c>
      <c r="I5081" s="162" t="s">
        <v>550</v>
      </c>
      <c r="J5081" s="211">
        <v>5.7422459999999997</v>
      </c>
      <c r="K5081" s="169" t="s">
        <v>1818</v>
      </c>
      <c r="L5081" s="166">
        <v>0.83978495412844001</v>
      </c>
      <c r="M5081" s="166">
        <v>4.8222517937042175</v>
      </c>
      <c r="N5081" s="169" t="s">
        <v>62</v>
      </c>
      <c r="O5081" s="167">
        <v>1</v>
      </c>
      <c r="P5081" s="167">
        <v>0</v>
      </c>
      <c r="Q5081" s="167">
        <v>1</v>
      </c>
      <c r="R5081" s="167">
        <v>0</v>
      </c>
      <c r="S5081" s="167">
        <v>1</v>
      </c>
      <c r="T5081" s="167" t="s">
        <v>13210</v>
      </c>
      <c r="U5081" s="167" t="s">
        <v>1221</v>
      </c>
      <c r="V5081" s="167" t="s">
        <v>142</v>
      </c>
      <c r="W5081" s="169"/>
      <c r="X5081" s="169" t="s">
        <v>12087</v>
      </c>
      <c r="Y5081" s="169"/>
      <c r="Z5081" s="168">
        <v>44504</v>
      </c>
      <c r="AA5081" s="169" t="s">
        <v>9564</v>
      </c>
      <c r="AB5081" s="169" t="s">
        <v>12177</v>
      </c>
      <c r="AC5081" s="169" t="s">
        <v>9044</v>
      </c>
      <c r="AD5081" s="169">
        <v>2022</v>
      </c>
      <c r="AE5081" s="167" t="s">
        <v>1321</v>
      </c>
    </row>
    <row r="5082" spans="1:31" x14ac:dyDescent="0.3">
      <c r="A5082" s="169" t="s">
        <v>1107</v>
      </c>
      <c r="B5082" s="162" t="s">
        <v>550</v>
      </c>
      <c r="C5082" s="162">
        <v>4</v>
      </c>
      <c r="D5082" s="162">
        <v>2017</v>
      </c>
      <c r="E5082" s="162" t="s">
        <v>115</v>
      </c>
      <c r="F5082" s="162" t="s">
        <v>28</v>
      </c>
      <c r="G5082" s="162">
        <v>2021</v>
      </c>
      <c r="H5082" s="169" t="s">
        <v>62</v>
      </c>
      <c r="I5082" s="162" t="s">
        <v>550</v>
      </c>
      <c r="J5082" s="211">
        <v>11.478832000000001</v>
      </c>
      <c r="K5082" s="169" t="s">
        <v>1818</v>
      </c>
      <c r="L5082" s="166">
        <v>0.83978495412844001</v>
      </c>
      <c r="M5082" s="166">
        <v>9.6397504045680691</v>
      </c>
      <c r="N5082" s="169" t="s">
        <v>62</v>
      </c>
      <c r="O5082" s="167">
        <v>1</v>
      </c>
      <c r="P5082" s="167">
        <v>0</v>
      </c>
      <c r="Q5082" s="167">
        <v>1</v>
      </c>
      <c r="R5082" s="167">
        <v>0</v>
      </c>
      <c r="S5082" s="167">
        <v>1</v>
      </c>
      <c r="T5082" s="167" t="s">
        <v>13210</v>
      </c>
      <c r="U5082" s="167" t="s">
        <v>1221</v>
      </c>
      <c r="V5082" s="167" t="s">
        <v>142</v>
      </c>
      <c r="W5082" s="169"/>
      <c r="X5082" s="169" t="s">
        <v>10989</v>
      </c>
      <c r="Y5082" s="169"/>
      <c r="Z5082" s="168">
        <v>44344</v>
      </c>
      <c r="AA5082" s="169" t="s">
        <v>9570</v>
      </c>
      <c r="AB5082" s="169" t="s">
        <v>12169</v>
      </c>
      <c r="AC5082" s="169" t="s">
        <v>9044</v>
      </c>
      <c r="AD5082" s="169">
        <v>2022</v>
      </c>
      <c r="AE5082" s="167" t="s">
        <v>1321</v>
      </c>
    </row>
    <row r="5083" spans="1:31" x14ac:dyDescent="0.3">
      <c r="A5083" s="169" t="s">
        <v>10511</v>
      </c>
      <c r="B5083" s="162" t="s">
        <v>550</v>
      </c>
      <c r="C5083" s="162">
        <v>3</v>
      </c>
      <c r="D5083" s="162">
        <v>2019</v>
      </c>
      <c r="E5083" s="162" t="s">
        <v>115</v>
      </c>
      <c r="F5083" s="162" t="s">
        <v>28</v>
      </c>
      <c r="G5083" s="162">
        <v>2021</v>
      </c>
      <c r="H5083" s="169" t="s">
        <v>62</v>
      </c>
      <c r="I5083" s="162" t="s">
        <v>550</v>
      </c>
      <c r="J5083" s="211">
        <v>2.3324000000000001E-2</v>
      </c>
      <c r="K5083" s="169" t="s">
        <v>1818</v>
      </c>
      <c r="L5083" s="166">
        <v>0.83978495412844001</v>
      </c>
      <c r="M5083" s="166">
        <v>1.9587144270091734E-2</v>
      </c>
      <c r="N5083" s="169" t="s">
        <v>28</v>
      </c>
      <c r="O5083" s="167">
        <v>1</v>
      </c>
      <c r="P5083" s="167">
        <v>1</v>
      </c>
      <c r="Q5083" s="167">
        <v>0</v>
      </c>
      <c r="R5083" s="167">
        <v>1</v>
      </c>
      <c r="S5083" s="167">
        <v>0</v>
      </c>
      <c r="T5083" s="167" t="s">
        <v>13211</v>
      </c>
      <c r="U5083" s="167" t="s">
        <v>1360</v>
      </c>
      <c r="V5083" s="167" t="s">
        <v>1383</v>
      </c>
      <c r="W5083" s="169"/>
      <c r="X5083" s="169" t="s">
        <v>10992</v>
      </c>
      <c r="Y5083" s="169"/>
      <c r="Z5083" s="168">
        <v>44277</v>
      </c>
      <c r="AA5083" s="169" t="s">
        <v>12178</v>
      </c>
      <c r="AB5083" s="169" t="s">
        <v>12179</v>
      </c>
      <c r="AC5083" s="169" t="s">
        <v>12099</v>
      </c>
      <c r="AD5083" s="169">
        <v>2022</v>
      </c>
      <c r="AE5083" s="167" t="s">
        <v>1321</v>
      </c>
    </row>
    <row r="5084" spans="1:31" x14ac:dyDescent="0.3">
      <c r="A5084" s="169" t="s">
        <v>10511</v>
      </c>
      <c r="B5084" s="162" t="s">
        <v>550</v>
      </c>
      <c r="C5084" s="162">
        <v>4</v>
      </c>
      <c r="D5084" s="162">
        <v>2019</v>
      </c>
      <c r="E5084" s="162" t="s">
        <v>115</v>
      </c>
      <c r="F5084" s="162" t="s">
        <v>28</v>
      </c>
      <c r="G5084" s="162">
        <v>2021</v>
      </c>
      <c r="H5084" s="169" t="s">
        <v>62</v>
      </c>
      <c r="I5084" s="162" t="s">
        <v>550</v>
      </c>
      <c r="J5084" s="211">
        <v>57.493876</v>
      </c>
      <c r="K5084" s="169" t="s">
        <v>1818</v>
      </c>
      <c r="L5084" s="166">
        <v>0.83978495412844001</v>
      </c>
      <c r="M5084" s="166">
        <v>48.28249201932622</v>
      </c>
      <c r="N5084" s="169" t="s">
        <v>62</v>
      </c>
      <c r="O5084" s="167">
        <v>1</v>
      </c>
      <c r="P5084" s="167">
        <v>0</v>
      </c>
      <c r="Q5084" s="167">
        <v>1</v>
      </c>
      <c r="R5084" s="167">
        <v>0</v>
      </c>
      <c r="S5084" s="167">
        <v>1</v>
      </c>
      <c r="T5084" s="167" t="s">
        <v>13210</v>
      </c>
      <c r="U5084" s="167" t="s">
        <v>1360</v>
      </c>
      <c r="V5084" s="167" t="s">
        <v>1383</v>
      </c>
      <c r="W5084" s="169"/>
      <c r="X5084" s="169" t="s">
        <v>10992</v>
      </c>
      <c r="Y5084" s="169"/>
      <c r="Z5084" s="168">
        <v>44426</v>
      </c>
      <c r="AA5084" s="169" t="s">
        <v>12180</v>
      </c>
      <c r="AB5084" s="169" t="s">
        <v>12181</v>
      </c>
      <c r="AC5084" s="169" t="s">
        <v>9044</v>
      </c>
      <c r="AD5084" s="169">
        <v>2022</v>
      </c>
      <c r="AE5084" s="167" t="s">
        <v>1321</v>
      </c>
    </row>
    <row r="5085" spans="1:31" x14ac:dyDescent="0.3">
      <c r="A5085" s="169" t="s">
        <v>10511</v>
      </c>
      <c r="B5085" s="162" t="s">
        <v>550</v>
      </c>
      <c r="C5085" s="162">
        <v>5</v>
      </c>
      <c r="D5085" s="162">
        <v>2019</v>
      </c>
      <c r="E5085" s="162" t="s">
        <v>115</v>
      </c>
      <c r="F5085" s="162" t="s">
        <v>28</v>
      </c>
      <c r="G5085" s="162">
        <v>2021</v>
      </c>
      <c r="H5085" s="169" t="s">
        <v>62</v>
      </c>
      <c r="I5085" s="162" t="s">
        <v>550</v>
      </c>
      <c r="J5085" s="211">
        <v>12.572546689999999</v>
      </c>
      <c r="K5085" s="169" t="s">
        <v>1818</v>
      </c>
      <c r="L5085" s="166">
        <v>0.83978495412844001</v>
      </c>
      <c r="M5085" s="166">
        <v>10.55823554533932</v>
      </c>
      <c r="N5085" s="169" t="s">
        <v>62</v>
      </c>
      <c r="O5085" s="167">
        <v>1</v>
      </c>
      <c r="P5085" s="167">
        <v>0</v>
      </c>
      <c r="Q5085" s="167">
        <v>1</v>
      </c>
      <c r="R5085" s="167">
        <v>0</v>
      </c>
      <c r="S5085" s="167">
        <v>1</v>
      </c>
      <c r="T5085" s="167" t="s">
        <v>13210</v>
      </c>
      <c r="U5085" s="167" t="s">
        <v>1360</v>
      </c>
      <c r="V5085" s="167" t="s">
        <v>1383</v>
      </c>
      <c r="W5085" s="169"/>
      <c r="X5085" s="169" t="s">
        <v>10992</v>
      </c>
      <c r="Y5085" s="169"/>
      <c r="Z5085" s="168">
        <v>44439</v>
      </c>
      <c r="AA5085" s="169" t="s">
        <v>12182</v>
      </c>
      <c r="AB5085" s="169" t="s">
        <v>12183</v>
      </c>
      <c r="AC5085" s="169" t="s">
        <v>9044</v>
      </c>
      <c r="AD5085" s="169">
        <v>2022</v>
      </c>
      <c r="AE5085" s="167" t="s">
        <v>1321</v>
      </c>
    </row>
    <row r="5086" spans="1:31" x14ac:dyDescent="0.3">
      <c r="A5086" s="169" t="s">
        <v>10511</v>
      </c>
      <c r="B5086" s="162" t="s">
        <v>550</v>
      </c>
      <c r="C5086" s="162">
        <v>6</v>
      </c>
      <c r="D5086" s="162">
        <v>2019</v>
      </c>
      <c r="E5086" s="162" t="s">
        <v>115</v>
      </c>
      <c r="F5086" s="162" t="s">
        <v>28</v>
      </c>
      <c r="G5086" s="162">
        <v>2021</v>
      </c>
      <c r="H5086" s="169" t="s">
        <v>62</v>
      </c>
      <c r="I5086" s="162" t="s">
        <v>550</v>
      </c>
      <c r="J5086" s="211">
        <v>8.6699780000000004</v>
      </c>
      <c r="K5086" s="169" t="s">
        <v>1818</v>
      </c>
      <c r="L5086" s="166">
        <v>0.83978495412844001</v>
      </c>
      <c r="M5086" s="166">
        <v>7.2809170770245846</v>
      </c>
      <c r="N5086" s="169" t="s">
        <v>62</v>
      </c>
      <c r="O5086" s="167">
        <v>1</v>
      </c>
      <c r="P5086" s="167">
        <v>0</v>
      </c>
      <c r="Q5086" s="167">
        <v>1</v>
      </c>
      <c r="R5086" s="167">
        <v>0</v>
      </c>
      <c r="S5086" s="167">
        <v>1</v>
      </c>
      <c r="T5086" s="167" t="s">
        <v>13210</v>
      </c>
      <c r="U5086" s="167" t="s">
        <v>1360</v>
      </c>
      <c r="V5086" s="167" t="s">
        <v>1383</v>
      </c>
      <c r="W5086" s="169"/>
      <c r="X5086" s="169" t="s">
        <v>10992</v>
      </c>
      <c r="Y5086" s="169"/>
      <c r="Z5086" s="168">
        <v>44496</v>
      </c>
      <c r="AA5086" s="169" t="s">
        <v>12184</v>
      </c>
      <c r="AB5086" s="169" t="s">
        <v>12185</v>
      </c>
      <c r="AC5086" s="169" t="s">
        <v>9044</v>
      </c>
      <c r="AD5086" s="169">
        <v>2022</v>
      </c>
      <c r="AE5086" s="167" t="s">
        <v>1321</v>
      </c>
    </row>
    <row r="5087" spans="1:31" x14ac:dyDescent="0.3">
      <c r="A5087" s="169" t="s">
        <v>10511</v>
      </c>
      <c r="B5087" s="162" t="s">
        <v>550</v>
      </c>
      <c r="C5087" s="162">
        <v>7</v>
      </c>
      <c r="D5087" s="162">
        <v>2019</v>
      </c>
      <c r="E5087" s="162" t="s">
        <v>115</v>
      </c>
      <c r="F5087" s="162" t="s">
        <v>28</v>
      </c>
      <c r="G5087" s="162">
        <v>2021</v>
      </c>
      <c r="H5087" s="169" t="s">
        <v>62</v>
      </c>
      <c r="I5087" s="162" t="s">
        <v>550</v>
      </c>
      <c r="J5087" s="211">
        <v>19.191199000000001</v>
      </c>
      <c r="K5087" s="169" t="s">
        <v>1818</v>
      </c>
      <c r="L5087" s="166">
        <v>0.83978495412844001</v>
      </c>
      <c r="M5087" s="166">
        <v>16.116480171884763</v>
      </c>
      <c r="N5087" s="169" t="s">
        <v>62</v>
      </c>
      <c r="O5087" s="167">
        <v>1</v>
      </c>
      <c r="P5087" s="167">
        <v>0</v>
      </c>
      <c r="Q5087" s="167">
        <v>1</v>
      </c>
      <c r="R5087" s="167">
        <v>0</v>
      </c>
      <c r="S5087" s="167">
        <v>1</v>
      </c>
      <c r="T5087" s="167" t="s">
        <v>13210</v>
      </c>
      <c r="U5087" s="167" t="s">
        <v>1360</v>
      </c>
      <c r="V5087" s="167" t="s">
        <v>1383</v>
      </c>
      <c r="W5087" s="169"/>
      <c r="X5087" s="169" t="s">
        <v>10992</v>
      </c>
      <c r="Y5087" s="169"/>
      <c r="Z5087" s="168">
        <v>44497</v>
      </c>
      <c r="AA5087" s="169" t="s">
        <v>12186</v>
      </c>
      <c r="AB5087" s="169" t="s">
        <v>12187</v>
      </c>
      <c r="AC5087" s="169" t="s">
        <v>9044</v>
      </c>
      <c r="AD5087" s="169">
        <v>2022</v>
      </c>
      <c r="AE5087" s="167" t="s">
        <v>1321</v>
      </c>
    </row>
    <row r="5088" spans="1:31" x14ac:dyDescent="0.3">
      <c r="A5088" s="169" t="s">
        <v>10511</v>
      </c>
      <c r="B5088" s="162" t="s">
        <v>550</v>
      </c>
      <c r="C5088" s="162">
        <v>8</v>
      </c>
      <c r="D5088" s="162">
        <v>2019</v>
      </c>
      <c r="E5088" s="162" t="s">
        <v>115</v>
      </c>
      <c r="F5088" s="162" t="s">
        <v>28</v>
      </c>
      <c r="G5088" s="162">
        <v>2021</v>
      </c>
      <c r="H5088" s="169" t="s">
        <v>62</v>
      </c>
      <c r="I5088" s="162" t="s">
        <v>550</v>
      </c>
      <c r="J5088" s="211">
        <v>53.558</v>
      </c>
      <c r="K5088" s="169" t="s">
        <v>1818</v>
      </c>
      <c r="L5088" s="166">
        <v>0.83978495412844001</v>
      </c>
      <c r="M5088" s="166">
        <v>44.977202573210988</v>
      </c>
      <c r="N5088" s="169" t="s">
        <v>62</v>
      </c>
      <c r="O5088" s="167">
        <v>1</v>
      </c>
      <c r="P5088" s="167">
        <v>0</v>
      </c>
      <c r="Q5088" s="167">
        <v>1</v>
      </c>
      <c r="R5088" s="167">
        <v>0</v>
      </c>
      <c r="S5088" s="167">
        <v>1</v>
      </c>
      <c r="T5088" s="167" t="s">
        <v>13210</v>
      </c>
      <c r="U5088" s="167" t="s">
        <v>1360</v>
      </c>
      <c r="V5088" s="167" t="s">
        <v>1383</v>
      </c>
      <c r="W5088" s="169"/>
      <c r="X5088" s="169" t="s">
        <v>10992</v>
      </c>
      <c r="Y5088" s="169"/>
      <c r="Z5088" s="168">
        <v>44512</v>
      </c>
      <c r="AA5088" s="169" t="s">
        <v>12188</v>
      </c>
      <c r="AB5088" s="169" t="s">
        <v>12189</v>
      </c>
      <c r="AC5088" s="169" t="s">
        <v>9044</v>
      </c>
      <c r="AD5088" s="169">
        <v>2022</v>
      </c>
      <c r="AE5088" s="167" t="s">
        <v>1321</v>
      </c>
    </row>
    <row r="5089" spans="1:31" x14ac:dyDescent="0.3">
      <c r="A5089" s="169" t="s">
        <v>10511</v>
      </c>
      <c r="B5089" s="162" t="s">
        <v>550</v>
      </c>
      <c r="C5089" s="162">
        <v>9</v>
      </c>
      <c r="D5089" s="162">
        <v>2019</v>
      </c>
      <c r="E5089" s="162" t="s">
        <v>115</v>
      </c>
      <c r="F5089" s="162" t="s">
        <v>28</v>
      </c>
      <c r="G5089" s="162">
        <v>2021</v>
      </c>
      <c r="H5089" s="169" t="s">
        <v>62</v>
      </c>
      <c r="I5089" s="162" t="s">
        <v>550</v>
      </c>
      <c r="J5089" s="211">
        <v>51.489806489999999</v>
      </c>
      <c r="K5089" s="169" t="s">
        <v>1818</v>
      </c>
      <c r="L5089" s="166">
        <v>0.83978495412844001</v>
      </c>
      <c r="M5089" s="166">
        <v>43.2403647812869</v>
      </c>
      <c r="N5089" s="169" t="s">
        <v>62</v>
      </c>
      <c r="O5089" s="167">
        <v>1</v>
      </c>
      <c r="P5089" s="167">
        <v>0</v>
      </c>
      <c r="Q5089" s="167">
        <v>1</v>
      </c>
      <c r="R5089" s="167">
        <v>0</v>
      </c>
      <c r="S5089" s="167">
        <v>1</v>
      </c>
      <c r="T5089" s="167" t="s">
        <v>13210</v>
      </c>
      <c r="U5089" s="167" t="s">
        <v>1360</v>
      </c>
      <c r="V5089" s="167" t="s">
        <v>1383</v>
      </c>
      <c r="W5089" s="169"/>
      <c r="X5089" s="169" t="s">
        <v>10992</v>
      </c>
      <c r="Y5089" s="169"/>
      <c r="Z5089" s="168">
        <v>44531</v>
      </c>
      <c r="AA5089" s="169" t="s">
        <v>12190</v>
      </c>
      <c r="AB5089" s="169" t="s">
        <v>12191</v>
      </c>
      <c r="AC5089" s="169" t="s">
        <v>9044</v>
      </c>
      <c r="AD5089" s="169">
        <v>2022</v>
      </c>
      <c r="AE5089" s="167" t="s">
        <v>1321</v>
      </c>
    </row>
    <row r="5090" spans="1:31" x14ac:dyDescent="0.3">
      <c r="A5090" s="169" t="s">
        <v>1115</v>
      </c>
      <c r="B5090" s="162" t="s">
        <v>550</v>
      </c>
      <c r="C5090" s="162">
        <v>3</v>
      </c>
      <c r="D5090" s="162">
        <v>2017</v>
      </c>
      <c r="E5090" s="162" t="s">
        <v>115</v>
      </c>
      <c r="F5090" s="162" t="s">
        <v>28</v>
      </c>
      <c r="G5090" s="162">
        <v>2021</v>
      </c>
      <c r="H5090" s="169" t="s">
        <v>62</v>
      </c>
      <c r="I5090" s="162" t="s">
        <v>550</v>
      </c>
      <c r="J5090" s="211">
        <v>4.43273545</v>
      </c>
      <c r="K5090" s="169" t="s">
        <v>1818</v>
      </c>
      <c r="L5090" s="166">
        <v>0.83978495412844001</v>
      </c>
      <c r="M5090" s="166">
        <v>3.72254453654176</v>
      </c>
      <c r="N5090" s="169" t="s">
        <v>62</v>
      </c>
      <c r="O5090" s="167">
        <v>1</v>
      </c>
      <c r="P5090" s="167">
        <v>0</v>
      </c>
      <c r="Q5090" s="167">
        <v>1</v>
      </c>
      <c r="R5090" s="167">
        <v>0</v>
      </c>
      <c r="S5090" s="167">
        <v>1</v>
      </c>
      <c r="T5090" s="167" t="s">
        <v>13210</v>
      </c>
      <c r="U5090" s="167" t="s">
        <v>1261</v>
      </c>
      <c r="V5090" s="167" t="s">
        <v>300</v>
      </c>
      <c r="W5090" s="169"/>
      <c r="X5090" s="169" t="s">
        <v>10993</v>
      </c>
      <c r="Y5090" s="169"/>
      <c r="Z5090" s="168">
        <v>44389</v>
      </c>
      <c r="AA5090" s="169" t="s">
        <v>12192</v>
      </c>
      <c r="AB5090" s="169" t="s">
        <v>12193</v>
      </c>
      <c r="AC5090" s="169" t="s">
        <v>9044</v>
      </c>
      <c r="AD5090" s="169">
        <v>2022</v>
      </c>
      <c r="AE5090" s="167" t="s">
        <v>1321</v>
      </c>
    </row>
    <row r="5091" spans="1:31" x14ac:dyDescent="0.3">
      <c r="A5091" s="169" t="s">
        <v>10538</v>
      </c>
      <c r="B5091" s="162" t="s">
        <v>550</v>
      </c>
      <c r="C5091" s="162">
        <v>4</v>
      </c>
      <c r="D5091" s="162">
        <v>2019</v>
      </c>
      <c r="E5091" s="162" t="s">
        <v>115</v>
      </c>
      <c r="F5091" s="162" t="s">
        <v>28</v>
      </c>
      <c r="G5091" s="162">
        <v>2021</v>
      </c>
      <c r="H5091" s="169" t="s">
        <v>62</v>
      </c>
      <c r="I5091" s="162" t="s">
        <v>550</v>
      </c>
      <c r="J5091" s="211">
        <v>10.290984999999999</v>
      </c>
      <c r="K5091" s="169" t="s">
        <v>1818</v>
      </c>
      <c r="L5091" s="166">
        <v>0.83978495412844001</v>
      </c>
      <c r="M5091" s="166">
        <v>8.642214366161463</v>
      </c>
      <c r="N5091" s="169" t="s">
        <v>62</v>
      </c>
      <c r="O5091" s="167">
        <v>1</v>
      </c>
      <c r="P5091" s="167">
        <v>0</v>
      </c>
      <c r="Q5091" s="167">
        <v>1</v>
      </c>
      <c r="R5091" s="167">
        <v>0</v>
      </c>
      <c r="S5091" s="167">
        <v>1</v>
      </c>
      <c r="T5091" s="167" t="s">
        <v>13210</v>
      </c>
      <c r="U5091" s="167" t="s">
        <v>1261</v>
      </c>
      <c r="V5091" s="167" t="s">
        <v>102</v>
      </c>
      <c r="W5091" s="169"/>
      <c r="X5091" s="169" t="s">
        <v>11719</v>
      </c>
      <c r="Y5091" s="169"/>
      <c r="Z5091" s="168">
        <v>44280</v>
      </c>
      <c r="AA5091" s="169" t="s">
        <v>9652</v>
      </c>
      <c r="AB5091" s="169" t="s">
        <v>12194</v>
      </c>
      <c r="AC5091" s="169" t="s">
        <v>9044</v>
      </c>
      <c r="AD5091" s="169">
        <v>2022</v>
      </c>
      <c r="AE5091" s="167" t="s">
        <v>1321</v>
      </c>
    </row>
    <row r="5092" spans="1:31" x14ac:dyDescent="0.3">
      <c r="A5092" s="169" t="s">
        <v>10538</v>
      </c>
      <c r="B5092" s="162" t="s">
        <v>550</v>
      </c>
      <c r="C5092" s="162">
        <v>5</v>
      </c>
      <c r="D5092" s="162">
        <v>2019</v>
      </c>
      <c r="E5092" s="162" t="s">
        <v>115</v>
      </c>
      <c r="F5092" s="162" t="s">
        <v>28</v>
      </c>
      <c r="G5092" s="162">
        <v>2021</v>
      </c>
      <c r="H5092" s="169" t="s">
        <v>62</v>
      </c>
      <c r="I5092" s="162" t="s">
        <v>550</v>
      </c>
      <c r="J5092" s="211">
        <v>6.2918700000000003</v>
      </c>
      <c r="K5092" s="169" t="s">
        <v>1818</v>
      </c>
      <c r="L5092" s="166">
        <v>0.83978495412844001</v>
      </c>
      <c r="M5092" s="166">
        <v>5.2838177593321083</v>
      </c>
      <c r="N5092" s="169" t="s">
        <v>62</v>
      </c>
      <c r="O5092" s="167">
        <v>1</v>
      </c>
      <c r="P5092" s="167">
        <v>0</v>
      </c>
      <c r="Q5092" s="167">
        <v>1</v>
      </c>
      <c r="R5092" s="167">
        <v>0</v>
      </c>
      <c r="S5092" s="167">
        <v>1</v>
      </c>
      <c r="T5092" s="167" t="s">
        <v>13210</v>
      </c>
      <c r="U5092" s="167" t="s">
        <v>1261</v>
      </c>
      <c r="V5092" s="167" t="s">
        <v>102</v>
      </c>
      <c r="W5092" s="169"/>
      <c r="X5092" s="169" t="s">
        <v>11719</v>
      </c>
      <c r="Y5092" s="169"/>
      <c r="Z5092" s="168">
        <v>44280</v>
      </c>
      <c r="AA5092" s="169" t="s">
        <v>9652</v>
      </c>
      <c r="AB5092" s="169" t="s">
        <v>12194</v>
      </c>
      <c r="AC5092" s="169" t="s">
        <v>9044</v>
      </c>
      <c r="AD5092" s="169">
        <v>2022</v>
      </c>
      <c r="AE5092" s="167" t="s">
        <v>1321</v>
      </c>
    </row>
    <row r="5093" spans="1:31" x14ac:dyDescent="0.3">
      <c r="A5093" s="169" t="s">
        <v>10544</v>
      </c>
      <c r="B5093" s="162" t="s">
        <v>550</v>
      </c>
      <c r="C5093" s="162">
        <v>1</v>
      </c>
      <c r="D5093" s="162">
        <v>2019</v>
      </c>
      <c r="E5093" s="162" t="s">
        <v>115</v>
      </c>
      <c r="F5093" s="162" t="s">
        <v>28</v>
      </c>
      <c r="G5093" s="162">
        <v>2021</v>
      </c>
      <c r="H5093" s="169" t="s">
        <v>62</v>
      </c>
      <c r="I5093" s="162" t="s">
        <v>550</v>
      </c>
      <c r="J5093" s="211">
        <v>9.2371230000000004</v>
      </c>
      <c r="K5093" s="169" t="s">
        <v>1818</v>
      </c>
      <c r="L5093" s="166">
        <v>0.83978495412844001</v>
      </c>
      <c r="M5093" s="166">
        <v>7.7571969148337585</v>
      </c>
      <c r="N5093" s="169" t="s">
        <v>51</v>
      </c>
      <c r="O5093" s="167">
        <v>1</v>
      </c>
      <c r="P5093" s="167">
        <v>0</v>
      </c>
      <c r="Q5093" s="167">
        <v>0</v>
      </c>
      <c r="R5093" s="167">
        <v>1</v>
      </c>
      <c r="S5093" s="167">
        <v>1</v>
      </c>
      <c r="T5093" s="167" t="s">
        <v>13213</v>
      </c>
      <c r="U5093" s="167" t="s">
        <v>1261</v>
      </c>
      <c r="V5093" s="167" t="s">
        <v>102</v>
      </c>
      <c r="W5093" s="169"/>
      <c r="X5093" s="169" t="s">
        <v>12088</v>
      </c>
      <c r="Y5093" s="169"/>
      <c r="Z5093" s="168">
        <v>44348</v>
      </c>
      <c r="AA5093" s="169" t="s">
        <v>9644</v>
      </c>
      <c r="AB5093" s="169" t="s">
        <v>12195</v>
      </c>
      <c r="AC5093" s="169" t="s">
        <v>51</v>
      </c>
      <c r="AD5093" s="169">
        <v>2022</v>
      </c>
      <c r="AE5093" s="167" t="s">
        <v>1321</v>
      </c>
    </row>
    <row r="5094" spans="1:31" x14ac:dyDescent="0.3">
      <c r="A5094" s="169" t="s">
        <v>10544</v>
      </c>
      <c r="B5094" s="162" t="s">
        <v>550</v>
      </c>
      <c r="C5094" s="162">
        <v>2</v>
      </c>
      <c r="D5094" s="162">
        <v>2019</v>
      </c>
      <c r="E5094" s="162" t="s">
        <v>115</v>
      </c>
      <c r="F5094" s="162" t="s">
        <v>28</v>
      </c>
      <c r="G5094" s="162">
        <v>2021</v>
      </c>
      <c r="H5094" s="169" t="s">
        <v>62</v>
      </c>
      <c r="I5094" s="162" t="s">
        <v>550</v>
      </c>
      <c r="J5094" s="211">
        <v>10.79</v>
      </c>
      <c r="K5094" s="169" t="s">
        <v>1818</v>
      </c>
      <c r="L5094" s="166">
        <v>0.83978495412844001</v>
      </c>
      <c r="M5094" s="166">
        <v>9.0612796550458672</v>
      </c>
      <c r="N5094" s="169" t="s">
        <v>1317</v>
      </c>
      <c r="O5094" s="167">
        <v>1</v>
      </c>
      <c r="P5094" s="167">
        <v>0</v>
      </c>
      <c r="Q5094" s="167">
        <v>0</v>
      </c>
      <c r="R5094" s="167">
        <v>0</v>
      </c>
      <c r="S5094" s="167">
        <v>1</v>
      </c>
      <c r="T5094" s="167" t="s">
        <v>13213</v>
      </c>
      <c r="U5094" s="167" t="s">
        <v>1261</v>
      </c>
      <c r="V5094" s="167" t="s">
        <v>102</v>
      </c>
      <c r="W5094" s="169"/>
      <c r="X5094" s="169" t="s">
        <v>12088</v>
      </c>
      <c r="Y5094" s="169"/>
      <c r="Z5094" s="168">
        <v>44348</v>
      </c>
      <c r="AA5094" s="169" t="s">
        <v>9610</v>
      </c>
      <c r="AB5094" s="169" t="s">
        <v>12196</v>
      </c>
      <c r="AC5094" s="169" t="s">
        <v>1317</v>
      </c>
      <c r="AD5094" s="169">
        <v>2022</v>
      </c>
      <c r="AE5094" s="167" t="s">
        <v>1321</v>
      </c>
    </row>
    <row r="5095" spans="1:31" x14ac:dyDescent="0.3">
      <c r="A5095" s="169" t="s">
        <v>10535</v>
      </c>
      <c r="B5095" s="162" t="s">
        <v>550</v>
      </c>
      <c r="C5095" s="162">
        <v>1</v>
      </c>
      <c r="D5095" s="162">
        <v>2019</v>
      </c>
      <c r="E5095" s="162" t="s">
        <v>115</v>
      </c>
      <c r="F5095" s="162" t="s">
        <v>28</v>
      </c>
      <c r="G5095" s="162">
        <v>2021</v>
      </c>
      <c r="H5095" s="169" t="s">
        <v>62</v>
      </c>
      <c r="I5095" s="162" t="s">
        <v>550</v>
      </c>
      <c r="J5095" s="211">
        <v>10.90193775</v>
      </c>
      <c r="K5095" s="169" t="s">
        <v>1818</v>
      </c>
      <c r="L5095" s="166">
        <v>0.83978495412844001</v>
      </c>
      <c r="M5095" s="166">
        <v>9.1552832932948593</v>
      </c>
      <c r="N5095" s="169" t="s">
        <v>62</v>
      </c>
      <c r="O5095" s="167">
        <v>1</v>
      </c>
      <c r="P5095" s="167">
        <v>0</v>
      </c>
      <c r="Q5095" s="167">
        <v>1</v>
      </c>
      <c r="R5095" s="167">
        <v>0</v>
      </c>
      <c r="S5095" s="167">
        <v>1</v>
      </c>
      <c r="T5095" s="167" t="s">
        <v>13210</v>
      </c>
      <c r="U5095" s="167" t="s">
        <v>1221</v>
      </c>
      <c r="V5095" s="167" t="s">
        <v>142</v>
      </c>
      <c r="W5095" s="169"/>
      <c r="X5095" s="169" t="s">
        <v>12089</v>
      </c>
      <c r="Y5095" s="169"/>
      <c r="Z5095" s="168">
        <v>44478</v>
      </c>
      <c r="AA5095" s="169" t="s">
        <v>12197</v>
      </c>
      <c r="AB5095" s="169" t="s">
        <v>12198</v>
      </c>
      <c r="AC5095" s="169" t="s">
        <v>9044</v>
      </c>
      <c r="AD5095" s="169">
        <v>2022</v>
      </c>
      <c r="AE5095" s="167" t="s">
        <v>1321</v>
      </c>
    </row>
    <row r="5096" spans="1:31" x14ac:dyDescent="0.3">
      <c r="A5096" s="169" t="s">
        <v>10547</v>
      </c>
      <c r="B5096" s="162" t="s">
        <v>550</v>
      </c>
      <c r="C5096" s="162">
        <v>2</v>
      </c>
      <c r="D5096" s="162">
        <v>2019</v>
      </c>
      <c r="E5096" s="162" t="s">
        <v>115</v>
      </c>
      <c r="F5096" s="162" t="s">
        <v>28</v>
      </c>
      <c r="G5096" s="162">
        <v>2021</v>
      </c>
      <c r="H5096" s="169" t="s">
        <v>62</v>
      </c>
      <c r="I5096" s="162" t="s">
        <v>550</v>
      </c>
      <c r="J5096" s="211">
        <v>13.236000000000001</v>
      </c>
      <c r="K5096" s="169" t="s">
        <v>1818</v>
      </c>
      <c r="L5096" s="166">
        <v>0.83978495412844001</v>
      </c>
      <c r="M5096" s="166">
        <v>11.115393652844032</v>
      </c>
      <c r="N5096" s="169" t="s">
        <v>62</v>
      </c>
      <c r="O5096" s="167">
        <v>1</v>
      </c>
      <c r="P5096" s="167">
        <v>0</v>
      </c>
      <c r="Q5096" s="167">
        <v>1</v>
      </c>
      <c r="R5096" s="167">
        <v>0</v>
      </c>
      <c r="S5096" s="167">
        <v>1</v>
      </c>
      <c r="T5096" s="167" t="s">
        <v>13210</v>
      </c>
      <c r="U5096" s="167" t="s">
        <v>1281</v>
      </c>
      <c r="V5096" s="167" t="s">
        <v>86</v>
      </c>
      <c r="W5096" s="169"/>
      <c r="X5096" s="169" t="s">
        <v>10995</v>
      </c>
      <c r="Y5096" s="169"/>
      <c r="Z5096" s="168">
        <v>44515</v>
      </c>
      <c r="AA5096" s="169" t="s">
        <v>12199</v>
      </c>
      <c r="AB5096" s="169" t="s">
        <v>12200</v>
      </c>
      <c r="AC5096" s="169" t="s">
        <v>9044</v>
      </c>
      <c r="AD5096" s="169">
        <v>2022</v>
      </c>
      <c r="AE5096" s="167" t="s">
        <v>1321</v>
      </c>
    </row>
    <row r="5097" spans="1:31" x14ac:dyDescent="0.3">
      <c r="A5097" s="169" t="s">
        <v>10560</v>
      </c>
      <c r="B5097" s="162" t="s">
        <v>550</v>
      </c>
      <c r="C5097" s="162">
        <v>1</v>
      </c>
      <c r="D5097" s="162">
        <v>2020</v>
      </c>
      <c r="E5097" s="162" t="s">
        <v>115</v>
      </c>
      <c r="F5097" s="162" t="s">
        <v>28</v>
      </c>
      <c r="G5097" s="162">
        <v>2021</v>
      </c>
      <c r="H5097" s="169" t="s">
        <v>62</v>
      </c>
      <c r="I5097" s="162" t="s">
        <v>550</v>
      </c>
      <c r="J5097" s="211">
        <v>10.72477786</v>
      </c>
      <c r="K5097" s="169" t="s">
        <v>1818</v>
      </c>
      <c r="L5097" s="166">
        <v>0.83978495412844001</v>
      </c>
      <c r="M5097" s="166">
        <v>9.0065070831978087</v>
      </c>
      <c r="N5097" s="169" t="s">
        <v>62</v>
      </c>
      <c r="O5097" s="167">
        <v>1</v>
      </c>
      <c r="P5097" s="167">
        <v>0</v>
      </c>
      <c r="Q5097" s="167">
        <v>1</v>
      </c>
      <c r="R5097" s="167">
        <v>0</v>
      </c>
      <c r="S5097" s="167">
        <v>1</v>
      </c>
      <c r="T5097" s="167" t="s">
        <v>13210</v>
      </c>
      <c r="U5097" s="167" t="s">
        <v>1221</v>
      </c>
      <c r="V5097" s="167" t="s">
        <v>142</v>
      </c>
      <c r="W5097" s="169"/>
      <c r="X5097" s="169" t="s">
        <v>12090</v>
      </c>
      <c r="Y5097" s="169"/>
      <c r="Z5097" s="168">
        <v>44278</v>
      </c>
      <c r="AA5097" s="169" t="s">
        <v>12201</v>
      </c>
      <c r="AB5097" s="169" t="s">
        <v>12202</v>
      </c>
      <c r="AC5097" s="169" t="s">
        <v>9044</v>
      </c>
      <c r="AD5097" s="169">
        <v>2022</v>
      </c>
      <c r="AE5097" s="167" t="s">
        <v>1321</v>
      </c>
    </row>
    <row r="5098" spans="1:31" x14ac:dyDescent="0.3">
      <c r="A5098" s="169" t="s">
        <v>11343</v>
      </c>
      <c r="B5098" s="162" t="s">
        <v>550</v>
      </c>
      <c r="C5098" s="162">
        <v>1</v>
      </c>
      <c r="D5098" s="162">
        <v>2021</v>
      </c>
      <c r="E5098" s="162" t="s">
        <v>115</v>
      </c>
      <c r="F5098" s="162" t="s">
        <v>28</v>
      </c>
      <c r="G5098" s="162">
        <v>2021</v>
      </c>
      <c r="H5098" s="169" t="s">
        <v>62</v>
      </c>
      <c r="I5098" s="162" t="s">
        <v>550</v>
      </c>
      <c r="J5098" s="211">
        <v>4.071847E-2</v>
      </c>
      <c r="K5098" s="169" t="s">
        <v>1818</v>
      </c>
      <c r="L5098" s="166">
        <v>0.83978495412844001</v>
      </c>
      <c r="M5098" s="166">
        <v>3.4194758461130258E-2</v>
      </c>
      <c r="N5098" s="169" t="s">
        <v>12100</v>
      </c>
      <c r="O5098" s="167">
        <v>1</v>
      </c>
      <c r="P5098" s="167">
        <v>0</v>
      </c>
      <c r="Q5098" s="167">
        <v>0</v>
      </c>
      <c r="R5098" s="167">
        <v>0</v>
      </c>
      <c r="S5098" s="167">
        <v>0</v>
      </c>
      <c r="T5098" s="167" t="s">
        <v>13213</v>
      </c>
      <c r="U5098" s="167" t="s">
        <v>1281</v>
      </c>
      <c r="V5098" s="167" t="s">
        <v>86</v>
      </c>
      <c r="W5098" s="169"/>
      <c r="X5098" s="169" t="s">
        <v>12091</v>
      </c>
      <c r="Y5098" s="169"/>
      <c r="Z5098" s="168">
        <v>44333</v>
      </c>
      <c r="AA5098" s="169" t="s">
        <v>12203</v>
      </c>
      <c r="AB5098" s="169" t="s">
        <v>12204</v>
      </c>
      <c r="AC5098" s="169" t="s">
        <v>12100</v>
      </c>
      <c r="AD5098" s="169">
        <v>2022</v>
      </c>
      <c r="AE5098" s="167" t="s">
        <v>1321</v>
      </c>
    </row>
    <row r="5099" spans="1:31" x14ac:dyDescent="0.3">
      <c r="A5099" s="169" t="s">
        <v>11343</v>
      </c>
      <c r="B5099" s="162" t="s">
        <v>550</v>
      </c>
      <c r="C5099" s="162">
        <v>2</v>
      </c>
      <c r="D5099" s="162">
        <v>2021</v>
      </c>
      <c r="E5099" s="162" t="s">
        <v>115</v>
      </c>
      <c r="F5099" s="162" t="s">
        <v>28</v>
      </c>
      <c r="G5099" s="162">
        <v>2021</v>
      </c>
      <c r="H5099" s="169" t="s">
        <v>62</v>
      </c>
      <c r="I5099" s="162" t="s">
        <v>550</v>
      </c>
      <c r="J5099" s="211">
        <v>0.78712499999999996</v>
      </c>
      <c r="K5099" s="169" t="s">
        <v>1818</v>
      </c>
      <c r="L5099" s="166">
        <v>0.83978495412844001</v>
      </c>
      <c r="M5099" s="166">
        <v>0.66101573201834829</v>
      </c>
      <c r="N5099" s="169" t="s">
        <v>28</v>
      </c>
      <c r="O5099" s="167">
        <v>1</v>
      </c>
      <c r="P5099" s="167">
        <v>1</v>
      </c>
      <c r="Q5099" s="167">
        <v>0</v>
      </c>
      <c r="R5099" s="167">
        <v>1</v>
      </c>
      <c r="S5099" s="167">
        <v>0</v>
      </c>
      <c r="T5099" s="167" t="s">
        <v>13211</v>
      </c>
      <c r="U5099" s="167" t="s">
        <v>1281</v>
      </c>
      <c r="V5099" s="167" t="s">
        <v>86</v>
      </c>
      <c r="W5099" s="169"/>
      <c r="X5099" s="169" t="s">
        <v>12091</v>
      </c>
      <c r="Y5099" s="169"/>
      <c r="Z5099" s="168">
        <v>44536</v>
      </c>
      <c r="AA5099" s="169" t="s">
        <v>11085</v>
      </c>
      <c r="AB5099" s="169" t="s">
        <v>12142</v>
      </c>
      <c r="AC5099" s="169" t="s">
        <v>12097</v>
      </c>
      <c r="AD5099" s="169">
        <v>2022</v>
      </c>
      <c r="AE5099" s="167" t="s">
        <v>1321</v>
      </c>
    </row>
    <row r="5100" spans="1:31" x14ac:dyDescent="0.3">
      <c r="A5100" s="169" t="s">
        <v>12050</v>
      </c>
      <c r="B5100" s="162" t="s">
        <v>550</v>
      </c>
      <c r="C5100" s="162">
        <v>1</v>
      </c>
      <c r="D5100" s="162">
        <v>2021</v>
      </c>
      <c r="E5100" s="162" t="s">
        <v>115</v>
      </c>
      <c r="F5100" s="162" t="s">
        <v>28</v>
      </c>
      <c r="G5100" s="162">
        <v>2021</v>
      </c>
      <c r="H5100" s="169" t="s">
        <v>62</v>
      </c>
      <c r="I5100" s="162" t="s">
        <v>550</v>
      </c>
      <c r="J5100" s="211">
        <v>2.2342250000000001E-2</v>
      </c>
      <c r="K5100" s="169" t="s">
        <v>1818</v>
      </c>
      <c r="L5100" s="166">
        <v>0.83978495412844001</v>
      </c>
      <c r="M5100" s="166">
        <v>1.8762685391376141E-2</v>
      </c>
      <c r="N5100" s="169" t="s">
        <v>28</v>
      </c>
      <c r="O5100" s="167">
        <v>1</v>
      </c>
      <c r="P5100" s="167">
        <v>1</v>
      </c>
      <c r="Q5100" s="167">
        <v>0</v>
      </c>
      <c r="R5100" s="167">
        <v>1</v>
      </c>
      <c r="S5100" s="167">
        <v>0</v>
      </c>
      <c r="T5100" s="167" t="s">
        <v>13211</v>
      </c>
      <c r="U5100" s="167" t="s">
        <v>1281</v>
      </c>
      <c r="V5100" s="167" t="s">
        <v>86</v>
      </c>
      <c r="W5100" s="169"/>
      <c r="X5100" s="169" t="s">
        <v>12092</v>
      </c>
      <c r="Y5100" s="169"/>
      <c r="Z5100" s="168">
        <v>44482</v>
      </c>
      <c r="AA5100" s="169" t="s">
        <v>12034</v>
      </c>
      <c r="AB5100" s="169" t="s">
        <v>12205</v>
      </c>
      <c r="AC5100" s="169" t="s">
        <v>12095</v>
      </c>
      <c r="AD5100" s="169">
        <v>2022</v>
      </c>
      <c r="AE5100" s="167" t="s">
        <v>1321</v>
      </c>
    </row>
    <row r="5101" spans="1:31" x14ac:dyDescent="0.3">
      <c r="A5101" s="169" t="s">
        <v>11320</v>
      </c>
      <c r="B5101" s="162" t="s">
        <v>550</v>
      </c>
      <c r="C5101" s="162">
        <v>1</v>
      </c>
      <c r="D5101" s="162">
        <v>2020</v>
      </c>
      <c r="E5101" s="162" t="s">
        <v>115</v>
      </c>
      <c r="F5101" s="162" t="s">
        <v>28</v>
      </c>
      <c r="G5101" s="162">
        <v>2021</v>
      </c>
      <c r="H5101" s="169" t="s">
        <v>63</v>
      </c>
      <c r="I5101" s="162" t="s">
        <v>550</v>
      </c>
      <c r="J5101" s="211">
        <v>3.825315E-2</v>
      </c>
      <c r="K5101" s="169" t="s">
        <v>1818</v>
      </c>
      <c r="L5101" s="166">
        <v>0.83978495412844001</v>
      </c>
      <c r="M5101" s="166">
        <v>3.2124419818018335E-2</v>
      </c>
      <c r="N5101" s="169" t="s">
        <v>28</v>
      </c>
      <c r="O5101" s="167">
        <v>1</v>
      </c>
      <c r="P5101" s="167">
        <v>1</v>
      </c>
      <c r="Q5101" s="167">
        <v>0</v>
      </c>
      <c r="R5101" s="167">
        <v>1</v>
      </c>
      <c r="S5101" s="167">
        <v>0</v>
      </c>
      <c r="T5101" s="167" t="s">
        <v>13211</v>
      </c>
      <c r="U5101" s="167" t="s">
        <v>1360</v>
      </c>
      <c r="V5101" s="167" t="s">
        <v>1383</v>
      </c>
      <c r="W5101" s="169"/>
      <c r="X5101" s="169" t="s">
        <v>12093</v>
      </c>
      <c r="Y5101" s="169"/>
      <c r="Z5101" s="168">
        <v>44263</v>
      </c>
      <c r="AA5101" s="169" t="s">
        <v>12178</v>
      </c>
      <c r="AB5101" s="169" t="s">
        <v>12179</v>
      </c>
      <c r="AC5101" s="169" t="s">
        <v>12099</v>
      </c>
      <c r="AD5101" s="169">
        <v>2022</v>
      </c>
      <c r="AE5101" s="167" t="s">
        <v>1218</v>
      </c>
    </row>
    <row r="5102" spans="1:31" x14ac:dyDescent="0.3">
      <c r="A5102" s="169" t="s">
        <v>11320</v>
      </c>
      <c r="B5102" s="162" t="s">
        <v>550</v>
      </c>
      <c r="C5102" s="162">
        <v>2</v>
      </c>
      <c r="D5102" s="162">
        <v>2020</v>
      </c>
      <c r="E5102" s="162" t="s">
        <v>115</v>
      </c>
      <c r="F5102" s="162" t="s">
        <v>28</v>
      </c>
      <c r="G5102" s="162">
        <v>2021</v>
      </c>
      <c r="H5102" s="169" t="s">
        <v>63</v>
      </c>
      <c r="I5102" s="162" t="s">
        <v>550</v>
      </c>
      <c r="J5102" s="211">
        <v>36.241145869999997</v>
      </c>
      <c r="K5102" s="169" t="s">
        <v>1818</v>
      </c>
      <c r="L5102" s="166">
        <v>0.83978495412844001</v>
      </c>
      <c r="M5102" s="166">
        <v>30.434769022000051</v>
      </c>
      <c r="N5102" s="169" t="s">
        <v>63</v>
      </c>
      <c r="O5102" s="167">
        <v>1</v>
      </c>
      <c r="P5102" s="167">
        <v>0</v>
      </c>
      <c r="Q5102" s="167">
        <v>1</v>
      </c>
      <c r="R5102" s="167">
        <v>0</v>
      </c>
      <c r="S5102" s="167">
        <v>1</v>
      </c>
      <c r="T5102" s="167" t="s">
        <v>13210</v>
      </c>
      <c r="U5102" s="167" t="s">
        <v>1360</v>
      </c>
      <c r="V5102" s="167" t="s">
        <v>1383</v>
      </c>
      <c r="W5102" s="169"/>
      <c r="X5102" s="169" t="s">
        <v>12093</v>
      </c>
      <c r="Y5102" s="169"/>
      <c r="Z5102" s="168">
        <v>44467</v>
      </c>
      <c r="AA5102" s="169" t="s">
        <v>12206</v>
      </c>
      <c r="AB5102" s="169" t="s">
        <v>12207</v>
      </c>
      <c r="AC5102" s="169" t="s">
        <v>63</v>
      </c>
      <c r="AD5102" s="169">
        <v>2022</v>
      </c>
      <c r="AE5102" s="167" t="s">
        <v>1218</v>
      </c>
    </row>
    <row r="5103" spans="1:31" x14ac:dyDescent="0.3">
      <c r="A5103" s="169" t="s">
        <v>1136</v>
      </c>
      <c r="B5103" s="162" t="s">
        <v>550</v>
      </c>
      <c r="C5103" s="162">
        <v>7</v>
      </c>
      <c r="D5103" s="162">
        <v>2017</v>
      </c>
      <c r="E5103" s="162" t="s">
        <v>115</v>
      </c>
      <c r="F5103" s="162" t="s">
        <v>28</v>
      </c>
      <c r="G5103" s="162">
        <v>2021</v>
      </c>
      <c r="H5103" s="169" t="s">
        <v>64</v>
      </c>
      <c r="I5103" s="162" t="s">
        <v>550</v>
      </c>
      <c r="J5103" s="211">
        <v>3.09E-2</v>
      </c>
      <c r="K5103" s="169" t="s">
        <v>1818</v>
      </c>
      <c r="L5103" s="166">
        <v>0.83978495412844001</v>
      </c>
      <c r="M5103" s="166">
        <v>2.5949355082568796E-2</v>
      </c>
      <c r="N5103" s="169" t="s">
        <v>28</v>
      </c>
      <c r="O5103" s="167">
        <v>1</v>
      </c>
      <c r="P5103" s="167">
        <v>1</v>
      </c>
      <c r="Q5103" s="167">
        <v>0</v>
      </c>
      <c r="R5103" s="167">
        <v>1</v>
      </c>
      <c r="S5103" s="167">
        <v>0</v>
      </c>
      <c r="T5103" s="167" t="s">
        <v>13211</v>
      </c>
      <c r="U5103" s="167" t="s">
        <v>1261</v>
      </c>
      <c r="V5103" s="167" t="s">
        <v>300</v>
      </c>
      <c r="W5103" s="169"/>
      <c r="X5103" s="169" t="s">
        <v>10996</v>
      </c>
      <c r="Y5103" s="169"/>
      <c r="Z5103" s="168">
        <v>44559</v>
      </c>
      <c r="AA5103" s="169" t="s">
        <v>12034</v>
      </c>
      <c r="AB5103" s="169" t="s">
        <v>12205</v>
      </c>
      <c r="AC5103" s="169" t="s">
        <v>12095</v>
      </c>
      <c r="AD5103" s="169">
        <v>2022</v>
      </c>
      <c r="AE5103" s="167" t="s">
        <v>1321</v>
      </c>
    </row>
    <row r="5104" spans="1:31" x14ac:dyDescent="0.3">
      <c r="A5104" s="169" t="s">
        <v>11489</v>
      </c>
      <c r="B5104" s="162" t="s">
        <v>550</v>
      </c>
      <c r="C5104" s="162">
        <v>2</v>
      </c>
      <c r="D5104" s="162">
        <v>2021</v>
      </c>
      <c r="E5104" s="162" t="s">
        <v>115</v>
      </c>
      <c r="F5104" s="162" t="s">
        <v>28</v>
      </c>
      <c r="G5104" s="162">
        <v>2021</v>
      </c>
      <c r="H5104" s="169" t="s">
        <v>64</v>
      </c>
      <c r="I5104" s="162" t="s">
        <v>550</v>
      </c>
      <c r="J5104" s="211">
        <v>3.0000988</v>
      </c>
      <c r="K5104" s="169" t="s">
        <v>1818</v>
      </c>
      <c r="L5104" s="166">
        <v>0.83978495412844001</v>
      </c>
      <c r="M5104" s="166">
        <v>2.5194378331387877</v>
      </c>
      <c r="N5104" s="169" t="s">
        <v>297</v>
      </c>
      <c r="O5104" s="167">
        <v>1</v>
      </c>
      <c r="P5104" s="167">
        <v>0</v>
      </c>
      <c r="Q5104" s="167">
        <v>0</v>
      </c>
      <c r="R5104" s="167">
        <v>1</v>
      </c>
      <c r="S5104" s="167">
        <v>0</v>
      </c>
      <c r="T5104" s="167" t="s">
        <v>13213</v>
      </c>
      <c r="U5104" s="167" t="s">
        <v>1281</v>
      </c>
      <c r="V5104" s="167" t="s">
        <v>86</v>
      </c>
      <c r="W5104" s="169"/>
      <c r="X5104" s="169" t="s">
        <v>11946</v>
      </c>
      <c r="Y5104" s="169"/>
      <c r="Z5104" s="168">
        <v>44460</v>
      </c>
      <c r="AA5104" s="169" t="s">
        <v>12208</v>
      </c>
      <c r="AB5104" s="169" t="s">
        <v>12209</v>
      </c>
      <c r="AC5104" s="169" t="s">
        <v>297</v>
      </c>
      <c r="AD5104" s="169">
        <v>2022</v>
      </c>
      <c r="AE5104" s="167" t="s">
        <v>1321</v>
      </c>
    </row>
    <row r="5105" spans="1:31" x14ac:dyDescent="0.3">
      <c r="A5105" s="169" t="s">
        <v>434</v>
      </c>
      <c r="B5105" s="162" t="s">
        <v>550</v>
      </c>
      <c r="C5105" s="162">
        <v>27</v>
      </c>
      <c r="D5105" s="162">
        <v>2009</v>
      </c>
      <c r="E5105" s="162" t="s">
        <v>2393</v>
      </c>
      <c r="F5105" s="162" t="s">
        <v>1</v>
      </c>
      <c r="G5105" s="162">
        <v>2009</v>
      </c>
      <c r="H5105" s="169" t="s">
        <v>70</v>
      </c>
      <c r="I5105" s="162" t="s">
        <v>550</v>
      </c>
      <c r="J5105" s="204">
        <v>255.80082200000001</v>
      </c>
      <c r="K5105" s="169" t="s">
        <v>1817</v>
      </c>
      <c r="L5105" s="166">
        <v>6.9395296280991767E-3</v>
      </c>
      <c r="M5105" s="166">
        <v>1.7751373831611237</v>
      </c>
      <c r="N5105" s="169" t="s">
        <v>70</v>
      </c>
      <c r="O5105" s="167">
        <v>1</v>
      </c>
      <c r="P5105" s="167">
        <v>0</v>
      </c>
      <c r="Q5105" s="167">
        <v>1</v>
      </c>
      <c r="R5105" s="167">
        <v>0</v>
      </c>
      <c r="S5105" s="167">
        <v>1</v>
      </c>
      <c r="T5105" s="167" t="s">
        <v>13210</v>
      </c>
      <c r="U5105" s="167" t="s">
        <v>1281</v>
      </c>
      <c r="V5105" s="167" t="s">
        <v>101</v>
      </c>
      <c r="W5105" s="169"/>
      <c r="X5105" s="169" t="s">
        <v>9887</v>
      </c>
      <c r="Y5105" s="169"/>
      <c r="Z5105" s="168">
        <v>40093</v>
      </c>
      <c r="AA5105" s="169" t="s">
        <v>11167</v>
      </c>
      <c r="AB5105" s="169"/>
      <c r="AC5105" s="169" t="s">
        <v>70</v>
      </c>
      <c r="AD5105" s="169">
        <v>2022</v>
      </c>
      <c r="AE5105" s="167" t="s">
        <v>1241</v>
      </c>
    </row>
    <row r="5106" spans="1:31" x14ac:dyDescent="0.3">
      <c r="A5106" s="169" t="s">
        <v>434</v>
      </c>
      <c r="B5106" s="162" t="s">
        <v>550</v>
      </c>
      <c r="C5106" s="162">
        <v>28</v>
      </c>
      <c r="D5106" s="162">
        <v>2009</v>
      </c>
      <c r="E5106" s="162" t="s">
        <v>2393</v>
      </c>
      <c r="F5106" s="162" t="s">
        <v>1</v>
      </c>
      <c r="G5106" s="162">
        <v>2009</v>
      </c>
      <c r="H5106" s="169" t="s">
        <v>70</v>
      </c>
      <c r="I5106" s="162" t="s">
        <v>550</v>
      </c>
      <c r="J5106" s="204">
        <v>347.25409000000002</v>
      </c>
      <c r="K5106" s="169" t="s">
        <v>1817</v>
      </c>
      <c r="L5106" s="166">
        <v>6.9395296280991767E-3</v>
      </c>
      <c r="M5106" s="166">
        <v>2.4097800460336183</v>
      </c>
      <c r="N5106" s="169" t="s">
        <v>70</v>
      </c>
      <c r="O5106" s="167">
        <v>1</v>
      </c>
      <c r="P5106" s="167">
        <v>0</v>
      </c>
      <c r="Q5106" s="167">
        <v>1</v>
      </c>
      <c r="R5106" s="167">
        <v>0</v>
      </c>
      <c r="S5106" s="167">
        <v>1</v>
      </c>
      <c r="T5106" s="167" t="s">
        <v>13210</v>
      </c>
      <c r="U5106" s="167" t="s">
        <v>1281</v>
      </c>
      <c r="V5106" s="167" t="s">
        <v>101</v>
      </c>
      <c r="W5106" s="169"/>
      <c r="X5106" s="169" t="s">
        <v>9887</v>
      </c>
      <c r="Y5106" s="169"/>
      <c r="Z5106" s="168">
        <v>40147</v>
      </c>
      <c r="AA5106" s="169" t="s">
        <v>11167</v>
      </c>
      <c r="AB5106" s="169"/>
      <c r="AC5106" s="169" t="s">
        <v>70</v>
      </c>
      <c r="AD5106" s="169">
        <v>2022</v>
      </c>
      <c r="AE5106" s="167" t="s">
        <v>1241</v>
      </c>
    </row>
    <row r="5107" spans="1:31" x14ac:dyDescent="0.3">
      <c r="A5107" s="169" t="s">
        <v>434</v>
      </c>
      <c r="B5107" s="162" t="s">
        <v>550</v>
      </c>
      <c r="C5107" s="162">
        <v>29</v>
      </c>
      <c r="D5107" s="162">
        <v>2009</v>
      </c>
      <c r="E5107" s="162" t="s">
        <v>2393</v>
      </c>
      <c r="F5107" s="162" t="s">
        <v>1</v>
      </c>
      <c r="G5107" s="162">
        <v>2009</v>
      </c>
      <c r="H5107" s="169" t="s">
        <v>70</v>
      </c>
      <c r="I5107" s="162" t="s">
        <v>550</v>
      </c>
      <c r="J5107" s="204">
        <v>271.50988599999999</v>
      </c>
      <c r="K5107" s="169" t="s">
        <v>1817</v>
      </c>
      <c r="L5107" s="166">
        <v>6.9395296280991767E-3</v>
      </c>
      <c r="M5107" s="166">
        <v>1.8841508982188298</v>
      </c>
      <c r="N5107" s="169" t="s">
        <v>70</v>
      </c>
      <c r="O5107" s="167">
        <v>1</v>
      </c>
      <c r="P5107" s="167">
        <v>0</v>
      </c>
      <c r="Q5107" s="167">
        <v>1</v>
      </c>
      <c r="R5107" s="167">
        <v>0</v>
      </c>
      <c r="S5107" s="167">
        <v>1</v>
      </c>
      <c r="T5107" s="167" t="s">
        <v>13210</v>
      </c>
      <c r="U5107" s="167" t="s">
        <v>1281</v>
      </c>
      <c r="V5107" s="167" t="s">
        <v>101</v>
      </c>
      <c r="W5107" s="169"/>
      <c r="X5107" s="169" t="s">
        <v>9887</v>
      </c>
      <c r="Y5107" s="169"/>
      <c r="Z5107" s="168">
        <v>40148</v>
      </c>
      <c r="AA5107" s="169" t="s">
        <v>12248</v>
      </c>
      <c r="AB5107" s="169"/>
      <c r="AC5107" s="169" t="s">
        <v>70</v>
      </c>
      <c r="AD5107" s="169">
        <v>2022</v>
      </c>
      <c r="AE5107" s="167" t="s">
        <v>1241</v>
      </c>
    </row>
    <row r="5108" spans="1:31" x14ac:dyDescent="0.3">
      <c r="A5108" s="169" t="s">
        <v>434</v>
      </c>
      <c r="B5108" s="162" t="s">
        <v>550</v>
      </c>
      <c r="C5108" s="162">
        <v>30</v>
      </c>
      <c r="D5108" s="162">
        <v>2009</v>
      </c>
      <c r="E5108" s="162" t="s">
        <v>2393</v>
      </c>
      <c r="F5108" s="162" t="s">
        <v>1</v>
      </c>
      <c r="G5108" s="162">
        <v>2009</v>
      </c>
      <c r="H5108" s="169" t="s">
        <v>70</v>
      </c>
      <c r="I5108" s="162" t="s">
        <v>550</v>
      </c>
      <c r="J5108" s="204">
        <v>168.06168700000001</v>
      </c>
      <c r="K5108" s="169" t="s">
        <v>1817</v>
      </c>
      <c r="L5108" s="166">
        <v>6.9395296280991767E-3</v>
      </c>
      <c r="M5108" s="166">
        <v>1.1662690562848304</v>
      </c>
      <c r="N5108" s="169" t="s">
        <v>70</v>
      </c>
      <c r="O5108" s="167">
        <v>1</v>
      </c>
      <c r="P5108" s="167">
        <v>0</v>
      </c>
      <c r="Q5108" s="167">
        <v>1</v>
      </c>
      <c r="R5108" s="167">
        <v>0</v>
      </c>
      <c r="S5108" s="167">
        <v>1</v>
      </c>
      <c r="T5108" s="167" t="s">
        <v>13210</v>
      </c>
      <c r="U5108" s="167" t="s">
        <v>1281</v>
      </c>
      <c r="V5108" s="167" t="s">
        <v>101</v>
      </c>
      <c r="W5108" s="169"/>
      <c r="X5108" s="169" t="s">
        <v>9887</v>
      </c>
      <c r="Y5108" s="169"/>
      <c r="Z5108" s="168">
        <v>40161</v>
      </c>
      <c r="AA5108" s="169" t="s">
        <v>12249</v>
      </c>
      <c r="AB5108" s="169"/>
      <c r="AC5108" s="169" t="s">
        <v>70</v>
      </c>
      <c r="AD5108" s="169">
        <v>2022</v>
      </c>
      <c r="AE5108" s="167" t="s">
        <v>1241</v>
      </c>
    </row>
    <row r="5109" spans="1:31" x14ac:dyDescent="0.3">
      <c r="A5109" s="169" t="s">
        <v>434</v>
      </c>
      <c r="B5109" s="162" t="s">
        <v>550</v>
      </c>
      <c r="C5109" s="162">
        <v>31</v>
      </c>
      <c r="D5109" s="162">
        <v>2009</v>
      </c>
      <c r="E5109" s="162" t="s">
        <v>2393</v>
      </c>
      <c r="F5109" s="162" t="s">
        <v>1</v>
      </c>
      <c r="G5109" s="162">
        <v>2010</v>
      </c>
      <c r="H5109" s="169" t="s">
        <v>70</v>
      </c>
      <c r="I5109" s="162" t="s">
        <v>550</v>
      </c>
      <c r="J5109" s="204">
        <v>199.205524</v>
      </c>
      <c r="K5109" s="169" t="s">
        <v>1817</v>
      </c>
      <c r="L5109" s="166">
        <v>7.4821890794979041E-3</v>
      </c>
      <c r="M5109" s="166">
        <v>1.4904933962484577</v>
      </c>
      <c r="N5109" s="169" t="s">
        <v>70</v>
      </c>
      <c r="O5109" s="167">
        <v>1</v>
      </c>
      <c r="P5109" s="167">
        <v>0</v>
      </c>
      <c r="Q5109" s="167">
        <v>1</v>
      </c>
      <c r="R5109" s="167">
        <v>0</v>
      </c>
      <c r="S5109" s="167">
        <v>1</v>
      </c>
      <c r="T5109" s="167" t="s">
        <v>13210</v>
      </c>
      <c r="U5109" s="167" t="s">
        <v>1281</v>
      </c>
      <c r="V5109" s="167" t="s">
        <v>101</v>
      </c>
      <c r="W5109" s="169"/>
      <c r="X5109" s="169" t="s">
        <v>9887</v>
      </c>
      <c r="Y5109" s="169"/>
      <c r="Z5109" s="168">
        <v>40183</v>
      </c>
      <c r="AA5109" s="169" t="s">
        <v>11167</v>
      </c>
      <c r="AB5109" s="169"/>
      <c r="AC5109" s="169" t="s">
        <v>70</v>
      </c>
      <c r="AD5109" s="169">
        <v>2022</v>
      </c>
      <c r="AE5109" s="167" t="s">
        <v>1241</v>
      </c>
    </row>
    <row r="5110" spans="1:31" x14ac:dyDescent="0.3">
      <c r="A5110" s="169" t="s">
        <v>434</v>
      </c>
      <c r="B5110" s="162" t="s">
        <v>550</v>
      </c>
      <c r="C5110" s="162">
        <v>32</v>
      </c>
      <c r="D5110" s="162">
        <v>2009</v>
      </c>
      <c r="E5110" s="162" t="s">
        <v>2393</v>
      </c>
      <c r="F5110" s="162" t="s">
        <v>1</v>
      </c>
      <c r="G5110" s="162">
        <v>2010</v>
      </c>
      <c r="H5110" s="169" t="s">
        <v>70</v>
      </c>
      <c r="I5110" s="162" t="s">
        <v>550</v>
      </c>
      <c r="J5110" s="204">
        <v>150.55400599999999</v>
      </c>
      <c r="K5110" s="169" t="s">
        <v>1817</v>
      </c>
      <c r="L5110" s="166">
        <v>7.4821890794979041E-3</v>
      </c>
      <c r="M5110" s="166">
        <v>1.1264735395678618</v>
      </c>
      <c r="N5110" s="169" t="s">
        <v>70</v>
      </c>
      <c r="O5110" s="167">
        <v>1</v>
      </c>
      <c r="P5110" s="167">
        <v>0</v>
      </c>
      <c r="Q5110" s="167">
        <v>1</v>
      </c>
      <c r="R5110" s="167">
        <v>0</v>
      </c>
      <c r="S5110" s="167">
        <v>1</v>
      </c>
      <c r="T5110" s="167" t="s">
        <v>13210</v>
      </c>
      <c r="U5110" s="167" t="s">
        <v>1281</v>
      </c>
      <c r="V5110" s="167" t="s">
        <v>101</v>
      </c>
      <c r="W5110" s="169"/>
      <c r="X5110" s="169" t="s">
        <v>9887</v>
      </c>
      <c r="Y5110" s="169"/>
      <c r="Z5110" s="168">
        <v>40210</v>
      </c>
      <c r="AA5110" s="169" t="s">
        <v>12250</v>
      </c>
      <c r="AB5110" s="169"/>
      <c r="AC5110" s="169" t="s">
        <v>70</v>
      </c>
      <c r="AD5110" s="169">
        <v>2022</v>
      </c>
      <c r="AE5110" s="167" t="s">
        <v>1241</v>
      </c>
    </row>
    <row r="5111" spans="1:31" x14ac:dyDescent="0.3">
      <c r="A5111" s="169" t="s">
        <v>434</v>
      </c>
      <c r="B5111" s="162" t="s">
        <v>550</v>
      </c>
      <c r="C5111" s="162">
        <v>33</v>
      </c>
      <c r="D5111" s="162">
        <v>2009</v>
      </c>
      <c r="E5111" s="162" t="s">
        <v>2393</v>
      </c>
      <c r="F5111" s="162" t="s">
        <v>1</v>
      </c>
      <c r="G5111" s="162">
        <v>2010</v>
      </c>
      <c r="H5111" s="169" t="s">
        <v>70</v>
      </c>
      <c r="I5111" s="162" t="s">
        <v>550</v>
      </c>
      <c r="J5111" s="204">
        <v>299.57819499999999</v>
      </c>
      <c r="K5111" s="169" t="s">
        <v>1817</v>
      </c>
      <c r="L5111" s="166">
        <v>7.4821890794979041E-3</v>
      </c>
      <c r="M5111" s="166">
        <v>2.2415006990846935</v>
      </c>
      <c r="N5111" s="169" t="s">
        <v>70</v>
      </c>
      <c r="O5111" s="167">
        <v>1</v>
      </c>
      <c r="P5111" s="167">
        <v>0</v>
      </c>
      <c r="Q5111" s="167">
        <v>1</v>
      </c>
      <c r="R5111" s="167">
        <v>0</v>
      </c>
      <c r="S5111" s="167">
        <v>1</v>
      </c>
      <c r="T5111" s="167" t="s">
        <v>13210</v>
      </c>
      <c r="U5111" s="167" t="s">
        <v>1281</v>
      </c>
      <c r="V5111" s="167" t="s">
        <v>101</v>
      </c>
      <c r="W5111" s="169"/>
      <c r="X5111" s="169" t="s">
        <v>9887</v>
      </c>
      <c r="Y5111" s="169"/>
      <c r="Z5111" s="168">
        <v>40232</v>
      </c>
      <c r="AA5111" s="169" t="s">
        <v>12248</v>
      </c>
      <c r="AB5111" s="169"/>
      <c r="AC5111" s="169" t="s">
        <v>70</v>
      </c>
      <c r="AD5111" s="169">
        <v>2022</v>
      </c>
      <c r="AE5111" s="167" t="s">
        <v>1241</v>
      </c>
    </row>
    <row r="5112" spans="1:31" x14ac:dyDescent="0.3">
      <c r="A5112" s="169" t="s">
        <v>434</v>
      </c>
      <c r="B5112" s="162" t="s">
        <v>550</v>
      </c>
      <c r="C5112" s="162">
        <v>34</v>
      </c>
      <c r="D5112" s="162">
        <v>2009</v>
      </c>
      <c r="E5112" s="162" t="s">
        <v>2393</v>
      </c>
      <c r="F5112" s="162" t="s">
        <v>1</v>
      </c>
      <c r="G5112" s="162">
        <v>2011</v>
      </c>
      <c r="H5112" s="169" t="s">
        <v>70</v>
      </c>
      <c r="I5112" s="162" t="s">
        <v>550</v>
      </c>
      <c r="J5112" s="204">
        <v>1360.4399559999999</v>
      </c>
      <c r="K5112" s="169" t="s">
        <v>1817</v>
      </c>
      <c r="L5112" s="166">
        <v>7.9455299156118153E-3</v>
      </c>
      <c r="M5112" s="166">
        <v>10.809416368791622</v>
      </c>
      <c r="N5112" s="169" t="s">
        <v>1966</v>
      </c>
      <c r="O5112" s="167">
        <v>2</v>
      </c>
      <c r="P5112" s="167">
        <v>0</v>
      </c>
      <c r="Q5112" s="167">
        <v>1</v>
      </c>
      <c r="R5112" s="167">
        <v>1</v>
      </c>
      <c r="S5112" s="167">
        <v>1</v>
      </c>
      <c r="T5112" s="167" t="s">
        <v>13210</v>
      </c>
      <c r="U5112" s="167" t="s">
        <v>1281</v>
      </c>
      <c r="V5112" s="167" t="s">
        <v>101</v>
      </c>
      <c r="W5112" s="169" t="s">
        <v>1897</v>
      </c>
      <c r="X5112" s="169" t="s">
        <v>9887</v>
      </c>
      <c r="Y5112" s="169"/>
      <c r="Z5112" s="168">
        <v>40715</v>
      </c>
      <c r="AA5112" s="169" t="s">
        <v>12251</v>
      </c>
      <c r="AB5112" s="169"/>
      <c r="AC5112" s="169" t="s">
        <v>12231</v>
      </c>
      <c r="AD5112" s="169">
        <v>2022</v>
      </c>
      <c r="AE5112" s="167" t="s">
        <v>1241</v>
      </c>
    </row>
    <row r="5113" spans="1:31" x14ac:dyDescent="0.3">
      <c r="A5113" s="169" t="s">
        <v>434</v>
      </c>
      <c r="B5113" s="162" t="s">
        <v>550</v>
      </c>
      <c r="C5113" s="162">
        <v>35</v>
      </c>
      <c r="D5113" s="162">
        <v>2009</v>
      </c>
      <c r="E5113" s="162" t="s">
        <v>2393</v>
      </c>
      <c r="F5113" s="162" t="s">
        <v>1</v>
      </c>
      <c r="G5113" s="162">
        <v>2012</v>
      </c>
      <c r="H5113" s="169" t="s">
        <v>70</v>
      </c>
      <c r="I5113" s="162" t="s">
        <v>550</v>
      </c>
      <c r="J5113" s="204">
        <v>252.21892099999999</v>
      </c>
      <c r="K5113" s="169" t="s">
        <v>1817</v>
      </c>
      <c r="L5113" s="166">
        <v>8.1914356016597502E-3</v>
      </c>
      <c r="M5113" s="166">
        <v>2.0660350488916079</v>
      </c>
      <c r="N5113" s="169" t="s">
        <v>70</v>
      </c>
      <c r="O5113" s="167">
        <v>1</v>
      </c>
      <c r="P5113" s="167">
        <v>0</v>
      </c>
      <c r="Q5113" s="167">
        <v>1</v>
      </c>
      <c r="R5113" s="167">
        <v>0</v>
      </c>
      <c r="S5113" s="167">
        <v>1</v>
      </c>
      <c r="T5113" s="167" t="s">
        <v>13210</v>
      </c>
      <c r="U5113" s="167" t="s">
        <v>1281</v>
      </c>
      <c r="V5113" s="167" t="s">
        <v>101</v>
      </c>
      <c r="W5113" s="169"/>
      <c r="X5113" s="169" t="s">
        <v>9887</v>
      </c>
      <c r="Y5113" s="169"/>
      <c r="Z5113" s="168">
        <v>41011</v>
      </c>
      <c r="AA5113" s="169" t="s">
        <v>12248</v>
      </c>
      <c r="AB5113" s="169"/>
      <c r="AC5113" s="169" t="s">
        <v>70</v>
      </c>
      <c r="AD5113" s="169">
        <v>2022</v>
      </c>
      <c r="AE5113" s="167" t="s">
        <v>1241</v>
      </c>
    </row>
    <row r="5114" spans="1:31" x14ac:dyDescent="0.3">
      <c r="A5114" s="169" t="s">
        <v>434</v>
      </c>
      <c r="B5114" s="162" t="s">
        <v>550</v>
      </c>
      <c r="C5114" s="162">
        <v>36</v>
      </c>
      <c r="D5114" s="162">
        <v>2009</v>
      </c>
      <c r="E5114" s="162" t="s">
        <v>2393</v>
      </c>
      <c r="F5114" s="162" t="s">
        <v>1</v>
      </c>
      <c r="G5114" s="162">
        <v>2012</v>
      </c>
      <c r="H5114" s="169" t="s">
        <v>70</v>
      </c>
      <c r="I5114" s="162" t="s">
        <v>550</v>
      </c>
      <c r="J5114" s="204">
        <v>197.31944899999999</v>
      </c>
      <c r="K5114" s="169" t="s">
        <v>1817</v>
      </c>
      <c r="L5114" s="166">
        <v>8.1914356016597502E-3</v>
      </c>
      <c r="M5114" s="166">
        <v>1.6163295594384852</v>
      </c>
      <c r="N5114" s="169" t="s">
        <v>70</v>
      </c>
      <c r="O5114" s="167">
        <v>1</v>
      </c>
      <c r="P5114" s="167">
        <v>0</v>
      </c>
      <c r="Q5114" s="167">
        <v>1</v>
      </c>
      <c r="R5114" s="167">
        <v>0</v>
      </c>
      <c r="S5114" s="167">
        <v>1</v>
      </c>
      <c r="T5114" s="167" t="s">
        <v>13210</v>
      </c>
      <c r="U5114" s="167" t="s">
        <v>1281</v>
      </c>
      <c r="V5114" s="167" t="s">
        <v>101</v>
      </c>
      <c r="W5114" s="169"/>
      <c r="X5114" s="169" t="s">
        <v>9887</v>
      </c>
      <c r="Y5114" s="169"/>
      <c r="Z5114" s="168">
        <v>41016</v>
      </c>
      <c r="AA5114" s="169" t="s">
        <v>12248</v>
      </c>
      <c r="AB5114" s="169"/>
      <c r="AC5114" s="169" t="s">
        <v>70</v>
      </c>
      <c r="AD5114" s="169">
        <v>2022</v>
      </c>
      <c r="AE5114" s="167" t="s">
        <v>1241</v>
      </c>
    </row>
    <row r="5115" spans="1:31" x14ac:dyDescent="0.3">
      <c r="A5115" s="169" t="s">
        <v>434</v>
      </c>
      <c r="B5115" s="162" t="s">
        <v>550</v>
      </c>
      <c r="C5115" s="162">
        <v>37</v>
      </c>
      <c r="D5115" s="162">
        <v>2009</v>
      </c>
      <c r="E5115" s="162" t="s">
        <v>2393</v>
      </c>
      <c r="F5115" s="162" t="s">
        <v>1</v>
      </c>
      <c r="G5115" s="162">
        <v>2014</v>
      </c>
      <c r="H5115" s="169" t="s">
        <v>70</v>
      </c>
      <c r="I5115" s="162" t="s">
        <v>550</v>
      </c>
      <c r="J5115" s="204">
        <v>131.2576</v>
      </c>
      <c r="K5115" s="169" t="s">
        <v>1817</v>
      </c>
      <c r="L5115" s="166">
        <v>6.2391620000000012E-3</v>
      </c>
      <c r="M5115" s="166">
        <v>0.81893743013120013</v>
      </c>
      <c r="N5115" s="169" t="s">
        <v>70</v>
      </c>
      <c r="O5115" s="167">
        <v>1</v>
      </c>
      <c r="P5115" s="167">
        <v>0</v>
      </c>
      <c r="Q5115" s="167">
        <v>1</v>
      </c>
      <c r="R5115" s="167">
        <v>0</v>
      </c>
      <c r="S5115" s="167">
        <v>1</v>
      </c>
      <c r="T5115" s="167" t="s">
        <v>13210</v>
      </c>
      <c r="U5115" s="167" t="s">
        <v>1281</v>
      </c>
      <c r="V5115" s="167" t="s">
        <v>101</v>
      </c>
      <c r="W5115" s="169"/>
      <c r="X5115" s="169" t="s">
        <v>9887</v>
      </c>
      <c r="Y5115" s="169"/>
      <c r="Z5115" s="168">
        <v>41800</v>
      </c>
      <c r="AA5115" s="169" t="s">
        <v>12252</v>
      </c>
      <c r="AB5115" s="169"/>
      <c r="AC5115" s="169" t="s">
        <v>70</v>
      </c>
      <c r="AD5115" s="169">
        <v>2022</v>
      </c>
      <c r="AE5115" s="167" t="s">
        <v>1241</v>
      </c>
    </row>
    <row r="5116" spans="1:31" x14ac:dyDescent="0.3">
      <c r="A5116" s="169" t="s">
        <v>434</v>
      </c>
      <c r="B5116" s="162" t="s">
        <v>550</v>
      </c>
      <c r="C5116" s="162">
        <v>38</v>
      </c>
      <c r="D5116" s="162">
        <v>2009</v>
      </c>
      <c r="E5116" s="162" t="s">
        <v>2393</v>
      </c>
      <c r="F5116" s="162" t="s">
        <v>1</v>
      </c>
      <c r="G5116" s="162">
        <v>2014</v>
      </c>
      <c r="H5116" s="169" t="s">
        <v>70</v>
      </c>
      <c r="I5116" s="162" t="s">
        <v>550</v>
      </c>
      <c r="J5116" s="204">
        <v>161.195798</v>
      </c>
      <c r="K5116" s="169" t="s">
        <v>1817</v>
      </c>
      <c r="L5116" s="166">
        <v>6.2391620000000012E-3</v>
      </c>
      <c r="M5116" s="166">
        <v>1.0057266974412762</v>
      </c>
      <c r="N5116" s="169" t="s">
        <v>70</v>
      </c>
      <c r="O5116" s="167">
        <v>1</v>
      </c>
      <c r="P5116" s="167">
        <v>0</v>
      </c>
      <c r="Q5116" s="167">
        <v>1</v>
      </c>
      <c r="R5116" s="167">
        <v>0</v>
      </c>
      <c r="S5116" s="167">
        <v>1</v>
      </c>
      <c r="T5116" s="167" t="s">
        <v>13210</v>
      </c>
      <c r="U5116" s="167" t="s">
        <v>1281</v>
      </c>
      <c r="V5116" s="167" t="s">
        <v>101</v>
      </c>
      <c r="W5116" s="169"/>
      <c r="X5116" s="169" t="s">
        <v>9887</v>
      </c>
      <c r="Y5116" s="169"/>
      <c r="Z5116" s="168">
        <v>41814</v>
      </c>
      <c r="AA5116" s="169" t="s">
        <v>12253</v>
      </c>
      <c r="AB5116" s="169"/>
      <c r="AC5116" s="169" t="s">
        <v>70</v>
      </c>
      <c r="AD5116" s="169">
        <v>2022</v>
      </c>
      <c r="AE5116" s="167" t="s">
        <v>1241</v>
      </c>
    </row>
    <row r="5117" spans="1:31" x14ac:dyDescent="0.3">
      <c r="A5117" s="169" t="s">
        <v>434</v>
      </c>
      <c r="B5117" s="162" t="s">
        <v>550</v>
      </c>
      <c r="C5117" s="162">
        <v>39</v>
      </c>
      <c r="D5117" s="162">
        <v>2009</v>
      </c>
      <c r="E5117" s="162" t="s">
        <v>2393</v>
      </c>
      <c r="F5117" s="162" t="s">
        <v>1</v>
      </c>
      <c r="G5117" s="162">
        <v>2015</v>
      </c>
      <c r="H5117" s="169" t="s">
        <v>70</v>
      </c>
      <c r="I5117" s="162" t="s">
        <v>550</v>
      </c>
      <c r="J5117" s="204">
        <v>110.854117</v>
      </c>
      <c r="K5117" s="169" t="s">
        <v>1817</v>
      </c>
      <c r="L5117" s="166">
        <v>5.9048136016949153E-3</v>
      </c>
      <c r="M5117" s="166">
        <v>0.65457289786547956</v>
      </c>
      <c r="N5117" s="169" t="s">
        <v>70</v>
      </c>
      <c r="O5117" s="167">
        <v>1</v>
      </c>
      <c r="P5117" s="167">
        <v>0</v>
      </c>
      <c r="Q5117" s="167">
        <v>1</v>
      </c>
      <c r="R5117" s="167">
        <v>0</v>
      </c>
      <c r="S5117" s="167">
        <v>1</v>
      </c>
      <c r="T5117" s="167" t="s">
        <v>13210</v>
      </c>
      <c r="U5117" s="167" t="s">
        <v>1281</v>
      </c>
      <c r="V5117" s="167" t="s">
        <v>101</v>
      </c>
      <c r="W5117" s="169"/>
      <c r="X5117" s="169" t="s">
        <v>9887</v>
      </c>
      <c r="Y5117" s="169"/>
      <c r="Z5117" s="168">
        <v>42324</v>
      </c>
      <c r="AA5117" s="169" t="s">
        <v>12254</v>
      </c>
      <c r="AB5117" s="169"/>
      <c r="AC5117" s="169" t="s">
        <v>70</v>
      </c>
      <c r="AD5117" s="169">
        <v>2022</v>
      </c>
      <c r="AE5117" s="167" t="s">
        <v>1241</v>
      </c>
    </row>
    <row r="5118" spans="1:31" x14ac:dyDescent="0.3">
      <c r="A5118" s="169" t="s">
        <v>434</v>
      </c>
      <c r="B5118" s="162" t="s">
        <v>550</v>
      </c>
      <c r="C5118" s="162">
        <v>40</v>
      </c>
      <c r="D5118" s="162">
        <v>2009</v>
      </c>
      <c r="E5118" s="162" t="s">
        <v>2393</v>
      </c>
      <c r="F5118" s="162" t="s">
        <v>1</v>
      </c>
      <c r="G5118" s="162">
        <v>2016</v>
      </c>
      <c r="H5118" s="169" t="s">
        <v>70</v>
      </c>
      <c r="I5118" s="162" t="s">
        <v>550</v>
      </c>
      <c r="J5118" s="204">
        <v>120.637</v>
      </c>
      <c r="K5118" s="169" t="s">
        <v>1817</v>
      </c>
      <c r="L5118" s="166">
        <v>6.6353470168067268E-3</v>
      </c>
      <c r="M5118" s="166">
        <v>0.80046835806651306</v>
      </c>
      <c r="N5118" s="169" t="s">
        <v>70</v>
      </c>
      <c r="O5118" s="167">
        <v>1</v>
      </c>
      <c r="P5118" s="167">
        <v>0</v>
      </c>
      <c r="Q5118" s="167">
        <v>1</v>
      </c>
      <c r="R5118" s="167">
        <v>0</v>
      </c>
      <c r="S5118" s="167">
        <v>1</v>
      </c>
      <c r="T5118" s="167" t="s">
        <v>13210</v>
      </c>
      <c r="U5118" s="167" t="s">
        <v>1281</v>
      </c>
      <c r="V5118" s="167" t="s">
        <v>101</v>
      </c>
      <c r="W5118" s="169"/>
      <c r="X5118" s="169" t="s">
        <v>9887</v>
      </c>
      <c r="Y5118" s="169"/>
      <c r="Z5118" s="168">
        <v>42629</v>
      </c>
      <c r="AA5118" s="169" t="s">
        <v>12255</v>
      </c>
      <c r="AB5118" s="169"/>
      <c r="AC5118" s="169" t="s">
        <v>70</v>
      </c>
      <c r="AD5118" s="169">
        <v>2022</v>
      </c>
      <c r="AE5118" s="167" t="s">
        <v>1241</v>
      </c>
    </row>
    <row r="5119" spans="1:31" x14ac:dyDescent="0.3">
      <c r="A5119" s="169" t="s">
        <v>434</v>
      </c>
      <c r="B5119" s="162" t="s">
        <v>550</v>
      </c>
      <c r="C5119" s="162">
        <v>41</v>
      </c>
      <c r="D5119" s="162">
        <v>2009</v>
      </c>
      <c r="E5119" s="162" t="s">
        <v>2393</v>
      </c>
      <c r="F5119" s="162" t="s">
        <v>1</v>
      </c>
      <c r="G5119" s="162">
        <v>2016</v>
      </c>
      <c r="H5119" s="169" t="s">
        <v>70</v>
      </c>
      <c r="I5119" s="162" t="s">
        <v>550</v>
      </c>
      <c r="J5119" s="204">
        <v>184.912792</v>
      </c>
      <c r="K5119" s="169" t="s">
        <v>1817</v>
      </c>
      <c r="L5119" s="166">
        <v>6.6353470168067268E-3</v>
      </c>
      <c r="M5119" s="166">
        <v>1.2269605427666028</v>
      </c>
      <c r="N5119" s="169" t="s">
        <v>70</v>
      </c>
      <c r="O5119" s="167">
        <v>1</v>
      </c>
      <c r="P5119" s="167">
        <v>0</v>
      </c>
      <c r="Q5119" s="167">
        <v>1</v>
      </c>
      <c r="R5119" s="167">
        <v>0</v>
      </c>
      <c r="S5119" s="167">
        <v>1</v>
      </c>
      <c r="T5119" s="167" t="s">
        <v>13210</v>
      </c>
      <c r="U5119" s="167" t="s">
        <v>1281</v>
      </c>
      <c r="V5119" s="167" t="s">
        <v>101</v>
      </c>
      <c r="W5119" s="169"/>
      <c r="X5119" s="169" t="s">
        <v>9887</v>
      </c>
      <c r="Y5119" s="169"/>
      <c r="Z5119" s="168">
        <v>42732</v>
      </c>
      <c r="AA5119" s="169" t="s">
        <v>12249</v>
      </c>
      <c r="AB5119" s="169"/>
      <c r="AC5119" s="169" t="s">
        <v>70</v>
      </c>
      <c r="AD5119" s="169">
        <v>2022</v>
      </c>
      <c r="AE5119" s="167" t="s">
        <v>1241</v>
      </c>
    </row>
    <row r="5120" spans="1:31" x14ac:dyDescent="0.3">
      <c r="A5120" s="1" t="s">
        <v>1127</v>
      </c>
      <c r="B5120" s="162" t="s">
        <v>550</v>
      </c>
      <c r="C5120" s="162">
        <v>1</v>
      </c>
      <c r="D5120" s="162">
        <v>2017</v>
      </c>
      <c r="E5120" s="162" t="s">
        <v>115</v>
      </c>
      <c r="F5120" s="162" t="s">
        <v>1</v>
      </c>
      <c r="G5120" s="162">
        <v>2020</v>
      </c>
      <c r="H5120" s="169" t="s">
        <v>63</v>
      </c>
      <c r="I5120" s="162" t="s">
        <v>550</v>
      </c>
      <c r="J5120" s="204">
        <v>1016.3087420000001</v>
      </c>
      <c r="K5120" s="169" t="s">
        <v>1817</v>
      </c>
      <c r="L5120" s="166">
        <v>6.7261225327510917E-3</v>
      </c>
      <c r="M5120" s="166">
        <v>6.8358171297981158</v>
      </c>
      <c r="N5120" s="169" t="s">
        <v>63</v>
      </c>
      <c r="O5120" s="167">
        <v>1</v>
      </c>
      <c r="P5120" s="167">
        <v>0</v>
      </c>
      <c r="Q5120" s="167">
        <v>1</v>
      </c>
      <c r="R5120" s="167">
        <v>0</v>
      </c>
      <c r="S5120" s="167">
        <v>1</v>
      </c>
      <c r="T5120" s="167" t="s">
        <v>13210</v>
      </c>
      <c r="U5120" s="167" t="s">
        <v>1360</v>
      </c>
      <c r="V5120" s="167" t="s">
        <v>1364</v>
      </c>
      <c r="W5120" s="169"/>
      <c r="X5120" s="169" t="s">
        <v>12210</v>
      </c>
      <c r="Y5120" s="169"/>
      <c r="Z5120" s="168">
        <v>44068</v>
      </c>
      <c r="AA5120" s="169" t="s">
        <v>12256</v>
      </c>
      <c r="AB5120" s="169"/>
      <c r="AC5120" s="169" t="s">
        <v>63</v>
      </c>
      <c r="AD5120" s="169">
        <v>2022</v>
      </c>
      <c r="AE5120" s="167" t="s">
        <v>1218</v>
      </c>
    </row>
    <row r="5121" spans="1:31" x14ac:dyDescent="0.3">
      <c r="A5121" s="1" t="s">
        <v>1127</v>
      </c>
      <c r="B5121" s="162" t="s">
        <v>550</v>
      </c>
      <c r="C5121" s="162">
        <v>2</v>
      </c>
      <c r="D5121" s="162">
        <v>2017</v>
      </c>
      <c r="E5121" s="162" t="s">
        <v>115</v>
      </c>
      <c r="F5121" s="162" t="s">
        <v>1</v>
      </c>
      <c r="G5121" s="162">
        <v>2020</v>
      </c>
      <c r="H5121" s="169" t="s">
        <v>63</v>
      </c>
      <c r="I5121" s="162" t="s">
        <v>550</v>
      </c>
      <c r="J5121" s="204">
        <v>524.847621</v>
      </c>
      <c r="K5121" s="169" t="s">
        <v>1817</v>
      </c>
      <c r="L5121" s="166">
        <v>6.7261225327510917E-3</v>
      </c>
      <c r="M5121" s="166">
        <v>3.5301894098689051</v>
      </c>
      <c r="N5121" s="169" t="s">
        <v>63</v>
      </c>
      <c r="O5121" s="167">
        <v>1</v>
      </c>
      <c r="P5121" s="167">
        <v>0</v>
      </c>
      <c r="Q5121" s="167">
        <v>1</v>
      </c>
      <c r="R5121" s="167">
        <v>0</v>
      </c>
      <c r="S5121" s="167">
        <v>1</v>
      </c>
      <c r="T5121" s="167" t="s">
        <v>13210</v>
      </c>
      <c r="U5121" s="167" t="s">
        <v>1360</v>
      </c>
      <c r="V5121" s="167" t="s">
        <v>1364</v>
      </c>
      <c r="W5121" s="169"/>
      <c r="X5121" s="169" t="s">
        <v>12210</v>
      </c>
      <c r="Y5121" s="169"/>
      <c r="Z5121" s="168">
        <v>44147</v>
      </c>
      <c r="AA5121" s="169" t="s">
        <v>12257</v>
      </c>
      <c r="AB5121" s="169"/>
      <c r="AC5121" s="169" t="s">
        <v>63</v>
      </c>
      <c r="AD5121" s="169">
        <v>2022</v>
      </c>
      <c r="AE5121" s="167" t="s">
        <v>1218</v>
      </c>
    </row>
    <row r="5122" spans="1:31" x14ac:dyDescent="0.3">
      <c r="A5122" s="1" t="s">
        <v>1127</v>
      </c>
      <c r="B5122" s="162" t="s">
        <v>550</v>
      </c>
      <c r="C5122" s="162">
        <v>3</v>
      </c>
      <c r="D5122" s="162">
        <v>2017</v>
      </c>
      <c r="E5122" s="162" t="s">
        <v>115</v>
      </c>
      <c r="F5122" s="162" t="s">
        <v>1</v>
      </c>
      <c r="G5122" s="162">
        <v>2020</v>
      </c>
      <c r="H5122" s="169" t="s">
        <v>63</v>
      </c>
      <c r="I5122" s="162" t="s">
        <v>550</v>
      </c>
      <c r="J5122" s="204">
        <v>4509.1903179999999</v>
      </c>
      <c r="K5122" s="169" t="s">
        <v>1817</v>
      </c>
      <c r="L5122" s="166">
        <v>6.7261225327510917E-3</v>
      </c>
      <c r="M5122" s="166">
        <v>30.32936660236286</v>
      </c>
      <c r="N5122" s="169" t="s">
        <v>63</v>
      </c>
      <c r="O5122" s="167">
        <v>1</v>
      </c>
      <c r="P5122" s="167">
        <v>0</v>
      </c>
      <c r="Q5122" s="167">
        <v>1</v>
      </c>
      <c r="R5122" s="167">
        <v>0</v>
      </c>
      <c r="S5122" s="167">
        <v>1</v>
      </c>
      <c r="T5122" s="167" t="s">
        <v>13210</v>
      </c>
      <c r="U5122" s="167" t="s">
        <v>1360</v>
      </c>
      <c r="V5122" s="167" t="s">
        <v>1364</v>
      </c>
      <c r="W5122" s="169"/>
      <c r="X5122" s="169" t="s">
        <v>12210</v>
      </c>
      <c r="Y5122" s="169"/>
      <c r="Z5122" s="168">
        <v>44151</v>
      </c>
      <c r="AA5122" s="169" t="s">
        <v>12258</v>
      </c>
      <c r="AB5122" s="169"/>
      <c r="AC5122" s="169" t="s">
        <v>63</v>
      </c>
      <c r="AD5122" s="169">
        <v>2022</v>
      </c>
      <c r="AE5122" s="167" t="s">
        <v>1218</v>
      </c>
    </row>
    <row r="5123" spans="1:31" x14ac:dyDescent="0.3">
      <c r="A5123" s="1" t="s">
        <v>1127</v>
      </c>
      <c r="B5123" s="162" t="s">
        <v>550</v>
      </c>
      <c r="C5123" s="162">
        <v>4</v>
      </c>
      <c r="D5123" s="162">
        <v>2017</v>
      </c>
      <c r="E5123" s="162" t="s">
        <v>115</v>
      </c>
      <c r="F5123" s="162" t="s">
        <v>1</v>
      </c>
      <c r="G5123" s="162">
        <v>2020</v>
      </c>
      <c r="H5123" s="169" t="s">
        <v>63</v>
      </c>
      <c r="I5123" s="162" t="s">
        <v>550</v>
      </c>
      <c r="J5123" s="204">
        <v>5919.0964439999998</v>
      </c>
      <c r="K5123" s="169" t="s">
        <v>1817</v>
      </c>
      <c r="L5123" s="166">
        <v>6.7261225327510917E-3</v>
      </c>
      <c r="M5123" s="166">
        <v>39.812567965515257</v>
      </c>
      <c r="N5123" s="169" t="s">
        <v>63</v>
      </c>
      <c r="O5123" s="167">
        <v>1</v>
      </c>
      <c r="P5123" s="167">
        <v>0</v>
      </c>
      <c r="Q5123" s="167">
        <v>1</v>
      </c>
      <c r="R5123" s="167">
        <v>0</v>
      </c>
      <c r="S5123" s="167">
        <v>1</v>
      </c>
      <c r="T5123" s="167" t="s">
        <v>13210</v>
      </c>
      <c r="U5123" s="167" t="s">
        <v>1360</v>
      </c>
      <c r="V5123" s="167" t="s">
        <v>1364</v>
      </c>
      <c r="W5123" s="169"/>
      <c r="X5123" s="169" t="s">
        <v>12210</v>
      </c>
      <c r="Y5123" s="169"/>
      <c r="Z5123" s="168">
        <v>44151</v>
      </c>
      <c r="AA5123" s="169" t="s">
        <v>12258</v>
      </c>
      <c r="AB5123" s="169"/>
      <c r="AC5123" s="169" t="s">
        <v>63</v>
      </c>
      <c r="AD5123" s="169">
        <v>2022</v>
      </c>
      <c r="AE5123" s="167" t="s">
        <v>1218</v>
      </c>
    </row>
    <row r="5124" spans="1:31" x14ac:dyDescent="0.3">
      <c r="A5124" s="1" t="s">
        <v>1127</v>
      </c>
      <c r="B5124" s="162" t="s">
        <v>550</v>
      </c>
      <c r="C5124" s="162">
        <v>5</v>
      </c>
      <c r="D5124" s="162">
        <v>2017</v>
      </c>
      <c r="E5124" s="162" t="s">
        <v>115</v>
      </c>
      <c r="F5124" s="162" t="s">
        <v>1</v>
      </c>
      <c r="G5124" s="162">
        <v>2020</v>
      </c>
      <c r="H5124" s="169" t="s">
        <v>63</v>
      </c>
      <c r="I5124" s="162" t="s">
        <v>550</v>
      </c>
      <c r="J5124" s="204">
        <v>6288.6684329999998</v>
      </c>
      <c r="K5124" s="169" t="s">
        <v>1817</v>
      </c>
      <c r="L5124" s="166">
        <v>6.7261225327510917E-3</v>
      </c>
      <c r="M5124" s="166">
        <v>42.298354448201799</v>
      </c>
      <c r="N5124" s="169" t="s">
        <v>63</v>
      </c>
      <c r="O5124" s="167">
        <v>1</v>
      </c>
      <c r="P5124" s="167">
        <v>0</v>
      </c>
      <c r="Q5124" s="167">
        <v>1</v>
      </c>
      <c r="R5124" s="167">
        <v>0</v>
      </c>
      <c r="S5124" s="167">
        <v>1</v>
      </c>
      <c r="T5124" s="167" t="s">
        <v>13210</v>
      </c>
      <c r="U5124" s="167" t="s">
        <v>1360</v>
      </c>
      <c r="V5124" s="167" t="s">
        <v>1364</v>
      </c>
      <c r="W5124" s="169"/>
      <c r="X5124" s="169" t="s">
        <v>12210</v>
      </c>
      <c r="Y5124" s="169"/>
      <c r="Z5124" s="168">
        <v>44174</v>
      </c>
      <c r="AA5124" s="169" t="s">
        <v>12259</v>
      </c>
      <c r="AB5124" s="169"/>
      <c r="AC5124" s="169" t="s">
        <v>63</v>
      </c>
      <c r="AD5124" s="169">
        <v>2022</v>
      </c>
      <c r="AE5124" s="167" t="s">
        <v>1218</v>
      </c>
    </row>
    <row r="5125" spans="1:31" x14ac:dyDescent="0.3">
      <c r="A5125" s="1" t="s">
        <v>1127</v>
      </c>
      <c r="B5125" s="162" t="s">
        <v>550</v>
      </c>
      <c r="C5125" s="162">
        <v>6</v>
      </c>
      <c r="D5125" s="162">
        <v>2017</v>
      </c>
      <c r="E5125" s="162" t="s">
        <v>115</v>
      </c>
      <c r="F5125" s="162" t="s">
        <v>1</v>
      </c>
      <c r="G5125" s="162">
        <v>2020</v>
      </c>
      <c r="H5125" s="169" t="s">
        <v>63</v>
      </c>
      <c r="I5125" s="162" t="s">
        <v>550</v>
      </c>
      <c r="J5125" s="204">
        <v>3431.4559749999999</v>
      </c>
      <c r="K5125" s="169" t="s">
        <v>1817</v>
      </c>
      <c r="L5125" s="166">
        <v>6.7261225327510917E-3</v>
      </c>
      <c r="M5125" s="166">
        <v>23.080393353590864</v>
      </c>
      <c r="N5125" s="169" t="s">
        <v>63</v>
      </c>
      <c r="O5125" s="167">
        <v>1</v>
      </c>
      <c r="P5125" s="167">
        <v>0</v>
      </c>
      <c r="Q5125" s="167">
        <v>1</v>
      </c>
      <c r="R5125" s="167">
        <v>0</v>
      </c>
      <c r="S5125" s="167">
        <v>1</v>
      </c>
      <c r="T5125" s="167" t="s">
        <v>13210</v>
      </c>
      <c r="U5125" s="167" t="s">
        <v>1360</v>
      </c>
      <c r="V5125" s="167" t="s">
        <v>1364</v>
      </c>
      <c r="W5125" s="169"/>
      <c r="X5125" s="169" t="s">
        <v>12210</v>
      </c>
      <c r="Y5125" s="169"/>
      <c r="Z5125" s="168">
        <v>44174</v>
      </c>
      <c r="AA5125" s="169" t="s">
        <v>12260</v>
      </c>
      <c r="AB5125" s="169"/>
      <c r="AC5125" s="169" t="s">
        <v>63</v>
      </c>
      <c r="AD5125" s="169">
        <v>2022</v>
      </c>
      <c r="AE5125" s="167" t="s">
        <v>1218</v>
      </c>
    </row>
    <row r="5126" spans="1:31" x14ac:dyDescent="0.3">
      <c r="A5126" s="169" t="s">
        <v>543</v>
      </c>
      <c r="B5126" s="162" t="s">
        <v>550</v>
      </c>
      <c r="C5126" s="162">
        <v>1</v>
      </c>
      <c r="D5126" s="162">
        <v>2010</v>
      </c>
      <c r="E5126" s="162" t="s">
        <v>2393</v>
      </c>
      <c r="F5126" s="162" t="s">
        <v>1</v>
      </c>
      <c r="G5126" s="162">
        <v>2021</v>
      </c>
      <c r="H5126" s="169" t="s">
        <v>73</v>
      </c>
      <c r="I5126" s="162" t="s">
        <v>550</v>
      </c>
      <c r="J5126" s="204">
        <v>113.09218799999999</v>
      </c>
      <c r="K5126" s="169" t="s">
        <v>1817</v>
      </c>
      <c r="L5126" s="166">
        <v>6.4812255769230763E-3</v>
      </c>
      <c r="M5126" s="166">
        <v>0.73297598141579301</v>
      </c>
      <c r="N5126" s="169" t="s">
        <v>73</v>
      </c>
      <c r="O5126" s="167">
        <v>1</v>
      </c>
      <c r="P5126" s="167">
        <v>0</v>
      </c>
      <c r="Q5126" s="167">
        <v>1</v>
      </c>
      <c r="R5126" s="167">
        <v>0</v>
      </c>
      <c r="S5126" s="167">
        <v>1</v>
      </c>
      <c r="T5126" s="167" t="s">
        <v>13210</v>
      </c>
      <c r="U5126" s="167" t="s">
        <v>1281</v>
      </c>
      <c r="V5126" s="167" t="s">
        <v>101</v>
      </c>
      <c r="W5126" s="169"/>
      <c r="X5126" s="169" t="s">
        <v>12211</v>
      </c>
      <c r="Y5126" s="169"/>
      <c r="Z5126" s="168">
        <v>44202</v>
      </c>
      <c r="AA5126" s="169" t="s">
        <v>12261</v>
      </c>
      <c r="AB5126" s="169"/>
      <c r="AC5126" s="169" t="s">
        <v>73</v>
      </c>
      <c r="AD5126" s="169">
        <v>2022</v>
      </c>
      <c r="AE5126" s="167" t="s">
        <v>1241</v>
      </c>
    </row>
    <row r="5127" spans="1:31" x14ac:dyDescent="0.3">
      <c r="A5127" s="169" t="s">
        <v>385</v>
      </c>
      <c r="B5127" s="162" t="s">
        <v>550</v>
      </c>
      <c r="C5127" s="162">
        <v>5</v>
      </c>
      <c r="D5127" s="162">
        <v>2008</v>
      </c>
      <c r="E5127" s="162" t="s">
        <v>115</v>
      </c>
      <c r="F5127" s="162" t="s">
        <v>1</v>
      </c>
      <c r="G5127" s="162">
        <v>2021</v>
      </c>
      <c r="H5127" s="169" t="s">
        <v>228</v>
      </c>
      <c r="I5127" s="162" t="s">
        <v>550</v>
      </c>
      <c r="J5127" s="204">
        <v>677.45459100000005</v>
      </c>
      <c r="K5127" s="169" t="s">
        <v>1817</v>
      </c>
      <c r="L5127" s="166">
        <v>6.4812255769230763E-3</v>
      </c>
      <c r="M5127" s="166">
        <v>4.3907360223931624</v>
      </c>
      <c r="N5127" s="169" t="s">
        <v>12242</v>
      </c>
      <c r="O5127" s="167">
        <v>2</v>
      </c>
      <c r="P5127" s="167">
        <v>0</v>
      </c>
      <c r="Q5127" s="167">
        <v>1</v>
      </c>
      <c r="R5127" s="167">
        <v>0</v>
      </c>
      <c r="S5127" s="167">
        <v>2</v>
      </c>
      <c r="T5127" s="167" t="s">
        <v>13210</v>
      </c>
      <c r="U5127" s="167" t="s">
        <v>1281</v>
      </c>
      <c r="V5127" s="167" t="s">
        <v>86</v>
      </c>
      <c r="W5127" s="169" t="s">
        <v>1897</v>
      </c>
      <c r="X5127" s="169" t="s">
        <v>12212</v>
      </c>
      <c r="Y5127" s="169"/>
      <c r="Z5127" s="168">
        <v>44210</v>
      </c>
      <c r="AA5127" s="169" t="s">
        <v>12262</v>
      </c>
      <c r="AB5127" s="169"/>
      <c r="AC5127" s="169" t="s">
        <v>12232</v>
      </c>
      <c r="AD5127" s="169">
        <v>2022</v>
      </c>
      <c r="AE5127" s="167" t="s">
        <v>1241</v>
      </c>
    </row>
    <row r="5128" spans="1:31" x14ac:dyDescent="0.3">
      <c r="A5128" s="201" t="s">
        <v>1133</v>
      </c>
      <c r="B5128" s="162" t="s">
        <v>550</v>
      </c>
      <c r="C5128" s="162">
        <v>1</v>
      </c>
      <c r="D5128" s="162">
        <v>2017</v>
      </c>
      <c r="E5128" s="162" t="s">
        <v>2393</v>
      </c>
      <c r="F5128" s="162" t="s">
        <v>1</v>
      </c>
      <c r="G5128" s="162">
        <v>2021</v>
      </c>
      <c r="H5128" s="169" t="s">
        <v>64</v>
      </c>
      <c r="I5128" s="162" t="s">
        <v>550</v>
      </c>
      <c r="J5128" s="204">
        <v>3214.8186909999999</v>
      </c>
      <c r="K5128" s="169" t="s">
        <v>1817</v>
      </c>
      <c r="L5128" s="166">
        <v>6.4812255769230763E-3</v>
      </c>
      <c r="M5128" s="166">
        <v>20.835965125279564</v>
      </c>
      <c r="N5128" s="169" t="s">
        <v>1834</v>
      </c>
      <c r="O5128" s="167">
        <v>2</v>
      </c>
      <c r="P5128" s="167">
        <v>1</v>
      </c>
      <c r="Q5128" s="167">
        <v>1</v>
      </c>
      <c r="R5128" s="167">
        <v>1</v>
      </c>
      <c r="S5128" s="167">
        <v>1</v>
      </c>
      <c r="T5128" s="167" t="s">
        <v>13212</v>
      </c>
      <c r="U5128" s="167" t="s">
        <v>1281</v>
      </c>
      <c r="V5128" s="167" t="s">
        <v>86</v>
      </c>
      <c r="W5128" s="169" t="s">
        <v>1897</v>
      </c>
      <c r="X5128" s="169" t="s">
        <v>12213</v>
      </c>
      <c r="Y5128" s="169"/>
      <c r="Z5128" s="168">
        <v>44211</v>
      </c>
      <c r="AA5128" s="169" t="s">
        <v>12263</v>
      </c>
      <c r="AB5128" s="169"/>
      <c r="AC5128" s="169" t="s">
        <v>12233</v>
      </c>
      <c r="AD5128" s="169">
        <v>2022</v>
      </c>
      <c r="AE5128" s="167" t="s">
        <v>1321</v>
      </c>
    </row>
    <row r="5129" spans="1:31" x14ac:dyDescent="0.3">
      <c r="A5129" s="201" t="s">
        <v>1098</v>
      </c>
      <c r="B5129" s="162" t="s">
        <v>550</v>
      </c>
      <c r="C5129" s="162">
        <v>7</v>
      </c>
      <c r="D5129" s="162">
        <v>2017</v>
      </c>
      <c r="E5129" s="162" t="s">
        <v>2393</v>
      </c>
      <c r="F5129" s="162" t="s">
        <v>1</v>
      </c>
      <c r="G5129" s="162">
        <v>2021</v>
      </c>
      <c r="H5129" s="169" t="s">
        <v>64</v>
      </c>
      <c r="I5129" s="162" t="s">
        <v>550</v>
      </c>
      <c r="J5129" s="204">
        <v>534.59240299999999</v>
      </c>
      <c r="K5129" s="169" t="s">
        <v>1817</v>
      </c>
      <c r="L5129" s="166">
        <v>6.4812255769230763E-3</v>
      </c>
      <c r="M5129" s="166">
        <v>3.4648139555523687</v>
      </c>
      <c r="N5129" s="169" t="s">
        <v>64</v>
      </c>
      <c r="O5129" s="167">
        <v>1</v>
      </c>
      <c r="P5129" s="167">
        <v>0</v>
      </c>
      <c r="Q5129" s="167">
        <v>1</v>
      </c>
      <c r="R5129" s="167">
        <v>0</v>
      </c>
      <c r="S5129" s="167">
        <v>1</v>
      </c>
      <c r="T5129" s="167" t="s">
        <v>13210</v>
      </c>
      <c r="U5129" s="167" t="s">
        <v>1221</v>
      </c>
      <c r="V5129" s="167" t="s">
        <v>108</v>
      </c>
      <c r="W5129" s="169"/>
      <c r="X5129" s="169" t="s">
        <v>9952</v>
      </c>
      <c r="Y5129" s="169"/>
      <c r="Z5129" s="168">
        <v>44222</v>
      </c>
      <c r="AA5129" s="169" t="s">
        <v>12264</v>
      </c>
      <c r="AB5129" s="169"/>
      <c r="AC5129" s="169" t="s">
        <v>64</v>
      </c>
      <c r="AD5129" s="169">
        <v>2022</v>
      </c>
      <c r="AE5129" s="167" t="s">
        <v>1321</v>
      </c>
    </row>
    <row r="5130" spans="1:31" x14ac:dyDescent="0.3">
      <c r="A5130" s="169" t="s">
        <v>1018</v>
      </c>
      <c r="B5130" s="162" t="s">
        <v>550</v>
      </c>
      <c r="C5130" s="162">
        <v>2</v>
      </c>
      <c r="D5130" s="162">
        <v>2016</v>
      </c>
      <c r="E5130" s="162" t="s">
        <v>2393</v>
      </c>
      <c r="F5130" s="162" t="s">
        <v>1</v>
      </c>
      <c r="G5130" s="162">
        <v>2021</v>
      </c>
      <c r="H5130" s="169" t="s">
        <v>63</v>
      </c>
      <c r="I5130" s="162" t="s">
        <v>550</v>
      </c>
      <c r="J5130" s="204">
        <v>2243.0772729999999</v>
      </c>
      <c r="K5130" s="169" t="s">
        <v>1817</v>
      </c>
      <c r="L5130" s="166">
        <v>6.4812255769230763E-3</v>
      </c>
      <c r="M5130" s="166">
        <v>14.537889792782465</v>
      </c>
      <c r="N5130" s="169" t="s">
        <v>63</v>
      </c>
      <c r="O5130" s="167">
        <v>1</v>
      </c>
      <c r="P5130" s="167">
        <v>0</v>
      </c>
      <c r="Q5130" s="167">
        <v>1</v>
      </c>
      <c r="R5130" s="167">
        <v>0</v>
      </c>
      <c r="S5130" s="167">
        <v>1</v>
      </c>
      <c r="T5130" s="167" t="s">
        <v>13210</v>
      </c>
      <c r="U5130" s="167" t="s">
        <v>1261</v>
      </c>
      <c r="V5130" s="167" t="s">
        <v>102</v>
      </c>
      <c r="W5130" s="169" t="s">
        <v>1897</v>
      </c>
      <c r="X5130" s="169" t="s">
        <v>9942</v>
      </c>
      <c r="Y5130" s="169"/>
      <c r="Z5130" s="168">
        <v>44224</v>
      </c>
      <c r="AA5130" s="169" t="s">
        <v>12265</v>
      </c>
      <c r="AB5130" s="169"/>
      <c r="AC5130" s="169" t="s">
        <v>63</v>
      </c>
      <c r="AD5130" s="169">
        <v>2022</v>
      </c>
      <c r="AE5130" s="167" t="s">
        <v>1218</v>
      </c>
    </row>
    <row r="5131" spans="1:31" x14ac:dyDescent="0.3">
      <c r="A5131" s="169" t="s">
        <v>1018</v>
      </c>
      <c r="B5131" s="162" t="s">
        <v>550</v>
      </c>
      <c r="C5131" s="162">
        <v>3</v>
      </c>
      <c r="D5131" s="162">
        <v>2016</v>
      </c>
      <c r="E5131" s="162" t="s">
        <v>2393</v>
      </c>
      <c r="F5131" s="162" t="s">
        <v>1</v>
      </c>
      <c r="G5131" s="162">
        <v>2021</v>
      </c>
      <c r="H5131" s="169" t="s">
        <v>63</v>
      </c>
      <c r="I5131" s="162" t="s">
        <v>550</v>
      </c>
      <c r="J5131" s="204">
        <v>1801.7963830000001</v>
      </c>
      <c r="K5131" s="169" t="s">
        <v>1817</v>
      </c>
      <c r="L5131" s="166">
        <v>6.4812255769230763E-3</v>
      </c>
      <c r="M5131" s="166">
        <v>11.677848801907087</v>
      </c>
      <c r="N5131" s="169" t="s">
        <v>63</v>
      </c>
      <c r="O5131" s="167">
        <v>1</v>
      </c>
      <c r="P5131" s="167">
        <v>0</v>
      </c>
      <c r="Q5131" s="167">
        <v>1</v>
      </c>
      <c r="R5131" s="167">
        <v>0</v>
      </c>
      <c r="S5131" s="167">
        <v>1</v>
      </c>
      <c r="T5131" s="167" t="s">
        <v>13210</v>
      </c>
      <c r="U5131" s="167" t="s">
        <v>1261</v>
      </c>
      <c r="V5131" s="167" t="s">
        <v>102</v>
      </c>
      <c r="W5131" s="169" t="s">
        <v>1897</v>
      </c>
      <c r="X5131" s="169" t="s">
        <v>9942</v>
      </c>
      <c r="Y5131" s="169"/>
      <c r="Z5131" s="168">
        <v>44225</v>
      </c>
      <c r="AA5131" s="169" t="s">
        <v>12266</v>
      </c>
      <c r="AB5131" s="169"/>
      <c r="AC5131" s="169" t="s">
        <v>63</v>
      </c>
      <c r="AD5131" s="169">
        <v>2022</v>
      </c>
      <c r="AE5131" s="167" t="s">
        <v>1218</v>
      </c>
    </row>
    <row r="5132" spans="1:31" x14ac:dyDescent="0.3">
      <c r="A5132" s="169" t="s">
        <v>1018</v>
      </c>
      <c r="B5132" s="162" t="s">
        <v>550</v>
      </c>
      <c r="C5132" s="162">
        <v>4</v>
      </c>
      <c r="D5132" s="162">
        <v>2016</v>
      </c>
      <c r="E5132" s="162" t="s">
        <v>2393</v>
      </c>
      <c r="F5132" s="162" t="s">
        <v>1</v>
      </c>
      <c r="G5132" s="162">
        <v>2021</v>
      </c>
      <c r="H5132" s="169" t="s">
        <v>63</v>
      </c>
      <c r="I5132" s="162" t="s">
        <v>550</v>
      </c>
      <c r="J5132" s="204">
        <v>1976.467801</v>
      </c>
      <c r="K5132" s="169" t="s">
        <v>1817</v>
      </c>
      <c r="L5132" s="166">
        <v>6.4812255769230763E-3</v>
      </c>
      <c r="M5132" s="166">
        <v>12.80993366380611</v>
      </c>
      <c r="N5132" s="169" t="s">
        <v>63</v>
      </c>
      <c r="O5132" s="167">
        <v>1</v>
      </c>
      <c r="P5132" s="167">
        <v>0</v>
      </c>
      <c r="Q5132" s="167">
        <v>1</v>
      </c>
      <c r="R5132" s="167">
        <v>0</v>
      </c>
      <c r="S5132" s="167">
        <v>1</v>
      </c>
      <c r="T5132" s="167" t="s">
        <v>13210</v>
      </c>
      <c r="U5132" s="167" t="s">
        <v>1261</v>
      </c>
      <c r="V5132" s="167" t="s">
        <v>102</v>
      </c>
      <c r="W5132" s="169" t="s">
        <v>1897</v>
      </c>
      <c r="X5132" s="169" t="s">
        <v>9942</v>
      </c>
      <c r="Y5132" s="169"/>
      <c r="Z5132" s="168">
        <v>44228</v>
      </c>
      <c r="AA5132" s="169" t="s">
        <v>12267</v>
      </c>
      <c r="AB5132" s="169"/>
      <c r="AC5132" s="169" t="s">
        <v>63</v>
      </c>
      <c r="AD5132" s="169">
        <v>2022</v>
      </c>
      <c r="AE5132" s="167" t="s">
        <v>1218</v>
      </c>
    </row>
    <row r="5133" spans="1:31" x14ac:dyDescent="0.3">
      <c r="A5133" s="169" t="s">
        <v>889</v>
      </c>
      <c r="B5133" s="162" t="s">
        <v>550</v>
      </c>
      <c r="C5133" s="162">
        <v>6</v>
      </c>
      <c r="D5133" s="162">
        <v>2014</v>
      </c>
      <c r="E5133" s="162" t="s">
        <v>115</v>
      </c>
      <c r="F5133" s="162" t="s">
        <v>1</v>
      </c>
      <c r="G5133" s="162">
        <v>2021</v>
      </c>
      <c r="H5133" s="169" t="s">
        <v>228</v>
      </c>
      <c r="I5133" s="162" t="s">
        <v>550</v>
      </c>
      <c r="J5133" s="204">
        <v>6012.2601690000001</v>
      </c>
      <c r="K5133" s="169" t="s">
        <v>1817</v>
      </c>
      <c r="L5133" s="166">
        <v>6.4812255769230763E-3</v>
      </c>
      <c r="M5133" s="166">
        <v>38.966814382438656</v>
      </c>
      <c r="N5133" s="169" t="s">
        <v>608</v>
      </c>
      <c r="O5133" s="167">
        <v>1</v>
      </c>
      <c r="P5133" s="167">
        <v>0</v>
      </c>
      <c r="Q5133" s="167">
        <v>0</v>
      </c>
      <c r="R5133" s="167">
        <v>0</v>
      </c>
      <c r="S5133" s="167">
        <v>1</v>
      </c>
      <c r="T5133" s="167" t="s">
        <v>13213</v>
      </c>
      <c r="U5133" s="167" t="s">
        <v>1453</v>
      </c>
      <c r="V5133" s="167" t="s">
        <v>83</v>
      </c>
      <c r="W5133" s="169"/>
      <c r="X5133" s="169" t="s">
        <v>9925</v>
      </c>
      <c r="Y5133" s="169"/>
      <c r="Z5133" s="168">
        <v>44230</v>
      </c>
      <c r="AA5133" s="169" t="s">
        <v>11197</v>
      </c>
      <c r="AB5133" s="169"/>
      <c r="AC5133" s="169" t="s">
        <v>608</v>
      </c>
      <c r="AD5133" s="169">
        <v>2022</v>
      </c>
      <c r="AE5133" s="167" t="s">
        <v>1241</v>
      </c>
    </row>
    <row r="5134" spans="1:31" x14ac:dyDescent="0.3">
      <c r="A5134" s="169" t="s">
        <v>921</v>
      </c>
      <c r="B5134" s="162" t="s">
        <v>550</v>
      </c>
      <c r="C5134" s="162">
        <v>2</v>
      </c>
      <c r="D5134" s="162">
        <v>2015</v>
      </c>
      <c r="E5134" s="162" t="s">
        <v>2393</v>
      </c>
      <c r="F5134" s="162" t="s">
        <v>1</v>
      </c>
      <c r="G5134" s="162">
        <v>2021</v>
      </c>
      <c r="H5134" s="169" t="s">
        <v>63</v>
      </c>
      <c r="I5134" s="162" t="s">
        <v>550</v>
      </c>
      <c r="J5134" s="204">
        <v>3348.3703879999998</v>
      </c>
      <c r="K5134" s="169" t="s">
        <v>1817</v>
      </c>
      <c r="L5134" s="166">
        <v>6.4812255769230763E-3</v>
      </c>
      <c r="M5134" s="166">
        <v>21.701543799717445</v>
      </c>
      <c r="N5134" s="169" t="s">
        <v>63</v>
      </c>
      <c r="O5134" s="167">
        <v>1</v>
      </c>
      <c r="P5134" s="167">
        <v>0</v>
      </c>
      <c r="Q5134" s="167">
        <v>1</v>
      </c>
      <c r="R5134" s="167">
        <v>0</v>
      </c>
      <c r="S5134" s="167">
        <v>1</v>
      </c>
      <c r="T5134" s="167" t="s">
        <v>13210</v>
      </c>
      <c r="U5134" s="167" t="s">
        <v>1512</v>
      </c>
      <c r="V5134" s="167" t="s">
        <v>91</v>
      </c>
      <c r="W5134" s="169" t="s">
        <v>1897</v>
      </c>
      <c r="X5134" s="169" t="s">
        <v>12214</v>
      </c>
      <c r="Y5134" s="169"/>
      <c r="Z5134" s="168">
        <v>44230</v>
      </c>
      <c r="AA5134" s="169" t="s">
        <v>12268</v>
      </c>
      <c r="AB5134" s="169"/>
      <c r="AC5134" s="169" t="s">
        <v>63</v>
      </c>
      <c r="AD5134" s="169">
        <v>2022</v>
      </c>
      <c r="AE5134" s="167" t="s">
        <v>1218</v>
      </c>
    </row>
    <row r="5135" spans="1:31" x14ac:dyDescent="0.3">
      <c r="A5135" s="201" t="s">
        <v>1132</v>
      </c>
      <c r="B5135" s="162" t="s">
        <v>550</v>
      </c>
      <c r="C5135" s="162">
        <v>2</v>
      </c>
      <c r="D5135" s="162">
        <v>2017</v>
      </c>
      <c r="E5135" s="162" t="s">
        <v>2393</v>
      </c>
      <c r="F5135" s="162" t="s">
        <v>1</v>
      </c>
      <c r="G5135" s="162">
        <v>2021</v>
      </c>
      <c r="H5135" s="169" t="s">
        <v>194</v>
      </c>
      <c r="I5135" s="162" t="s">
        <v>550</v>
      </c>
      <c r="J5135" s="204">
        <v>2746.153632</v>
      </c>
      <c r="K5135" s="169" t="s">
        <v>1817</v>
      </c>
      <c r="L5135" s="166">
        <v>6.4812255769230763E-3</v>
      </c>
      <c r="M5135" s="166">
        <v>17.798441157878603</v>
      </c>
      <c r="N5135" s="169" t="s">
        <v>194</v>
      </c>
      <c r="O5135" s="167">
        <v>1</v>
      </c>
      <c r="P5135" s="167">
        <v>0</v>
      </c>
      <c r="Q5135" s="167">
        <v>1</v>
      </c>
      <c r="R5135" s="167">
        <v>0</v>
      </c>
      <c r="S5135" s="167">
        <v>1</v>
      </c>
      <c r="T5135" s="167" t="s">
        <v>13210</v>
      </c>
      <c r="U5135" s="167" t="s">
        <v>1360</v>
      </c>
      <c r="V5135" s="167" t="s">
        <v>1364</v>
      </c>
      <c r="W5135" s="169"/>
      <c r="X5135" s="169" t="s">
        <v>12215</v>
      </c>
      <c r="Y5135" s="169"/>
      <c r="Z5135" s="168">
        <v>44230</v>
      </c>
      <c r="AA5135" s="169" t="s">
        <v>9256</v>
      </c>
      <c r="AB5135" s="169"/>
      <c r="AC5135" s="169" t="s">
        <v>194</v>
      </c>
      <c r="AD5135" s="169">
        <v>2022</v>
      </c>
      <c r="AE5135" s="167" t="s">
        <v>1321</v>
      </c>
    </row>
    <row r="5136" spans="1:31" x14ac:dyDescent="0.3">
      <c r="A5136" s="169" t="s">
        <v>1180</v>
      </c>
      <c r="B5136" s="162" t="s">
        <v>550</v>
      </c>
      <c r="C5136" s="162">
        <v>1</v>
      </c>
      <c r="D5136" s="162">
        <v>2018</v>
      </c>
      <c r="E5136" s="162" t="s">
        <v>115</v>
      </c>
      <c r="F5136" s="162" t="s">
        <v>1</v>
      </c>
      <c r="G5136" s="162">
        <v>2021</v>
      </c>
      <c r="H5136" s="169" t="s">
        <v>63</v>
      </c>
      <c r="I5136" s="162" t="s">
        <v>550</v>
      </c>
      <c r="J5136" s="204">
        <v>2242.2624689999998</v>
      </c>
      <c r="K5136" s="169" t="s">
        <v>1817</v>
      </c>
      <c r="L5136" s="166">
        <v>6.4812255769230763E-3</v>
      </c>
      <c r="M5136" s="166">
        <v>14.532608864257485</v>
      </c>
      <c r="N5136" s="169" t="s">
        <v>62</v>
      </c>
      <c r="O5136" s="167">
        <v>1</v>
      </c>
      <c r="P5136" s="167">
        <v>0</v>
      </c>
      <c r="Q5136" s="167">
        <v>0</v>
      </c>
      <c r="R5136" s="167">
        <v>0</v>
      </c>
      <c r="S5136" s="167">
        <v>1</v>
      </c>
      <c r="T5136" s="167" t="s">
        <v>13213</v>
      </c>
      <c r="U5136" s="167" t="s">
        <v>1360</v>
      </c>
      <c r="V5136" s="167" t="s">
        <v>1364</v>
      </c>
      <c r="W5136" s="169"/>
      <c r="X5136" s="169" t="s">
        <v>12216</v>
      </c>
      <c r="Y5136" s="169"/>
      <c r="Z5136" s="168">
        <v>44235</v>
      </c>
      <c r="AA5136" s="169" t="s">
        <v>12269</v>
      </c>
      <c r="AB5136" s="169"/>
      <c r="AC5136" s="169" t="s">
        <v>3496</v>
      </c>
      <c r="AD5136" s="169">
        <v>2022</v>
      </c>
      <c r="AE5136" s="167" t="s">
        <v>1218</v>
      </c>
    </row>
    <row r="5137" spans="1:31" x14ac:dyDescent="0.3">
      <c r="A5137" s="201" t="s">
        <v>646</v>
      </c>
      <c r="B5137" s="162" t="s">
        <v>550</v>
      </c>
      <c r="C5137" s="162">
        <v>30</v>
      </c>
      <c r="D5137" s="162">
        <v>2012</v>
      </c>
      <c r="E5137" s="162" t="s">
        <v>2393</v>
      </c>
      <c r="F5137" s="162" t="s">
        <v>1</v>
      </c>
      <c r="G5137" s="162">
        <v>2021</v>
      </c>
      <c r="H5137" s="169" t="s">
        <v>70</v>
      </c>
      <c r="I5137" s="162" t="s">
        <v>550</v>
      </c>
      <c r="J5137" s="204">
        <v>540.95529299999998</v>
      </c>
      <c r="K5137" s="169" t="s">
        <v>1817</v>
      </c>
      <c r="L5137" s="166">
        <v>6.4812255769230763E-3</v>
      </c>
      <c r="M5137" s="166">
        <v>3.5060532809635165</v>
      </c>
      <c r="N5137" s="169" t="s">
        <v>70</v>
      </c>
      <c r="O5137" s="167">
        <v>1</v>
      </c>
      <c r="P5137" s="167">
        <v>0</v>
      </c>
      <c r="Q5137" s="167">
        <v>1</v>
      </c>
      <c r="R5137" s="167">
        <v>0</v>
      </c>
      <c r="S5137" s="167">
        <v>1</v>
      </c>
      <c r="T5137" s="167" t="s">
        <v>13210</v>
      </c>
      <c r="U5137" s="167" t="s">
        <v>1281</v>
      </c>
      <c r="V5137" s="167" t="s">
        <v>86</v>
      </c>
      <c r="W5137" s="169"/>
      <c r="X5137" s="169" t="s">
        <v>9899</v>
      </c>
      <c r="Y5137" s="169"/>
      <c r="Z5137" s="168">
        <v>44239</v>
      </c>
      <c r="AA5137" s="169" t="s">
        <v>11435</v>
      </c>
      <c r="AB5137" s="169"/>
      <c r="AC5137" s="169" t="s">
        <v>70</v>
      </c>
      <c r="AD5137" s="169">
        <v>2022</v>
      </c>
      <c r="AE5137" s="167" t="s">
        <v>1241</v>
      </c>
    </row>
    <row r="5138" spans="1:31" x14ac:dyDescent="0.3">
      <c r="A5138" s="169" t="s">
        <v>773</v>
      </c>
      <c r="B5138" s="162" t="s">
        <v>550</v>
      </c>
      <c r="C5138" s="162">
        <v>3</v>
      </c>
      <c r="D5138" s="162">
        <v>2013</v>
      </c>
      <c r="E5138" s="162" t="s">
        <v>115</v>
      </c>
      <c r="F5138" s="162" t="s">
        <v>1</v>
      </c>
      <c r="G5138" s="162">
        <v>2021</v>
      </c>
      <c r="H5138" s="169" t="s">
        <v>687</v>
      </c>
      <c r="I5138" s="162" t="s">
        <v>550</v>
      </c>
      <c r="J5138" s="204">
        <v>2558.3322739999999</v>
      </c>
      <c r="K5138" s="169" t="s">
        <v>1817</v>
      </c>
      <c r="L5138" s="166">
        <v>6.4812255769230763E-3</v>
      </c>
      <c r="M5138" s="166">
        <v>16.581128568516576</v>
      </c>
      <c r="N5138" s="169" t="s">
        <v>155</v>
      </c>
      <c r="O5138" s="167">
        <v>1</v>
      </c>
      <c r="P5138" s="167">
        <v>0</v>
      </c>
      <c r="Q5138" s="167">
        <v>0</v>
      </c>
      <c r="R5138" s="167">
        <v>0</v>
      </c>
      <c r="S5138" s="167">
        <v>1</v>
      </c>
      <c r="T5138" s="167" t="s">
        <v>13213</v>
      </c>
      <c r="U5138" s="167" t="s">
        <v>1360</v>
      </c>
      <c r="V5138" s="167" t="s">
        <v>1364</v>
      </c>
      <c r="W5138" s="169"/>
      <c r="X5138" s="169" t="s">
        <v>11105</v>
      </c>
      <c r="Y5138" s="169"/>
      <c r="Z5138" s="168">
        <v>44239</v>
      </c>
      <c r="AA5138" s="169" t="s">
        <v>12270</v>
      </c>
      <c r="AB5138" s="169"/>
      <c r="AC5138" s="169" t="s">
        <v>155</v>
      </c>
      <c r="AD5138" s="169">
        <v>2022</v>
      </c>
      <c r="AE5138" s="167" t="s">
        <v>10573</v>
      </c>
    </row>
    <row r="5139" spans="1:31" x14ac:dyDescent="0.3">
      <c r="A5139" s="169" t="s">
        <v>480</v>
      </c>
      <c r="B5139" s="162" t="s">
        <v>550</v>
      </c>
      <c r="C5139" s="162">
        <v>5</v>
      </c>
      <c r="D5139" s="162">
        <v>2010</v>
      </c>
      <c r="E5139" s="162" t="s">
        <v>2393</v>
      </c>
      <c r="F5139" s="162" t="s">
        <v>1</v>
      </c>
      <c r="G5139" s="162">
        <v>2021</v>
      </c>
      <c r="H5139" s="169" t="s">
        <v>72</v>
      </c>
      <c r="I5139" s="162" t="s">
        <v>550</v>
      </c>
      <c r="J5139" s="204">
        <v>920.11791500000004</v>
      </c>
      <c r="K5139" s="169" t="s">
        <v>1817</v>
      </c>
      <c r="L5139" s="166">
        <v>6.4812255769230763E-3</v>
      </c>
      <c r="M5139" s="166">
        <v>5.9634917644831331</v>
      </c>
      <c r="N5139" s="169" t="s">
        <v>72</v>
      </c>
      <c r="O5139" s="167">
        <v>1</v>
      </c>
      <c r="P5139" s="167">
        <v>0</v>
      </c>
      <c r="Q5139" s="167">
        <v>1</v>
      </c>
      <c r="R5139" s="167">
        <v>0</v>
      </c>
      <c r="S5139" s="167">
        <v>1</v>
      </c>
      <c r="T5139" s="167" t="s">
        <v>13210</v>
      </c>
      <c r="U5139" s="167" t="s">
        <v>1512</v>
      </c>
      <c r="V5139" s="167" t="s">
        <v>91</v>
      </c>
      <c r="W5139" s="169"/>
      <c r="X5139" s="169" t="s">
        <v>12217</v>
      </c>
      <c r="Y5139" s="169"/>
      <c r="Z5139" s="168">
        <v>44249</v>
      </c>
      <c r="AA5139" s="169" t="s">
        <v>12271</v>
      </c>
      <c r="AB5139" s="169"/>
      <c r="AC5139" s="169" t="s">
        <v>72</v>
      </c>
      <c r="AD5139" s="169">
        <v>2022</v>
      </c>
      <c r="AE5139" s="167" t="s">
        <v>1245</v>
      </c>
    </row>
    <row r="5140" spans="1:31" x14ac:dyDescent="0.3">
      <c r="A5140" s="169" t="s">
        <v>480</v>
      </c>
      <c r="B5140" s="162" t="s">
        <v>550</v>
      </c>
      <c r="C5140" s="162">
        <v>6</v>
      </c>
      <c r="D5140" s="162">
        <v>2010</v>
      </c>
      <c r="E5140" s="162" t="s">
        <v>2393</v>
      </c>
      <c r="F5140" s="162" t="s">
        <v>1</v>
      </c>
      <c r="G5140" s="162">
        <v>2021</v>
      </c>
      <c r="H5140" s="169" t="s">
        <v>72</v>
      </c>
      <c r="I5140" s="162" t="s">
        <v>550</v>
      </c>
      <c r="J5140" s="204">
        <v>700.69318099999998</v>
      </c>
      <c r="K5140" s="169" t="s">
        <v>1817</v>
      </c>
      <c r="L5140" s="166">
        <v>6.4812255769230763E-3</v>
      </c>
      <c r="M5140" s="166">
        <v>4.54135056627279</v>
      </c>
      <c r="N5140" s="169" t="s">
        <v>72</v>
      </c>
      <c r="O5140" s="167">
        <v>1</v>
      </c>
      <c r="P5140" s="167">
        <v>0</v>
      </c>
      <c r="Q5140" s="167">
        <v>1</v>
      </c>
      <c r="R5140" s="167">
        <v>0</v>
      </c>
      <c r="S5140" s="167">
        <v>1</v>
      </c>
      <c r="T5140" s="167" t="s">
        <v>13210</v>
      </c>
      <c r="U5140" s="167" t="s">
        <v>1512</v>
      </c>
      <c r="V5140" s="167" t="s">
        <v>91</v>
      </c>
      <c r="W5140" s="169"/>
      <c r="X5140" s="169" t="s">
        <v>12217</v>
      </c>
      <c r="Y5140" s="169"/>
      <c r="Z5140" s="168">
        <v>44252</v>
      </c>
      <c r="AA5140" s="169" t="s">
        <v>12272</v>
      </c>
      <c r="AB5140" s="169"/>
      <c r="AC5140" s="169" t="s">
        <v>72</v>
      </c>
      <c r="AD5140" s="169">
        <v>2022</v>
      </c>
      <c r="AE5140" s="167" t="s">
        <v>1245</v>
      </c>
    </row>
    <row r="5141" spans="1:31" x14ac:dyDescent="0.3">
      <c r="A5141" s="169" t="s">
        <v>1074</v>
      </c>
      <c r="B5141" s="162" t="s">
        <v>550</v>
      </c>
      <c r="C5141" s="162">
        <v>2</v>
      </c>
      <c r="D5141" s="162">
        <v>2016</v>
      </c>
      <c r="E5141" s="162" t="s">
        <v>2393</v>
      </c>
      <c r="F5141" s="162" t="s">
        <v>1</v>
      </c>
      <c r="G5141" s="162">
        <v>2021</v>
      </c>
      <c r="H5141" s="169" t="s">
        <v>69</v>
      </c>
      <c r="I5141" s="162" t="s">
        <v>550</v>
      </c>
      <c r="J5141" s="204">
        <v>1416.6139800000001</v>
      </c>
      <c r="K5141" s="169" t="s">
        <v>1817</v>
      </c>
      <c r="L5141" s="166">
        <v>6.4812255769230763E-3</v>
      </c>
      <c r="M5141" s="166">
        <v>9.1813947598027958</v>
      </c>
      <c r="N5141" s="199" t="s">
        <v>69</v>
      </c>
      <c r="O5141" s="167">
        <v>1</v>
      </c>
      <c r="P5141" s="167">
        <v>0</v>
      </c>
      <c r="Q5141" s="167">
        <v>1</v>
      </c>
      <c r="R5141" s="167">
        <v>0</v>
      </c>
      <c r="S5141" s="167">
        <v>1</v>
      </c>
      <c r="T5141" s="167" t="s">
        <v>13210</v>
      </c>
      <c r="U5141" s="167" t="s">
        <v>1281</v>
      </c>
      <c r="V5141" s="167" t="s">
        <v>86</v>
      </c>
      <c r="W5141" s="169" t="s">
        <v>1897</v>
      </c>
      <c r="X5141" s="169" t="s">
        <v>9951</v>
      </c>
      <c r="Y5141" s="169"/>
      <c r="Z5141" s="168">
        <v>44267</v>
      </c>
      <c r="AA5141" s="169" t="s">
        <v>12273</v>
      </c>
      <c r="AB5141" s="169"/>
      <c r="AC5141" s="169" t="s">
        <v>4370</v>
      </c>
      <c r="AD5141" s="169">
        <v>2022</v>
      </c>
      <c r="AE5141" s="167" t="s">
        <v>1321</v>
      </c>
    </row>
    <row r="5142" spans="1:31" x14ac:dyDescent="0.3">
      <c r="A5142" s="169" t="s">
        <v>1098</v>
      </c>
      <c r="B5142" s="162" t="s">
        <v>550</v>
      </c>
      <c r="C5142" s="162">
        <v>8</v>
      </c>
      <c r="D5142" s="162">
        <v>2017</v>
      </c>
      <c r="E5142" s="162" t="s">
        <v>2393</v>
      </c>
      <c r="F5142" s="162" t="s">
        <v>1</v>
      </c>
      <c r="G5142" s="162">
        <v>2021</v>
      </c>
      <c r="H5142" s="169" t="s">
        <v>64</v>
      </c>
      <c r="I5142" s="162" t="s">
        <v>550</v>
      </c>
      <c r="J5142" s="204">
        <v>174.59637000000001</v>
      </c>
      <c r="K5142" s="169" t="s">
        <v>1817</v>
      </c>
      <c r="L5142" s="166">
        <v>6.4812255769230763E-3</v>
      </c>
      <c r="M5142" s="166">
        <v>1.131598458881925</v>
      </c>
      <c r="N5142" s="169" t="s">
        <v>1</v>
      </c>
      <c r="O5142" s="167">
        <v>1</v>
      </c>
      <c r="P5142" s="167">
        <v>1</v>
      </c>
      <c r="Q5142" s="167">
        <v>0</v>
      </c>
      <c r="R5142" s="167">
        <v>1</v>
      </c>
      <c r="S5142" s="167">
        <v>0</v>
      </c>
      <c r="T5142" s="167" t="s">
        <v>13211</v>
      </c>
      <c r="U5142" s="167" t="s">
        <v>1221</v>
      </c>
      <c r="V5142" s="167" t="s">
        <v>108</v>
      </c>
      <c r="W5142" s="169"/>
      <c r="X5142" s="169" t="s">
        <v>9952</v>
      </c>
      <c r="Y5142" s="169"/>
      <c r="Z5142" s="168">
        <v>44271</v>
      </c>
      <c r="AA5142" s="169" t="s">
        <v>12274</v>
      </c>
      <c r="AB5142" s="169"/>
      <c r="AC5142" s="169" t="s">
        <v>1</v>
      </c>
      <c r="AD5142" s="169">
        <v>2022</v>
      </c>
      <c r="AE5142" s="167" t="s">
        <v>1321</v>
      </c>
    </row>
    <row r="5143" spans="1:31" x14ac:dyDescent="0.3">
      <c r="A5143" s="169" t="s">
        <v>1018</v>
      </c>
      <c r="B5143" s="162" t="s">
        <v>550</v>
      </c>
      <c r="C5143" s="162">
        <v>5</v>
      </c>
      <c r="D5143" s="162">
        <v>2016</v>
      </c>
      <c r="E5143" s="162" t="s">
        <v>2393</v>
      </c>
      <c r="F5143" s="162" t="s">
        <v>1</v>
      </c>
      <c r="G5143" s="162">
        <v>2021</v>
      </c>
      <c r="H5143" s="169" t="s">
        <v>63</v>
      </c>
      <c r="I5143" s="162" t="s">
        <v>550</v>
      </c>
      <c r="J5143" s="204">
        <v>122.693704</v>
      </c>
      <c r="K5143" s="169" t="s">
        <v>1817</v>
      </c>
      <c r="L5143" s="166">
        <v>6.4812255769230763E-3</v>
      </c>
      <c r="M5143" s="166">
        <v>0.79520557249222912</v>
      </c>
      <c r="N5143" s="169" t="s">
        <v>63</v>
      </c>
      <c r="O5143" s="167">
        <v>1</v>
      </c>
      <c r="P5143" s="167">
        <v>0</v>
      </c>
      <c r="Q5143" s="167">
        <v>1</v>
      </c>
      <c r="R5143" s="167">
        <v>0</v>
      </c>
      <c r="S5143" s="167">
        <v>1</v>
      </c>
      <c r="T5143" s="167" t="s">
        <v>13210</v>
      </c>
      <c r="U5143" s="167" t="s">
        <v>1261</v>
      </c>
      <c r="V5143" s="167" t="s">
        <v>102</v>
      </c>
      <c r="W5143" s="169"/>
      <c r="X5143" s="169" t="s">
        <v>9942</v>
      </c>
      <c r="Y5143" s="169"/>
      <c r="Z5143" s="168">
        <v>44272</v>
      </c>
      <c r="AA5143" s="169" t="s">
        <v>12275</v>
      </c>
      <c r="AB5143" s="169"/>
      <c r="AC5143" s="169" t="s">
        <v>63</v>
      </c>
      <c r="AD5143" s="169">
        <v>2022</v>
      </c>
      <c r="AE5143" s="167" t="s">
        <v>1218</v>
      </c>
    </row>
    <row r="5144" spans="1:31" x14ac:dyDescent="0.3">
      <c r="A5144" s="169" t="s">
        <v>773</v>
      </c>
      <c r="B5144" s="162" t="s">
        <v>550</v>
      </c>
      <c r="C5144" s="162">
        <v>4</v>
      </c>
      <c r="D5144" s="162">
        <v>2013</v>
      </c>
      <c r="E5144" s="162" t="s">
        <v>115</v>
      </c>
      <c r="F5144" s="162" t="s">
        <v>1</v>
      </c>
      <c r="G5144" s="162">
        <v>2021</v>
      </c>
      <c r="H5144" s="169" t="s">
        <v>687</v>
      </c>
      <c r="I5144" s="162" t="s">
        <v>550</v>
      </c>
      <c r="J5144" s="204">
        <v>4840.13429</v>
      </c>
      <c r="K5144" s="169" t="s">
        <v>1817</v>
      </c>
      <c r="L5144" s="166">
        <v>6.4812255769230763E-3</v>
      </c>
      <c r="M5144" s="166">
        <v>31.370002156090415</v>
      </c>
      <c r="N5144" s="169" t="s">
        <v>687</v>
      </c>
      <c r="O5144" s="167">
        <v>1</v>
      </c>
      <c r="P5144" s="167">
        <v>0</v>
      </c>
      <c r="Q5144" s="167">
        <v>1</v>
      </c>
      <c r="R5144" s="167">
        <v>0</v>
      </c>
      <c r="S5144" s="167">
        <v>1</v>
      </c>
      <c r="T5144" s="167" t="s">
        <v>13210</v>
      </c>
      <c r="U5144" s="167" t="s">
        <v>1360</v>
      </c>
      <c r="V5144" s="167" t="s">
        <v>1364</v>
      </c>
      <c r="W5144" s="169" t="s">
        <v>1897</v>
      </c>
      <c r="X5144" s="169" t="s">
        <v>11105</v>
      </c>
      <c r="Y5144" s="169"/>
      <c r="Z5144" s="168">
        <v>44277</v>
      </c>
      <c r="AA5144" s="169" t="s">
        <v>12276</v>
      </c>
      <c r="AB5144" s="169"/>
      <c r="AC5144" s="169" t="s">
        <v>687</v>
      </c>
      <c r="AD5144" s="169">
        <v>2022</v>
      </c>
      <c r="AE5144" s="167" t="s">
        <v>10573</v>
      </c>
    </row>
    <row r="5145" spans="1:31" x14ac:dyDescent="0.3">
      <c r="A5145" s="169" t="s">
        <v>1018</v>
      </c>
      <c r="B5145" s="162" t="s">
        <v>550</v>
      </c>
      <c r="C5145" s="162">
        <v>6</v>
      </c>
      <c r="D5145" s="162">
        <v>2016</v>
      </c>
      <c r="E5145" s="162" t="s">
        <v>2393</v>
      </c>
      <c r="F5145" s="162" t="s">
        <v>1</v>
      </c>
      <c r="G5145" s="162">
        <v>2021</v>
      </c>
      <c r="H5145" s="169" t="s">
        <v>63</v>
      </c>
      <c r="I5145" s="162" t="s">
        <v>550</v>
      </c>
      <c r="J5145" s="204">
        <v>114.093</v>
      </c>
      <c r="K5145" s="169" t="s">
        <v>1817</v>
      </c>
      <c r="L5145" s="166">
        <v>6.4812255769230763E-3</v>
      </c>
      <c r="M5145" s="166">
        <v>0.73946246974788454</v>
      </c>
      <c r="N5145" s="169" t="s">
        <v>63</v>
      </c>
      <c r="O5145" s="167">
        <v>1</v>
      </c>
      <c r="P5145" s="167">
        <v>0</v>
      </c>
      <c r="Q5145" s="167">
        <v>1</v>
      </c>
      <c r="R5145" s="167">
        <v>0</v>
      </c>
      <c r="S5145" s="167">
        <v>1</v>
      </c>
      <c r="T5145" s="167" t="s">
        <v>13210</v>
      </c>
      <c r="U5145" s="167" t="s">
        <v>1261</v>
      </c>
      <c r="V5145" s="167" t="s">
        <v>102</v>
      </c>
      <c r="W5145" s="169"/>
      <c r="X5145" s="169" t="s">
        <v>9942</v>
      </c>
      <c r="Y5145" s="169"/>
      <c r="Z5145" s="168">
        <v>44277</v>
      </c>
      <c r="AA5145" s="169" t="s">
        <v>12277</v>
      </c>
      <c r="AB5145" s="169"/>
      <c r="AC5145" s="169" t="s">
        <v>63</v>
      </c>
      <c r="AD5145" s="169">
        <v>2022</v>
      </c>
      <c r="AE5145" s="167" t="s">
        <v>1218</v>
      </c>
    </row>
    <row r="5146" spans="1:31" x14ac:dyDescent="0.3">
      <c r="A5146" s="169" t="s">
        <v>10533</v>
      </c>
      <c r="B5146" s="162" t="s">
        <v>550</v>
      </c>
      <c r="C5146" s="162">
        <v>1</v>
      </c>
      <c r="D5146" s="162">
        <v>2019</v>
      </c>
      <c r="E5146" s="162" t="s">
        <v>115</v>
      </c>
      <c r="F5146" s="162" t="s">
        <v>1</v>
      </c>
      <c r="G5146" s="162">
        <v>2021</v>
      </c>
      <c r="H5146" s="169" t="s">
        <v>566</v>
      </c>
      <c r="I5146" s="162" t="s">
        <v>550</v>
      </c>
      <c r="J5146" s="204">
        <v>419.14784300000002</v>
      </c>
      <c r="K5146" s="169" t="s">
        <v>1817</v>
      </c>
      <c r="L5146" s="166">
        <v>6.4812255769230763E-3</v>
      </c>
      <c r="M5146" s="166">
        <v>2.7165917205637382</v>
      </c>
      <c r="N5146" s="169" t="s">
        <v>1</v>
      </c>
      <c r="O5146" s="167">
        <v>1</v>
      </c>
      <c r="P5146" s="167">
        <v>1</v>
      </c>
      <c r="Q5146" s="167">
        <v>0</v>
      </c>
      <c r="R5146" s="167">
        <v>1</v>
      </c>
      <c r="S5146" s="167">
        <v>0</v>
      </c>
      <c r="T5146" s="167" t="s">
        <v>13211</v>
      </c>
      <c r="U5146" s="167" t="s">
        <v>1453</v>
      </c>
      <c r="V5146" s="167" t="s">
        <v>166</v>
      </c>
      <c r="W5146" s="169"/>
      <c r="X5146" s="169" t="s">
        <v>12218</v>
      </c>
      <c r="Y5146" s="169"/>
      <c r="Z5146" s="168">
        <v>44278</v>
      </c>
      <c r="AA5146" s="169" t="s">
        <v>8848</v>
      </c>
      <c r="AB5146" s="169"/>
      <c r="AC5146" s="169" t="s">
        <v>1</v>
      </c>
      <c r="AD5146" s="169">
        <v>2022</v>
      </c>
      <c r="AE5146" s="167" t="s">
        <v>1232</v>
      </c>
    </row>
    <row r="5147" spans="1:31" x14ac:dyDescent="0.3">
      <c r="A5147" s="169" t="s">
        <v>1018</v>
      </c>
      <c r="B5147" s="162" t="s">
        <v>550</v>
      </c>
      <c r="C5147" s="162">
        <v>7</v>
      </c>
      <c r="D5147" s="162">
        <v>2016</v>
      </c>
      <c r="E5147" s="162" t="s">
        <v>2393</v>
      </c>
      <c r="F5147" s="162" t="s">
        <v>1</v>
      </c>
      <c r="G5147" s="162">
        <v>2021</v>
      </c>
      <c r="H5147" s="169" t="s">
        <v>63</v>
      </c>
      <c r="I5147" s="162" t="s">
        <v>550</v>
      </c>
      <c r="J5147" s="204">
        <v>427.97889700000002</v>
      </c>
      <c r="K5147" s="169" t="s">
        <v>1817</v>
      </c>
      <c r="L5147" s="166">
        <v>6.4812255769230763E-3</v>
      </c>
      <c r="M5147" s="166">
        <v>2.7738277736197268</v>
      </c>
      <c r="N5147" s="169" t="s">
        <v>63</v>
      </c>
      <c r="O5147" s="167">
        <v>1</v>
      </c>
      <c r="P5147" s="167">
        <v>0</v>
      </c>
      <c r="Q5147" s="167">
        <v>1</v>
      </c>
      <c r="R5147" s="167">
        <v>0</v>
      </c>
      <c r="S5147" s="167">
        <v>1</v>
      </c>
      <c r="T5147" s="167" t="s">
        <v>13210</v>
      </c>
      <c r="U5147" s="167" t="s">
        <v>1261</v>
      </c>
      <c r="V5147" s="167" t="s">
        <v>102</v>
      </c>
      <c r="W5147" s="169"/>
      <c r="X5147" s="169" t="s">
        <v>9942</v>
      </c>
      <c r="Y5147" s="169"/>
      <c r="Z5147" s="168">
        <v>44295</v>
      </c>
      <c r="AA5147" s="169" t="s">
        <v>12278</v>
      </c>
      <c r="AB5147" s="169"/>
      <c r="AC5147" s="169" t="s">
        <v>63</v>
      </c>
      <c r="AD5147" s="169">
        <v>2022</v>
      </c>
      <c r="AE5147" s="167" t="s">
        <v>1218</v>
      </c>
    </row>
    <row r="5148" spans="1:31" x14ac:dyDescent="0.3">
      <c r="A5148" s="169" t="s">
        <v>1018</v>
      </c>
      <c r="B5148" s="162" t="s">
        <v>550</v>
      </c>
      <c r="C5148" s="162">
        <v>8</v>
      </c>
      <c r="D5148" s="162">
        <v>2016</v>
      </c>
      <c r="E5148" s="162" t="s">
        <v>2393</v>
      </c>
      <c r="F5148" s="162" t="s">
        <v>1</v>
      </c>
      <c r="G5148" s="162">
        <v>2021</v>
      </c>
      <c r="H5148" s="169" t="s">
        <v>63</v>
      </c>
      <c r="I5148" s="162" t="s">
        <v>550</v>
      </c>
      <c r="J5148" s="204">
        <v>431.31447300000002</v>
      </c>
      <c r="K5148" s="169" t="s">
        <v>1817</v>
      </c>
      <c r="L5148" s="166">
        <v>6.4812255769230763E-3</v>
      </c>
      <c r="M5148" s="166">
        <v>2.7954463941046979</v>
      </c>
      <c r="N5148" s="169" t="s">
        <v>63</v>
      </c>
      <c r="O5148" s="167">
        <v>1</v>
      </c>
      <c r="P5148" s="167">
        <v>0</v>
      </c>
      <c r="Q5148" s="167">
        <v>1</v>
      </c>
      <c r="R5148" s="167">
        <v>0</v>
      </c>
      <c r="S5148" s="167">
        <v>1</v>
      </c>
      <c r="T5148" s="167" t="s">
        <v>13210</v>
      </c>
      <c r="U5148" s="167" t="s">
        <v>1261</v>
      </c>
      <c r="V5148" s="167" t="s">
        <v>102</v>
      </c>
      <c r="W5148" s="169"/>
      <c r="X5148" s="169" t="s">
        <v>9942</v>
      </c>
      <c r="Y5148" s="169"/>
      <c r="Z5148" s="168">
        <v>44295</v>
      </c>
      <c r="AA5148" s="169" t="s">
        <v>12278</v>
      </c>
      <c r="AB5148" s="169"/>
      <c r="AC5148" s="169" t="s">
        <v>63</v>
      </c>
      <c r="AD5148" s="169">
        <v>2022</v>
      </c>
      <c r="AE5148" s="167" t="s">
        <v>1218</v>
      </c>
    </row>
    <row r="5149" spans="1:31" x14ac:dyDescent="0.3">
      <c r="A5149" s="169" t="s">
        <v>1018</v>
      </c>
      <c r="B5149" s="162" t="s">
        <v>550</v>
      </c>
      <c r="C5149" s="162">
        <v>9</v>
      </c>
      <c r="D5149" s="162">
        <v>2016</v>
      </c>
      <c r="E5149" s="162" t="s">
        <v>2393</v>
      </c>
      <c r="F5149" s="162" t="s">
        <v>1</v>
      </c>
      <c r="G5149" s="162">
        <v>2021</v>
      </c>
      <c r="H5149" s="169" t="s">
        <v>63</v>
      </c>
      <c r="I5149" s="162" t="s">
        <v>550</v>
      </c>
      <c r="J5149" s="204">
        <v>426.889929</v>
      </c>
      <c r="K5149" s="169" t="s">
        <v>1817</v>
      </c>
      <c r="L5149" s="166">
        <v>6.4812255769230763E-3</v>
      </c>
      <c r="M5149" s="166">
        <v>2.7667699263656762</v>
      </c>
      <c r="N5149" s="169" t="s">
        <v>63</v>
      </c>
      <c r="O5149" s="167">
        <v>1</v>
      </c>
      <c r="P5149" s="167">
        <v>0</v>
      </c>
      <c r="Q5149" s="167">
        <v>1</v>
      </c>
      <c r="R5149" s="167">
        <v>0</v>
      </c>
      <c r="S5149" s="167">
        <v>1</v>
      </c>
      <c r="T5149" s="167" t="s">
        <v>13210</v>
      </c>
      <c r="U5149" s="167" t="s">
        <v>1261</v>
      </c>
      <c r="V5149" s="167" t="s">
        <v>102</v>
      </c>
      <c r="W5149" s="169"/>
      <c r="X5149" s="169" t="s">
        <v>9942</v>
      </c>
      <c r="Y5149" s="169"/>
      <c r="Z5149" s="168">
        <v>44295</v>
      </c>
      <c r="AA5149" s="169" t="s">
        <v>12279</v>
      </c>
      <c r="AB5149" s="169"/>
      <c r="AC5149" s="169" t="s">
        <v>63</v>
      </c>
      <c r="AD5149" s="169">
        <v>2022</v>
      </c>
      <c r="AE5149" s="167" t="s">
        <v>1218</v>
      </c>
    </row>
    <row r="5150" spans="1:31" x14ac:dyDescent="0.3">
      <c r="A5150" s="169" t="s">
        <v>1018</v>
      </c>
      <c r="B5150" s="162" t="s">
        <v>550</v>
      </c>
      <c r="C5150" s="162">
        <v>10</v>
      </c>
      <c r="D5150" s="162">
        <v>2016</v>
      </c>
      <c r="E5150" s="162" t="s">
        <v>2393</v>
      </c>
      <c r="F5150" s="162" t="s">
        <v>1</v>
      </c>
      <c r="G5150" s="162">
        <v>2021</v>
      </c>
      <c r="H5150" s="169" t="s">
        <v>63</v>
      </c>
      <c r="I5150" s="162" t="s">
        <v>550</v>
      </c>
      <c r="J5150" s="204">
        <v>469.30600900000002</v>
      </c>
      <c r="K5150" s="169" t="s">
        <v>1817</v>
      </c>
      <c r="L5150" s="166">
        <v>6.4812255769230763E-3</v>
      </c>
      <c r="M5150" s="166">
        <v>3.0416781089344918</v>
      </c>
      <c r="N5150" s="169" t="s">
        <v>63</v>
      </c>
      <c r="O5150" s="167">
        <v>1</v>
      </c>
      <c r="P5150" s="167">
        <v>0</v>
      </c>
      <c r="Q5150" s="167">
        <v>1</v>
      </c>
      <c r="R5150" s="167">
        <v>0</v>
      </c>
      <c r="S5150" s="167">
        <v>1</v>
      </c>
      <c r="T5150" s="167" t="s">
        <v>13210</v>
      </c>
      <c r="U5150" s="167" t="s">
        <v>1261</v>
      </c>
      <c r="V5150" s="167" t="s">
        <v>102</v>
      </c>
      <c r="W5150" s="169"/>
      <c r="X5150" s="169" t="s">
        <v>9942</v>
      </c>
      <c r="Y5150" s="169"/>
      <c r="Z5150" s="168">
        <v>44295</v>
      </c>
      <c r="AA5150" s="169" t="s">
        <v>12280</v>
      </c>
      <c r="AB5150" s="169"/>
      <c r="AC5150" s="169" t="s">
        <v>63</v>
      </c>
      <c r="AD5150" s="169">
        <v>2022</v>
      </c>
      <c r="AE5150" s="167" t="s">
        <v>1218</v>
      </c>
    </row>
    <row r="5151" spans="1:31" x14ac:dyDescent="0.3">
      <c r="A5151" s="201" t="s">
        <v>1049</v>
      </c>
      <c r="B5151" s="162" t="s">
        <v>550</v>
      </c>
      <c r="C5151" s="162">
        <v>1</v>
      </c>
      <c r="D5151" s="162">
        <v>2016</v>
      </c>
      <c r="E5151" s="162" t="s">
        <v>2393</v>
      </c>
      <c r="F5151" s="162" t="s">
        <v>1</v>
      </c>
      <c r="G5151" s="162">
        <v>2021</v>
      </c>
      <c r="H5151" s="169" t="s">
        <v>64</v>
      </c>
      <c r="I5151" s="162" t="s">
        <v>550</v>
      </c>
      <c r="J5151" s="204">
        <v>2222.1585340000001</v>
      </c>
      <c r="K5151" s="169" t="s">
        <v>1817</v>
      </c>
      <c r="L5151" s="166">
        <v>6.4812255769230763E-3</v>
      </c>
      <c r="M5151" s="166">
        <v>14.402310726538689</v>
      </c>
      <c r="N5151" s="169" t="s">
        <v>12243</v>
      </c>
      <c r="O5151" s="167">
        <v>3</v>
      </c>
      <c r="P5151" s="167">
        <v>1</v>
      </c>
      <c r="Q5151" s="167">
        <v>1</v>
      </c>
      <c r="R5151" s="167">
        <v>2</v>
      </c>
      <c r="S5151" s="167">
        <v>1</v>
      </c>
      <c r="T5151" s="167" t="s">
        <v>13212</v>
      </c>
      <c r="U5151" s="167" t="s">
        <v>1512</v>
      </c>
      <c r="V5151" s="167" t="s">
        <v>91</v>
      </c>
      <c r="W5151" s="169" t="s">
        <v>1897</v>
      </c>
      <c r="X5151" s="169" t="s">
        <v>12219</v>
      </c>
      <c r="Y5151" s="169"/>
      <c r="Z5151" s="168">
        <v>44298</v>
      </c>
      <c r="AA5151" s="169" t="s">
        <v>12281</v>
      </c>
      <c r="AB5151" s="169"/>
      <c r="AC5151" s="169" t="s">
        <v>12234</v>
      </c>
      <c r="AD5151" s="169">
        <v>2022</v>
      </c>
      <c r="AE5151" s="167" t="s">
        <v>1321</v>
      </c>
    </row>
    <row r="5152" spans="1:31" x14ac:dyDescent="0.3">
      <c r="A5152" s="169" t="s">
        <v>827</v>
      </c>
      <c r="B5152" s="162" t="s">
        <v>550</v>
      </c>
      <c r="C5152" s="162">
        <v>1</v>
      </c>
      <c r="D5152" s="162">
        <v>2014</v>
      </c>
      <c r="E5152" s="162" t="s">
        <v>115</v>
      </c>
      <c r="F5152" s="162" t="s">
        <v>1</v>
      </c>
      <c r="G5152" s="162">
        <v>2021</v>
      </c>
      <c r="H5152" s="169" t="s">
        <v>73</v>
      </c>
      <c r="I5152" s="162" t="s">
        <v>550</v>
      </c>
      <c r="J5152" s="204">
        <v>2799.2312430000002</v>
      </c>
      <c r="K5152" s="169" t="s">
        <v>1817</v>
      </c>
      <c r="L5152" s="166">
        <v>6.4812255769230763E-3</v>
      </c>
      <c r="M5152" s="166">
        <v>18.142449127853777</v>
      </c>
      <c r="N5152" s="169" t="s">
        <v>73</v>
      </c>
      <c r="O5152" s="167">
        <v>1</v>
      </c>
      <c r="P5152" s="167">
        <v>0</v>
      </c>
      <c r="Q5152" s="167">
        <v>1</v>
      </c>
      <c r="R5152" s="167">
        <v>0</v>
      </c>
      <c r="S5152" s="167">
        <v>1</v>
      </c>
      <c r="T5152" s="167" t="s">
        <v>13210</v>
      </c>
      <c r="U5152" s="167" t="s">
        <v>1576</v>
      </c>
      <c r="V5152" s="167" t="s">
        <v>96</v>
      </c>
      <c r="W5152" s="169"/>
      <c r="X5152" s="169" t="s">
        <v>12220</v>
      </c>
      <c r="Y5152" s="169"/>
      <c r="Z5152" s="168">
        <v>44306</v>
      </c>
      <c r="AA5152" s="169" t="s">
        <v>12282</v>
      </c>
      <c r="AB5152" s="169"/>
      <c r="AC5152" s="169" t="s">
        <v>73</v>
      </c>
      <c r="AD5152" s="169">
        <v>2022</v>
      </c>
      <c r="AE5152" s="167" t="s">
        <v>1241</v>
      </c>
    </row>
    <row r="5153" spans="1:31" x14ac:dyDescent="0.3">
      <c r="A5153" s="169" t="s">
        <v>827</v>
      </c>
      <c r="B5153" s="162" t="s">
        <v>550</v>
      </c>
      <c r="C5153" s="162">
        <v>2</v>
      </c>
      <c r="D5153" s="162">
        <v>2014</v>
      </c>
      <c r="E5153" s="162" t="s">
        <v>115</v>
      </c>
      <c r="F5153" s="162" t="s">
        <v>1</v>
      </c>
      <c r="G5153" s="162">
        <v>2021</v>
      </c>
      <c r="H5153" s="169" t="s">
        <v>73</v>
      </c>
      <c r="I5153" s="162" t="s">
        <v>550</v>
      </c>
      <c r="J5153" s="204">
        <v>2164.862032</v>
      </c>
      <c r="K5153" s="169" t="s">
        <v>1817</v>
      </c>
      <c r="L5153" s="166">
        <v>6.4812255769230763E-3</v>
      </c>
      <c r="M5153" s="166">
        <v>14.030959172308064</v>
      </c>
      <c r="N5153" s="169" t="s">
        <v>73</v>
      </c>
      <c r="O5153" s="167">
        <v>1</v>
      </c>
      <c r="P5153" s="167">
        <v>0</v>
      </c>
      <c r="Q5153" s="167">
        <v>1</v>
      </c>
      <c r="R5153" s="167">
        <v>0</v>
      </c>
      <c r="S5153" s="167">
        <v>1</v>
      </c>
      <c r="T5153" s="167" t="s">
        <v>13210</v>
      </c>
      <c r="U5153" s="167" t="s">
        <v>1576</v>
      </c>
      <c r="V5153" s="167" t="s">
        <v>96</v>
      </c>
      <c r="W5153" s="169" t="s">
        <v>1897</v>
      </c>
      <c r="X5153" s="169" t="s">
        <v>12220</v>
      </c>
      <c r="Y5153" s="169"/>
      <c r="Z5153" s="168">
        <v>44306</v>
      </c>
      <c r="AA5153" s="169" t="s">
        <v>12283</v>
      </c>
      <c r="AB5153" s="169"/>
      <c r="AC5153" s="169" t="s">
        <v>73</v>
      </c>
      <c r="AD5153" s="169">
        <v>2022</v>
      </c>
      <c r="AE5153" s="167" t="s">
        <v>1241</v>
      </c>
    </row>
    <row r="5154" spans="1:31" x14ac:dyDescent="0.3">
      <c r="A5154" s="169" t="s">
        <v>827</v>
      </c>
      <c r="B5154" s="162" t="s">
        <v>550</v>
      </c>
      <c r="C5154" s="162">
        <v>3</v>
      </c>
      <c r="D5154" s="162">
        <v>2014</v>
      </c>
      <c r="E5154" s="162" t="s">
        <v>115</v>
      </c>
      <c r="F5154" s="162" t="s">
        <v>1</v>
      </c>
      <c r="G5154" s="162">
        <v>2021</v>
      </c>
      <c r="H5154" s="169" t="s">
        <v>73</v>
      </c>
      <c r="I5154" s="162" t="s">
        <v>550</v>
      </c>
      <c r="J5154" s="204">
        <v>2838.7706760000001</v>
      </c>
      <c r="K5154" s="169" t="s">
        <v>1817</v>
      </c>
      <c r="L5154" s="166">
        <v>6.4812255769230763E-3</v>
      </c>
      <c r="M5154" s="166">
        <v>18.398713112310411</v>
      </c>
      <c r="N5154" s="169" t="s">
        <v>73</v>
      </c>
      <c r="O5154" s="167">
        <v>1</v>
      </c>
      <c r="P5154" s="167">
        <v>0</v>
      </c>
      <c r="Q5154" s="167">
        <v>1</v>
      </c>
      <c r="R5154" s="167">
        <v>0</v>
      </c>
      <c r="S5154" s="167">
        <v>1</v>
      </c>
      <c r="T5154" s="167" t="s">
        <v>13210</v>
      </c>
      <c r="U5154" s="167" t="s">
        <v>1576</v>
      </c>
      <c r="V5154" s="167" t="s">
        <v>96</v>
      </c>
      <c r="W5154" s="169"/>
      <c r="X5154" s="169" t="s">
        <v>12220</v>
      </c>
      <c r="Y5154" s="169"/>
      <c r="Z5154" s="168">
        <v>44306</v>
      </c>
      <c r="AA5154" s="169" t="s">
        <v>12282</v>
      </c>
      <c r="AB5154" s="169"/>
      <c r="AC5154" s="169" t="s">
        <v>73</v>
      </c>
      <c r="AD5154" s="169">
        <v>2022</v>
      </c>
      <c r="AE5154" s="167" t="s">
        <v>1241</v>
      </c>
    </row>
    <row r="5155" spans="1:31" x14ac:dyDescent="0.3">
      <c r="A5155" s="169" t="s">
        <v>10522</v>
      </c>
      <c r="B5155" s="162" t="s">
        <v>550</v>
      </c>
      <c r="C5155" s="162">
        <v>6</v>
      </c>
      <c r="D5155" s="162">
        <v>2019</v>
      </c>
      <c r="E5155" s="162" t="s">
        <v>2393</v>
      </c>
      <c r="F5155" s="162" t="s">
        <v>1</v>
      </c>
      <c r="G5155" s="162">
        <v>2021</v>
      </c>
      <c r="H5155" s="169" t="s">
        <v>64</v>
      </c>
      <c r="I5155" s="162" t="s">
        <v>550</v>
      </c>
      <c r="J5155" s="204">
        <v>107.21003399999999</v>
      </c>
      <c r="K5155" s="169" t="s">
        <v>1817</v>
      </c>
      <c r="L5155" s="166">
        <v>6.4812255769230763E-3</v>
      </c>
      <c r="M5155" s="166">
        <v>0.69485241446359258</v>
      </c>
      <c r="N5155" s="169" t="s">
        <v>64</v>
      </c>
      <c r="O5155" s="167">
        <v>1</v>
      </c>
      <c r="P5155" s="167">
        <v>0</v>
      </c>
      <c r="Q5155" s="167">
        <v>1</v>
      </c>
      <c r="R5155" s="167">
        <v>0</v>
      </c>
      <c r="S5155" s="167">
        <v>1</v>
      </c>
      <c r="T5155" s="167" t="s">
        <v>13210</v>
      </c>
      <c r="U5155" s="167" t="s">
        <v>1571</v>
      </c>
      <c r="V5155" s="167" t="s">
        <v>306</v>
      </c>
      <c r="W5155" s="169"/>
      <c r="X5155" s="169" t="s">
        <v>10522</v>
      </c>
      <c r="Y5155" s="169"/>
      <c r="Z5155" s="168">
        <v>44316</v>
      </c>
      <c r="AA5155" s="169" t="s">
        <v>11411</v>
      </c>
      <c r="AB5155" s="169"/>
      <c r="AC5155" s="169" t="s">
        <v>64</v>
      </c>
      <c r="AD5155" s="169">
        <v>2022</v>
      </c>
      <c r="AE5155" s="167" t="s">
        <v>1321</v>
      </c>
    </row>
    <row r="5156" spans="1:31" x14ac:dyDescent="0.3">
      <c r="A5156" s="169" t="s">
        <v>646</v>
      </c>
      <c r="B5156" s="162" t="s">
        <v>550</v>
      </c>
      <c r="C5156" s="162">
        <v>31</v>
      </c>
      <c r="D5156" s="162">
        <v>2012</v>
      </c>
      <c r="E5156" s="162" t="s">
        <v>2393</v>
      </c>
      <c r="F5156" s="162" t="s">
        <v>1</v>
      </c>
      <c r="G5156" s="162">
        <v>2021</v>
      </c>
      <c r="H5156" s="169" t="s">
        <v>70</v>
      </c>
      <c r="I5156" s="162" t="s">
        <v>550</v>
      </c>
      <c r="J5156" s="204">
        <v>272.97752700000001</v>
      </c>
      <c r="K5156" s="169" t="s">
        <v>1817</v>
      </c>
      <c r="L5156" s="166">
        <v>6.4812255769230763E-3</v>
      </c>
      <c r="M5156" s="166">
        <v>1.7692289299176096</v>
      </c>
      <c r="N5156" s="169" t="s">
        <v>70</v>
      </c>
      <c r="O5156" s="167">
        <v>1</v>
      </c>
      <c r="P5156" s="167">
        <v>0</v>
      </c>
      <c r="Q5156" s="167">
        <v>1</v>
      </c>
      <c r="R5156" s="167">
        <v>0</v>
      </c>
      <c r="S5156" s="167">
        <v>1</v>
      </c>
      <c r="T5156" s="167" t="s">
        <v>13210</v>
      </c>
      <c r="U5156" s="167" t="s">
        <v>1281</v>
      </c>
      <c r="V5156" s="167" t="s">
        <v>86</v>
      </c>
      <c r="W5156" s="169"/>
      <c r="X5156" s="169" t="s">
        <v>9899</v>
      </c>
      <c r="Y5156" s="169"/>
      <c r="Z5156" s="168">
        <v>44319</v>
      </c>
      <c r="AA5156" s="169" t="s">
        <v>12284</v>
      </c>
      <c r="AB5156" s="169"/>
      <c r="AC5156" s="169" t="s">
        <v>70</v>
      </c>
      <c r="AD5156" s="169">
        <v>2022</v>
      </c>
      <c r="AE5156" s="167" t="s">
        <v>1241</v>
      </c>
    </row>
    <row r="5157" spans="1:31" x14ac:dyDescent="0.3">
      <c r="A5157" s="169" t="s">
        <v>1018</v>
      </c>
      <c r="B5157" s="162" t="s">
        <v>550</v>
      </c>
      <c r="C5157" s="162">
        <v>11</v>
      </c>
      <c r="D5157" s="162">
        <v>2016</v>
      </c>
      <c r="E5157" s="162" t="s">
        <v>2393</v>
      </c>
      <c r="F5157" s="162" t="s">
        <v>1</v>
      </c>
      <c r="G5157" s="162">
        <v>2021</v>
      </c>
      <c r="H5157" s="169" t="s">
        <v>63</v>
      </c>
      <c r="I5157" s="162" t="s">
        <v>550</v>
      </c>
      <c r="J5157" s="204">
        <v>174.237889</v>
      </c>
      <c r="K5157" s="169" t="s">
        <v>1817</v>
      </c>
      <c r="L5157" s="166">
        <v>6.4812255769230763E-3</v>
      </c>
      <c r="M5157" s="166">
        <v>1.1292750626558838</v>
      </c>
      <c r="N5157" s="169" t="s">
        <v>63</v>
      </c>
      <c r="O5157" s="167">
        <v>1</v>
      </c>
      <c r="P5157" s="167">
        <v>0</v>
      </c>
      <c r="Q5157" s="167">
        <v>1</v>
      </c>
      <c r="R5157" s="167">
        <v>0</v>
      </c>
      <c r="S5157" s="167">
        <v>1</v>
      </c>
      <c r="T5157" s="167" t="s">
        <v>13210</v>
      </c>
      <c r="U5157" s="167" t="s">
        <v>1261</v>
      </c>
      <c r="V5157" s="167" t="s">
        <v>102</v>
      </c>
      <c r="W5157" s="169"/>
      <c r="X5157" s="169" t="s">
        <v>9942</v>
      </c>
      <c r="Y5157" s="169"/>
      <c r="Z5157" s="168">
        <v>44319</v>
      </c>
      <c r="AA5157" s="169" t="s">
        <v>12285</v>
      </c>
      <c r="AB5157" s="169"/>
      <c r="AC5157" s="169" t="s">
        <v>63</v>
      </c>
      <c r="AD5157" s="169">
        <v>2022</v>
      </c>
      <c r="AE5157" s="167" t="s">
        <v>1218</v>
      </c>
    </row>
    <row r="5158" spans="1:31" x14ac:dyDescent="0.3">
      <c r="A5158" s="169" t="s">
        <v>1018</v>
      </c>
      <c r="B5158" s="162" t="s">
        <v>550</v>
      </c>
      <c r="C5158" s="162">
        <v>12</v>
      </c>
      <c r="D5158" s="162">
        <v>2016</v>
      </c>
      <c r="E5158" s="162" t="s">
        <v>2393</v>
      </c>
      <c r="F5158" s="162" t="s">
        <v>1</v>
      </c>
      <c r="G5158" s="162">
        <v>2021</v>
      </c>
      <c r="H5158" s="169" t="s">
        <v>63</v>
      </c>
      <c r="I5158" s="162" t="s">
        <v>550</v>
      </c>
      <c r="J5158" s="204">
        <v>101.45702900000001</v>
      </c>
      <c r="K5158" s="169" t="s">
        <v>1817</v>
      </c>
      <c r="L5158" s="166">
        <v>6.4812255769230763E-3</v>
      </c>
      <c r="M5158" s="166">
        <v>0.65756589131342635</v>
      </c>
      <c r="N5158" s="169" t="s">
        <v>63</v>
      </c>
      <c r="O5158" s="167">
        <v>1</v>
      </c>
      <c r="P5158" s="167">
        <v>0</v>
      </c>
      <c r="Q5158" s="167">
        <v>1</v>
      </c>
      <c r="R5158" s="167">
        <v>0</v>
      </c>
      <c r="S5158" s="167">
        <v>1</v>
      </c>
      <c r="T5158" s="167" t="s">
        <v>13210</v>
      </c>
      <c r="U5158" s="167" t="s">
        <v>1261</v>
      </c>
      <c r="V5158" s="167" t="s">
        <v>102</v>
      </c>
      <c r="W5158" s="169"/>
      <c r="X5158" s="169" t="s">
        <v>9942</v>
      </c>
      <c r="Y5158" s="169"/>
      <c r="Z5158" s="168">
        <v>44319</v>
      </c>
      <c r="AA5158" s="169" t="s">
        <v>12286</v>
      </c>
      <c r="AB5158" s="169"/>
      <c r="AC5158" s="169" t="s">
        <v>63</v>
      </c>
      <c r="AD5158" s="169">
        <v>2022</v>
      </c>
      <c r="AE5158" s="167" t="s">
        <v>1218</v>
      </c>
    </row>
    <row r="5159" spans="1:31" x14ac:dyDescent="0.3">
      <c r="A5159" s="169" t="s">
        <v>646</v>
      </c>
      <c r="B5159" s="162" t="s">
        <v>550</v>
      </c>
      <c r="C5159" s="162">
        <v>32</v>
      </c>
      <c r="D5159" s="162">
        <v>2012</v>
      </c>
      <c r="E5159" s="162" t="s">
        <v>2393</v>
      </c>
      <c r="F5159" s="162" t="s">
        <v>1</v>
      </c>
      <c r="G5159" s="162">
        <v>2021</v>
      </c>
      <c r="H5159" s="169" t="s">
        <v>70</v>
      </c>
      <c r="I5159" s="162" t="s">
        <v>550</v>
      </c>
      <c r="J5159" s="204">
        <v>118.052336</v>
      </c>
      <c r="K5159" s="169" t="s">
        <v>1817</v>
      </c>
      <c r="L5159" s="166">
        <v>6.4812255769230763E-3</v>
      </c>
      <c r="M5159" s="166">
        <v>0.76512381949871688</v>
      </c>
      <c r="N5159" s="169" t="s">
        <v>70</v>
      </c>
      <c r="O5159" s="167">
        <v>1</v>
      </c>
      <c r="P5159" s="167">
        <v>0</v>
      </c>
      <c r="Q5159" s="167">
        <v>1</v>
      </c>
      <c r="R5159" s="167">
        <v>0</v>
      </c>
      <c r="S5159" s="167">
        <v>1</v>
      </c>
      <c r="T5159" s="167" t="s">
        <v>13210</v>
      </c>
      <c r="U5159" s="167" t="s">
        <v>1281</v>
      </c>
      <c r="V5159" s="167" t="s">
        <v>86</v>
      </c>
      <c r="W5159" s="169"/>
      <c r="X5159" s="169" t="s">
        <v>9899</v>
      </c>
      <c r="Y5159" s="169"/>
      <c r="Z5159" s="168">
        <v>44351</v>
      </c>
      <c r="AA5159" s="169" t="s">
        <v>11169</v>
      </c>
      <c r="AB5159" s="169"/>
      <c r="AC5159" s="169" t="s">
        <v>70</v>
      </c>
      <c r="AD5159" s="169">
        <v>2022</v>
      </c>
      <c r="AE5159" s="167" t="s">
        <v>1241</v>
      </c>
    </row>
    <row r="5160" spans="1:31" x14ac:dyDescent="0.3">
      <c r="A5160" s="169" t="s">
        <v>1132</v>
      </c>
      <c r="B5160" s="162" t="s">
        <v>550</v>
      </c>
      <c r="C5160" s="162">
        <v>3</v>
      </c>
      <c r="D5160" s="162">
        <v>2017</v>
      </c>
      <c r="E5160" s="162" t="s">
        <v>2393</v>
      </c>
      <c r="F5160" s="162" t="s">
        <v>1</v>
      </c>
      <c r="G5160" s="162">
        <v>2021</v>
      </c>
      <c r="H5160" s="169" t="s">
        <v>194</v>
      </c>
      <c r="I5160" s="162" t="s">
        <v>550</v>
      </c>
      <c r="J5160" s="204">
        <v>293.26248600000002</v>
      </c>
      <c r="K5160" s="169" t="s">
        <v>1817</v>
      </c>
      <c r="L5160" s="166">
        <v>6.4812255769230763E-3</v>
      </c>
      <c r="M5160" s="166">
        <v>1.9007003250152457</v>
      </c>
      <c r="N5160" s="169" t="s">
        <v>2144</v>
      </c>
      <c r="O5160" s="167">
        <v>2</v>
      </c>
      <c r="P5160" s="167">
        <v>0</v>
      </c>
      <c r="Q5160" s="167">
        <v>1</v>
      </c>
      <c r="R5160" s="167">
        <v>1</v>
      </c>
      <c r="S5160" s="167">
        <v>1</v>
      </c>
      <c r="T5160" s="167" t="s">
        <v>13210</v>
      </c>
      <c r="U5160" s="167" t="s">
        <v>1360</v>
      </c>
      <c r="V5160" s="167" t="s">
        <v>1364</v>
      </c>
      <c r="W5160" s="169" t="s">
        <v>1897</v>
      </c>
      <c r="X5160" s="169" t="s">
        <v>12215</v>
      </c>
      <c r="Y5160" s="169"/>
      <c r="Z5160" s="168">
        <v>44356</v>
      </c>
      <c r="AA5160" s="169" t="s">
        <v>12287</v>
      </c>
      <c r="AB5160" s="169"/>
      <c r="AC5160" s="169" t="s">
        <v>12235</v>
      </c>
      <c r="AD5160" s="169">
        <v>2022</v>
      </c>
      <c r="AE5160" s="167" t="s">
        <v>1321</v>
      </c>
    </row>
    <row r="5161" spans="1:31" x14ac:dyDescent="0.3">
      <c r="A5161" s="169" t="s">
        <v>646</v>
      </c>
      <c r="B5161" s="162" t="s">
        <v>550</v>
      </c>
      <c r="C5161" s="162">
        <v>33</v>
      </c>
      <c r="D5161" s="162">
        <v>2012</v>
      </c>
      <c r="E5161" s="162" t="s">
        <v>2393</v>
      </c>
      <c r="F5161" s="162" t="s">
        <v>1</v>
      </c>
      <c r="G5161" s="162">
        <v>2021</v>
      </c>
      <c r="H5161" s="169" t="s">
        <v>70</v>
      </c>
      <c r="I5161" s="162" t="s">
        <v>550</v>
      </c>
      <c r="J5161" s="204">
        <v>876.04088100000001</v>
      </c>
      <c r="K5161" s="169" t="s">
        <v>1817</v>
      </c>
      <c r="L5161" s="166">
        <v>6.4812255769230763E-3</v>
      </c>
      <c r="M5161" s="166">
        <v>5.677818564367425</v>
      </c>
      <c r="N5161" s="169" t="s">
        <v>2002</v>
      </c>
      <c r="O5161" s="167">
        <v>2</v>
      </c>
      <c r="P5161" s="167">
        <v>0</v>
      </c>
      <c r="Q5161" s="167">
        <v>1</v>
      </c>
      <c r="R5161" s="167">
        <v>1</v>
      </c>
      <c r="S5161" s="167">
        <v>1</v>
      </c>
      <c r="T5161" s="167" t="s">
        <v>13210</v>
      </c>
      <c r="U5161" s="167" t="s">
        <v>1281</v>
      </c>
      <c r="V5161" s="167" t="s">
        <v>86</v>
      </c>
      <c r="W5161" s="169" t="s">
        <v>1897</v>
      </c>
      <c r="X5161" s="169" t="s">
        <v>9899</v>
      </c>
      <c r="Y5161" s="169"/>
      <c r="Z5161" s="168">
        <v>44362</v>
      </c>
      <c r="AA5161" s="169" t="s">
        <v>12288</v>
      </c>
      <c r="AB5161" s="169"/>
      <c r="AC5161" s="169" t="s">
        <v>12236</v>
      </c>
      <c r="AD5161" s="169">
        <v>2022</v>
      </c>
      <c r="AE5161" s="167" t="s">
        <v>1241</v>
      </c>
    </row>
    <row r="5162" spans="1:31" x14ac:dyDescent="0.3">
      <c r="A5162" s="169" t="s">
        <v>1129</v>
      </c>
      <c r="B5162" s="162" t="s">
        <v>550</v>
      </c>
      <c r="C5162" s="162">
        <v>11</v>
      </c>
      <c r="D5162" s="162">
        <v>2017</v>
      </c>
      <c r="E5162" s="162" t="s">
        <v>2393</v>
      </c>
      <c r="F5162" s="162" t="s">
        <v>1</v>
      </c>
      <c r="G5162" s="162">
        <v>2021</v>
      </c>
      <c r="H5162" s="169" t="s">
        <v>63</v>
      </c>
      <c r="I5162" s="162" t="s">
        <v>550</v>
      </c>
      <c r="J5162" s="204">
        <v>7160.3828569999996</v>
      </c>
      <c r="K5162" s="169" t="s">
        <v>1817</v>
      </c>
      <c r="L5162" s="166">
        <v>6.4812255769230763E-3</v>
      </c>
      <c r="M5162" s="166">
        <v>46.408056513349926</v>
      </c>
      <c r="N5162" s="169" t="s">
        <v>63</v>
      </c>
      <c r="O5162" s="167">
        <v>1</v>
      </c>
      <c r="P5162" s="167">
        <v>0</v>
      </c>
      <c r="Q5162" s="167">
        <v>1</v>
      </c>
      <c r="R5162" s="167">
        <v>0</v>
      </c>
      <c r="S5162" s="167">
        <v>1</v>
      </c>
      <c r="T5162" s="167" t="s">
        <v>13210</v>
      </c>
      <c r="U5162" s="167" t="s">
        <v>1281</v>
      </c>
      <c r="V5162" s="167" t="s">
        <v>86</v>
      </c>
      <c r="W5162" s="169"/>
      <c r="X5162" s="169" t="s">
        <v>9955</v>
      </c>
      <c r="Y5162" s="169"/>
      <c r="Z5162" s="168">
        <v>44378</v>
      </c>
      <c r="AA5162" s="169" t="s">
        <v>12289</v>
      </c>
      <c r="AB5162" s="169"/>
      <c r="AC5162" s="169" t="s">
        <v>63</v>
      </c>
      <c r="AD5162" s="169">
        <v>2022</v>
      </c>
      <c r="AE5162" s="167" t="s">
        <v>1218</v>
      </c>
    </row>
    <row r="5163" spans="1:31" x14ac:dyDescent="0.3">
      <c r="A5163" s="169" t="s">
        <v>1129</v>
      </c>
      <c r="B5163" s="162" t="s">
        <v>550</v>
      </c>
      <c r="C5163" s="162">
        <v>12</v>
      </c>
      <c r="D5163" s="162">
        <v>2017</v>
      </c>
      <c r="E5163" s="162" t="s">
        <v>2393</v>
      </c>
      <c r="F5163" s="162" t="s">
        <v>1</v>
      </c>
      <c r="G5163" s="162">
        <v>2021</v>
      </c>
      <c r="H5163" s="169" t="s">
        <v>63</v>
      </c>
      <c r="I5163" s="162" t="s">
        <v>550</v>
      </c>
      <c r="J5163" s="204">
        <v>5691.4171809999998</v>
      </c>
      <c r="K5163" s="169" t="s">
        <v>1817</v>
      </c>
      <c r="L5163" s="166">
        <v>6.4812255769230763E-3</v>
      </c>
      <c r="M5163" s="166">
        <v>36.887358602436635</v>
      </c>
      <c r="N5163" s="169" t="s">
        <v>63</v>
      </c>
      <c r="O5163" s="167">
        <v>1</v>
      </c>
      <c r="P5163" s="167">
        <v>0</v>
      </c>
      <c r="Q5163" s="167">
        <v>1</v>
      </c>
      <c r="R5163" s="167">
        <v>0</v>
      </c>
      <c r="S5163" s="167">
        <v>1</v>
      </c>
      <c r="T5163" s="167" t="s">
        <v>13210</v>
      </c>
      <c r="U5163" s="167" t="s">
        <v>1281</v>
      </c>
      <c r="V5163" s="167" t="s">
        <v>86</v>
      </c>
      <c r="W5163" s="169" t="s">
        <v>1897</v>
      </c>
      <c r="X5163" s="169" t="s">
        <v>9955</v>
      </c>
      <c r="Y5163" s="169"/>
      <c r="Z5163" s="168">
        <v>44378</v>
      </c>
      <c r="AA5163" s="169" t="s">
        <v>12290</v>
      </c>
      <c r="AB5163" s="169"/>
      <c r="AC5163" s="169" t="s">
        <v>63</v>
      </c>
      <c r="AD5163" s="169">
        <v>2022</v>
      </c>
      <c r="AE5163" s="167" t="s">
        <v>1218</v>
      </c>
    </row>
    <row r="5164" spans="1:31" x14ac:dyDescent="0.3">
      <c r="A5164" s="169" t="s">
        <v>1019</v>
      </c>
      <c r="B5164" s="162" t="s">
        <v>550</v>
      </c>
      <c r="C5164" s="162">
        <v>1</v>
      </c>
      <c r="D5164" s="162">
        <v>2016</v>
      </c>
      <c r="E5164" s="162" t="s">
        <v>2393</v>
      </c>
      <c r="F5164" s="162" t="s">
        <v>1</v>
      </c>
      <c r="G5164" s="162">
        <v>2021</v>
      </c>
      <c r="H5164" s="169" t="s">
        <v>63</v>
      </c>
      <c r="I5164" s="162" t="s">
        <v>550</v>
      </c>
      <c r="J5164" s="204">
        <v>3026.7863000000002</v>
      </c>
      <c r="K5164" s="169" t="s">
        <v>1817</v>
      </c>
      <c r="L5164" s="166">
        <v>6.4812255769230763E-3</v>
      </c>
      <c r="M5164" s="166">
        <v>19.617284783440365</v>
      </c>
      <c r="N5164" s="169" t="s">
        <v>63</v>
      </c>
      <c r="O5164" s="167">
        <v>1</v>
      </c>
      <c r="P5164" s="167">
        <v>0</v>
      </c>
      <c r="Q5164" s="167">
        <v>1</v>
      </c>
      <c r="R5164" s="167">
        <v>0</v>
      </c>
      <c r="S5164" s="167">
        <v>1</v>
      </c>
      <c r="T5164" s="167" t="s">
        <v>13210</v>
      </c>
      <c r="U5164" s="167" t="s">
        <v>1281</v>
      </c>
      <c r="V5164" s="167" t="s">
        <v>86</v>
      </c>
      <c r="W5164" s="169" t="s">
        <v>1897</v>
      </c>
      <c r="X5164" s="169" t="s">
        <v>12221</v>
      </c>
      <c r="Y5164" s="169"/>
      <c r="Z5164" s="168">
        <v>44380</v>
      </c>
      <c r="AA5164" s="169" t="s">
        <v>12291</v>
      </c>
      <c r="AB5164" s="169"/>
      <c r="AC5164" s="169" t="s">
        <v>63</v>
      </c>
      <c r="AD5164" s="169">
        <v>2022</v>
      </c>
      <c r="AE5164" s="167" t="s">
        <v>1218</v>
      </c>
    </row>
    <row r="5165" spans="1:31" x14ac:dyDescent="0.3">
      <c r="A5165" s="169" t="s">
        <v>1129</v>
      </c>
      <c r="B5165" s="162" t="s">
        <v>550</v>
      </c>
      <c r="C5165" s="162">
        <v>13</v>
      </c>
      <c r="D5165" s="162">
        <v>2017</v>
      </c>
      <c r="E5165" s="162" t="s">
        <v>2393</v>
      </c>
      <c r="F5165" s="162" t="s">
        <v>1</v>
      </c>
      <c r="G5165" s="162">
        <v>2021</v>
      </c>
      <c r="H5165" s="169" t="s">
        <v>63</v>
      </c>
      <c r="I5165" s="162" t="s">
        <v>550</v>
      </c>
      <c r="J5165" s="204">
        <v>4551.6784630000002</v>
      </c>
      <c r="K5165" s="169" t="s">
        <v>1817</v>
      </c>
      <c r="L5165" s="166">
        <v>6.4812255769230763E-3</v>
      </c>
      <c r="M5165" s="166">
        <v>29.500454872325516</v>
      </c>
      <c r="N5165" s="169" t="s">
        <v>1870</v>
      </c>
      <c r="O5165" s="167">
        <v>2</v>
      </c>
      <c r="P5165" s="167">
        <v>0</v>
      </c>
      <c r="Q5165" s="167">
        <v>1</v>
      </c>
      <c r="R5165" s="167">
        <v>1</v>
      </c>
      <c r="S5165" s="167">
        <v>1</v>
      </c>
      <c r="T5165" s="167" t="s">
        <v>13210</v>
      </c>
      <c r="U5165" s="167" t="s">
        <v>1281</v>
      </c>
      <c r="V5165" s="167" t="s">
        <v>86</v>
      </c>
      <c r="W5165" s="169" t="s">
        <v>1897</v>
      </c>
      <c r="X5165" s="169" t="s">
        <v>9955</v>
      </c>
      <c r="Y5165" s="169"/>
      <c r="Z5165" s="168">
        <v>44384</v>
      </c>
      <c r="AA5165" s="169" t="s">
        <v>12292</v>
      </c>
      <c r="AB5165" s="169"/>
      <c r="AC5165" s="169" t="s">
        <v>12237</v>
      </c>
      <c r="AD5165" s="169">
        <v>2022</v>
      </c>
      <c r="AE5165" s="167" t="s">
        <v>1218</v>
      </c>
    </row>
    <row r="5166" spans="1:31" x14ac:dyDescent="0.3">
      <c r="A5166" s="169" t="s">
        <v>1019</v>
      </c>
      <c r="B5166" s="162" t="s">
        <v>550</v>
      </c>
      <c r="C5166" s="162">
        <v>2</v>
      </c>
      <c r="D5166" s="162">
        <v>2016</v>
      </c>
      <c r="E5166" s="162" t="s">
        <v>2393</v>
      </c>
      <c r="F5166" s="162" t="s">
        <v>1</v>
      </c>
      <c r="G5166" s="162">
        <v>2021</v>
      </c>
      <c r="H5166" s="169" t="s">
        <v>63</v>
      </c>
      <c r="I5166" s="162" t="s">
        <v>550</v>
      </c>
      <c r="J5166" s="204">
        <v>3369.498415</v>
      </c>
      <c r="K5166" s="169" t="s">
        <v>1817</v>
      </c>
      <c r="L5166" s="166">
        <v>6.4812255769230763E-3</v>
      </c>
      <c r="M5166" s="166">
        <v>21.838479308699768</v>
      </c>
      <c r="N5166" s="169" t="s">
        <v>63</v>
      </c>
      <c r="O5166" s="167">
        <v>1</v>
      </c>
      <c r="P5166" s="167">
        <v>0</v>
      </c>
      <c r="Q5166" s="167">
        <v>1</v>
      </c>
      <c r="R5166" s="167">
        <v>0</v>
      </c>
      <c r="S5166" s="167">
        <v>1</v>
      </c>
      <c r="T5166" s="167" t="s">
        <v>13210</v>
      </c>
      <c r="U5166" s="167" t="s">
        <v>1281</v>
      </c>
      <c r="V5166" s="167" t="s">
        <v>86</v>
      </c>
      <c r="W5166" s="169" t="s">
        <v>1897</v>
      </c>
      <c r="X5166" s="169" t="s">
        <v>12221</v>
      </c>
      <c r="Y5166" s="169"/>
      <c r="Z5166" s="168">
        <v>44385</v>
      </c>
      <c r="AA5166" s="169" t="s">
        <v>12291</v>
      </c>
      <c r="AB5166" s="169"/>
      <c r="AC5166" s="169" t="s">
        <v>63</v>
      </c>
      <c r="AD5166" s="169">
        <v>2022</v>
      </c>
      <c r="AE5166" s="167" t="s">
        <v>1218</v>
      </c>
    </row>
    <row r="5167" spans="1:31" x14ac:dyDescent="0.3">
      <c r="A5167" s="169" t="s">
        <v>1065</v>
      </c>
      <c r="B5167" s="162" t="s">
        <v>550</v>
      </c>
      <c r="C5167" s="162">
        <v>5</v>
      </c>
      <c r="D5167" s="162">
        <v>2016</v>
      </c>
      <c r="E5167" s="162" t="s">
        <v>2393</v>
      </c>
      <c r="F5167" s="162" t="s">
        <v>1</v>
      </c>
      <c r="G5167" s="162">
        <v>2021</v>
      </c>
      <c r="H5167" s="169" t="s">
        <v>73</v>
      </c>
      <c r="I5167" s="162" t="s">
        <v>550</v>
      </c>
      <c r="J5167" s="204">
        <v>28674.152021999998</v>
      </c>
      <c r="K5167" s="169" t="s">
        <v>1817</v>
      </c>
      <c r="L5167" s="166">
        <v>6.4812255769230763E-3</v>
      </c>
      <c r="M5167" s="166">
        <v>185.84364748156693</v>
      </c>
      <c r="N5167" s="169" t="s">
        <v>12244</v>
      </c>
      <c r="O5167" s="167">
        <v>3</v>
      </c>
      <c r="P5167" s="167">
        <v>0</v>
      </c>
      <c r="Q5167" s="167">
        <v>0</v>
      </c>
      <c r="R5167" s="167">
        <v>1</v>
      </c>
      <c r="S5167" s="167">
        <v>2</v>
      </c>
      <c r="T5167" s="167" t="s">
        <v>13213</v>
      </c>
      <c r="U5167" s="167" t="s">
        <v>1281</v>
      </c>
      <c r="V5167" s="167" t="s">
        <v>86</v>
      </c>
      <c r="W5167" s="169" t="s">
        <v>1897</v>
      </c>
      <c r="X5167" s="169" t="s">
        <v>11122</v>
      </c>
      <c r="Y5167" s="169"/>
      <c r="Z5167" s="168">
        <v>44386</v>
      </c>
      <c r="AA5167" s="169" t="s">
        <v>12293</v>
      </c>
      <c r="AB5167" s="169"/>
      <c r="AC5167" s="169" t="s">
        <v>12238</v>
      </c>
      <c r="AD5167" s="169">
        <v>2022</v>
      </c>
      <c r="AE5167" s="167" t="s">
        <v>1241</v>
      </c>
    </row>
    <row r="5168" spans="1:31" x14ac:dyDescent="0.3">
      <c r="A5168" s="169" t="s">
        <v>930</v>
      </c>
      <c r="B5168" s="162" t="s">
        <v>550</v>
      </c>
      <c r="C5168" s="162">
        <v>6</v>
      </c>
      <c r="D5168" s="162">
        <v>2015</v>
      </c>
      <c r="E5168" s="162" t="s">
        <v>2393</v>
      </c>
      <c r="F5168" s="162" t="s">
        <v>1</v>
      </c>
      <c r="G5168" s="162">
        <v>2021</v>
      </c>
      <c r="H5168" s="169" t="s">
        <v>69</v>
      </c>
      <c r="I5168" s="162" t="s">
        <v>550</v>
      </c>
      <c r="J5168" s="204">
        <v>561.37950000000001</v>
      </c>
      <c r="K5168" s="169" t="s">
        <v>1817</v>
      </c>
      <c r="L5168" s="166">
        <v>6.4812255769230763E-3</v>
      </c>
      <c r="M5168" s="166">
        <v>3.638427173760288</v>
      </c>
      <c r="N5168" s="199" t="s">
        <v>69</v>
      </c>
      <c r="O5168" s="167">
        <v>1</v>
      </c>
      <c r="P5168" s="167">
        <v>0</v>
      </c>
      <c r="Q5168" s="167">
        <v>1</v>
      </c>
      <c r="R5168" s="167">
        <v>0</v>
      </c>
      <c r="S5168" s="167">
        <v>1</v>
      </c>
      <c r="T5168" s="167" t="s">
        <v>13210</v>
      </c>
      <c r="U5168" s="167" t="s">
        <v>1221</v>
      </c>
      <c r="V5168" s="167" t="s">
        <v>108</v>
      </c>
      <c r="W5168" s="169"/>
      <c r="X5168" s="169" t="s">
        <v>9931</v>
      </c>
      <c r="Y5168" s="169"/>
      <c r="Z5168" s="168">
        <v>44400</v>
      </c>
      <c r="AA5168" s="169" t="s">
        <v>12294</v>
      </c>
      <c r="AB5168" s="169"/>
      <c r="AC5168" s="169" t="s">
        <v>4370</v>
      </c>
      <c r="AD5168" s="169">
        <v>2022</v>
      </c>
      <c r="AE5168" s="167" t="s">
        <v>1321</v>
      </c>
    </row>
    <row r="5169" spans="1:31" x14ac:dyDescent="0.3">
      <c r="A5169" s="169" t="s">
        <v>1029</v>
      </c>
      <c r="B5169" s="162" t="s">
        <v>550</v>
      </c>
      <c r="C5169" s="162">
        <v>3</v>
      </c>
      <c r="D5169" s="162">
        <v>2016</v>
      </c>
      <c r="E5169" s="162" t="s">
        <v>115</v>
      </c>
      <c r="F5169" s="162" t="s">
        <v>1</v>
      </c>
      <c r="G5169" s="162">
        <v>2021</v>
      </c>
      <c r="H5169" s="169" t="s">
        <v>201</v>
      </c>
      <c r="I5169" s="162" t="s">
        <v>550</v>
      </c>
      <c r="J5169" s="204">
        <v>2292.1378719999998</v>
      </c>
      <c r="K5169" s="169" t="s">
        <v>1817</v>
      </c>
      <c r="L5169" s="166">
        <v>6.4812255769230763E-3</v>
      </c>
      <c r="M5169" s="166">
        <v>14.855862601840432</v>
      </c>
      <c r="N5169" s="169" t="s">
        <v>62</v>
      </c>
      <c r="O5169" s="167">
        <v>1</v>
      </c>
      <c r="P5169" s="167">
        <v>0</v>
      </c>
      <c r="Q5169" s="167">
        <v>0</v>
      </c>
      <c r="R5169" s="167">
        <v>0</v>
      </c>
      <c r="S5169" s="167">
        <v>1</v>
      </c>
      <c r="T5169" s="167" t="s">
        <v>13213</v>
      </c>
      <c r="U5169" s="167" t="s">
        <v>1281</v>
      </c>
      <c r="V5169" s="167" t="s">
        <v>86</v>
      </c>
      <c r="W5169" s="169"/>
      <c r="X5169" s="169" t="s">
        <v>12222</v>
      </c>
      <c r="Y5169" s="169"/>
      <c r="Z5169" s="168">
        <v>44400</v>
      </c>
      <c r="AA5169" s="169" t="s">
        <v>12295</v>
      </c>
      <c r="AB5169" s="169"/>
      <c r="AC5169" s="169" t="s">
        <v>62</v>
      </c>
      <c r="AD5169" s="169">
        <v>2022</v>
      </c>
      <c r="AE5169" s="167" t="s">
        <v>1245</v>
      </c>
    </row>
    <row r="5170" spans="1:31" x14ac:dyDescent="0.3">
      <c r="A5170" s="169" t="s">
        <v>1029</v>
      </c>
      <c r="B5170" s="162" t="s">
        <v>550</v>
      </c>
      <c r="C5170" s="162">
        <v>4</v>
      </c>
      <c r="D5170" s="162">
        <v>2016</v>
      </c>
      <c r="E5170" s="162" t="s">
        <v>115</v>
      </c>
      <c r="F5170" s="162" t="s">
        <v>1</v>
      </c>
      <c r="G5170" s="162">
        <v>2021</v>
      </c>
      <c r="H5170" s="169" t="s">
        <v>201</v>
      </c>
      <c r="I5170" s="162" t="s">
        <v>550</v>
      </c>
      <c r="J5170" s="204">
        <v>3589.4840250000002</v>
      </c>
      <c r="K5170" s="169" t="s">
        <v>1817</v>
      </c>
      <c r="L5170" s="166">
        <v>6.4812255769230763E-3</v>
      </c>
      <c r="M5170" s="166">
        <v>23.264255670786792</v>
      </c>
      <c r="N5170" s="169" t="s">
        <v>62</v>
      </c>
      <c r="O5170" s="167">
        <v>1</v>
      </c>
      <c r="P5170" s="167">
        <v>0</v>
      </c>
      <c r="Q5170" s="167">
        <v>0</v>
      </c>
      <c r="R5170" s="167">
        <v>0</v>
      </c>
      <c r="S5170" s="167">
        <v>1</v>
      </c>
      <c r="T5170" s="167" t="s">
        <v>13213</v>
      </c>
      <c r="U5170" s="167" t="s">
        <v>1281</v>
      </c>
      <c r="V5170" s="167" t="s">
        <v>86</v>
      </c>
      <c r="W5170" s="169"/>
      <c r="X5170" s="169" t="s">
        <v>12222</v>
      </c>
      <c r="Y5170" s="169"/>
      <c r="Z5170" s="168">
        <v>44400</v>
      </c>
      <c r="AA5170" s="169" t="s">
        <v>12295</v>
      </c>
      <c r="AB5170" s="169"/>
      <c r="AC5170" s="169" t="s">
        <v>62</v>
      </c>
      <c r="AD5170" s="169">
        <v>2022</v>
      </c>
      <c r="AE5170" s="167" t="s">
        <v>1245</v>
      </c>
    </row>
    <row r="5171" spans="1:31" x14ac:dyDescent="0.3">
      <c r="A5171" s="169" t="s">
        <v>740</v>
      </c>
      <c r="B5171" s="162" t="s">
        <v>550</v>
      </c>
      <c r="C5171" s="162">
        <v>2</v>
      </c>
      <c r="D5171" s="162">
        <v>2013</v>
      </c>
      <c r="E5171" s="162" t="s">
        <v>2393</v>
      </c>
      <c r="F5171" s="162" t="s">
        <v>1</v>
      </c>
      <c r="G5171" s="162">
        <v>2021</v>
      </c>
      <c r="H5171" s="169" t="s">
        <v>63</v>
      </c>
      <c r="I5171" s="162" t="s">
        <v>550</v>
      </c>
      <c r="J5171" s="204">
        <v>7616.9662230000004</v>
      </c>
      <c r="K5171" s="169" t="s">
        <v>1817</v>
      </c>
      <c r="L5171" s="166">
        <v>6.4812255769230763E-3</v>
      </c>
      <c r="M5171" s="166">
        <v>49.36727630306676</v>
      </c>
      <c r="N5171" s="169" t="s">
        <v>63</v>
      </c>
      <c r="O5171" s="167">
        <v>1</v>
      </c>
      <c r="P5171" s="167">
        <v>0</v>
      </c>
      <c r="Q5171" s="167">
        <v>1</v>
      </c>
      <c r="R5171" s="167">
        <v>0</v>
      </c>
      <c r="S5171" s="167">
        <v>1</v>
      </c>
      <c r="T5171" s="167" t="s">
        <v>13210</v>
      </c>
      <c r="U5171" s="167" t="s">
        <v>1281</v>
      </c>
      <c r="V5171" s="167" t="s">
        <v>86</v>
      </c>
      <c r="W5171" s="169"/>
      <c r="X5171" s="169" t="s">
        <v>12223</v>
      </c>
      <c r="Y5171" s="169"/>
      <c r="Z5171" s="168">
        <v>44411</v>
      </c>
      <c r="AA5171" s="169" t="s">
        <v>12296</v>
      </c>
      <c r="AB5171" s="169"/>
      <c r="AC5171" s="169" t="s">
        <v>63</v>
      </c>
      <c r="AD5171" s="169">
        <v>2022</v>
      </c>
      <c r="AE5171" s="167" t="s">
        <v>1218</v>
      </c>
    </row>
    <row r="5172" spans="1:31" x14ac:dyDescent="0.3">
      <c r="A5172" s="169" t="s">
        <v>906</v>
      </c>
      <c r="B5172" s="162" t="s">
        <v>550</v>
      </c>
      <c r="C5172" s="162">
        <v>2</v>
      </c>
      <c r="D5172" s="162">
        <v>2015</v>
      </c>
      <c r="E5172" s="162" t="s">
        <v>115</v>
      </c>
      <c r="F5172" s="162" t="s">
        <v>1</v>
      </c>
      <c r="G5172" s="162">
        <v>2021</v>
      </c>
      <c r="H5172" s="169" t="s">
        <v>61</v>
      </c>
      <c r="I5172" s="162" t="s">
        <v>550</v>
      </c>
      <c r="J5172" s="204">
        <v>699.63670000000002</v>
      </c>
      <c r="K5172" s="169" t="s">
        <v>1817</v>
      </c>
      <c r="L5172" s="166">
        <v>6.4812255769230763E-3</v>
      </c>
      <c r="M5172" s="166">
        <v>4.5345032745940577</v>
      </c>
      <c r="N5172" s="169" t="s">
        <v>12245</v>
      </c>
      <c r="O5172" s="167">
        <v>2</v>
      </c>
      <c r="P5172" s="167">
        <v>0</v>
      </c>
      <c r="Q5172" s="167">
        <v>0</v>
      </c>
      <c r="R5172" s="167">
        <v>1</v>
      </c>
      <c r="S5172" s="167">
        <v>1</v>
      </c>
      <c r="T5172" s="167" t="s">
        <v>13213</v>
      </c>
      <c r="U5172" s="167" t="s">
        <v>1453</v>
      </c>
      <c r="V5172" s="167" t="s">
        <v>83</v>
      </c>
      <c r="W5172" s="169" t="s">
        <v>1897</v>
      </c>
      <c r="X5172" s="169" t="s">
        <v>12224</v>
      </c>
      <c r="Y5172" s="169"/>
      <c r="Z5172" s="168">
        <v>44411</v>
      </c>
      <c r="AA5172" s="169" t="s">
        <v>12297</v>
      </c>
      <c r="AB5172" s="169"/>
      <c r="AC5172" s="169" t="s">
        <v>12239</v>
      </c>
      <c r="AD5172" s="169">
        <v>2022</v>
      </c>
      <c r="AE5172" s="167" t="s">
        <v>1321</v>
      </c>
    </row>
    <row r="5173" spans="1:31" x14ac:dyDescent="0.3">
      <c r="A5173" s="169" t="s">
        <v>906</v>
      </c>
      <c r="B5173" s="162" t="s">
        <v>550</v>
      </c>
      <c r="C5173" s="162">
        <v>3</v>
      </c>
      <c r="D5173" s="162">
        <v>2015</v>
      </c>
      <c r="E5173" s="162" t="s">
        <v>115</v>
      </c>
      <c r="F5173" s="162" t="s">
        <v>1</v>
      </c>
      <c r="G5173" s="162">
        <v>2021</v>
      </c>
      <c r="H5173" s="169" t="s">
        <v>61</v>
      </c>
      <c r="I5173" s="162" t="s">
        <v>550</v>
      </c>
      <c r="J5173" s="204">
        <v>4437.4195049999998</v>
      </c>
      <c r="K5173" s="169" t="s">
        <v>1817</v>
      </c>
      <c r="L5173" s="166">
        <v>6.4812255769230763E-3</v>
      </c>
      <c r="M5173" s="166">
        <v>28.759916791343336</v>
      </c>
      <c r="N5173" s="169" t="s">
        <v>12246</v>
      </c>
      <c r="O5173" s="167">
        <v>2</v>
      </c>
      <c r="P5173" s="167">
        <v>1</v>
      </c>
      <c r="Q5173" s="167">
        <v>0</v>
      </c>
      <c r="R5173" s="167">
        <v>1</v>
      </c>
      <c r="S5173" s="167">
        <v>1</v>
      </c>
      <c r="T5173" s="167" t="s">
        <v>13212</v>
      </c>
      <c r="U5173" s="167" t="s">
        <v>1453</v>
      </c>
      <c r="V5173" s="167" t="s">
        <v>83</v>
      </c>
      <c r="W5173" s="169" t="s">
        <v>1897</v>
      </c>
      <c r="X5173" s="169" t="s">
        <v>12224</v>
      </c>
      <c r="Y5173" s="169"/>
      <c r="Z5173" s="168">
        <v>44411</v>
      </c>
      <c r="AA5173" s="169" t="s">
        <v>12298</v>
      </c>
      <c r="AB5173" s="169"/>
      <c r="AC5173" s="169" t="s">
        <v>12240</v>
      </c>
      <c r="AD5173" s="169">
        <v>2022</v>
      </c>
      <c r="AE5173" s="167" t="s">
        <v>1321</v>
      </c>
    </row>
    <row r="5174" spans="1:31" x14ac:dyDescent="0.3">
      <c r="A5174" s="169" t="s">
        <v>1137</v>
      </c>
      <c r="B5174" s="162" t="s">
        <v>550</v>
      </c>
      <c r="C5174" s="162">
        <v>6</v>
      </c>
      <c r="D5174" s="162">
        <v>2017</v>
      </c>
      <c r="E5174" s="162" t="s">
        <v>2393</v>
      </c>
      <c r="F5174" s="162" t="s">
        <v>1</v>
      </c>
      <c r="G5174" s="162">
        <v>2021</v>
      </c>
      <c r="H5174" s="169" t="s">
        <v>198</v>
      </c>
      <c r="I5174" s="162" t="s">
        <v>550</v>
      </c>
      <c r="J5174" s="204">
        <v>3502.7281899999998</v>
      </c>
      <c r="K5174" s="169" t="s">
        <v>1817</v>
      </c>
      <c r="L5174" s="166">
        <v>6.4812255769230763E-3</v>
      </c>
      <c r="M5174" s="166">
        <v>22.701971534037472</v>
      </c>
      <c r="N5174" s="169" t="s">
        <v>198</v>
      </c>
      <c r="O5174" s="167">
        <v>1</v>
      </c>
      <c r="P5174" s="167">
        <v>0</v>
      </c>
      <c r="Q5174" s="167">
        <v>1</v>
      </c>
      <c r="R5174" s="167">
        <v>0</v>
      </c>
      <c r="S5174" s="167">
        <v>1</v>
      </c>
      <c r="T5174" s="167" t="s">
        <v>13210</v>
      </c>
      <c r="U5174" s="167" t="s">
        <v>1360</v>
      </c>
      <c r="V5174" s="167" t="s">
        <v>1364</v>
      </c>
      <c r="W5174" s="169"/>
      <c r="X5174" s="169" t="s">
        <v>11128</v>
      </c>
      <c r="Y5174" s="169"/>
      <c r="Z5174" s="168">
        <v>44417</v>
      </c>
      <c r="AA5174" s="169" t="s">
        <v>12299</v>
      </c>
      <c r="AB5174" s="169"/>
      <c r="AC5174" s="169" t="s">
        <v>198</v>
      </c>
      <c r="AD5174" s="169">
        <v>2022</v>
      </c>
      <c r="AE5174" s="167" t="s">
        <v>1245</v>
      </c>
    </row>
    <row r="5175" spans="1:31" x14ac:dyDescent="0.3">
      <c r="A5175" s="169" t="s">
        <v>1137</v>
      </c>
      <c r="B5175" s="162" t="s">
        <v>550</v>
      </c>
      <c r="C5175" s="162">
        <v>7</v>
      </c>
      <c r="D5175" s="162">
        <v>2017</v>
      </c>
      <c r="E5175" s="162" t="s">
        <v>2393</v>
      </c>
      <c r="F5175" s="162" t="s">
        <v>1</v>
      </c>
      <c r="G5175" s="162">
        <v>2021</v>
      </c>
      <c r="H5175" s="169" t="s">
        <v>198</v>
      </c>
      <c r="I5175" s="162" t="s">
        <v>550</v>
      </c>
      <c r="J5175" s="204">
        <v>3663.6312149999999</v>
      </c>
      <c r="K5175" s="169" t="s">
        <v>1817</v>
      </c>
      <c r="L5175" s="166">
        <v>6.4812255769230763E-3</v>
      </c>
      <c r="M5175" s="166">
        <v>23.744820335071765</v>
      </c>
      <c r="N5175" s="169" t="s">
        <v>198</v>
      </c>
      <c r="O5175" s="167">
        <v>1</v>
      </c>
      <c r="P5175" s="167">
        <v>0</v>
      </c>
      <c r="Q5175" s="167">
        <v>1</v>
      </c>
      <c r="R5175" s="167">
        <v>0</v>
      </c>
      <c r="S5175" s="167">
        <v>1</v>
      </c>
      <c r="T5175" s="167" t="s">
        <v>13210</v>
      </c>
      <c r="U5175" s="167" t="s">
        <v>1360</v>
      </c>
      <c r="V5175" s="167" t="s">
        <v>1364</v>
      </c>
      <c r="W5175" s="169"/>
      <c r="X5175" s="169" t="s">
        <v>11128</v>
      </c>
      <c r="Y5175" s="169"/>
      <c r="Z5175" s="168">
        <v>44417</v>
      </c>
      <c r="AA5175" s="169" t="s">
        <v>12300</v>
      </c>
      <c r="AB5175" s="169"/>
      <c r="AC5175" s="169" t="s">
        <v>198</v>
      </c>
      <c r="AD5175" s="169">
        <v>2022</v>
      </c>
      <c r="AE5175" s="167" t="s">
        <v>1245</v>
      </c>
    </row>
    <row r="5176" spans="1:31" x14ac:dyDescent="0.3">
      <c r="A5176" s="169" t="s">
        <v>10522</v>
      </c>
      <c r="B5176" s="162" t="s">
        <v>550</v>
      </c>
      <c r="C5176" s="162">
        <v>7</v>
      </c>
      <c r="D5176" s="162">
        <v>2019</v>
      </c>
      <c r="E5176" s="162" t="s">
        <v>2393</v>
      </c>
      <c r="F5176" s="162" t="s">
        <v>1</v>
      </c>
      <c r="G5176" s="162">
        <v>2021</v>
      </c>
      <c r="H5176" s="169" t="s">
        <v>64</v>
      </c>
      <c r="I5176" s="162" t="s">
        <v>550</v>
      </c>
      <c r="J5176" s="204">
        <v>498.68616300000002</v>
      </c>
      <c r="K5176" s="169" t="s">
        <v>1817</v>
      </c>
      <c r="L5176" s="166">
        <v>6.4812255769230763E-3</v>
      </c>
      <c r="M5176" s="166">
        <v>3.2320975144932302</v>
      </c>
      <c r="N5176" s="169" t="s">
        <v>1834</v>
      </c>
      <c r="O5176" s="167">
        <v>2</v>
      </c>
      <c r="P5176" s="167">
        <v>1</v>
      </c>
      <c r="Q5176" s="167">
        <v>1</v>
      </c>
      <c r="R5176" s="167">
        <v>1</v>
      </c>
      <c r="S5176" s="167">
        <v>1</v>
      </c>
      <c r="T5176" s="167" t="s">
        <v>13212</v>
      </c>
      <c r="U5176" s="167" t="s">
        <v>1571</v>
      </c>
      <c r="V5176" s="167" t="s">
        <v>306</v>
      </c>
      <c r="W5176" s="169" t="s">
        <v>1897</v>
      </c>
      <c r="X5176" s="169" t="s">
        <v>10522</v>
      </c>
      <c r="Y5176" s="169"/>
      <c r="Z5176" s="168">
        <v>44424</v>
      </c>
      <c r="AA5176" s="169" t="s">
        <v>12301</v>
      </c>
      <c r="AB5176" s="169"/>
      <c r="AC5176" s="169" t="s">
        <v>12233</v>
      </c>
      <c r="AD5176" s="169">
        <v>2022</v>
      </c>
      <c r="AE5176" s="167" t="s">
        <v>1321</v>
      </c>
    </row>
    <row r="5177" spans="1:31" x14ac:dyDescent="0.3">
      <c r="A5177" s="169" t="s">
        <v>518</v>
      </c>
      <c r="B5177" s="162" t="s">
        <v>550</v>
      </c>
      <c r="C5177" s="162">
        <v>3</v>
      </c>
      <c r="D5177" s="162">
        <v>2010</v>
      </c>
      <c r="E5177" s="162" t="s">
        <v>115</v>
      </c>
      <c r="F5177" s="162" t="s">
        <v>1</v>
      </c>
      <c r="G5177" s="162">
        <v>2021</v>
      </c>
      <c r="H5177" s="169" t="s">
        <v>375</v>
      </c>
      <c r="I5177" s="162" t="s">
        <v>550</v>
      </c>
      <c r="J5177" s="204">
        <v>9901.1189909999994</v>
      </c>
      <c r="K5177" s="169" t="s">
        <v>1817</v>
      </c>
      <c r="L5177" s="166">
        <v>6.4812255769230763E-3</v>
      </c>
      <c r="M5177" s="166">
        <v>64.171385644628003</v>
      </c>
      <c r="N5177" s="169" t="s">
        <v>375</v>
      </c>
      <c r="O5177" s="167">
        <v>1</v>
      </c>
      <c r="P5177" s="167">
        <v>0</v>
      </c>
      <c r="Q5177" s="167">
        <v>1</v>
      </c>
      <c r="R5177" s="167">
        <v>0</v>
      </c>
      <c r="S5177" s="167">
        <v>1</v>
      </c>
      <c r="T5177" s="167" t="s">
        <v>13210</v>
      </c>
      <c r="U5177" s="167" t="s">
        <v>1360</v>
      </c>
      <c r="V5177" s="167" t="s">
        <v>1364</v>
      </c>
      <c r="W5177" s="169" t="s">
        <v>1897</v>
      </c>
      <c r="X5177" s="169" t="s">
        <v>9892</v>
      </c>
      <c r="Y5177" s="169"/>
      <c r="Z5177" s="168">
        <v>44456</v>
      </c>
      <c r="AA5177" s="169" t="s">
        <v>12302</v>
      </c>
      <c r="AB5177" s="169"/>
      <c r="AC5177" s="169" t="s">
        <v>375</v>
      </c>
      <c r="AD5177" s="169">
        <v>2022</v>
      </c>
      <c r="AE5177" s="167" t="s">
        <v>10573</v>
      </c>
    </row>
    <row r="5178" spans="1:31" x14ac:dyDescent="0.3">
      <c r="A5178" s="169" t="s">
        <v>10531</v>
      </c>
      <c r="B5178" s="162" t="s">
        <v>550</v>
      </c>
      <c r="C5178" s="162">
        <v>1</v>
      </c>
      <c r="D5178" s="162">
        <v>2019</v>
      </c>
      <c r="E5178" s="162" t="s">
        <v>2393</v>
      </c>
      <c r="F5178" s="162" t="s">
        <v>1</v>
      </c>
      <c r="G5178" s="162">
        <v>2021</v>
      </c>
      <c r="H5178" s="169" t="s">
        <v>320</v>
      </c>
      <c r="I5178" s="162" t="s">
        <v>550</v>
      </c>
      <c r="J5178" s="204">
        <v>674.05590600000005</v>
      </c>
      <c r="K5178" s="169" t="s">
        <v>1817</v>
      </c>
      <c r="L5178" s="166">
        <v>6.4812255769230763E-3</v>
      </c>
      <c r="M5178" s="166">
        <v>4.368708378243257</v>
      </c>
      <c r="N5178" s="169" t="s">
        <v>1</v>
      </c>
      <c r="O5178" s="167">
        <v>1</v>
      </c>
      <c r="P5178" s="167">
        <v>1</v>
      </c>
      <c r="Q5178" s="167">
        <v>0</v>
      </c>
      <c r="R5178" s="167">
        <v>1</v>
      </c>
      <c r="S5178" s="167">
        <v>0</v>
      </c>
      <c r="T5178" s="167" t="s">
        <v>13211</v>
      </c>
      <c r="U5178" s="167" t="s">
        <v>1221</v>
      </c>
      <c r="V5178" s="167" t="s">
        <v>142</v>
      </c>
      <c r="W5178" s="169"/>
      <c r="X5178" s="169" t="s">
        <v>12225</v>
      </c>
      <c r="Y5178" s="169"/>
      <c r="Z5178" s="168">
        <v>44467</v>
      </c>
      <c r="AA5178" s="169" t="s">
        <v>12303</v>
      </c>
      <c r="AB5178" s="169"/>
      <c r="AC5178" s="169" t="s">
        <v>1</v>
      </c>
      <c r="AD5178" s="169">
        <v>2022</v>
      </c>
      <c r="AE5178" s="167" t="s">
        <v>1321</v>
      </c>
    </row>
    <row r="5179" spans="1:31" x14ac:dyDescent="0.3">
      <c r="A5179" s="169" t="s">
        <v>646</v>
      </c>
      <c r="B5179" s="162" t="s">
        <v>550</v>
      </c>
      <c r="C5179" s="162">
        <v>34</v>
      </c>
      <c r="D5179" s="162">
        <v>2012</v>
      </c>
      <c r="E5179" s="162" t="s">
        <v>2393</v>
      </c>
      <c r="F5179" s="162" t="s">
        <v>1</v>
      </c>
      <c r="G5179" s="162">
        <v>2021</v>
      </c>
      <c r="H5179" s="169" t="s">
        <v>70</v>
      </c>
      <c r="I5179" s="162" t="s">
        <v>550</v>
      </c>
      <c r="J5179" s="204">
        <v>143.605975</v>
      </c>
      <c r="K5179" s="169" t="s">
        <v>1817</v>
      </c>
      <c r="L5179" s="166">
        <v>6.4812255769230763E-3</v>
      </c>
      <c r="M5179" s="166">
        <v>0.93074271816897591</v>
      </c>
      <c r="N5179" s="169" t="s">
        <v>70</v>
      </c>
      <c r="O5179" s="167">
        <v>1</v>
      </c>
      <c r="P5179" s="167">
        <v>0</v>
      </c>
      <c r="Q5179" s="167">
        <v>1</v>
      </c>
      <c r="R5179" s="167">
        <v>0</v>
      </c>
      <c r="S5179" s="167">
        <v>1</v>
      </c>
      <c r="T5179" s="167" t="s">
        <v>13210</v>
      </c>
      <c r="U5179" s="167" t="s">
        <v>1281</v>
      </c>
      <c r="V5179" s="167" t="s">
        <v>86</v>
      </c>
      <c r="W5179" s="169"/>
      <c r="X5179" s="169" t="s">
        <v>9899</v>
      </c>
      <c r="Y5179" s="169"/>
      <c r="Z5179" s="168">
        <v>44473</v>
      </c>
      <c r="AA5179" s="169" t="s">
        <v>12304</v>
      </c>
      <c r="AB5179" s="169"/>
      <c r="AC5179" s="169" t="s">
        <v>70</v>
      </c>
      <c r="AD5179" s="169">
        <v>2022</v>
      </c>
      <c r="AE5179" s="167" t="s">
        <v>1241</v>
      </c>
    </row>
    <row r="5180" spans="1:31" x14ac:dyDescent="0.3">
      <c r="A5180" s="169" t="s">
        <v>906</v>
      </c>
      <c r="B5180" s="162" t="s">
        <v>550</v>
      </c>
      <c r="C5180" s="162">
        <v>4</v>
      </c>
      <c r="D5180" s="162">
        <v>2015</v>
      </c>
      <c r="E5180" s="162" t="s">
        <v>115</v>
      </c>
      <c r="F5180" s="162" t="s">
        <v>1</v>
      </c>
      <c r="G5180" s="162">
        <v>2021</v>
      </c>
      <c r="H5180" s="169" t="s">
        <v>61</v>
      </c>
      <c r="I5180" s="162" t="s">
        <v>550</v>
      </c>
      <c r="J5180" s="204">
        <v>6880.5437780000002</v>
      </c>
      <c r="K5180" s="169" t="s">
        <v>1817</v>
      </c>
      <c r="L5180" s="166">
        <v>6.4812255769230763E-3</v>
      </c>
      <c r="M5180" s="166">
        <v>44.594356317112535</v>
      </c>
      <c r="N5180" s="169" t="s">
        <v>12247</v>
      </c>
      <c r="O5180" s="167">
        <v>3</v>
      </c>
      <c r="P5180" s="167">
        <v>1</v>
      </c>
      <c r="Q5180" s="167">
        <v>1</v>
      </c>
      <c r="R5180" s="167">
        <v>1</v>
      </c>
      <c r="S5180" s="167">
        <v>2</v>
      </c>
      <c r="T5180" s="167" t="s">
        <v>13212</v>
      </c>
      <c r="U5180" s="167" t="s">
        <v>1453</v>
      </c>
      <c r="V5180" s="167" t="s">
        <v>83</v>
      </c>
      <c r="W5180" s="169" t="s">
        <v>1897</v>
      </c>
      <c r="X5180" s="169" t="s">
        <v>12224</v>
      </c>
      <c r="Y5180" s="169"/>
      <c r="Z5180" s="168">
        <v>44473</v>
      </c>
      <c r="AA5180" s="169" t="s">
        <v>12305</v>
      </c>
      <c r="AB5180" s="169"/>
      <c r="AC5180" s="169" t="s">
        <v>12241</v>
      </c>
      <c r="AD5180" s="169">
        <v>2022</v>
      </c>
      <c r="AE5180" s="167" t="s">
        <v>1321</v>
      </c>
    </row>
    <row r="5181" spans="1:31" x14ac:dyDescent="0.3">
      <c r="A5181" s="169" t="s">
        <v>740</v>
      </c>
      <c r="B5181" s="162" t="s">
        <v>550</v>
      </c>
      <c r="C5181" s="162">
        <v>3</v>
      </c>
      <c r="D5181" s="162">
        <v>2013</v>
      </c>
      <c r="E5181" s="162" t="s">
        <v>2393</v>
      </c>
      <c r="F5181" s="162" t="s">
        <v>1</v>
      </c>
      <c r="G5181" s="162">
        <v>2021</v>
      </c>
      <c r="H5181" s="169" t="s">
        <v>63</v>
      </c>
      <c r="I5181" s="162" t="s">
        <v>550</v>
      </c>
      <c r="J5181" s="204">
        <v>4760.2952349999996</v>
      </c>
      <c r="K5181" s="169" t="s">
        <v>1817</v>
      </c>
      <c r="L5181" s="166">
        <v>6.4812255769230763E-3</v>
      </c>
      <c r="M5181" s="166">
        <v>30.852547230787042</v>
      </c>
      <c r="N5181" s="169" t="s">
        <v>63</v>
      </c>
      <c r="O5181" s="167">
        <v>1</v>
      </c>
      <c r="P5181" s="167">
        <v>0</v>
      </c>
      <c r="Q5181" s="167">
        <v>1</v>
      </c>
      <c r="R5181" s="167">
        <v>0</v>
      </c>
      <c r="S5181" s="167">
        <v>1</v>
      </c>
      <c r="T5181" s="167" t="s">
        <v>13210</v>
      </c>
      <c r="U5181" s="167" t="s">
        <v>1281</v>
      </c>
      <c r="V5181" s="167" t="s">
        <v>86</v>
      </c>
      <c r="W5181" s="169"/>
      <c r="X5181" s="169" t="s">
        <v>12223</v>
      </c>
      <c r="Y5181" s="169"/>
      <c r="Z5181" s="168">
        <v>44474</v>
      </c>
      <c r="AA5181" s="169" t="s">
        <v>12296</v>
      </c>
      <c r="AB5181" s="169"/>
      <c r="AC5181" s="169" t="s">
        <v>63</v>
      </c>
      <c r="AD5181" s="169">
        <v>2022</v>
      </c>
      <c r="AE5181" s="167" t="s">
        <v>1218</v>
      </c>
    </row>
    <row r="5182" spans="1:31" x14ac:dyDescent="0.3">
      <c r="A5182" s="169" t="s">
        <v>1182</v>
      </c>
      <c r="B5182" s="162" t="s">
        <v>550</v>
      </c>
      <c r="C5182" s="162">
        <v>1</v>
      </c>
      <c r="D5182" s="162">
        <v>2018</v>
      </c>
      <c r="E5182" s="162" t="s">
        <v>2393</v>
      </c>
      <c r="F5182" s="162" t="s">
        <v>1</v>
      </c>
      <c r="G5182" s="162">
        <v>2021</v>
      </c>
      <c r="H5182" s="169" t="s">
        <v>63</v>
      </c>
      <c r="I5182" s="162" t="s">
        <v>550</v>
      </c>
      <c r="J5182" s="204">
        <v>2337.3875459999999</v>
      </c>
      <c r="K5182" s="169" t="s">
        <v>1817</v>
      </c>
      <c r="L5182" s="166">
        <v>6.4812255769230763E-3</v>
      </c>
      <c r="M5182" s="166">
        <v>15.149135946316663</v>
      </c>
      <c r="N5182" s="169" t="s">
        <v>1</v>
      </c>
      <c r="O5182" s="167">
        <v>1</v>
      </c>
      <c r="P5182" s="167">
        <v>1</v>
      </c>
      <c r="Q5182" s="167">
        <v>0</v>
      </c>
      <c r="R5182" s="167">
        <v>1</v>
      </c>
      <c r="S5182" s="167">
        <v>0</v>
      </c>
      <c r="T5182" s="167" t="s">
        <v>13211</v>
      </c>
      <c r="U5182" s="167" t="s">
        <v>1453</v>
      </c>
      <c r="V5182" s="167" t="s">
        <v>105</v>
      </c>
      <c r="W5182" s="169"/>
      <c r="X5182" s="169" t="s">
        <v>12226</v>
      </c>
      <c r="Y5182" s="169"/>
      <c r="Z5182" s="168">
        <v>44477</v>
      </c>
      <c r="AA5182" s="169" t="s">
        <v>5053</v>
      </c>
      <c r="AB5182" s="169"/>
      <c r="AC5182" s="169" t="s">
        <v>1</v>
      </c>
      <c r="AD5182" s="169">
        <v>2022</v>
      </c>
      <c r="AE5182" s="167" t="s">
        <v>1218</v>
      </c>
    </row>
    <row r="5183" spans="1:31" x14ac:dyDescent="0.3">
      <c r="A5183" s="169" t="s">
        <v>1029</v>
      </c>
      <c r="B5183" s="162" t="s">
        <v>550</v>
      </c>
      <c r="C5183" s="162">
        <v>5</v>
      </c>
      <c r="D5183" s="162">
        <v>2016</v>
      </c>
      <c r="E5183" s="162" t="s">
        <v>115</v>
      </c>
      <c r="F5183" s="162" t="s">
        <v>1</v>
      </c>
      <c r="G5183" s="162">
        <v>2021</v>
      </c>
      <c r="H5183" s="169" t="s">
        <v>201</v>
      </c>
      <c r="I5183" s="162" t="s">
        <v>550</v>
      </c>
      <c r="J5183" s="204">
        <v>1406.201446</v>
      </c>
      <c r="K5183" s="169" t="s">
        <v>1817</v>
      </c>
      <c r="L5183" s="166">
        <v>6.4812255769230763E-3</v>
      </c>
      <c r="M5183" s="166">
        <v>9.1139087781214148</v>
      </c>
      <c r="N5183" s="169" t="s">
        <v>1</v>
      </c>
      <c r="O5183" s="167">
        <v>1</v>
      </c>
      <c r="P5183" s="167">
        <v>1</v>
      </c>
      <c r="Q5183" s="167">
        <v>0</v>
      </c>
      <c r="R5183" s="167">
        <v>1</v>
      </c>
      <c r="S5183" s="167">
        <v>0</v>
      </c>
      <c r="T5183" s="167" t="s">
        <v>13211</v>
      </c>
      <c r="U5183" s="167" t="s">
        <v>1281</v>
      </c>
      <c r="V5183" s="167" t="s">
        <v>86</v>
      </c>
      <c r="W5183" s="169" t="s">
        <v>1897</v>
      </c>
      <c r="X5183" s="169" t="s">
        <v>12222</v>
      </c>
      <c r="Y5183" s="169"/>
      <c r="Z5183" s="168">
        <v>44484</v>
      </c>
      <c r="AA5183" s="169" t="s">
        <v>12306</v>
      </c>
      <c r="AB5183" s="169"/>
      <c r="AC5183" s="169" t="s">
        <v>1</v>
      </c>
      <c r="AD5183" s="169">
        <v>2022</v>
      </c>
      <c r="AE5183" s="167" t="s">
        <v>1245</v>
      </c>
    </row>
    <row r="5184" spans="1:31" x14ac:dyDescent="0.3">
      <c r="A5184" s="169" t="s">
        <v>751</v>
      </c>
      <c r="B5184" s="162" t="s">
        <v>550</v>
      </c>
      <c r="C5184" s="162">
        <v>1</v>
      </c>
      <c r="D5184" s="162">
        <v>2013</v>
      </c>
      <c r="E5184" s="162" t="s">
        <v>115</v>
      </c>
      <c r="F5184" s="162" t="s">
        <v>1</v>
      </c>
      <c r="G5184" s="162">
        <v>2021</v>
      </c>
      <c r="H5184" s="169" t="s">
        <v>64</v>
      </c>
      <c r="I5184" s="162" t="s">
        <v>550</v>
      </c>
      <c r="J5184" s="204">
        <v>2122.5139979999999</v>
      </c>
      <c r="K5184" s="169" t="s">
        <v>1817</v>
      </c>
      <c r="L5184" s="166">
        <v>6.4812255769230763E-3</v>
      </c>
      <c r="M5184" s="166">
        <v>13.756492011214855</v>
      </c>
      <c r="N5184" s="169" t="s">
        <v>1834</v>
      </c>
      <c r="O5184" s="167">
        <v>2</v>
      </c>
      <c r="P5184" s="167">
        <v>1</v>
      </c>
      <c r="Q5184" s="167">
        <v>1</v>
      </c>
      <c r="R5184" s="167">
        <v>1</v>
      </c>
      <c r="S5184" s="167">
        <v>1</v>
      </c>
      <c r="T5184" s="167" t="s">
        <v>13212</v>
      </c>
      <c r="U5184" s="167" t="s">
        <v>1360</v>
      </c>
      <c r="V5184" s="167" t="s">
        <v>1383</v>
      </c>
      <c r="W5184" s="169" t="s">
        <v>1897</v>
      </c>
      <c r="X5184" s="169" t="s">
        <v>12227</v>
      </c>
      <c r="Y5184" s="169"/>
      <c r="Z5184" s="168">
        <v>44491</v>
      </c>
      <c r="AA5184" s="169" t="s">
        <v>12307</v>
      </c>
      <c r="AB5184" s="169"/>
      <c r="AC5184" s="169" t="s">
        <v>12233</v>
      </c>
      <c r="AD5184" s="169">
        <v>2022</v>
      </c>
      <c r="AE5184" s="167" t="s">
        <v>1321</v>
      </c>
    </row>
    <row r="5185" spans="1:31" x14ac:dyDescent="0.3">
      <c r="A5185" s="1" t="s">
        <v>1098</v>
      </c>
      <c r="B5185" s="162" t="s">
        <v>550</v>
      </c>
      <c r="C5185" s="162">
        <v>9</v>
      </c>
      <c r="D5185" s="162">
        <v>2017</v>
      </c>
      <c r="E5185" s="162" t="s">
        <v>2393</v>
      </c>
      <c r="F5185" s="162" t="s">
        <v>1</v>
      </c>
      <c r="G5185" s="162">
        <v>2021</v>
      </c>
      <c r="H5185" s="169" t="s">
        <v>64</v>
      </c>
      <c r="I5185" s="162" t="s">
        <v>550</v>
      </c>
      <c r="J5185" s="204">
        <v>376.00177400000001</v>
      </c>
      <c r="K5185" s="169" t="s">
        <v>1817</v>
      </c>
      <c r="L5185" s="166">
        <v>6.4812255769230763E-3</v>
      </c>
      <c r="M5185" s="166">
        <v>2.4369523146172503</v>
      </c>
      <c r="N5185" s="169" t="s">
        <v>1</v>
      </c>
      <c r="O5185" s="167">
        <v>1</v>
      </c>
      <c r="P5185" s="167">
        <v>1</v>
      </c>
      <c r="Q5185" s="167">
        <v>0</v>
      </c>
      <c r="R5185" s="167">
        <v>1</v>
      </c>
      <c r="S5185" s="167">
        <v>0</v>
      </c>
      <c r="T5185" s="167" t="s">
        <v>13211</v>
      </c>
      <c r="U5185" s="167" t="s">
        <v>1221</v>
      </c>
      <c r="V5185" s="167" t="s">
        <v>108</v>
      </c>
      <c r="W5185" s="169"/>
      <c r="X5185" s="169" t="s">
        <v>9952</v>
      </c>
      <c r="Y5185" s="169"/>
      <c r="Z5185" s="168">
        <v>44491</v>
      </c>
      <c r="AA5185" s="169" t="s">
        <v>9178</v>
      </c>
      <c r="AB5185" s="169"/>
      <c r="AC5185" s="169" t="s">
        <v>1</v>
      </c>
      <c r="AD5185" s="169">
        <v>2022</v>
      </c>
      <c r="AE5185" s="167" t="s">
        <v>1321</v>
      </c>
    </row>
    <row r="5186" spans="1:31" x14ac:dyDescent="0.3">
      <c r="A5186" s="1" t="s">
        <v>1098</v>
      </c>
      <c r="B5186" s="162" t="s">
        <v>550</v>
      </c>
      <c r="C5186" s="162">
        <v>10</v>
      </c>
      <c r="D5186" s="162">
        <v>2017</v>
      </c>
      <c r="E5186" s="162" t="s">
        <v>2393</v>
      </c>
      <c r="F5186" s="162" t="s">
        <v>1</v>
      </c>
      <c r="G5186" s="162">
        <v>2021</v>
      </c>
      <c r="H5186" s="169" t="s">
        <v>64</v>
      </c>
      <c r="I5186" s="162" t="s">
        <v>550</v>
      </c>
      <c r="J5186" s="204">
        <v>192.12031200000001</v>
      </c>
      <c r="K5186" s="169" t="s">
        <v>1817</v>
      </c>
      <c r="L5186" s="166">
        <v>6.4812255769230763E-3</v>
      </c>
      <c r="M5186" s="166">
        <v>1.2451750799808414</v>
      </c>
      <c r="N5186" s="169" t="s">
        <v>1</v>
      </c>
      <c r="O5186" s="167">
        <v>1</v>
      </c>
      <c r="P5186" s="167">
        <v>1</v>
      </c>
      <c r="Q5186" s="167">
        <v>0</v>
      </c>
      <c r="R5186" s="167">
        <v>1</v>
      </c>
      <c r="S5186" s="167">
        <v>0</v>
      </c>
      <c r="T5186" s="167" t="s">
        <v>13211</v>
      </c>
      <c r="U5186" s="167" t="s">
        <v>1221</v>
      </c>
      <c r="V5186" s="167" t="s">
        <v>108</v>
      </c>
      <c r="W5186" s="169"/>
      <c r="X5186" s="169" t="s">
        <v>9952</v>
      </c>
      <c r="Y5186" s="169"/>
      <c r="Z5186" s="168">
        <v>44491</v>
      </c>
      <c r="AA5186" s="169" t="s">
        <v>9178</v>
      </c>
      <c r="AB5186" s="169"/>
      <c r="AC5186" s="169" t="s">
        <v>1</v>
      </c>
      <c r="AD5186" s="169">
        <v>2022</v>
      </c>
      <c r="AE5186" s="167" t="s">
        <v>1321</v>
      </c>
    </row>
    <row r="5187" spans="1:31" x14ac:dyDescent="0.3">
      <c r="A5187" s="169" t="s">
        <v>856</v>
      </c>
      <c r="B5187" s="162" t="s">
        <v>550</v>
      </c>
      <c r="C5187" s="162">
        <v>17</v>
      </c>
      <c r="D5187" s="162">
        <v>2014</v>
      </c>
      <c r="E5187" s="162" t="s">
        <v>2393</v>
      </c>
      <c r="F5187" s="162" t="s">
        <v>1</v>
      </c>
      <c r="G5187" s="162">
        <v>2021</v>
      </c>
      <c r="H5187" s="169" t="s">
        <v>566</v>
      </c>
      <c r="I5187" s="162" t="s">
        <v>550</v>
      </c>
      <c r="J5187" s="204">
        <v>10734.623680000001</v>
      </c>
      <c r="K5187" s="169" t="s">
        <v>1817</v>
      </c>
      <c r="L5187" s="166">
        <v>6.4812255769230763E-3</v>
      </c>
      <c r="M5187" s="166">
        <v>69.573517553460121</v>
      </c>
      <c r="N5187" s="169" t="s">
        <v>80</v>
      </c>
      <c r="O5187" s="167">
        <v>1</v>
      </c>
      <c r="P5187" s="167">
        <v>0</v>
      </c>
      <c r="Q5187" s="167">
        <v>0</v>
      </c>
      <c r="R5187" s="167">
        <v>1</v>
      </c>
      <c r="S5187" s="167">
        <v>1</v>
      </c>
      <c r="T5187" s="167" t="s">
        <v>13213</v>
      </c>
      <c r="U5187" s="167" t="s">
        <v>1453</v>
      </c>
      <c r="V5187" s="167" t="s">
        <v>98</v>
      </c>
      <c r="W5187" s="169"/>
      <c r="X5187" s="169" t="s">
        <v>11110</v>
      </c>
      <c r="Y5187" s="169"/>
      <c r="Z5187" s="168">
        <v>44503</v>
      </c>
      <c r="AA5187" s="169" t="s">
        <v>12308</v>
      </c>
      <c r="AB5187" s="169"/>
      <c r="AC5187" s="169" t="s">
        <v>80</v>
      </c>
      <c r="AD5187" s="169">
        <v>2022</v>
      </c>
      <c r="AE5187" s="167" t="s">
        <v>1232</v>
      </c>
    </row>
    <row r="5188" spans="1:31" x14ac:dyDescent="0.3">
      <c r="A5188" s="169" t="s">
        <v>618</v>
      </c>
      <c r="B5188" s="162" t="s">
        <v>550</v>
      </c>
      <c r="C5188" s="162">
        <v>2</v>
      </c>
      <c r="D5188" s="162">
        <v>2011</v>
      </c>
      <c r="E5188" s="162" t="s">
        <v>115</v>
      </c>
      <c r="F5188" s="162" t="s">
        <v>1</v>
      </c>
      <c r="G5188" s="162">
        <v>2021</v>
      </c>
      <c r="H5188" s="169" t="s">
        <v>228</v>
      </c>
      <c r="I5188" s="162" t="s">
        <v>550</v>
      </c>
      <c r="J5188" s="204">
        <v>10702.220509999999</v>
      </c>
      <c r="K5188" s="169" t="s">
        <v>1817</v>
      </c>
      <c r="L5188" s="166">
        <v>6.4812255769230763E-3</v>
      </c>
      <c r="M5188" s="166">
        <v>69.363505299282721</v>
      </c>
      <c r="N5188" s="169" t="s">
        <v>74</v>
      </c>
      <c r="O5188" s="167">
        <v>1</v>
      </c>
      <c r="P5188" s="167">
        <v>0</v>
      </c>
      <c r="Q5188" s="167">
        <v>0</v>
      </c>
      <c r="R5188" s="167">
        <v>0</v>
      </c>
      <c r="S5188" s="167">
        <v>1</v>
      </c>
      <c r="T5188" s="167" t="s">
        <v>13213</v>
      </c>
      <c r="U5188" s="167" t="s">
        <v>1261</v>
      </c>
      <c r="V5188" s="167" t="s">
        <v>102</v>
      </c>
      <c r="W5188" s="169"/>
      <c r="X5188" s="169" t="s">
        <v>12228</v>
      </c>
      <c r="Y5188" s="169"/>
      <c r="Z5188" s="168">
        <v>44509</v>
      </c>
      <c r="AA5188" s="169" t="s">
        <v>12309</v>
      </c>
      <c r="AB5188" s="169"/>
      <c r="AC5188" s="169" t="s">
        <v>74</v>
      </c>
      <c r="AD5188" s="169">
        <v>2022</v>
      </c>
      <c r="AE5188" s="167" t="s">
        <v>1241</v>
      </c>
    </row>
    <row r="5189" spans="1:31" x14ac:dyDescent="0.3">
      <c r="A5189" s="169" t="s">
        <v>930</v>
      </c>
      <c r="B5189" s="162" t="s">
        <v>550</v>
      </c>
      <c r="C5189" s="162">
        <v>7</v>
      </c>
      <c r="D5189" s="162">
        <v>2015</v>
      </c>
      <c r="E5189" s="162" t="s">
        <v>2393</v>
      </c>
      <c r="F5189" s="162" t="s">
        <v>1</v>
      </c>
      <c r="G5189" s="162">
        <v>2021</v>
      </c>
      <c r="H5189" s="169" t="s">
        <v>69</v>
      </c>
      <c r="I5189" s="162" t="s">
        <v>550</v>
      </c>
      <c r="J5189" s="204">
        <v>1509.6332829999999</v>
      </c>
      <c r="K5189" s="169" t="s">
        <v>1817</v>
      </c>
      <c r="L5189" s="166">
        <v>6.4812255769230763E-3</v>
      </c>
      <c r="M5189" s="166">
        <v>9.7842738455539529</v>
      </c>
      <c r="N5189" s="199" t="s">
        <v>69</v>
      </c>
      <c r="O5189" s="167">
        <v>1</v>
      </c>
      <c r="P5189" s="167">
        <v>0</v>
      </c>
      <c r="Q5189" s="167">
        <v>1</v>
      </c>
      <c r="R5189" s="167">
        <v>0</v>
      </c>
      <c r="S5189" s="167">
        <v>1</v>
      </c>
      <c r="T5189" s="167" t="s">
        <v>13210</v>
      </c>
      <c r="U5189" s="167" t="s">
        <v>1221</v>
      </c>
      <c r="V5189" s="167" t="s">
        <v>108</v>
      </c>
      <c r="W5189" s="169" t="s">
        <v>1897</v>
      </c>
      <c r="X5189" s="169" t="s">
        <v>9931</v>
      </c>
      <c r="Y5189" s="169"/>
      <c r="Z5189" s="168">
        <v>44518</v>
      </c>
      <c r="AA5189" s="169" t="s">
        <v>12310</v>
      </c>
      <c r="AB5189" s="169"/>
      <c r="AC5189" s="169" t="s">
        <v>4370</v>
      </c>
      <c r="AD5189" s="169">
        <v>2022</v>
      </c>
      <c r="AE5189" s="167" t="s">
        <v>1321</v>
      </c>
    </row>
    <row r="5190" spans="1:31" x14ac:dyDescent="0.3">
      <c r="A5190" s="169" t="s">
        <v>10522</v>
      </c>
      <c r="B5190" s="162" t="s">
        <v>550</v>
      </c>
      <c r="C5190" s="162">
        <v>8</v>
      </c>
      <c r="D5190" s="162">
        <v>2019</v>
      </c>
      <c r="E5190" s="162" t="s">
        <v>2393</v>
      </c>
      <c r="F5190" s="162" t="s">
        <v>1</v>
      </c>
      <c r="G5190" s="162">
        <v>2021</v>
      </c>
      <c r="H5190" s="169" t="s">
        <v>64</v>
      </c>
      <c r="I5190" s="162" t="s">
        <v>550</v>
      </c>
      <c r="J5190" s="204">
        <v>1240.405816</v>
      </c>
      <c r="K5190" s="169" t="s">
        <v>1817</v>
      </c>
      <c r="L5190" s="166">
        <v>6.4812255769230763E-3</v>
      </c>
      <c r="M5190" s="166">
        <v>8.0393499004233391</v>
      </c>
      <c r="N5190" s="169" t="s">
        <v>64</v>
      </c>
      <c r="O5190" s="167">
        <v>1</v>
      </c>
      <c r="P5190" s="167">
        <v>0</v>
      </c>
      <c r="Q5190" s="167">
        <v>1</v>
      </c>
      <c r="R5190" s="167">
        <v>0</v>
      </c>
      <c r="S5190" s="167">
        <v>1</v>
      </c>
      <c r="T5190" s="167" t="s">
        <v>13210</v>
      </c>
      <c r="U5190" s="167" t="s">
        <v>1571</v>
      </c>
      <c r="V5190" s="167" t="s">
        <v>306</v>
      </c>
      <c r="W5190" s="169"/>
      <c r="X5190" s="169" t="s">
        <v>10522</v>
      </c>
      <c r="Y5190" s="169"/>
      <c r="Z5190" s="168">
        <v>44524</v>
      </c>
      <c r="AA5190" s="169" t="s">
        <v>4051</v>
      </c>
      <c r="AB5190" s="169"/>
      <c r="AC5190" s="169" t="s">
        <v>64</v>
      </c>
      <c r="AD5190" s="169">
        <v>2022</v>
      </c>
      <c r="AE5190" s="167" t="s">
        <v>1321</v>
      </c>
    </row>
    <row r="5191" spans="1:31" x14ac:dyDescent="0.3">
      <c r="A5191" s="169" t="s">
        <v>638</v>
      </c>
      <c r="B5191" s="162" t="s">
        <v>550</v>
      </c>
      <c r="C5191" s="162">
        <v>1</v>
      </c>
      <c r="D5191" s="162">
        <v>2012</v>
      </c>
      <c r="E5191" s="162" t="s">
        <v>115</v>
      </c>
      <c r="F5191" s="162" t="s">
        <v>1</v>
      </c>
      <c r="G5191" s="162">
        <v>2021</v>
      </c>
      <c r="H5191" s="169" t="s">
        <v>427</v>
      </c>
      <c r="I5191" s="162" t="s">
        <v>550</v>
      </c>
      <c r="J5191" s="204">
        <v>723.22587999999996</v>
      </c>
      <c r="K5191" s="169" t="s">
        <v>1817</v>
      </c>
      <c r="L5191" s="166">
        <v>6.4812255769230763E-3</v>
      </c>
      <c r="M5191" s="166">
        <v>4.6873900713486991</v>
      </c>
      <c r="N5191" s="169" t="s">
        <v>62</v>
      </c>
      <c r="O5191" s="167">
        <v>1</v>
      </c>
      <c r="P5191" s="167">
        <v>0</v>
      </c>
      <c r="Q5191" s="167">
        <v>0</v>
      </c>
      <c r="R5191" s="167">
        <v>0</v>
      </c>
      <c r="S5191" s="167">
        <v>1</v>
      </c>
      <c r="T5191" s="167" t="s">
        <v>13213</v>
      </c>
      <c r="U5191" s="167" t="s">
        <v>1360</v>
      </c>
      <c r="V5191" s="167" t="s">
        <v>1364</v>
      </c>
      <c r="W5191" s="169"/>
      <c r="X5191" s="169" t="s">
        <v>12229</v>
      </c>
      <c r="Y5191" s="169"/>
      <c r="Z5191" s="168">
        <v>44531</v>
      </c>
      <c r="AA5191" s="169" t="s">
        <v>12311</v>
      </c>
      <c r="AB5191" s="169"/>
      <c r="AC5191" s="169" t="s">
        <v>62</v>
      </c>
      <c r="AD5191" s="169">
        <v>2022</v>
      </c>
      <c r="AE5191" s="167" t="s">
        <v>1245</v>
      </c>
    </row>
    <row r="5192" spans="1:31" x14ac:dyDescent="0.3">
      <c r="A5192" s="169" t="s">
        <v>10522</v>
      </c>
      <c r="B5192" s="162" t="s">
        <v>550</v>
      </c>
      <c r="C5192" s="162">
        <v>9</v>
      </c>
      <c r="D5192" s="162">
        <v>2019</v>
      </c>
      <c r="E5192" s="162" t="s">
        <v>2393</v>
      </c>
      <c r="F5192" s="162" t="s">
        <v>1</v>
      </c>
      <c r="G5192" s="162">
        <v>2021</v>
      </c>
      <c r="H5192" s="169" t="s">
        <v>64</v>
      </c>
      <c r="I5192" s="162" t="s">
        <v>550</v>
      </c>
      <c r="J5192" s="204">
        <v>1859.5708239999999</v>
      </c>
      <c r="K5192" s="169" t="s">
        <v>1817</v>
      </c>
      <c r="L5192" s="166">
        <v>6.4812255769230763E-3</v>
      </c>
      <c r="M5192" s="166">
        <v>12.052297986608719</v>
      </c>
      <c r="N5192" s="169" t="s">
        <v>64</v>
      </c>
      <c r="O5192" s="167">
        <v>1</v>
      </c>
      <c r="P5192" s="167">
        <v>0</v>
      </c>
      <c r="Q5192" s="167">
        <v>1</v>
      </c>
      <c r="R5192" s="167">
        <v>0</v>
      </c>
      <c r="S5192" s="167">
        <v>1</v>
      </c>
      <c r="T5192" s="167" t="s">
        <v>13210</v>
      </c>
      <c r="U5192" s="167" t="s">
        <v>1571</v>
      </c>
      <c r="V5192" s="167" t="s">
        <v>306</v>
      </c>
      <c r="W5192" s="169"/>
      <c r="X5192" s="169" t="s">
        <v>10522</v>
      </c>
      <c r="Y5192" s="169"/>
      <c r="Z5192" s="168">
        <v>44532</v>
      </c>
      <c r="AA5192" s="169" t="s">
        <v>12312</v>
      </c>
      <c r="AB5192" s="169"/>
      <c r="AC5192" s="169" t="s">
        <v>64</v>
      </c>
      <c r="AD5192" s="169">
        <v>2022</v>
      </c>
      <c r="AE5192" s="167" t="s">
        <v>1321</v>
      </c>
    </row>
    <row r="5193" spans="1:31" x14ac:dyDescent="0.3">
      <c r="A5193" s="169" t="s">
        <v>907</v>
      </c>
      <c r="B5193" s="162" t="s">
        <v>550</v>
      </c>
      <c r="C5193" s="162">
        <v>2</v>
      </c>
      <c r="D5193" s="162">
        <v>2015</v>
      </c>
      <c r="E5193" s="162" t="s">
        <v>2393</v>
      </c>
      <c r="F5193" s="162" t="s">
        <v>1</v>
      </c>
      <c r="G5193" s="162">
        <v>2021</v>
      </c>
      <c r="H5193" s="169" t="s">
        <v>823</v>
      </c>
      <c r="I5193" s="162" t="s">
        <v>550</v>
      </c>
      <c r="J5193" s="204">
        <v>3424.2</v>
      </c>
      <c r="K5193" s="169" t="s">
        <v>1817</v>
      </c>
      <c r="L5193" s="166">
        <v>6.4812255769230763E-3</v>
      </c>
      <c r="M5193" s="166">
        <v>22.193012620499996</v>
      </c>
      <c r="N5193" s="169" t="s">
        <v>1</v>
      </c>
      <c r="O5193" s="167">
        <v>1</v>
      </c>
      <c r="P5193" s="167">
        <v>1</v>
      </c>
      <c r="Q5193" s="167">
        <v>0</v>
      </c>
      <c r="R5193" s="167">
        <v>1</v>
      </c>
      <c r="S5193" s="167">
        <v>0</v>
      </c>
      <c r="T5193" s="167" t="s">
        <v>13211</v>
      </c>
      <c r="U5193" s="167" t="s">
        <v>1453</v>
      </c>
      <c r="V5193" s="167" t="s">
        <v>105</v>
      </c>
      <c r="W5193" s="169" t="s">
        <v>1897</v>
      </c>
      <c r="X5193" s="169" t="s">
        <v>12230</v>
      </c>
      <c r="Y5193" s="169"/>
      <c r="Z5193" s="168">
        <v>44539</v>
      </c>
      <c r="AA5193" s="169" t="s">
        <v>12313</v>
      </c>
      <c r="AB5193" s="169"/>
      <c r="AC5193" s="169" t="s">
        <v>1</v>
      </c>
      <c r="AD5193" s="169">
        <v>2022</v>
      </c>
      <c r="AE5193" s="167" t="s">
        <v>10573</v>
      </c>
    </row>
    <row r="5194" spans="1:31" x14ac:dyDescent="0.3">
      <c r="A5194" s="169" t="s">
        <v>931</v>
      </c>
      <c r="B5194" s="162" t="s">
        <v>550</v>
      </c>
      <c r="C5194" s="162">
        <v>1</v>
      </c>
      <c r="D5194" s="162">
        <v>2015</v>
      </c>
      <c r="E5194" s="162" t="s">
        <v>2393</v>
      </c>
      <c r="F5194" s="162" t="s">
        <v>32</v>
      </c>
      <c r="G5194" s="162">
        <v>2021</v>
      </c>
      <c r="H5194" s="169" t="s">
        <v>60</v>
      </c>
      <c r="I5194" s="162" t="s">
        <v>550</v>
      </c>
      <c r="J5194" s="213">
        <v>3.896719</v>
      </c>
      <c r="K5194" s="169" t="s">
        <v>1818</v>
      </c>
      <c r="L5194" s="166">
        <v>0.83978495412844001</v>
      </c>
      <c r="M5194" s="166">
        <v>3.2724059866664206</v>
      </c>
      <c r="N5194" s="199" t="s">
        <v>1283</v>
      </c>
      <c r="O5194" s="167">
        <v>1</v>
      </c>
      <c r="P5194" s="167">
        <v>0</v>
      </c>
      <c r="Q5194" s="167">
        <v>0</v>
      </c>
      <c r="R5194" s="167">
        <v>1</v>
      </c>
      <c r="S5194" s="167">
        <v>0</v>
      </c>
      <c r="T5194" s="167" t="s">
        <v>13213</v>
      </c>
      <c r="U5194" s="167" t="s">
        <v>1281</v>
      </c>
      <c r="V5194" s="167" t="s">
        <v>86</v>
      </c>
      <c r="W5194" s="169"/>
      <c r="X5194" s="169" t="s">
        <v>12314</v>
      </c>
      <c r="Y5194" s="169"/>
      <c r="Z5194" s="168">
        <v>44355</v>
      </c>
      <c r="AA5194" s="169" t="s">
        <v>12368</v>
      </c>
      <c r="AB5194" s="169" t="s">
        <v>12369</v>
      </c>
      <c r="AC5194" s="169" t="s">
        <v>1283</v>
      </c>
      <c r="AD5194" s="169">
        <v>2022</v>
      </c>
      <c r="AE5194" s="167" t="s">
        <v>1218</v>
      </c>
    </row>
    <row r="5195" spans="1:31" x14ac:dyDescent="0.3">
      <c r="A5195" s="169" t="s">
        <v>10565</v>
      </c>
      <c r="B5195" s="162" t="s">
        <v>550</v>
      </c>
      <c r="C5195" s="162">
        <v>1</v>
      </c>
      <c r="D5195" s="162">
        <v>2020</v>
      </c>
      <c r="E5195" s="162" t="s">
        <v>115</v>
      </c>
      <c r="F5195" s="162" t="s">
        <v>32</v>
      </c>
      <c r="G5195" s="162">
        <v>2021</v>
      </c>
      <c r="H5195" s="169" t="s">
        <v>60</v>
      </c>
      <c r="I5195" s="162" t="s">
        <v>550</v>
      </c>
      <c r="J5195" s="213">
        <v>0.4</v>
      </c>
      <c r="K5195" s="169" t="s">
        <v>1818</v>
      </c>
      <c r="L5195" s="166">
        <v>0.83978495412844001</v>
      </c>
      <c r="M5195" s="166">
        <v>0.33591398165137604</v>
      </c>
      <c r="N5195" s="169" t="s">
        <v>1352</v>
      </c>
      <c r="O5195" s="167">
        <v>1</v>
      </c>
      <c r="P5195" s="167">
        <v>0</v>
      </c>
      <c r="Q5195" s="167">
        <v>0</v>
      </c>
      <c r="R5195" s="167">
        <v>1</v>
      </c>
      <c r="S5195" s="167">
        <v>0</v>
      </c>
      <c r="T5195" s="167" t="s">
        <v>13213</v>
      </c>
      <c r="U5195" s="167" t="s">
        <v>1453</v>
      </c>
      <c r="V5195" s="167" t="s">
        <v>83</v>
      </c>
      <c r="W5195" s="169"/>
      <c r="X5195" s="169" t="s">
        <v>10565</v>
      </c>
      <c r="Y5195" s="169"/>
      <c r="Z5195" s="168">
        <v>44523</v>
      </c>
      <c r="AA5195" s="169" t="s">
        <v>12370</v>
      </c>
      <c r="AB5195" s="169" t="s">
        <v>12371</v>
      </c>
      <c r="AC5195" s="169" t="s">
        <v>1352</v>
      </c>
      <c r="AD5195" s="169">
        <v>2022</v>
      </c>
      <c r="AE5195" s="167" t="s">
        <v>1218</v>
      </c>
    </row>
    <row r="5196" spans="1:31" x14ac:dyDescent="0.3">
      <c r="A5196" s="169" t="s">
        <v>10543</v>
      </c>
      <c r="B5196" s="162" t="s">
        <v>550</v>
      </c>
      <c r="C5196" s="162">
        <v>1</v>
      </c>
      <c r="D5196" s="162">
        <v>2019</v>
      </c>
      <c r="E5196" s="162" t="s">
        <v>115</v>
      </c>
      <c r="F5196" s="162" t="s">
        <v>32</v>
      </c>
      <c r="G5196" s="162">
        <v>2021</v>
      </c>
      <c r="H5196" s="169" t="s">
        <v>81</v>
      </c>
      <c r="I5196" s="162" t="s">
        <v>550</v>
      </c>
      <c r="J5196" s="213">
        <v>2.1098620000000001</v>
      </c>
      <c r="K5196" s="169" t="s">
        <v>1818</v>
      </c>
      <c r="L5196" s="166">
        <v>0.83978495412844001</v>
      </c>
      <c r="M5196" s="166">
        <v>1.7718303628873389</v>
      </c>
      <c r="N5196" s="169" t="s">
        <v>28</v>
      </c>
      <c r="O5196" s="167">
        <v>1</v>
      </c>
      <c r="P5196" s="167">
        <v>0</v>
      </c>
      <c r="Q5196" s="167">
        <v>0</v>
      </c>
      <c r="R5196" s="167">
        <v>1</v>
      </c>
      <c r="S5196" s="167">
        <v>0</v>
      </c>
      <c r="T5196" s="167" t="s">
        <v>13213</v>
      </c>
      <c r="U5196" s="167" t="s">
        <v>1453</v>
      </c>
      <c r="V5196" s="167" t="s">
        <v>103</v>
      </c>
      <c r="W5196" s="169"/>
      <c r="X5196" s="169" t="s">
        <v>12315</v>
      </c>
      <c r="Y5196" s="169"/>
      <c r="Z5196" s="168">
        <v>44420</v>
      </c>
      <c r="AA5196" s="169" t="s">
        <v>12372</v>
      </c>
      <c r="AB5196" s="169" t="s">
        <v>12373</v>
      </c>
      <c r="AC5196" s="169" t="s">
        <v>28</v>
      </c>
      <c r="AD5196" s="169">
        <v>2022</v>
      </c>
      <c r="AE5196" s="167" t="s">
        <v>1245</v>
      </c>
    </row>
    <row r="5197" spans="1:31" x14ac:dyDescent="0.3">
      <c r="A5197" s="169" t="s">
        <v>10543</v>
      </c>
      <c r="B5197" s="162" t="s">
        <v>550</v>
      </c>
      <c r="C5197" s="162">
        <v>2</v>
      </c>
      <c r="D5197" s="162">
        <v>2019</v>
      </c>
      <c r="E5197" s="162" t="s">
        <v>115</v>
      </c>
      <c r="F5197" s="162" t="s">
        <v>32</v>
      </c>
      <c r="G5197" s="162">
        <v>2021</v>
      </c>
      <c r="H5197" s="169" t="s">
        <v>81</v>
      </c>
      <c r="I5197" s="162" t="s">
        <v>550</v>
      </c>
      <c r="J5197" s="213">
        <v>29.376000000000001</v>
      </c>
      <c r="K5197" s="169" t="s">
        <v>1818</v>
      </c>
      <c r="L5197" s="166">
        <v>0.83978495412844001</v>
      </c>
      <c r="M5197" s="166">
        <v>24.669522812477055</v>
      </c>
      <c r="N5197" s="169" t="s">
        <v>68</v>
      </c>
      <c r="O5197" s="167">
        <v>1</v>
      </c>
      <c r="P5197" s="167">
        <v>0</v>
      </c>
      <c r="Q5197" s="167">
        <v>0</v>
      </c>
      <c r="R5197" s="167">
        <v>0</v>
      </c>
      <c r="S5197" s="167">
        <v>1</v>
      </c>
      <c r="T5197" s="167" t="s">
        <v>13213</v>
      </c>
      <c r="U5197" s="167" t="s">
        <v>1453</v>
      </c>
      <c r="V5197" s="167" t="s">
        <v>103</v>
      </c>
      <c r="W5197" s="169"/>
      <c r="X5197" s="169" t="s">
        <v>12315</v>
      </c>
      <c r="Y5197" s="169"/>
      <c r="Z5197" s="168">
        <v>44421</v>
      </c>
      <c r="AA5197" s="169" t="s">
        <v>12374</v>
      </c>
      <c r="AB5197" s="169" t="s">
        <v>12375</v>
      </c>
      <c r="AC5197" s="169" t="s">
        <v>68</v>
      </c>
      <c r="AD5197" s="169">
        <v>2022</v>
      </c>
      <c r="AE5197" s="167" t="s">
        <v>1245</v>
      </c>
    </row>
    <row r="5198" spans="1:31" x14ac:dyDescent="0.3">
      <c r="A5198" s="169" t="s">
        <v>1149</v>
      </c>
      <c r="B5198" s="162" t="s">
        <v>550</v>
      </c>
      <c r="C5198" s="162">
        <v>2</v>
      </c>
      <c r="D5198" s="162">
        <v>2017</v>
      </c>
      <c r="E5198" s="162" t="s">
        <v>2393</v>
      </c>
      <c r="F5198" s="162" t="s">
        <v>32</v>
      </c>
      <c r="G5198" s="162">
        <v>2021</v>
      </c>
      <c r="H5198" s="169" t="s">
        <v>186</v>
      </c>
      <c r="I5198" s="162" t="s">
        <v>550</v>
      </c>
      <c r="J5198" s="213">
        <v>9.9093079999999993</v>
      </c>
      <c r="K5198" s="169" t="s">
        <v>1818</v>
      </c>
      <c r="L5198" s="166">
        <v>0.83978495412844001</v>
      </c>
      <c r="M5198" s="166">
        <v>8.321687764224583</v>
      </c>
      <c r="N5198" s="169" t="s">
        <v>73</v>
      </c>
      <c r="O5198" s="167">
        <v>1</v>
      </c>
      <c r="P5198" s="167">
        <v>0</v>
      </c>
      <c r="Q5198" s="167">
        <v>0</v>
      </c>
      <c r="R5198" s="167">
        <v>0</v>
      </c>
      <c r="S5198" s="167">
        <v>1</v>
      </c>
      <c r="T5198" s="167" t="s">
        <v>13213</v>
      </c>
      <c r="U5198" s="167" t="s">
        <v>1576</v>
      </c>
      <c r="V5198" s="167" t="s">
        <v>187</v>
      </c>
      <c r="W5198" s="169"/>
      <c r="X5198" s="169" t="s">
        <v>12316</v>
      </c>
      <c r="Y5198" s="169"/>
      <c r="Z5198" s="168">
        <v>44378</v>
      </c>
      <c r="AA5198" s="169" t="s">
        <v>8907</v>
      </c>
      <c r="AB5198" s="169" t="s">
        <v>11535</v>
      </c>
      <c r="AC5198" s="169" t="s">
        <v>73</v>
      </c>
      <c r="AD5198" s="169">
        <v>2022</v>
      </c>
      <c r="AE5198" s="167" t="s">
        <v>1245</v>
      </c>
    </row>
    <row r="5199" spans="1:31" x14ac:dyDescent="0.3">
      <c r="A5199" s="169" t="s">
        <v>1149</v>
      </c>
      <c r="B5199" s="162" t="s">
        <v>550</v>
      </c>
      <c r="C5199" s="162">
        <v>3</v>
      </c>
      <c r="D5199" s="162">
        <v>2017</v>
      </c>
      <c r="E5199" s="162" t="s">
        <v>2393</v>
      </c>
      <c r="F5199" s="162" t="s">
        <v>32</v>
      </c>
      <c r="G5199" s="162">
        <v>2021</v>
      </c>
      <c r="H5199" s="169" t="s">
        <v>186</v>
      </c>
      <c r="I5199" s="162" t="s">
        <v>550</v>
      </c>
      <c r="J5199" s="213">
        <v>10.558009999999999</v>
      </c>
      <c r="K5199" s="169" t="s">
        <v>1818</v>
      </c>
      <c r="L5199" s="166">
        <v>0.83978495412844001</v>
      </c>
      <c r="M5199" s="166">
        <v>8.8664579435376112</v>
      </c>
      <c r="N5199" s="169" t="s">
        <v>32</v>
      </c>
      <c r="O5199" s="167">
        <v>1</v>
      </c>
      <c r="P5199" s="167">
        <v>1</v>
      </c>
      <c r="Q5199" s="167">
        <v>0</v>
      </c>
      <c r="R5199" s="167">
        <v>1</v>
      </c>
      <c r="S5199" s="167">
        <v>0</v>
      </c>
      <c r="T5199" s="167" t="s">
        <v>13211</v>
      </c>
      <c r="U5199" s="167" t="s">
        <v>1576</v>
      </c>
      <c r="V5199" s="167" t="s">
        <v>187</v>
      </c>
      <c r="W5199" s="169"/>
      <c r="X5199" s="169" t="s">
        <v>12316</v>
      </c>
      <c r="Y5199" s="169"/>
      <c r="Z5199" s="168">
        <v>44468</v>
      </c>
      <c r="AA5199" s="169" t="s">
        <v>9459</v>
      </c>
      <c r="AB5199" s="169" t="s">
        <v>10645</v>
      </c>
      <c r="AC5199" s="169" t="s">
        <v>32</v>
      </c>
      <c r="AD5199" s="169">
        <v>2022</v>
      </c>
      <c r="AE5199" s="167" t="s">
        <v>1245</v>
      </c>
    </row>
    <row r="5200" spans="1:31" x14ac:dyDescent="0.3">
      <c r="A5200" s="169" t="s">
        <v>1149</v>
      </c>
      <c r="B5200" s="162" t="s">
        <v>550</v>
      </c>
      <c r="C5200" s="162">
        <v>4</v>
      </c>
      <c r="D5200" s="162">
        <v>2017</v>
      </c>
      <c r="E5200" s="162" t="s">
        <v>2393</v>
      </c>
      <c r="F5200" s="162" t="s">
        <v>32</v>
      </c>
      <c r="G5200" s="162">
        <v>2021</v>
      </c>
      <c r="H5200" s="169" t="s">
        <v>186</v>
      </c>
      <c r="I5200" s="162" t="s">
        <v>550</v>
      </c>
      <c r="J5200" s="213">
        <v>27.027887</v>
      </c>
      <c r="K5200" s="169" t="s">
        <v>1818</v>
      </c>
      <c r="L5200" s="166">
        <v>0.83978495412844001</v>
      </c>
      <c r="M5200" s="166">
        <v>22.697612844483661</v>
      </c>
      <c r="N5200" s="169" t="s">
        <v>32</v>
      </c>
      <c r="O5200" s="167">
        <v>1</v>
      </c>
      <c r="P5200" s="167">
        <v>1</v>
      </c>
      <c r="Q5200" s="167">
        <v>0</v>
      </c>
      <c r="R5200" s="167">
        <v>1</v>
      </c>
      <c r="S5200" s="167">
        <v>0</v>
      </c>
      <c r="T5200" s="167" t="s">
        <v>13211</v>
      </c>
      <c r="U5200" s="167" t="s">
        <v>1576</v>
      </c>
      <c r="V5200" s="167" t="s">
        <v>187</v>
      </c>
      <c r="W5200" s="169"/>
      <c r="X5200" s="169" t="s">
        <v>12316</v>
      </c>
      <c r="Y5200" s="169"/>
      <c r="Z5200" s="168">
        <v>44524</v>
      </c>
      <c r="AA5200" s="169" t="s">
        <v>12376</v>
      </c>
      <c r="AB5200" s="169" t="s">
        <v>12377</v>
      </c>
      <c r="AC5200" s="169" t="s">
        <v>32</v>
      </c>
      <c r="AD5200" s="169">
        <v>2022</v>
      </c>
      <c r="AE5200" s="167" t="s">
        <v>1245</v>
      </c>
    </row>
    <row r="5201" spans="1:31" x14ac:dyDescent="0.3">
      <c r="A5201" s="169" t="s">
        <v>1149</v>
      </c>
      <c r="B5201" s="162" t="s">
        <v>550</v>
      </c>
      <c r="C5201" s="162">
        <v>5</v>
      </c>
      <c r="D5201" s="162">
        <v>2017</v>
      </c>
      <c r="E5201" s="162" t="s">
        <v>2393</v>
      </c>
      <c r="F5201" s="162" t="s">
        <v>32</v>
      </c>
      <c r="G5201" s="162">
        <v>2021</v>
      </c>
      <c r="H5201" s="169" t="s">
        <v>186</v>
      </c>
      <c r="I5201" s="162" t="s">
        <v>550</v>
      </c>
      <c r="J5201" s="213">
        <v>18.878214</v>
      </c>
      <c r="K5201" s="169" t="s">
        <v>1818</v>
      </c>
      <c r="L5201" s="166">
        <v>0.83978495412844001</v>
      </c>
      <c r="M5201" s="166">
        <v>15.853640078016873</v>
      </c>
      <c r="N5201" s="169" t="s">
        <v>81</v>
      </c>
      <c r="O5201" s="167">
        <v>1</v>
      </c>
      <c r="P5201" s="167">
        <v>0</v>
      </c>
      <c r="Q5201" s="167">
        <v>0</v>
      </c>
      <c r="R5201" s="167">
        <v>0</v>
      </c>
      <c r="S5201" s="167">
        <v>1</v>
      </c>
      <c r="T5201" s="167" t="s">
        <v>13213</v>
      </c>
      <c r="U5201" s="167" t="s">
        <v>1576</v>
      </c>
      <c r="V5201" s="167" t="s">
        <v>187</v>
      </c>
      <c r="W5201" s="169"/>
      <c r="X5201" s="169" t="s">
        <v>12316</v>
      </c>
      <c r="Y5201" s="169"/>
      <c r="Z5201" s="168">
        <v>44526</v>
      </c>
      <c r="AA5201" s="169" t="s">
        <v>12378</v>
      </c>
      <c r="AB5201" s="169" t="s">
        <v>12379</v>
      </c>
      <c r="AC5201" s="169" t="s">
        <v>81</v>
      </c>
      <c r="AD5201" s="169">
        <v>2022</v>
      </c>
      <c r="AE5201" s="167" t="s">
        <v>1245</v>
      </c>
    </row>
    <row r="5202" spans="1:31" x14ac:dyDescent="0.3">
      <c r="A5202" s="169" t="s">
        <v>1094</v>
      </c>
      <c r="B5202" s="162" t="s">
        <v>550</v>
      </c>
      <c r="C5202" s="162">
        <v>3</v>
      </c>
      <c r="D5202" s="162">
        <v>2017</v>
      </c>
      <c r="E5202" s="162" t="s">
        <v>2393</v>
      </c>
      <c r="F5202" s="162" t="s">
        <v>32</v>
      </c>
      <c r="G5202" s="162">
        <v>2021</v>
      </c>
      <c r="H5202" s="169" t="s">
        <v>186</v>
      </c>
      <c r="I5202" s="162" t="s">
        <v>550</v>
      </c>
      <c r="J5202" s="213">
        <v>0.78400000000000003</v>
      </c>
      <c r="K5202" s="169" t="s">
        <v>1818</v>
      </c>
      <c r="L5202" s="166">
        <v>0.83978495412844001</v>
      </c>
      <c r="M5202" s="166">
        <v>0.65839140403669705</v>
      </c>
      <c r="N5202" s="169" t="s">
        <v>186</v>
      </c>
      <c r="O5202" s="167">
        <v>1</v>
      </c>
      <c r="P5202" s="167">
        <v>0</v>
      </c>
      <c r="Q5202" s="167">
        <v>1</v>
      </c>
      <c r="R5202" s="167">
        <v>0</v>
      </c>
      <c r="S5202" s="167">
        <v>1</v>
      </c>
      <c r="T5202" s="167" t="s">
        <v>13210</v>
      </c>
      <c r="U5202" s="167" t="s">
        <v>1453</v>
      </c>
      <c r="V5202" s="167" t="s">
        <v>103</v>
      </c>
      <c r="W5202" s="169"/>
      <c r="X5202" s="169" t="s">
        <v>12317</v>
      </c>
      <c r="Y5202" s="169"/>
      <c r="Z5202" s="168">
        <v>44461</v>
      </c>
      <c r="AA5202" s="169" t="s">
        <v>12380</v>
      </c>
      <c r="AB5202" s="169" t="s">
        <v>12381</v>
      </c>
      <c r="AC5202" s="169" t="s">
        <v>186</v>
      </c>
      <c r="AD5202" s="169">
        <v>2022</v>
      </c>
      <c r="AE5202" s="167" t="s">
        <v>1245</v>
      </c>
    </row>
    <row r="5203" spans="1:31" x14ac:dyDescent="0.3">
      <c r="A5203" s="169" t="s">
        <v>1094</v>
      </c>
      <c r="B5203" s="162" t="s">
        <v>550</v>
      </c>
      <c r="C5203" s="162">
        <v>4</v>
      </c>
      <c r="D5203" s="162">
        <v>2017</v>
      </c>
      <c r="E5203" s="162" t="s">
        <v>2393</v>
      </c>
      <c r="F5203" s="162" t="s">
        <v>32</v>
      </c>
      <c r="G5203" s="162">
        <v>2021</v>
      </c>
      <c r="H5203" s="169" t="s">
        <v>186</v>
      </c>
      <c r="I5203" s="162" t="s">
        <v>550</v>
      </c>
      <c r="J5203" s="213">
        <v>5.3999999999999999E-2</v>
      </c>
      <c r="K5203" s="169" t="s">
        <v>1818</v>
      </c>
      <c r="L5203" s="166">
        <v>0.83978495412844001</v>
      </c>
      <c r="M5203" s="166">
        <v>4.5348387522935761E-2</v>
      </c>
      <c r="N5203" s="169" t="s">
        <v>186</v>
      </c>
      <c r="O5203" s="167">
        <v>1</v>
      </c>
      <c r="P5203" s="167">
        <v>0</v>
      </c>
      <c r="Q5203" s="167">
        <v>1</v>
      </c>
      <c r="R5203" s="167">
        <v>0</v>
      </c>
      <c r="S5203" s="167">
        <v>1</v>
      </c>
      <c r="T5203" s="167" t="s">
        <v>13210</v>
      </c>
      <c r="U5203" s="167" t="s">
        <v>1453</v>
      </c>
      <c r="V5203" s="167" t="s">
        <v>103</v>
      </c>
      <c r="W5203" s="169"/>
      <c r="X5203" s="169" t="s">
        <v>12317</v>
      </c>
      <c r="Y5203" s="169"/>
      <c r="Z5203" s="168">
        <v>44468</v>
      </c>
      <c r="AA5203" s="169" t="s">
        <v>12380</v>
      </c>
      <c r="AB5203" s="169" t="s">
        <v>12381</v>
      </c>
      <c r="AC5203" s="169" t="s">
        <v>186</v>
      </c>
      <c r="AD5203" s="169">
        <v>2022</v>
      </c>
      <c r="AE5203" s="167" t="s">
        <v>1245</v>
      </c>
    </row>
    <row r="5204" spans="1:31" x14ac:dyDescent="0.3">
      <c r="A5204" s="169" t="s">
        <v>1094</v>
      </c>
      <c r="B5204" s="162" t="s">
        <v>550</v>
      </c>
      <c r="C5204" s="162">
        <v>5</v>
      </c>
      <c r="D5204" s="162">
        <v>2017</v>
      </c>
      <c r="E5204" s="162" t="s">
        <v>2393</v>
      </c>
      <c r="F5204" s="162" t="s">
        <v>32</v>
      </c>
      <c r="G5204" s="162">
        <v>2021</v>
      </c>
      <c r="H5204" s="169" t="s">
        <v>186</v>
      </c>
      <c r="I5204" s="162" t="s">
        <v>550</v>
      </c>
      <c r="J5204" s="213">
        <v>0.38300000000000001</v>
      </c>
      <c r="K5204" s="169" t="s">
        <v>1818</v>
      </c>
      <c r="L5204" s="166">
        <v>0.83978495412844001</v>
      </c>
      <c r="M5204" s="166">
        <v>0.3216376374311925</v>
      </c>
      <c r="N5204" s="169" t="s">
        <v>186</v>
      </c>
      <c r="O5204" s="167">
        <v>1</v>
      </c>
      <c r="P5204" s="167">
        <v>0</v>
      </c>
      <c r="Q5204" s="167">
        <v>1</v>
      </c>
      <c r="R5204" s="167">
        <v>0</v>
      </c>
      <c r="S5204" s="167">
        <v>1</v>
      </c>
      <c r="T5204" s="167" t="s">
        <v>13210</v>
      </c>
      <c r="U5204" s="167" t="s">
        <v>1453</v>
      </c>
      <c r="V5204" s="167" t="s">
        <v>103</v>
      </c>
      <c r="W5204" s="169"/>
      <c r="X5204" s="169" t="s">
        <v>12317</v>
      </c>
      <c r="Y5204" s="169"/>
      <c r="Z5204" s="168">
        <v>44468</v>
      </c>
      <c r="AA5204" s="169" t="s">
        <v>12380</v>
      </c>
      <c r="AB5204" s="169" t="s">
        <v>12381</v>
      </c>
      <c r="AC5204" s="169" t="s">
        <v>186</v>
      </c>
      <c r="AD5204" s="169">
        <v>2022</v>
      </c>
      <c r="AE5204" s="167" t="s">
        <v>1245</v>
      </c>
    </row>
    <row r="5205" spans="1:31" x14ac:dyDescent="0.3">
      <c r="A5205" s="169" t="s">
        <v>1094</v>
      </c>
      <c r="B5205" s="162" t="s">
        <v>550</v>
      </c>
      <c r="C5205" s="162">
        <v>6</v>
      </c>
      <c r="D5205" s="162">
        <v>2017</v>
      </c>
      <c r="E5205" s="162" t="s">
        <v>2393</v>
      </c>
      <c r="F5205" s="162" t="s">
        <v>32</v>
      </c>
      <c r="G5205" s="162">
        <v>2021</v>
      </c>
      <c r="H5205" s="169" t="s">
        <v>186</v>
      </c>
      <c r="I5205" s="162" t="s">
        <v>550</v>
      </c>
      <c r="J5205" s="213">
        <v>0.10100000000000001</v>
      </c>
      <c r="K5205" s="169" t="s">
        <v>1818</v>
      </c>
      <c r="L5205" s="166">
        <v>0.83978495412844001</v>
      </c>
      <c r="M5205" s="166">
        <v>8.4818280366972448E-2</v>
      </c>
      <c r="N5205" s="169" t="s">
        <v>186</v>
      </c>
      <c r="O5205" s="167">
        <v>1</v>
      </c>
      <c r="P5205" s="167">
        <v>0</v>
      </c>
      <c r="Q5205" s="167">
        <v>1</v>
      </c>
      <c r="R5205" s="167">
        <v>0</v>
      </c>
      <c r="S5205" s="167">
        <v>1</v>
      </c>
      <c r="T5205" s="167" t="s">
        <v>13210</v>
      </c>
      <c r="U5205" s="167" t="s">
        <v>1453</v>
      </c>
      <c r="V5205" s="167" t="s">
        <v>103</v>
      </c>
      <c r="W5205" s="169"/>
      <c r="X5205" s="169" t="s">
        <v>12317</v>
      </c>
      <c r="Y5205" s="169"/>
      <c r="Z5205" s="168">
        <v>44474</v>
      </c>
      <c r="AA5205" s="169" t="s">
        <v>12382</v>
      </c>
      <c r="AB5205" s="169" t="s">
        <v>12383</v>
      </c>
      <c r="AC5205" s="169" t="s">
        <v>186</v>
      </c>
      <c r="AD5205" s="169">
        <v>2022</v>
      </c>
      <c r="AE5205" s="167" t="s">
        <v>1245</v>
      </c>
    </row>
    <row r="5206" spans="1:31" x14ac:dyDescent="0.3">
      <c r="A5206" s="169" t="s">
        <v>1094</v>
      </c>
      <c r="B5206" s="162" t="s">
        <v>550</v>
      </c>
      <c r="C5206" s="162">
        <v>7</v>
      </c>
      <c r="D5206" s="162">
        <v>2017</v>
      </c>
      <c r="E5206" s="162" t="s">
        <v>2393</v>
      </c>
      <c r="F5206" s="162" t="s">
        <v>32</v>
      </c>
      <c r="G5206" s="162">
        <v>2021</v>
      </c>
      <c r="H5206" s="169" t="s">
        <v>186</v>
      </c>
      <c r="I5206" s="162" t="s">
        <v>550</v>
      </c>
      <c r="J5206" s="213">
        <v>0.153</v>
      </c>
      <c r="K5206" s="169" t="s">
        <v>1818</v>
      </c>
      <c r="L5206" s="166">
        <v>0.83978495412844001</v>
      </c>
      <c r="M5206" s="166">
        <v>0.12848709798165131</v>
      </c>
      <c r="N5206" s="169" t="s">
        <v>186</v>
      </c>
      <c r="O5206" s="167">
        <v>1</v>
      </c>
      <c r="P5206" s="167">
        <v>0</v>
      </c>
      <c r="Q5206" s="167">
        <v>1</v>
      </c>
      <c r="R5206" s="167">
        <v>0</v>
      </c>
      <c r="S5206" s="167">
        <v>1</v>
      </c>
      <c r="T5206" s="167" t="s">
        <v>13210</v>
      </c>
      <c r="U5206" s="167" t="s">
        <v>1453</v>
      </c>
      <c r="V5206" s="167" t="s">
        <v>103</v>
      </c>
      <c r="W5206" s="169"/>
      <c r="X5206" s="169" t="s">
        <v>12317</v>
      </c>
      <c r="Y5206" s="169"/>
      <c r="Z5206" s="168">
        <v>44490</v>
      </c>
      <c r="AA5206" s="169" t="s">
        <v>12384</v>
      </c>
      <c r="AB5206" s="169" t="s">
        <v>12385</v>
      </c>
      <c r="AC5206" s="169" t="s">
        <v>186</v>
      </c>
      <c r="AD5206" s="169">
        <v>2022</v>
      </c>
      <c r="AE5206" s="167" t="s">
        <v>1245</v>
      </c>
    </row>
    <row r="5207" spans="1:31" x14ac:dyDescent="0.3">
      <c r="A5207" s="169" t="s">
        <v>1094</v>
      </c>
      <c r="B5207" s="162" t="s">
        <v>550</v>
      </c>
      <c r="C5207" s="162">
        <v>8</v>
      </c>
      <c r="D5207" s="162">
        <v>2017</v>
      </c>
      <c r="E5207" s="162" t="s">
        <v>2393</v>
      </c>
      <c r="F5207" s="162" t="s">
        <v>32</v>
      </c>
      <c r="G5207" s="162">
        <v>2021</v>
      </c>
      <c r="H5207" s="169" t="s">
        <v>186</v>
      </c>
      <c r="I5207" s="162" t="s">
        <v>550</v>
      </c>
      <c r="J5207" s="213">
        <v>0.72399999999999998</v>
      </c>
      <c r="K5207" s="169" t="s">
        <v>1818</v>
      </c>
      <c r="L5207" s="166">
        <v>0.83978495412844001</v>
      </c>
      <c r="M5207" s="166">
        <v>0.60800430678899053</v>
      </c>
      <c r="N5207" s="169" t="s">
        <v>186</v>
      </c>
      <c r="O5207" s="167">
        <v>1</v>
      </c>
      <c r="P5207" s="167">
        <v>0</v>
      </c>
      <c r="Q5207" s="167">
        <v>1</v>
      </c>
      <c r="R5207" s="167">
        <v>0</v>
      </c>
      <c r="S5207" s="167">
        <v>1</v>
      </c>
      <c r="T5207" s="167" t="s">
        <v>13210</v>
      </c>
      <c r="U5207" s="167" t="s">
        <v>1453</v>
      </c>
      <c r="V5207" s="167" t="s">
        <v>103</v>
      </c>
      <c r="W5207" s="169"/>
      <c r="X5207" s="169" t="s">
        <v>12317</v>
      </c>
      <c r="Y5207" s="169"/>
      <c r="Z5207" s="168">
        <v>44490</v>
      </c>
      <c r="AA5207" s="169" t="s">
        <v>12386</v>
      </c>
      <c r="AB5207" s="169" t="s">
        <v>12385</v>
      </c>
      <c r="AC5207" s="169" t="s">
        <v>186</v>
      </c>
      <c r="AD5207" s="169">
        <v>2022</v>
      </c>
      <c r="AE5207" s="167" t="s">
        <v>1245</v>
      </c>
    </row>
    <row r="5208" spans="1:31" x14ac:dyDescent="0.3">
      <c r="A5208" s="169" t="s">
        <v>1094</v>
      </c>
      <c r="B5208" s="162" t="s">
        <v>550</v>
      </c>
      <c r="C5208" s="162">
        <v>9</v>
      </c>
      <c r="D5208" s="162">
        <v>2017</v>
      </c>
      <c r="E5208" s="162" t="s">
        <v>2393</v>
      </c>
      <c r="F5208" s="162" t="s">
        <v>32</v>
      </c>
      <c r="G5208" s="162">
        <v>2021</v>
      </c>
      <c r="H5208" s="169" t="s">
        <v>186</v>
      </c>
      <c r="I5208" s="162" t="s">
        <v>550</v>
      </c>
      <c r="J5208" s="213">
        <v>4.4130000000000003</v>
      </c>
      <c r="K5208" s="169" t="s">
        <v>1818</v>
      </c>
      <c r="L5208" s="166">
        <v>0.83978495412844001</v>
      </c>
      <c r="M5208" s="166">
        <v>3.705971002568806</v>
      </c>
      <c r="N5208" s="169" t="s">
        <v>32</v>
      </c>
      <c r="O5208" s="167">
        <v>1</v>
      </c>
      <c r="P5208" s="167">
        <v>1</v>
      </c>
      <c r="Q5208" s="167">
        <v>0</v>
      </c>
      <c r="R5208" s="167">
        <v>1</v>
      </c>
      <c r="S5208" s="167">
        <v>0</v>
      </c>
      <c r="T5208" s="167" t="s">
        <v>13211</v>
      </c>
      <c r="U5208" s="167" t="s">
        <v>1453</v>
      </c>
      <c r="V5208" s="167" t="s">
        <v>103</v>
      </c>
      <c r="W5208" s="169"/>
      <c r="X5208" s="169" t="s">
        <v>12317</v>
      </c>
      <c r="Y5208" s="169"/>
      <c r="Z5208" s="168">
        <v>44509</v>
      </c>
      <c r="AA5208" s="169" t="s">
        <v>12387</v>
      </c>
      <c r="AB5208" s="169" t="s">
        <v>12388</v>
      </c>
      <c r="AC5208" s="169" t="s">
        <v>32</v>
      </c>
      <c r="AD5208" s="169">
        <v>2022</v>
      </c>
      <c r="AE5208" s="167" t="s">
        <v>1245</v>
      </c>
    </row>
    <row r="5209" spans="1:31" x14ac:dyDescent="0.3">
      <c r="A5209" s="169" t="s">
        <v>1094</v>
      </c>
      <c r="B5209" s="162" t="s">
        <v>550</v>
      </c>
      <c r="C5209" s="162">
        <v>10</v>
      </c>
      <c r="D5209" s="162">
        <v>2017</v>
      </c>
      <c r="E5209" s="162" t="s">
        <v>2393</v>
      </c>
      <c r="F5209" s="162" t="s">
        <v>32</v>
      </c>
      <c r="G5209" s="162">
        <v>2021</v>
      </c>
      <c r="H5209" s="169" t="s">
        <v>186</v>
      </c>
      <c r="I5209" s="162" t="s">
        <v>550</v>
      </c>
      <c r="J5209" s="213">
        <v>0.51</v>
      </c>
      <c r="K5209" s="169" t="s">
        <v>1818</v>
      </c>
      <c r="L5209" s="166">
        <v>0.83978495412844001</v>
      </c>
      <c r="M5209" s="166">
        <v>0.42829032660550442</v>
      </c>
      <c r="N5209" s="169" t="s">
        <v>32</v>
      </c>
      <c r="O5209" s="167">
        <v>1</v>
      </c>
      <c r="P5209" s="167">
        <v>1</v>
      </c>
      <c r="Q5209" s="167">
        <v>0</v>
      </c>
      <c r="R5209" s="167">
        <v>1</v>
      </c>
      <c r="S5209" s="167">
        <v>0</v>
      </c>
      <c r="T5209" s="167" t="s">
        <v>13211</v>
      </c>
      <c r="U5209" s="167" t="s">
        <v>1453</v>
      </c>
      <c r="V5209" s="167" t="s">
        <v>103</v>
      </c>
      <c r="W5209" s="169"/>
      <c r="X5209" s="169" t="s">
        <v>12317</v>
      </c>
      <c r="Y5209" s="169"/>
      <c r="Z5209" s="168">
        <v>44519</v>
      </c>
      <c r="AA5209" s="169" t="s">
        <v>12389</v>
      </c>
      <c r="AB5209" s="169" t="s">
        <v>12390</v>
      </c>
      <c r="AC5209" s="169" t="s">
        <v>32</v>
      </c>
      <c r="AD5209" s="169">
        <v>2022</v>
      </c>
      <c r="AE5209" s="167" t="s">
        <v>1245</v>
      </c>
    </row>
    <row r="5210" spans="1:31" x14ac:dyDescent="0.3">
      <c r="A5210" s="169" t="s">
        <v>10526</v>
      </c>
      <c r="B5210" s="162" t="s">
        <v>550</v>
      </c>
      <c r="C5210" s="162">
        <v>1</v>
      </c>
      <c r="D5210" s="162">
        <v>2019</v>
      </c>
      <c r="E5210" s="162" t="s">
        <v>2393</v>
      </c>
      <c r="F5210" s="162" t="s">
        <v>32</v>
      </c>
      <c r="G5210" s="162">
        <v>2021</v>
      </c>
      <c r="H5210" s="169" t="s">
        <v>186</v>
      </c>
      <c r="I5210" s="162" t="s">
        <v>550</v>
      </c>
      <c r="J5210" s="213">
        <v>0.745421</v>
      </c>
      <c r="K5210" s="169" t="s">
        <v>1818</v>
      </c>
      <c r="L5210" s="166">
        <v>0.83978495412844001</v>
      </c>
      <c r="M5210" s="166">
        <v>0.62599334029137588</v>
      </c>
      <c r="N5210" s="169" t="s">
        <v>32</v>
      </c>
      <c r="O5210" s="167">
        <v>1</v>
      </c>
      <c r="P5210" s="167">
        <v>1</v>
      </c>
      <c r="Q5210" s="167">
        <v>0</v>
      </c>
      <c r="R5210" s="167">
        <v>1</v>
      </c>
      <c r="S5210" s="167">
        <v>0</v>
      </c>
      <c r="T5210" s="167" t="s">
        <v>13211</v>
      </c>
      <c r="U5210" s="167" t="s">
        <v>1360</v>
      </c>
      <c r="V5210" s="167" t="s">
        <v>1364</v>
      </c>
      <c r="W5210" s="169"/>
      <c r="X5210" s="169" t="s">
        <v>12318</v>
      </c>
      <c r="Y5210" s="169"/>
      <c r="Z5210" s="168">
        <v>44250</v>
      </c>
      <c r="AA5210" s="169" t="s">
        <v>12391</v>
      </c>
      <c r="AB5210" s="169" t="s">
        <v>12392</v>
      </c>
      <c r="AC5210" s="169" t="s">
        <v>32</v>
      </c>
      <c r="AD5210" s="169">
        <v>2022</v>
      </c>
      <c r="AE5210" s="167" t="s">
        <v>1245</v>
      </c>
    </row>
    <row r="5211" spans="1:31" x14ac:dyDescent="0.3">
      <c r="A5211" s="169" t="s">
        <v>10526</v>
      </c>
      <c r="B5211" s="162" t="s">
        <v>550</v>
      </c>
      <c r="C5211" s="162">
        <v>2</v>
      </c>
      <c r="D5211" s="162">
        <v>2019</v>
      </c>
      <c r="E5211" s="162" t="s">
        <v>2393</v>
      </c>
      <c r="F5211" s="162" t="s">
        <v>32</v>
      </c>
      <c r="G5211" s="162">
        <v>2021</v>
      </c>
      <c r="H5211" s="169" t="s">
        <v>186</v>
      </c>
      <c r="I5211" s="162" t="s">
        <v>550</v>
      </c>
      <c r="J5211" s="213">
        <v>0.22775599999999999</v>
      </c>
      <c r="K5211" s="169" t="s">
        <v>1818</v>
      </c>
      <c r="L5211" s="166">
        <v>0.83978495412844001</v>
      </c>
      <c r="M5211" s="166">
        <v>0.19126606201247698</v>
      </c>
      <c r="N5211" s="169" t="s">
        <v>1264</v>
      </c>
      <c r="O5211" s="167">
        <v>1</v>
      </c>
      <c r="P5211" s="167">
        <v>0</v>
      </c>
      <c r="Q5211" s="167">
        <v>0</v>
      </c>
      <c r="R5211" s="167">
        <v>1</v>
      </c>
      <c r="S5211" s="167">
        <v>0</v>
      </c>
      <c r="T5211" s="167" t="s">
        <v>13213</v>
      </c>
      <c r="U5211" s="167" t="s">
        <v>1360</v>
      </c>
      <c r="V5211" s="167" t="s">
        <v>1364</v>
      </c>
      <c r="W5211" s="169"/>
      <c r="X5211" s="169" t="s">
        <v>12318</v>
      </c>
      <c r="Y5211" s="169"/>
      <c r="Z5211" s="168">
        <v>44272</v>
      </c>
      <c r="AA5211" s="169" t="s">
        <v>12393</v>
      </c>
      <c r="AB5211" s="169" t="s">
        <v>12394</v>
      </c>
      <c r="AC5211" s="169" t="s">
        <v>1264</v>
      </c>
      <c r="AD5211" s="169">
        <v>2022</v>
      </c>
      <c r="AE5211" s="167" t="s">
        <v>1245</v>
      </c>
    </row>
    <row r="5212" spans="1:31" x14ac:dyDescent="0.3">
      <c r="A5212" s="169" t="s">
        <v>10526</v>
      </c>
      <c r="B5212" s="162" t="s">
        <v>550</v>
      </c>
      <c r="C5212" s="162">
        <v>3</v>
      </c>
      <c r="D5212" s="162">
        <v>2019</v>
      </c>
      <c r="E5212" s="162" t="s">
        <v>2393</v>
      </c>
      <c r="F5212" s="162" t="s">
        <v>32</v>
      </c>
      <c r="G5212" s="162">
        <v>2021</v>
      </c>
      <c r="H5212" s="169" t="s">
        <v>186</v>
      </c>
      <c r="I5212" s="162" t="s">
        <v>550</v>
      </c>
      <c r="J5212" s="213">
        <v>0.209202</v>
      </c>
      <c r="K5212" s="169" t="s">
        <v>1818</v>
      </c>
      <c r="L5212" s="166">
        <v>0.83978495412844001</v>
      </c>
      <c r="M5212" s="166">
        <v>0.17568469197357792</v>
      </c>
      <c r="N5212" s="169" t="s">
        <v>186</v>
      </c>
      <c r="O5212" s="167">
        <v>1</v>
      </c>
      <c r="P5212" s="167">
        <v>0</v>
      </c>
      <c r="Q5212" s="167">
        <v>1</v>
      </c>
      <c r="R5212" s="167">
        <v>0</v>
      </c>
      <c r="S5212" s="167">
        <v>1</v>
      </c>
      <c r="T5212" s="167" t="s">
        <v>13210</v>
      </c>
      <c r="U5212" s="167" t="s">
        <v>1360</v>
      </c>
      <c r="V5212" s="167" t="s">
        <v>1364</v>
      </c>
      <c r="W5212" s="169"/>
      <c r="X5212" s="169" t="s">
        <v>12318</v>
      </c>
      <c r="Y5212" s="169"/>
      <c r="Z5212" s="168">
        <v>44280</v>
      </c>
      <c r="AA5212" s="169" t="s">
        <v>12395</v>
      </c>
      <c r="AB5212" s="169" t="s">
        <v>12396</v>
      </c>
      <c r="AC5212" s="169" t="s">
        <v>186</v>
      </c>
      <c r="AD5212" s="169">
        <v>2022</v>
      </c>
      <c r="AE5212" s="167" t="s">
        <v>1245</v>
      </c>
    </row>
    <row r="5213" spans="1:31" x14ac:dyDescent="0.3">
      <c r="A5213" s="169" t="s">
        <v>10526</v>
      </c>
      <c r="B5213" s="162" t="s">
        <v>550</v>
      </c>
      <c r="C5213" s="162">
        <v>4</v>
      </c>
      <c r="D5213" s="162">
        <v>2019</v>
      </c>
      <c r="E5213" s="162" t="s">
        <v>2393</v>
      </c>
      <c r="F5213" s="162" t="s">
        <v>32</v>
      </c>
      <c r="G5213" s="162">
        <v>2021</v>
      </c>
      <c r="H5213" s="169" t="s">
        <v>186</v>
      </c>
      <c r="I5213" s="162" t="s">
        <v>550</v>
      </c>
      <c r="J5213" s="213">
        <v>0.50900000000000001</v>
      </c>
      <c r="K5213" s="169" t="s">
        <v>1818</v>
      </c>
      <c r="L5213" s="166">
        <v>0.83978495412844001</v>
      </c>
      <c r="M5213" s="166">
        <v>0.42745054165137597</v>
      </c>
      <c r="N5213" s="169" t="s">
        <v>73</v>
      </c>
      <c r="O5213" s="167">
        <v>1</v>
      </c>
      <c r="P5213" s="167">
        <v>0</v>
      </c>
      <c r="Q5213" s="167">
        <v>0</v>
      </c>
      <c r="R5213" s="167">
        <v>0</v>
      </c>
      <c r="S5213" s="167">
        <v>1</v>
      </c>
      <c r="T5213" s="167" t="s">
        <v>13213</v>
      </c>
      <c r="U5213" s="167" t="s">
        <v>1360</v>
      </c>
      <c r="V5213" s="167" t="s">
        <v>1364</v>
      </c>
      <c r="W5213" s="169"/>
      <c r="X5213" s="169" t="s">
        <v>12318</v>
      </c>
      <c r="Y5213" s="169"/>
      <c r="Z5213" s="168">
        <v>44516</v>
      </c>
      <c r="AA5213" s="169" t="s">
        <v>12397</v>
      </c>
      <c r="AB5213" s="169" t="s">
        <v>12398</v>
      </c>
      <c r="AC5213" s="169" t="s">
        <v>73</v>
      </c>
      <c r="AD5213" s="169">
        <v>2022</v>
      </c>
      <c r="AE5213" s="167" t="s">
        <v>1245</v>
      </c>
    </row>
    <row r="5214" spans="1:31" x14ac:dyDescent="0.3">
      <c r="A5214" s="169" t="s">
        <v>10526</v>
      </c>
      <c r="B5214" s="162" t="s">
        <v>550</v>
      </c>
      <c r="C5214" s="162">
        <v>5</v>
      </c>
      <c r="D5214" s="162">
        <v>2019</v>
      </c>
      <c r="E5214" s="162" t="s">
        <v>2393</v>
      </c>
      <c r="F5214" s="162" t="s">
        <v>32</v>
      </c>
      <c r="G5214" s="162">
        <v>2021</v>
      </c>
      <c r="H5214" s="169" t="s">
        <v>186</v>
      </c>
      <c r="I5214" s="162" t="s">
        <v>550</v>
      </c>
      <c r="J5214" s="213">
        <v>0.47599999999999998</v>
      </c>
      <c r="K5214" s="169" t="s">
        <v>1818</v>
      </c>
      <c r="L5214" s="166">
        <v>0.83978495412844001</v>
      </c>
      <c r="M5214" s="166">
        <v>0.39973763816513741</v>
      </c>
      <c r="N5214" s="169" t="s">
        <v>32</v>
      </c>
      <c r="O5214" s="167">
        <v>1</v>
      </c>
      <c r="P5214" s="167">
        <v>1</v>
      </c>
      <c r="Q5214" s="167">
        <v>0</v>
      </c>
      <c r="R5214" s="167">
        <v>1</v>
      </c>
      <c r="S5214" s="167">
        <v>0</v>
      </c>
      <c r="T5214" s="167" t="s">
        <v>13211</v>
      </c>
      <c r="U5214" s="167" t="s">
        <v>1360</v>
      </c>
      <c r="V5214" s="167" t="s">
        <v>1364</v>
      </c>
      <c r="W5214" s="169"/>
      <c r="X5214" s="169" t="s">
        <v>12318</v>
      </c>
      <c r="Y5214" s="169"/>
      <c r="Z5214" s="168">
        <v>44522</v>
      </c>
      <c r="AA5214" s="169" t="s">
        <v>12399</v>
      </c>
      <c r="AB5214" s="169" t="s">
        <v>12400</v>
      </c>
      <c r="AC5214" s="169" t="s">
        <v>32</v>
      </c>
      <c r="AD5214" s="169">
        <v>2022</v>
      </c>
      <c r="AE5214" s="167" t="s">
        <v>1245</v>
      </c>
    </row>
    <row r="5215" spans="1:31" x14ac:dyDescent="0.3">
      <c r="A5215" s="169" t="s">
        <v>10514</v>
      </c>
      <c r="B5215" s="162" t="s">
        <v>550</v>
      </c>
      <c r="C5215" s="162">
        <v>3</v>
      </c>
      <c r="D5215" s="162">
        <v>2019</v>
      </c>
      <c r="E5215" s="162" t="s">
        <v>115</v>
      </c>
      <c r="F5215" s="162" t="s">
        <v>32</v>
      </c>
      <c r="G5215" s="162">
        <v>2021</v>
      </c>
      <c r="H5215" s="169" t="s">
        <v>186</v>
      </c>
      <c r="I5215" s="162" t="s">
        <v>550</v>
      </c>
      <c r="J5215" s="213">
        <v>1.631173</v>
      </c>
      <c r="K5215" s="169" t="s">
        <v>1818</v>
      </c>
      <c r="L5215" s="166">
        <v>0.83978495412844001</v>
      </c>
      <c r="M5215" s="166">
        <v>1.3698345429805499</v>
      </c>
      <c r="N5215" s="169" t="s">
        <v>63</v>
      </c>
      <c r="O5215" s="167">
        <v>1</v>
      </c>
      <c r="P5215" s="167">
        <v>0</v>
      </c>
      <c r="Q5215" s="167">
        <v>0</v>
      </c>
      <c r="R5215" s="167">
        <v>0</v>
      </c>
      <c r="S5215" s="167">
        <v>1</v>
      </c>
      <c r="T5215" s="167" t="s">
        <v>13213</v>
      </c>
      <c r="U5215" s="167" t="s">
        <v>1453</v>
      </c>
      <c r="V5215" s="167" t="s">
        <v>83</v>
      </c>
      <c r="W5215" s="169"/>
      <c r="X5215" s="169" t="s">
        <v>12319</v>
      </c>
      <c r="Y5215" s="169"/>
      <c r="Z5215" s="168">
        <v>44266</v>
      </c>
      <c r="AA5215" s="169" t="s">
        <v>12401</v>
      </c>
      <c r="AB5215" s="169" t="s">
        <v>12402</v>
      </c>
      <c r="AC5215" s="169" t="s">
        <v>63</v>
      </c>
      <c r="AD5215" s="169">
        <v>2022</v>
      </c>
      <c r="AE5215" s="167" t="s">
        <v>1245</v>
      </c>
    </row>
    <row r="5216" spans="1:31" x14ac:dyDescent="0.3">
      <c r="A5216" s="169" t="s">
        <v>10537</v>
      </c>
      <c r="B5216" s="162" t="s">
        <v>550</v>
      </c>
      <c r="C5216" s="162">
        <v>1</v>
      </c>
      <c r="D5216" s="162">
        <v>2019</v>
      </c>
      <c r="E5216" s="162" t="s">
        <v>115</v>
      </c>
      <c r="F5216" s="162" t="s">
        <v>32</v>
      </c>
      <c r="G5216" s="162">
        <v>2021</v>
      </c>
      <c r="H5216" s="169" t="s">
        <v>186</v>
      </c>
      <c r="I5216" s="162" t="s">
        <v>550</v>
      </c>
      <c r="J5216" s="213">
        <v>35.520886299999994</v>
      </c>
      <c r="K5216" s="169" t="s">
        <v>1818</v>
      </c>
      <c r="L5216" s="166">
        <v>0.83978495412844001</v>
      </c>
      <c r="M5216" s="166">
        <v>29.829905872047028</v>
      </c>
      <c r="N5216" s="169" t="s">
        <v>32</v>
      </c>
      <c r="O5216" s="167">
        <v>1</v>
      </c>
      <c r="P5216" s="167">
        <v>1</v>
      </c>
      <c r="Q5216" s="167">
        <v>0</v>
      </c>
      <c r="R5216" s="167">
        <v>1</v>
      </c>
      <c r="S5216" s="167">
        <v>0</v>
      </c>
      <c r="T5216" s="167" t="s">
        <v>13211</v>
      </c>
      <c r="U5216" s="167" t="s">
        <v>1576</v>
      </c>
      <c r="V5216" s="167" t="s">
        <v>96</v>
      </c>
      <c r="W5216" s="169"/>
      <c r="X5216" s="169" t="s">
        <v>12320</v>
      </c>
      <c r="Y5216" s="169"/>
      <c r="Z5216" s="168">
        <v>44508</v>
      </c>
      <c r="AA5216" s="169" t="s">
        <v>12403</v>
      </c>
      <c r="AB5216" s="169" t="s">
        <v>10632</v>
      </c>
      <c r="AC5216" s="169" t="s">
        <v>32</v>
      </c>
      <c r="AD5216" s="169">
        <v>2022</v>
      </c>
      <c r="AE5216" s="167" t="s">
        <v>1245</v>
      </c>
    </row>
    <row r="5217" spans="1:31" x14ac:dyDescent="0.3">
      <c r="A5217" s="169" t="s">
        <v>11337</v>
      </c>
      <c r="B5217" s="162" t="s">
        <v>550</v>
      </c>
      <c r="C5217" s="162">
        <v>1</v>
      </c>
      <c r="D5217" s="162">
        <v>2020</v>
      </c>
      <c r="E5217" s="162" t="s">
        <v>115</v>
      </c>
      <c r="F5217" s="162" t="s">
        <v>32</v>
      </c>
      <c r="G5217" s="162">
        <v>2021</v>
      </c>
      <c r="H5217" s="169" t="s">
        <v>186</v>
      </c>
      <c r="I5217" s="162" t="s">
        <v>550</v>
      </c>
      <c r="J5217" s="213">
        <v>3.2290000000000001</v>
      </c>
      <c r="K5217" s="169" t="s">
        <v>1818</v>
      </c>
      <c r="L5217" s="166">
        <v>0.83978495412844001</v>
      </c>
      <c r="M5217" s="166">
        <v>2.7116656168807327</v>
      </c>
      <c r="N5217" s="169" t="s">
        <v>32</v>
      </c>
      <c r="O5217" s="167">
        <v>1</v>
      </c>
      <c r="P5217" s="167">
        <v>1</v>
      </c>
      <c r="Q5217" s="167">
        <v>0</v>
      </c>
      <c r="R5217" s="167">
        <v>1</v>
      </c>
      <c r="S5217" s="167">
        <v>0</v>
      </c>
      <c r="T5217" s="167" t="s">
        <v>13211</v>
      </c>
      <c r="U5217" s="167" t="s">
        <v>1350</v>
      </c>
      <c r="V5217" s="167" t="s">
        <v>104</v>
      </c>
      <c r="W5217" s="169"/>
      <c r="X5217" s="169" t="s">
        <v>11337</v>
      </c>
      <c r="Y5217" s="169"/>
      <c r="Z5217" s="168">
        <v>44550</v>
      </c>
      <c r="AA5217" s="169" t="s">
        <v>10324</v>
      </c>
      <c r="AB5217" s="169" t="s">
        <v>11695</v>
      </c>
      <c r="AC5217" s="169" t="s">
        <v>32</v>
      </c>
      <c r="AD5217" s="169">
        <v>2022</v>
      </c>
      <c r="AE5217" s="167" t="s">
        <v>1245</v>
      </c>
    </row>
    <row r="5218" spans="1:31" x14ac:dyDescent="0.3">
      <c r="A5218" s="169" t="s">
        <v>11325</v>
      </c>
      <c r="B5218" s="162" t="s">
        <v>550</v>
      </c>
      <c r="C5218" s="162">
        <v>1</v>
      </c>
      <c r="D5218" s="162">
        <v>2020</v>
      </c>
      <c r="E5218" s="162" t="s">
        <v>2393</v>
      </c>
      <c r="F5218" s="162" t="s">
        <v>32</v>
      </c>
      <c r="G5218" s="162">
        <v>2021</v>
      </c>
      <c r="H5218" s="169" t="s">
        <v>375</v>
      </c>
      <c r="I5218" s="162" t="s">
        <v>550</v>
      </c>
      <c r="J5218" s="213">
        <v>0.8</v>
      </c>
      <c r="K5218" s="169" t="s">
        <v>1818</v>
      </c>
      <c r="L5218" s="166">
        <v>0.83978495412844001</v>
      </c>
      <c r="M5218" s="166">
        <v>0.67182796330275207</v>
      </c>
      <c r="N5218" s="169" t="s">
        <v>375</v>
      </c>
      <c r="O5218" s="167">
        <v>1</v>
      </c>
      <c r="P5218" s="167">
        <v>0</v>
      </c>
      <c r="Q5218" s="167">
        <v>1</v>
      </c>
      <c r="R5218" s="167">
        <v>0</v>
      </c>
      <c r="S5218" s="167">
        <v>1</v>
      </c>
      <c r="T5218" s="167" t="s">
        <v>13210</v>
      </c>
      <c r="U5218" s="167" t="s">
        <v>1571</v>
      </c>
      <c r="V5218" s="167" t="s">
        <v>306</v>
      </c>
      <c r="W5218" s="169"/>
      <c r="X5218" s="169" t="s">
        <v>11325</v>
      </c>
      <c r="Y5218" s="169"/>
      <c r="Z5218" s="168">
        <v>44382</v>
      </c>
      <c r="AA5218" s="169" t="s">
        <v>12404</v>
      </c>
      <c r="AB5218" s="169" t="s">
        <v>12405</v>
      </c>
      <c r="AC5218" s="169" t="s">
        <v>375</v>
      </c>
      <c r="AD5218" s="169">
        <v>2022</v>
      </c>
      <c r="AE5218" s="167" t="s">
        <v>10573</v>
      </c>
    </row>
    <row r="5219" spans="1:31" x14ac:dyDescent="0.3">
      <c r="A5219" s="169" t="s">
        <v>11325</v>
      </c>
      <c r="B5219" s="162" t="s">
        <v>550</v>
      </c>
      <c r="C5219" s="162">
        <v>2</v>
      </c>
      <c r="D5219" s="162">
        <v>2020</v>
      </c>
      <c r="E5219" s="162" t="s">
        <v>2393</v>
      </c>
      <c r="F5219" s="162" t="s">
        <v>32</v>
      </c>
      <c r="G5219" s="162">
        <v>2021</v>
      </c>
      <c r="H5219" s="169" t="s">
        <v>375</v>
      </c>
      <c r="I5219" s="162" t="s">
        <v>550</v>
      </c>
      <c r="J5219" s="213">
        <v>0.56299999999999994</v>
      </c>
      <c r="K5219" s="169" t="s">
        <v>1818</v>
      </c>
      <c r="L5219" s="166">
        <v>0.83978495412844001</v>
      </c>
      <c r="M5219" s="166">
        <v>0.47279892917431166</v>
      </c>
      <c r="N5219" s="169" t="s">
        <v>375</v>
      </c>
      <c r="O5219" s="167">
        <v>1</v>
      </c>
      <c r="P5219" s="167">
        <v>0</v>
      </c>
      <c r="Q5219" s="167">
        <v>1</v>
      </c>
      <c r="R5219" s="167">
        <v>0</v>
      </c>
      <c r="S5219" s="167">
        <v>1</v>
      </c>
      <c r="T5219" s="167" t="s">
        <v>13210</v>
      </c>
      <c r="U5219" s="167" t="s">
        <v>1571</v>
      </c>
      <c r="V5219" s="167" t="s">
        <v>306</v>
      </c>
      <c r="W5219" s="169"/>
      <c r="X5219" s="169" t="s">
        <v>11325</v>
      </c>
      <c r="Y5219" s="169"/>
      <c r="Z5219" s="168">
        <v>44484</v>
      </c>
      <c r="AA5219" s="169" t="s">
        <v>12406</v>
      </c>
      <c r="AB5219" s="169" t="s">
        <v>12407</v>
      </c>
      <c r="AC5219" s="169" t="s">
        <v>375</v>
      </c>
      <c r="AD5219" s="169">
        <v>2022</v>
      </c>
      <c r="AE5219" s="167" t="s">
        <v>10573</v>
      </c>
    </row>
    <row r="5220" spans="1:31" x14ac:dyDescent="0.3">
      <c r="A5220" s="169" t="s">
        <v>12063</v>
      </c>
      <c r="B5220" s="162" t="s">
        <v>550</v>
      </c>
      <c r="C5220" s="162">
        <v>1</v>
      </c>
      <c r="D5220" s="162">
        <v>2021</v>
      </c>
      <c r="E5220" s="162" t="s">
        <v>2395</v>
      </c>
      <c r="F5220" s="162" t="s">
        <v>32</v>
      </c>
      <c r="G5220" s="162">
        <v>2021</v>
      </c>
      <c r="H5220" s="169" t="s">
        <v>375</v>
      </c>
      <c r="I5220" s="162" t="s">
        <v>550</v>
      </c>
      <c r="J5220" s="213">
        <v>4.3880000000000002E-2</v>
      </c>
      <c r="K5220" s="169" t="s">
        <v>1818</v>
      </c>
      <c r="L5220" s="166">
        <v>0.83978495412844001</v>
      </c>
      <c r="M5220" s="166">
        <v>3.6849763787155952E-2</v>
      </c>
      <c r="N5220" s="169" t="s">
        <v>32</v>
      </c>
      <c r="O5220" s="167">
        <v>1</v>
      </c>
      <c r="P5220" s="167">
        <v>1</v>
      </c>
      <c r="Q5220" s="167">
        <v>0</v>
      </c>
      <c r="R5220" s="167">
        <v>1</v>
      </c>
      <c r="S5220" s="167">
        <v>0</v>
      </c>
      <c r="T5220" s="167" t="s">
        <v>13211</v>
      </c>
      <c r="U5220" s="167" t="s">
        <v>1502</v>
      </c>
      <c r="V5220" s="167" t="s">
        <v>1028</v>
      </c>
      <c r="W5220" s="169"/>
      <c r="X5220" s="169" t="s">
        <v>12321</v>
      </c>
      <c r="Y5220" s="169"/>
      <c r="Z5220" s="168">
        <v>44369</v>
      </c>
      <c r="AA5220" s="169" t="s">
        <v>12408</v>
      </c>
      <c r="AB5220" s="169" t="s">
        <v>12409</v>
      </c>
      <c r="AC5220" s="169" t="s">
        <v>32</v>
      </c>
      <c r="AD5220" s="169">
        <v>2022</v>
      </c>
      <c r="AE5220" s="167" t="s">
        <v>10573</v>
      </c>
    </row>
    <row r="5221" spans="1:31" x14ac:dyDescent="0.3">
      <c r="A5221" s="169" t="s">
        <v>1162</v>
      </c>
      <c r="B5221" s="162" t="s">
        <v>550</v>
      </c>
      <c r="C5221" s="162">
        <v>2</v>
      </c>
      <c r="D5221" s="162">
        <v>2018</v>
      </c>
      <c r="E5221" s="162" t="s">
        <v>2393</v>
      </c>
      <c r="F5221" s="162" t="s">
        <v>32</v>
      </c>
      <c r="G5221" s="162">
        <v>2021</v>
      </c>
      <c r="H5221" s="169" t="s">
        <v>238</v>
      </c>
      <c r="I5221" s="162" t="s">
        <v>550</v>
      </c>
      <c r="J5221" s="213">
        <v>39.167273999999999</v>
      </c>
      <c r="K5221" s="169" t="s">
        <v>1818</v>
      </c>
      <c r="L5221" s="166">
        <v>0.83978495412844001</v>
      </c>
      <c r="M5221" s="166">
        <v>32.892087399426039</v>
      </c>
      <c r="N5221" s="169" t="s">
        <v>32</v>
      </c>
      <c r="O5221" s="167">
        <v>1</v>
      </c>
      <c r="P5221" s="167">
        <v>1</v>
      </c>
      <c r="Q5221" s="167">
        <v>0</v>
      </c>
      <c r="R5221" s="167">
        <v>1</v>
      </c>
      <c r="S5221" s="167">
        <v>0</v>
      </c>
      <c r="T5221" s="167" t="s">
        <v>13211</v>
      </c>
      <c r="U5221" s="167" t="s">
        <v>1360</v>
      </c>
      <c r="V5221" s="167" t="s">
        <v>1401</v>
      </c>
      <c r="W5221" s="169"/>
      <c r="X5221" s="169" t="s">
        <v>12322</v>
      </c>
      <c r="Y5221" s="169"/>
      <c r="Z5221" s="168">
        <v>44259</v>
      </c>
      <c r="AA5221" s="169" t="s">
        <v>12410</v>
      </c>
      <c r="AB5221" s="169" t="s">
        <v>12377</v>
      </c>
      <c r="AC5221" s="169" t="s">
        <v>32</v>
      </c>
      <c r="AD5221" s="169">
        <v>2022</v>
      </c>
      <c r="AE5221" s="167" t="s">
        <v>1245</v>
      </c>
    </row>
    <row r="5222" spans="1:31" x14ac:dyDescent="0.3">
      <c r="A5222" s="169" t="s">
        <v>1097</v>
      </c>
      <c r="B5222" s="162" t="s">
        <v>550</v>
      </c>
      <c r="C5222" s="162">
        <v>12</v>
      </c>
      <c r="D5222" s="162">
        <v>2017</v>
      </c>
      <c r="E5222" s="162" t="s">
        <v>2393</v>
      </c>
      <c r="F5222" s="162" t="s">
        <v>32</v>
      </c>
      <c r="G5222" s="162">
        <v>2021</v>
      </c>
      <c r="H5222" s="169" t="s">
        <v>10571</v>
      </c>
      <c r="I5222" s="162" t="s">
        <v>550</v>
      </c>
      <c r="J5222" s="213">
        <v>7.194</v>
      </c>
      <c r="K5222" s="169" t="s">
        <v>1818</v>
      </c>
      <c r="L5222" s="166">
        <v>0.83978495412844001</v>
      </c>
      <c r="M5222" s="166">
        <v>6.0414129599999971</v>
      </c>
      <c r="N5222" s="169" t="s">
        <v>28</v>
      </c>
      <c r="O5222" s="167">
        <v>1</v>
      </c>
      <c r="P5222" s="167">
        <v>0</v>
      </c>
      <c r="Q5222" s="167">
        <v>0</v>
      </c>
      <c r="R5222" s="167">
        <v>1</v>
      </c>
      <c r="S5222" s="167">
        <v>0</v>
      </c>
      <c r="T5222" s="167" t="s">
        <v>13213</v>
      </c>
      <c r="U5222" s="167" t="s">
        <v>1453</v>
      </c>
      <c r="V5222" s="167" t="s">
        <v>105</v>
      </c>
      <c r="W5222" s="169"/>
      <c r="X5222" s="169" t="s">
        <v>10662</v>
      </c>
      <c r="Y5222" s="169"/>
      <c r="Z5222" s="168">
        <v>44410</v>
      </c>
      <c r="AA5222" s="169" t="s">
        <v>12411</v>
      </c>
      <c r="AB5222" s="169" t="s">
        <v>12412</v>
      </c>
      <c r="AC5222" s="169" t="s">
        <v>28</v>
      </c>
      <c r="AD5222" s="169">
        <v>2022</v>
      </c>
      <c r="AE5222" s="167" t="s">
        <v>1245</v>
      </c>
    </row>
    <row r="5223" spans="1:31" x14ac:dyDescent="0.3">
      <c r="A5223" s="169" t="s">
        <v>1097</v>
      </c>
      <c r="B5223" s="162" t="s">
        <v>550</v>
      </c>
      <c r="C5223" s="162">
        <v>13</v>
      </c>
      <c r="D5223" s="162">
        <v>2017</v>
      </c>
      <c r="E5223" s="162" t="s">
        <v>2393</v>
      </c>
      <c r="F5223" s="162" t="s">
        <v>32</v>
      </c>
      <c r="G5223" s="162">
        <v>2021</v>
      </c>
      <c r="H5223" s="169" t="s">
        <v>10571</v>
      </c>
      <c r="I5223" s="162" t="s">
        <v>550</v>
      </c>
      <c r="J5223" s="213">
        <v>5.0190000000000001</v>
      </c>
      <c r="K5223" s="169" t="s">
        <v>1818</v>
      </c>
      <c r="L5223" s="166">
        <v>0.83978495412844001</v>
      </c>
      <c r="M5223" s="166">
        <v>4.2148806847706402</v>
      </c>
      <c r="N5223" s="169" t="s">
        <v>28</v>
      </c>
      <c r="O5223" s="167">
        <v>1</v>
      </c>
      <c r="P5223" s="167">
        <v>0</v>
      </c>
      <c r="Q5223" s="167">
        <v>0</v>
      </c>
      <c r="R5223" s="167">
        <v>1</v>
      </c>
      <c r="S5223" s="167">
        <v>0</v>
      </c>
      <c r="T5223" s="167" t="s">
        <v>13213</v>
      </c>
      <c r="U5223" s="167" t="s">
        <v>1453</v>
      </c>
      <c r="V5223" s="167" t="s">
        <v>105</v>
      </c>
      <c r="W5223" s="169"/>
      <c r="X5223" s="169" t="s">
        <v>10662</v>
      </c>
      <c r="Y5223" s="169"/>
      <c r="Z5223" s="168">
        <v>44410</v>
      </c>
      <c r="AA5223" s="169" t="s">
        <v>12411</v>
      </c>
      <c r="AB5223" s="169" t="s">
        <v>12412</v>
      </c>
      <c r="AC5223" s="169" t="s">
        <v>28</v>
      </c>
      <c r="AD5223" s="169">
        <v>2022</v>
      </c>
      <c r="AE5223" s="167" t="s">
        <v>1245</v>
      </c>
    </row>
    <row r="5224" spans="1:31" x14ac:dyDescent="0.3">
      <c r="A5224" s="169" t="s">
        <v>1097</v>
      </c>
      <c r="B5224" s="162" t="s">
        <v>550</v>
      </c>
      <c r="C5224" s="162">
        <v>14</v>
      </c>
      <c r="D5224" s="162">
        <v>2017</v>
      </c>
      <c r="E5224" s="162" t="s">
        <v>2393</v>
      </c>
      <c r="F5224" s="162" t="s">
        <v>32</v>
      </c>
      <c r="G5224" s="162">
        <v>2021</v>
      </c>
      <c r="H5224" s="169" t="s">
        <v>10571</v>
      </c>
      <c r="I5224" s="162" t="s">
        <v>550</v>
      </c>
      <c r="J5224" s="213">
        <v>4.4320000000000004</v>
      </c>
      <c r="K5224" s="169" t="s">
        <v>1818</v>
      </c>
      <c r="L5224" s="166">
        <v>0.83978495412844001</v>
      </c>
      <c r="M5224" s="166">
        <v>3.7219269166972464</v>
      </c>
      <c r="N5224" s="169" t="s">
        <v>32</v>
      </c>
      <c r="O5224" s="167">
        <v>1</v>
      </c>
      <c r="P5224" s="167">
        <v>1</v>
      </c>
      <c r="Q5224" s="167">
        <v>0</v>
      </c>
      <c r="R5224" s="167">
        <v>1</v>
      </c>
      <c r="S5224" s="167">
        <v>0</v>
      </c>
      <c r="T5224" s="167" t="s">
        <v>13211</v>
      </c>
      <c r="U5224" s="167" t="s">
        <v>1453</v>
      </c>
      <c r="V5224" s="167" t="s">
        <v>105</v>
      </c>
      <c r="W5224" s="169"/>
      <c r="X5224" s="169" t="s">
        <v>10662</v>
      </c>
      <c r="Y5224" s="169"/>
      <c r="Z5224" s="168">
        <v>44412</v>
      </c>
      <c r="AA5224" s="169" t="s">
        <v>12413</v>
      </c>
      <c r="AB5224" s="169" t="s">
        <v>12414</v>
      </c>
      <c r="AC5224" s="169" t="s">
        <v>32</v>
      </c>
      <c r="AD5224" s="169">
        <v>2022</v>
      </c>
      <c r="AE5224" s="167" t="s">
        <v>1245</v>
      </c>
    </row>
    <row r="5225" spans="1:31" x14ac:dyDescent="0.3">
      <c r="A5225" s="169" t="s">
        <v>1097</v>
      </c>
      <c r="B5225" s="162" t="s">
        <v>550</v>
      </c>
      <c r="C5225" s="162">
        <v>15</v>
      </c>
      <c r="D5225" s="162">
        <v>2017</v>
      </c>
      <c r="E5225" s="162" t="s">
        <v>2393</v>
      </c>
      <c r="F5225" s="162" t="s">
        <v>32</v>
      </c>
      <c r="G5225" s="162">
        <v>2021</v>
      </c>
      <c r="H5225" s="169" t="s">
        <v>10571</v>
      </c>
      <c r="I5225" s="162" t="s">
        <v>550</v>
      </c>
      <c r="J5225" s="213">
        <v>4.2190000000000003</v>
      </c>
      <c r="K5225" s="169" t="s">
        <v>1818</v>
      </c>
      <c r="L5225" s="166">
        <v>0.83978495412844001</v>
      </c>
      <c r="M5225" s="166">
        <v>3.5430527214678889</v>
      </c>
      <c r="N5225" s="169" t="s">
        <v>32</v>
      </c>
      <c r="O5225" s="167">
        <v>1</v>
      </c>
      <c r="P5225" s="167">
        <v>1</v>
      </c>
      <c r="Q5225" s="167">
        <v>0</v>
      </c>
      <c r="R5225" s="167">
        <v>1</v>
      </c>
      <c r="S5225" s="167">
        <v>0</v>
      </c>
      <c r="T5225" s="167" t="s">
        <v>13211</v>
      </c>
      <c r="U5225" s="167" t="s">
        <v>1453</v>
      </c>
      <c r="V5225" s="167" t="s">
        <v>105</v>
      </c>
      <c r="W5225" s="169"/>
      <c r="X5225" s="169" t="s">
        <v>10662</v>
      </c>
      <c r="Y5225" s="169"/>
      <c r="Z5225" s="168">
        <v>44413</v>
      </c>
      <c r="AA5225" s="169" t="s">
        <v>12415</v>
      </c>
      <c r="AB5225" s="169" t="s">
        <v>11557</v>
      </c>
      <c r="AC5225" s="169" t="s">
        <v>32</v>
      </c>
      <c r="AD5225" s="169">
        <v>2022</v>
      </c>
      <c r="AE5225" s="167" t="s">
        <v>1245</v>
      </c>
    </row>
    <row r="5226" spans="1:31" x14ac:dyDescent="0.3">
      <c r="A5226" s="169" t="s">
        <v>12051</v>
      </c>
      <c r="B5226" s="162" t="s">
        <v>550</v>
      </c>
      <c r="C5226" s="162">
        <v>6</v>
      </c>
      <c r="D5226" s="162">
        <v>2020</v>
      </c>
      <c r="E5226" s="162" t="s">
        <v>2395</v>
      </c>
      <c r="F5226" s="162" t="s">
        <v>32</v>
      </c>
      <c r="G5226" s="162">
        <v>2021</v>
      </c>
      <c r="H5226" s="169" t="s">
        <v>10571</v>
      </c>
      <c r="I5226" s="162" t="s">
        <v>550</v>
      </c>
      <c r="J5226" s="213">
        <v>0.97199999999999998</v>
      </c>
      <c r="K5226" s="169" t="s">
        <v>1818</v>
      </c>
      <c r="L5226" s="166">
        <v>0.83978495412844001</v>
      </c>
      <c r="M5226" s="166">
        <v>0.81627097541284366</v>
      </c>
      <c r="N5226" s="169" t="s">
        <v>32</v>
      </c>
      <c r="O5226" s="167">
        <v>1</v>
      </c>
      <c r="P5226" s="167">
        <v>1</v>
      </c>
      <c r="Q5226" s="167">
        <v>0</v>
      </c>
      <c r="R5226" s="167">
        <v>1</v>
      </c>
      <c r="S5226" s="167">
        <v>0</v>
      </c>
      <c r="T5226" s="167" t="s">
        <v>13211</v>
      </c>
      <c r="U5226" s="167" t="s">
        <v>1360</v>
      </c>
      <c r="V5226" s="167" t="s">
        <v>1364</v>
      </c>
      <c r="W5226" s="169"/>
      <c r="X5226" s="169" t="s">
        <v>12051</v>
      </c>
      <c r="Y5226" s="169"/>
      <c r="Z5226" s="168">
        <v>44229</v>
      </c>
      <c r="AA5226" s="169" t="s">
        <v>10628</v>
      </c>
      <c r="AB5226" s="169" t="s">
        <v>11540</v>
      </c>
      <c r="AC5226" s="169" t="s">
        <v>32</v>
      </c>
      <c r="AD5226" s="169">
        <v>2022</v>
      </c>
      <c r="AE5226" s="167" t="s">
        <v>1245</v>
      </c>
    </row>
    <row r="5227" spans="1:31" x14ac:dyDescent="0.3">
      <c r="A5227" s="169" t="s">
        <v>12051</v>
      </c>
      <c r="B5227" s="162" t="s">
        <v>550</v>
      </c>
      <c r="C5227" s="162">
        <v>7</v>
      </c>
      <c r="D5227" s="162">
        <v>2020</v>
      </c>
      <c r="E5227" s="162" t="s">
        <v>2395</v>
      </c>
      <c r="F5227" s="162" t="s">
        <v>32</v>
      </c>
      <c r="G5227" s="162">
        <v>2021</v>
      </c>
      <c r="H5227" s="169" t="s">
        <v>10571</v>
      </c>
      <c r="I5227" s="162" t="s">
        <v>550</v>
      </c>
      <c r="J5227" s="213">
        <v>2.3420000000000001</v>
      </c>
      <c r="K5227" s="169" t="s">
        <v>1818</v>
      </c>
      <c r="L5227" s="166">
        <v>0.83978495412844001</v>
      </c>
      <c r="M5227" s="166">
        <v>1.9667763625688066</v>
      </c>
      <c r="N5227" s="169" t="s">
        <v>10571</v>
      </c>
      <c r="O5227" s="167">
        <v>1</v>
      </c>
      <c r="P5227" s="167">
        <v>0</v>
      </c>
      <c r="Q5227" s="167">
        <v>1</v>
      </c>
      <c r="R5227" s="167">
        <v>0</v>
      </c>
      <c r="S5227" s="167">
        <v>0</v>
      </c>
      <c r="T5227" s="167" t="s">
        <v>13210</v>
      </c>
      <c r="U5227" s="167" t="s">
        <v>1360</v>
      </c>
      <c r="V5227" s="167" t="s">
        <v>1364</v>
      </c>
      <c r="W5227" s="169"/>
      <c r="X5227" s="169" t="s">
        <v>12051</v>
      </c>
      <c r="Y5227" s="169"/>
      <c r="Z5227" s="168">
        <v>44497</v>
      </c>
      <c r="AA5227" s="169" t="s">
        <v>12416</v>
      </c>
      <c r="AB5227" s="169" t="s">
        <v>12417</v>
      </c>
      <c r="AC5227" s="169" t="s">
        <v>10571</v>
      </c>
      <c r="AD5227" s="169">
        <v>2022</v>
      </c>
      <c r="AE5227" s="167" t="s">
        <v>1245</v>
      </c>
    </row>
    <row r="5228" spans="1:31" x14ac:dyDescent="0.3">
      <c r="A5228" s="169" t="s">
        <v>12051</v>
      </c>
      <c r="B5228" s="162" t="s">
        <v>550</v>
      </c>
      <c r="C5228" s="162">
        <v>8</v>
      </c>
      <c r="D5228" s="162">
        <v>2020</v>
      </c>
      <c r="E5228" s="162" t="s">
        <v>2395</v>
      </c>
      <c r="F5228" s="162" t="s">
        <v>32</v>
      </c>
      <c r="G5228" s="162">
        <v>2021</v>
      </c>
      <c r="H5228" s="169" t="s">
        <v>10571</v>
      </c>
      <c r="I5228" s="162" t="s">
        <v>550</v>
      </c>
      <c r="J5228" s="213">
        <v>3.008</v>
      </c>
      <c r="K5228" s="169" t="s">
        <v>1818</v>
      </c>
      <c r="L5228" s="166">
        <v>0.83978495412844001</v>
      </c>
      <c r="M5228" s="166">
        <v>2.5260731420183475</v>
      </c>
      <c r="N5228" s="169" t="s">
        <v>10571</v>
      </c>
      <c r="O5228" s="167">
        <v>1</v>
      </c>
      <c r="P5228" s="167">
        <v>0</v>
      </c>
      <c r="Q5228" s="167">
        <v>1</v>
      </c>
      <c r="R5228" s="167">
        <v>0</v>
      </c>
      <c r="S5228" s="167">
        <v>0</v>
      </c>
      <c r="T5228" s="167" t="s">
        <v>13210</v>
      </c>
      <c r="U5228" s="167" t="s">
        <v>1360</v>
      </c>
      <c r="V5228" s="167" t="s">
        <v>1364</v>
      </c>
      <c r="W5228" s="169"/>
      <c r="X5228" s="169" t="s">
        <v>12051</v>
      </c>
      <c r="Y5228" s="169"/>
      <c r="Z5228" s="168">
        <v>44497</v>
      </c>
      <c r="AA5228" s="169" t="s">
        <v>12418</v>
      </c>
      <c r="AB5228" s="169" t="s">
        <v>12419</v>
      </c>
      <c r="AC5228" s="169" t="s">
        <v>10571</v>
      </c>
      <c r="AD5228" s="169">
        <v>2022</v>
      </c>
      <c r="AE5228" s="167" t="s">
        <v>1245</v>
      </c>
    </row>
    <row r="5229" spans="1:31" x14ac:dyDescent="0.3">
      <c r="A5229" s="169" t="s">
        <v>12051</v>
      </c>
      <c r="B5229" s="162" t="s">
        <v>550</v>
      </c>
      <c r="C5229" s="162">
        <v>9</v>
      </c>
      <c r="D5229" s="162">
        <v>2020</v>
      </c>
      <c r="E5229" s="162" t="s">
        <v>2395</v>
      </c>
      <c r="F5229" s="162" t="s">
        <v>32</v>
      </c>
      <c r="G5229" s="162">
        <v>2021</v>
      </c>
      <c r="H5229" s="169" t="s">
        <v>10571</v>
      </c>
      <c r="I5229" s="162" t="s">
        <v>550</v>
      </c>
      <c r="J5229" s="213">
        <v>2.649</v>
      </c>
      <c r="K5229" s="169" t="s">
        <v>1818</v>
      </c>
      <c r="L5229" s="166">
        <v>0.83978495412844001</v>
      </c>
      <c r="M5229" s="166">
        <v>2.2245903434862377</v>
      </c>
      <c r="N5229" s="169" t="s">
        <v>32</v>
      </c>
      <c r="O5229" s="167">
        <v>1</v>
      </c>
      <c r="P5229" s="167">
        <v>1</v>
      </c>
      <c r="Q5229" s="167">
        <v>0</v>
      </c>
      <c r="R5229" s="167">
        <v>1</v>
      </c>
      <c r="S5229" s="167">
        <v>0</v>
      </c>
      <c r="T5229" s="167" t="s">
        <v>13211</v>
      </c>
      <c r="U5229" s="167" t="s">
        <v>1360</v>
      </c>
      <c r="V5229" s="167" t="s">
        <v>1364</v>
      </c>
      <c r="W5229" s="169"/>
      <c r="X5229" s="169" t="s">
        <v>12051</v>
      </c>
      <c r="Y5229" s="169"/>
      <c r="Z5229" s="168">
        <v>44504</v>
      </c>
      <c r="AA5229" s="169" t="s">
        <v>11572</v>
      </c>
      <c r="AB5229" s="169" t="s">
        <v>11573</v>
      </c>
      <c r="AC5229" s="169" t="s">
        <v>32</v>
      </c>
      <c r="AD5229" s="169">
        <v>2022</v>
      </c>
      <c r="AE5229" s="167" t="s">
        <v>1245</v>
      </c>
    </row>
    <row r="5230" spans="1:31" x14ac:dyDescent="0.3">
      <c r="A5230" s="169" t="s">
        <v>10536</v>
      </c>
      <c r="B5230" s="162" t="s">
        <v>550</v>
      </c>
      <c r="C5230" s="162">
        <v>1</v>
      </c>
      <c r="D5230" s="162">
        <v>2019</v>
      </c>
      <c r="E5230" s="162" t="s">
        <v>115</v>
      </c>
      <c r="F5230" s="162" t="s">
        <v>32</v>
      </c>
      <c r="G5230" s="162">
        <v>2021</v>
      </c>
      <c r="H5230" s="169" t="s">
        <v>10571</v>
      </c>
      <c r="I5230" s="162" t="s">
        <v>550</v>
      </c>
      <c r="J5230" s="213">
        <v>1.0429999999999999</v>
      </c>
      <c r="K5230" s="169" t="s">
        <v>1818</v>
      </c>
      <c r="L5230" s="166">
        <v>0.83978495412844001</v>
      </c>
      <c r="M5230" s="166">
        <v>0.87589570715596288</v>
      </c>
      <c r="N5230" s="169" t="s">
        <v>1342</v>
      </c>
      <c r="O5230" s="167">
        <v>1</v>
      </c>
      <c r="P5230" s="167">
        <v>0</v>
      </c>
      <c r="Q5230" s="167">
        <v>0</v>
      </c>
      <c r="R5230" s="167">
        <v>1</v>
      </c>
      <c r="S5230" s="167">
        <v>0</v>
      </c>
      <c r="T5230" s="167" t="s">
        <v>13213</v>
      </c>
      <c r="U5230" s="167" t="s">
        <v>1437</v>
      </c>
      <c r="V5230" s="167" t="s">
        <v>1451</v>
      </c>
      <c r="W5230" s="169"/>
      <c r="X5230" s="169" t="s">
        <v>12323</v>
      </c>
      <c r="Y5230" s="169"/>
      <c r="Z5230" s="168">
        <v>44208</v>
      </c>
      <c r="AA5230" s="169" t="s">
        <v>12420</v>
      </c>
      <c r="AB5230" s="169" t="s">
        <v>12421</v>
      </c>
      <c r="AC5230" s="169" t="s">
        <v>1342</v>
      </c>
      <c r="AD5230" s="169">
        <v>2022</v>
      </c>
      <c r="AE5230" s="167" t="s">
        <v>1245</v>
      </c>
    </row>
    <row r="5231" spans="1:31" x14ac:dyDescent="0.3">
      <c r="A5231" s="169" t="s">
        <v>10566</v>
      </c>
      <c r="B5231" s="162" t="s">
        <v>550</v>
      </c>
      <c r="C5231" s="162">
        <v>1</v>
      </c>
      <c r="D5231" s="162">
        <v>2020</v>
      </c>
      <c r="E5231" s="162" t="s">
        <v>115</v>
      </c>
      <c r="F5231" s="162" t="s">
        <v>32</v>
      </c>
      <c r="G5231" s="162">
        <v>2021</v>
      </c>
      <c r="H5231" s="169" t="s">
        <v>10571</v>
      </c>
      <c r="I5231" s="162" t="s">
        <v>550</v>
      </c>
      <c r="J5231" s="213">
        <v>3.92</v>
      </c>
      <c r="K5231" s="169" t="s">
        <v>1818</v>
      </c>
      <c r="L5231" s="166">
        <v>0.83978495412844001</v>
      </c>
      <c r="M5231" s="166">
        <v>3.2919570201834847</v>
      </c>
      <c r="N5231" s="169" t="s">
        <v>32</v>
      </c>
      <c r="O5231" s="167">
        <v>1</v>
      </c>
      <c r="P5231" s="167">
        <v>1</v>
      </c>
      <c r="Q5231" s="167">
        <v>0</v>
      </c>
      <c r="R5231" s="167">
        <v>1</v>
      </c>
      <c r="S5231" s="167">
        <v>0</v>
      </c>
      <c r="T5231" s="167" t="s">
        <v>13211</v>
      </c>
      <c r="U5231" s="167" t="s">
        <v>1453</v>
      </c>
      <c r="V5231" s="167" t="s">
        <v>103</v>
      </c>
      <c r="W5231" s="169"/>
      <c r="X5231" s="169" t="s">
        <v>10566</v>
      </c>
      <c r="Y5231" s="169"/>
      <c r="Z5231" s="168">
        <v>44224</v>
      </c>
      <c r="AA5231" s="169" t="s">
        <v>12422</v>
      </c>
      <c r="AB5231" s="169" t="s">
        <v>12423</v>
      </c>
      <c r="AC5231" s="169" t="s">
        <v>32</v>
      </c>
      <c r="AD5231" s="169">
        <v>2022</v>
      </c>
      <c r="AE5231" s="167" t="s">
        <v>1245</v>
      </c>
    </row>
    <row r="5232" spans="1:31" x14ac:dyDescent="0.3">
      <c r="A5232" s="169" t="s">
        <v>10566</v>
      </c>
      <c r="B5232" s="162" t="s">
        <v>550</v>
      </c>
      <c r="C5232" s="162">
        <v>2</v>
      </c>
      <c r="D5232" s="162">
        <v>2020</v>
      </c>
      <c r="E5232" s="162" t="s">
        <v>115</v>
      </c>
      <c r="F5232" s="162" t="s">
        <v>32</v>
      </c>
      <c r="G5232" s="162">
        <v>2021</v>
      </c>
      <c r="H5232" s="169" t="s">
        <v>10571</v>
      </c>
      <c r="I5232" s="162" t="s">
        <v>550</v>
      </c>
      <c r="J5232" s="213">
        <v>21</v>
      </c>
      <c r="K5232" s="169" t="s">
        <v>1818</v>
      </c>
      <c r="L5232" s="166">
        <v>0.83978495412844001</v>
      </c>
      <c r="M5232" s="166">
        <v>17.635484036697239</v>
      </c>
      <c r="N5232" s="169" t="s">
        <v>10571</v>
      </c>
      <c r="O5232" s="167">
        <v>1</v>
      </c>
      <c r="P5232" s="167">
        <v>0</v>
      </c>
      <c r="Q5232" s="167">
        <v>1</v>
      </c>
      <c r="R5232" s="167">
        <v>0</v>
      </c>
      <c r="S5232" s="167">
        <v>0</v>
      </c>
      <c r="T5232" s="167" t="s">
        <v>13210</v>
      </c>
      <c r="U5232" s="167" t="s">
        <v>1453</v>
      </c>
      <c r="V5232" s="167" t="s">
        <v>103</v>
      </c>
      <c r="W5232" s="169"/>
      <c r="X5232" s="169" t="s">
        <v>10566</v>
      </c>
      <c r="Y5232" s="169"/>
      <c r="Z5232" s="168">
        <v>44365</v>
      </c>
      <c r="AA5232" s="169" t="s">
        <v>12424</v>
      </c>
      <c r="AB5232" s="169" t="s">
        <v>12425</v>
      </c>
      <c r="AC5232" s="169" t="s">
        <v>10571</v>
      </c>
      <c r="AD5232" s="169">
        <v>2022</v>
      </c>
      <c r="AE5232" s="167" t="s">
        <v>1245</v>
      </c>
    </row>
    <row r="5233" spans="1:31" x14ac:dyDescent="0.3">
      <c r="A5233" s="169" t="s">
        <v>10566</v>
      </c>
      <c r="B5233" s="162" t="s">
        <v>550</v>
      </c>
      <c r="C5233" s="162">
        <v>3</v>
      </c>
      <c r="D5233" s="162">
        <v>2020</v>
      </c>
      <c r="E5233" s="162" t="s">
        <v>115</v>
      </c>
      <c r="F5233" s="162" t="s">
        <v>32</v>
      </c>
      <c r="G5233" s="162">
        <v>2021</v>
      </c>
      <c r="H5233" s="169" t="s">
        <v>10571</v>
      </c>
      <c r="I5233" s="162" t="s">
        <v>550</v>
      </c>
      <c r="J5233" s="213">
        <v>1.496</v>
      </c>
      <c r="K5233" s="169" t="s">
        <v>1818</v>
      </c>
      <c r="L5233" s="166">
        <v>0.83978495412844001</v>
      </c>
      <c r="M5233" s="166">
        <v>1.2563182913761461</v>
      </c>
      <c r="N5233" s="169" t="s">
        <v>28</v>
      </c>
      <c r="O5233" s="167">
        <v>1</v>
      </c>
      <c r="P5233" s="167">
        <v>0</v>
      </c>
      <c r="Q5233" s="167">
        <v>0</v>
      </c>
      <c r="R5233" s="167">
        <v>1</v>
      </c>
      <c r="S5233" s="167">
        <v>0</v>
      </c>
      <c r="T5233" s="167" t="s">
        <v>13213</v>
      </c>
      <c r="U5233" s="167" t="s">
        <v>1453</v>
      </c>
      <c r="V5233" s="167" t="s">
        <v>103</v>
      </c>
      <c r="W5233" s="169"/>
      <c r="X5233" s="169" t="s">
        <v>10566</v>
      </c>
      <c r="Y5233" s="169"/>
      <c r="Z5233" s="168">
        <v>44530</v>
      </c>
      <c r="AA5233" s="169" t="s">
        <v>12426</v>
      </c>
      <c r="AB5233" s="169" t="s">
        <v>12427</v>
      </c>
      <c r="AC5233" s="169" t="s">
        <v>28</v>
      </c>
      <c r="AD5233" s="169">
        <v>2022</v>
      </c>
      <c r="AE5233" s="167" t="s">
        <v>1245</v>
      </c>
    </row>
    <row r="5234" spans="1:31" x14ac:dyDescent="0.3">
      <c r="A5234" s="169" t="s">
        <v>909</v>
      </c>
      <c r="B5234" s="162" t="s">
        <v>550</v>
      </c>
      <c r="C5234" s="162">
        <v>15</v>
      </c>
      <c r="D5234" s="162">
        <v>2015</v>
      </c>
      <c r="E5234" s="162" t="s">
        <v>2393</v>
      </c>
      <c r="F5234" s="162" t="s">
        <v>32</v>
      </c>
      <c r="G5234" s="162">
        <v>2021</v>
      </c>
      <c r="H5234" s="169" t="s">
        <v>576</v>
      </c>
      <c r="I5234" s="162" t="s">
        <v>550</v>
      </c>
      <c r="J5234" s="213">
        <v>3.7945899999999999</v>
      </c>
      <c r="K5234" s="169" t="s">
        <v>1818</v>
      </c>
      <c r="L5234" s="166">
        <v>0.83978495412844001</v>
      </c>
      <c r="M5234" s="166">
        <v>3.1866395890862371</v>
      </c>
      <c r="N5234" s="169" t="s">
        <v>1343</v>
      </c>
      <c r="O5234" s="167">
        <v>1</v>
      </c>
      <c r="P5234" s="167">
        <v>0</v>
      </c>
      <c r="Q5234" s="167">
        <v>0</v>
      </c>
      <c r="R5234" s="167">
        <v>0</v>
      </c>
      <c r="S5234" s="167">
        <v>1</v>
      </c>
      <c r="T5234" s="167" t="s">
        <v>13213</v>
      </c>
      <c r="U5234" s="167" t="s">
        <v>1350</v>
      </c>
      <c r="V5234" s="167" t="s">
        <v>84</v>
      </c>
      <c r="W5234" s="169"/>
      <c r="X5234" s="169" t="s">
        <v>12324</v>
      </c>
      <c r="Y5234" s="169"/>
      <c r="Z5234" s="168">
        <v>44270</v>
      </c>
      <c r="AA5234" s="169" t="s">
        <v>12428</v>
      </c>
      <c r="AB5234" s="169" t="s">
        <v>12429</v>
      </c>
      <c r="AC5234" s="169" t="s">
        <v>1343</v>
      </c>
      <c r="AD5234" s="169">
        <v>2022</v>
      </c>
      <c r="AE5234" s="167" t="s">
        <v>1245</v>
      </c>
    </row>
    <row r="5235" spans="1:31" x14ac:dyDescent="0.3">
      <c r="A5235" s="169" t="s">
        <v>909</v>
      </c>
      <c r="B5235" s="162" t="s">
        <v>550</v>
      </c>
      <c r="C5235" s="162">
        <v>16</v>
      </c>
      <c r="D5235" s="162">
        <v>2015</v>
      </c>
      <c r="E5235" s="162" t="s">
        <v>2393</v>
      </c>
      <c r="F5235" s="162" t="s">
        <v>32</v>
      </c>
      <c r="G5235" s="162">
        <v>2021</v>
      </c>
      <c r="H5235" s="169" t="s">
        <v>576</v>
      </c>
      <c r="I5235" s="162" t="s">
        <v>550</v>
      </c>
      <c r="J5235" s="213">
        <v>1.53244</v>
      </c>
      <c r="K5235" s="169" t="s">
        <v>1818</v>
      </c>
      <c r="L5235" s="166">
        <v>0.83978495412844001</v>
      </c>
      <c r="M5235" s="166">
        <v>1.2869200551045867</v>
      </c>
      <c r="N5235" s="169" t="s">
        <v>32</v>
      </c>
      <c r="O5235" s="167">
        <v>1</v>
      </c>
      <c r="P5235" s="167">
        <v>1</v>
      </c>
      <c r="Q5235" s="167">
        <v>0</v>
      </c>
      <c r="R5235" s="167">
        <v>1</v>
      </c>
      <c r="S5235" s="167">
        <v>0</v>
      </c>
      <c r="T5235" s="167" t="s">
        <v>13211</v>
      </c>
      <c r="U5235" s="167" t="s">
        <v>1350</v>
      </c>
      <c r="V5235" s="167" t="s">
        <v>84</v>
      </c>
      <c r="W5235" s="169"/>
      <c r="X5235" s="169" t="s">
        <v>12324</v>
      </c>
      <c r="Y5235" s="169"/>
      <c r="Z5235" s="168">
        <v>44434</v>
      </c>
      <c r="AA5235" s="169" t="s">
        <v>12430</v>
      </c>
      <c r="AB5235" s="169" t="s">
        <v>12377</v>
      </c>
      <c r="AC5235" s="169" t="s">
        <v>32</v>
      </c>
      <c r="AD5235" s="169">
        <v>2022</v>
      </c>
      <c r="AE5235" s="167" t="s">
        <v>1245</v>
      </c>
    </row>
    <row r="5236" spans="1:31" x14ac:dyDescent="0.3">
      <c r="A5236" s="169" t="s">
        <v>809</v>
      </c>
      <c r="B5236" s="162" t="s">
        <v>550</v>
      </c>
      <c r="C5236" s="162">
        <v>4</v>
      </c>
      <c r="D5236" s="162">
        <v>2013</v>
      </c>
      <c r="E5236" s="162" t="s">
        <v>2393</v>
      </c>
      <c r="F5236" s="162" t="s">
        <v>32</v>
      </c>
      <c r="G5236" s="162">
        <v>2021</v>
      </c>
      <c r="H5236" s="169" t="s">
        <v>62</v>
      </c>
      <c r="I5236" s="162" t="s">
        <v>550</v>
      </c>
      <c r="J5236" s="213">
        <v>2.6924070000000002</v>
      </c>
      <c r="K5236" s="169" t="s">
        <v>1818</v>
      </c>
      <c r="L5236" s="166">
        <v>0.83978495412844001</v>
      </c>
      <c r="M5236" s="166">
        <v>2.2610428889900911</v>
      </c>
      <c r="N5236" s="169" t="s">
        <v>62</v>
      </c>
      <c r="O5236" s="167">
        <v>1</v>
      </c>
      <c r="P5236" s="167">
        <v>0</v>
      </c>
      <c r="Q5236" s="167">
        <v>1</v>
      </c>
      <c r="R5236" s="167">
        <v>0</v>
      </c>
      <c r="S5236" s="167">
        <v>1</v>
      </c>
      <c r="T5236" s="167" t="s">
        <v>13210</v>
      </c>
      <c r="U5236" s="167" t="s">
        <v>1453</v>
      </c>
      <c r="V5236" s="167" t="s">
        <v>508</v>
      </c>
      <c r="W5236" s="169"/>
      <c r="X5236" s="169" t="s">
        <v>12325</v>
      </c>
      <c r="Y5236" s="169"/>
      <c r="Z5236" s="168">
        <v>44466</v>
      </c>
      <c r="AA5236" s="169" t="s">
        <v>12431</v>
      </c>
      <c r="AB5236" s="169" t="s">
        <v>12432</v>
      </c>
      <c r="AC5236" s="169" t="s">
        <v>62</v>
      </c>
      <c r="AD5236" s="169">
        <v>2022</v>
      </c>
      <c r="AE5236" s="167" t="s">
        <v>1321</v>
      </c>
    </row>
    <row r="5237" spans="1:31" x14ac:dyDescent="0.3">
      <c r="A5237" s="169" t="s">
        <v>1078</v>
      </c>
      <c r="B5237" s="162" t="s">
        <v>550</v>
      </c>
      <c r="C5237" s="162">
        <v>2</v>
      </c>
      <c r="D5237" s="162">
        <v>2016</v>
      </c>
      <c r="E5237" s="162" t="s">
        <v>2393</v>
      </c>
      <c r="F5237" s="162" t="s">
        <v>32</v>
      </c>
      <c r="G5237" s="162">
        <v>2021</v>
      </c>
      <c r="H5237" s="169" t="s">
        <v>62</v>
      </c>
      <c r="I5237" s="162" t="s">
        <v>550</v>
      </c>
      <c r="J5237" s="213">
        <v>5.1710000000000003</v>
      </c>
      <c r="K5237" s="169" t="s">
        <v>1818</v>
      </c>
      <c r="L5237" s="166">
        <v>0.83978495412844001</v>
      </c>
      <c r="M5237" s="166">
        <v>4.3425279977981637</v>
      </c>
      <c r="N5237" s="169" t="s">
        <v>62</v>
      </c>
      <c r="O5237" s="167">
        <v>1</v>
      </c>
      <c r="P5237" s="167">
        <v>0</v>
      </c>
      <c r="Q5237" s="167">
        <v>1</v>
      </c>
      <c r="R5237" s="167">
        <v>0</v>
      </c>
      <c r="S5237" s="167">
        <v>1</v>
      </c>
      <c r="T5237" s="167" t="s">
        <v>13210</v>
      </c>
      <c r="U5237" s="167" t="s">
        <v>1576</v>
      </c>
      <c r="V5237" s="167" t="s">
        <v>187</v>
      </c>
      <c r="W5237" s="169"/>
      <c r="X5237" s="169" t="s">
        <v>12326</v>
      </c>
      <c r="Y5237" s="169"/>
      <c r="Z5237" s="168">
        <v>44544</v>
      </c>
      <c r="AA5237" s="169" t="s">
        <v>12433</v>
      </c>
      <c r="AB5237" s="169" t="s">
        <v>12434</v>
      </c>
      <c r="AC5237" s="169" t="s">
        <v>62</v>
      </c>
      <c r="AD5237" s="169">
        <v>2022</v>
      </c>
      <c r="AE5237" s="167" t="s">
        <v>1321</v>
      </c>
    </row>
    <row r="5238" spans="1:31" x14ac:dyDescent="0.3">
      <c r="A5238" s="169" t="s">
        <v>1075</v>
      </c>
      <c r="B5238" s="162" t="s">
        <v>550</v>
      </c>
      <c r="C5238" s="162">
        <v>2</v>
      </c>
      <c r="D5238" s="162">
        <v>2016</v>
      </c>
      <c r="E5238" s="162" t="s">
        <v>2393</v>
      </c>
      <c r="F5238" s="162" t="s">
        <v>32</v>
      </c>
      <c r="G5238" s="162">
        <v>2021</v>
      </c>
      <c r="H5238" s="169" t="s">
        <v>62</v>
      </c>
      <c r="I5238" s="162" t="s">
        <v>550</v>
      </c>
      <c r="J5238" s="213">
        <v>1.6292</v>
      </c>
      <c r="K5238" s="169" t="s">
        <v>1818</v>
      </c>
      <c r="L5238" s="166">
        <v>0.83978495412844001</v>
      </c>
      <c r="M5238" s="166">
        <v>1.3681776472660545</v>
      </c>
      <c r="N5238" s="169" t="s">
        <v>62</v>
      </c>
      <c r="O5238" s="167">
        <v>1</v>
      </c>
      <c r="P5238" s="167">
        <v>0</v>
      </c>
      <c r="Q5238" s="167">
        <v>1</v>
      </c>
      <c r="R5238" s="167">
        <v>0</v>
      </c>
      <c r="S5238" s="167">
        <v>1</v>
      </c>
      <c r="T5238" s="167" t="s">
        <v>13210</v>
      </c>
      <c r="U5238" s="167" t="s">
        <v>1281</v>
      </c>
      <c r="V5238" s="167" t="s">
        <v>99</v>
      </c>
      <c r="W5238" s="169"/>
      <c r="X5238" s="169" t="s">
        <v>12327</v>
      </c>
      <c r="Y5238" s="169"/>
      <c r="Z5238" s="168">
        <v>44390</v>
      </c>
      <c r="AA5238" s="169" t="s">
        <v>12435</v>
      </c>
      <c r="AB5238" s="169" t="s">
        <v>62</v>
      </c>
      <c r="AC5238" s="169" t="s">
        <v>62</v>
      </c>
      <c r="AD5238" s="169">
        <v>2022</v>
      </c>
      <c r="AE5238" s="167" t="s">
        <v>1321</v>
      </c>
    </row>
    <row r="5239" spans="1:31" x14ac:dyDescent="0.3">
      <c r="A5239" s="169" t="s">
        <v>1155</v>
      </c>
      <c r="B5239" s="162" t="s">
        <v>550</v>
      </c>
      <c r="C5239" s="162">
        <v>2</v>
      </c>
      <c r="D5239" s="162">
        <v>2017</v>
      </c>
      <c r="E5239" s="162" t="s">
        <v>2393</v>
      </c>
      <c r="F5239" s="162" t="s">
        <v>32</v>
      </c>
      <c r="G5239" s="162">
        <v>2021</v>
      </c>
      <c r="H5239" s="169" t="s">
        <v>62</v>
      </c>
      <c r="I5239" s="162" t="s">
        <v>550</v>
      </c>
      <c r="J5239" s="213">
        <v>2.3217000000000002E-2</v>
      </c>
      <c r="K5239" s="169" t="s">
        <v>1818</v>
      </c>
      <c r="L5239" s="166">
        <v>0.83978495412844001</v>
      </c>
      <c r="M5239" s="166">
        <v>1.9497287279999994E-2</v>
      </c>
      <c r="N5239" s="169" t="s">
        <v>62</v>
      </c>
      <c r="O5239" s="167">
        <v>1</v>
      </c>
      <c r="P5239" s="167">
        <v>0</v>
      </c>
      <c r="Q5239" s="167">
        <v>1</v>
      </c>
      <c r="R5239" s="167">
        <v>0</v>
      </c>
      <c r="S5239" s="167">
        <v>1</v>
      </c>
      <c r="T5239" s="167" t="s">
        <v>13210</v>
      </c>
      <c r="U5239" s="167" t="s">
        <v>1350</v>
      </c>
      <c r="V5239" s="167" t="s">
        <v>84</v>
      </c>
      <c r="W5239" s="169"/>
      <c r="X5239" s="169" t="s">
        <v>10665</v>
      </c>
      <c r="Y5239" s="169"/>
      <c r="Z5239" s="168">
        <v>44518</v>
      </c>
      <c r="AA5239" s="169" t="s">
        <v>12436</v>
      </c>
      <c r="AB5239" s="169" t="s">
        <v>12437</v>
      </c>
      <c r="AC5239" s="169" t="s">
        <v>62</v>
      </c>
      <c r="AD5239" s="169">
        <v>2022</v>
      </c>
      <c r="AE5239" s="167" t="s">
        <v>1321</v>
      </c>
    </row>
    <row r="5240" spans="1:31" x14ac:dyDescent="0.3">
      <c r="A5240" s="169" t="s">
        <v>1159</v>
      </c>
      <c r="B5240" s="162" t="s">
        <v>550</v>
      </c>
      <c r="C5240" s="162">
        <v>3</v>
      </c>
      <c r="D5240" s="162">
        <v>2018</v>
      </c>
      <c r="E5240" s="162" t="s">
        <v>2393</v>
      </c>
      <c r="F5240" s="162" t="s">
        <v>32</v>
      </c>
      <c r="G5240" s="162">
        <v>2021</v>
      </c>
      <c r="H5240" s="169" t="s">
        <v>62</v>
      </c>
      <c r="I5240" s="162" t="s">
        <v>550</v>
      </c>
      <c r="J5240" s="213">
        <v>7.3</v>
      </c>
      <c r="K5240" s="169" t="s">
        <v>1818</v>
      </c>
      <c r="L5240" s="166">
        <v>0.83978495412844001</v>
      </c>
      <c r="M5240" s="166">
        <v>6.1304301651376116</v>
      </c>
      <c r="N5240" s="169" t="s">
        <v>62</v>
      </c>
      <c r="O5240" s="167">
        <v>1</v>
      </c>
      <c r="P5240" s="167">
        <v>0</v>
      </c>
      <c r="Q5240" s="167">
        <v>1</v>
      </c>
      <c r="R5240" s="167">
        <v>0</v>
      </c>
      <c r="S5240" s="167">
        <v>1</v>
      </c>
      <c r="T5240" s="167" t="s">
        <v>13210</v>
      </c>
      <c r="U5240" s="167" t="s">
        <v>1281</v>
      </c>
      <c r="V5240" s="167" t="s">
        <v>86</v>
      </c>
      <c r="W5240" s="169"/>
      <c r="X5240" s="169" t="s">
        <v>12328</v>
      </c>
      <c r="Y5240" s="169"/>
      <c r="Z5240" s="168">
        <v>44328</v>
      </c>
      <c r="AA5240" s="169" t="s">
        <v>12438</v>
      </c>
      <c r="AB5240" s="169" t="s">
        <v>12439</v>
      </c>
      <c r="AC5240" s="169" t="s">
        <v>62</v>
      </c>
      <c r="AD5240" s="169">
        <v>2022</v>
      </c>
      <c r="AE5240" s="167" t="s">
        <v>1321</v>
      </c>
    </row>
    <row r="5241" spans="1:31" x14ac:dyDescent="0.3">
      <c r="A5241" s="169" t="s">
        <v>1159</v>
      </c>
      <c r="B5241" s="162" t="s">
        <v>550</v>
      </c>
      <c r="C5241" s="162">
        <v>4</v>
      </c>
      <c r="D5241" s="162">
        <v>2018</v>
      </c>
      <c r="E5241" s="162" t="s">
        <v>2393</v>
      </c>
      <c r="F5241" s="162" t="s">
        <v>32</v>
      </c>
      <c r="G5241" s="162">
        <v>2021</v>
      </c>
      <c r="H5241" s="169" t="s">
        <v>62</v>
      </c>
      <c r="I5241" s="162" t="s">
        <v>550</v>
      </c>
      <c r="J5241" s="213">
        <v>7.9089689999999999</v>
      </c>
      <c r="K5241" s="169" t="s">
        <v>1818</v>
      </c>
      <c r="L5241" s="166">
        <v>0.83978495412844001</v>
      </c>
      <c r="M5241" s="166">
        <v>6.6418331688682537</v>
      </c>
      <c r="N5241" s="169" t="s">
        <v>62</v>
      </c>
      <c r="O5241" s="167">
        <v>1</v>
      </c>
      <c r="P5241" s="167">
        <v>0</v>
      </c>
      <c r="Q5241" s="167">
        <v>1</v>
      </c>
      <c r="R5241" s="167">
        <v>0</v>
      </c>
      <c r="S5241" s="167">
        <v>1</v>
      </c>
      <c r="T5241" s="167" t="s">
        <v>13210</v>
      </c>
      <c r="U5241" s="167" t="s">
        <v>1281</v>
      </c>
      <c r="V5241" s="167" t="s">
        <v>86</v>
      </c>
      <c r="W5241" s="169"/>
      <c r="X5241" s="169" t="s">
        <v>12328</v>
      </c>
      <c r="Y5241" s="169"/>
      <c r="Z5241" s="168">
        <v>44456</v>
      </c>
      <c r="AA5241" s="169" t="s">
        <v>12440</v>
      </c>
      <c r="AB5241" s="169" t="s">
        <v>12441</v>
      </c>
      <c r="AC5241" s="169" t="s">
        <v>62</v>
      </c>
      <c r="AD5241" s="169">
        <v>2022</v>
      </c>
      <c r="AE5241" s="167" t="s">
        <v>1321</v>
      </c>
    </row>
    <row r="5242" spans="1:31" x14ac:dyDescent="0.3">
      <c r="A5242" s="214" t="s">
        <v>1201</v>
      </c>
      <c r="B5242" s="162" t="s">
        <v>550</v>
      </c>
      <c r="C5242" s="162">
        <v>6</v>
      </c>
      <c r="D5242" s="162">
        <v>2018</v>
      </c>
      <c r="E5242" s="162" t="s">
        <v>2393</v>
      </c>
      <c r="F5242" s="162" t="s">
        <v>32</v>
      </c>
      <c r="G5242" s="162">
        <v>2021</v>
      </c>
      <c r="H5242" s="169" t="s">
        <v>62</v>
      </c>
      <c r="I5242" s="162" t="s">
        <v>13214</v>
      </c>
      <c r="J5242" s="213">
        <v>8.093038</v>
      </c>
      <c r="K5242" s="169" t="s">
        <v>1818</v>
      </c>
      <c r="L5242" s="166">
        <v>0.83978495412844001</v>
      </c>
      <c r="M5242" s="166">
        <v>6.7964115455897218</v>
      </c>
      <c r="N5242" s="169" t="s">
        <v>62</v>
      </c>
      <c r="O5242" s="167">
        <v>1</v>
      </c>
      <c r="P5242" s="167">
        <v>0</v>
      </c>
      <c r="Q5242" s="167">
        <v>1</v>
      </c>
      <c r="R5242" s="167">
        <v>0</v>
      </c>
      <c r="S5242" s="167">
        <v>1</v>
      </c>
      <c r="T5242" s="167" t="s">
        <v>13210</v>
      </c>
      <c r="U5242" s="167" t="s">
        <v>1281</v>
      </c>
      <c r="V5242" s="167" t="s">
        <v>86</v>
      </c>
      <c r="W5242" s="169"/>
      <c r="X5242" s="169" t="s">
        <v>12329</v>
      </c>
      <c r="Y5242" s="169"/>
      <c r="Z5242" s="168">
        <v>44469</v>
      </c>
      <c r="AA5242" s="169" t="s">
        <v>12442</v>
      </c>
      <c r="AB5242" s="169" t="s">
        <v>12443</v>
      </c>
      <c r="AC5242" s="169" t="s">
        <v>62</v>
      </c>
      <c r="AD5242" s="169">
        <v>2022</v>
      </c>
      <c r="AE5242" s="167" t="s">
        <v>1321</v>
      </c>
    </row>
    <row r="5243" spans="1:31" x14ac:dyDescent="0.3">
      <c r="A5243" s="169" t="s">
        <v>10524</v>
      </c>
      <c r="B5243" s="162" t="s">
        <v>550</v>
      </c>
      <c r="C5243" s="162">
        <v>1</v>
      </c>
      <c r="D5243" s="162">
        <v>2019</v>
      </c>
      <c r="E5243" s="162" t="s">
        <v>115</v>
      </c>
      <c r="F5243" s="162" t="s">
        <v>32</v>
      </c>
      <c r="G5243" s="162">
        <v>2021</v>
      </c>
      <c r="H5243" s="169" t="s">
        <v>62</v>
      </c>
      <c r="I5243" s="162" t="s">
        <v>550</v>
      </c>
      <c r="J5243" s="213">
        <v>2.4883380000000002</v>
      </c>
      <c r="K5243" s="169" t="s">
        <v>1818</v>
      </c>
      <c r="L5243" s="166">
        <v>0.83978495412844001</v>
      </c>
      <c r="M5243" s="166">
        <v>2.0896688131860541</v>
      </c>
      <c r="N5243" s="169" t="s">
        <v>32</v>
      </c>
      <c r="O5243" s="167">
        <v>1</v>
      </c>
      <c r="P5243" s="167">
        <v>1</v>
      </c>
      <c r="Q5243" s="167">
        <v>0</v>
      </c>
      <c r="R5243" s="167">
        <v>1</v>
      </c>
      <c r="S5243" s="167">
        <v>0</v>
      </c>
      <c r="T5243" s="167" t="s">
        <v>13211</v>
      </c>
      <c r="U5243" s="167" t="s">
        <v>1327</v>
      </c>
      <c r="V5243" s="167" t="s">
        <v>314</v>
      </c>
      <c r="W5243" s="169"/>
      <c r="X5243" s="169" t="s">
        <v>12330</v>
      </c>
      <c r="Y5243" s="169"/>
      <c r="Z5243" s="168">
        <v>44398</v>
      </c>
      <c r="AA5243" s="169" t="s">
        <v>12444</v>
      </c>
      <c r="AB5243" s="169" t="s">
        <v>12445</v>
      </c>
      <c r="AC5243" s="169" t="s">
        <v>32</v>
      </c>
      <c r="AD5243" s="169">
        <v>2022</v>
      </c>
      <c r="AE5243" s="167" t="s">
        <v>1321</v>
      </c>
    </row>
    <row r="5244" spans="1:31" x14ac:dyDescent="0.3">
      <c r="A5244" s="169" t="s">
        <v>1204</v>
      </c>
      <c r="B5244" s="162" t="s">
        <v>550</v>
      </c>
      <c r="C5244" s="162">
        <v>2</v>
      </c>
      <c r="D5244" s="162">
        <v>2018</v>
      </c>
      <c r="E5244" s="162" t="s">
        <v>2393</v>
      </c>
      <c r="F5244" s="162" t="s">
        <v>32</v>
      </c>
      <c r="G5244" s="162">
        <v>2021</v>
      </c>
      <c r="H5244" s="169" t="s">
        <v>62</v>
      </c>
      <c r="I5244" s="162" t="s">
        <v>550</v>
      </c>
      <c r="J5244" s="213">
        <v>1.2470600000000001</v>
      </c>
      <c r="K5244" s="169" t="s">
        <v>1818</v>
      </c>
      <c r="L5244" s="166">
        <v>0.83978495412844001</v>
      </c>
      <c r="M5244" s="166">
        <v>1.0472622248954124</v>
      </c>
      <c r="N5244" s="169" t="s">
        <v>62</v>
      </c>
      <c r="O5244" s="167">
        <v>1</v>
      </c>
      <c r="P5244" s="167">
        <v>0</v>
      </c>
      <c r="Q5244" s="167">
        <v>1</v>
      </c>
      <c r="R5244" s="167">
        <v>0</v>
      </c>
      <c r="S5244" s="167">
        <v>1</v>
      </c>
      <c r="T5244" s="167" t="s">
        <v>13210</v>
      </c>
      <c r="U5244" s="167" t="s">
        <v>1576</v>
      </c>
      <c r="V5244" s="167" t="s">
        <v>187</v>
      </c>
      <c r="W5244" s="169"/>
      <c r="X5244" s="169" t="s">
        <v>12331</v>
      </c>
      <c r="Y5244" s="169"/>
      <c r="Z5244" s="168">
        <v>44440</v>
      </c>
      <c r="AA5244" s="169" t="s">
        <v>12446</v>
      </c>
      <c r="AB5244" s="169" t="s">
        <v>12447</v>
      </c>
      <c r="AC5244" s="169" t="s">
        <v>62</v>
      </c>
      <c r="AD5244" s="169">
        <v>2022</v>
      </c>
      <c r="AE5244" s="167" t="s">
        <v>1321</v>
      </c>
    </row>
    <row r="5245" spans="1:31" x14ac:dyDescent="0.3">
      <c r="A5245" s="169" t="s">
        <v>11346</v>
      </c>
      <c r="B5245" s="162" t="s">
        <v>550</v>
      </c>
      <c r="C5245" s="162">
        <v>1</v>
      </c>
      <c r="D5245" s="162">
        <v>2021</v>
      </c>
      <c r="E5245" s="162" t="s">
        <v>115</v>
      </c>
      <c r="F5245" s="162" t="s">
        <v>32</v>
      </c>
      <c r="G5245" s="162">
        <v>2021</v>
      </c>
      <c r="H5245" s="169" t="s">
        <v>62</v>
      </c>
      <c r="I5245" s="162" t="s">
        <v>550</v>
      </c>
      <c r="J5245" s="213">
        <v>0.96909000000000001</v>
      </c>
      <c r="K5245" s="169" t="s">
        <v>1818</v>
      </c>
      <c r="L5245" s="166">
        <v>0.83978495412844001</v>
      </c>
      <c r="M5245" s="166">
        <v>0.8138272011963299</v>
      </c>
      <c r="N5245" s="169" t="s">
        <v>62</v>
      </c>
      <c r="O5245" s="167">
        <v>1</v>
      </c>
      <c r="P5245" s="167">
        <v>0</v>
      </c>
      <c r="Q5245" s="167">
        <v>1</v>
      </c>
      <c r="R5245" s="167">
        <v>0</v>
      </c>
      <c r="S5245" s="167">
        <v>1</v>
      </c>
      <c r="T5245" s="167" t="s">
        <v>13210</v>
      </c>
      <c r="U5245" s="167" t="s">
        <v>1281</v>
      </c>
      <c r="V5245" s="167" t="s">
        <v>202</v>
      </c>
      <c r="W5245" s="169"/>
      <c r="X5245" s="169" t="s">
        <v>11346</v>
      </c>
      <c r="Y5245" s="169"/>
      <c r="Z5245" s="168">
        <v>44523</v>
      </c>
      <c r="AA5245" s="169" t="s">
        <v>12448</v>
      </c>
      <c r="AB5245" s="169" t="s">
        <v>11583</v>
      </c>
      <c r="AC5245" s="169" t="s">
        <v>62</v>
      </c>
      <c r="AD5245" s="169">
        <v>2022</v>
      </c>
      <c r="AE5245" s="167" t="s">
        <v>1321</v>
      </c>
    </row>
    <row r="5246" spans="1:31" x14ac:dyDescent="0.3">
      <c r="A5246" s="169" t="s">
        <v>11346</v>
      </c>
      <c r="B5246" s="162" t="s">
        <v>550</v>
      </c>
      <c r="C5246" s="162">
        <v>2</v>
      </c>
      <c r="D5246" s="162">
        <v>2021</v>
      </c>
      <c r="E5246" s="162" t="s">
        <v>115</v>
      </c>
      <c r="F5246" s="162" t="s">
        <v>32</v>
      </c>
      <c r="G5246" s="162">
        <v>2021</v>
      </c>
      <c r="H5246" s="169" t="s">
        <v>62</v>
      </c>
      <c r="I5246" s="162" t="s">
        <v>550</v>
      </c>
      <c r="J5246" s="213">
        <v>1.4304250000000001</v>
      </c>
      <c r="K5246" s="169" t="s">
        <v>1818</v>
      </c>
      <c r="L5246" s="166">
        <v>0.83978495412844001</v>
      </c>
      <c r="M5246" s="166">
        <v>1.2012493930091739</v>
      </c>
      <c r="N5246" s="169" t="s">
        <v>62</v>
      </c>
      <c r="O5246" s="167">
        <v>1</v>
      </c>
      <c r="P5246" s="167">
        <v>0</v>
      </c>
      <c r="Q5246" s="167">
        <v>1</v>
      </c>
      <c r="R5246" s="167">
        <v>0</v>
      </c>
      <c r="S5246" s="167">
        <v>1</v>
      </c>
      <c r="T5246" s="167" t="s">
        <v>13210</v>
      </c>
      <c r="U5246" s="167" t="s">
        <v>1281</v>
      </c>
      <c r="V5246" s="167" t="s">
        <v>202</v>
      </c>
      <c r="W5246" s="169"/>
      <c r="X5246" s="169" t="s">
        <v>11346</v>
      </c>
      <c r="Y5246" s="169"/>
      <c r="Z5246" s="168">
        <v>44525</v>
      </c>
      <c r="AA5246" s="169" t="s">
        <v>12449</v>
      </c>
      <c r="AB5246" s="169" t="s">
        <v>12450</v>
      </c>
      <c r="AC5246" s="169" t="s">
        <v>62</v>
      </c>
      <c r="AD5246" s="169">
        <v>2022</v>
      </c>
      <c r="AE5246" s="167" t="s">
        <v>1321</v>
      </c>
    </row>
    <row r="5247" spans="1:31" x14ac:dyDescent="0.3">
      <c r="A5247" s="169" t="s">
        <v>11347</v>
      </c>
      <c r="B5247" s="162" t="s">
        <v>550</v>
      </c>
      <c r="C5247" s="162">
        <v>1</v>
      </c>
      <c r="D5247" s="162">
        <v>2021</v>
      </c>
      <c r="E5247" s="162" t="s">
        <v>115</v>
      </c>
      <c r="F5247" s="162" t="s">
        <v>32</v>
      </c>
      <c r="G5247" s="162">
        <v>2021</v>
      </c>
      <c r="H5247" s="169" t="s">
        <v>62</v>
      </c>
      <c r="I5247" s="162" t="s">
        <v>550</v>
      </c>
      <c r="J5247" s="213">
        <v>27</v>
      </c>
      <c r="K5247" s="169" t="s">
        <v>1818</v>
      </c>
      <c r="L5247" s="166">
        <v>0.83978495412844001</v>
      </c>
      <c r="M5247" s="166">
        <v>22.67419376146788</v>
      </c>
      <c r="N5247" s="169" t="s">
        <v>62</v>
      </c>
      <c r="O5247" s="167">
        <v>1</v>
      </c>
      <c r="P5247" s="167">
        <v>0</v>
      </c>
      <c r="Q5247" s="167">
        <v>1</v>
      </c>
      <c r="R5247" s="167">
        <v>0</v>
      </c>
      <c r="S5247" s="167">
        <v>1</v>
      </c>
      <c r="T5247" s="167" t="s">
        <v>13210</v>
      </c>
      <c r="U5247" s="167" t="s">
        <v>1453</v>
      </c>
      <c r="V5247" s="167" t="s">
        <v>508</v>
      </c>
      <c r="W5247" s="169"/>
      <c r="X5247" s="169" t="s">
        <v>11347</v>
      </c>
      <c r="Y5247" s="169"/>
      <c r="Z5247" s="168">
        <v>44446</v>
      </c>
      <c r="AA5247" s="169" t="s">
        <v>12451</v>
      </c>
      <c r="AB5247" s="169" t="s">
        <v>12452</v>
      </c>
      <c r="AC5247" s="169" t="s">
        <v>62</v>
      </c>
      <c r="AD5247" s="169">
        <v>2022</v>
      </c>
      <c r="AE5247" s="167" t="s">
        <v>1321</v>
      </c>
    </row>
    <row r="5248" spans="1:31" x14ac:dyDescent="0.3">
      <c r="A5248" s="169" t="s">
        <v>1185</v>
      </c>
      <c r="B5248" s="162" t="s">
        <v>550</v>
      </c>
      <c r="C5248" s="162">
        <v>2</v>
      </c>
      <c r="D5248" s="162">
        <v>2018</v>
      </c>
      <c r="E5248" s="162" t="s">
        <v>2393</v>
      </c>
      <c r="F5248" s="162" t="s">
        <v>32</v>
      </c>
      <c r="G5248" s="162">
        <v>2021</v>
      </c>
      <c r="H5248" s="169" t="s">
        <v>1186</v>
      </c>
      <c r="I5248" s="162" t="s">
        <v>550</v>
      </c>
      <c r="J5248" s="213">
        <v>1.2614479999999999</v>
      </c>
      <c r="K5248" s="169" t="s">
        <v>1818</v>
      </c>
      <c r="L5248" s="166">
        <v>0.83978495412844001</v>
      </c>
      <c r="M5248" s="166">
        <v>1.0593450508154123</v>
      </c>
      <c r="N5248" s="169" t="s">
        <v>28</v>
      </c>
      <c r="O5248" s="167">
        <v>1</v>
      </c>
      <c r="P5248" s="167">
        <v>0</v>
      </c>
      <c r="Q5248" s="167">
        <v>0</v>
      </c>
      <c r="R5248" s="167">
        <v>1</v>
      </c>
      <c r="S5248" s="167">
        <v>0</v>
      </c>
      <c r="T5248" s="167" t="s">
        <v>13213</v>
      </c>
      <c r="U5248" s="167" t="s">
        <v>1281</v>
      </c>
      <c r="V5248" s="167" t="s">
        <v>86</v>
      </c>
      <c r="W5248" s="169"/>
      <c r="X5248" s="169" t="s">
        <v>12332</v>
      </c>
      <c r="Y5248" s="169"/>
      <c r="Z5248" s="168">
        <v>44358</v>
      </c>
      <c r="AA5248" s="169" t="s">
        <v>11584</v>
      </c>
      <c r="AB5248" s="169" t="s">
        <v>11585</v>
      </c>
      <c r="AC5248" s="169" t="s">
        <v>28</v>
      </c>
      <c r="AD5248" s="169">
        <v>2022</v>
      </c>
      <c r="AE5248" s="167" t="s">
        <v>10573</v>
      </c>
    </row>
    <row r="5249" spans="1:31" x14ac:dyDescent="0.3">
      <c r="A5249" s="169" t="s">
        <v>1185</v>
      </c>
      <c r="B5249" s="162" t="s">
        <v>550</v>
      </c>
      <c r="C5249" s="162">
        <v>3</v>
      </c>
      <c r="D5249" s="162">
        <v>2018</v>
      </c>
      <c r="E5249" s="162" t="s">
        <v>2393</v>
      </c>
      <c r="F5249" s="162" t="s">
        <v>32</v>
      </c>
      <c r="G5249" s="162">
        <v>2021</v>
      </c>
      <c r="H5249" s="169" t="s">
        <v>1186</v>
      </c>
      <c r="I5249" s="162" t="s">
        <v>550</v>
      </c>
      <c r="J5249" s="213">
        <v>2.0150000000000001</v>
      </c>
      <c r="K5249" s="169" t="s">
        <v>1818</v>
      </c>
      <c r="L5249" s="166">
        <v>0.83978495412844001</v>
      </c>
      <c r="M5249" s="166">
        <v>1.6921666825688066</v>
      </c>
      <c r="N5249" s="169" t="s">
        <v>40</v>
      </c>
      <c r="O5249" s="167">
        <v>1</v>
      </c>
      <c r="P5249" s="167">
        <v>0</v>
      </c>
      <c r="Q5249" s="167">
        <v>0</v>
      </c>
      <c r="R5249" s="167">
        <v>1</v>
      </c>
      <c r="S5249" s="167">
        <v>0</v>
      </c>
      <c r="T5249" s="167" t="s">
        <v>13213</v>
      </c>
      <c r="U5249" s="167" t="s">
        <v>1281</v>
      </c>
      <c r="V5249" s="167" t="s">
        <v>86</v>
      </c>
      <c r="W5249" s="169"/>
      <c r="X5249" s="169" t="s">
        <v>12332</v>
      </c>
      <c r="Y5249" s="169"/>
      <c r="Z5249" s="168">
        <v>44440</v>
      </c>
      <c r="AA5249" s="169" t="s">
        <v>12453</v>
      </c>
      <c r="AB5249" s="169" t="s">
        <v>12454</v>
      </c>
      <c r="AC5249" s="169" t="s">
        <v>40</v>
      </c>
      <c r="AD5249" s="169">
        <v>2022</v>
      </c>
      <c r="AE5249" s="167" t="s">
        <v>10573</v>
      </c>
    </row>
    <row r="5250" spans="1:31" x14ac:dyDescent="0.3">
      <c r="A5250" s="169" t="s">
        <v>1185</v>
      </c>
      <c r="B5250" s="162" t="s">
        <v>550</v>
      </c>
      <c r="C5250" s="162">
        <v>4</v>
      </c>
      <c r="D5250" s="162">
        <v>2018</v>
      </c>
      <c r="E5250" s="162" t="s">
        <v>2393</v>
      </c>
      <c r="F5250" s="162" t="s">
        <v>32</v>
      </c>
      <c r="G5250" s="162">
        <v>2021</v>
      </c>
      <c r="H5250" s="169" t="s">
        <v>1186</v>
      </c>
      <c r="I5250" s="162" t="s">
        <v>550</v>
      </c>
      <c r="J5250" s="213">
        <v>1.956</v>
      </c>
      <c r="K5250" s="169" t="s">
        <v>1818</v>
      </c>
      <c r="L5250" s="166">
        <v>0.83978495412844001</v>
      </c>
      <c r="M5250" s="166">
        <v>1.6426193702752285</v>
      </c>
      <c r="N5250" s="169" t="s">
        <v>40</v>
      </c>
      <c r="O5250" s="167">
        <v>1</v>
      </c>
      <c r="P5250" s="167">
        <v>0</v>
      </c>
      <c r="Q5250" s="167">
        <v>0</v>
      </c>
      <c r="R5250" s="167">
        <v>1</v>
      </c>
      <c r="S5250" s="167">
        <v>0</v>
      </c>
      <c r="T5250" s="167" t="s">
        <v>13213</v>
      </c>
      <c r="U5250" s="167" t="s">
        <v>1281</v>
      </c>
      <c r="V5250" s="167" t="s">
        <v>86</v>
      </c>
      <c r="W5250" s="169"/>
      <c r="X5250" s="169" t="s">
        <v>12332</v>
      </c>
      <c r="Y5250" s="169"/>
      <c r="Z5250" s="168">
        <v>44446</v>
      </c>
      <c r="AA5250" s="169" t="s">
        <v>12455</v>
      </c>
      <c r="AB5250" s="169" t="s">
        <v>12456</v>
      </c>
      <c r="AC5250" s="169" t="s">
        <v>40</v>
      </c>
      <c r="AD5250" s="169">
        <v>2022</v>
      </c>
      <c r="AE5250" s="167" t="s">
        <v>10573</v>
      </c>
    </row>
    <row r="5251" spans="1:31" x14ac:dyDescent="0.3">
      <c r="A5251" s="169" t="s">
        <v>10534</v>
      </c>
      <c r="B5251" s="162" t="s">
        <v>550</v>
      </c>
      <c r="C5251" s="162">
        <v>4</v>
      </c>
      <c r="D5251" s="162">
        <v>2019</v>
      </c>
      <c r="E5251" s="162" t="s">
        <v>2393</v>
      </c>
      <c r="F5251" s="162" t="s">
        <v>32</v>
      </c>
      <c r="G5251" s="162">
        <v>2021</v>
      </c>
      <c r="H5251" s="169" t="s">
        <v>1186</v>
      </c>
      <c r="I5251" s="162" t="s">
        <v>550</v>
      </c>
      <c r="J5251" s="213">
        <v>1.8224009999999999</v>
      </c>
      <c r="K5251" s="169" t="s">
        <v>1818</v>
      </c>
      <c r="L5251" s="166">
        <v>0.83978495412844001</v>
      </c>
      <c r="M5251" s="166">
        <v>1.5304249401886232</v>
      </c>
      <c r="N5251" s="169" t="s">
        <v>28</v>
      </c>
      <c r="O5251" s="167">
        <v>1</v>
      </c>
      <c r="P5251" s="167">
        <v>0</v>
      </c>
      <c r="Q5251" s="167">
        <v>0</v>
      </c>
      <c r="R5251" s="167">
        <v>1</v>
      </c>
      <c r="S5251" s="167">
        <v>0</v>
      </c>
      <c r="T5251" s="167" t="s">
        <v>13213</v>
      </c>
      <c r="U5251" s="167" t="s">
        <v>1261</v>
      </c>
      <c r="V5251" s="167" t="s">
        <v>102</v>
      </c>
      <c r="W5251" s="169"/>
      <c r="X5251" s="169" t="s">
        <v>12333</v>
      </c>
      <c r="Y5251" s="169"/>
      <c r="Z5251" s="168">
        <v>44484</v>
      </c>
      <c r="AA5251" s="169" t="s">
        <v>12457</v>
      </c>
      <c r="AB5251" s="169" t="s">
        <v>12458</v>
      </c>
      <c r="AC5251" s="169" t="s">
        <v>28</v>
      </c>
      <c r="AD5251" s="169">
        <v>2022</v>
      </c>
      <c r="AE5251" s="167" t="s">
        <v>10573</v>
      </c>
    </row>
    <row r="5252" spans="1:31" x14ac:dyDescent="0.3">
      <c r="A5252" s="169" t="s">
        <v>10534</v>
      </c>
      <c r="B5252" s="162" t="s">
        <v>550</v>
      </c>
      <c r="C5252" s="162">
        <v>5</v>
      </c>
      <c r="D5252" s="162">
        <v>2019</v>
      </c>
      <c r="E5252" s="162" t="s">
        <v>2393</v>
      </c>
      <c r="F5252" s="162" t="s">
        <v>32</v>
      </c>
      <c r="G5252" s="162">
        <v>2021</v>
      </c>
      <c r="H5252" s="169" t="s">
        <v>1186</v>
      </c>
      <c r="I5252" s="162" t="s">
        <v>550</v>
      </c>
      <c r="J5252" s="213">
        <v>7.1112289999999998</v>
      </c>
      <c r="K5252" s="169" t="s">
        <v>1818</v>
      </c>
      <c r="L5252" s="166">
        <v>0.83978495412844001</v>
      </c>
      <c r="M5252" s="166">
        <v>5.9719031195618317</v>
      </c>
      <c r="N5252" s="169" t="s">
        <v>28</v>
      </c>
      <c r="O5252" s="167">
        <v>1</v>
      </c>
      <c r="P5252" s="167">
        <v>0</v>
      </c>
      <c r="Q5252" s="167">
        <v>0</v>
      </c>
      <c r="R5252" s="167">
        <v>1</v>
      </c>
      <c r="S5252" s="167">
        <v>0</v>
      </c>
      <c r="T5252" s="167" t="s">
        <v>13213</v>
      </c>
      <c r="U5252" s="167" t="s">
        <v>1261</v>
      </c>
      <c r="V5252" s="167" t="s">
        <v>102</v>
      </c>
      <c r="W5252" s="169"/>
      <c r="X5252" s="169" t="s">
        <v>12333</v>
      </c>
      <c r="Y5252" s="169"/>
      <c r="Z5252" s="168">
        <v>44484</v>
      </c>
      <c r="AA5252" s="169" t="s">
        <v>12457</v>
      </c>
      <c r="AB5252" s="169" t="s">
        <v>12458</v>
      </c>
      <c r="AC5252" s="169" t="s">
        <v>28</v>
      </c>
      <c r="AD5252" s="169">
        <v>2022</v>
      </c>
      <c r="AE5252" s="167" t="s">
        <v>10573</v>
      </c>
    </row>
    <row r="5253" spans="1:31" x14ac:dyDescent="0.3">
      <c r="A5253" s="169" t="s">
        <v>902</v>
      </c>
      <c r="B5253" s="162" t="s">
        <v>550</v>
      </c>
      <c r="C5253" s="162">
        <v>2</v>
      </c>
      <c r="D5253" s="162">
        <v>2015</v>
      </c>
      <c r="E5253" s="162" t="s">
        <v>2393</v>
      </c>
      <c r="F5253" s="162" t="s">
        <v>32</v>
      </c>
      <c r="G5253" s="162">
        <v>2021</v>
      </c>
      <c r="H5253" s="169" t="s">
        <v>216</v>
      </c>
      <c r="I5253" s="162" t="s">
        <v>550</v>
      </c>
      <c r="J5253" s="213">
        <v>1.55E-2</v>
      </c>
      <c r="K5253" s="169" t="s">
        <v>1818</v>
      </c>
      <c r="L5253" s="166">
        <v>0.83978495412844001</v>
      </c>
      <c r="M5253" s="166">
        <v>1.301666678899082E-2</v>
      </c>
      <c r="N5253" s="169" t="s">
        <v>32</v>
      </c>
      <c r="O5253" s="167">
        <v>1</v>
      </c>
      <c r="P5253" s="167">
        <v>1</v>
      </c>
      <c r="Q5253" s="167">
        <v>0</v>
      </c>
      <c r="R5253" s="167">
        <v>1</v>
      </c>
      <c r="S5253" s="167">
        <v>0</v>
      </c>
      <c r="T5253" s="167" t="s">
        <v>13211</v>
      </c>
      <c r="U5253" s="167" t="s">
        <v>1281</v>
      </c>
      <c r="V5253" s="167" t="s">
        <v>101</v>
      </c>
      <c r="W5253" s="169"/>
      <c r="X5253" s="169" t="s">
        <v>12334</v>
      </c>
      <c r="Y5253" s="169"/>
      <c r="Z5253" s="168">
        <v>44334</v>
      </c>
      <c r="AA5253" s="169" t="s">
        <v>12459</v>
      </c>
      <c r="AB5253" s="169" t="s">
        <v>12460</v>
      </c>
      <c r="AC5253" s="169" t="s">
        <v>32</v>
      </c>
      <c r="AD5253" s="169">
        <v>2022</v>
      </c>
      <c r="AE5253" s="167" t="s">
        <v>10573</v>
      </c>
    </row>
    <row r="5254" spans="1:31" x14ac:dyDescent="0.3">
      <c r="A5254" s="169" t="s">
        <v>902</v>
      </c>
      <c r="B5254" s="162" t="s">
        <v>550</v>
      </c>
      <c r="C5254" s="162">
        <v>3</v>
      </c>
      <c r="D5254" s="162">
        <v>2015</v>
      </c>
      <c r="E5254" s="162" t="s">
        <v>2393</v>
      </c>
      <c r="F5254" s="162" t="s">
        <v>32</v>
      </c>
      <c r="G5254" s="162">
        <v>2021</v>
      </c>
      <c r="H5254" s="169" t="s">
        <v>216</v>
      </c>
      <c r="I5254" s="162" t="s">
        <v>550</v>
      </c>
      <c r="J5254" s="213">
        <v>5.4000000000000003E-3</v>
      </c>
      <c r="K5254" s="169" t="s">
        <v>1818</v>
      </c>
      <c r="L5254" s="166">
        <v>0.83978495412844001</v>
      </c>
      <c r="M5254" s="166">
        <v>4.5348387522935766E-3</v>
      </c>
      <c r="N5254" s="169" t="s">
        <v>32</v>
      </c>
      <c r="O5254" s="167">
        <v>1</v>
      </c>
      <c r="P5254" s="167">
        <v>1</v>
      </c>
      <c r="Q5254" s="167">
        <v>0</v>
      </c>
      <c r="R5254" s="167">
        <v>1</v>
      </c>
      <c r="S5254" s="167">
        <v>0</v>
      </c>
      <c r="T5254" s="167" t="s">
        <v>13211</v>
      </c>
      <c r="U5254" s="167" t="s">
        <v>1281</v>
      </c>
      <c r="V5254" s="167" t="s">
        <v>101</v>
      </c>
      <c r="W5254" s="169"/>
      <c r="X5254" s="169" t="s">
        <v>12334</v>
      </c>
      <c r="Y5254" s="169"/>
      <c r="Z5254" s="168">
        <v>44501</v>
      </c>
      <c r="AA5254" s="169" t="s">
        <v>12461</v>
      </c>
      <c r="AB5254" s="169" t="s">
        <v>12462</v>
      </c>
      <c r="AC5254" s="169" t="s">
        <v>32</v>
      </c>
      <c r="AD5254" s="169">
        <v>2022</v>
      </c>
      <c r="AE5254" s="167" t="s">
        <v>10573</v>
      </c>
    </row>
    <row r="5255" spans="1:31" x14ac:dyDescent="0.3">
      <c r="A5255" s="169" t="s">
        <v>1196</v>
      </c>
      <c r="B5255" s="162" t="s">
        <v>550</v>
      </c>
      <c r="C5255" s="162">
        <v>2</v>
      </c>
      <c r="D5255" s="162">
        <v>2018</v>
      </c>
      <c r="E5255" s="162" t="s">
        <v>2393</v>
      </c>
      <c r="F5255" s="162" t="s">
        <v>32</v>
      </c>
      <c r="G5255" s="162">
        <v>2021</v>
      </c>
      <c r="H5255" s="169" t="s">
        <v>216</v>
      </c>
      <c r="I5255" s="162" t="s">
        <v>550</v>
      </c>
      <c r="J5255" s="213">
        <v>4.8447999999999998E-2</v>
      </c>
      <c r="K5255" s="169" t="s">
        <v>1818</v>
      </c>
      <c r="L5255" s="166">
        <v>0.83978495412844001</v>
      </c>
      <c r="M5255" s="166">
        <v>4.0685901457614658E-2</v>
      </c>
      <c r="N5255" s="169" t="s">
        <v>32</v>
      </c>
      <c r="O5255" s="167">
        <v>1</v>
      </c>
      <c r="P5255" s="167">
        <v>1</v>
      </c>
      <c r="Q5255" s="167">
        <v>0</v>
      </c>
      <c r="R5255" s="167">
        <v>1</v>
      </c>
      <c r="S5255" s="167">
        <v>0</v>
      </c>
      <c r="T5255" s="167" t="s">
        <v>13211</v>
      </c>
      <c r="U5255" s="167" t="s">
        <v>1360</v>
      </c>
      <c r="V5255" s="167" t="s">
        <v>1383</v>
      </c>
      <c r="W5255" s="169"/>
      <c r="X5255" s="169" t="s">
        <v>12335</v>
      </c>
      <c r="Y5255" s="169"/>
      <c r="Z5255" s="168">
        <v>44378</v>
      </c>
      <c r="AA5255" s="169" t="s">
        <v>12463</v>
      </c>
      <c r="AB5255" s="169" t="s">
        <v>12464</v>
      </c>
      <c r="AC5255" s="169" t="s">
        <v>32</v>
      </c>
      <c r="AD5255" s="169">
        <v>2022</v>
      </c>
      <c r="AE5255" s="167" t="s">
        <v>10573</v>
      </c>
    </row>
    <row r="5256" spans="1:31" x14ac:dyDescent="0.3">
      <c r="A5256" s="169" t="s">
        <v>1058</v>
      </c>
      <c r="B5256" s="162" t="s">
        <v>550</v>
      </c>
      <c r="C5256" s="162">
        <v>1</v>
      </c>
      <c r="D5256" s="162">
        <v>2016</v>
      </c>
      <c r="E5256" s="162" t="s">
        <v>2393</v>
      </c>
      <c r="F5256" s="162" t="s">
        <v>32</v>
      </c>
      <c r="G5256" s="162">
        <v>2021</v>
      </c>
      <c r="H5256" s="169" t="s">
        <v>765</v>
      </c>
      <c r="I5256" s="162" t="s">
        <v>550</v>
      </c>
      <c r="J5256" s="213">
        <v>0.13500000000000001</v>
      </c>
      <c r="K5256" s="169" t="s">
        <v>1818</v>
      </c>
      <c r="L5256" s="166">
        <v>0.83978495412844001</v>
      </c>
      <c r="M5256" s="166">
        <v>0.11337096880733941</v>
      </c>
      <c r="N5256" s="169" t="s">
        <v>765</v>
      </c>
      <c r="O5256" s="167">
        <v>1</v>
      </c>
      <c r="P5256" s="167">
        <v>0</v>
      </c>
      <c r="Q5256" s="167">
        <v>1</v>
      </c>
      <c r="R5256" s="167">
        <v>0</v>
      </c>
      <c r="S5256" s="167">
        <v>1</v>
      </c>
      <c r="T5256" s="167" t="s">
        <v>13210</v>
      </c>
      <c r="U5256" s="167" t="s">
        <v>1221</v>
      </c>
      <c r="V5256" s="167" t="s">
        <v>87</v>
      </c>
      <c r="W5256" s="169"/>
      <c r="X5256" s="169" t="s">
        <v>12336</v>
      </c>
      <c r="Y5256" s="169"/>
      <c r="Z5256" s="168">
        <v>44447</v>
      </c>
      <c r="AA5256" s="169" t="s">
        <v>12465</v>
      </c>
      <c r="AB5256" s="169" t="s">
        <v>12466</v>
      </c>
      <c r="AC5256" s="169" t="s">
        <v>765</v>
      </c>
      <c r="AD5256" s="169">
        <v>2022</v>
      </c>
      <c r="AE5256" s="167" t="s">
        <v>10573</v>
      </c>
    </row>
    <row r="5257" spans="1:31" x14ac:dyDescent="0.3">
      <c r="A5257" s="169" t="s">
        <v>1206</v>
      </c>
      <c r="B5257" s="162" t="s">
        <v>550</v>
      </c>
      <c r="C5257" s="162">
        <v>1</v>
      </c>
      <c r="D5257" s="162">
        <v>2018</v>
      </c>
      <c r="E5257" s="162" t="s">
        <v>2393</v>
      </c>
      <c r="F5257" s="162" t="s">
        <v>32</v>
      </c>
      <c r="G5257" s="162">
        <v>2021</v>
      </c>
      <c r="H5257" s="169" t="s">
        <v>765</v>
      </c>
      <c r="I5257" s="162" t="s">
        <v>550</v>
      </c>
      <c r="J5257" s="213">
        <v>15.091169000000001</v>
      </c>
      <c r="K5257" s="169" t="s">
        <v>1818</v>
      </c>
      <c r="L5257" s="166">
        <v>0.83978495412844001</v>
      </c>
      <c r="M5257" s="166">
        <v>12.673336666409536</v>
      </c>
      <c r="N5257" s="169" t="s">
        <v>765</v>
      </c>
      <c r="O5257" s="167">
        <v>1</v>
      </c>
      <c r="P5257" s="167">
        <v>0</v>
      </c>
      <c r="Q5257" s="167">
        <v>1</v>
      </c>
      <c r="R5257" s="167">
        <v>0</v>
      </c>
      <c r="S5257" s="167">
        <v>1</v>
      </c>
      <c r="T5257" s="167" t="s">
        <v>13210</v>
      </c>
      <c r="U5257" s="167" t="s">
        <v>1281</v>
      </c>
      <c r="V5257" s="167" t="s">
        <v>86</v>
      </c>
      <c r="W5257" s="169"/>
      <c r="X5257" s="169" t="s">
        <v>12337</v>
      </c>
      <c r="Y5257" s="169"/>
      <c r="Z5257" s="168">
        <v>44208</v>
      </c>
      <c r="AA5257" s="169" t="s">
        <v>12467</v>
      </c>
      <c r="AB5257" s="169" t="s">
        <v>12468</v>
      </c>
      <c r="AC5257" s="169" t="s">
        <v>765</v>
      </c>
      <c r="AD5257" s="169">
        <v>2022</v>
      </c>
      <c r="AE5257" s="167" t="s">
        <v>10573</v>
      </c>
    </row>
    <row r="5258" spans="1:31" x14ac:dyDescent="0.3">
      <c r="A5258" s="169" t="s">
        <v>1206</v>
      </c>
      <c r="B5258" s="162" t="s">
        <v>550</v>
      </c>
      <c r="C5258" s="162">
        <v>2</v>
      </c>
      <c r="D5258" s="162">
        <v>2018</v>
      </c>
      <c r="E5258" s="162" t="s">
        <v>2393</v>
      </c>
      <c r="F5258" s="162" t="s">
        <v>32</v>
      </c>
      <c r="G5258" s="162">
        <v>2021</v>
      </c>
      <c r="H5258" s="169" t="s">
        <v>765</v>
      </c>
      <c r="I5258" s="162" t="s">
        <v>550</v>
      </c>
      <c r="J5258" s="213">
        <v>6.4564890000000004</v>
      </c>
      <c r="K5258" s="169" t="s">
        <v>1818</v>
      </c>
      <c r="L5258" s="166">
        <v>0.83978495412844001</v>
      </c>
      <c r="M5258" s="166">
        <v>5.4220623186957777</v>
      </c>
      <c r="N5258" s="169" t="s">
        <v>765</v>
      </c>
      <c r="O5258" s="167">
        <v>1</v>
      </c>
      <c r="P5258" s="167">
        <v>0</v>
      </c>
      <c r="Q5258" s="167">
        <v>1</v>
      </c>
      <c r="R5258" s="167">
        <v>0</v>
      </c>
      <c r="S5258" s="167">
        <v>1</v>
      </c>
      <c r="T5258" s="167" t="s">
        <v>13210</v>
      </c>
      <c r="U5258" s="167" t="s">
        <v>1281</v>
      </c>
      <c r="V5258" s="167" t="s">
        <v>86</v>
      </c>
      <c r="W5258" s="169"/>
      <c r="X5258" s="169" t="s">
        <v>12337</v>
      </c>
      <c r="Y5258" s="169"/>
      <c r="Z5258" s="168">
        <v>44210</v>
      </c>
      <c r="AA5258" s="169" t="s">
        <v>12469</v>
      </c>
      <c r="AB5258" s="169" t="s">
        <v>12470</v>
      </c>
      <c r="AC5258" s="169" t="s">
        <v>765</v>
      </c>
      <c r="AD5258" s="169">
        <v>2022</v>
      </c>
      <c r="AE5258" s="167" t="s">
        <v>10573</v>
      </c>
    </row>
    <row r="5259" spans="1:31" x14ac:dyDescent="0.3">
      <c r="A5259" s="169" t="s">
        <v>1206</v>
      </c>
      <c r="B5259" s="162" t="s">
        <v>550</v>
      </c>
      <c r="C5259" s="162">
        <v>3</v>
      </c>
      <c r="D5259" s="162">
        <v>2018</v>
      </c>
      <c r="E5259" s="162" t="s">
        <v>2393</v>
      </c>
      <c r="F5259" s="162" t="s">
        <v>32</v>
      </c>
      <c r="G5259" s="162">
        <v>2021</v>
      </c>
      <c r="H5259" s="169" t="s">
        <v>765</v>
      </c>
      <c r="I5259" s="162" t="s">
        <v>550</v>
      </c>
      <c r="J5259" s="213">
        <v>0.94927600000000001</v>
      </c>
      <c r="K5259" s="169" t="s">
        <v>1818</v>
      </c>
      <c r="L5259" s="166">
        <v>0.83978495412844001</v>
      </c>
      <c r="M5259" s="166">
        <v>0.79718770211522905</v>
      </c>
      <c r="N5259" s="169" t="s">
        <v>765</v>
      </c>
      <c r="O5259" s="167">
        <v>1</v>
      </c>
      <c r="P5259" s="167">
        <v>0</v>
      </c>
      <c r="Q5259" s="167">
        <v>1</v>
      </c>
      <c r="R5259" s="167">
        <v>0</v>
      </c>
      <c r="S5259" s="167">
        <v>1</v>
      </c>
      <c r="T5259" s="167" t="s">
        <v>13210</v>
      </c>
      <c r="U5259" s="167" t="s">
        <v>1281</v>
      </c>
      <c r="V5259" s="167" t="s">
        <v>86</v>
      </c>
      <c r="W5259" s="169"/>
      <c r="X5259" s="169" t="s">
        <v>12337</v>
      </c>
      <c r="Y5259" s="169"/>
      <c r="Z5259" s="168">
        <v>44244</v>
      </c>
      <c r="AA5259" s="169" t="s">
        <v>12471</v>
      </c>
      <c r="AB5259" s="169" t="s">
        <v>765</v>
      </c>
      <c r="AC5259" s="169" t="s">
        <v>765</v>
      </c>
      <c r="AD5259" s="169">
        <v>2022</v>
      </c>
      <c r="AE5259" s="167" t="s">
        <v>10573</v>
      </c>
    </row>
    <row r="5260" spans="1:31" x14ac:dyDescent="0.3">
      <c r="A5260" s="169" t="s">
        <v>1206</v>
      </c>
      <c r="B5260" s="162" t="s">
        <v>550</v>
      </c>
      <c r="C5260" s="162">
        <v>4</v>
      </c>
      <c r="D5260" s="162">
        <v>2018</v>
      </c>
      <c r="E5260" s="162" t="s">
        <v>2393</v>
      </c>
      <c r="F5260" s="162" t="s">
        <v>32</v>
      </c>
      <c r="G5260" s="162">
        <v>2021</v>
      </c>
      <c r="H5260" s="169" t="s">
        <v>765</v>
      </c>
      <c r="I5260" s="162" t="s">
        <v>550</v>
      </c>
      <c r="J5260" s="213">
        <v>0.11</v>
      </c>
      <c r="K5260" s="169" t="s">
        <v>1818</v>
      </c>
      <c r="L5260" s="166">
        <v>0.83978495412844001</v>
      </c>
      <c r="M5260" s="166">
        <v>9.23763449541284E-2</v>
      </c>
      <c r="N5260" s="169" t="s">
        <v>765</v>
      </c>
      <c r="O5260" s="167">
        <v>1</v>
      </c>
      <c r="P5260" s="167">
        <v>0</v>
      </c>
      <c r="Q5260" s="167">
        <v>1</v>
      </c>
      <c r="R5260" s="167">
        <v>0</v>
      </c>
      <c r="S5260" s="167">
        <v>1</v>
      </c>
      <c r="T5260" s="167" t="s">
        <v>13210</v>
      </c>
      <c r="U5260" s="167" t="s">
        <v>1281</v>
      </c>
      <c r="V5260" s="167" t="s">
        <v>86</v>
      </c>
      <c r="W5260" s="169"/>
      <c r="X5260" s="169" t="s">
        <v>12337</v>
      </c>
      <c r="Y5260" s="169"/>
      <c r="Z5260" s="168">
        <v>44279</v>
      </c>
      <c r="AA5260" s="169" t="s">
        <v>12472</v>
      </c>
      <c r="AB5260" s="169" t="s">
        <v>765</v>
      </c>
      <c r="AC5260" s="169" t="s">
        <v>765</v>
      </c>
      <c r="AD5260" s="169">
        <v>2022</v>
      </c>
      <c r="AE5260" s="167" t="s">
        <v>10573</v>
      </c>
    </row>
    <row r="5261" spans="1:31" x14ac:dyDescent="0.3">
      <c r="A5261" s="169" t="s">
        <v>1206</v>
      </c>
      <c r="B5261" s="162" t="s">
        <v>550</v>
      </c>
      <c r="C5261" s="162">
        <v>5</v>
      </c>
      <c r="D5261" s="162">
        <v>2018</v>
      </c>
      <c r="E5261" s="162" t="s">
        <v>2393</v>
      </c>
      <c r="F5261" s="162" t="s">
        <v>32</v>
      </c>
      <c r="G5261" s="162">
        <v>2021</v>
      </c>
      <c r="H5261" s="169" t="s">
        <v>765</v>
      </c>
      <c r="I5261" s="162" t="s">
        <v>550</v>
      </c>
      <c r="J5261" s="213">
        <v>0.10032000000000001</v>
      </c>
      <c r="K5261" s="169" t="s">
        <v>1818</v>
      </c>
      <c r="L5261" s="166">
        <v>0.83978495412844001</v>
      </c>
      <c r="M5261" s="166">
        <v>8.4247226598165109E-2</v>
      </c>
      <c r="N5261" s="169" t="s">
        <v>765</v>
      </c>
      <c r="O5261" s="167">
        <v>1</v>
      </c>
      <c r="P5261" s="167">
        <v>0</v>
      </c>
      <c r="Q5261" s="167">
        <v>1</v>
      </c>
      <c r="R5261" s="167">
        <v>0</v>
      </c>
      <c r="S5261" s="167">
        <v>1</v>
      </c>
      <c r="T5261" s="167" t="s">
        <v>13210</v>
      </c>
      <c r="U5261" s="167" t="s">
        <v>1281</v>
      </c>
      <c r="V5261" s="167" t="s">
        <v>86</v>
      </c>
      <c r="W5261" s="169"/>
      <c r="X5261" s="169" t="s">
        <v>12337</v>
      </c>
      <c r="Y5261" s="169"/>
      <c r="Z5261" s="168">
        <v>44348</v>
      </c>
      <c r="AA5261" s="169" t="s">
        <v>12473</v>
      </c>
      <c r="AB5261" s="169" t="s">
        <v>765</v>
      </c>
      <c r="AC5261" s="169" t="s">
        <v>765</v>
      </c>
      <c r="AD5261" s="169">
        <v>2022</v>
      </c>
      <c r="AE5261" s="167" t="s">
        <v>10573</v>
      </c>
    </row>
    <row r="5262" spans="1:31" x14ac:dyDescent="0.3">
      <c r="A5262" s="169" t="s">
        <v>1206</v>
      </c>
      <c r="B5262" s="162" t="s">
        <v>550</v>
      </c>
      <c r="C5262" s="162">
        <v>6</v>
      </c>
      <c r="D5262" s="162">
        <v>2018</v>
      </c>
      <c r="E5262" s="162" t="s">
        <v>2393</v>
      </c>
      <c r="F5262" s="162" t="s">
        <v>32</v>
      </c>
      <c r="G5262" s="162">
        <v>2021</v>
      </c>
      <c r="H5262" s="169" t="s">
        <v>765</v>
      </c>
      <c r="I5262" s="162" t="s">
        <v>550</v>
      </c>
      <c r="J5262" s="213">
        <v>0.9</v>
      </c>
      <c r="K5262" s="169" t="s">
        <v>1818</v>
      </c>
      <c r="L5262" s="166">
        <v>0.83978495412844001</v>
      </c>
      <c r="M5262" s="166">
        <v>0.75580645871559604</v>
      </c>
      <c r="N5262" s="169" t="s">
        <v>765</v>
      </c>
      <c r="O5262" s="167">
        <v>1</v>
      </c>
      <c r="P5262" s="167">
        <v>0</v>
      </c>
      <c r="Q5262" s="167">
        <v>1</v>
      </c>
      <c r="R5262" s="167">
        <v>0</v>
      </c>
      <c r="S5262" s="167">
        <v>1</v>
      </c>
      <c r="T5262" s="167" t="s">
        <v>13210</v>
      </c>
      <c r="U5262" s="167" t="s">
        <v>1281</v>
      </c>
      <c r="V5262" s="167" t="s">
        <v>86</v>
      </c>
      <c r="W5262" s="169"/>
      <c r="X5262" s="169" t="s">
        <v>12337</v>
      </c>
      <c r="Y5262" s="169"/>
      <c r="Z5262" s="168">
        <v>44378</v>
      </c>
      <c r="AA5262" s="169" t="s">
        <v>12474</v>
      </c>
      <c r="AB5262" s="169" t="s">
        <v>12475</v>
      </c>
      <c r="AC5262" s="169" t="s">
        <v>765</v>
      </c>
      <c r="AD5262" s="169">
        <v>2022</v>
      </c>
      <c r="AE5262" s="167" t="s">
        <v>10573</v>
      </c>
    </row>
    <row r="5263" spans="1:31" x14ac:dyDescent="0.3">
      <c r="A5263" s="169" t="s">
        <v>1206</v>
      </c>
      <c r="B5263" s="162" t="s">
        <v>550</v>
      </c>
      <c r="C5263" s="162">
        <v>7</v>
      </c>
      <c r="D5263" s="162">
        <v>2018</v>
      </c>
      <c r="E5263" s="162" t="s">
        <v>2393</v>
      </c>
      <c r="F5263" s="162" t="s">
        <v>32</v>
      </c>
      <c r="G5263" s="162">
        <v>2021</v>
      </c>
      <c r="H5263" s="169" t="s">
        <v>765</v>
      </c>
      <c r="I5263" s="162" t="s">
        <v>550</v>
      </c>
      <c r="J5263" s="213">
        <v>0.106405</v>
      </c>
      <c r="K5263" s="169" t="s">
        <v>1818</v>
      </c>
      <c r="L5263" s="166">
        <v>0.83978495412844001</v>
      </c>
      <c r="M5263" s="166">
        <v>8.9357318044036654E-2</v>
      </c>
      <c r="N5263" s="169" t="s">
        <v>765</v>
      </c>
      <c r="O5263" s="167">
        <v>1</v>
      </c>
      <c r="P5263" s="167">
        <v>0</v>
      </c>
      <c r="Q5263" s="167">
        <v>1</v>
      </c>
      <c r="R5263" s="167">
        <v>0</v>
      </c>
      <c r="S5263" s="167">
        <v>1</v>
      </c>
      <c r="T5263" s="167" t="s">
        <v>13210</v>
      </c>
      <c r="U5263" s="167" t="s">
        <v>1281</v>
      </c>
      <c r="V5263" s="167" t="s">
        <v>86</v>
      </c>
      <c r="W5263" s="169"/>
      <c r="X5263" s="169" t="s">
        <v>12337</v>
      </c>
      <c r="Y5263" s="169"/>
      <c r="Z5263" s="168">
        <v>44215</v>
      </c>
      <c r="AA5263" s="169" t="s">
        <v>12476</v>
      </c>
      <c r="AB5263" s="169" t="s">
        <v>765</v>
      </c>
      <c r="AC5263" s="169" t="s">
        <v>765</v>
      </c>
      <c r="AD5263" s="169">
        <v>2022</v>
      </c>
      <c r="AE5263" s="167" t="s">
        <v>10573</v>
      </c>
    </row>
    <row r="5264" spans="1:31" x14ac:dyDescent="0.3">
      <c r="A5264" s="169" t="s">
        <v>1206</v>
      </c>
      <c r="B5264" s="162" t="s">
        <v>550</v>
      </c>
      <c r="C5264" s="162">
        <v>8</v>
      </c>
      <c r="D5264" s="162">
        <v>2018</v>
      </c>
      <c r="E5264" s="162" t="s">
        <v>2393</v>
      </c>
      <c r="F5264" s="162" t="s">
        <v>32</v>
      </c>
      <c r="G5264" s="162">
        <v>2021</v>
      </c>
      <c r="H5264" s="169" t="s">
        <v>765</v>
      </c>
      <c r="I5264" s="162" t="s">
        <v>550</v>
      </c>
      <c r="J5264" s="213">
        <v>7.5</v>
      </c>
      <c r="K5264" s="169" t="s">
        <v>1818</v>
      </c>
      <c r="L5264" s="166">
        <v>0.83978495412844001</v>
      </c>
      <c r="M5264" s="166">
        <v>6.2983871559633</v>
      </c>
      <c r="N5264" s="169" t="s">
        <v>765</v>
      </c>
      <c r="O5264" s="167">
        <v>1</v>
      </c>
      <c r="P5264" s="167">
        <v>0</v>
      </c>
      <c r="Q5264" s="167">
        <v>1</v>
      </c>
      <c r="R5264" s="167">
        <v>0</v>
      </c>
      <c r="S5264" s="167">
        <v>1</v>
      </c>
      <c r="T5264" s="167" t="s">
        <v>13210</v>
      </c>
      <c r="U5264" s="167" t="s">
        <v>1281</v>
      </c>
      <c r="V5264" s="167" t="s">
        <v>86</v>
      </c>
      <c r="W5264" s="169"/>
      <c r="X5264" s="169" t="s">
        <v>12337</v>
      </c>
      <c r="Y5264" s="169"/>
      <c r="Z5264" s="168">
        <v>44384</v>
      </c>
      <c r="AA5264" s="169" t="s">
        <v>12469</v>
      </c>
      <c r="AB5264" s="169" t="s">
        <v>12470</v>
      </c>
      <c r="AC5264" s="169" t="s">
        <v>765</v>
      </c>
      <c r="AD5264" s="169">
        <v>2022</v>
      </c>
      <c r="AE5264" s="167" t="s">
        <v>10573</v>
      </c>
    </row>
    <row r="5265" spans="1:31" x14ac:dyDescent="0.3">
      <c r="A5265" s="169" t="s">
        <v>1206</v>
      </c>
      <c r="B5265" s="162" t="s">
        <v>550</v>
      </c>
      <c r="C5265" s="162">
        <v>9</v>
      </c>
      <c r="D5265" s="162">
        <v>2018</v>
      </c>
      <c r="E5265" s="162" t="s">
        <v>2393</v>
      </c>
      <c r="F5265" s="162" t="s">
        <v>32</v>
      </c>
      <c r="G5265" s="162">
        <v>2021</v>
      </c>
      <c r="H5265" s="169" t="s">
        <v>765</v>
      </c>
      <c r="I5265" s="162" t="s">
        <v>550</v>
      </c>
      <c r="J5265" s="213">
        <v>0.1</v>
      </c>
      <c r="K5265" s="169" t="s">
        <v>1818</v>
      </c>
      <c r="L5265" s="166">
        <v>0.83978495412844001</v>
      </c>
      <c r="M5265" s="166">
        <v>8.3978495412844009E-2</v>
      </c>
      <c r="N5265" s="169" t="s">
        <v>765</v>
      </c>
      <c r="O5265" s="167">
        <v>1</v>
      </c>
      <c r="P5265" s="167">
        <v>0</v>
      </c>
      <c r="Q5265" s="167">
        <v>1</v>
      </c>
      <c r="R5265" s="167">
        <v>0</v>
      </c>
      <c r="S5265" s="167">
        <v>1</v>
      </c>
      <c r="T5265" s="167" t="s">
        <v>13210</v>
      </c>
      <c r="U5265" s="167" t="s">
        <v>1281</v>
      </c>
      <c r="V5265" s="167" t="s">
        <v>86</v>
      </c>
      <c r="W5265" s="169"/>
      <c r="X5265" s="169" t="s">
        <v>12337</v>
      </c>
      <c r="Y5265" s="169"/>
      <c r="Z5265" s="168">
        <v>44419</v>
      </c>
      <c r="AA5265" s="169" t="s">
        <v>12477</v>
      </c>
      <c r="AB5265" s="169" t="s">
        <v>765</v>
      </c>
      <c r="AC5265" s="169" t="s">
        <v>765</v>
      </c>
      <c r="AD5265" s="169">
        <v>2022</v>
      </c>
      <c r="AE5265" s="167" t="s">
        <v>10573</v>
      </c>
    </row>
    <row r="5266" spans="1:31" x14ac:dyDescent="0.3">
      <c r="A5266" s="169" t="s">
        <v>1206</v>
      </c>
      <c r="B5266" s="162" t="s">
        <v>550</v>
      </c>
      <c r="C5266" s="162">
        <v>10</v>
      </c>
      <c r="D5266" s="162">
        <v>2018</v>
      </c>
      <c r="E5266" s="162" t="s">
        <v>2393</v>
      </c>
      <c r="F5266" s="162" t="s">
        <v>32</v>
      </c>
      <c r="G5266" s="162">
        <v>2021</v>
      </c>
      <c r="H5266" s="169" t="s">
        <v>765</v>
      </c>
      <c r="I5266" s="162" t="s">
        <v>550</v>
      </c>
      <c r="J5266" s="213">
        <v>1.3</v>
      </c>
      <c r="K5266" s="169" t="s">
        <v>1818</v>
      </c>
      <c r="L5266" s="166">
        <v>0.83978495412844001</v>
      </c>
      <c r="M5266" s="166">
        <v>1.091720440366972</v>
      </c>
      <c r="N5266" s="169" t="s">
        <v>765</v>
      </c>
      <c r="O5266" s="167">
        <v>1</v>
      </c>
      <c r="P5266" s="167">
        <v>0</v>
      </c>
      <c r="Q5266" s="167">
        <v>1</v>
      </c>
      <c r="R5266" s="167">
        <v>0</v>
      </c>
      <c r="S5266" s="167">
        <v>1</v>
      </c>
      <c r="T5266" s="167" t="s">
        <v>13210</v>
      </c>
      <c r="U5266" s="167" t="s">
        <v>1281</v>
      </c>
      <c r="V5266" s="167" t="s">
        <v>86</v>
      </c>
      <c r="W5266" s="169"/>
      <c r="X5266" s="169" t="s">
        <v>12337</v>
      </c>
      <c r="Y5266" s="169"/>
      <c r="Z5266" s="168">
        <v>44433</v>
      </c>
      <c r="AA5266" s="169" t="s">
        <v>12478</v>
      </c>
      <c r="AB5266" s="169" t="s">
        <v>12479</v>
      </c>
      <c r="AC5266" s="169" t="s">
        <v>765</v>
      </c>
      <c r="AD5266" s="169">
        <v>2022</v>
      </c>
      <c r="AE5266" s="167" t="s">
        <v>10573</v>
      </c>
    </row>
    <row r="5267" spans="1:31" x14ac:dyDescent="0.3">
      <c r="A5267" s="169" t="s">
        <v>1206</v>
      </c>
      <c r="B5267" s="162" t="s">
        <v>550</v>
      </c>
      <c r="C5267" s="162">
        <v>11</v>
      </c>
      <c r="D5267" s="162">
        <v>2018</v>
      </c>
      <c r="E5267" s="162" t="s">
        <v>2393</v>
      </c>
      <c r="F5267" s="162" t="s">
        <v>32</v>
      </c>
      <c r="G5267" s="162">
        <v>2021</v>
      </c>
      <c r="H5267" s="169" t="s">
        <v>765</v>
      </c>
      <c r="I5267" s="162" t="s">
        <v>550</v>
      </c>
      <c r="J5267" s="213">
        <v>1.11E-2</v>
      </c>
      <c r="K5267" s="169" t="s">
        <v>1818</v>
      </c>
      <c r="L5267" s="166">
        <v>0.83978495412844001</v>
      </c>
      <c r="M5267" s="166">
        <v>9.3216129908256853E-3</v>
      </c>
      <c r="N5267" s="169" t="s">
        <v>765</v>
      </c>
      <c r="O5267" s="167">
        <v>1</v>
      </c>
      <c r="P5267" s="167">
        <v>0</v>
      </c>
      <c r="Q5267" s="167">
        <v>1</v>
      </c>
      <c r="R5267" s="167">
        <v>0</v>
      </c>
      <c r="S5267" s="167">
        <v>1</v>
      </c>
      <c r="T5267" s="167" t="s">
        <v>13210</v>
      </c>
      <c r="U5267" s="167" t="s">
        <v>1281</v>
      </c>
      <c r="V5267" s="167" t="s">
        <v>86</v>
      </c>
      <c r="W5267" s="169"/>
      <c r="X5267" s="169" t="s">
        <v>12337</v>
      </c>
      <c r="Y5267" s="169"/>
      <c r="Z5267" s="168">
        <v>44509</v>
      </c>
      <c r="AA5267" s="169" t="s">
        <v>12480</v>
      </c>
      <c r="AB5267" s="169" t="s">
        <v>12481</v>
      </c>
      <c r="AC5267" s="169" t="s">
        <v>765</v>
      </c>
      <c r="AD5267" s="169">
        <v>2022</v>
      </c>
      <c r="AE5267" s="167" t="s">
        <v>10573</v>
      </c>
    </row>
    <row r="5268" spans="1:31" x14ac:dyDescent="0.3">
      <c r="A5268" s="169" t="s">
        <v>1206</v>
      </c>
      <c r="B5268" s="162" t="s">
        <v>550</v>
      </c>
      <c r="C5268" s="162">
        <v>12</v>
      </c>
      <c r="D5268" s="162">
        <v>2018</v>
      </c>
      <c r="E5268" s="162" t="s">
        <v>2393</v>
      </c>
      <c r="F5268" s="162" t="s">
        <v>32</v>
      </c>
      <c r="G5268" s="162">
        <v>2021</v>
      </c>
      <c r="H5268" s="169" t="s">
        <v>765</v>
      </c>
      <c r="I5268" s="162" t="s">
        <v>550</v>
      </c>
      <c r="J5268" s="213">
        <v>0.46</v>
      </c>
      <c r="K5268" s="169" t="s">
        <v>1818</v>
      </c>
      <c r="L5268" s="166">
        <v>0.83978495412844001</v>
      </c>
      <c r="M5268" s="166">
        <v>0.38630107889908244</v>
      </c>
      <c r="N5268" s="169" t="s">
        <v>32</v>
      </c>
      <c r="O5268" s="167">
        <v>1</v>
      </c>
      <c r="P5268" s="167">
        <v>1</v>
      </c>
      <c r="Q5268" s="167">
        <v>0</v>
      </c>
      <c r="R5268" s="167">
        <v>1</v>
      </c>
      <c r="S5268" s="167">
        <v>0</v>
      </c>
      <c r="T5268" s="167" t="s">
        <v>13211</v>
      </c>
      <c r="U5268" s="167" t="s">
        <v>1281</v>
      </c>
      <c r="V5268" s="167" t="s">
        <v>86</v>
      </c>
      <c r="W5268" s="169"/>
      <c r="X5268" s="169" t="s">
        <v>12337</v>
      </c>
      <c r="Y5268" s="169"/>
      <c r="Z5268" s="168">
        <v>44547</v>
      </c>
      <c r="AA5268" s="169" t="s">
        <v>12482</v>
      </c>
      <c r="AB5268" s="169" t="s">
        <v>12483</v>
      </c>
      <c r="AC5268" s="169" t="s">
        <v>32</v>
      </c>
      <c r="AD5268" s="169">
        <v>2022</v>
      </c>
      <c r="AE5268" s="167" t="s">
        <v>10573</v>
      </c>
    </row>
    <row r="5269" spans="1:31" x14ac:dyDescent="0.3">
      <c r="A5269" s="169" t="s">
        <v>916</v>
      </c>
      <c r="B5269" s="162" t="s">
        <v>550</v>
      </c>
      <c r="C5269" s="162">
        <v>3</v>
      </c>
      <c r="D5269" s="162">
        <v>2015</v>
      </c>
      <c r="E5269" s="162" t="s">
        <v>115</v>
      </c>
      <c r="F5269" s="162" t="s">
        <v>32</v>
      </c>
      <c r="G5269" s="162">
        <v>2021</v>
      </c>
      <c r="H5269" s="169" t="s">
        <v>430</v>
      </c>
      <c r="I5269" s="162" t="s">
        <v>550</v>
      </c>
      <c r="J5269" s="213">
        <v>0.360815</v>
      </c>
      <c r="K5269" s="169" t="s">
        <v>1818</v>
      </c>
      <c r="L5269" s="166">
        <v>0.83978495412844001</v>
      </c>
      <c r="M5269" s="166">
        <v>0.30300700822385307</v>
      </c>
      <c r="N5269" s="169" t="s">
        <v>430</v>
      </c>
      <c r="O5269" s="167">
        <v>1</v>
      </c>
      <c r="P5269" s="167">
        <v>0</v>
      </c>
      <c r="Q5269" s="167">
        <v>1</v>
      </c>
      <c r="R5269" s="167">
        <v>0</v>
      </c>
      <c r="S5269" s="167">
        <v>1</v>
      </c>
      <c r="T5269" s="167" t="s">
        <v>13210</v>
      </c>
      <c r="U5269" s="167" t="s">
        <v>1281</v>
      </c>
      <c r="V5269" s="167" t="s">
        <v>86</v>
      </c>
      <c r="W5269" s="169"/>
      <c r="X5269" s="169" t="s">
        <v>12338</v>
      </c>
      <c r="Y5269" s="169"/>
      <c r="Z5269" s="168">
        <v>44202</v>
      </c>
      <c r="AA5269" s="169" t="s">
        <v>12484</v>
      </c>
      <c r="AB5269" s="169" t="s">
        <v>12485</v>
      </c>
      <c r="AC5269" s="169" t="s">
        <v>430</v>
      </c>
      <c r="AD5269" s="169">
        <v>2022</v>
      </c>
      <c r="AE5269" s="167" t="s">
        <v>1245</v>
      </c>
    </row>
    <row r="5270" spans="1:31" x14ac:dyDescent="0.3">
      <c r="A5270" s="169" t="s">
        <v>916</v>
      </c>
      <c r="B5270" s="162" t="s">
        <v>550</v>
      </c>
      <c r="C5270" s="162">
        <v>4</v>
      </c>
      <c r="D5270" s="162">
        <v>2015</v>
      </c>
      <c r="E5270" s="162" t="s">
        <v>115</v>
      </c>
      <c r="F5270" s="162" t="s">
        <v>32</v>
      </c>
      <c r="G5270" s="162">
        <v>2021</v>
      </c>
      <c r="H5270" s="169" t="s">
        <v>430</v>
      </c>
      <c r="I5270" s="162" t="s">
        <v>550</v>
      </c>
      <c r="J5270" s="213">
        <v>0.41643599999999997</v>
      </c>
      <c r="K5270" s="169" t="s">
        <v>1818</v>
      </c>
      <c r="L5270" s="166">
        <v>0.83978495412844001</v>
      </c>
      <c r="M5270" s="166">
        <v>0.34971668715743104</v>
      </c>
      <c r="N5270" s="169" t="s">
        <v>430</v>
      </c>
      <c r="O5270" s="167">
        <v>1</v>
      </c>
      <c r="P5270" s="167">
        <v>0</v>
      </c>
      <c r="Q5270" s="167">
        <v>1</v>
      </c>
      <c r="R5270" s="167">
        <v>0</v>
      </c>
      <c r="S5270" s="167">
        <v>1</v>
      </c>
      <c r="T5270" s="167" t="s">
        <v>13210</v>
      </c>
      <c r="U5270" s="167" t="s">
        <v>1281</v>
      </c>
      <c r="V5270" s="167" t="s">
        <v>86</v>
      </c>
      <c r="W5270" s="169"/>
      <c r="X5270" s="169" t="s">
        <v>12338</v>
      </c>
      <c r="Y5270" s="169"/>
      <c r="Z5270" s="168">
        <v>44202</v>
      </c>
      <c r="AA5270" s="169" t="s">
        <v>12486</v>
      </c>
      <c r="AB5270" s="169" t="s">
        <v>12487</v>
      </c>
      <c r="AC5270" s="169" t="s">
        <v>430</v>
      </c>
      <c r="AD5270" s="169">
        <v>2022</v>
      </c>
      <c r="AE5270" s="167" t="s">
        <v>1245</v>
      </c>
    </row>
    <row r="5271" spans="1:31" x14ac:dyDescent="0.3">
      <c r="A5271" s="169" t="s">
        <v>916</v>
      </c>
      <c r="B5271" s="162" t="s">
        <v>550</v>
      </c>
      <c r="C5271" s="162">
        <v>5</v>
      </c>
      <c r="D5271" s="162">
        <v>2015</v>
      </c>
      <c r="E5271" s="162" t="s">
        <v>115</v>
      </c>
      <c r="F5271" s="162" t="s">
        <v>32</v>
      </c>
      <c r="G5271" s="162">
        <v>2021</v>
      </c>
      <c r="H5271" s="169" t="s">
        <v>430</v>
      </c>
      <c r="I5271" s="162" t="s">
        <v>550</v>
      </c>
      <c r="J5271" s="213">
        <v>0.66698400000000002</v>
      </c>
      <c r="K5271" s="169" t="s">
        <v>1818</v>
      </c>
      <c r="L5271" s="166">
        <v>0.83978495412844001</v>
      </c>
      <c r="M5271" s="166">
        <v>0.56012312784440343</v>
      </c>
      <c r="N5271" s="169" t="s">
        <v>430</v>
      </c>
      <c r="O5271" s="167">
        <v>1</v>
      </c>
      <c r="P5271" s="167">
        <v>0</v>
      </c>
      <c r="Q5271" s="167">
        <v>1</v>
      </c>
      <c r="R5271" s="167">
        <v>0</v>
      </c>
      <c r="S5271" s="167">
        <v>1</v>
      </c>
      <c r="T5271" s="167" t="s">
        <v>13210</v>
      </c>
      <c r="U5271" s="167" t="s">
        <v>1281</v>
      </c>
      <c r="V5271" s="167" t="s">
        <v>86</v>
      </c>
      <c r="W5271" s="169"/>
      <c r="X5271" s="169" t="s">
        <v>12338</v>
      </c>
      <c r="Y5271" s="169"/>
      <c r="Z5271" s="168">
        <v>44202</v>
      </c>
      <c r="AA5271" s="169" t="s">
        <v>12488</v>
      </c>
      <c r="AB5271" s="169" t="s">
        <v>12487</v>
      </c>
      <c r="AC5271" s="169" t="s">
        <v>430</v>
      </c>
      <c r="AD5271" s="169">
        <v>2022</v>
      </c>
      <c r="AE5271" s="167" t="s">
        <v>1245</v>
      </c>
    </row>
    <row r="5272" spans="1:31" x14ac:dyDescent="0.3">
      <c r="A5272" s="169" t="s">
        <v>903</v>
      </c>
      <c r="B5272" s="162" t="s">
        <v>550</v>
      </c>
      <c r="C5272" s="162">
        <v>11</v>
      </c>
      <c r="D5272" s="162">
        <v>2015</v>
      </c>
      <c r="E5272" s="162" t="s">
        <v>2393</v>
      </c>
      <c r="F5272" s="162" t="s">
        <v>32</v>
      </c>
      <c r="G5272" s="162">
        <v>2021</v>
      </c>
      <c r="H5272" s="169" t="s">
        <v>82</v>
      </c>
      <c r="I5272" s="162" t="s">
        <v>550</v>
      </c>
      <c r="J5272" s="213">
        <v>0.52099899999999999</v>
      </c>
      <c r="K5272" s="169" t="s">
        <v>1818</v>
      </c>
      <c r="L5272" s="166">
        <v>0.83978495412844001</v>
      </c>
      <c r="M5272" s="166">
        <v>0.43752712131596311</v>
      </c>
      <c r="N5272" s="169" t="s">
        <v>82</v>
      </c>
      <c r="O5272" s="167">
        <v>1</v>
      </c>
      <c r="P5272" s="167">
        <v>0</v>
      </c>
      <c r="Q5272" s="167">
        <v>1</v>
      </c>
      <c r="R5272" s="167">
        <v>0</v>
      </c>
      <c r="S5272" s="167">
        <v>1</v>
      </c>
      <c r="T5272" s="167" t="s">
        <v>13210</v>
      </c>
      <c r="U5272" s="167" t="s">
        <v>1221</v>
      </c>
      <c r="V5272" s="167" t="s">
        <v>87</v>
      </c>
      <c r="W5272" s="169"/>
      <c r="X5272" s="169" t="s">
        <v>10668</v>
      </c>
      <c r="Y5272" s="169"/>
      <c r="Z5272" s="168">
        <v>44496</v>
      </c>
      <c r="AA5272" s="169" t="s">
        <v>12489</v>
      </c>
      <c r="AB5272" s="169" t="s">
        <v>12490</v>
      </c>
      <c r="AC5272" s="169" t="s">
        <v>82</v>
      </c>
      <c r="AD5272" s="169">
        <v>2022</v>
      </c>
      <c r="AE5272" s="167" t="s">
        <v>1245</v>
      </c>
    </row>
    <row r="5273" spans="1:31" x14ac:dyDescent="0.3">
      <c r="A5273" s="169" t="s">
        <v>1205</v>
      </c>
      <c r="B5273" s="162" t="s">
        <v>550</v>
      </c>
      <c r="C5273" s="162">
        <v>1</v>
      </c>
      <c r="D5273" s="162">
        <v>2018</v>
      </c>
      <c r="E5273" s="162" t="s">
        <v>2393</v>
      </c>
      <c r="F5273" s="162" t="s">
        <v>32</v>
      </c>
      <c r="G5273" s="162">
        <v>2021</v>
      </c>
      <c r="H5273" s="169" t="s">
        <v>1022</v>
      </c>
      <c r="I5273" s="162" t="s">
        <v>550</v>
      </c>
      <c r="J5273" s="213">
        <v>10.510605</v>
      </c>
      <c r="K5273" s="169" t="s">
        <v>1818</v>
      </c>
      <c r="L5273" s="166">
        <v>0.83978495412844001</v>
      </c>
      <c r="M5273" s="166">
        <v>8.8266479377871523</v>
      </c>
      <c r="N5273" s="169" t="s">
        <v>32</v>
      </c>
      <c r="O5273" s="167">
        <v>1</v>
      </c>
      <c r="P5273" s="167">
        <v>1</v>
      </c>
      <c r="Q5273" s="167">
        <v>0</v>
      </c>
      <c r="R5273" s="167">
        <v>1</v>
      </c>
      <c r="S5273" s="167">
        <v>0</v>
      </c>
      <c r="T5273" s="167" t="s">
        <v>13211</v>
      </c>
      <c r="U5273" s="167" t="s">
        <v>1453</v>
      </c>
      <c r="V5273" s="167" t="s">
        <v>83</v>
      </c>
      <c r="W5273" s="169"/>
      <c r="X5273" s="169" t="s">
        <v>12339</v>
      </c>
      <c r="Y5273" s="169"/>
      <c r="Z5273" s="168">
        <v>44246</v>
      </c>
      <c r="AA5273" s="169" t="s">
        <v>11558</v>
      </c>
      <c r="AB5273" s="169" t="s">
        <v>11559</v>
      </c>
      <c r="AC5273" s="169" t="s">
        <v>32</v>
      </c>
      <c r="AD5273" s="169">
        <v>2022</v>
      </c>
      <c r="AE5273" s="167" t="s">
        <v>1245</v>
      </c>
    </row>
    <row r="5274" spans="1:31" x14ac:dyDescent="0.3">
      <c r="A5274" s="169" t="s">
        <v>1205</v>
      </c>
      <c r="B5274" s="162" t="s">
        <v>550</v>
      </c>
      <c r="C5274" s="162">
        <v>2</v>
      </c>
      <c r="D5274" s="162">
        <v>2018</v>
      </c>
      <c r="E5274" s="162" t="s">
        <v>2393</v>
      </c>
      <c r="F5274" s="162" t="s">
        <v>32</v>
      </c>
      <c r="G5274" s="162">
        <v>2021</v>
      </c>
      <c r="H5274" s="169" t="s">
        <v>1022</v>
      </c>
      <c r="I5274" s="162" t="s">
        <v>550</v>
      </c>
      <c r="J5274" s="213">
        <v>14.006959999999999</v>
      </c>
      <c r="K5274" s="169" t="s">
        <v>1818</v>
      </c>
      <c r="L5274" s="166">
        <v>0.83978495412844001</v>
      </c>
      <c r="M5274" s="166">
        <v>11.762834261078893</v>
      </c>
      <c r="N5274" s="169" t="s">
        <v>32</v>
      </c>
      <c r="O5274" s="167">
        <v>1</v>
      </c>
      <c r="P5274" s="167">
        <v>1</v>
      </c>
      <c r="Q5274" s="167">
        <v>0</v>
      </c>
      <c r="R5274" s="167">
        <v>1</v>
      </c>
      <c r="S5274" s="167">
        <v>0</v>
      </c>
      <c r="T5274" s="167" t="s">
        <v>13211</v>
      </c>
      <c r="U5274" s="167" t="s">
        <v>1453</v>
      </c>
      <c r="V5274" s="167" t="s">
        <v>83</v>
      </c>
      <c r="W5274" s="169"/>
      <c r="X5274" s="169" t="s">
        <v>12339</v>
      </c>
      <c r="Y5274" s="169"/>
      <c r="Z5274" s="168">
        <v>44246</v>
      </c>
      <c r="AA5274" s="169" t="s">
        <v>11558</v>
      </c>
      <c r="AB5274" s="169" t="s">
        <v>11559</v>
      </c>
      <c r="AC5274" s="169" t="s">
        <v>32</v>
      </c>
      <c r="AD5274" s="169">
        <v>2022</v>
      </c>
      <c r="AE5274" s="167" t="s">
        <v>1245</v>
      </c>
    </row>
    <row r="5275" spans="1:31" x14ac:dyDescent="0.3">
      <c r="A5275" s="169" t="s">
        <v>11329</v>
      </c>
      <c r="B5275" s="162" t="s">
        <v>550</v>
      </c>
      <c r="C5275" s="162">
        <v>1</v>
      </c>
      <c r="D5275" s="162">
        <v>2020</v>
      </c>
      <c r="E5275" s="162" t="s">
        <v>115</v>
      </c>
      <c r="F5275" s="162" t="s">
        <v>32</v>
      </c>
      <c r="G5275" s="162">
        <v>2021</v>
      </c>
      <c r="H5275" s="169" t="s">
        <v>1022</v>
      </c>
      <c r="I5275" s="162" t="s">
        <v>550</v>
      </c>
      <c r="J5275" s="213">
        <v>4.9072399999999998</v>
      </c>
      <c r="K5275" s="169" t="s">
        <v>1818</v>
      </c>
      <c r="L5275" s="166">
        <v>0.83978495412844001</v>
      </c>
      <c r="M5275" s="166">
        <v>4.121026318297246</v>
      </c>
      <c r="N5275" s="169" t="s">
        <v>32</v>
      </c>
      <c r="O5275" s="167">
        <v>1</v>
      </c>
      <c r="P5275" s="167">
        <v>1</v>
      </c>
      <c r="Q5275" s="167">
        <v>0</v>
      </c>
      <c r="R5275" s="167">
        <v>1</v>
      </c>
      <c r="S5275" s="167">
        <v>0</v>
      </c>
      <c r="T5275" s="167" t="s">
        <v>13211</v>
      </c>
      <c r="U5275" s="167" t="s">
        <v>1453</v>
      </c>
      <c r="V5275" s="167" t="s">
        <v>83</v>
      </c>
      <c r="W5275" s="169"/>
      <c r="X5275" s="169" t="s">
        <v>11329</v>
      </c>
      <c r="Y5275" s="169"/>
      <c r="Z5275" s="168">
        <v>44348</v>
      </c>
      <c r="AA5275" s="169" t="s">
        <v>12491</v>
      </c>
      <c r="AB5275" s="169" t="s">
        <v>12492</v>
      </c>
      <c r="AC5275" s="169" t="s">
        <v>32</v>
      </c>
      <c r="AD5275" s="169">
        <v>2022</v>
      </c>
      <c r="AE5275" s="167" t="s">
        <v>1245</v>
      </c>
    </row>
    <row r="5276" spans="1:31" x14ac:dyDescent="0.3">
      <c r="A5276" s="169" t="s">
        <v>1030</v>
      </c>
      <c r="B5276" s="162" t="s">
        <v>550</v>
      </c>
      <c r="C5276" s="162">
        <v>8</v>
      </c>
      <c r="D5276" s="162">
        <v>2016</v>
      </c>
      <c r="E5276" s="162" t="s">
        <v>2393</v>
      </c>
      <c r="F5276" s="162" t="s">
        <v>32</v>
      </c>
      <c r="G5276" s="162">
        <v>2021</v>
      </c>
      <c r="H5276" s="169" t="s">
        <v>63</v>
      </c>
      <c r="I5276" s="162" t="s">
        <v>550</v>
      </c>
      <c r="J5276" s="213">
        <v>0.75</v>
      </c>
      <c r="K5276" s="169" t="s">
        <v>1818</v>
      </c>
      <c r="L5276" s="166">
        <v>0.83978495412844001</v>
      </c>
      <c r="M5276" s="166">
        <v>0.62983871559632998</v>
      </c>
      <c r="N5276" s="169" t="s">
        <v>32</v>
      </c>
      <c r="O5276" s="167">
        <v>1</v>
      </c>
      <c r="P5276" s="167">
        <v>1</v>
      </c>
      <c r="Q5276" s="167">
        <v>0</v>
      </c>
      <c r="R5276" s="167">
        <v>1</v>
      </c>
      <c r="S5276" s="167">
        <v>0</v>
      </c>
      <c r="T5276" s="167" t="s">
        <v>13211</v>
      </c>
      <c r="U5276" s="167" t="s">
        <v>1360</v>
      </c>
      <c r="V5276" s="167" t="s">
        <v>1383</v>
      </c>
      <c r="W5276" s="169"/>
      <c r="X5276" s="169" t="s">
        <v>12340</v>
      </c>
      <c r="Y5276" s="169"/>
      <c r="Z5276" s="168">
        <v>44258</v>
      </c>
      <c r="AA5276" s="169" t="s">
        <v>12493</v>
      </c>
      <c r="AB5276" s="169" t="s">
        <v>12494</v>
      </c>
      <c r="AC5276" s="169" t="s">
        <v>32</v>
      </c>
      <c r="AD5276" s="169">
        <v>2022</v>
      </c>
      <c r="AE5276" s="167" t="s">
        <v>1218</v>
      </c>
    </row>
    <row r="5277" spans="1:31" x14ac:dyDescent="0.3">
      <c r="A5277" s="169" t="s">
        <v>10516</v>
      </c>
      <c r="B5277" s="162" t="s">
        <v>550</v>
      </c>
      <c r="C5277" s="162">
        <v>1</v>
      </c>
      <c r="D5277" s="162">
        <v>2019</v>
      </c>
      <c r="E5277" s="162" t="s">
        <v>2396</v>
      </c>
      <c r="F5277" s="162" t="s">
        <v>32</v>
      </c>
      <c r="G5277" s="162">
        <v>2021</v>
      </c>
      <c r="H5277" s="169" t="s">
        <v>63</v>
      </c>
      <c r="I5277" s="162" t="s">
        <v>550</v>
      </c>
      <c r="J5277" s="213">
        <v>2.1</v>
      </c>
      <c r="K5277" s="169" t="s">
        <v>1818</v>
      </c>
      <c r="L5277" s="166">
        <v>0.83978495412844001</v>
      </c>
      <c r="M5277" s="166">
        <v>1.763548403669724</v>
      </c>
      <c r="N5277" s="169" t="s">
        <v>1283</v>
      </c>
      <c r="O5277" s="167">
        <v>1</v>
      </c>
      <c r="P5277" s="167">
        <v>0</v>
      </c>
      <c r="Q5277" s="167">
        <v>0</v>
      </c>
      <c r="R5277" s="167">
        <v>1</v>
      </c>
      <c r="S5277" s="167">
        <v>0</v>
      </c>
      <c r="T5277" s="167" t="s">
        <v>13213</v>
      </c>
      <c r="U5277" s="167" t="s">
        <v>1512</v>
      </c>
      <c r="V5277" s="167" t="s">
        <v>89</v>
      </c>
      <c r="W5277" s="169"/>
      <c r="X5277" s="169" t="s">
        <v>12341</v>
      </c>
      <c r="Y5277" s="169"/>
      <c r="Z5277" s="168">
        <v>44218</v>
      </c>
      <c r="AA5277" s="169" t="s">
        <v>12495</v>
      </c>
      <c r="AB5277" s="169" t="s">
        <v>12496</v>
      </c>
      <c r="AC5277" s="169" t="s">
        <v>1283</v>
      </c>
      <c r="AD5277" s="169">
        <v>2022</v>
      </c>
      <c r="AE5277" s="167" t="s">
        <v>1218</v>
      </c>
    </row>
    <row r="5278" spans="1:31" x14ac:dyDescent="0.3">
      <c r="A5278" s="169" t="s">
        <v>10516</v>
      </c>
      <c r="B5278" s="162" t="s">
        <v>550</v>
      </c>
      <c r="C5278" s="162">
        <v>2</v>
      </c>
      <c r="D5278" s="162">
        <v>2019</v>
      </c>
      <c r="E5278" s="162" t="s">
        <v>2396</v>
      </c>
      <c r="F5278" s="162" t="s">
        <v>32</v>
      </c>
      <c r="G5278" s="162">
        <v>2021</v>
      </c>
      <c r="H5278" s="169" t="s">
        <v>63</v>
      </c>
      <c r="I5278" s="162" t="s">
        <v>550</v>
      </c>
      <c r="J5278" s="213">
        <v>6.8</v>
      </c>
      <c r="K5278" s="169" t="s">
        <v>1818</v>
      </c>
      <c r="L5278" s="166">
        <v>0.83978495412844001</v>
      </c>
      <c r="M5278" s="166">
        <v>5.7105376880733916</v>
      </c>
      <c r="N5278" s="169" t="s">
        <v>63</v>
      </c>
      <c r="O5278" s="167">
        <v>1</v>
      </c>
      <c r="P5278" s="167">
        <v>0</v>
      </c>
      <c r="Q5278" s="167">
        <v>1</v>
      </c>
      <c r="R5278" s="167">
        <v>0</v>
      </c>
      <c r="S5278" s="167">
        <v>1</v>
      </c>
      <c r="T5278" s="167" t="s">
        <v>13210</v>
      </c>
      <c r="U5278" s="167" t="s">
        <v>1512</v>
      </c>
      <c r="V5278" s="167" t="s">
        <v>89</v>
      </c>
      <c r="W5278" s="169"/>
      <c r="X5278" s="169" t="s">
        <v>12341</v>
      </c>
      <c r="Y5278" s="169"/>
      <c r="Z5278" s="168">
        <v>44320</v>
      </c>
      <c r="AA5278" s="169" t="s">
        <v>12497</v>
      </c>
      <c r="AB5278" s="169" t="s">
        <v>12498</v>
      </c>
      <c r="AC5278" s="169" t="s">
        <v>63</v>
      </c>
      <c r="AD5278" s="169">
        <v>2022</v>
      </c>
      <c r="AE5278" s="167" t="s">
        <v>1218</v>
      </c>
    </row>
    <row r="5279" spans="1:31" x14ac:dyDescent="0.3">
      <c r="A5279" s="169" t="s">
        <v>10516</v>
      </c>
      <c r="B5279" s="162" t="s">
        <v>550</v>
      </c>
      <c r="C5279" s="162">
        <v>3</v>
      </c>
      <c r="D5279" s="162">
        <v>2019</v>
      </c>
      <c r="E5279" s="162" t="s">
        <v>2396</v>
      </c>
      <c r="F5279" s="162" t="s">
        <v>32</v>
      </c>
      <c r="G5279" s="162">
        <v>2021</v>
      </c>
      <c r="H5279" s="169" t="s">
        <v>63</v>
      </c>
      <c r="I5279" s="162" t="s">
        <v>550</v>
      </c>
      <c r="J5279" s="213">
        <v>1.3367279999999999</v>
      </c>
      <c r="K5279" s="169" t="s">
        <v>1818</v>
      </c>
      <c r="L5279" s="166">
        <v>0.83978495412844001</v>
      </c>
      <c r="M5279" s="166">
        <v>1.1225640621622013</v>
      </c>
      <c r="N5279" s="169" t="s">
        <v>63</v>
      </c>
      <c r="O5279" s="167">
        <v>1</v>
      </c>
      <c r="P5279" s="167">
        <v>0</v>
      </c>
      <c r="Q5279" s="167">
        <v>1</v>
      </c>
      <c r="R5279" s="167">
        <v>0</v>
      </c>
      <c r="S5279" s="167">
        <v>1</v>
      </c>
      <c r="T5279" s="167" t="s">
        <v>13210</v>
      </c>
      <c r="U5279" s="167" t="s">
        <v>1512</v>
      </c>
      <c r="V5279" s="167" t="s">
        <v>89</v>
      </c>
      <c r="W5279" s="169"/>
      <c r="X5279" s="169" t="s">
        <v>12341</v>
      </c>
      <c r="Y5279" s="169"/>
      <c r="Z5279" s="168">
        <v>44454</v>
      </c>
      <c r="AA5279" s="169" t="s">
        <v>12497</v>
      </c>
      <c r="AB5279" s="169" t="s">
        <v>12498</v>
      </c>
      <c r="AC5279" s="169" t="s">
        <v>63</v>
      </c>
      <c r="AD5279" s="169">
        <v>2022</v>
      </c>
      <c r="AE5279" s="167" t="s">
        <v>1218</v>
      </c>
    </row>
    <row r="5280" spans="1:31" x14ac:dyDescent="0.3">
      <c r="A5280" s="169" t="s">
        <v>10516</v>
      </c>
      <c r="B5280" s="162" t="s">
        <v>550</v>
      </c>
      <c r="C5280" s="162">
        <v>4</v>
      </c>
      <c r="D5280" s="162">
        <v>2019</v>
      </c>
      <c r="E5280" s="162" t="s">
        <v>2396</v>
      </c>
      <c r="F5280" s="162" t="s">
        <v>32</v>
      </c>
      <c r="G5280" s="162">
        <v>2021</v>
      </c>
      <c r="H5280" s="169" t="s">
        <v>63</v>
      </c>
      <c r="I5280" s="162" t="s">
        <v>550</v>
      </c>
      <c r="J5280" s="213">
        <v>1.7575609999999999</v>
      </c>
      <c r="K5280" s="169" t="s">
        <v>1818</v>
      </c>
      <c r="L5280" s="166">
        <v>0.83978495412844001</v>
      </c>
      <c r="M5280" s="166">
        <v>1.4759732837629351</v>
      </c>
      <c r="N5280" s="169" t="s">
        <v>63</v>
      </c>
      <c r="O5280" s="167">
        <v>1</v>
      </c>
      <c r="P5280" s="167">
        <v>0</v>
      </c>
      <c r="Q5280" s="167">
        <v>1</v>
      </c>
      <c r="R5280" s="167">
        <v>0</v>
      </c>
      <c r="S5280" s="167">
        <v>1</v>
      </c>
      <c r="T5280" s="167" t="s">
        <v>13210</v>
      </c>
      <c r="U5280" s="167" t="s">
        <v>1512</v>
      </c>
      <c r="V5280" s="167" t="s">
        <v>89</v>
      </c>
      <c r="W5280" s="169"/>
      <c r="X5280" s="169" t="s">
        <v>12341</v>
      </c>
      <c r="Y5280" s="169"/>
      <c r="Z5280" s="168">
        <v>44454</v>
      </c>
      <c r="AA5280" s="169" t="s">
        <v>12499</v>
      </c>
      <c r="AB5280" s="169" t="s">
        <v>12500</v>
      </c>
      <c r="AC5280" s="169" t="s">
        <v>63</v>
      </c>
      <c r="AD5280" s="169">
        <v>2022</v>
      </c>
      <c r="AE5280" s="167" t="s">
        <v>1218</v>
      </c>
    </row>
    <row r="5281" spans="1:31" x14ac:dyDescent="0.3">
      <c r="A5281" s="169" t="s">
        <v>10516</v>
      </c>
      <c r="B5281" s="162" t="s">
        <v>550</v>
      </c>
      <c r="C5281" s="162">
        <v>5</v>
      </c>
      <c r="D5281" s="162">
        <v>2019</v>
      </c>
      <c r="E5281" s="162" t="s">
        <v>2396</v>
      </c>
      <c r="F5281" s="162" t="s">
        <v>32</v>
      </c>
      <c r="G5281" s="162">
        <v>2021</v>
      </c>
      <c r="H5281" s="169" t="s">
        <v>63</v>
      </c>
      <c r="I5281" s="162" t="s">
        <v>550</v>
      </c>
      <c r="J5281" s="213">
        <v>2.4724719999999998</v>
      </c>
      <c r="K5281" s="169" t="s">
        <v>1818</v>
      </c>
      <c r="L5281" s="166">
        <v>0.83978495412844001</v>
      </c>
      <c r="M5281" s="166">
        <v>2.0763447851038523</v>
      </c>
      <c r="N5281" s="169" t="s">
        <v>63</v>
      </c>
      <c r="O5281" s="167">
        <v>1</v>
      </c>
      <c r="P5281" s="167">
        <v>0</v>
      </c>
      <c r="Q5281" s="167">
        <v>1</v>
      </c>
      <c r="R5281" s="167">
        <v>0</v>
      </c>
      <c r="S5281" s="167">
        <v>1</v>
      </c>
      <c r="T5281" s="167" t="s">
        <v>13210</v>
      </c>
      <c r="U5281" s="167" t="s">
        <v>1512</v>
      </c>
      <c r="V5281" s="167" t="s">
        <v>89</v>
      </c>
      <c r="W5281" s="169"/>
      <c r="X5281" s="169" t="s">
        <v>12341</v>
      </c>
      <c r="Y5281" s="169"/>
      <c r="Z5281" s="168">
        <v>44454</v>
      </c>
      <c r="AA5281" s="169" t="s">
        <v>12501</v>
      </c>
      <c r="AB5281" s="169" t="s">
        <v>12500</v>
      </c>
      <c r="AC5281" s="169" t="s">
        <v>63</v>
      </c>
      <c r="AD5281" s="169">
        <v>2022</v>
      </c>
      <c r="AE5281" s="167" t="s">
        <v>1218</v>
      </c>
    </row>
    <row r="5282" spans="1:31" x14ac:dyDescent="0.3">
      <c r="A5282" s="169" t="s">
        <v>10516</v>
      </c>
      <c r="B5282" s="162" t="s">
        <v>550</v>
      </c>
      <c r="C5282" s="162">
        <v>6</v>
      </c>
      <c r="D5282" s="162">
        <v>2019</v>
      </c>
      <c r="E5282" s="162" t="s">
        <v>2396</v>
      </c>
      <c r="F5282" s="162" t="s">
        <v>32</v>
      </c>
      <c r="G5282" s="162">
        <v>2021</v>
      </c>
      <c r="H5282" s="169" t="s">
        <v>63</v>
      </c>
      <c r="I5282" s="162" t="s">
        <v>550</v>
      </c>
      <c r="J5282" s="213">
        <v>3.9180329999999999</v>
      </c>
      <c r="K5282" s="169" t="s">
        <v>1818</v>
      </c>
      <c r="L5282" s="166">
        <v>0.83978495412844001</v>
      </c>
      <c r="M5282" s="166">
        <v>3.2903051631787141</v>
      </c>
      <c r="N5282" s="169" t="s">
        <v>63</v>
      </c>
      <c r="O5282" s="167">
        <v>1</v>
      </c>
      <c r="P5282" s="167">
        <v>0</v>
      </c>
      <c r="Q5282" s="167">
        <v>1</v>
      </c>
      <c r="R5282" s="167">
        <v>0</v>
      </c>
      <c r="S5282" s="167">
        <v>1</v>
      </c>
      <c r="T5282" s="167" t="s">
        <v>13210</v>
      </c>
      <c r="U5282" s="167" t="s">
        <v>1512</v>
      </c>
      <c r="V5282" s="167" t="s">
        <v>89</v>
      </c>
      <c r="W5282" s="169"/>
      <c r="X5282" s="169" t="s">
        <v>12341</v>
      </c>
      <c r="Y5282" s="169"/>
      <c r="Z5282" s="168">
        <v>44454</v>
      </c>
      <c r="AA5282" s="169" t="s">
        <v>12497</v>
      </c>
      <c r="AB5282" s="169" t="s">
        <v>12498</v>
      </c>
      <c r="AC5282" s="169" t="s">
        <v>63</v>
      </c>
      <c r="AD5282" s="169">
        <v>2022</v>
      </c>
      <c r="AE5282" s="167" t="s">
        <v>1218</v>
      </c>
    </row>
    <row r="5283" spans="1:31" x14ac:dyDescent="0.3">
      <c r="A5283" s="169" t="s">
        <v>10516</v>
      </c>
      <c r="B5283" s="162" t="s">
        <v>550</v>
      </c>
      <c r="C5283" s="162">
        <v>7</v>
      </c>
      <c r="D5283" s="162">
        <v>2019</v>
      </c>
      <c r="E5283" s="162" t="s">
        <v>2396</v>
      </c>
      <c r="F5283" s="162" t="s">
        <v>32</v>
      </c>
      <c r="G5283" s="162">
        <v>2021</v>
      </c>
      <c r="H5283" s="169" t="s">
        <v>63</v>
      </c>
      <c r="I5283" s="162" t="s">
        <v>550</v>
      </c>
      <c r="J5283" s="213">
        <v>2.6268980000000002</v>
      </c>
      <c r="K5283" s="169" t="s">
        <v>1818</v>
      </c>
      <c r="L5283" s="166">
        <v>0.83978495412844001</v>
      </c>
      <c r="M5283" s="166">
        <v>2.2060294164300909</v>
      </c>
      <c r="N5283" s="169" t="s">
        <v>63</v>
      </c>
      <c r="O5283" s="167">
        <v>1</v>
      </c>
      <c r="P5283" s="167">
        <v>0</v>
      </c>
      <c r="Q5283" s="167">
        <v>1</v>
      </c>
      <c r="R5283" s="167">
        <v>0</v>
      </c>
      <c r="S5283" s="167">
        <v>1</v>
      </c>
      <c r="T5283" s="167" t="s">
        <v>13210</v>
      </c>
      <c r="U5283" s="167" t="s">
        <v>1512</v>
      </c>
      <c r="V5283" s="167" t="s">
        <v>89</v>
      </c>
      <c r="W5283" s="169"/>
      <c r="X5283" s="169" t="s">
        <v>12341</v>
      </c>
      <c r="Y5283" s="169"/>
      <c r="Z5283" s="168">
        <v>44553</v>
      </c>
      <c r="AA5283" s="169" t="s">
        <v>12502</v>
      </c>
      <c r="AB5283" s="169" t="s">
        <v>12503</v>
      </c>
      <c r="AC5283" s="169" t="s">
        <v>63</v>
      </c>
      <c r="AD5283" s="169">
        <v>2022</v>
      </c>
      <c r="AE5283" s="167" t="s">
        <v>1218</v>
      </c>
    </row>
    <row r="5284" spans="1:31" x14ac:dyDescent="0.3">
      <c r="A5284" s="169" t="s">
        <v>10557</v>
      </c>
      <c r="B5284" s="162" t="s">
        <v>550</v>
      </c>
      <c r="C5284" s="162">
        <v>1</v>
      </c>
      <c r="D5284" s="162">
        <v>2020</v>
      </c>
      <c r="E5284" s="162" t="s">
        <v>115</v>
      </c>
      <c r="F5284" s="162" t="s">
        <v>32</v>
      </c>
      <c r="G5284" s="162">
        <v>2021</v>
      </c>
      <c r="H5284" s="169" t="s">
        <v>63</v>
      </c>
      <c r="I5284" s="162" t="s">
        <v>550</v>
      </c>
      <c r="J5284" s="213">
        <v>11.47</v>
      </c>
      <c r="K5284" s="169" t="s">
        <v>1818</v>
      </c>
      <c r="L5284" s="166">
        <v>0.83978495412844001</v>
      </c>
      <c r="M5284" s="166">
        <v>9.6323334238532077</v>
      </c>
      <c r="N5284" s="169" t="s">
        <v>32</v>
      </c>
      <c r="O5284" s="167">
        <v>1</v>
      </c>
      <c r="P5284" s="167">
        <v>1</v>
      </c>
      <c r="Q5284" s="167">
        <v>0</v>
      </c>
      <c r="R5284" s="167">
        <v>1</v>
      </c>
      <c r="S5284" s="167">
        <v>0</v>
      </c>
      <c r="T5284" s="167" t="s">
        <v>13211</v>
      </c>
      <c r="U5284" s="167" t="s">
        <v>1360</v>
      </c>
      <c r="V5284" s="167" t="s">
        <v>1383</v>
      </c>
      <c r="W5284" s="169"/>
      <c r="X5284" s="169" t="s">
        <v>10557</v>
      </c>
      <c r="Y5284" s="169"/>
      <c r="Z5284" s="168">
        <v>44441</v>
      </c>
      <c r="AA5284" s="169" t="s">
        <v>12504</v>
      </c>
      <c r="AB5284" s="169" t="s">
        <v>12505</v>
      </c>
      <c r="AC5284" s="169" t="s">
        <v>32</v>
      </c>
      <c r="AD5284" s="169">
        <v>2022</v>
      </c>
      <c r="AE5284" s="167" t="s">
        <v>1218</v>
      </c>
    </row>
    <row r="5285" spans="1:31" x14ac:dyDescent="0.3">
      <c r="A5285" s="169" t="s">
        <v>1055</v>
      </c>
      <c r="B5285" s="162" t="s">
        <v>550</v>
      </c>
      <c r="C5285" s="162">
        <v>4</v>
      </c>
      <c r="D5285" s="162">
        <v>2016</v>
      </c>
      <c r="E5285" s="162" t="s">
        <v>2393</v>
      </c>
      <c r="F5285" s="162" t="s">
        <v>32</v>
      </c>
      <c r="G5285" s="162">
        <v>2021</v>
      </c>
      <c r="H5285" s="169" t="s">
        <v>74</v>
      </c>
      <c r="I5285" s="162" t="s">
        <v>550</v>
      </c>
      <c r="J5285" s="213">
        <v>2.1039889999999999</v>
      </c>
      <c r="K5285" s="169" t="s">
        <v>1818</v>
      </c>
      <c r="L5285" s="166">
        <v>0.83978495412844001</v>
      </c>
      <c r="M5285" s="166">
        <v>1.7668983058517422</v>
      </c>
      <c r="N5285" s="169" t="s">
        <v>74</v>
      </c>
      <c r="O5285" s="167">
        <v>1</v>
      </c>
      <c r="P5285" s="167">
        <v>0</v>
      </c>
      <c r="Q5285" s="167">
        <v>1</v>
      </c>
      <c r="R5285" s="167">
        <v>0</v>
      </c>
      <c r="S5285" s="167">
        <v>1</v>
      </c>
      <c r="T5285" s="167" t="s">
        <v>13210</v>
      </c>
      <c r="U5285" s="167" t="s">
        <v>1281</v>
      </c>
      <c r="V5285" s="167" t="s">
        <v>86</v>
      </c>
      <c r="W5285" s="169"/>
      <c r="X5285" s="169" t="s">
        <v>10676</v>
      </c>
      <c r="Y5285" s="169"/>
      <c r="Z5285" s="168">
        <v>44478</v>
      </c>
      <c r="AA5285" s="169" t="s">
        <v>12506</v>
      </c>
      <c r="AB5285" s="169" t="s">
        <v>12507</v>
      </c>
      <c r="AC5285" s="169" t="s">
        <v>74</v>
      </c>
      <c r="AD5285" s="169">
        <v>2022</v>
      </c>
      <c r="AE5285" s="167" t="s">
        <v>1241</v>
      </c>
    </row>
    <row r="5286" spans="1:31" x14ac:dyDescent="0.3">
      <c r="A5286" s="169" t="s">
        <v>1055</v>
      </c>
      <c r="B5286" s="162" t="s">
        <v>550</v>
      </c>
      <c r="C5286" s="162">
        <v>5</v>
      </c>
      <c r="D5286" s="162">
        <v>2016</v>
      </c>
      <c r="E5286" s="162" t="s">
        <v>2393</v>
      </c>
      <c r="F5286" s="162" t="s">
        <v>32</v>
      </c>
      <c r="G5286" s="162">
        <v>2021</v>
      </c>
      <c r="H5286" s="169" t="s">
        <v>74</v>
      </c>
      <c r="I5286" s="162" t="s">
        <v>550</v>
      </c>
      <c r="J5286" s="213">
        <v>2.5209609999999998</v>
      </c>
      <c r="K5286" s="169" t="s">
        <v>1818</v>
      </c>
      <c r="L5286" s="166">
        <v>0.83978495412844001</v>
      </c>
      <c r="M5286" s="166">
        <v>2.1170651177445863</v>
      </c>
      <c r="N5286" s="169" t="s">
        <v>74</v>
      </c>
      <c r="O5286" s="167">
        <v>1</v>
      </c>
      <c r="P5286" s="167">
        <v>0</v>
      </c>
      <c r="Q5286" s="167">
        <v>1</v>
      </c>
      <c r="R5286" s="167">
        <v>0</v>
      </c>
      <c r="S5286" s="167">
        <v>1</v>
      </c>
      <c r="T5286" s="167" t="s">
        <v>13210</v>
      </c>
      <c r="U5286" s="167" t="s">
        <v>1281</v>
      </c>
      <c r="V5286" s="167" t="s">
        <v>86</v>
      </c>
      <c r="W5286" s="169"/>
      <c r="X5286" s="169" t="s">
        <v>10676</v>
      </c>
      <c r="Y5286" s="169"/>
      <c r="Z5286" s="168">
        <v>44478</v>
      </c>
      <c r="AA5286" s="169" t="s">
        <v>12508</v>
      </c>
      <c r="AB5286" s="169" t="s">
        <v>12509</v>
      </c>
      <c r="AC5286" s="169" t="s">
        <v>74</v>
      </c>
      <c r="AD5286" s="169">
        <v>2022</v>
      </c>
      <c r="AE5286" s="167" t="s">
        <v>1241</v>
      </c>
    </row>
    <row r="5287" spans="1:31" x14ac:dyDescent="0.3">
      <c r="A5287" s="169" t="s">
        <v>1055</v>
      </c>
      <c r="B5287" s="162" t="s">
        <v>550</v>
      </c>
      <c r="C5287" s="162">
        <v>6</v>
      </c>
      <c r="D5287" s="162">
        <v>2016</v>
      </c>
      <c r="E5287" s="162" t="s">
        <v>2393</v>
      </c>
      <c r="F5287" s="162" t="s">
        <v>32</v>
      </c>
      <c r="G5287" s="162">
        <v>2021</v>
      </c>
      <c r="H5287" s="169" t="s">
        <v>74</v>
      </c>
      <c r="I5287" s="162" t="s">
        <v>550</v>
      </c>
      <c r="J5287" s="213">
        <v>2.7608440000000001</v>
      </c>
      <c r="K5287" s="169" t="s">
        <v>1818</v>
      </c>
      <c r="L5287" s="166">
        <v>0.83978495412844001</v>
      </c>
      <c r="M5287" s="166">
        <v>2.318515251895779</v>
      </c>
      <c r="N5287" s="169" t="s">
        <v>74</v>
      </c>
      <c r="O5287" s="167">
        <v>1</v>
      </c>
      <c r="P5287" s="167">
        <v>0</v>
      </c>
      <c r="Q5287" s="167">
        <v>1</v>
      </c>
      <c r="R5287" s="167">
        <v>0</v>
      </c>
      <c r="S5287" s="167">
        <v>1</v>
      </c>
      <c r="T5287" s="167" t="s">
        <v>13210</v>
      </c>
      <c r="U5287" s="167" t="s">
        <v>1281</v>
      </c>
      <c r="V5287" s="167" t="s">
        <v>86</v>
      </c>
      <c r="W5287" s="169"/>
      <c r="X5287" s="169" t="s">
        <v>10676</v>
      </c>
      <c r="Y5287" s="169"/>
      <c r="Z5287" s="168">
        <v>44478</v>
      </c>
      <c r="AA5287" s="169" t="s">
        <v>12510</v>
      </c>
      <c r="AB5287" s="169" t="s">
        <v>12511</v>
      </c>
      <c r="AC5287" s="169" t="s">
        <v>74</v>
      </c>
      <c r="AD5287" s="169">
        <v>2022</v>
      </c>
      <c r="AE5287" s="167" t="s">
        <v>1241</v>
      </c>
    </row>
    <row r="5288" spans="1:31" x14ac:dyDescent="0.3">
      <c r="A5288" s="169" t="s">
        <v>1076</v>
      </c>
      <c r="B5288" s="162" t="s">
        <v>550</v>
      </c>
      <c r="C5288" s="162">
        <v>4</v>
      </c>
      <c r="D5288" s="162">
        <v>2016</v>
      </c>
      <c r="E5288" s="162" t="s">
        <v>2393</v>
      </c>
      <c r="F5288" s="162" t="s">
        <v>32</v>
      </c>
      <c r="G5288" s="162">
        <v>2021</v>
      </c>
      <c r="H5288" s="169" t="s">
        <v>72</v>
      </c>
      <c r="I5288" s="162" t="s">
        <v>550</v>
      </c>
      <c r="J5288" s="213">
        <v>2.1869999999999998</v>
      </c>
      <c r="K5288" s="169" t="s">
        <v>1818</v>
      </c>
      <c r="L5288" s="166">
        <v>0.83978495412844001</v>
      </c>
      <c r="M5288" s="166">
        <v>1.8366096946788981</v>
      </c>
      <c r="N5288" s="169" t="s">
        <v>32</v>
      </c>
      <c r="O5288" s="167">
        <v>1</v>
      </c>
      <c r="P5288" s="167">
        <v>1</v>
      </c>
      <c r="Q5288" s="167">
        <v>0</v>
      </c>
      <c r="R5288" s="167">
        <v>1</v>
      </c>
      <c r="S5288" s="167">
        <v>0</v>
      </c>
      <c r="T5288" s="167" t="s">
        <v>13211</v>
      </c>
      <c r="U5288" s="167" t="s">
        <v>1281</v>
      </c>
      <c r="V5288" s="167" t="s">
        <v>86</v>
      </c>
      <c r="W5288" s="169"/>
      <c r="X5288" s="169" t="s">
        <v>12342</v>
      </c>
      <c r="Y5288" s="169"/>
      <c r="Z5288" s="168">
        <v>44341</v>
      </c>
      <c r="AA5288" s="169" t="s">
        <v>12512</v>
      </c>
      <c r="AB5288" s="169" t="s">
        <v>12513</v>
      </c>
      <c r="AC5288" s="169" t="s">
        <v>32</v>
      </c>
      <c r="AD5288" s="169">
        <v>2022</v>
      </c>
      <c r="AE5288" s="167" t="s">
        <v>1245</v>
      </c>
    </row>
    <row r="5289" spans="1:31" x14ac:dyDescent="0.3">
      <c r="A5289" s="169" t="s">
        <v>1181</v>
      </c>
      <c r="B5289" s="162" t="s">
        <v>550</v>
      </c>
      <c r="C5289" s="162">
        <v>1</v>
      </c>
      <c r="D5289" s="162">
        <v>2018</v>
      </c>
      <c r="E5289" s="162" t="s">
        <v>2393</v>
      </c>
      <c r="F5289" s="162" t="s">
        <v>32</v>
      </c>
      <c r="G5289" s="162">
        <v>2021</v>
      </c>
      <c r="H5289" s="169" t="s">
        <v>72</v>
      </c>
      <c r="I5289" s="162" t="s">
        <v>550</v>
      </c>
      <c r="J5289" s="213">
        <v>1.6609780000000001</v>
      </c>
      <c r="K5289" s="169" t="s">
        <v>1818</v>
      </c>
      <c r="L5289" s="166">
        <v>0.83978495412844001</v>
      </c>
      <c r="M5289" s="166">
        <v>1.3948643335383482</v>
      </c>
      <c r="N5289" s="169" t="s">
        <v>32</v>
      </c>
      <c r="O5289" s="167">
        <v>1</v>
      </c>
      <c r="P5289" s="167">
        <v>1</v>
      </c>
      <c r="Q5289" s="167">
        <v>0</v>
      </c>
      <c r="R5289" s="167">
        <v>1</v>
      </c>
      <c r="S5289" s="167">
        <v>0</v>
      </c>
      <c r="T5289" s="167" t="s">
        <v>13211</v>
      </c>
      <c r="U5289" s="167" t="s">
        <v>1281</v>
      </c>
      <c r="V5289" s="167" t="s">
        <v>86</v>
      </c>
      <c r="W5289" s="169"/>
      <c r="X5289" s="169" t="s">
        <v>12343</v>
      </c>
      <c r="Y5289" s="169"/>
      <c r="Z5289" s="168">
        <v>44530</v>
      </c>
      <c r="AA5289" s="169" t="s">
        <v>9488</v>
      </c>
      <c r="AB5289" s="169" t="s">
        <v>12514</v>
      </c>
      <c r="AC5289" s="169" t="s">
        <v>32</v>
      </c>
      <c r="AD5289" s="169">
        <v>2022</v>
      </c>
      <c r="AE5289" s="167" t="s">
        <v>1245</v>
      </c>
    </row>
    <row r="5290" spans="1:31" x14ac:dyDescent="0.3">
      <c r="A5290" s="169" t="s">
        <v>11709</v>
      </c>
      <c r="B5290" s="162" t="s">
        <v>550</v>
      </c>
      <c r="C5290" s="162">
        <v>3</v>
      </c>
      <c r="D5290" s="162">
        <v>2021</v>
      </c>
      <c r="E5290" s="162" t="s">
        <v>2393</v>
      </c>
      <c r="F5290" s="162" t="s">
        <v>32</v>
      </c>
      <c r="G5290" s="162">
        <v>2021</v>
      </c>
      <c r="H5290" s="169" t="s">
        <v>61</v>
      </c>
      <c r="I5290" s="162" t="s">
        <v>550</v>
      </c>
      <c r="J5290" s="213">
        <v>0.25480000000000003</v>
      </c>
      <c r="K5290" s="169" t="s">
        <v>1818</v>
      </c>
      <c r="L5290" s="166">
        <v>0.83978495412844001</v>
      </c>
      <c r="M5290" s="166">
        <v>0.21397720631192654</v>
      </c>
      <c r="N5290" s="169" t="s">
        <v>32</v>
      </c>
      <c r="O5290" s="167">
        <v>1</v>
      </c>
      <c r="P5290" s="167">
        <v>1</v>
      </c>
      <c r="Q5290" s="167">
        <v>0</v>
      </c>
      <c r="R5290" s="167">
        <v>1</v>
      </c>
      <c r="S5290" s="167">
        <v>0</v>
      </c>
      <c r="T5290" s="167" t="s">
        <v>13211</v>
      </c>
      <c r="U5290" s="167" t="s">
        <v>1512</v>
      </c>
      <c r="V5290" s="167" t="s">
        <v>91</v>
      </c>
      <c r="W5290" s="169"/>
      <c r="X5290" s="169" t="s">
        <v>11709</v>
      </c>
      <c r="Y5290" s="169"/>
      <c r="Z5290" s="168">
        <v>44227</v>
      </c>
      <c r="AA5290" s="169" t="s">
        <v>12515</v>
      </c>
      <c r="AB5290" s="169" t="s">
        <v>12516</v>
      </c>
      <c r="AC5290" s="169" t="s">
        <v>32</v>
      </c>
      <c r="AD5290" s="169">
        <v>2022</v>
      </c>
      <c r="AE5290" s="167" t="s">
        <v>1321</v>
      </c>
    </row>
    <row r="5291" spans="1:31" x14ac:dyDescent="0.3">
      <c r="A5291" s="169" t="s">
        <v>1201</v>
      </c>
      <c r="B5291" s="162" t="s">
        <v>550</v>
      </c>
      <c r="C5291" s="162">
        <v>7</v>
      </c>
      <c r="D5291" s="162">
        <v>2018</v>
      </c>
      <c r="E5291" s="162" t="s">
        <v>2393</v>
      </c>
      <c r="F5291" s="162" t="s">
        <v>32</v>
      </c>
      <c r="G5291" s="162">
        <v>2021</v>
      </c>
      <c r="H5291" s="169" t="s">
        <v>61</v>
      </c>
      <c r="I5291" s="162" t="s">
        <v>550</v>
      </c>
      <c r="J5291" s="213">
        <v>1.6734359999999999</v>
      </c>
      <c r="K5291" s="169" t="s">
        <v>1818</v>
      </c>
      <c r="L5291" s="166">
        <v>0.83978495412844001</v>
      </c>
      <c r="M5291" s="166">
        <v>1.40532637449688</v>
      </c>
      <c r="N5291" s="169" t="s">
        <v>320</v>
      </c>
      <c r="O5291" s="167">
        <v>1</v>
      </c>
      <c r="P5291" s="167">
        <v>0</v>
      </c>
      <c r="Q5291" s="167">
        <v>0</v>
      </c>
      <c r="R5291" s="167">
        <v>0</v>
      </c>
      <c r="S5291" s="167">
        <v>1</v>
      </c>
      <c r="T5291" s="167" t="s">
        <v>13213</v>
      </c>
      <c r="U5291" s="167" t="s">
        <v>1281</v>
      </c>
      <c r="V5291" s="167" t="s">
        <v>86</v>
      </c>
      <c r="W5291" s="169"/>
      <c r="X5291" s="169" t="s">
        <v>12329</v>
      </c>
      <c r="Y5291" s="169"/>
      <c r="Z5291" s="168">
        <v>44335</v>
      </c>
      <c r="AA5291" s="169" t="s">
        <v>12517</v>
      </c>
      <c r="AB5291" s="169" t="s">
        <v>12518</v>
      </c>
      <c r="AC5291" s="169" t="s">
        <v>320</v>
      </c>
      <c r="AD5291" s="169">
        <v>2022</v>
      </c>
      <c r="AE5291" s="167" t="s">
        <v>1321</v>
      </c>
    </row>
    <row r="5292" spans="1:31" x14ac:dyDescent="0.3">
      <c r="A5292" s="169" t="s">
        <v>1201</v>
      </c>
      <c r="B5292" s="162" t="s">
        <v>550</v>
      </c>
      <c r="C5292" s="162">
        <v>8</v>
      </c>
      <c r="D5292" s="162">
        <v>2018</v>
      </c>
      <c r="E5292" s="162" t="s">
        <v>2393</v>
      </c>
      <c r="F5292" s="162" t="s">
        <v>32</v>
      </c>
      <c r="G5292" s="162">
        <v>2021</v>
      </c>
      <c r="H5292" s="169" t="s">
        <v>61</v>
      </c>
      <c r="I5292" s="162" t="s">
        <v>550</v>
      </c>
      <c r="J5292" s="213">
        <v>0.46856100000000001</v>
      </c>
      <c r="K5292" s="169" t="s">
        <v>1818</v>
      </c>
      <c r="L5292" s="166">
        <v>0.83978495412844001</v>
      </c>
      <c r="M5292" s="166">
        <v>0.39349047789137598</v>
      </c>
      <c r="N5292" s="169" t="s">
        <v>156</v>
      </c>
      <c r="O5292" s="167">
        <v>1</v>
      </c>
      <c r="P5292" s="167">
        <v>0</v>
      </c>
      <c r="Q5292" s="167">
        <v>0</v>
      </c>
      <c r="R5292" s="167">
        <v>0</v>
      </c>
      <c r="S5292" s="167">
        <v>1</v>
      </c>
      <c r="T5292" s="167" t="s">
        <v>13213</v>
      </c>
      <c r="U5292" s="167" t="s">
        <v>1281</v>
      </c>
      <c r="V5292" s="167" t="s">
        <v>86</v>
      </c>
      <c r="W5292" s="169"/>
      <c r="X5292" s="169" t="s">
        <v>12329</v>
      </c>
      <c r="Y5292" s="169"/>
      <c r="Z5292" s="168">
        <v>44461</v>
      </c>
      <c r="AA5292" s="169" t="s">
        <v>12519</v>
      </c>
      <c r="AB5292" s="169" t="s">
        <v>12520</v>
      </c>
      <c r="AC5292" s="169" t="s">
        <v>156</v>
      </c>
      <c r="AD5292" s="169">
        <v>2022</v>
      </c>
      <c r="AE5292" s="167" t="s">
        <v>1321</v>
      </c>
    </row>
    <row r="5293" spans="1:31" x14ac:dyDescent="0.3">
      <c r="A5293" s="169" t="s">
        <v>1199</v>
      </c>
      <c r="B5293" s="162" t="s">
        <v>550</v>
      </c>
      <c r="C5293" s="162">
        <v>1</v>
      </c>
      <c r="D5293" s="162">
        <v>2018</v>
      </c>
      <c r="E5293" s="162" t="s">
        <v>2393</v>
      </c>
      <c r="F5293" s="162" t="s">
        <v>32</v>
      </c>
      <c r="G5293" s="162">
        <v>2021</v>
      </c>
      <c r="H5293" s="169" t="s">
        <v>61</v>
      </c>
      <c r="I5293" s="162" t="s">
        <v>550</v>
      </c>
      <c r="J5293" s="213">
        <v>3.4849589999999999</v>
      </c>
      <c r="K5293" s="169" t="s">
        <v>1818</v>
      </c>
      <c r="L5293" s="166">
        <v>0.83978495412844001</v>
      </c>
      <c r="M5293" s="166">
        <v>2.9266161339544943</v>
      </c>
      <c r="N5293" s="169" t="s">
        <v>32</v>
      </c>
      <c r="O5293" s="167">
        <v>1</v>
      </c>
      <c r="P5293" s="167">
        <v>1</v>
      </c>
      <c r="Q5293" s="167">
        <v>0</v>
      </c>
      <c r="R5293" s="167">
        <v>1</v>
      </c>
      <c r="S5293" s="167">
        <v>0</v>
      </c>
      <c r="T5293" s="167" t="s">
        <v>13211</v>
      </c>
      <c r="U5293" s="167" t="s">
        <v>1453</v>
      </c>
      <c r="V5293" s="167" t="s">
        <v>83</v>
      </c>
      <c r="W5293" s="169"/>
      <c r="X5293" s="169" t="s">
        <v>12344</v>
      </c>
      <c r="Y5293" s="169"/>
      <c r="Z5293" s="168">
        <v>44382</v>
      </c>
      <c r="AA5293" s="169" t="s">
        <v>12521</v>
      </c>
      <c r="AB5293" s="169" t="s">
        <v>12522</v>
      </c>
      <c r="AC5293" s="169" t="s">
        <v>32</v>
      </c>
      <c r="AD5293" s="169">
        <v>2022</v>
      </c>
      <c r="AE5293" s="167" t="s">
        <v>1321</v>
      </c>
    </row>
    <row r="5294" spans="1:31" x14ac:dyDescent="0.3">
      <c r="A5294" s="169" t="s">
        <v>11327</v>
      </c>
      <c r="B5294" s="162" t="s">
        <v>550</v>
      </c>
      <c r="C5294" s="162">
        <v>2</v>
      </c>
      <c r="D5294" s="162">
        <v>2020</v>
      </c>
      <c r="E5294" s="162" t="s">
        <v>2393</v>
      </c>
      <c r="F5294" s="162" t="s">
        <v>32</v>
      </c>
      <c r="G5294" s="162">
        <v>2021</v>
      </c>
      <c r="H5294" s="169" t="s">
        <v>61</v>
      </c>
      <c r="I5294" s="162" t="s">
        <v>550</v>
      </c>
      <c r="J5294" s="213">
        <v>4.5110000000000001</v>
      </c>
      <c r="K5294" s="169" t="s">
        <v>1818</v>
      </c>
      <c r="L5294" s="166">
        <v>0.83978495412844001</v>
      </c>
      <c r="M5294" s="166">
        <v>3.7882699280733929</v>
      </c>
      <c r="N5294" s="169" t="s">
        <v>28</v>
      </c>
      <c r="O5294" s="167">
        <v>1</v>
      </c>
      <c r="P5294" s="167">
        <v>0</v>
      </c>
      <c r="Q5294" s="167">
        <v>0</v>
      </c>
      <c r="R5294" s="167">
        <v>1</v>
      </c>
      <c r="S5294" s="167">
        <v>0</v>
      </c>
      <c r="T5294" s="167" t="s">
        <v>13213</v>
      </c>
      <c r="U5294" s="167" t="s">
        <v>1512</v>
      </c>
      <c r="V5294" s="167" t="s">
        <v>178</v>
      </c>
      <c r="W5294" s="169"/>
      <c r="X5294" s="169" t="s">
        <v>12345</v>
      </c>
      <c r="Y5294" s="169"/>
      <c r="Z5294" s="168">
        <v>44532</v>
      </c>
      <c r="AA5294" s="169" t="s">
        <v>12523</v>
      </c>
      <c r="AB5294" s="169" t="s">
        <v>12524</v>
      </c>
      <c r="AC5294" s="169" t="s">
        <v>28</v>
      </c>
      <c r="AD5294" s="169">
        <v>2022</v>
      </c>
      <c r="AE5294" s="167" t="s">
        <v>1321</v>
      </c>
    </row>
    <row r="5295" spans="1:31" x14ac:dyDescent="0.3">
      <c r="A5295" s="169" t="s">
        <v>10529</v>
      </c>
      <c r="B5295" s="162" t="s">
        <v>550</v>
      </c>
      <c r="C5295" s="162">
        <v>1</v>
      </c>
      <c r="D5295" s="162">
        <v>2019</v>
      </c>
      <c r="E5295" s="162" t="s">
        <v>2393</v>
      </c>
      <c r="F5295" s="162" t="s">
        <v>32</v>
      </c>
      <c r="G5295" s="162">
        <v>2021</v>
      </c>
      <c r="H5295" s="169" t="s">
        <v>61</v>
      </c>
      <c r="I5295" s="162" t="s">
        <v>550</v>
      </c>
      <c r="J5295" s="213">
        <v>0.21817300000000001</v>
      </c>
      <c r="K5295" s="169" t="s">
        <v>1818</v>
      </c>
      <c r="L5295" s="166">
        <v>0.83978495412844001</v>
      </c>
      <c r="M5295" s="166">
        <v>0.18321840279706414</v>
      </c>
      <c r="N5295" s="169" t="s">
        <v>61</v>
      </c>
      <c r="O5295" s="167">
        <v>1</v>
      </c>
      <c r="P5295" s="167">
        <v>0</v>
      </c>
      <c r="Q5295" s="167">
        <v>1</v>
      </c>
      <c r="R5295" s="167">
        <v>0</v>
      </c>
      <c r="S5295" s="167">
        <v>1</v>
      </c>
      <c r="T5295" s="167" t="s">
        <v>13210</v>
      </c>
      <c r="U5295" s="167" t="s">
        <v>1221</v>
      </c>
      <c r="V5295" s="167" t="s">
        <v>142</v>
      </c>
      <c r="W5295" s="169"/>
      <c r="X5295" s="169" t="s">
        <v>12346</v>
      </c>
      <c r="Y5295" s="169"/>
      <c r="Z5295" s="168">
        <v>44326</v>
      </c>
      <c r="AA5295" s="169" t="s">
        <v>12525</v>
      </c>
      <c r="AB5295" s="169" t="s">
        <v>12526</v>
      </c>
      <c r="AC5295" s="169" t="s">
        <v>61</v>
      </c>
      <c r="AD5295" s="169">
        <v>2022</v>
      </c>
      <c r="AE5295" s="167" t="s">
        <v>1321</v>
      </c>
    </row>
    <row r="5296" spans="1:31" x14ac:dyDescent="0.3">
      <c r="A5296" s="169" t="s">
        <v>10562</v>
      </c>
      <c r="B5296" s="162" t="s">
        <v>550</v>
      </c>
      <c r="C5296" s="162">
        <v>2</v>
      </c>
      <c r="D5296" s="162">
        <v>2020</v>
      </c>
      <c r="E5296" s="162" t="s">
        <v>2393</v>
      </c>
      <c r="F5296" s="162" t="s">
        <v>32</v>
      </c>
      <c r="G5296" s="162">
        <v>2021</v>
      </c>
      <c r="H5296" s="169" t="s">
        <v>61</v>
      </c>
      <c r="I5296" s="162" t="s">
        <v>550</v>
      </c>
      <c r="J5296" s="213">
        <v>28.320512000000001</v>
      </c>
      <c r="K5296" s="169" t="s">
        <v>1818</v>
      </c>
      <c r="L5296" s="166">
        <v>0.83978495412844001</v>
      </c>
      <c r="M5296" s="166">
        <v>23.783139870813937</v>
      </c>
      <c r="N5296" s="169" t="s">
        <v>32</v>
      </c>
      <c r="O5296" s="167">
        <v>1</v>
      </c>
      <c r="P5296" s="167">
        <v>1</v>
      </c>
      <c r="Q5296" s="167">
        <v>0</v>
      </c>
      <c r="R5296" s="167">
        <v>1</v>
      </c>
      <c r="S5296" s="167">
        <v>0</v>
      </c>
      <c r="T5296" s="167" t="s">
        <v>13211</v>
      </c>
      <c r="U5296" s="167" t="s">
        <v>1281</v>
      </c>
      <c r="V5296" s="167" t="s">
        <v>86</v>
      </c>
      <c r="W5296" s="169"/>
      <c r="X5296" s="169" t="s">
        <v>10562</v>
      </c>
      <c r="Y5296" s="169"/>
      <c r="Z5296" s="168">
        <v>44408</v>
      </c>
      <c r="AA5296" s="169" t="s">
        <v>12527</v>
      </c>
      <c r="AB5296" s="169" t="s">
        <v>12528</v>
      </c>
      <c r="AC5296" s="169" t="s">
        <v>32</v>
      </c>
      <c r="AD5296" s="169">
        <v>2022</v>
      </c>
      <c r="AE5296" s="167" t="s">
        <v>1321</v>
      </c>
    </row>
    <row r="5297" spans="1:31" x14ac:dyDescent="0.3">
      <c r="A5297" s="169" t="s">
        <v>1124</v>
      </c>
      <c r="B5297" s="162" t="s">
        <v>550</v>
      </c>
      <c r="C5297" s="162">
        <v>1</v>
      </c>
      <c r="D5297" s="162">
        <v>2017</v>
      </c>
      <c r="E5297" s="162" t="s">
        <v>2393</v>
      </c>
      <c r="F5297" s="162" t="s">
        <v>32</v>
      </c>
      <c r="G5297" s="162">
        <v>2021</v>
      </c>
      <c r="H5297" s="169" t="s">
        <v>608</v>
      </c>
      <c r="I5297" s="162" t="s">
        <v>550</v>
      </c>
      <c r="J5297" s="213">
        <v>1.532</v>
      </c>
      <c r="K5297" s="169" t="s">
        <v>1818</v>
      </c>
      <c r="L5297" s="166">
        <v>0.83978495412844001</v>
      </c>
      <c r="M5297" s="166">
        <v>1.28655054972477</v>
      </c>
      <c r="N5297" s="169" t="s">
        <v>32</v>
      </c>
      <c r="O5297" s="167">
        <v>1</v>
      </c>
      <c r="P5297" s="167">
        <v>1</v>
      </c>
      <c r="Q5297" s="167">
        <v>0</v>
      </c>
      <c r="R5297" s="167">
        <v>1</v>
      </c>
      <c r="S5297" s="167">
        <v>0</v>
      </c>
      <c r="T5297" s="167" t="s">
        <v>13211</v>
      </c>
      <c r="U5297" s="167" t="s">
        <v>1281</v>
      </c>
      <c r="V5297" s="167" t="s">
        <v>101</v>
      </c>
      <c r="W5297" s="169"/>
      <c r="X5297" s="169" t="s">
        <v>12347</v>
      </c>
      <c r="Y5297" s="169"/>
      <c r="Z5297" s="168">
        <v>44392</v>
      </c>
      <c r="AA5297" s="169" t="s">
        <v>12529</v>
      </c>
      <c r="AB5297" s="169" t="s">
        <v>12530</v>
      </c>
      <c r="AC5297" s="169" t="s">
        <v>32</v>
      </c>
      <c r="AD5297" s="169">
        <v>2022</v>
      </c>
      <c r="AE5297" s="167" t="s">
        <v>1241</v>
      </c>
    </row>
    <row r="5298" spans="1:31" x14ac:dyDescent="0.3">
      <c r="A5298" s="169" t="s">
        <v>983</v>
      </c>
      <c r="B5298" s="162" t="s">
        <v>550</v>
      </c>
      <c r="C5298" s="162">
        <v>3</v>
      </c>
      <c r="D5298" s="162">
        <v>2015</v>
      </c>
      <c r="E5298" s="162" t="s">
        <v>2393</v>
      </c>
      <c r="F5298" s="162" t="s">
        <v>32</v>
      </c>
      <c r="G5298" s="162">
        <v>2021</v>
      </c>
      <c r="H5298" s="169" t="s">
        <v>58</v>
      </c>
      <c r="I5298" s="162" t="s">
        <v>550</v>
      </c>
      <c r="J5298" s="213">
        <v>1.483368</v>
      </c>
      <c r="K5298" s="169" t="s">
        <v>1818</v>
      </c>
      <c r="L5298" s="166">
        <v>0.83978495412844001</v>
      </c>
      <c r="M5298" s="166">
        <v>1.2457101278355958</v>
      </c>
      <c r="N5298" s="169" t="s">
        <v>58</v>
      </c>
      <c r="O5298" s="167">
        <v>1</v>
      </c>
      <c r="P5298" s="167">
        <v>0</v>
      </c>
      <c r="Q5298" s="167">
        <v>1</v>
      </c>
      <c r="R5298" s="167">
        <v>0</v>
      </c>
      <c r="S5298" s="167">
        <v>1</v>
      </c>
      <c r="T5298" s="167" t="s">
        <v>13210</v>
      </c>
      <c r="U5298" s="167" t="s">
        <v>1281</v>
      </c>
      <c r="V5298" s="167" t="s">
        <v>101</v>
      </c>
      <c r="W5298" s="169"/>
      <c r="X5298" s="169" t="s">
        <v>12348</v>
      </c>
      <c r="Y5298" s="169"/>
      <c r="Z5298" s="168">
        <v>44320</v>
      </c>
      <c r="AA5298" s="169" t="s">
        <v>12531</v>
      </c>
      <c r="AB5298" s="169" t="s">
        <v>12532</v>
      </c>
      <c r="AC5298" s="169" t="s">
        <v>58</v>
      </c>
      <c r="AD5298" s="169">
        <v>2022</v>
      </c>
      <c r="AE5298" s="167" t="s">
        <v>1218</v>
      </c>
    </row>
    <row r="5299" spans="1:31" x14ac:dyDescent="0.3">
      <c r="A5299" s="169" t="s">
        <v>983</v>
      </c>
      <c r="B5299" s="162" t="s">
        <v>550</v>
      </c>
      <c r="C5299" s="162">
        <v>4</v>
      </c>
      <c r="D5299" s="162">
        <v>2015</v>
      </c>
      <c r="E5299" s="162" t="s">
        <v>2393</v>
      </c>
      <c r="F5299" s="162" t="s">
        <v>32</v>
      </c>
      <c r="G5299" s="162">
        <v>2021</v>
      </c>
      <c r="H5299" s="169" t="s">
        <v>58</v>
      </c>
      <c r="I5299" s="162" t="s">
        <v>550</v>
      </c>
      <c r="J5299" s="213">
        <v>1.165402</v>
      </c>
      <c r="K5299" s="169" t="s">
        <v>1818</v>
      </c>
      <c r="L5299" s="166">
        <v>0.83978495412844001</v>
      </c>
      <c r="M5299" s="166">
        <v>0.9786870651111923</v>
      </c>
      <c r="N5299" s="169" t="s">
        <v>58</v>
      </c>
      <c r="O5299" s="167">
        <v>1</v>
      </c>
      <c r="P5299" s="167">
        <v>0</v>
      </c>
      <c r="Q5299" s="167">
        <v>1</v>
      </c>
      <c r="R5299" s="167">
        <v>0</v>
      </c>
      <c r="S5299" s="167">
        <v>1</v>
      </c>
      <c r="T5299" s="167" t="s">
        <v>13210</v>
      </c>
      <c r="U5299" s="167" t="s">
        <v>1281</v>
      </c>
      <c r="V5299" s="167" t="s">
        <v>101</v>
      </c>
      <c r="W5299" s="169"/>
      <c r="X5299" s="169" t="s">
        <v>12348</v>
      </c>
      <c r="Y5299" s="169"/>
      <c r="Z5299" s="168">
        <v>44417</v>
      </c>
      <c r="AA5299" s="169" t="s">
        <v>12533</v>
      </c>
      <c r="AB5299" s="169" t="s">
        <v>12534</v>
      </c>
      <c r="AC5299" s="169" t="s">
        <v>58</v>
      </c>
      <c r="AD5299" s="169">
        <v>2022</v>
      </c>
      <c r="AE5299" s="167" t="s">
        <v>1218</v>
      </c>
    </row>
    <row r="5300" spans="1:31" x14ac:dyDescent="0.3">
      <c r="A5300" s="169" t="s">
        <v>1131</v>
      </c>
      <c r="B5300" s="162" t="s">
        <v>550</v>
      </c>
      <c r="C5300" s="162">
        <v>1</v>
      </c>
      <c r="D5300" s="162">
        <v>2017</v>
      </c>
      <c r="E5300" s="162" t="s">
        <v>2393</v>
      </c>
      <c r="F5300" s="162" t="s">
        <v>32</v>
      </c>
      <c r="G5300" s="162">
        <v>2021</v>
      </c>
      <c r="H5300" s="169" t="s">
        <v>58</v>
      </c>
      <c r="I5300" s="162" t="s">
        <v>550</v>
      </c>
      <c r="J5300" s="213">
        <v>40.511000000000003</v>
      </c>
      <c r="K5300" s="169" t="s">
        <v>1818</v>
      </c>
      <c r="L5300" s="166">
        <v>0.83978495412844001</v>
      </c>
      <c r="M5300" s="166">
        <v>34.020528276697235</v>
      </c>
      <c r="N5300" s="169" t="s">
        <v>62</v>
      </c>
      <c r="O5300" s="167">
        <v>1</v>
      </c>
      <c r="P5300" s="167">
        <v>0</v>
      </c>
      <c r="Q5300" s="167">
        <v>0</v>
      </c>
      <c r="R5300" s="167">
        <v>0</v>
      </c>
      <c r="S5300" s="167">
        <v>1</v>
      </c>
      <c r="T5300" s="167" t="s">
        <v>13213</v>
      </c>
      <c r="U5300" s="167" t="s">
        <v>1281</v>
      </c>
      <c r="V5300" s="167" t="s">
        <v>86</v>
      </c>
      <c r="W5300" s="169"/>
      <c r="X5300" s="169" t="s">
        <v>12349</v>
      </c>
      <c r="Y5300" s="169"/>
      <c r="Z5300" s="168">
        <v>44543</v>
      </c>
      <c r="AA5300" s="169" t="s">
        <v>12535</v>
      </c>
      <c r="AB5300" s="169" t="s">
        <v>12536</v>
      </c>
      <c r="AC5300" s="169" t="s">
        <v>62</v>
      </c>
      <c r="AD5300" s="169">
        <v>2022</v>
      </c>
      <c r="AE5300" s="167" t="s">
        <v>1218</v>
      </c>
    </row>
    <row r="5301" spans="1:31" x14ac:dyDescent="0.3">
      <c r="A5301" s="169" t="s">
        <v>1095</v>
      </c>
      <c r="B5301" s="162" t="s">
        <v>550</v>
      </c>
      <c r="C5301" s="162">
        <v>4</v>
      </c>
      <c r="D5301" s="162">
        <v>2017</v>
      </c>
      <c r="E5301" s="162" t="s">
        <v>2393</v>
      </c>
      <c r="F5301" s="162" t="s">
        <v>32</v>
      </c>
      <c r="G5301" s="162">
        <v>2021</v>
      </c>
      <c r="H5301" s="169" t="s">
        <v>70</v>
      </c>
      <c r="I5301" s="162" t="s">
        <v>550</v>
      </c>
      <c r="J5301" s="213">
        <v>1.4606239999999999</v>
      </c>
      <c r="K5301" s="169" t="s">
        <v>1818</v>
      </c>
      <c r="L5301" s="166">
        <v>0.83978495412844001</v>
      </c>
      <c r="M5301" s="166">
        <v>1.2266100588388984</v>
      </c>
      <c r="N5301" s="169" t="s">
        <v>32</v>
      </c>
      <c r="O5301" s="167">
        <v>1</v>
      </c>
      <c r="P5301" s="167">
        <v>1</v>
      </c>
      <c r="Q5301" s="167">
        <v>0</v>
      </c>
      <c r="R5301" s="167">
        <v>1</v>
      </c>
      <c r="S5301" s="167">
        <v>0</v>
      </c>
      <c r="T5301" s="167" t="s">
        <v>13211</v>
      </c>
      <c r="U5301" s="167" t="s">
        <v>1281</v>
      </c>
      <c r="V5301" s="167" t="s">
        <v>86</v>
      </c>
      <c r="W5301" s="169"/>
      <c r="X5301" s="169" t="s">
        <v>10685</v>
      </c>
      <c r="Y5301" s="169"/>
      <c r="Z5301" s="168">
        <v>44197</v>
      </c>
      <c r="AA5301" s="169" t="s">
        <v>12537</v>
      </c>
      <c r="AB5301" s="169" t="s">
        <v>11622</v>
      </c>
      <c r="AC5301" s="169" t="s">
        <v>32</v>
      </c>
      <c r="AD5301" s="169">
        <v>2022</v>
      </c>
      <c r="AE5301" s="167" t="s">
        <v>1241</v>
      </c>
    </row>
    <row r="5302" spans="1:31" x14ac:dyDescent="0.3">
      <c r="A5302" s="169" t="s">
        <v>1095</v>
      </c>
      <c r="B5302" s="162" t="s">
        <v>550</v>
      </c>
      <c r="C5302" s="162">
        <v>5</v>
      </c>
      <c r="D5302" s="162">
        <v>2017</v>
      </c>
      <c r="E5302" s="162" t="s">
        <v>2393</v>
      </c>
      <c r="F5302" s="162" t="s">
        <v>32</v>
      </c>
      <c r="G5302" s="162">
        <v>2021</v>
      </c>
      <c r="H5302" s="169" t="s">
        <v>70</v>
      </c>
      <c r="I5302" s="162" t="s">
        <v>550</v>
      </c>
      <c r="J5302" s="213">
        <v>2.0857570000000001</v>
      </c>
      <c r="K5302" s="169" t="s">
        <v>1818</v>
      </c>
      <c r="L5302" s="166">
        <v>0.83978495412844001</v>
      </c>
      <c r="M5302" s="166">
        <v>1.7515873465680727</v>
      </c>
      <c r="N5302" s="169" t="s">
        <v>28</v>
      </c>
      <c r="O5302" s="167">
        <v>1</v>
      </c>
      <c r="P5302" s="167">
        <v>0</v>
      </c>
      <c r="Q5302" s="167">
        <v>0</v>
      </c>
      <c r="R5302" s="167">
        <v>1</v>
      </c>
      <c r="S5302" s="167">
        <v>0</v>
      </c>
      <c r="T5302" s="167" t="s">
        <v>13213</v>
      </c>
      <c r="U5302" s="167" t="s">
        <v>1281</v>
      </c>
      <c r="V5302" s="167" t="s">
        <v>86</v>
      </c>
      <c r="W5302" s="169"/>
      <c r="X5302" s="169" t="s">
        <v>10685</v>
      </c>
      <c r="Y5302" s="169"/>
      <c r="Z5302" s="168">
        <v>44197</v>
      </c>
      <c r="AA5302" s="169" t="s">
        <v>12538</v>
      </c>
      <c r="AB5302" s="169" t="s">
        <v>12539</v>
      </c>
      <c r="AC5302" s="169" t="s">
        <v>28</v>
      </c>
      <c r="AD5302" s="169">
        <v>2022</v>
      </c>
      <c r="AE5302" s="167" t="s">
        <v>1241</v>
      </c>
    </row>
    <row r="5303" spans="1:31" x14ac:dyDescent="0.3">
      <c r="A5303" s="169" t="s">
        <v>1059</v>
      </c>
      <c r="B5303" s="162" t="s">
        <v>550</v>
      </c>
      <c r="C5303" s="162">
        <v>11</v>
      </c>
      <c r="D5303" s="162">
        <v>2016</v>
      </c>
      <c r="E5303" s="162" t="s">
        <v>2393</v>
      </c>
      <c r="F5303" s="162" t="s">
        <v>32</v>
      </c>
      <c r="G5303" s="162">
        <v>2021</v>
      </c>
      <c r="H5303" s="169" t="s">
        <v>70</v>
      </c>
      <c r="I5303" s="162" t="s">
        <v>550</v>
      </c>
      <c r="J5303" s="213">
        <v>0.45500000000000002</v>
      </c>
      <c r="K5303" s="169" t="s">
        <v>1818</v>
      </c>
      <c r="L5303" s="166">
        <v>0.83978495412844001</v>
      </c>
      <c r="M5303" s="166">
        <v>0.38210215412844023</v>
      </c>
      <c r="N5303" s="169" t="s">
        <v>70</v>
      </c>
      <c r="O5303" s="167">
        <v>1</v>
      </c>
      <c r="P5303" s="167">
        <v>0</v>
      </c>
      <c r="Q5303" s="167">
        <v>1</v>
      </c>
      <c r="R5303" s="167">
        <v>0</v>
      </c>
      <c r="S5303" s="167">
        <v>1</v>
      </c>
      <c r="T5303" s="167" t="s">
        <v>13210</v>
      </c>
      <c r="U5303" s="167" t="s">
        <v>1512</v>
      </c>
      <c r="V5303" s="167" t="s">
        <v>91</v>
      </c>
      <c r="W5303" s="169"/>
      <c r="X5303" s="169" t="s">
        <v>10686</v>
      </c>
      <c r="Y5303" s="169"/>
      <c r="Z5303" s="168">
        <v>44561</v>
      </c>
      <c r="AA5303" s="169" t="s">
        <v>12540</v>
      </c>
      <c r="AB5303" s="169" t="s">
        <v>12541</v>
      </c>
      <c r="AC5303" s="169" t="s">
        <v>70</v>
      </c>
      <c r="AD5303" s="169">
        <v>2022</v>
      </c>
      <c r="AE5303" s="167" t="s">
        <v>1241</v>
      </c>
    </row>
    <row r="5304" spans="1:31" x14ac:dyDescent="0.3">
      <c r="A5304" s="169" t="s">
        <v>1070</v>
      </c>
      <c r="B5304" s="162" t="s">
        <v>550</v>
      </c>
      <c r="C5304" s="162">
        <v>1</v>
      </c>
      <c r="D5304" s="162">
        <v>2016</v>
      </c>
      <c r="E5304" s="162" t="s">
        <v>2393</v>
      </c>
      <c r="F5304" s="162" t="s">
        <v>32</v>
      </c>
      <c r="G5304" s="162">
        <v>2021</v>
      </c>
      <c r="H5304" s="169" t="s">
        <v>70</v>
      </c>
      <c r="I5304" s="162" t="s">
        <v>550</v>
      </c>
      <c r="J5304" s="213">
        <v>0.120335</v>
      </c>
      <c r="K5304" s="169" t="s">
        <v>1818</v>
      </c>
      <c r="L5304" s="166">
        <v>0.83978495412844001</v>
      </c>
      <c r="M5304" s="166">
        <v>0.10105552245504583</v>
      </c>
      <c r="N5304" s="169" t="s">
        <v>70</v>
      </c>
      <c r="O5304" s="167">
        <v>1</v>
      </c>
      <c r="P5304" s="167">
        <v>0</v>
      </c>
      <c r="Q5304" s="167">
        <v>1</v>
      </c>
      <c r="R5304" s="167">
        <v>0</v>
      </c>
      <c r="S5304" s="167">
        <v>1</v>
      </c>
      <c r="T5304" s="167" t="s">
        <v>13210</v>
      </c>
      <c r="U5304" s="167" t="s">
        <v>1360</v>
      </c>
      <c r="V5304" s="167" t="s">
        <v>1383</v>
      </c>
      <c r="W5304" s="169"/>
      <c r="X5304" s="169" t="s">
        <v>12350</v>
      </c>
      <c r="Y5304" s="169"/>
      <c r="Z5304" s="168">
        <v>44326</v>
      </c>
      <c r="AA5304" s="169" t="s">
        <v>8878</v>
      </c>
      <c r="AB5304" s="169" t="s">
        <v>12542</v>
      </c>
      <c r="AC5304" s="169" t="s">
        <v>70</v>
      </c>
      <c r="AD5304" s="169">
        <v>2022</v>
      </c>
      <c r="AE5304" s="167" t="s">
        <v>1241</v>
      </c>
    </row>
    <row r="5305" spans="1:31" x14ac:dyDescent="0.3">
      <c r="A5305" s="169" t="s">
        <v>1089</v>
      </c>
      <c r="B5305" s="162" t="s">
        <v>550</v>
      </c>
      <c r="C5305" s="162">
        <v>15</v>
      </c>
      <c r="D5305" s="162">
        <v>2017</v>
      </c>
      <c r="E5305" s="162" t="s">
        <v>2393</v>
      </c>
      <c r="F5305" s="162" t="s">
        <v>32</v>
      </c>
      <c r="G5305" s="162">
        <v>2021</v>
      </c>
      <c r="H5305" s="169" t="s">
        <v>70</v>
      </c>
      <c r="I5305" s="162" t="s">
        <v>550</v>
      </c>
      <c r="J5305" s="213">
        <v>10.717000000000001</v>
      </c>
      <c r="K5305" s="169" t="s">
        <v>1818</v>
      </c>
      <c r="L5305" s="166">
        <v>0.83978495412844001</v>
      </c>
      <c r="M5305" s="166">
        <v>8.9999753533944915</v>
      </c>
      <c r="N5305" s="169" t="s">
        <v>1295</v>
      </c>
      <c r="O5305" s="167">
        <v>1</v>
      </c>
      <c r="P5305" s="167">
        <v>0</v>
      </c>
      <c r="Q5305" s="167">
        <v>0</v>
      </c>
      <c r="R5305" s="167">
        <v>1</v>
      </c>
      <c r="S5305" s="167">
        <v>0</v>
      </c>
      <c r="T5305" s="167" t="s">
        <v>13213</v>
      </c>
      <c r="U5305" s="167" t="s">
        <v>1360</v>
      </c>
      <c r="V5305" s="167" t="s">
        <v>1424</v>
      </c>
      <c r="W5305" s="169"/>
      <c r="X5305" s="169" t="s">
        <v>12351</v>
      </c>
      <c r="Y5305" s="169"/>
      <c r="Z5305" s="168">
        <v>44531</v>
      </c>
      <c r="AA5305" s="169" t="s">
        <v>12543</v>
      </c>
      <c r="AB5305" s="169" t="s">
        <v>12544</v>
      </c>
      <c r="AC5305" s="169" t="s">
        <v>1295</v>
      </c>
      <c r="AD5305" s="169">
        <v>2022</v>
      </c>
      <c r="AE5305" s="167" t="s">
        <v>1241</v>
      </c>
    </row>
    <row r="5306" spans="1:31" x14ac:dyDescent="0.3">
      <c r="A5306" s="169" t="s">
        <v>11334</v>
      </c>
      <c r="B5306" s="162" t="s">
        <v>550</v>
      </c>
      <c r="C5306" s="162">
        <v>1</v>
      </c>
      <c r="D5306" s="162">
        <v>2020</v>
      </c>
      <c r="E5306" s="162" t="s">
        <v>2395</v>
      </c>
      <c r="F5306" s="162" t="s">
        <v>32</v>
      </c>
      <c r="G5306" s="162">
        <v>2021</v>
      </c>
      <c r="H5306" s="169" t="s">
        <v>70</v>
      </c>
      <c r="I5306" s="162" t="s">
        <v>550</v>
      </c>
      <c r="J5306" s="213">
        <v>0.19600000000000001</v>
      </c>
      <c r="K5306" s="169" t="s">
        <v>1818</v>
      </c>
      <c r="L5306" s="166">
        <v>0.83978495412844001</v>
      </c>
      <c r="M5306" s="166">
        <v>0.16459785100917426</v>
      </c>
      <c r="N5306" s="169" t="s">
        <v>70</v>
      </c>
      <c r="O5306" s="167">
        <v>1</v>
      </c>
      <c r="P5306" s="167">
        <v>0</v>
      </c>
      <c r="Q5306" s="167">
        <v>1</v>
      </c>
      <c r="R5306" s="167">
        <v>0</v>
      </c>
      <c r="S5306" s="167">
        <v>1</v>
      </c>
      <c r="T5306" s="167" t="s">
        <v>13210</v>
      </c>
      <c r="U5306" s="167" t="s">
        <v>1512</v>
      </c>
      <c r="V5306" s="167" t="s">
        <v>178</v>
      </c>
      <c r="W5306" s="169"/>
      <c r="X5306" s="169" t="s">
        <v>11334</v>
      </c>
      <c r="Y5306" s="169"/>
      <c r="Z5306" s="168">
        <v>44469</v>
      </c>
      <c r="AA5306" s="169" t="s">
        <v>12545</v>
      </c>
      <c r="AB5306" s="169" t="s">
        <v>12546</v>
      </c>
      <c r="AC5306" s="169" t="s">
        <v>70</v>
      </c>
      <c r="AD5306" s="169">
        <v>2022</v>
      </c>
      <c r="AE5306" s="167" t="s">
        <v>1241</v>
      </c>
    </row>
    <row r="5307" spans="1:31" x14ac:dyDescent="0.3">
      <c r="A5307" s="169" t="s">
        <v>1009</v>
      </c>
      <c r="B5307" s="162" t="s">
        <v>550</v>
      </c>
      <c r="C5307" s="162">
        <v>8</v>
      </c>
      <c r="D5307" s="162">
        <v>2016</v>
      </c>
      <c r="E5307" s="162" t="s">
        <v>115</v>
      </c>
      <c r="F5307" s="162" t="s">
        <v>32</v>
      </c>
      <c r="G5307" s="162">
        <v>2021</v>
      </c>
      <c r="H5307" s="169" t="s">
        <v>172</v>
      </c>
      <c r="I5307" s="162" t="s">
        <v>550</v>
      </c>
      <c r="J5307" s="213">
        <v>0.60425799999999996</v>
      </c>
      <c r="K5307" s="169" t="s">
        <v>1818</v>
      </c>
      <c r="L5307" s="166">
        <v>0.83978495412844001</v>
      </c>
      <c r="M5307" s="166">
        <v>0.50744677681174288</v>
      </c>
      <c r="N5307" s="169" t="s">
        <v>32</v>
      </c>
      <c r="O5307" s="167">
        <v>1</v>
      </c>
      <c r="P5307" s="167">
        <v>1</v>
      </c>
      <c r="Q5307" s="167">
        <v>0</v>
      </c>
      <c r="R5307" s="167">
        <v>1</v>
      </c>
      <c r="S5307" s="167">
        <v>0</v>
      </c>
      <c r="T5307" s="167" t="s">
        <v>13211</v>
      </c>
      <c r="U5307" s="167" t="s">
        <v>1360</v>
      </c>
      <c r="V5307" s="167" t="s">
        <v>1364</v>
      </c>
      <c r="W5307" s="169"/>
      <c r="X5307" s="169" t="s">
        <v>12352</v>
      </c>
      <c r="Y5307" s="169"/>
      <c r="Z5307" s="168">
        <v>44231</v>
      </c>
      <c r="AA5307" s="169" t="s">
        <v>12547</v>
      </c>
      <c r="AB5307" s="169" t="s">
        <v>12548</v>
      </c>
      <c r="AC5307" s="169" t="s">
        <v>32</v>
      </c>
      <c r="AD5307" s="169">
        <v>2022</v>
      </c>
      <c r="AE5307" s="167" t="s">
        <v>1245</v>
      </c>
    </row>
    <row r="5308" spans="1:31" x14ac:dyDescent="0.3">
      <c r="A5308" s="169" t="s">
        <v>1039</v>
      </c>
      <c r="B5308" s="162" t="s">
        <v>550</v>
      </c>
      <c r="C5308" s="162">
        <v>10</v>
      </c>
      <c r="D5308" s="162">
        <v>2016</v>
      </c>
      <c r="E5308" s="162" t="s">
        <v>2393</v>
      </c>
      <c r="F5308" s="162" t="s">
        <v>32</v>
      </c>
      <c r="G5308" s="162">
        <v>2021</v>
      </c>
      <c r="H5308" s="169" t="s">
        <v>172</v>
      </c>
      <c r="I5308" s="162" t="s">
        <v>550</v>
      </c>
      <c r="J5308" s="213">
        <v>0.14269799999999999</v>
      </c>
      <c r="K5308" s="169" t="s">
        <v>1818</v>
      </c>
      <c r="L5308" s="166">
        <v>0.83978495412844001</v>
      </c>
      <c r="M5308" s="166">
        <v>0.11983563338422012</v>
      </c>
      <c r="N5308" s="169" t="s">
        <v>172</v>
      </c>
      <c r="O5308" s="167">
        <v>1</v>
      </c>
      <c r="P5308" s="167">
        <v>0</v>
      </c>
      <c r="Q5308" s="167">
        <v>1</v>
      </c>
      <c r="R5308" s="167">
        <v>0</v>
      </c>
      <c r="S5308" s="167">
        <v>1</v>
      </c>
      <c r="T5308" s="167" t="s">
        <v>13210</v>
      </c>
      <c r="U5308" s="167" t="s">
        <v>1576</v>
      </c>
      <c r="V5308" s="167" t="s">
        <v>96</v>
      </c>
      <c r="W5308" s="169"/>
      <c r="X5308" s="169" t="s">
        <v>10689</v>
      </c>
      <c r="Y5308" s="169"/>
      <c r="Z5308" s="168">
        <v>44271</v>
      </c>
      <c r="AA5308" s="169" t="s">
        <v>12549</v>
      </c>
      <c r="AB5308" s="169" t="s">
        <v>12550</v>
      </c>
      <c r="AC5308" s="169" t="s">
        <v>172</v>
      </c>
      <c r="AD5308" s="169">
        <v>2022</v>
      </c>
      <c r="AE5308" s="167" t="s">
        <v>1245</v>
      </c>
    </row>
    <row r="5309" spans="1:31" x14ac:dyDescent="0.3">
      <c r="A5309" s="169" t="s">
        <v>1042</v>
      </c>
      <c r="B5309" s="162" t="s">
        <v>550</v>
      </c>
      <c r="C5309" s="162">
        <v>6</v>
      </c>
      <c r="D5309" s="162">
        <v>2016</v>
      </c>
      <c r="E5309" s="162" t="s">
        <v>2393</v>
      </c>
      <c r="F5309" s="162" t="s">
        <v>32</v>
      </c>
      <c r="G5309" s="162">
        <v>2021</v>
      </c>
      <c r="H5309" s="169" t="s">
        <v>172</v>
      </c>
      <c r="I5309" s="162" t="s">
        <v>550</v>
      </c>
      <c r="J5309" s="213">
        <v>5.9492690000000001</v>
      </c>
      <c r="K5309" s="169" t="s">
        <v>1818</v>
      </c>
      <c r="L5309" s="166">
        <v>0.83978495412844001</v>
      </c>
      <c r="M5309" s="166">
        <v>4.9961065942627503</v>
      </c>
      <c r="N5309" s="169" t="s">
        <v>32</v>
      </c>
      <c r="O5309" s="167">
        <v>1</v>
      </c>
      <c r="P5309" s="167">
        <v>1</v>
      </c>
      <c r="Q5309" s="167">
        <v>0</v>
      </c>
      <c r="R5309" s="167">
        <v>1</v>
      </c>
      <c r="S5309" s="167">
        <v>0</v>
      </c>
      <c r="T5309" s="167" t="s">
        <v>13211</v>
      </c>
      <c r="U5309" s="167" t="s">
        <v>1281</v>
      </c>
      <c r="V5309" s="167" t="s">
        <v>86</v>
      </c>
      <c r="W5309" s="169"/>
      <c r="X5309" s="169" t="s">
        <v>12353</v>
      </c>
      <c r="Y5309" s="169"/>
      <c r="Z5309" s="168">
        <v>44343</v>
      </c>
      <c r="AA5309" s="169" t="s">
        <v>11706</v>
      </c>
      <c r="AB5309" s="169" t="s">
        <v>10632</v>
      </c>
      <c r="AC5309" s="169" t="s">
        <v>32</v>
      </c>
      <c r="AD5309" s="169">
        <v>2022</v>
      </c>
      <c r="AE5309" s="167" t="s">
        <v>1245</v>
      </c>
    </row>
    <row r="5310" spans="1:31" x14ac:dyDescent="0.3">
      <c r="A5310" s="169" t="s">
        <v>1042</v>
      </c>
      <c r="B5310" s="162" t="s">
        <v>550</v>
      </c>
      <c r="C5310" s="162">
        <v>7</v>
      </c>
      <c r="D5310" s="162">
        <v>2016</v>
      </c>
      <c r="E5310" s="162" t="s">
        <v>2393</v>
      </c>
      <c r="F5310" s="162" t="s">
        <v>32</v>
      </c>
      <c r="G5310" s="162">
        <v>2021</v>
      </c>
      <c r="H5310" s="169" t="s">
        <v>172</v>
      </c>
      <c r="I5310" s="162" t="s">
        <v>550</v>
      </c>
      <c r="J5310" s="213">
        <v>0.31780000000000003</v>
      </c>
      <c r="K5310" s="169" t="s">
        <v>1818</v>
      </c>
      <c r="L5310" s="166">
        <v>0.83978495412844001</v>
      </c>
      <c r="M5310" s="166">
        <v>0.26688365842201828</v>
      </c>
      <c r="N5310" s="169" t="s">
        <v>32</v>
      </c>
      <c r="O5310" s="167">
        <v>1</v>
      </c>
      <c r="P5310" s="167">
        <v>1</v>
      </c>
      <c r="Q5310" s="167">
        <v>0</v>
      </c>
      <c r="R5310" s="167">
        <v>1</v>
      </c>
      <c r="S5310" s="167">
        <v>0</v>
      </c>
      <c r="T5310" s="167" t="s">
        <v>13211</v>
      </c>
      <c r="U5310" s="167" t="s">
        <v>1281</v>
      </c>
      <c r="V5310" s="167" t="s">
        <v>86</v>
      </c>
      <c r="W5310" s="169"/>
      <c r="X5310" s="169" t="s">
        <v>12353</v>
      </c>
      <c r="Y5310" s="169"/>
      <c r="Z5310" s="168">
        <v>44347</v>
      </c>
      <c r="AA5310" s="169" t="s">
        <v>12551</v>
      </c>
      <c r="AB5310" s="169" t="s">
        <v>12514</v>
      </c>
      <c r="AC5310" s="169" t="s">
        <v>32</v>
      </c>
      <c r="AD5310" s="169">
        <v>2022</v>
      </c>
      <c r="AE5310" s="167" t="s">
        <v>1245</v>
      </c>
    </row>
    <row r="5311" spans="1:31" x14ac:dyDescent="0.3">
      <c r="A5311" s="169" t="s">
        <v>1147</v>
      </c>
      <c r="B5311" s="162" t="s">
        <v>550</v>
      </c>
      <c r="C5311" s="162">
        <v>4</v>
      </c>
      <c r="D5311" s="162">
        <v>2017</v>
      </c>
      <c r="E5311" s="162" t="s">
        <v>2393</v>
      </c>
      <c r="F5311" s="162" t="s">
        <v>32</v>
      </c>
      <c r="G5311" s="162">
        <v>2021</v>
      </c>
      <c r="H5311" s="169" t="s">
        <v>172</v>
      </c>
      <c r="I5311" s="162" t="s">
        <v>550</v>
      </c>
      <c r="J5311" s="213">
        <v>5.2605320000000004</v>
      </c>
      <c r="K5311" s="169" t="s">
        <v>1818</v>
      </c>
      <c r="L5311" s="166">
        <v>0.83978495412844001</v>
      </c>
      <c r="M5311" s="166">
        <v>4.4177156243111915</v>
      </c>
      <c r="N5311" s="169" t="s">
        <v>32</v>
      </c>
      <c r="O5311" s="167">
        <v>1</v>
      </c>
      <c r="P5311" s="167">
        <v>1</v>
      </c>
      <c r="Q5311" s="167">
        <v>0</v>
      </c>
      <c r="R5311" s="167">
        <v>1</v>
      </c>
      <c r="S5311" s="167">
        <v>0</v>
      </c>
      <c r="T5311" s="167" t="s">
        <v>13211</v>
      </c>
      <c r="U5311" s="167" t="s">
        <v>1350</v>
      </c>
      <c r="V5311" s="167" t="s">
        <v>84</v>
      </c>
      <c r="W5311" s="169"/>
      <c r="X5311" s="169" t="s">
        <v>10690</v>
      </c>
      <c r="Y5311" s="169"/>
      <c r="Z5311" s="168">
        <v>44399</v>
      </c>
      <c r="AA5311" s="169" t="s">
        <v>12552</v>
      </c>
      <c r="AB5311" s="169" t="s">
        <v>12553</v>
      </c>
      <c r="AC5311" s="169" t="s">
        <v>32</v>
      </c>
      <c r="AD5311" s="169">
        <v>2022</v>
      </c>
      <c r="AE5311" s="167" t="s">
        <v>1245</v>
      </c>
    </row>
    <row r="5312" spans="1:31" x14ac:dyDescent="0.3">
      <c r="A5312" s="169" t="s">
        <v>1004</v>
      </c>
      <c r="B5312" s="162" t="s">
        <v>550</v>
      </c>
      <c r="C5312" s="162">
        <v>3</v>
      </c>
      <c r="D5312" s="162">
        <v>2016</v>
      </c>
      <c r="E5312" s="162" t="s">
        <v>2393</v>
      </c>
      <c r="F5312" s="162" t="s">
        <v>32</v>
      </c>
      <c r="G5312" s="162">
        <v>2021</v>
      </c>
      <c r="H5312" s="169" t="s">
        <v>392</v>
      </c>
      <c r="I5312" s="162" t="s">
        <v>550</v>
      </c>
      <c r="J5312" s="213">
        <v>5.2605320000000004</v>
      </c>
      <c r="K5312" s="169" t="s">
        <v>1818</v>
      </c>
      <c r="L5312" s="166">
        <v>0.83978495412844001</v>
      </c>
      <c r="M5312" s="166">
        <v>4.4177156243111915</v>
      </c>
      <c r="N5312" s="169" t="s">
        <v>32</v>
      </c>
      <c r="O5312" s="167">
        <v>1</v>
      </c>
      <c r="P5312" s="167">
        <v>1</v>
      </c>
      <c r="Q5312" s="167">
        <v>0</v>
      </c>
      <c r="R5312" s="167">
        <v>1</v>
      </c>
      <c r="S5312" s="167">
        <v>0</v>
      </c>
      <c r="T5312" s="167" t="s">
        <v>13211</v>
      </c>
      <c r="U5312" s="167" t="s">
        <v>1281</v>
      </c>
      <c r="V5312" s="167" t="s">
        <v>86</v>
      </c>
      <c r="W5312" s="169"/>
      <c r="X5312" s="169" t="s">
        <v>10692</v>
      </c>
      <c r="Y5312" s="169"/>
      <c r="Z5312" s="168">
        <v>44399</v>
      </c>
      <c r="AA5312" s="169" t="s">
        <v>12554</v>
      </c>
      <c r="AB5312" s="169" t="s">
        <v>12555</v>
      </c>
      <c r="AC5312" s="169" t="s">
        <v>32</v>
      </c>
      <c r="AD5312" s="169">
        <v>2022</v>
      </c>
      <c r="AE5312" s="167" t="s">
        <v>1245</v>
      </c>
    </row>
    <row r="5313" spans="1:31" x14ac:dyDescent="0.3">
      <c r="A5313" s="169" t="s">
        <v>1108</v>
      </c>
      <c r="B5313" s="162" t="s">
        <v>550</v>
      </c>
      <c r="C5313" s="162">
        <v>2</v>
      </c>
      <c r="D5313" s="162">
        <v>2017</v>
      </c>
      <c r="E5313" s="162" t="s">
        <v>2393</v>
      </c>
      <c r="F5313" s="162" t="s">
        <v>32</v>
      </c>
      <c r="G5313" s="162">
        <v>2021</v>
      </c>
      <c r="H5313" s="169" t="s">
        <v>392</v>
      </c>
      <c r="I5313" s="162" t="s">
        <v>550</v>
      </c>
      <c r="J5313" s="213">
        <v>24.8</v>
      </c>
      <c r="K5313" s="169" t="s">
        <v>1818</v>
      </c>
      <c r="L5313" s="166">
        <v>0.83978495412844001</v>
      </c>
      <c r="M5313" s="166">
        <v>20.826666862385313</v>
      </c>
      <c r="N5313" s="169" t="s">
        <v>63</v>
      </c>
      <c r="O5313" s="167">
        <v>1</v>
      </c>
      <c r="P5313" s="167">
        <v>0</v>
      </c>
      <c r="Q5313" s="167">
        <v>0</v>
      </c>
      <c r="R5313" s="167">
        <v>0</v>
      </c>
      <c r="S5313" s="167">
        <v>1</v>
      </c>
      <c r="T5313" s="167" t="s">
        <v>13213</v>
      </c>
      <c r="U5313" s="167" t="s">
        <v>1453</v>
      </c>
      <c r="V5313" s="167" t="s">
        <v>83</v>
      </c>
      <c r="W5313" s="169"/>
      <c r="X5313" s="169" t="s">
        <v>12354</v>
      </c>
      <c r="Y5313" s="169"/>
      <c r="Z5313" s="168">
        <v>44378</v>
      </c>
      <c r="AA5313" s="169" t="s">
        <v>12556</v>
      </c>
      <c r="AB5313" s="169" t="s">
        <v>12557</v>
      </c>
      <c r="AC5313" s="169" t="s">
        <v>63</v>
      </c>
      <c r="AD5313" s="169">
        <v>2022</v>
      </c>
      <c r="AE5313" s="167" t="s">
        <v>1245</v>
      </c>
    </row>
    <row r="5314" spans="1:31" x14ac:dyDescent="0.3">
      <c r="A5314" s="169" t="s">
        <v>10558</v>
      </c>
      <c r="B5314" s="162" t="s">
        <v>550</v>
      </c>
      <c r="C5314" s="162">
        <v>1</v>
      </c>
      <c r="D5314" s="162">
        <v>2020</v>
      </c>
      <c r="E5314" s="162" t="s">
        <v>115</v>
      </c>
      <c r="F5314" s="162" t="s">
        <v>32</v>
      </c>
      <c r="G5314" s="162">
        <v>2021</v>
      </c>
      <c r="H5314" s="169" t="s">
        <v>392</v>
      </c>
      <c r="I5314" s="162" t="s">
        <v>550</v>
      </c>
      <c r="J5314" s="213">
        <v>0.40800399999999998</v>
      </c>
      <c r="K5314" s="169" t="s">
        <v>1818</v>
      </c>
      <c r="L5314" s="166">
        <v>0.83978495412844001</v>
      </c>
      <c r="M5314" s="166">
        <v>0.34263562042422002</v>
      </c>
      <c r="N5314" s="169" t="s">
        <v>28</v>
      </c>
      <c r="O5314" s="167">
        <v>1</v>
      </c>
      <c r="P5314" s="167">
        <v>0</v>
      </c>
      <c r="Q5314" s="167">
        <v>0</v>
      </c>
      <c r="R5314" s="167">
        <v>1</v>
      </c>
      <c r="S5314" s="167">
        <v>0</v>
      </c>
      <c r="T5314" s="167" t="s">
        <v>13213</v>
      </c>
      <c r="U5314" s="167" t="s">
        <v>1453</v>
      </c>
      <c r="V5314" s="167" t="s">
        <v>83</v>
      </c>
      <c r="W5314" s="169"/>
      <c r="X5314" s="169" t="s">
        <v>10558</v>
      </c>
      <c r="Y5314" s="169"/>
      <c r="Z5314" s="168">
        <v>44363</v>
      </c>
      <c r="AA5314" s="169" t="s">
        <v>12372</v>
      </c>
      <c r="AB5314" s="169" t="s">
        <v>12373</v>
      </c>
      <c r="AC5314" s="169" t="s">
        <v>28</v>
      </c>
      <c r="AD5314" s="169">
        <v>2022</v>
      </c>
      <c r="AE5314" s="167" t="s">
        <v>1245</v>
      </c>
    </row>
    <row r="5315" spans="1:31" x14ac:dyDescent="0.3">
      <c r="A5315" s="169" t="s">
        <v>899</v>
      </c>
      <c r="B5315" s="162" t="s">
        <v>550</v>
      </c>
      <c r="C5315" s="162">
        <v>2</v>
      </c>
      <c r="D5315" s="162">
        <v>2015</v>
      </c>
      <c r="E5315" s="162" t="s">
        <v>2393</v>
      </c>
      <c r="F5315" s="162" t="s">
        <v>32</v>
      </c>
      <c r="G5315" s="162">
        <v>2021</v>
      </c>
      <c r="H5315" s="169" t="s">
        <v>318</v>
      </c>
      <c r="I5315" s="162" t="s">
        <v>550</v>
      </c>
      <c r="J5315" s="213">
        <v>7.3414450000000002</v>
      </c>
      <c r="K5315" s="169" t="s">
        <v>1818</v>
      </c>
      <c r="L5315" s="166">
        <v>0.83978495412844001</v>
      </c>
      <c r="M5315" s="166">
        <v>6.1652350525614654</v>
      </c>
      <c r="N5315" s="169" t="s">
        <v>32</v>
      </c>
      <c r="O5315" s="167">
        <v>1</v>
      </c>
      <c r="P5315" s="167">
        <v>1</v>
      </c>
      <c r="Q5315" s="167">
        <v>0</v>
      </c>
      <c r="R5315" s="167">
        <v>1</v>
      </c>
      <c r="S5315" s="167">
        <v>0</v>
      </c>
      <c r="T5315" s="167" t="s">
        <v>13211</v>
      </c>
      <c r="U5315" s="167" t="s">
        <v>1281</v>
      </c>
      <c r="V5315" s="167" t="s">
        <v>86</v>
      </c>
      <c r="W5315" s="169"/>
      <c r="X5315" s="169" t="s">
        <v>12355</v>
      </c>
      <c r="Y5315" s="169"/>
      <c r="Z5315" s="168">
        <v>44342</v>
      </c>
      <c r="AA5315" s="169" t="s">
        <v>12558</v>
      </c>
      <c r="AB5315" s="169" t="s">
        <v>12559</v>
      </c>
      <c r="AC5315" s="169" t="s">
        <v>32</v>
      </c>
      <c r="AD5315" s="169">
        <v>2022</v>
      </c>
      <c r="AE5315" s="167" t="s">
        <v>1245</v>
      </c>
    </row>
    <row r="5316" spans="1:31" x14ac:dyDescent="0.3">
      <c r="A5316" s="169" t="s">
        <v>1144</v>
      </c>
      <c r="B5316" s="162" t="s">
        <v>550</v>
      </c>
      <c r="C5316" s="162">
        <v>2</v>
      </c>
      <c r="D5316" s="162">
        <v>2017</v>
      </c>
      <c r="E5316" s="162" t="s">
        <v>115</v>
      </c>
      <c r="F5316" s="162" t="s">
        <v>32</v>
      </c>
      <c r="G5316" s="162">
        <v>2021</v>
      </c>
      <c r="H5316" s="169" t="s">
        <v>318</v>
      </c>
      <c r="I5316" s="162" t="s">
        <v>550</v>
      </c>
      <c r="J5316" s="213">
        <v>9.9408600000000007</v>
      </c>
      <c r="K5316" s="169" t="s">
        <v>1818</v>
      </c>
      <c r="L5316" s="166">
        <v>0.83978495412844001</v>
      </c>
      <c r="M5316" s="166">
        <v>8.3481846590972442</v>
      </c>
      <c r="N5316" s="169" t="s">
        <v>32</v>
      </c>
      <c r="O5316" s="167">
        <v>1</v>
      </c>
      <c r="P5316" s="167">
        <v>1</v>
      </c>
      <c r="Q5316" s="167">
        <v>0</v>
      </c>
      <c r="R5316" s="167">
        <v>1</v>
      </c>
      <c r="S5316" s="167">
        <v>0</v>
      </c>
      <c r="T5316" s="167" t="s">
        <v>13211</v>
      </c>
      <c r="U5316" s="167" t="s">
        <v>1453</v>
      </c>
      <c r="V5316" s="167" t="s">
        <v>103</v>
      </c>
      <c r="W5316" s="169"/>
      <c r="X5316" s="169" t="s">
        <v>10698</v>
      </c>
      <c r="Y5316" s="169"/>
      <c r="Z5316" s="168">
        <v>44348</v>
      </c>
      <c r="AA5316" s="169" t="s">
        <v>12560</v>
      </c>
      <c r="AB5316" s="169" t="s">
        <v>12414</v>
      </c>
      <c r="AC5316" s="169" t="s">
        <v>32</v>
      </c>
      <c r="AD5316" s="169">
        <v>2022</v>
      </c>
      <c r="AE5316" s="167" t="s">
        <v>1245</v>
      </c>
    </row>
    <row r="5317" spans="1:31" x14ac:dyDescent="0.3">
      <c r="A5317" s="169" t="s">
        <v>1144</v>
      </c>
      <c r="B5317" s="162" t="s">
        <v>550</v>
      </c>
      <c r="C5317" s="162">
        <v>3</v>
      </c>
      <c r="D5317" s="162">
        <v>2017</v>
      </c>
      <c r="E5317" s="162" t="s">
        <v>115</v>
      </c>
      <c r="F5317" s="162" t="s">
        <v>32</v>
      </c>
      <c r="G5317" s="162">
        <v>2021</v>
      </c>
      <c r="H5317" s="169" t="s">
        <v>318</v>
      </c>
      <c r="I5317" s="162" t="s">
        <v>550</v>
      </c>
      <c r="J5317" s="213">
        <v>17.821000000000002</v>
      </c>
      <c r="K5317" s="169" t="s">
        <v>1818</v>
      </c>
      <c r="L5317" s="166">
        <v>0.83978495412844001</v>
      </c>
      <c r="M5317" s="166">
        <v>14.965807667522931</v>
      </c>
      <c r="N5317" s="169" t="s">
        <v>32</v>
      </c>
      <c r="O5317" s="167">
        <v>1</v>
      </c>
      <c r="P5317" s="167">
        <v>1</v>
      </c>
      <c r="Q5317" s="167">
        <v>0</v>
      </c>
      <c r="R5317" s="167">
        <v>1</v>
      </c>
      <c r="S5317" s="167">
        <v>0</v>
      </c>
      <c r="T5317" s="167" t="s">
        <v>13211</v>
      </c>
      <c r="U5317" s="167" t="s">
        <v>1453</v>
      </c>
      <c r="V5317" s="167" t="s">
        <v>103</v>
      </c>
      <c r="W5317" s="169"/>
      <c r="X5317" s="169" t="s">
        <v>10698</v>
      </c>
      <c r="Y5317" s="169"/>
      <c r="Z5317" s="168">
        <v>44390</v>
      </c>
      <c r="AA5317" s="169" t="s">
        <v>12561</v>
      </c>
      <c r="AB5317" s="169" t="s">
        <v>12414</v>
      </c>
      <c r="AC5317" s="169" t="s">
        <v>32</v>
      </c>
      <c r="AD5317" s="169">
        <v>2022</v>
      </c>
      <c r="AE5317" s="167" t="s">
        <v>1245</v>
      </c>
    </row>
    <row r="5318" spans="1:31" x14ac:dyDescent="0.3">
      <c r="A5318" s="169" t="s">
        <v>10512</v>
      </c>
      <c r="B5318" s="162" t="s">
        <v>550</v>
      </c>
      <c r="C5318" s="162">
        <v>1</v>
      </c>
      <c r="D5318" s="162">
        <v>2019</v>
      </c>
      <c r="E5318" s="162" t="s">
        <v>115</v>
      </c>
      <c r="F5318" s="162" t="s">
        <v>32</v>
      </c>
      <c r="G5318" s="162">
        <v>2021</v>
      </c>
      <c r="H5318" s="169" t="s">
        <v>318</v>
      </c>
      <c r="I5318" s="162" t="s">
        <v>550</v>
      </c>
      <c r="J5318" s="213">
        <v>1.5044649999999999</v>
      </c>
      <c r="K5318" s="169" t="s">
        <v>1818</v>
      </c>
      <c r="L5318" s="166">
        <v>0.83978495412844001</v>
      </c>
      <c r="M5318" s="166">
        <v>1.2634270710128435</v>
      </c>
      <c r="N5318" s="169" t="s">
        <v>32</v>
      </c>
      <c r="O5318" s="167">
        <v>1</v>
      </c>
      <c r="P5318" s="167">
        <v>1</v>
      </c>
      <c r="Q5318" s="167">
        <v>0</v>
      </c>
      <c r="R5318" s="167">
        <v>1</v>
      </c>
      <c r="S5318" s="167">
        <v>0</v>
      </c>
      <c r="T5318" s="167" t="s">
        <v>13211</v>
      </c>
      <c r="U5318" s="167" t="s">
        <v>1453</v>
      </c>
      <c r="V5318" s="167" t="s">
        <v>83</v>
      </c>
      <c r="W5318" s="169"/>
      <c r="X5318" s="169" t="s">
        <v>12356</v>
      </c>
      <c r="Y5318" s="169"/>
      <c r="Z5318" s="168">
        <v>44361</v>
      </c>
      <c r="AA5318" s="169" t="s">
        <v>12562</v>
      </c>
      <c r="AB5318" s="169" t="s">
        <v>12563</v>
      </c>
      <c r="AC5318" s="169" t="s">
        <v>32</v>
      </c>
      <c r="AD5318" s="169">
        <v>2022</v>
      </c>
      <c r="AE5318" s="167" t="s">
        <v>1245</v>
      </c>
    </row>
    <row r="5319" spans="1:31" x14ac:dyDescent="0.3">
      <c r="A5319" s="169" t="s">
        <v>10512</v>
      </c>
      <c r="B5319" s="162" t="s">
        <v>550</v>
      </c>
      <c r="C5319" s="162">
        <v>2</v>
      </c>
      <c r="D5319" s="162">
        <v>2019</v>
      </c>
      <c r="E5319" s="162" t="s">
        <v>115</v>
      </c>
      <c r="F5319" s="162" t="s">
        <v>32</v>
      </c>
      <c r="G5319" s="162">
        <v>2021</v>
      </c>
      <c r="H5319" s="169" t="s">
        <v>318</v>
      </c>
      <c r="I5319" s="162" t="s">
        <v>550</v>
      </c>
      <c r="J5319" s="213">
        <v>1.504464</v>
      </c>
      <c r="K5319" s="169" t="s">
        <v>1818</v>
      </c>
      <c r="L5319" s="166">
        <v>0.83978495412844001</v>
      </c>
      <c r="M5319" s="166">
        <v>1.2634262312278894</v>
      </c>
      <c r="N5319" s="169" t="s">
        <v>32</v>
      </c>
      <c r="O5319" s="167">
        <v>1</v>
      </c>
      <c r="P5319" s="167">
        <v>1</v>
      </c>
      <c r="Q5319" s="167">
        <v>0</v>
      </c>
      <c r="R5319" s="167">
        <v>1</v>
      </c>
      <c r="S5319" s="167">
        <v>0</v>
      </c>
      <c r="T5319" s="167" t="s">
        <v>13211</v>
      </c>
      <c r="U5319" s="167" t="s">
        <v>1453</v>
      </c>
      <c r="V5319" s="167" t="s">
        <v>83</v>
      </c>
      <c r="W5319" s="169"/>
      <c r="X5319" s="169" t="s">
        <v>12356</v>
      </c>
      <c r="Y5319" s="169"/>
      <c r="Z5319" s="168">
        <v>44364</v>
      </c>
      <c r="AA5319" s="169" t="s">
        <v>12564</v>
      </c>
      <c r="AB5319" s="169" t="s">
        <v>12563</v>
      </c>
      <c r="AC5319" s="169" t="s">
        <v>32</v>
      </c>
      <c r="AD5319" s="169">
        <v>2022</v>
      </c>
      <c r="AE5319" s="167" t="s">
        <v>1245</v>
      </c>
    </row>
    <row r="5320" spans="1:31" x14ac:dyDescent="0.3">
      <c r="A5320" s="169" t="s">
        <v>10512</v>
      </c>
      <c r="B5320" s="162" t="s">
        <v>550</v>
      </c>
      <c r="C5320" s="162">
        <v>3</v>
      </c>
      <c r="D5320" s="162">
        <v>2019</v>
      </c>
      <c r="E5320" s="162" t="s">
        <v>115</v>
      </c>
      <c r="F5320" s="162" t="s">
        <v>32</v>
      </c>
      <c r="G5320" s="162">
        <v>2021</v>
      </c>
      <c r="H5320" s="169" t="s">
        <v>318</v>
      </c>
      <c r="I5320" s="162" t="s">
        <v>550</v>
      </c>
      <c r="J5320" s="213">
        <v>3.855</v>
      </c>
      <c r="K5320" s="169" t="s">
        <v>1818</v>
      </c>
      <c r="L5320" s="166">
        <v>0.83978495412844001</v>
      </c>
      <c r="M5320" s="166">
        <v>3.2373709981651362</v>
      </c>
      <c r="N5320" s="169" t="s">
        <v>32</v>
      </c>
      <c r="O5320" s="167">
        <v>1</v>
      </c>
      <c r="P5320" s="167">
        <v>1</v>
      </c>
      <c r="Q5320" s="167">
        <v>0</v>
      </c>
      <c r="R5320" s="167">
        <v>1</v>
      </c>
      <c r="S5320" s="167">
        <v>0</v>
      </c>
      <c r="T5320" s="167" t="s">
        <v>13211</v>
      </c>
      <c r="U5320" s="167" t="s">
        <v>1453</v>
      </c>
      <c r="V5320" s="167" t="s">
        <v>83</v>
      </c>
      <c r="W5320" s="169"/>
      <c r="X5320" s="169" t="s">
        <v>12356</v>
      </c>
      <c r="Y5320" s="169"/>
      <c r="Z5320" s="168">
        <v>44495</v>
      </c>
      <c r="AA5320" s="169" t="s">
        <v>12565</v>
      </c>
      <c r="AB5320" s="169" t="s">
        <v>12566</v>
      </c>
      <c r="AC5320" s="169" t="s">
        <v>32</v>
      </c>
      <c r="AD5320" s="169">
        <v>2022</v>
      </c>
      <c r="AE5320" s="167" t="s">
        <v>1245</v>
      </c>
    </row>
    <row r="5321" spans="1:31" x14ac:dyDescent="0.3">
      <c r="A5321" s="169" t="s">
        <v>10512</v>
      </c>
      <c r="B5321" s="162" t="s">
        <v>550</v>
      </c>
      <c r="C5321" s="162">
        <v>4</v>
      </c>
      <c r="D5321" s="162">
        <v>2019</v>
      </c>
      <c r="E5321" s="162" t="s">
        <v>115</v>
      </c>
      <c r="F5321" s="162" t="s">
        <v>32</v>
      </c>
      <c r="G5321" s="162">
        <v>2021</v>
      </c>
      <c r="H5321" s="169" t="s">
        <v>318</v>
      </c>
      <c r="I5321" s="162" t="s">
        <v>550</v>
      </c>
      <c r="J5321" s="213">
        <v>1.3420000000000001</v>
      </c>
      <c r="K5321" s="169" t="s">
        <v>1818</v>
      </c>
      <c r="L5321" s="166">
        <v>0.83978495412844001</v>
      </c>
      <c r="M5321" s="166">
        <v>1.1269914084403665</v>
      </c>
      <c r="N5321" s="169" t="s">
        <v>62</v>
      </c>
      <c r="O5321" s="167">
        <v>1</v>
      </c>
      <c r="P5321" s="167">
        <v>0</v>
      </c>
      <c r="Q5321" s="167">
        <v>0</v>
      </c>
      <c r="R5321" s="167">
        <v>0</v>
      </c>
      <c r="S5321" s="167">
        <v>1</v>
      </c>
      <c r="T5321" s="167" t="s">
        <v>13213</v>
      </c>
      <c r="U5321" s="167" t="s">
        <v>1453</v>
      </c>
      <c r="V5321" s="167" t="s">
        <v>83</v>
      </c>
      <c r="W5321" s="169"/>
      <c r="X5321" s="169" t="s">
        <v>12356</v>
      </c>
      <c r="Y5321" s="169"/>
      <c r="Z5321" s="168">
        <v>44547</v>
      </c>
      <c r="AA5321" s="169" t="s">
        <v>12567</v>
      </c>
      <c r="AB5321" s="169" t="s">
        <v>12568</v>
      </c>
      <c r="AC5321" s="169" t="s">
        <v>62</v>
      </c>
      <c r="AD5321" s="169">
        <v>2022</v>
      </c>
      <c r="AE5321" s="167" t="s">
        <v>1245</v>
      </c>
    </row>
    <row r="5322" spans="1:31" x14ac:dyDescent="0.3">
      <c r="A5322" s="169" t="s">
        <v>10512</v>
      </c>
      <c r="B5322" s="162" t="s">
        <v>550</v>
      </c>
      <c r="C5322" s="162">
        <v>5</v>
      </c>
      <c r="D5322" s="162">
        <v>2019</v>
      </c>
      <c r="E5322" s="162" t="s">
        <v>115</v>
      </c>
      <c r="F5322" s="162" t="s">
        <v>32</v>
      </c>
      <c r="G5322" s="162">
        <v>2021</v>
      </c>
      <c r="H5322" s="169" t="s">
        <v>318</v>
      </c>
      <c r="I5322" s="162" t="s">
        <v>550</v>
      </c>
      <c r="J5322" s="213">
        <v>7.0140000000000002</v>
      </c>
      <c r="K5322" s="169" t="s">
        <v>1818</v>
      </c>
      <c r="L5322" s="166">
        <v>0.83978495412844001</v>
      </c>
      <c r="M5322" s="166">
        <v>5.8902516682568784</v>
      </c>
      <c r="N5322" s="169" t="s">
        <v>62</v>
      </c>
      <c r="O5322" s="167">
        <v>1</v>
      </c>
      <c r="P5322" s="167">
        <v>0</v>
      </c>
      <c r="Q5322" s="167">
        <v>0</v>
      </c>
      <c r="R5322" s="167">
        <v>0</v>
      </c>
      <c r="S5322" s="167">
        <v>1</v>
      </c>
      <c r="T5322" s="167" t="s">
        <v>13213</v>
      </c>
      <c r="U5322" s="167" t="s">
        <v>1453</v>
      </c>
      <c r="V5322" s="167" t="s">
        <v>83</v>
      </c>
      <c r="W5322" s="169"/>
      <c r="X5322" s="169" t="s">
        <v>12356</v>
      </c>
      <c r="Y5322" s="169"/>
      <c r="Z5322" s="168">
        <v>44547</v>
      </c>
      <c r="AA5322" s="169" t="s">
        <v>12567</v>
      </c>
      <c r="AB5322" s="169" t="s">
        <v>12568</v>
      </c>
      <c r="AC5322" s="169" t="s">
        <v>62</v>
      </c>
      <c r="AD5322" s="169">
        <v>2022</v>
      </c>
      <c r="AE5322" s="167" t="s">
        <v>1245</v>
      </c>
    </row>
    <row r="5323" spans="1:31" x14ac:dyDescent="0.3">
      <c r="A5323" s="169" t="s">
        <v>1161</v>
      </c>
      <c r="B5323" s="162" t="s">
        <v>550</v>
      </c>
      <c r="C5323" s="162">
        <v>1</v>
      </c>
      <c r="D5323" s="162">
        <v>2018</v>
      </c>
      <c r="E5323" s="162" t="s">
        <v>2393</v>
      </c>
      <c r="F5323" s="162" t="s">
        <v>32</v>
      </c>
      <c r="G5323" s="162">
        <v>2021</v>
      </c>
      <c r="H5323" s="169" t="s">
        <v>530</v>
      </c>
      <c r="I5323" s="162" t="s">
        <v>550</v>
      </c>
      <c r="J5323" s="213">
        <v>0.21573899999999999</v>
      </c>
      <c r="K5323" s="169" t="s">
        <v>1818</v>
      </c>
      <c r="L5323" s="166">
        <v>0.83978495412844001</v>
      </c>
      <c r="M5323" s="166">
        <v>0.18117436621871552</v>
      </c>
      <c r="N5323" s="169" t="s">
        <v>530</v>
      </c>
      <c r="O5323" s="167">
        <v>1</v>
      </c>
      <c r="P5323" s="167">
        <v>0</v>
      </c>
      <c r="Q5323" s="167">
        <v>1</v>
      </c>
      <c r="R5323" s="167">
        <v>0</v>
      </c>
      <c r="S5323" s="167">
        <v>2</v>
      </c>
      <c r="T5323" s="167" t="s">
        <v>13210</v>
      </c>
      <c r="U5323" s="167" t="s">
        <v>1360</v>
      </c>
      <c r="V5323" s="167" t="s">
        <v>222</v>
      </c>
      <c r="W5323" s="169"/>
      <c r="X5323" s="169" t="s">
        <v>12357</v>
      </c>
      <c r="Y5323" s="169"/>
      <c r="Z5323" s="168">
        <v>44484</v>
      </c>
      <c r="AA5323" s="169" t="s">
        <v>12569</v>
      </c>
      <c r="AB5323" s="169" t="s">
        <v>12570</v>
      </c>
      <c r="AC5323" s="169" t="s">
        <v>530</v>
      </c>
      <c r="AD5323" s="169">
        <v>2022</v>
      </c>
      <c r="AE5323" s="167" t="s">
        <v>1245</v>
      </c>
    </row>
    <row r="5324" spans="1:31" x14ac:dyDescent="0.3">
      <c r="A5324" s="169" t="s">
        <v>1161</v>
      </c>
      <c r="B5324" s="162" t="s">
        <v>550</v>
      </c>
      <c r="C5324" s="162">
        <v>2</v>
      </c>
      <c r="D5324" s="162">
        <v>2018</v>
      </c>
      <c r="E5324" s="162" t="s">
        <v>2393</v>
      </c>
      <c r="F5324" s="162" t="s">
        <v>32</v>
      </c>
      <c r="G5324" s="162">
        <v>2021</v>
      </c>
      <c r="H5324" s="169" t="s">
        <v>530</v>
      </c>
      <c r="I5324" s="162" t="s">
        <v>550</v>
      </c>
      <c r="J5324" s="213">
        <v>0.223797</v>
      </c>
      <c r="K5324" s="169" t="s">
        <v>1818</v>
      </c>
      <c r="L5324" s="166">
        <v>0.83978495412844001</v>
      </c>
      <c r="M5324" s="166">
        <v>0.18794135337908249</v>
      </c>
      <c r="N5324" s="169" t="s">
        <v>530</v>
      </c>
      <c r="O5324" s="167">
        <v>1</v>
      </c>
      <c r="P5324" s="167">
        <v>0</v>
      </c>
      <c r="Q5324" s="167">
        <v>1</v>
      </c>
      <c r="R5324" s="167">
        <v>0</v>
      </c>
      <c r="S5324" s="167">
        <v>2</v>
      </c>
      <c r="T5324" s="167" t="s">
        <v>13210</v>
      </c>
      <c r="U5324" s="167" t="s">
        <v>1360</v>
      </c>
      <c r="V5324" s="167" t="s">
        <v>222</v>
      </c>
      <c r="W5324" s="169"/>
      <c r="X5324" s="169" t="s">
        <v>12357</v>
      </c>
      <c r="Y5324" s="169"/>
      <c r="Z5324" s="168">
        <v>44484</v>
      </c>
      <c r="AA5324" s="169" t="s">
        <v>12569</v>
      </c>
      <c r="AB5324" s="169" t="s">
        <v>12570</v>
      </c>
      <c r="AC5324" s="169" t="s">
        <v>530</v>
      </c>
      <c r="AD5324" s="169">
        <v>2022</v>
      </c>
      <c r="AE5324" s="167" t="s">
        <v>1245</v>
      </c>
    </row>
    <row r="5325" spans="1:31" x14ac:dyDescent="0.3">
      <c r="A5325" s="169" t="s">
        <v>1161</v>
      </c>
      <c r="B5325" s="162" t="s">
        <v>550</v>
      </c>
      <c r="C5325" s="162">
        <v>3</v>
      </c>
      <c r="D5325" s="162">
        <v>2018</v>
      </c>
      <c r="E5325" s="162" t="s">
        <v>2393</v>
      </c>
      <c r="F5325" s="162" t="s">
        <v>32</v>
      </c>
      <c r="G5325" s="162">
        <v>2021</v>
      </c>
      <c r="H5325" s="169" t="s">
        <v>530</v>
      </c>
      <c r="I5325" s="162" t="s">
        <v>550</v>
      </c>
      <c r="J5325" s="213">
        <v>0.22462199999999999</v>
      </c>
      <c r="K5325" s="169" t="s">
        <v>1818</v>
      </c>
      <c r="L5325" s="166">
        <v>0.83978495412844001</v>
      </c>
      <c r="M5325" s="166">
        <v>0.18863417596623844</v>
      </c>
      <c r="N5325" s="169" t="s">
        <v>530</v>
      </c>
      <c r="O5325" s="167">
        <v>1</v>
      </c>
      <c r="P5325" s="167">
        <v>0</v>
      </c>
      <c r="Q5325" s="167">
        <v>1</v>
      </c>
      <c r="R5325" s="167">
        <v>0</v>
      </c>
      <c r="S5325" s="167">
        <v>2</v>
      </c>
      <c r="T5325" s="167" t="s">
        <v>13210</v>
      </c>
      <c r="U5325" s="167" t="s">
        <v>1360</v>
      </c>
      <c r="V5325" s="167" t="s">
        <v>222</v>
      </c>
      <c r="W5325" s="169"/>
      <c r="X5325" s="169" t="s">
        <v>12357</v>
      </c>
      <c r="Y5325" s="169"/>
      <c r="Z5325" s="168">
        <v>44484</v>
      </c>
      <c r="AA5325" s="169" t="s">
        <v>12571</v>
      </c>
      <c r="AB5325" s="169" t="s">
        <v>530</v>
      </c>
      <c r="AC5325" s="169" t="s">
        <v>530</v>
      </c>
      <c r="AD5325" s="169">
        <v>2022</v>
      </c>
      <c r="AE5325" s="167" t="s">
        <v>1245</v>
      </c>
    </row>
    <row r="5326" spans="1:31" x14ac:dyDescent="0.3">
      <c r="A5326" s="169" t="s">
        <v>1161</v>
      </c>
      <c r="B5326" s="162" t="s">
        <v>550</v>
      </c>
      <c r="C5326" s="162">
        <v>4</v>
      </c>
      <c r="D5326" s="162">
        <v>2018</v>
      </c>
      <c r="E5326" s="162" t="s">
        <v>2393</v>
      </c>
      <c r="F5326" s="162" t="s">
        <v>32</v>
      </c>
      <c r="G5326" s="162">
        <v>2021</v>
      </c>
      <c r="H5326" s="169" t="s">
        <v>530</v>
      </c>
      <c r="I5326" s="162" t="s">
        <v>550</v>
      </c>
      <c r="J5326" s="213">
        <v>0.26667000000000002</v>
      </c>
      <c r="K5326" s="169" t="s">
        <v>1818</v>
      </c>
      <c r="L5326" s="166">
        <v>0.83978495412844001</v>
      </c>
      <c r="M5326" s="166">
        <v>0.2239454537174311</v>
      </c>
      <c r="N5326" s="169" t="s">
        <v>75</v>
      </c>
      <c r="O5326" s="167">
        <v>1</v>
      </c>
      <c r="P5326" s="167">
        <v>0</v>
      </c>
      <c r="Q5326" s="167">
        <v>0</v>
      </c>
      <c r="R5326" s="167">
        <v>0</v>
      </c>
      <c r="S5326" s="167">
        <v>1</v>
      </c>
      <c r="T5326" s="167" t="s">
        <v>13213</v>
      </c>
      <c r="U5326" s="167" t="s">
        <v>1360</v>
      </c>
      <c r="V5326" s="167" t="s">
        <v>222</v>
      </c>
      <c r="W5326" s="169"/>
      <c r="X5326" s="169" t="s">
        <v>12357</v>
      </c>
      <c r="Y5326" s="169"/>
      <c r="Z5326" s="168">
        <v>44484</v>
      </c>
      <c r="AA5326" s="169" t="s">
        <v>12572</v>
      </c>
      <c r="AB5326" s="169" t="s">
        <v>12573</v>
      </c>
      <c r="AC5326" s="169" t="s">
        <v>75</v>
      </c>
      <c r="AD5326" s="169">
        <v>2022</v>
      </c>
      <c r="AE5326" s="167" t="s">
        <v>1245</v>
      </c>
    </row>
    <row r="5327" spans="1:31" x14ac:dyDescent="0.3">
      <c r="A5327" s="169" t="s">
        <v>1161</v>
      </c>
      <c r="B5327" s="162" t="s">
        <v>550</v>
      </c>
      <c r="C5327" s="162">
        <v>5</v>
      </c>
      <c r="D5327" s="162">
        <v>2018</v>
      </c>
      <c r="E5327" s="162" t="s">
        <v>2393</v>
      </c>
      <c r="F5327" s="162" t="s">
        <v>32</v>
      </c>
      <c r="G5327" s="162">
        <v>2021</v>
      </c>
      <c r="H5327" s="169" t="s">
        <v>530</v>
      </c>
      <c r="I5327" s="162" t="s">
        <v>550</v>
      </c>
      <c r="J5327" s="213">
        <v>0.33460000000000001</v>
      </c>
      <c r="K5327" s="169" t="s">
        <v>1818</v>
      </c>
      <c r="L5327" s="166">
        <v>0.83978495412844001</v>
      </c>
      <c r="M5327" s="166">
        <v>0.28099204565137603</v>
      </c>
      <c r="N5327" s="169" t="s">
        <v>63</v>
      </c>
      <c r="O5327" s="167">
        <v>1</v>
      </c>
      <c r="P5327" s="167">
        <v>0</v>
      </c>
      <c r="Q5327" s="167">
        <v>0</v>
      </c>
      <c r="R5327" s="167">
        <v>0</v>
      </c>
      <c r="S5327" s="167">
        <v>1</v>
      </c>
      <c r="T5327" s="167" t="s">
        <v>13213</v>
      </c>
      <c r="U5327" s="167" t="s">
        <v>1360</v>
      </c>
      <c r="V5327" s="167" t="s">
        <v>222</v>
      </c>
      <c r="W5327" s="169"/>
      <c r="X5327" s="169" t="s">
        <v>12357</v>
      </c>
      <c r="Y5327" s="169"/>
      <c r="Z5327" s="168">
        <v>44484</v>
      </c>
      <c r="AA5327" s="169" t="s">
        <v>12574</v>
      </c>
      <c r="AB5327" s="169" t="s">
        <v>12575</v>
      </c>
      <c r="AC5327" s="169" t="s">
        <v>63</v>
      </c>
      <c r="AD5327" s="169">
        <v>2022</v>
      </c>
      <c r="AE5327" s="167" t="s">
        <v>1245</v>
      </c>
    </row>
    <row r="5328" spans="1:31" x14ac:dyDescent="0.3">
      <c r="A5328" s="169" t="s">
        <v>1161</v>
      </c>
      <c r="B5328" s="162" t="s">
        <v>550</v>
      </c>
      <c r="C5328" s="162">
        <v>6</v>
      </c>
      <c r="D5328" s="162">
        <v>2018</v>
      </c>
      <c r="E5328" s="162" t="s">
        <v>2393</v>
      </c>
      <c r="F5328" s="162" t="s">
        <v>32</v>
      </c>
      <c r="G5328" s="162">
        <v>2021</v>
      </c>
      <c r="H5328" s="169" t="s">
        <v>530</v>
      </c>
      <c r="I5328" s="162" t="s">
        <v>550</v>
      </c>
      <c r="J5328" s="213">
        <v>4.792116</v>
      </c>
      <c r="K5328" s="169" t="s">
        <v>1818</v>
      </c>
      <c r="L5328" s="166">
        <v>0.83978495412844001</v>
      </c>
      <c r="M5328" s="166">
        <v>4.024346915238163</v>
      </c>
      <c r="N5328" s="169" t="s">
        <v>530</v>
      </c>
      <c r="O5328" s="167">
        <v>1</v>
      </c>
      <c r="P5328" s="167">
        <v>0</v>
      </c>
      <c r="Q5328" s="167">
        <v>1</v>
      </c>
      <c r="R5328" s="167">
        <v>0</v>
      </c>
      <c r="S5328" s="167">
        <v>2</v>
      </c>
      <c r="T5328" s="167" t="s">
        <v>13210</v>
      </c>
      <c r="U5328" s="167" t="s">
        <v>1360</v>
      </c>
      <c r="V5328" s="167" t="s">
        <v>222</v>
      </c>
      <c r="W5328" s="169"/>
      <c r="X5328" s="169" t="s">
        <v>12357</v>
      </c>
      <c r="Y5328" s="169"/>
      <c r="Z5328" s="168">
        <v>44515</v>
      </c>
      <c r="AA5328" s="169" t="s">
        <v>12576</v>
      </c>
      <c r="AB5328" s="169" t="s">
        <v>12577</v>
      </c>
      <c r="AC5328" s="169" t="s">
        <v>530</v>
      </c>
      <c r="AD5328" s="169">
        <v>2022</v>
      </c>
      <c r="AE5328" s="167" t="s">
        <v>1245</v>
      </c>
    </row>
    <row r="5329" spans="1:31" x14ac:dyDescent="0.3">
      <c r="A5329" s="169" t="s">
        <v>1161</v>
      </c>
      <c r="B5329" s="162" t="s">
        <v>550</v>
      </c>
      <c r="C5329" s="162">
        <v>7</v>
      </c>
      <c r="D5329" s="162">
        <v>2018</v>
      </c>
      <c r="E5329" s="162" t="s">
        <v>2393</v>
      </c>
      <c r="F5329" s="162" t="s">
        <v>32</v>
      </c>
      <c r="G5329" s="162">
        <v>2021</v>
      </c>
      <c r="H5329" s="169" t="s">
        <v>530</v>
      </c>
      <c r="I5329" s="162" t="s">
        <v>550</v>
      </c>
      <c r="J5329" s="213">
        <v>9.2431380000000001</v>
      </c>
      <c r="K5329" s="169" t="s">
        <v>1818</v>
      </c>
      <c r="L5329" s="166">
        <v>0.83978495412844001</v>
      </c>
      <c r="M5329" s="166">
        <v>7.7622482213328405</v>
      </c>
      <c r="N5329" s="169" t="s">
        <v>530</v>
      </c>
      <c r="O5329" s="167">
        <v>1</v>
      </c>
      <c r="P5329" s="167">
        <v>0</v>
      </c>
      <c r="Q5329" s="167">
        <v>1</v>
      </c>
      <c r="R5329" s="167">
        <v>0</v>
      </c>
      <c r="S5329" s="167">
        <v>2</v>
      </c>
      <c r="T5329" s="167" t="s">
        <v>13210</v>
      </c>
      <c r="U5329" s="167" t="s">
        <v>1360</v>
      </c>
      <c r="V5329" s="167" t="s">
        <v>222</v>
      </c>
      <c r="W5329" s="169"/>
      <c r="X5329" s="169" t="s">
        <v>12357</v>
      </c>
      <c r="Y5329" s="169"/>
      <c r="Z5329" s="168">
        <v>44515</v>
      </c>
      <c r="AA5329" s="169" t="s">
        <v>12578</v>
      </c>
      <c r="AB5329" s="169" t="s">
        <v>12579</v>
      </c>
      <c r="AC5329" s="169" t="s">
        <v>530</v>
      </c>
      <c r="AD5329" s="169">
        <v>2022</v>
      </c>
      <c r="AE5329" s="167" t="s">
        <v>1245</v>
      </c>
    </row>
    <row r="5330" spans="1:31" x14ac:dyDescent="0.3">
      <c r="A5330" s="169" t="s">
        <v>1163</v>
      </c>
      <c r="B5330" s="162" t="s">
        <v>550</v>
      </c>
      <c r="C5330" s="162">
        <v>2</v>
      </c>
      <c r="D5330" s="162">
        <v>2018</v>
      </c>
      <c r="E5330" s="162" t="s">
        <v>2393</v>
      </c>
      <c r="F5330" s="162" t="s">
        <v>32</v>
      </c>
      <c r="G5330" s="162">
        <v>2021</v>
      </c>
      <c r="H5330" s="169" t="s">
        <v>530</v>
      </c>
      <c r="I5330" s="162" t="s">
        <v>550</v>
      </c>
      <c r="J5330" s="213">
        <v>2.95</v>
      </c>
      <c r="K5330" s="169" t="s">
        <v>1818</v>
      </c>
      <c r="L5330" s="166">
        <v>0.83978495412844001</v>
      </c>
      <c r="M5330" s="166">
        <v>2.4773656146788983</v>
      </c>
      <c r="N5330" s="169" t="s">
        <v>63</v>
      </c>
      <c r="O5330" s="167">
        <v>1</v>
      </c>
      <c r="P5330" s="167">
        <v>0</v>
      </c>
      <c r="Q5330" s="167">
        <v>0</v>
      </c>
      <c r="R5330" s="167">
        <v>0</v>
      </c>
      <c r="S5330" s="167">
        <v>1</v>
      </c>
      <c r="T5330" s="167" t="s">
        <v>13213</v>
      </c>
      <c r="U5330" s="167" t="s">
        <v>1281</v>
      </c>
      <c r="V5330" s="167" t="s">
        <v>86</v>
      </c>
      <c r="W5330" s="169"/>
      <c r="X5330" s="169" t="s">
        <v>12358</v>
      </c>
      <c r="Y5330" s="169"/>
      <c r="Z5330" s="168">
        <v>44343</v>
      </c>
      <c r="AA5330" s="169" t="s">
        <v>12580</v>
      </c>
      <c r="AB5330" s="169" t="s">
        <v>12581</v>
      </c>
      <c r="AC5330" s="169" t="s">
        <v>63</v>
      </c>
      <c r="AD5330" s="169">
        <v>2022</v>
      </c>
      <c r="AE5330" s="167" t="s">
        <v>1245</v>
      </c>
    </row>
    <row r="5331" spans="1:31" x14ac:dyDescent="0.3">
      <c r="A5331" s="169" t="s">
        <v>1099</v>
      </c>
      <c r="B5331" s="162" t="s">
        <v>550</v>
      </c>
      <c r="C5331" s="162">
        <v>4</v>
      </c>
      <c r="D5331" s="162">
        <v>2017</v>
      </c>
      <c r="E5331" s="162" t="s">
        <v>2393</v>
      </c>
      <c r="F5331" s="162" t="s">
        <v>32</v>
      </c>
      <c r="G5331" s="162">
        <v>2021</v>
      </c>
      <c r="H5331" s="169" t="s">
        <v>201</v>
      </c>
      <c r="I5331" s="162" t="s">
        <v>550</v>
      </c>
      <c r="J5331" s="213">
        <v>0.26388899999999998</v>
      </c>
      <c r="K5331" s="169" t="s">
        <v>1818</v>
      </c>
      <c r="L5331" s="166">
        <v>0.83978495412844001</v>
      </c>
      <c r="M5331" s="166">
        <v>0.22161001175999989</v>
      </c>
      <c r="N5331" s="169" t="s">
        <v>73</v>
      </c>
      <c r="O5331" s="167">
        <v>1</v>
      </c>
      <c r="P5331" s="167">
        <v>0</v>
      </c>
      <c r="Q5331" s="167">
        <v>0</v>
      </c>
      <c r="R5331" s="167">
        <v>0</v>
      </c>
      <c r="S5331" s="167">
        <v>1</v>
      </c>
      <c r="T5331" s="167" t="s">
        <v>13213</v>
      </c>
      <c r="U5331" s="167" t="s">
        <v>1512</v>
      </c>
      <c r="V5331" s="167" t="s">
        <v>178</v>
      </c>
      <c r="W5331" s="169"/>
      <c r="X5331" s="169" t="s">
        <v>12359</v>
      </c>
      <c r="Y5331" s="169"/>
      <c r="Z5331" s="168">
        <v>44246</v>
      </c>
      <c r="AA5331" s="169" t="s">
        <v>12582</v>
      </c>
      <c r="AB5331" s="169" t="s">
        <v>12583</v>
      </c>
      <c r="AC5331" s="169" t="s">
        <v>73</v>
      </c>
      <c r="AD5331" s="169">
        <v>2022</v>
      </c>
      <c r="AE5331" s="167" t="s">
        <v>1245</v>
      </c>
    </row>
    <row r="5332" spans="1:31" x14ac:dyDescent="0.3">
      <c r="A5332" s="169" t="s">
        <v>1099</v>
      </c>
      <c r="B5332" s="162" t="s">
        <v>550</v>
      </c>
      <c r="C5332" s="162">
        <v>5</v>
      </c>
      <c r="D5332" s="162">
        <v>2017</v>
      </c>
      <c r="E5332" s="162" t="s">
        <v>2393</v>
      </c>
      <c r="F5332" s="162" t="s">
        <v>32</v>
      </c>
      <c r="G5332" s="162">
        <v>2021</v>
      </c>
      <c r="H5332" s="169" t="s">
        <v>201</v>
      </c>
      <c r="I5332" s="162" t="s">
        <v>550</v>
      </c>
      <c r="J5332" s="213">
        <v>0.47640300000000002</v>
      </c>
      <c r="K5332" s="169" t="s">
        <v>1818</v>
      </c>
      <c r="L5332" s="166">
        <v>0.83978495412844001</v>
      </c>
      <c r="M5332" s="166">
        <v>0.4000760715016512</v>
      </c>
      <c r="N5332" s="169" t="s">
        <v>201</v>
      </c>
      <c r="O5332" s="167">
        <v>1</v>
      </c>
      <c r="P5332" s="167">
        <v>0</v>
      </c>
      <c r="Q5332" s="167">
        <v>1</v>
      </c>
      <c r="R5332" s="167">
        <v>0</v>
      </c>
      <c r="S5332" s="167">
        <v>1</v>
      </c>
      <c r="T5332" s="167" t="s">
        <v>13210</v>
      </c>
      <c r="U5332" s="167" t="s">
        <v>1512</v>
      </c>
      <c r="V5332" s="167" t="s">
        <v>178</v>
      </c>
      <c r="W5332" s="169"/>
      <c r="X5332" s="169" t="s">
        <v>12359</v>
      </c>
      <c r="Y5332" s="169"/>
      <c r="Z5332" s="168">
        <v>44301</v>
      </c>
      <c r="AA5332" s="169" t="s">
        <v>12584</v>
      </c>
      <c r="AB5332" s="169" t="s">
        <v>12585</v>
      </c>
      <c r="AC5332" s="169" t="s">
        <v>201</v>
      </c>
      <c r="AD5332" s="169">
        <v>2022</v>
      </c>
      <c r="AE5332" s="167" t="s">
        <v>1245</v>
      </c>
    </row>
    <row r="5333" spans="1:31" x14ac:dyDescent="0.3">
      <c r="A5333" s="169" t="s">
        <v>1099</v>
      </c>
      <c r="B5333" s="162" t="s">
        <v>550</v>
      </c>
      <c r="C5333" s="162">
        <v>6</v>
      </c>
      <c r="D5333" s="162">
        <v>2017</v>
      </c>
      <c r="E5333" s="162" t="s">
        <v>2393</v>
      </c>
      <c r="F5333" s="162" t="s">
        <v>32</v>
      </c>
      <c r="G5333" s="162">
        <v>2021</v>
      </c>
      <c r="H5333" s="169" t="s">
        <v>201</v>
      </c>
      <c r="I5333" s="162" t="s">
        <v>550</v>
      </c>
      <c r="J5333" s="213">
        <v>0.40244200000000002</v>
      </c>
      <c r="K5333" s="169" t="s">
        <v>1818</v>
      </c>
      <c r="L5333" s="166">
        <v>0.83978495412844001</v>
      </c>
      <c r="M5333" s="166">
        <v>0.33796473650935765</v>
      </c>
      <c r="N5333" s="169" t="s">
        <v>73</v>
      </c>
      <c r="O5333" s="167">
        <v>1</v>
      </c>
      <c r="P5333" s="167">
        <v>0</v>
      </c>
      <c r="Q5333" s="167">
        <v>0</v>
      </c>
      <c r="R5333" s="167">
        <v>0</v>
      </c>
      <c r="S5333" s="167">
        <v>1</v>
      </c>
      <c r="T5333" s="167" t="s">
        <v>13213</v>
      </c>
      <c r="U5333" s="167" t="s">
        <v>1512</v>
      </c>
      <c r="V5333" s="167" t="s">
        <v>178</v>
      </c>
      <c r="W5333" s="169"/>
      <c r="X5333" s="169" t="s">
        <v>12359</v>
      </c>
      <c r="Y5333" s="169"/>
      <c r="Z5333" s="168">
        <v>44336</v>
      </c>
      <c r="AA5333" s="169" t="s">
        <v>12582</v>
      </c>
      <c r="AB5333" s="169" t="s">
        <v>12583</v>
      </c>
      <c r="AC5333" s="169" t="s">
        <v>73</v>
      </c>
      <c r="AD5333" s="169">
        <v>2022</v>
      </c>
      <c r="AE5333" s="167" t="s">
        <v>1245</v>
      </c>
    </row>
    <row r="5334" spans="1:31" x14ac:dyDescent="0.3">
      <c r="A5334" s="169" t="s">
        <v>1099</v>
      </c>
      <c r="B5334" s="162" t="s">
        <v>550</v>
      </c>
      <c r="C5334" s="162">
        <v>7</v>
      </c>
      <c r="D5334" s="162">
        <v>2017</v>
      </c>
      <c r="E5334" s="162" t="s">
        <v>2393</v>
      </c>
      <c r="F5334" s="162" t="s">
        <v>32</v>
      </c>
      <c r="G5334" s="162">
        <v>2021</v>
      </c>
      <c r="H5334" s="169" t="s">
        <v>201</v>
      </c>
      <c r="I5334" s="162" t="s">
        <v>550</v>
      </c>
      <c r="J5334" s="213">
        <v>0.28000000000000003</v>
      </c>
      <c r="K5334" s="169" t="s">
        <v>1818</v>
      </c>
      <c r="L5334" s="166">
        <v>0.83978495412844001</v>
      </c>
      <c r="M5334" s="166">
        <v>0.23513978715596323</v>
      </c>
      <c r="N5334" s="169" t="s">
        <v>201</v>
      </c>
      <c r="O5334" s="167">
        <v>1</v>
      </c>
      <c r="P5334" s="167">
        <v>0</v>
      </c>
      <c r="Q5334" s="167">
        <v>1</v>
      </c>
      <c r="R5334" s="167">
        <v>0</v>
      </c>
      <c r="S5334" s="167">
        <v>1</v>
      </c>
      <c r="T5334" s="167" t="s">
        <v>13210</v>
      </c>
      <c r="U5334" s="167" t="s">
        <v>1512</v>
      </c>
      <c r="V5334" s="167" t="s">
        <v>178</v>
      </c>
      <c r="W5334" s="169"/>
      <c r="X5334" s="169" t="s">
        <v>12359</v>
      </c>
      <c r="Y5334" s="169"/>
      <c r="Z5334" s="168">
        <v>44539</v>
      </c>
      <c r="AA5334" s="169" t="s">
        <v>12586</v>
      </c>
      <c r="AB5334" s="169" t="s">
        <v>12587</v>
      </c>
      <c r="AC5334" s="169" t="s">
        <v>201</v>
      </c>
      <c r="AD5334" s="169">
        <v>2022</v>
      </c>
      <c r="AE5334" s="167" t="s">
        <v>1245</v>
      </c>
    </row>
    <row r="5335" spans="1:31" x14ac:dyDescent="0.3">
      <c r="A5335" s="169" t="s">
        <v>1034</v>
      </c>
      <c r="B5335" s="162" t="s">
        <v>550</v>
      </c>
      <c r="C5335" s="162">
        <v>3</v>
      </c>
      <c r="D5335" s="162">
        <v>2016</v>
      </c>
      <c r="E5335" s="162" t="s">
        <v>2393</v>
      </c>
      <c r="F5335" s="162" t="s">
        <v>32</v>
      </c>
      <c r="G5335" s="162">
        <v>2021</v>
      </c>
      <c r="H5335" s="169" t="s">
        <v>201</v>
      </c>
      <c r="I5335" s="162" t="s">
        <v>550</v>
      </c>
      <c r="J5335" s="213">
        <v>0.82599999999999996</v>
      </c>
      <c r="K5335" s="169" t="s">
        <v>1818</v>
      </c>
      <c r="L5335" s="166">
        <v>0.83978495412844001</v>
      </c>
      <c r="M5335" s="166">
        <v>0.69366237211009141</v>
      </c>
      <c r="N5335" s="169" t="s">
        <v>81</v>
      </c>
      <c r="O5335" s="167">
        <v>1</v>
      </c>
      <c r="P5335" s="167">
        <v>0</v>
      </c>
      <c r="Q5335" s="167">
        <v>0</v>
      </c>
      <c r="R5335" s="167">
        <v>0</v>
      </c>
      <c r="S5335" s="167">
        <v>1</v>
      </c>
      <c r="T5335" s="167" t="s">
        <v>13213</v>
      </c>
      <c r="U5335" s="167" t="s">
        <v>1576</v>
      </c>
      <c r="V5335" s="167" t="s">
        <v>96</v>
      </c>
      <c r="W5335" s="169"/>
      <c r="X5335" s="169" t="s">
        <v>10703</v>
      </c>
      <c r="Y5335" s="169"/>
      <c r="Z5335" s="168">
        <v>44455</v>
      </c>
      <c r="AA5335" s="169" t="s">
        <v>12588</v>
      </c>
      <c r="AB5335" s="169" t="s">
        <v>12589</v>
      </c>
      <c r="AC5335" s="169" t="s">
        <v>81</v>
      </c>
      <c r="AD5335" s="169">
        <v>2022</v>
      </c>
      <c r="AE5335" s="167" t="s">
        <v>1245</v>
      </c>
    </row>
    <row r="5336" spans="1:31" x14ac:dyDescent="0.3">
      <c r="A5336" s="169" t="s">
        <v>917</v>
      </c>
      <c r="B5336" s="162" t="s">
        <v>550</v>
      </c>
      <c r="C5336" s="162">
        <v>4</v>
      </c>
      <c r="D5336" s="162">
        <v>2015</v>
      </c>
      <c r="E5336" s="162" t="s">
        <v>2393</v>
      </c>
      <c r="F5336" s="162" t="s">
        <v>32</v>
      </c>
      <c r="G5336" s="162">
        <v>2021</v>
      </c>
      <c r="H5336" s="169" t="s">
        <v>201</v>
      </c>
      <c r="I5336" s="162" t="s">
        <v>550</v>
      </c>
      <c r="J5336" s="213">
        <v>0.22700000000000001</v>
      </c>
      <c r="K5336" s="169" t="s">
        <v>1818</v>
      </c>
      <c r="L5336" s="166">
        <v>0.83978495412844001</v>
      </c>
      <c r="M5336" s="166">
        <v>0.19063118458715589</v>
      </c>
      <c r="N5336" s="169" t="s">
        <v>201</v>
      </c>
      <c r="O5336" s="167">
        <v>1</v>
      </c>
      <c r="P5336" s="167">
        <v>0</v>
      </c>
      <c r="Q5336" s="167">
        <v>1</v>
      </c>
      <c r="R5336" s="167">
        <v>0</v>
      </c>
      <c r="S5336" s="167">
        <v>1</v>
      </c>
      <c r="T5336" s="167" t="s">
        <v>13210</v>
      </c>
      <c r="U5336" s="167" t="s">
        <v>1512</v>
      </c>
      <c r="V5336" s="167" t="s">
        <v>312</v>
      </c>
      <c r="W5336" s="169"/>
      <c r="X5336" s="169" t="s">
        <v>10704</v>
      </c>
      <c r="Y5336" s="169"/>
      <c r="Z5336" s="168">
        <v>44322</v>
      </c>
      <c r="AA5336" s="169" t="s">
        <v>12590</v>
      </c>
      <c r="AB5336" s="169" t="s">
        <v>12591</v>
      </c>
      <c r="AC5336" s="169" t="s">
        <v>201</v>
      </c>
      <c r="AD5336" s="169">
        <v>2022</v>
      </c>
      <c r="AE5336" s="167" t="s">
        <v>1245</v>
      </c>
    </row>
    <row r="5337" spans="1:31" x14ac:dyDescent="0.3">
      <c r="A5337" s="169" t="s">
        <v>917</v>
      </c>
      <c r="B5337" s="162" t="s">
        <v>550</v>
      </c>
      <c r="C5337" s="162">
        <v>5</v>
      </c>
      <c r="D5337" s="162">
        <v>2015</v>
      </c>
      <c r="E5337" s="162" t="s">
        <v>2393</v>
      </c>
      <c r="F5337" s="162" t="s">
        <v>32</v>
      </c>
      <c r="G5337" s="162">
        <v>2021</v>
      </c>
      <c r="H5337" s="169" t="s">
        <v>201</v>
      </c>
      <c r="I5337" s="162" t="s">
        <v>550</v>
      </c>
      <c r="J5337" s="213">
        <v>0.32500000000000001</v>
      </c>
      <c r="K5337" s="169" t="s">
        <v>1818</v>
      </c>
      <c r="L5337" s="166">
        <v>0.83978495412844001</v>
      </c>
      <c r="M5337" s="166">
        <v>0.27293011009174301</v>
      </c>
      <c r="N5337" s="169" t="s">
        <v>201</v>
      </c>
      <c r="O5337" s="167">
        <v>1</v>
      </c>
      <c r="P5337" s="167">
        <v>0</v>
      </c>
      <c r="Q5337" s="167">
        <v>1</v>
      </c>
      <c r="R5337" s="167">
        <v>0</v>
      </c>
      <c r="S5337" s="167">
        <v>1</v>
      </c>
      <c r="T5337" s="167" t="s">
        <v>13210</v>
      </c>
      <c r="U5337" s="167" t="s">
        <v>1512</v>
      </c>
      <c r="V5337" s="167" t="s">
        <v>312</v>
      </c>
      <c r="W5337" s="169"/>
      <c r="X5337" s="169" t="s">
        <v>10704</v>
      </c>
      <c r="Y5337" s="169"/>
      <c r="Z5337" s="168">
        <v>44323</v>
      </c>
      <c r="AA5337" s="169" t="s">
        <v>12592</v>
      </c>
      <c r="AB5337" s="169" t="s">
        <v>12593</v>
      </c>
      <c r="AC5337" s="169" t="s">
        <v>201</v>
      </c>
      <c r="AD5337" s="169">
        <v>2022</v>
      </c>
      <c r="AE5337" s="167" t="s">
        <v>1245</v>
      </c>
    </row>
    <row r="5338" spans="1:31" x14ac:dyDescent="0.3">
      <c r="A5338" s="169" t="s">
        <v>917</v>
      </c>
      <c r="B5338" s="162" t="s">
        <v>550</v>
      </c>
      <c r="C5338" s="162">
        <v>6</v>
      </c>
      <c r="D5338" s="162">
        <v>2015</v>
      </c>
      <c r="E5338" s="162" t="s">
        <v>2393</v>
      </c>
      <c r="F5338" s="162" t="s">
        <v>32</v>
      </c>
      <c r="G5338" s="162">
        <v>2021</v>
      </c>
      <c r="H5338" s="169" t="s">
        <v>201</v>
      </c>
      <c r="I5338" s="162" t="s">
        <v>550</v>
      </c>
      <c r="J5338" s="213">
        <v>0.98599999999999999</v>
      </c>
      <c r="K5338" s="169" t="s">
        <v>1818</v>
      </c>
      <c r="L5338" s="166">
        <v>0.83978495412844001</v>
      </c>
      <c r="M5338" s="166">
        <v>0.82802796477064189</v>
      </c>
      <c r="N5338" s="169" t="s">
        <v>1271</v>
      </c>
      <c r="O5338" s="167">
        <v>1</v>
      </c>
      <c r="P5338" s="167">
        <v>0</v>
      </c>
      <c r="Q5338" s="167">
        <v>0</v>
      </c>
      <c r="R5338" s="167">
        <v>1</v>
      </c>
      <c r="S5338" s="167">
        <v>0</v>
      </c>
      <c r="T5338" s="167" t="s">
        <v>13213</v>
      </c>
      <c r="U5338" s="167" t="s">
        <v>1512</v>
      </c>
      <c r="V5338" s="167" t="s">
        <v>312</v>
      </c>
      <c r="W5338" s="169"/>
      <c r="X5338" s="169" t="s">
        <v>10704</v>
      </c>
      <c r="Y5338" s="169"/>
      <c r="Z5338" s="168">
        <v>44323</v>
      </c>
      <c r="AA5338" s="169" t="s">
        <v>12594</v>
      </c>
      <c r="AB5338" s="169" t="s">
        <v>12595</v>
      </c>
      <c r="AC5338" s="169" t="s">
        <v>1271</v>
      </c>
      <c r="AD5338" s="169">
        <v>2022</v>
      </c>
      <c r="AE5338" s="167" t="s">
        <v>1245</v>
      </c>
    </row>
    <row r="5339" spans="1:31" x14ac:dyDescent="0.3">
      <c r="A5339" s="169" t="s">
        <v>917</v>
      </c>
      <c r="B5339" s="162" t="s">
        <v>550</v>
      </c>
      <c r="C5339" s="162">
        <v>7</v>
      </c>
      <c r="D5339" s="162">
        <v>2015</v>
      </c>
      <c r="E5339" s="162" t="s">
        <v>2393</v>
      </c>
      <c r="F5339" s="162" t="s">
        <v>32</v>
      </c>
      <c r="G5339" s="162">
        <v>2021</v>
      </c>
      <c r="H5339" s="169" t="s">
        <v>201</v>
      </c>
      <c r="I5339" s="162" t="s">
        <v>550</v>
      </c>
      <c r="J5339" s="213">
        <v>0.39600000000000002</v>
      </c>
      <c r="K5339" s="169" t="s">
        <v>1818</v>
      </c>
      <c r="L5339" s="166">
        <v>0.83978495412844001</v>
      </c>
      <c r="M5339" s="166">
        <v>0.33255484183486228</v>
      </c>
      <c r="N5339" s="169" t="s">
        <v>62</v>
      </c>
      <c r="O5339" s="167">
        <v>1</v>
      </c>
      <c r="P5339" s="167">
        <v>0</v>
      </c>
      <c r="Q5339" s="167">
        <v>0</v>
      </c>
      <c r="R5339" s="167">
        <v>0</v>
      </c>
      <c r="S5339" s="167">
        <v>1</v>
      </c>
      <c r="T5339" s="167" t="s">
        <v>13213</v>
      </c>
      <c r="U5339" s="167" t="s">
        <v>1512</v>
      </c>
      <c r="V5339" s="167" t="s">
        <v>312</v>
      </c>
      <c r="W5339" s="169"/>
      <c r="X5339" s="169" t="s">
        <v>10704</v>
      </c>
      <c r="Y5339" s="169"/>
      <c r="Z5339" s="168">
        <v>44333</v>
      </c>
      <c r="AA5339" s="169" t="s">
        <v>12596</v>
      </c>
      <c r="AB5339" s="169" t="s">
        <v>12597</v>
      </c>
      <c r="AC5339" s="169" t="s">
        <v>62</v>
      </c>
      <c r="AD5339" s="169">
        <v>2022</v>
      </c>
      <c r="AE5339" s="167" t="s">
        <v>1245</v>
      </c>
    </row>
    <row r="5340" spans="1:31" x14ac:dyDescent="0.3">
      <c r="A5340" s="169" t="s">
        <v>917</v>
      </c>
      <c r="B5340" s="162" t="s">
        <v>550</v>
      </c>
      <c r="C5340" s="162">
        <v>8</v>
      </c>
      <c r="D5340" s="162">
        <v>2015</v>
      </c>
      <c r="E5340" s="162" t="s">
        <v>2393</v>
      </c>
      <c r="F5340" s="162" t="s">
        <v>32</v>
      </c>
      <c r="G5340" s="162">
        <v>2021</v>
      </c>
      <c r="H5340" s="169" t="s">
        <v>201</v>
      </c>
      <c r="I5340" s="162" t="s">
        <v>550</v>
      </c>
      <c r="J5340" s="213">
        <v>0.2</v>
      </c>
      <c r="K5340" s="169" t="s">
        <v>1818</v>
      </c>
      <c r="L5340" s="166">
        <v>0.83978495412844001</v>
      </c>
      <c r="M5340" s="166">
        <v>0.16795699082568802</v>
      </c>
      <c r="N5340" s="169" t="s">
        <v>81</v>
      </c>
      <c r="O5340" s="167">
        <v>1</v>
      </c>
      <c r="P5340" s="167">
        <v>0</v>
      </c>
      <c r="Q5340" s="167">
        <v>0</v>
      </c>
      <c r="R5340" s="167">
        <v>0</v>
      </c>
      <c r="S5340" s="167">
        <v>1</v>
      </c>
      <c r="T5340" s="167" t="s">
        <v>13213</v>
      </c>
      <c r="U5340" s="167" t="s">
        <v>1512</v>
      </c>
      <c r="V5340" s="167" t="s">
        <v>312</v>
      </c>
      <c r="W5340" s="169"/>
      <c r="X5340" s="169" t="s">
        <v>10704</v>
      </c>
      <c r="Y5340" s="169"/>
      <c r="Z5340" s="168">
        <v>44357</v>
      </c>
      <c r="AA5340" s="169" t="s">
        <v>12598</v>
      </c>
      <c r="AB5340" s="169" t="s">
        <v>12599</v>
      </c>
      <c r="AC5340" s="169" t="s">
        <v>81</v>
      </c>
      <c r="AD5340" s="169">
        <v>2022</v>
      </c>
      <c r="AE5340" s="167" t="s">
        <v>1245</v>
      </c>
    </row>
    <row r="5341" spans="1:31" x14ac:dyDescent="0.3">
      <c r="A5341" s="169" t="s">
        <v>11328</v>
      </c>
      <c r="B5341" s="162" t="s">
        <v>550</v>
      </c>
      <c r="C5341" s="162">
        <v>1</v>
      </c>
      <c r="D5341" s="162">
        <v>2020</v>
      </c>
      <c r="E5341" s="162" t="s">
        <v>2395</v>
      </c>
      <c r="F5341" s="162" t="s">
        <v>32</v>
      </c>
      <c r="G5341" s="162">
        <v>2021</v>
      </c>
      <c r="H5341" s="169" t="s">
        <v>201</v>
      </c>
      <c r="I5341" s="162" t="s">
        <v>550</v>
      </c>
      <c r="J5341" s="213">
        <v>3.6698580000000001</v>
      </c>
      <c r="K5341" s="169" t="s">
        <v>1818</v>
      </c>
      <c r="L5341" s="166">
        <v>0.83978495412844001</v>
      </c>
      <c r="M5341" s="166">
        <v>3.0818915321878886</v>
      </c>
      <c r="N5341" s="169" t="s">
        <v>32</v>
      </c>
      <c r="O5341" s="167">
        <v>1</v>
      </c>
      <c r="P5341" s="167">
        <v>1</v>
      </c>
      <c r="Q5341" s="167">
        <v>0</v>
      </c>
      <c r="R5341" s="167">
        <v>1</v>
      </c>
      <c r="S5341" s="167">
        <v>0</v>
      </c>
      <c r="T5341" s="167" t="s">
        <v>13211</v>
      </c>
      <c r="U5341" s="167" t="s">
        <v>1360</v>
      </c>
      <c r="V5341" s="167" t="s">
        <v>1383</v>
      </c>
      <c r="W5341" s="169"/>
      <c r="X5341" s="169" t="s">
        <v>11328</v>
      </c>
      <c r="Y5341" s="169"/>
      <c r="Z5341" s="168">
        <v>44209</v>
      </c>
      <c r="AA5341" s="169" t="s">
        <v>12600</v>
      </c>
      <c r="AB5341" s="169" t="s">
        <v>12601</v>
      </c>
      <c r="AC5341" s="169" t="s">
        <v>32</v>
      </c>
      <c r="AD5341" s="169">
        <v>2022</v>
      </c>
      <c r="AE5341" s="167" t="s">
        <v>1245</v>
      </c>
    </row>
    <row r="5342" spans="1:31" x14ac:dyDescent="0.3">
      <c r="A5342" s="169" t="s">
        <v>11328</v>
      </c>
      <c r="B5342" s="162" t="s">
        <v>550</v>
      </c>
      <c r="C5342" s="162">
        <v>2</v>
      </c>
      <c r="D5342" s="162">
        <v>2020</v>
      </c>
      <c r="E5342" s="162" t="s">
        <v>2395</v>
      </c>
      <c r="F5342" s="162" t="s">
        <v>32</v>
      </c>
      <c r="G5342" s="162">
        <v>2021</v>
      </c>
      <c r="H5342" s="169" t="s">
        <v>201</v>
      </c>
      <c r="I5342" s="162" t="s">
        <v>550</v>
      </c>
      <c r="J5342" s="213">
        <v>5.803185</v>
      </c>
      <c r="K5342" s="169" t="s">
        <v>1818</v>
      </c>
      <c r="L5342" s="166">
        <v>0.83978495412844001</v>
      </c>
      <c r="M5342" s="166">
        <v>4.8734274490238514</v>
      </c>
      <c r="N5342" s="169" t="s">
        <v>32</v>
      </c>
      <c r="O5342" s="167">
        <v>1</v>
      </c>
      <c r="P5342" s="167">
        <v>1</v>
      </c>
      <c r="Q5342" s="167">
        <v>0</v>
      </c>
      <c r="R5342" s="167">
        <v>1</v>
      </c>
      <c r="S5342" s="167">
        <v>0</v>
      </c>
      <c r="T5342" s="167" t="s">
        <v>13211</v>
      </c>
      <c r="U5342" s="167" t="s">
        <v>1360</v>
      </c>
      <c r="V5342" s="167" t="s">
        <v>1383</v>
      </c>
      <c r="W5342" s="169"/>
      <c r="X5342" s="169" t="s">
        <v>11328</v>
      </c>
      <c r="Y5342" s="169"/>
      <c r="Z5342" s="168">
        <v>44355</v>
      </c>
      <c r="AA5342" s="169" t="s">
        <v>12602</v>
      </c>
      <c r="AB5342" s="169" t="s">
        <v>12492</v>
      </c>
      <c r="AC5342" s="169" t="s">
        <v>32</v>
      </c>
      <c r="AD5342" s="169">
        <v>2022</v>
      </c>
      <c r="AE5342" s="167" t="s">
        <v>1245</v>
      </c>
    </row>
    <row r="5343" spans="1:31" x14ac:dyDescent="0.3">
      <c r="A5343" s="169" t="s">
        <v>11328</v>
      </c>
      <c r="B5343" s="162" t="s">
        <v>550</v>
      </c>
      <c r="C5343" s="162">
        <v>3</v>
      </c>
      <c r="D5343" s="162">
        <v>2020</v>
      </c>
      <c r="E5343" s="162" t="s">
        <v>2395</v>
      </c>
      <c r="F5343" s="162" t="s">
        <v>32</v>
      </c>
      <c r="G5343" s="162">
        <v>2021</v>
      </c>
      <c r="H5343" s="169" t="s">
        <v>201</v>
      </c>
      <c r="I5343" s="162" t="s">
        <v>550</v>
      </c>
      <c r="J5343" s="213">
        <v>6</v>
      </c>
      <c r="K5343" s="169" t="s">
        <v>1818</v>
      </c>
      <c r="L5343" s="166">
        <v>0.83978495412844001</v>
      </c>
      <c r="M5343" s="166">
        <v>5.0387097247706398</v>
      </c>
      <c r="N5343" s="169" t="s">
        <v>32</v>
      </c>
      <c r="O5343" s="167">
        <v>1</v>
      </c>
      <c r="P5343" s="167">
        <v>1</v>
      </c>
      <c r="Q5343" s="167">
        <v>0</v>
      </c>
      <c r="R5343" s="167">
        <v>1</v>
      </c>
      <c r="S5343" s="167">
        <v>0</v>
      </c>
      <c r="T5343" s="167" t="s">
        <v>13211</v>
      </c>
      <c r="U5343" s="167" t="s">
        <v>1360</v>
      </c>
      <c r="V5343" s="167" t="s">
        <v>1383</v>
      </c>
      <c r="W5343" s="169"/>
      <c r="X5343" s="169" t="s">
        <v>11328</v>
      </c>
      <c r="Y5343" s="169"/>
      <c r="Z5343" s="168">
        <v>44453</v>
      </c>
      <c r="AA5343" s="169" t="s">
        <v>12504</v>
      </c>
      <c r="AB5343" s="169" t="s">
        <v>12505</v>
      </c>
      <c r="AC5343" s="169" t="s">
        <v>32</v>
      </c>
      <c r="AD5343" s="169">
        <v>2022</v>
      </c>
      <c r="AE5343" s="167" t="s">
        <v>1245</v>
      </c>
    </row>
    <row r="5344" spans="1:31" x14ac:dyDescent="0.3">
      <c r="A5344" s="169" t="s">
        <v>11328</v>
      </c>
      <c r="B5344" s="162" t="s">
        <v>550</v>
      </c>
      <c r="C5344" s="162">
        <v>4</v>
      </c>
      <c r="D5344" s="162">
        <v>2020</v>
      </c>
      <c r="E5344" s="162" t="s">
        <v>2395</v>
      </c>
      <c r="F5344" s="162" t="s">
        <v>32</v>
      </c>
      <c r="G5344" s="162">
        <v>2021</v>
      </c>
      <c r="H5344" s="169" t="s">
        <v>201</v>
      </c>
      <c r="I5344" s="162" t="s">
        <v>550</v>
      </c>
      <c r="J5344" s="213">
        <v>8.31</v>
      </c>
      <c r="K5344" s="169" t="s">
        <v>1818</v>
      </c>
      <c r="L5344" s="166">
        <v>0.83978495412844001</v>
      </c>
      <c r="M5344" s="166">
        <v>6.9786129688073366</v>
      </c>
      <c r="N5344" s="169" t="s">
        <v>32</v>
      </c>
      <c r="O5344" s="167">
        <v>1</v>
      </c>
      <c r="P5344" s="167">
        <v>1</v>
      </c>
      <c r="Q5344" s="167">
        <v>0</v>
      </c>
      <c r="R5344" s="167">
        <v>1</v>
      </c>
      <c r="S5344" s="167">
        <v>0</v>
      </c>
      <c r="T5344" s="167" t="s">
        <v>13211</v>
      </c>
      <c r="U5344" s="167" t="s">
        <v>1360</v>
      </c>
      <c r="V5344" s="167" t="s">
        <v>1383</v>
      </c>
      <c r="W5344" s="169"/>
      <c r="X5344" s="169" t="s">
        <v>11328</v>
      </c>
      <c r="Y5344" s="169"/>
      <c r="Z5344" s="168">
        <v>44544</v>
      </c>
      <c r="AA5344" s="169" t="s">
        <v>12504</v>
      </c>
      <c r="AB5344" s="169" t="s">
        <v>12505</v>
      </c>
      <c r="AC5344" s="169" t="s">
        <v>32</v>
      </c>
      <c r="AD5344" s="169">
        <v>2022</v>
      </c>
      <c r="AE5344" s="167" t="s">
        <v>1245</v>
      </c>
    </row>
    <row r="5345" spans="1:31" x14ac:dyDescent="0.3">
      <c r="A5345" s="169" t="s">
        <v>1096</v>
      </c>
      <c r="B5345" s="162" t="s">
        <v>550</v>
      </c>
      <c r="C5345" s="162">
        <v>5</v>
      </c>
      <c r="D5345" s="162">
        <v>2017</v>
      </c>
      <c r="E5345" s="162" t="s">
        <v>2393</v>
      </c>
      <c r="F5345" s="162" t="s">
        <v>32</v>
      </c>
      <c r="G5345" s="162">
        <v>2021</v>
      </c>
      <c r="H5345" s="169" t="s">
        <v>201</v>
      </c>
      <c r="I5345" s="162" t="s">
        <v>550</v>
      </c>
      <c r="J5345" s="213">
        <v>2.0492210000000002</v>
      </c>
      <c r="K5345" s="169" t="s">
        <v>1818</v>
      </c>
      <c r="L5345" s="166">
        <v>0.83978495412844001</v>
      </c>
      <c r="M5345" s="166">
        <v>1.7209049634840361</v>
      </c>
      <c r="N5345" s="169" t="s">
        <v>201</v>
      </c>
      <c r="O5345" s="167">
        <v>1</v>
      </c>
      <c r="P5345" s="167">
        <v>0</v>
      </c>
      <c r="Q5345" s="167">
        <v>1</v>
      </c>
      <c r="R5345" s="167">
        <v>0</v>
      </c>
      <c r="S5345" s="167">
        <v>1</v>
      </c>
      <c r="T5345" s="167" t="s">
        <v>13210</v>
      </c>
      <c r="U5345" s="167" t="s">
        <v>1512</v>
      </c>
      <c r="V5345" s="167" t="s">
        <v>178</v>
      </c>
      <c r="W5345" s="169"/>
      <c r="X5345" s="169" t="s">
        <v>12360</v>
      </c>
      <c r="Y5345" s="169"/>
      <c r="Z5345" s="168">
        <v>44292</v>
      </c>
      <c r="AA5345" s="169" t="s">
        <v>12603</v>
      </c>
      <c r="AB5345" s="169" t="s">
        <v>12604</v>
      </c>
      <c r="AC5345" s="169" t="s">
        <v>201</v>
      </c>
      <c r="AD5345" s="169">
        <v>2022</v>
      </c>
      <c r="AE5345" s="167" t="s">
        <v>1245</v>
      </c>
    </row>
    <row r="5346" spans="1:31" x14ac:dyDescent="0.3">
      <c r="A5346" s="169" t="s">
        <v>1096</v>
      </c>
      <c r="B5346" s="162" t="s">
        <v>550</v>
      </c>
      <c r="C5346" s="162">
        <v>6</v>
      </c>
      <c r="D5346" s="162">
        <v>2017</v>
      </c>
      <c r="E5346" s="162" t="s">
        <v>2393</v>
      </c>
      <c r="F5346" s="162" t="s">
        <v>32</v>
      </c>
      <c r="G5346" s="162">
        <v>2021</v>
      </c>
      <c r="H5346" s="169" t="s">
        <v>201</v>
      </c>
      <c r="I5346" s="162" t="s">
        <v>550</v>
      </c>
      <c r="J5346" s="213">
        <v>0.19500000000000001</v>
      </c>
      <c r="K5346" s="169" t="s">
        <v>1818</v>
      </c>
      <c r="L5346" s="166">
        <v>0.83978495412844001</v>
      </c>
      <c r="M5346" s="166">
        <v>0.16375806605504581</v>
      </c>
      <c r="N5346" s="169" t="s">
        <v>32</v>
      </c>
      <c r="O5346" s="167">
        <v>1</v>
      </c>
      <c r="P5346" s="167">
        <v>1</v>
      </c>
      <c r="Q5346" s="167">
        <v>0</v>
      </c>
      <c r="R5346" s="167">
        <v>1</v>
      </c>
      <c r="S5346" s="167">
        <v>0</v>
      </c>
      <c r="T5346" s="167" t="s">
        <v>13211</v>
      </c>
      <c r="U5346" s="167" t="s">
        <v>1512</v>
      </c>
      <c r="V5346" s="167" t="s">
        <v>178</v>
      </c>
      <c r="W5346" s="169"/>
      <c r="X5346" s="169" t="s">
        <v>12360</v>
      </c>
      <c r="Y5346" s="169"/>
      <c r="Z5346" s="168">
        <v>44481</v>
      </c>
      <c r="AA5346" s="169" t="s">
        <v>12605</v>
      </c>
      <c r="AB5346" s="169" t="s">
        <v>12606</v>
      </c>
      <c r="AC5346" s="169" t="s">
        <v>32</v>
      </c>
      <c r="AD5346" s="169">
        <v>2022</v>
      </c>
      <c r="AE5346" s="167" t="s">
        <v>1245</v>
      </c>
    </row>
    <row r="5347" spans="1:31" x14ac:dyDescent="0.3">
      <c r="A5347" s="169" t="s">
        <v>1139</v>
      </c>
      <c r="B5347" s="162" t="s">
        <v>550</v>
      </c>
      <c r="C5347" s="162">
        <v>2</v>
      </c>
      <c r="D5347" s="162">
        <v>2017</v>
      </c>
      <c r="E5347" s="162" t="s">
        <v>2393</v>
      </c>
      <c r="F5347" s="162" t="s">
        <v>32</v>
      </c>
      <c r="G5347" s="162">
        <v>2021</v>
      </c>
      <c r="H5347" s="169" t="s">
        <v>845</v>
      </c>
      <c r="I5347" s="162" t="s">
        <v>550</v>
      </c>
      <c r="J5347" s="213">
        <v>1.099086</v>
      </c>
      <c r="K5347" s="169" t="s">
        <v>1818</v>
      </c>
      <c r="L5347" s="166">
        <v>0.83978495412844001</v>
      </c>
      <c r="M5347" s="166">
        <v>0.92299588609321059</v>
      </c>
      <c r="N5347" s="169" t="s">
        <v>81</v>
      </c>
      <c r="O5347" s="167">
        <v>1</v>
      </c>
      <c r="P5347" s="167">
        <v>0</v>
      </c>
      <c r="Q5347" s="167">
        <v>0</v>
      </c>
      <c r="R5347" s="167">
        <v>0</v>
      </c>
      <c r="S5347" s="167">
        <v>1</v>
      </c>
      <c r="T5347" s="167" t="s">
        <v>13213</v>
      </c>
      <c r="U5347" s="167" t="s">
        <v>1512</v>
      </c>
      <c r="V5347" s="167" t="s">
        <v>178</v>
      </c>
      <c r="W5347" s="169"/>
      <c r="X5347" s="169" t="s">
        <v>10706</v>
      </c>
      <c r="Y5347" s="169"/>
      <c r="Z5347" s="168">
        <v>44272</v>
      </c>
      <c r="AA5347" s="169" t="s">
        <v>12607</v>
      </c>
      <c r="AB5347" s="169" t="s">
        <v>81</v>
      </c>
      <c r="AC5347" s="169" t="s">
        <v>81</v>
      </c>
      <c r="AD5347" s="169">
        <v>2022</v>
      </c>
      <c r="AE5347" s="167" t="s">
        <v>1245</v>
      </c>
    </row>
    <row r="5348" spans="1:31" x14ac:dyDescent="0.3">
      <c r="A5348" s="169" t="s">
        <v>1139</v>
      </c>
      <c r="B5348" s="162" t="s">
        <v>550</v>
      </c>
      <c r="C5348" s="162">
        <v>3</v>
      </c>
      <c r="D5348" s="162">
        <v>2017</v>
      </c>
      <c r="E5348" s="162" t="s">
        <v>2393</v>
      </c>
      <c r="F5348" s="162" t="s">
        <v>32</v>
      </c>
      <c r="G5348" s="162">
        <v>2021</v>
      </c>
      <c r="H5348" s="169" t="s">
        <v>845</v>
      </c>
      <c r="I5348" s="162" t="s">
        <v>550</v>
      </c>
      <c r="J5348" s="213">
        <v>0.21712100000000001</v>
      </c>
      <c r="K5348" s="169" t="s">
        <v>1818</v>
      </c>
      <c r="L5348" s="166">
        <v>0.83978495412844001</v>
      </c>
      <c r="M5348" s="166">
        <v>0.18233494902532102</v>
      </c>
      <c r="N5348" s="169" t="s">
        <v>28</v>
      </c>
      <c r="O5348" s="167">
        <v>1</v>
      </c>
      <c r="P5348" s="167">
        <v>0</v>
      </c>
      <c r="Q5348" s="167">
        <v>0</v>
      </c>
      <c r="R5348" s="167">
        <v>1</v>
      </c>
      <c r="S5348" s="167">
        <v>0</v>
      </c>
      <c r="T5348" s="167" t="s">
        <v>13213</v>
      </c>
      <c r="U5348" s="167" t="s">
        <v>1512</v>
      </c>
      <c r="V5348" s="167" t="s">
        <v>178</v>
      </c>
      <c r="W5348" s="169"/>
      <c r="X5348" s="169" t="s">
        <v>10706</v>
      </c>
      <c r="Y5348" s="169"/>
      <c r="Z5348" s="168">
        <v>44355</v>
      </c>
      <c r="AA5348" s="169" t="s">
        <v>12608</v>
      </c>
      <c r="AB5348" s="169" t="s">
        <v>12609</v>
      </c>
      <c r="AC5348" s="169" t="s">
        <v>28</v>
      </c>
      <c r="AD5348" s="169">
        <v>2022</v>
      </c>
      <c r="AE5348" s="167" t="s">
        <v>1245</v>
      </c>
    </row>
    <row r="5349" spans="1:31" x14ac:dyDescent="0.3">
      <c r="A5349" s="169" t="s">
        <v>1139</v>
      </c>
      <c r="B5349" s="162" t="s">
        <v>550</v>
      </c>
      <c r="C5349" s="162">
        <v>4</v>
      </c>
      <c r="D5349" s="162">
        <v>2017</v>
      </c>
      <c r="E5349" s="162" t="s">
        <v>2393</v>
      </c>
      <c r="F5349" s="162" t="s">
        <v>32</v>
      </c>
      <c r="G5349" s="162">
        <v>2021</v>
      </c>
      <c r="H5349" s="169" t="s">
        <v>845</v>
      </c>
      <c r="I5349" s="162" t="s">
        <v>550</v>
      </c>
      <c r="J5349" s="213">
        <v>0.27501199999999998</v>
      </c>
      <c r="K5349" s="169" t="s">
        <v>1818</v>
      </c>
      <c r="L5349" s="166">
        <v>0.83978495412844001</v>
      </c>
      <c r="M5349" s="166">
        <v>0.23095093980477052</v>
      </c>
      <c r="N5349" s="169" t="s">
        <v>28</v>
      </c>
      <c r="O5349" s="167">
        <v>1</v>
      </c>
      <c r="P5349" s="167">
        <v>0</v>
      </c>
      <c r="Q5349" s="167">
        <v>0</v>
      </c>
      <c r="R5349" s="167">
        <v>1</v>
      </c>
      <c r="S5349" s="167">
        <v>0</v>
      </c>
      <c r="T5349" s="167" t="s">
        <v>13213</v>
      </c>
      <c r="U5349" s="167" t="s">
        <v>1512</v>
      </c>
      <c r="V5349" s="167" t="s">
        <v>178</v>
      </c>
      <c r="W5349" s="169"/>
      <c r="X5349" s="169" t="s">
        <v>10706</v>
      </c>
      <c r="Y5349" s="169"/>
      <c r="Z5349" s="168">
        <v>44428</v>
      </c>
      <c r="AA5349" s="169" t="s">
        <v>12608</v>
      </c>
      <c r="AB5349" s="169" t="s">
        <v>12609</v>
      </c>
      <c r="AC5349" s="169" t="s">
        <v>28</v>
      </c>
      <c r="AD5349" s="169">
        <v>2022</v>
      </c>
      <c r="AE5349" s="167" t="s">
        <v>1245</v>
      </c>
    </row>
    <row r="5350" spans="1:31" x14ac:dyDescent="0.3">
      <c r="A5350" s="169" t="s">
        <v>1140</v>
      </c>
      <c r="B5350" s="162" t="s">
        <v>550</v>
      </c>
      <c r="C5350" s="162">
        <v>3</v>
      </c>
      <c r="D5350" s="162">
        <v>2017</v>
      </c>
      <c r="E5350" s="162" t="s">
        <v>2393</v>
      </c>
      <c r="F5350" s="162" t="s">
        <v>32</v>
      </c>
      <c r="G5350" s="162">
        <v>2021</v>
      </c>
      <c r="H5350" s="169" t="s">
        <v>845</v>
      </c>
      <c r="I5350" s="162" t="s">
        <v>550</v>
      </c>
      <c r="J5350" s="213">
        <v>4.4167709999999998</v>
      </c>
      <c r="K5350" s="169" t="s">
        <v>1818</v>
      </c>
      <c r="L5350" s="166">
        <v>0.83978495412844001</v>
      </c>
      <c r="M5350" s="166">
        <v>3.7091378316308239</v>
      </c>
      <c r="N5350" s="169" t="s">
        <v>40</v>
      </c>
      <c r="O5350" s="167">
        <v>1</v>
      </c>
      <c r="P5350" s="167">
        <v>0</v>
      </c>
      <c r="Q5350" s="167">
        <v>0</v>
      </c>
      <c r="R5350" s="167">
        <v>1</v>
      </c>
      <c r="S5350" s="167">
        <v>0</v>
      </c>
      <c r="T5350" s="167" t="s">
        <v>13213</v>
      </c>
      <c r="U5350" s="167" t="s">
        <v>1453</v>
      </c>
      <c r="V5350" s="167" t="s">
        <v>83</v>
      </c>
      <c r="W5350" s="169"/>
      <c r="X5350" s="169" t="s">
        <v>10707</v>
      </c>
      <c r="Y5350" s="169"/>
      <c r="Z5350" s="168">
        <v>44224</v>
      </c>
      <c r="AA5350" s="169" t="s">
        <v>12610</v>
      </c>
      <c r="AB5350" s="169" t="s">
        <v>12611</v>
      </c>
      <c r="AC5350" s="169" t="s">
        <v>40</v>
      </c>
      <c r="AD5350" s="169">
        <v>2022</v>
      </c>
      <c r="AE5350" s="167" t="s">
        <v>1245</v>
      </c>
    </row>
    <row r="5351" spans="1:31" x14ac:dyDescent="0.3">
      <c r="A5351" s="169" t="s">
        <v>1140</v>
      </c>
      <c r="B5351" s="162" t="s">
        <v>550</v>
      </c>
      <c r="C5351" s="162">
        <v>4</v>
      </c>
      <c r="D5351" s="162">
        <v>2017</v>
      </c>
      <c r="E5351" s="162" t="s">
        <v>2393</v>
      </c>
      <c r="F5351" s="162" t="s">
        <v>32</v>
      </c>
      <c r="G5351" s="162">
        <v>2021</v>
      </c>
      <c r="H5351" s="169" t="s">
        <v>845</v>
      </c>
      <c r="I5351" s="162" t="s">
        <v>550</v>
      </c>
      <c r="J5351" s="213">
        <v>1.7712490000000001</v>
      </c>
      <c r="K5351" s="169" t="s">
        <v>1818</v>
      </c>
      <c r="L5351" s="166">
        <v>0.83978495412844001</v>
      </c>
      <c r="M5351" s="166">
        <v>1.4874682602150453</v>
      </c>
      <c r="N5351" s="169" t="s">
        <v>32</v>
      </c>
      <c r="O5351" s="167">
        <v>1</v>
      </c>
      <c r="P5351" s="167">
        <v>1</v>
      </c>
      <c r="Q5351" s="167">
        <v>0</v>
      </c>
      <c r="R5351" s="167">
        <v>1</v>
      </c>
      <c r="S5351" s="167">
        <v>0</v>
      </c>
      <c r="T5351" s="167" t="s">
        <v>13211</v>
      </c>
      <c r="U5351" s="167" t="s">
        <v>1453</v>
      </c>
      <c r="V5351" s="167" t="s">
        <v>83</v>
      </c>
      <c r="W5351" s="169"/>
      <c r="X5351" s="169" t="s">
        <v>10707</v>
      </c>
      <c r="Y5351" s="169"/>
      <c r="Z5351" s="168">
        <v>44245</v>
      </c>
      <c r="AA5351" s="169" t="s">
        <v>12612</v>
      </c>
      <c r="AB5351" s="169" t="s">
        <v>12613</v>
      </c>
      <c r="AC5351" s="169" t="s">
        <v>32</v>
      </c>
      <c r="AD5351" s="169">
        <v>2022</v>
      </c>
      <c r="AE5351" s="167" t="s">
        <v>1245</v>
      </c>
    </row>
    <row r="5352" spans="1:31" x14ac:dyDescent="0.3">
      <c r="A5352" s="169" t="s">
        <v>10555</v>
      </c>
      <c r="B5352" s="162" t="s">
        <v>550</v>
      </c>
      <c r="C5352" s="162">
        <v>1</v>
      </c>
      <c r="D5352" s="162">
        <v>2020</v>
      </c>
      <c r="E5352" s="162" t="s">
        <v>2393</v>
      </c>
      <c r="F5352" s="162" t="s">
        <v>32</v>
      </c>
      <c r="G5352" s="162">
        <v>2021</v>
      </c>
      <c r="H5352" s="169" t="s">
        <v>845</v>
      </c>
      <c r="I5352" s="162" t="s">
        <v>550</v>
      </c>
      <c r="J5352" s="213">
        <v>0.79996400000000001</v>
      </c>
      <c r="K5352" s="169" t="s">
        <v>1818</v>
      </c>
      <c r="L5352" s="166">
        <v>0.83978495412844001</v>
      </c>
      <c r="M5352" s="166">
        <v>0.67179773104440343</v>
      </c>
      <c r="N5352" s="169" t="s">
        <v>32</v>
      </c>
      <c r="O5352" s="167">
        <v>1</v>
      </c>
      <c r="P5352" s="167">
        <v>1</v>
      </c>
      <c r="Q5352" s="167">
        <v>0</v>
      </c>
      <c r="R5352" s="167">
        <v>1</v>
      </c>
      <c r="S5352" s="167">
        <v>0</v>
      </c>
      <c r="T5352" s="167" t="s">
        <v>13211</v>
      </c>
      <c r="U5352" s="167" t="s">
        <v>1281</v>
      </c>
      <c r="V5352" s="167" t="s">
        <v>86</v>
      </c>
      <c r="W5352" s="169"/>
      <c r="X5352" s="169" t="s">
        <v>10555</v>
      </c>
      <c r="Y5352" s="169"/>
      <c r="Z5352" s="168">
        <v>44358</v>
      </c>
      <c r="AA5352" s="169" t="s">
        <v>12614</v>
      </c>
      <c r="AB5352" s="169" t="s">
        <v>12615</v>
      </c>
      <c r="AC5352" s="169" t="s">
        <v>32</v>
      </c>
      <c r="AD5352" s="169">
        <v>2022</v>
      </c>
      <c r="AE5352" s="167" t="s">
        <v>1245</v>
      </c>
    </row>
    <row r="5353" spans="1:31" x14ac:dyDescent="0.3">
      <c r="A5353" s="169" t="s">
        <v>10555</v>
      </c>
      <c r="B5353" s="162" t="s">
        <v>550</v>
      </c>
      <c r="C5353" s="162">
        <v>2</v>
      </c>
      <c r="D5353" s="162">
        <v>2020</v>
      </c>
      <c r="E5353" s="162" t="s">
        <v>2393</v>
      </c>
      <c r="F5353" s="162" t="s">
        <v>32</v>
      </c>
      <c r="G5353" s="162">
        <v>2021</v>
      </c>
      <c r="H5353" s="169" t="s">
        <v>845</v>
      </c>
      <c r="I5353" s="162" t="s">
        <v>550</v>
      </c>
      <c r="J5353" s="213">
        <v>1.297609</v>
      </c>
      <c r="K5353" s="169" t="s">
        <v>1818</v>
      </c>
      <c r="L5353" s="166">
        <v>0.83978495412844001</v>
      </c>
      <c r="M5353" s="166">
        <v>1.0897125145416509</v>
      </c>
      <c r="N5353" s="169" t="s">
        <v>32</v>
      </c>
      <c r="O5353" s="167">
        <v>1</v>
      </c>
      <c r="P5353" s="167">
        <v>1</v>
      </c>
      <c r="Q5353" s="167">
        <v>0</v>
      </c>
      <c r="R5353" s="167">
        <v>1</v>
      </c>
      <c r="S5353" s="167">
        <v>0</v>
      </c>
      <c r="T5353" s="167" t="s">
        <v>13211</v>
      </c>
      <c r="U5353" s="167" t="s">
        <v>1281</v>
      </c>
      <c r="V5353" s="167" t="s">
        <v>86</v>
      </c>
      <c r="W5353" s="169"/>
      <c r="X5353" s="169" t="s">
        <v>10555</v>
      </c>
      <c r="Y5353" s="169"/>
      <c r="Z5353" s="168">
        <v>44375</v>
      </c>
      <c r="AA5353" s="169" t="s">
        <v>12616</v>
      </c>
      <c r="AB5353" s="169" t="s">
        <v>12617</v>
      </c>
      <c r="AC5353" s="169" t="s">
        <v>32</v>
      </c>
      <c r="AD5353" s="169">
        <v>2022</v>
      </c>
      <c r="AE5353" s="167" t="s">
        <v>1245</v>
      </c>
    </row>
    <row r="5354" spans="1:31" x14ac:dyDescent="0.3">
      <c r="A5354" s="169" t="s">
        <v>10555</v>
      </c>
      <c r="B5354" s="162" t="s">
        <v>550</v>
      </c>
      <c r="C5354" s="162">
        <v>3</v>
      </c>
      <c r="D5354" s="162">
        <v>2020</v>
      </c>
      <c r="E5354" s="162" t="s">
        <v>2393</v>
      </c>
      <c r="F5354" s="162" t="s">
        <v>32</v>
      </c>
      <c r="G5354" s="162">
        <v>2021</v>
      </c>
      <c r="H5354" s="169" t="s">
        <v>845</v>
      </c>
      <c r="I5354" s="162" t="s">
        <v>550</v>
      </c>
      <c r="J5354" s="213">
        <v>1.6919489999999999</v>
      </c>
      <c r="K5354" s="169" t="s">
        <v>1818</v>
      </c>
      <c r="L5354" s="166">
        <v>0.83978495412844001</v>
      </c>
      <c r="M5354" s="166">
        <v>1.4208733133526599</v>
      </c>
      <c r="N5354" s="169" t="s">
        <v>32</v>
      </c>
      <c r="O5354" s="167">
        <v>1</v>
      </c>
      <c r="P5354" s="167">
        <v>1</v>
      </c>
      <c r="Q5354" s="167">
        <v>0</v>
      </c>
      <c r="R5354" s="167">
        <v>1</v>
      </c>
      <c r="S5354" s="167">
        <v>0</v>
      </c>
      <c r="T5354" s="167" t="s">
        <v>13211</v>
      </c>
      <c r="U5354" s="167" t="s">
        <v>1281</v>
      </c>
      <c r="V5354" s="167" t="s">
        <v>86</v>
      </c>
      <c r="W5354" s="169"/>
      <c r="X5354" s="169" t="s">
        <v>10555</v>
      </c>
      <c r="Y5354" s="169"/>
      <c r="Z5354" s="168">
        <v>44375</v>
      </c>
      <c r="AA5354" s="169" t="s">
        <v>12618</v>
      </c>
      <c r="AB5354" s="169" t="s">
        <v>12619</v>
      </c>
      <c r="AC5354" s="169" t="s">
        <v>32</v>
      </c>
      <c r="AD5354" s="169">
        <v>2022</v>
      </c>
      <c r="AE5354" s="167" t="s">
        <v>1245</v>
      </c>
    </row>
    <row r="5355" spans="1:31" x14ac:dyDescent="0.3">
      <c r="A5355" s="169" t="s">
        <v>1023</v>
      </c>
      <c r="B5355" s="162" t="s">
        <v>550</v>
      </c>
      <c r="C5355" s="162">
        <v>6</v>
      </c>
      <c r="D5355" s="162">
        <v>2016</v>
      </c>
      <c r="E5355" s="162" t="s">
        <v>2393</v>
      </c>
      <c r="F5355" s="162" t="s">
        <v>32</v>
      </c>
      <c r="G5355" s="162">
        <v>2021</v>
      </c>
      <c r="H5355" s="169" t="s">
        <v>73</v>
      </c>
      <c r="I5355" s="162" t="s">
        <v>550</v>
      </c>
      <c r="J5355" s="213">
        <v>0.31</v>
      </c>
      <c r="K5355" s="169" t="s">
        <v>1818</v>
      </c>
      <c r="L5355" s="166">
        <v>0.83978495412844001</v>
      </c>
      <c r="M5355" s="166">
        <v>0.26033333577981638</v>
      </c>
      <c r="N5355" s="169" t="s">
        <v>32</v>
      </c>
      <c r="O5355" s="167">
        <v>1</v>
      </c>
      <c r="P5355" s="167">
        <v>1</v>
      </c>
      <c r="Q5355" s="167">
        <v>0</v>
      </c>
      <c r="R5355" s="167">
        <v>1</v>
      </c>
      <c r="S5355" s="167">
        <v>0</v>
      </c>
      <c r="T5355" s="167" t="s">
        <v>13211</v>
      </c>
      <c r="U5355" s="167" t="s">
        <v>1281</v>
      </c>
      <c r="V5355" s="167" t="s">
        <v>86</v>
      </c>
      <c r="W5355" s="169"/>
      <c r="X5355" s="169" t="s">
        <v>12361</v>
      </c>
      <c r="Y5355" s="169"/>
      <c r="Z5355" s="168">
        <v>44536</v>
      </c>
      <c r="AA5355" s="169" t="s">
        <v>12620</v>
      </c>
      <c r="AB5355" s="169" t="s">
        <v>12621</v>
      </c>
      <c r="AC5355" s="169" t="s">
        <v>32</v>
      </c>
      <c r="AD5355" s="169">
        <v>2022</v>
      </c>
      <c r="AE5355" s="167" t="s">
        <v>1241</v>
      </c>
    </row>
    <row r="5356" spans="1:31" x14ac:dyDescent="0.3">
      <c r="A5356" s="169" t="s">
        <v>1010</v>
      </c>
      <c r="B5356" s="162" t="s">
        <v>550</v>
      </c>
      <c r="C5356" s="162">
        <v>1</v>
      </c>
      <c r="D5356" s="162">
        <v>2016</v>
      </c>
      <c r="E5356" s="162" t="s">
        <v>2393</v>
      </c>
      <c r="F5356" s="162" t="s">
        <v>32</v>
      </c>
      <c r="G5356" s="162">
        <v>2021</v>
      </c>
      <c r="H5356" s="169" t="s">
        <v>73</v>
      </c>
      <c r="I5356" s="162" t="s">
        <v>550</v>
      </c>
      <c r="J5356" s="213">
        <v>0.3</v>
      </c>
      <c r="K5356" s="169" t="s">
        <v>1818</v>
      </c>
      <c r="L5356" s="166">
        <v>0.83978495412844001</v>
      </c>
      <c r="M5356" s="166">
        <v>0.25193548623853201</v>
      </c>
      <c r="N5356" s="169" t="s">
        <v>32</v>
      </c>
      <c r="O5356" s="167">
        <v>1</v>
      </c>
      <c r="P5356" s="167">
        <v>1</v>
      </c>
      <c r="Q5356" s="167">
        <v>0</v>
      </c>
      <c r="R5356" s="167">
        <v>1</v>
      </c>
      <c r="S5356" s="167">
        <v>0</v>
      </c>
      <c r="T5356" s="167" t="s">
        <v>13211</v>
      </c>
      <c r="U5356" s="167" t="s">
        <v>1521</v>
      </c>
      <c r="V5356" s="167" t="s">
        <v>1011</v>
      </c>
      <c r="W5356" s="169"/>
      <c r="X5356" s="169" t="s">
        <v>12362</v>
      </c>
      <c r="Y5356" s="169"/>
      <c r="Z5356" s="168">
        <v>44482</v>
      </c>
      <c r="AA5356" s="169" t="s">
        <v>12622</v>
      </c>
      <c r="AB5356" s="169" t="s">
        <v>12623</v>
      </c>
      <c r="AC5356" s="169" t="s">
        <v>32</v>
      </c>
      <c r="AD5356" s="169">
        <v>2022</v>
      </c>
      <c r="AE5356" s="167" t="s">
        <v>1241</v>
      </c>
    </row>
    <row r="5357" spans="1:31" x14ac:dyDescent="0.3">
      <c r="A5357" s="169" t="s">
        <v>1188</v>
      </c>
      <c r="B5357" s="162" t="s">
        <v>550</v>
      </c>
      <c r="C5357" s="162">
        <v>4</v>
      </c>
      <c r="D5357" s="162">
        <v>2018</v>
      </c>
      <c r="E5357" s="162" t="s">
        <v>2393</v>
      </c>
      <c r="F5357" s="162" t="s">
        <v>32</v>
      </c>
      <c r="G5357" s="162">
        <v>2021</v>
      </c>
      <c r="H5357" s="169" t="s">
        <v>73</v>
      </c>
      <c r="I5357" s="162" t="s">
        <v>550</v>
      </c>
      <c r="J5357" s="213">
        <v>0.99997800000000003</v>
      </c>
      <c r="K5357" s="169" t="s">
        <v>1818</v>
      </c>
      <c r="L5357" s="166">
        <v>0.83978495412844001</v>
      </c>
      <c r="M5357" s="166">
        <v>0.83976647885944922</v>
      </c>
      <c r="N5357" s="169" t="s">
        <v>32</v>
      </c>
      <c r="O5357" s="167">
        <v>1</v>
      </c>
      <c r="P5357" s="167">
        <v>1</v>
      </c>
      <c r="Q5357" s="167">
        <v>0</v>
      </c>
      <c r="R5357" s="167">
        <v>1</v>
      </c>
      <c r="S5357" s="167">
        <v>0</v>
      </c>
      <c r="T5357" s="167" t="s">
        <v>13211</v>
      </c>
      <c r="U5357" s="167" t="s">
        <v>1453</v>
      </c>
      <c r="V5357" s="167" t="s">
        <v>83</v>
      </c>
      <c r="W5357" s="169"/>
      <c r="X5357" s="169" t="s">
        <v>12363</v>
      </c>
      <c r="Y5357" s="169"/>
      <c r="Z5357" s="168">
        <v>44424</v>
      </c>
      <c r="AA5357" s="169" t="s">
        <v>12624</v>
      </c>
      <c r="AB5357" s="169" t="s">
        <v>12625</v>
      </c>
      <c r="AC5357" s="169" t="s">
        <v>32</v>
      </c>
      <c r="AD5357" s="169">
        <v>2022</v>
      </c>
      <c r="AE5357" s="167" t="s">
        <v>1241</v>
      </c>
    </row>
    <row r="5358" spans="1:31" x14ac:dyDescent="0.3">
      <c r="A5358" s="169" t="s">
        <v>886</v>
      </c>
      <c r="B5358" s="162" t="s">
        <v>550</v>
      </c>
      <c r="C5358" s="162">
        <v>3</v>
      </c>
      <c r="D5358" s="162">
        <v>2014</v>
      </c>
      <c r="E5358" s="162" t="s">
        <v>2393</v>
      </c>
      <c r="F5358" s="162" t="s">
        <v>32</v>
      </c>
      <c r="G5358" s="162">
        <v>2021</v>
      </c>
      <c r="H5358" s="169" t="s">
        <v>73</v>
      </c>
      <c r="I5358" s="162" t="s">
        <v>550</v>
      </c>
      <c r="J5358" s="213">
        <v>0.72089999999999999</v>
      </c>
      <c r="K5358" s="169" t="s">
        <v>1818</v>
      </c>
      <c r="L5358" s="166">
        <v>0.83978495412844001</v>
      </c>
      <c r="M5358" s="166">
        <v>0.60540097343119237</v>
      </c>
      <c r="N5358" s="169" t="s">
        <v>32</v>
      </c>
      <c r="O5358" s="167">
        <v>1</v>
      </c>
      <c r="P5358" s="167">
        <v>1</v>
      </c>
      <c r="Q5358" s="167">
        <v>0</v>
      </c>
      <c r="R5358" s="167">
        <v>1</v>
      </c>
      <c r="S5358" s="167">
        <v>0</v>
      </c>
      <c r="T5358" s="167" t="s">
        <v>13211</v>
      </c>
      <c r="U5358" s="167" t="s">
        <v>1221</v>
      </c>
      <c r="V5358" s="167" t="s">
        <v>142</v>
      </c>
      <c r="W5358" s="169"/>
      <c r="X5358" s="169" t="s">
        <v>12364</v>
      </c>
      <c r="Y5358" s="169"/>
      <c r="Z5358" s="168">
        <v>44531</v>
      </c>
      <c r="AA5358" s="169" t="s">
        <v>12626</v>
      </c>
      <c r="AB5358" s="169" t="s">
        <v>12627</v>
      </c>
      <c r="AC5358" s="169" t="s">
        <v>32</v>
      </c>
      <c r="AD5358" s="169">
        <v>2022</v>
      </c>
      <c r="AE5358" s="167" t="s">
        <v>1241</v>
      </c>
    </row>
    <row r="5359" spans="1:31" x14ac:dyDescent="0.3">
      <c r="A5359" s="169" t="s">
        <v>1088</v>
      </c>
      <c r="B5359" s="162" t="s">
        <v>550</v>
      </c>
      <c r="C5359" s="162">
        <v>4</v>
      </c>
      <c r="D5359" s="162">
        <v>2017</v>
      </c>
      <c r="E5359" s="162" t="s">
        <v>2393</v>
      </c>
      <c r="F5359" s="162" t="s">
        <v>32</v>
      </c>
      <c r="G5359" s="162">
        <v>2021</v>
      </c>
      <c r="H5359" s="169" t="s">
        <v>73</v>
      </c>
      <c r="I5359" s="162" t="s">
        <v>550</v>
      </c>
      <c r="J5359" s="213">
        <v>1.563286</v>
      </c>
      <c r="K5359" s="169" t="s">
        <v>1818</v>
      </c>
      <c r="L5359" s="166">
        <v>0.83978495412844001</v>
      </c>
      <c r="M5359" s="166">
        <v>1.3128240617996325</v>
      </c>
      <c r="N5359" s="169" t="s">
        <v>32</v>
      </c>
      <c r="O5359" s="167">
        <v>1</v>
      </c>
      <c r="P5359" s="167">
        <v>1</v>
      </c>
      <c r="Q5359" s="167">
        <v>0</v>
      </c>
      <c r="R5359" s="167">
        <v>1</v>
      </c>
      <c r="S5359" s="167">
        <v>0</v>
      </c>
      <c r="T5359" s="167" t="s">
        <v>13211</v>
      </c>
      <c r="U5359" s="167" t="s">
        <v>1281</v>
      </c>
      <c r="V5359" s="167" t="s">
        <v>101</v>
      </c>
      <c r="W5359" s="169"/>
      <c r="X5359" s="169" t="s">
        <v>10713</v>
      </c>
      <c r="Y5359" s="169"/>
      <c r="Z5359" s="168">
        <v>44256</v>
      </c>
      <c r="AA5359" s="169" t="s">
        <v>12628</v>
      </c>
      <c r="AB5359" s="169" t="s">
        <v>11690</v>
      </c>
      <c r="AC5359" s="169" t="s">
        <v>32</v>
      </c>
      <c r="AD5359" s="169">
        <v>2022</v>
      </c>
      <c r="AE5359" s="167" t="s">
        <v>1241</v>
      </c>
    </row>
    <row r="5360" spans="1:31" x14ac:dyDescent="0.3">
      <c r="A5360" s="169" t="s">
        <v>1088</v>
      </c>
      <c r="B5360" s="162" t="s">
        <v>550</v>
      </c>
      <c r="C5360" s="162">
        <v>5</v>
      </c>
      <c r="D5360" s="162">
        <v>2017</v>
      </c>
      <c r="E5360" s="162" t="s">
        <v>2393</v>
      </c>
      <c r="F5360" s="162" t="s">
        <v>32</v>
      </c>
      <c r="G5360" s="162">
        <v>2021</v>
      </c>
      <c r="H5360" s="169" t="s">
        <v>73</v>
      </c>
      <c r="I5360" s="162" t="s">
        <v>550</v>
      </c>
      <c r="J5360" s="213">
        <v>1.827663</v>
      </c>
      <c r="K5360" s="169" t="s">
        <v>1818</v>
      </c>
      <c r="L5360" s="166">
        <v>0.83978495412844001</v>
      </c>
      <c r="M5360" s="166">
        <v>1.5348438886172471</v>
      </c>
      <c r="N5360" s="169" t="s">
        <v>32</v>
      </c>
      <c r="O5360" s="167">
        <v>1</v>
      </c>
      <c r="P5360" s="167">
        <v>1</v>
      </c>
      <c r="Q5360" s="167">
        <v>0</v>
      </c>
      <c r="R5360" s="167">
        <v>1</v>
      </c>
      <c r="S5360" s="167">
        <v>0</v>
      </c>
      <c r="T5360" s="167" t="s">
        <v>13211</v>
      </c>
      <c r="U5360" s="167" t="s">
        <v>1281</v>
      </c>
      <c r="V5360" s="167" t="s">
        <v>101</v>
      </c>
      <c r="W5360" s="169"/>
      <c r="X5360" s="169" t="s">
        <v>10713</v>
      </c>
      <c r="Y5360" s="169"/>
      <c r="Z5360" s="168">
        <v>44256</v>
      </c>
      <c r="AA5360" s="169" t="s">
        <v>12628</v>
      </c>
      <c r="AB5360" s="169" t="s">
        <v>11690</v>
      </c>
      <c r="AC5360" s="169" t="s">
        <v>32</v>
      </c>
      <c r="AD5360" s="169">
        <v>2022</v>
      </c>
      <c r="AE5360" s="167" t="s">
        <v>1241</v>
      </c>
    </row>
    <row r="5361" spans="1:31" x14ac:dyDescent="0.3">
      <c r="A5361" s="169" t="s">
        <v>1088</v>
      </c>
      <c r="B5361" s="162" t="s">
        <v>550</v>
      </c>
      <c r="C5361" s="162">
        <v>6</v>
      </c>
      <c r="D5361" s="162">
        <v>2017</v>
      </c>
      <c r="E5361" s="162" t="s">
        <v>2393</v>
      </c>
      <c r="F5361" s="162" t="s">
        <v>32</v>
      </c>
      <c r="G5361" s="162">
        <v>2021</v>
      </c>
      <c r="H5361" s="169" t="s">
        <v>73</v>
      </c>
      <c r="I5361" s="162" t="s">
        <v>550</v>
      </c>
      <c r="J5361" s="213">
        <v>2.3343590000000001</v>
      </c>
      <c r="K5361" s="169" t="s">
        <v>1818</v>
      </c>
      <c r="L5361" s="166">
        <v>0.83978495412844001</v>
      </c>
      <c r="M5361" s="166">
        <v>1.9603595657343111</v>
      </c>
      <c r="N5361" s="169" t="s">
        <v>32</v>
      </c>
      <c r="O5361" s="167">
        <v>1</v>
      </c>
      <c r="P5361" s="167">
        <v>1</v>
      </c>
      <c r="Q5361" s="167">
        <v>0</v>
      </c>
      <c r="R5361" s="167">
        <v>1</v>
      </c>
      <c r="S5361" s="167">
        <v>0</v>
      </c>
      <c r="T5361" s="167" t="s">
        <v>13211</v>
      </c>
      <c r="U5361" s="167" t="s">
        <v>1281</v>
      </c>
      <c r="V5361" s="167" t="s">
        <v>101</v>
      </c>
      <c r="W5361" s="169"/>
      <c r="X5361" s="169" t="s">
        <v>10713</v>
      </c>
      <c r="Y5361" s="169"/>
      <c r="Z5361" s="168">
        <v>44256</v>
      </c>
      <c r="AA5361" s="169" t="s">
        <v>12628</v>
      </c>
      <c r="AB5361" s="169" t="s">
        <v>11690</v>
      </c>
      <c r="AC5361" s="169" t="s">
        <v>32</v>
      </c>
      <c r="AD5361" s="169">
        <v>2022</v>
      </c>
      <c r="AE5361" s="167" t="s">
        <v>1241</v>
      </c>
    </row>
    <row r="5362" spans="1:31" x14ac:dyDescent="0.3">
      <c r="A5362" s="169" t="s">
        <v>1088</v>
      </c>
      <c r="B5362" s="162" t="s">
        <v>550</v>
      </c>
      <c r="C5362" s="162">
        <v>7</v>
      </c>
      <c r="D5362" s="162">
        <v>2017</v>
      </c>
      <c r="E5362" s="162" t="s">
        <v>2393</v>
      </c>
      <c r="F5362" s="162" t="s">
        <v>32</v>
      </c>
      <c r="G5362" s="162">
        <v>2021</v>
      </c>
      <c r="H5362" s="169" t="s">
        <v>73</v>
      </c>
      <c r="I5362" s="162" t="s">
        <v>550</v>
      </c>
      <c r="J5362" s="213">
        <v>31.901042</v>
      </c>
      <c r="K5362" s="169" t="s">
        <v>1818</v>
      </c>
      <c r="L5362" s="166">
        <v>0.83978495412844001</v>
      </c>
      <c r="M5362" s="166">
        <v>26.790015092619438</v>
      </c>
      <c r="N5362" s="169" t="s">
        <v>32</v>
      </c>
      <c r="O5362" s="167">
        <v>1</v>
      </c>
      <c r="P5362" s="167">
        <v>1</v>
      </c>
      <c r="Q5362" s="167">
        <v>0</v>
      </c>
      <c r="R5362" s="167">
        <v>1</v>
      </c>
      <c r="S5362" s="167">
        <v>0</v>
      </c>
      <c r="T5362" s="167" t="s">
        <v>13211</v>
      </c>
      <c r="U5362" s="167" t="s">
        <v>1281</v>
      </c>
      <c r="V5362" s="167" t="s">
        <v>101</v>
      </c>
      <c r="W5362" s="169"/>
      <c r="X5362" s="169" t="s">
        <v>10713</v>
      </c>
      <c r="Y5362" s="169"/>
      <c r="Z5362" s="168">
        <v>44349</v>
      </c>
      <c r="AA5362" s="169" t="s">
        <v>12628</v>
      </c>
      <c r="AB5362" s="169" t="s">
        <v>11690</v>
      </c>
      <c r="AC5362" s="169" t="s">
        <v>32</v>
      </c>
      <c r="AD5362" s="169">
        <v>2022</v>
      </c>
      <c r="AE5362" s="167" t="s">
        <v>1241</v>
      </c>
    </row>
    <row r="5363" spans="1:31" x14ac:dyDescent="0.3">
      <c r="A5363" s="169" t="s">
        <v>1156</v>
      </c>
      <c r="B5363" s="162" t="s">
        <v>550</v>
      </c>
      <c r="C5363" s="162">
        <v>1</v>
      </c>
      <c r="D5363" s="162">
        <v>2017</v>
      </c>
      <c r="E5363" s="162" t="s">
        <v>2393</v>
      </c>
      <c r="F5363" s="162" t="s">
        <v>32</v>
      </c>
      <c r="G5363" s="162">
        <v>2021</v>
      </c>
      <c r="H5363" s="169" t="s">
        <v>73</v>
      </c>
      <c r="I5363" s="162" t="s">
        <v>550</v>
      </c>
      <c r="J5363" s="213">
        <v>9.9379999999999996E-2</v>
      </c>
      <c r="K5363" s="169" t="s">
        <v>1818</v>
      </c>
      <c r="L5363" s="166">
        <v>0.83978495412844001</v>
      </c>
      <c r="M5363" s="166">
        <v>8.3457828741284365E-2</v>
      </c>
      <c r="N5363" s="169" t="s">
        <v>73</v>
      </c>
      <c r="O5363" s="167">
        <v>1</v>
      </c>
      <c r="P5363" s="167">
        <v>0</v>
      </c>
      <c r="Q5363" s="167">
        <v>1</v>
      </c>
      <c r="R5363" s="167">
        <v>0</v>
      </c>
      <c r="S5363" s="167">
        <v>1</v>
      </c>
      <c r="T5363" s="167" t="s">
        <v>13210</v>
      </c>
      <c r="U5363" s="167" t="s">
        <v>1571</v>
      </c>
      <c r="V5363" s="167" t="s">
        <v>306</v>
      </c>
      <c r="W5363" s="169"/>
      <c r="X5363" s="169" t="s">
        <v>12365</v>
      </c>
      <c r="Y5363" s="169"/>
      <c r="Z5363" s="168">
        <v>44465</v>
      </c>
      <c r="AA5363" s="169" t="s">
        <v>12629</v>
      </c>
      <c r="AB5363" s="169" t="s">
        <v>12630</v>
      </c>
      <c r="AC5363" s="169" t="s">
        <v>73</v>
      </c>
      <c r="AD5363" s="169">
        <v>2022</v>
      </c>
      <c r="AE5363" s="167" t="s">
        <v>1241</v>
      </c>
    </row>
    <row r="5364" spans="1:31" x14ac:dyDescent="0.3">
      <c r="A5364" s="169" t="s">
        <v>1063</v>
      </c>
      <c r="B5364" s="162" t="s">
        <v>550</v>
      </c>
      <c r="C5364" s="162">
        <v>1</v>
      </c>
      <c r="D5364" s="162">
        <v>2016</v>
      </c>
      <c r="E5364" s="162" t="s">
        <v>2393</v>
      </c>
      <c r="F5364" s="162" t="s">
        <v>32</v>
      </c>
      <c r="G5364" s="162">
        <v>2021</v>
      </c>
      <c r="H5364" s="169" t="s">
        <v>165</v>
      </c>
      <c r="I5364" s="162" t="s">
        <v>550</v>
      </c>
      <c r="J5364" s="213">
        <v>1.7150000000000001</v>
      </c>
      <c r="K5364" s="169" t="s">
        <v>1818</v>
      </c>
      <c r="L5364" s="166">
        <v>0.83978495412844001</v>
      </c>
      <c r="M5364" s="166">
        <v>1.4402311963302747</v>
      </c>
      <c r="N5364" s="169" t="s">
        <v>28</v>
      </c>
      <c r="O5364" s="167">
        <v>1</v>
      </c>
      <c r="P5364" s="167">
        <v>0</v>
      </c>
      <c r="Q5364" s="167">
        <v>0</v>
      </c>
      <c r="R5364" s="167">
        <v>1</v>
      </c>
      <c r="S5364" s="167">
        <v>0</v>
      </c>
      <c r="T5364" s="167" t="s">
        <v>13213</v>
      </c>
      <c r="U5364" s="167" t="s">
        <v>1281</v>
      </c>
      <c r="V5364" s="167" t="s">
        <v>86</v>
      </c>
      <c r="W5364" s="169"/>
      <c r="X5364" s="169" t="s">
        <v>12366</v>
      </c>
      <c r="Y5364" s="169"/>
      <c r="Z5364" s="168">
        <v>44361</v>
      </c>
      <c r="AA5364" s="169" t="s">
        <v>9026</v>
      </c>
      <c r="AB5364" s="169" t="s">
        <v>12631</v>
      </c>
      <c r="AC5364" s="169" t="s">
        <v>28</v>
      </c>
      <c r="AD5364" s="169">
        <v>2022</v>
      </c>
      <c r="AE5364" s="167" t="s">
        <v>1245</v>
      </c>
    </row>
    <row r="5365" spans="1:31" x14ac:dyDescent="0.3">
      <c r="A5365" s="169" t="s">
        <v>1063</v>
      </c>
      <c r="B5365" s="162" t="s">
        <v>550</v>
      </c>
      <c r="C5365" s="162">
        <v>2</v>
      </c>
      <c r="D5365" s="162">
        <v>2016</v>
      </c>
      <c r="E5365" s="162" t="s">
        <v>2393</v>
      </c>
      <c r="F5365" s="162" t="s">
        <v>32</v>
      </c>
      <c r="G5365" s="162">
        <v>2021</v>
      </c>
      <c r="H5365" s="169" t="s">
        <v>165</v>
      </c>
      <c r="I5365" s="162" t="s">
        <v>550</v>
      </c>
      <c r="J5365" s="213">
        <v>0.92200000000000004</v>
      </c>
      <c r="K5365" s="169" t="s">
        <v>1818</v>
      </c>
      <c r="L5365" s="166">
        <v>0.83978495412844001</v>
      </c>
      <c r="M5365" s="166">
        <v>0.77428172770642167</v>
      </c>
      <c r="N5365" s="169" t="s">
        <v>32</v>
      </c>
      <c r="O5365" s="167">
        <v>1</v>
      </c>
      <c r="P5365" s="167">
        <v>1</v>
      </c>
      <c r="Q5365" s="167">
        <v>0</v>
      </c>
      <c r="R5365" s="167">
        <v>1</v>
      </c>
      <c r="S5365" s="167">
        <v>0</v>
      </c>
      <c r="T5365" s="167" t="s">
        <v>13211</v>
      </c>
      <c r="U5365" s="167" t="s">
        <v>1281</v>
      </c>
      <c r="V5365" s="167" t="s">
        <v>86</v>
      </c>
      <c r="W5365" s="169"/>
      <c r="X5365" s="169" t="s">
        <v>12366</v>
      </c>
      <c r="Y5365" s="169"/>
      <c r="Z5365" s="168">
        <v>44370</v>
      </c>
      <c r="AA5365" s="169" t="s">
        <v>12632</v>
      </c>
      <c r="AB5365" s="169" t="s">
        <v>11622</v>
      </c>
      <c r="AC5365" s="169" t="s">
        <v>32</v>
      </c>
      <c r="AD5365" s="169">
        <v>2022</v>
      </c>
      <c r="AE5365" s="167" t="s">
        <v>1245</v>
      </c>
    </row>
    <row r="5366" spans="1:31" x14ac:dyDescent="0.3">
      <c r="A5366" s="169" t="s">
        <v>1110</v>
      </c>
      <c r="B5366" s="162" t="s">
        <v>550</v>
      </c>
      <c r="C5366" s="162">
        <v>6</v>
      </c>
      <c r="D5366" s="162">
        <v>2017</v>
      </c>
      <c r="E5366" s="162" t="s">
        <v>2393</v>
      </c>
      <c r="F5366" s="162" t="s">
        <v>32</v>
      </c>
      <c r="G5366" s="162">
        <v>2021</v>
      </c>
      <c r="H5366" s="169" t="s">
        <v>199</v>
      </c>
      <c r="I5366" s="162" t="s">
        <v>550</v>
      </c>
      <c r="J5366" s="213">
        <v>0.18496000000000001</v>
      </c>
      <c r="K5366" s="169" t="s">
        <v>1818</v>
      </c>
      <c r="L5366" s="166">
        <v>0.83978495412844001</v>
      </c>
      <c r="M5366" s="166">
        <v>0.15532662511559628</v>
      </c>
      <c r="N5366" s="169" t="s">
        <v>32</v>
      </c>
      <c r="O5366" s="167">
        <v>1</v>
      </c>
      <c r="P5366" s="167">
        <v>1</v>
      </c>
      <c r="Q5366" s="167">
        <v>0</v>
      </c>
      <c r="R5366" s="167">
        <v>1</v>
      </c>
      <c r="S5366" s="167">
        <v>0</v>
      </c>
      <c r="T5366" s="167" t="s">
        <v>13211</v>
      </c>
      <c r="U5366" s="167" t="s">
        <v>1281</v>
      </c>
      <c r="V5366" s="167" t="s">
        <v>86</v>
      </c>
      <c r="W5366" s="169"/>
      <c r="X5366" s="169" t="s">
        <v>10716</v>
      </c>
      <c r="Y5366" s="169"/>
      <c r="Z5366" s="168">
        <v>44327</v>
      </c>
      <c r="AA5366" s="169" t="s">
        <v>9488</v>
      </c>
      <c r="AB5366" s="169" t="s">
        <v>12514</v>
      </c>
      <c r="AC5366" s="169" t="s">
        <v>32</v>
      </c>
      <c r="AD5366" s="169">
        <v>2022</v>
      </c>
      <c r="AE5366" s="167" t="s">
        <v>1245</v>
      </c>
    </row>
    <row r="5367" spans="1:31" x14ac:dyDescent="0.3">
      <c r="A5367" s="169" t="s">
        <v>10552</v>
      </c>
      <c r="B5367" s="162" t="s">
        <v>550</v>
      </c>
      <c r="C5367" s="162">
        <v>1</v>
      </c>
      <c r="D5367" s="162">
        <v>2019</v>
      </c>
      <c r="E5367" s="162" t="s">
        <v>2395</v>
      </c>
      <c r="F5367" s="162" t="s">
        <v>32</v>
      </c>
      <c r="G5367" s="162">
        <v>2021</v>
      </c>
      <c r="H5367" s="169" t="s">
        <v>199</v>
      </c>
      <c r="I5367" s="162" t="s">
        <v>550</v>
      </c>
      <c r="J5367" s="213">
        <v>0.31075599999999998</v>
      </c>
      <c r="K5367" s="169" t="s">
        <v>1818</v>
      </c>
      <c r="L5367" s="166">
        <v>0.83978495412844001</v>
      </c>
      <c r="M5367" s="166">
        <v>0.26096821320513747</v>
      </c>
      <c r="N5367" s="169" t="s">
        <v>533</v>
      </c>
      <c r="O5367" s="167">
        <v>1</v>
      </c>
      <c r="P5367" s="167">
        <v>0</v>
      </c>
      <c r="Q5367" s="167">
        <v>0</v>
      </c>
      <c r="R5367" s="167">
        <v>0</v>
      </c>
      <c r="S5367" s="167">
        <v>1</v>
      </c>
      <c r="T5367" s="167" t="s">
        <v>13213</v>
      </c>
      <c r="U5367" s="167" t="s">
        <v>1571</v>
      </c>
      <c r="V5367" s="167" t="s">
        <v>306</v>
      </c>
      <c r="W5367" s="169"/>
      <c r="X5367" s="169" t="s">
        <v>12367</v>
      </c>
      <c r="Y5367" s="169"/>
      <c r="Z5367" s="168">
        <v>44361</v>
      </c>
      <c r="AA5367" s="169" t="s">
        <v>12633</v>
      </c>
      <c r="AB5367" s="169" t="s">
        <v>533</v>
      </c>
      <c r="AC5367" s="169" t="s">
        <v>533</v>
      </c>
      <c r="AD5367" s="169">
        <v>2022</v>
      </c>
      <c r="AE5367" s="167" t="s">
        <v>1245</v>
      </c>
    </row>
    <row r="5368" spans="1:31" x14ac:dyDescent="0.3">
      <c r="A5368" s="169" t="s">
        <v>11348</v>
      </c>
      <c r="B5368" s="162" t="s">
        <v>550</v>
      </c>
      <c r="C5368" s="162">
        <v>1</v>
      </c>
      <c r="D5368" s="162">
        <v>2021</v>
      </c>
      <c r="E5368" s="162" t="s">
        <v>115</v>
      </c>
      <c r="F5368" s="162" t="s">
        <v>32</v>
      </c>
      <c r="G5368" s="162">
        <v>2021</v>
      </c>
      <c r="H5368" s="169" t="s">
        <v>69</v>
      </c>
      <c r="I5368" s="162" t="s">
        <v>550</v>
      </c>
      <c r="J5368" s="213">
        <v>1.0620000000000001</v>
      </c>
      <c r="K5368" s="169" t="s">
        <v>1818</v>
      </c>
      <c r="L5368" s="166">
        <v>0.83978495412844001</v>
      </c>
      <c r="M5368" s="166">
        <v>0.89185162128440332</v>
      </c>
      <c r="N5368" s="169" t="s">
        <v>32</v>
      </c>
      <c r="O5368" s="167">
        <v>1</v>
      </c>
      <c r="P5368" s="167">
        <v>1</v>
      </c>
      <c r="Q5368" s="167">
        <v>0</v>
      </c>
      <c r="R5368" s="167">
        <v>1</v>
      </c>
      <c r="S5368" s="167">
        <v>0</v>
      </c>
      <c r="T5368" s="167" t="s">
        <v>13211</v>
      </c>
      <c r="U5368" s="167" t="s">
        <v>1453</v>
      </c>
      <c r="V5368" s="167" t="s">
        <v>105</v>
      </c>
      <c r="W5368" s="169"/>
      <c r="X5368" s="169" t="s">
        <v>11348</v>
      </c>
      <c r="Y5368" s="169"/>
      <c r="Z5368" s="168">
        <v>44245</v>
      </c>
      <c r="AA5368" s="169" t="s">
        <v>9484</v>
      </c>
      <c r="AB5368" s="169" t="s">
        <v>11622</v>
      </c>
      <c r="AC5368" s="169" t="s">
        <v>32</v>
      </c>
      <c r="AD5368" s="169">
        <v>2022</v>
      </c>
      <c r="AE5368" s="167" t="s">
        <v>1321</v>
      </c>
    </row>
    <row r="5369" spans="1:31" x14ac:dyDescent="0.3">
      <c r="A5369" s="169" t="s">
        <v>1151</v>
      </c>
      <c r="B5369" s="162" t="s">
        <v>550</v>
      </c>
      <c r="C5369" s="162">
        <v>6</v>
      </c>
      <c r="D5369" s="162">
        <v>2017</v>
      </c>
      <c r="E5369" s="162" t="s">
        <v>2393</v>
      </c>
      <c r="F5369" s="162" t="s">
        <v>297</v>
      </c>
      <c r="G5369" s="162">
        <v>2022</v>
      </c>
      <c r="H5369" s="169" t="s">
        <v>392</v>
      </c>
      <c r="I5369" s="162" t="s">
        <v>550</v>
      </c>
      <c r="J5369" s="204">
        <v>0.52327886000000001</v>
      </c>
      <c r="K5369" s="169" t="s">
        <v>1818</v>
      </c>
      <c r="L5369" s="166">
        <v>0.78983406395348821</v>
      </c>
      <c r="M5369" s="166">
        <v>0.41330346857474842</v>
      </c>
      <c r="N5369" s="169" t="s">
        <v>12635</v>
      </c>
      <c r="O5369" s="167">
        <v>1</v>
      </c>
      <c r="P5369" s="167">
        <v>0</v>
      </c>
      <c r="Q5369" s="167">
        <v>1</v>
      </c>
      <c r="R5369" s="167">
        <v>0</v>
      </c>
      <c r="S5369" s="167">
        <v>1</v>
      </c>
      <c r="T5369" s="167" t="s">
        <v>13210</v>
      </c>
      <c r="U5369" s="167" t="s">
        <v>1512</v>
      </c>
      <c r="V5369" s="167" t="s">
        <v>178</v>
      </c>
      <c r="W5369" s="169"/>
      <c r="X5369" s="169" t="s">
        <v>1151</v>
      </c>
      <c r="Y5369" s="169"/>
      <c r="Z5369" s="168">
        <v>44722</v>
      </c>
      <c r="AA5369" s="169" t="s">
        <v>12636</v>
      </c>
      <c r="AB5369" s="169" t="s">
        <v>12646</v>
      </c>
      <c r="AC5369" s="169" t="s">
        <v>12635</v>
      </c>
      <c r="AD5369" s="169">
        <v>2022</v>
      </c>
      <c r="AE5369" s="167" t="s">
        <v>1245</v>
      </c>
    </row>
    <row r="5370" spans="1:31" x14ac:dyDescent="0.3">
      <c r="A5370" s="169" t="s">
        <v>1151</v>
      </c>
      <c r="B5370" s="162" t="s">
        <v>550</v>
      </c>
      <c r="C5370" s="162">
        <v>7</v>
      </c>
      <c r="D5370" s="162">
        <v>2017</v>
      </c>
      <c r="E5370" s="162" t="s">
        <v>2393</v>
      </c>
      <c r="F5370" s="162" t="s">
        <v>297</v>
      </c>
      <c r="G5370" s="162">
        <v>2022</v>
      </c>
      <c r="H5370" s="169" t="s">
        <v>392</v>
      </c>
      <c r="I5370" s="162" t="s">
        <v>550</v>
      </c>
      <c r="J5370" s="204">
        <v>0.25123482999999996</v>
      </c>
      <c r="K5370" s="169" t="s">
        <v>1818</v>
      </c>
      <c r="L5370" s="166">
        <v>0.78983406395348821</v>
      </c>
      <c r="M5370" s="166">
        <v>0.19843382678556371</v>
      </c>
      <c r="N5370" s="169" t="s">
        <v>12635</v>
      </c>
      <c r="O5370" s="167">
        <v>1</v>
      </c>
      <c r="P5370" s="167">
        <v>0</v>
      </c>
      <c r="Q5370" s="167">
        <v>1</v>
      </c>
      <c r="R5370" s="167">
        <v>0</v>
      </c>
      <c r="S5370" s="167">
        <v>1</v>
      </c>
      <c r="T5370" s="167" t="s">
        <v>13210</v>
      </c>
      <c r="U5370" s="167" t="s">
        <v>1512</v>
      </c>
      <c r="V5370" s="167" t="s">
        <v>178</v>
      </c>
      <c r="W5370" s="169"/>
      <c r="X5370" s="169" t="s">
        <v>1151</v>
      </c>
      <c r="Y5370" s="169"/>
      <c r="Z5370" s="168">
        <v>44724</v>
      </c>
      <c r="AA5370" s="169" t="s">
        <v>12637</v>
      </c>
      <c r="AB5370" s="169" t="s">
        <v>12647</v>
      </c>
      <c r="AC5370" s="169" t="s">
        <v>12635</v>
      </c>
      <c r="AD5370" s="169">
        <v>2022</v>
      </c>
      <c r="AE5370" s="167" t="s">
        <v>1245</v>
      </c>
    </row>
    <row r="5371" spans="1:31" x14ac:dyDescent="0.3">
      <c r="A5371" s="169" t="s">
        <v>585</v>
      </c>
      <c r="B5371" s="162" t="s">
        <v>550</v>
      </c>
      <c r="C5371" s="162">
        <v>61</v>
      </c>
      <c r="D5371" s="162">
        <v>2011</v>
      </c>
      <c r="E5371" s="162" t="s">
        <v>115</v>
      </c>
      <c r="F5371" s="162" t="s">
        <v>297</v>
      </c>
      <c r="G5371" s="162">
        <v>2021</v>
      </c>
      <c r="H5371" s="169" t="s">
        <v>201</v>
      </c>
      <c r="I5371" s="162" t="s">
        <v>550</v>
      </c>
      <c r="J5371" s="204">
        <v>1.1234880900000002</v>
      </c>
      <c r="K5371" s="169" t="s">
        <v>1818</v>
      </c>
      <c r="L5371" s="166">
        <v>0.83978495412844001</v>
      </c>
      <c r="M5371" s="166">
        <v>0.94348839412449881</v>
      </c>
      <c r="N5371" s="169" t="s">
        <v>201</v>
      </c>
      <c r="O5371" s="167">
        <v>1</v>
      </c>
      <c r="P5371" s="167">
        <v>0</v>
      </c>
      <c r="Q5371" s="167">
        <v>1</v>
      </c>
      <c r="R5371" s="167">
        <v>0</v>
      </c>
      <c r="S5371" s="167">
        <v>1</v>
      </c>
      <c r="T5371" s="167" t="s">
        <v>13210</v>
      </c>
      <c r="U5371" s="167" t="s">
        <v>1512</v>
      </c>
      <c r="V5371" s="167" t="s">
        <v>91</v>
      </c>
      <c r="W5371" s="169"/>
      <c r="X5371" s="169" t="s">
        <v>585</v>
      </c>
      <c r="Y5371" s="169"/>
      <c r="Z5371" s="168">
        <v>44510</v>
      </c>
      <c r="AA5371" s="169" t="s">
        <v>12638</v>
      </c>
      <c r="AB5371" s="169" t="s">
        <v>12648</v>
      </c>
      <c r="AC5371" s="169" t="s">
        <v>201</v>
      </c>
      <c r="AD5371" s="169">
        <v>2022</v>
      </c>
      <c r="AE5371" s="167" t="s">
        <v>1245</v>
      </c>
    </row>
    <row r="5372" spans="1:31" x14ac:dyDescent="0.3">
      <c r="A5372" s="169" t="s">
        <v>585</v>
      </c>
      <c r="B5372" s="162" t="s">
        <v>550</v>
      </c>
      <c r="C5372" s="162">
        <v>62</v>
      </c>
      <c r="D5372" s="162">
        <v>2011</v>
      </c>
      <c r="E5372" s="162" t="s">
        <v>115</v>
      </c>
      <c r="F5372" s="162" t="s">
        <v>297</v>
      </c>
      <c r="G5372" s="162">
        <v>2021</v>
      </c>
      <c r="H5372" s="169" t="s">
        <v>201</v>
      </c>
      <c r="I5372" s="162" t="s">
        <v>550</v>
      </c>
      <c r="J5372" s="204">
        <v>1.0590380500000001</v>
      </c>
      <c r="K5372" s="169" t="s">
        <v>1818</v>
      </c>
      <c r="L5372" s="166">
        <v>0.83978495412844001</v>
      </c>
      <c r="M5372" s="166">
        <v>0.88936422023952266</v>
      </c>
      <c r="N5372" s="169" t="s">
        <v>201</v>
      </c>
      <c r="O5372" s="167">
        <v>1</v>
      </c>
      <c r="P5372" s="167">
        <v>0</v>
      </c>
      <c r="Q5372" s="167">
        <v>1</v>
      </c>
      <c r="R5372" s="167">
        <v>0</v>
      </c>
      <c r="S5372" s="167">
        <v>1</v>
      </c>
      <c r="T5372" s="167" t="s">
        <v>13210</v>
      </c>
      <c r="U5372" s="167" t="s">
        <v>1512</v>
      </c>
      <c r="V5372" s="167" t="s">
        <v>91</v>
      </c>
      <c r="W5372" s="169"/>
      <c r="X5372" s="169" t="s">
        <v>585</v>
      </c>
      <c r="Y5372" s="169"/>
      <c r="Z5372" s="168">
        <v>44551</v>
      </c>
      <c r="AA5372" s="169" t="s">
        <v>12639</v>
      </c>
      <c r="AB5372" s="169" t="s">
        <v>12649</v>
      </c>
      <c r="AC5372" s="169" t="s">
        <v>201</v>
      </c>
      <c r="AD5372" s="169">
        <v>2022</v>
      </c>
      <c r="AE5372" s="167" t="s">
        <v>1245</v>
      </c>
    </row>
    <row r="5373" spans="1:31" x14ac:dyDescent="0.3">
      <c r="A5373" s="169" t="s">
        <v>585</v>
      </c>
      <c r="B5373" s="162" t="s">
        <v>550</v>
      </c>
      <c r="C5373" s="162">
        <v>63</v>
      </c>
      <c r="D5373" s="162">
        <v>2011</v>
      </c>
      <c r="E5373" s="162" t="s">
        <v>115</v>
      </c>
      <c r="F5373" s="162" t="s">
        <v>297</v>
      </c>
      <c r="G5373" s="162">
        <v>2022</v>
      </c>
      <c r="H5373" s="169" t="s">
        <v>201</v>
      </c>
      <c r="I5373" s="162" t="s">
        <v>550</v>
      </c>
      <c r="J5373" s="204">
        <v>0.51546974000000001</v>
      </c>
      <c r="K5373" s="169" t="s">
        <v>1818</v>
      </c>
      <c r="L5373" s="166">
        <v>0.78983406395348821</v>
      </c>
      <c r="M5373" s="166">
        <v>0.40713555958924796</v>
      </c>
      <c r="N5373" s="169" t="s">
        <v>201</v>
      </c>
      <c r="O5373" s="167">
        <v>1</v>
      </c>
      <c r="P5373" s="167">
        <v>0</v>
      </c>
      <c r="Q5373" s="167">
        <v>1</v>
      </c>
      <c r="R5373" s="167">
        <v>0</v>
      </c>
      <c r="S5373" s="167">
        <v>1</v>
      </c>
      <c r="T5373" s="167" t="s">
        <v>13210</v>
      </c>
      <c r="U5373" s="167" t="s">
        <v>1512</v>
      </c>
      <c r="V5373" s="167" t="s">
        <v>91</v>
      </c>
      <c r="W5373" s="169"/>
      <c r="X5373" s="169" t="s">
        <v>585</v>
      </c>
      <c r="Y5373" s="169"/>
      <c r="Z5373" s="168">
        <v>44793</v>
      </c>
      <c r="AA5373" s="169" t="s">
        <v>10419</v>
      </c>
      <c r="AB5373" s="169" t="s">
        <v>12650</v>
      </c>
      <c r="AC5373" s="169" t="s">
        <v>201</v>
      </c>
      <c r="AD5373" s="169">
        <v>2022</v>
      </c>
      <c r="AE5373" s="167" t="s">
        <v>1245</v>
      </c>
    </row>
    <row r="5374" spans="1:31" x14ac:dyDescent="0.3">
      <c r="A5374" s="169" t="s">
        <v>585</v>
      </c>
      <c r="B5374" s="162" t="s">
        <v>550</v>
      </c>
      <c r="C5374" s="162">
        <v>64</v>
      </c>
      <c r="D5374" s="162">
        <v>2011</v>
      </c>
      <c r="E5374" s="162" t="s">
        <v>115</v>
      </c>
      <c r="F5374" s="162" t="s">
        <v>297</v>
      </c>
      <c r="G5374" s="162">
        <v>2022</v>
      </c>
      <c r="H5374" s="169" t="s">
        <v>201</v>
      </c>
      <c r="I5374" s="162" t="s">
        <v>550</v>
      </c>
      <c r="J5374" s="204">
        <v>0.40875346999999995</v>
      </c>
      <c r="K5374" s="169" t="s">
        <v>1818</v>
      </c>
      <c r="L5374" s="166">
        <v>0.78983406395348821</v>
      </c>
      <c r="M5374" s="166">
        <v>0.32284741436519021</v>
      </c>
      <c r="N5374" s="169" t="s">
        <v>201</v>
      </c>
      <c r="O5374" s="167">
        <v>1</v>
      </c>
      <c r="P5374" s="167">
        <v>0</v>
      </c>
      <c r="Q5374" s="167">
        <v>1</v>
      </c>
      <c r="R5374" s="167">
        <v>0</v>
      </c>
      <c r="S5374" s="167">
        <v>1</v>
      </c>
      <c r="T5374" s="167" t="s">
        <v>13210</v>
      </c>
      <c r="U5374" s="167" t="s">
        <v>1512</v>
      </c>
      <c r="V5374" s="167" t="s">
        <v>91</v>
      </c>
      <c r="W5374" s="169"/>
      <c r="X5374" s="169" t="s">
        <v>585</v>
      </c>
      <c r="Y5374" s="169"/>
      <c r="Z5374" s="168">
        <v>44793</v>
      </c>
      <c r="AA5374" s="169" t="s">
        <v>12640</v>
      </c>
      <c r="AB5374" s="169" t="s">
        <v>12651</v>
      </c>
      <c r="AC5374" s="169" t="s">
        <v>201</v>
      </c>
      <c r="AD5374" s="169">
        <v>2022</v>
      </c>
      <c r="AE5374" s="167" t="s">
        <v>1245</v>
      </c>
    </row>
    <row r="5375" spans="1:31" x14ac:dyDescent="0.3">
      <c r="A5375" s="169" t="s">
        <v>585</v>
      </c>
      <c r="B5375" s="162" t="s">
        <v>550</v>
      </c>
      <c r="C5375" s="162">
        <v>65</v>
      </c>
      <c r="D5375" s="162">
        <v>2011</v>
      </c>
      <c r="E5375" s="162" t="s">
        <v>115</v>
      </c>
      <c r="F5375" s="162" t="s">
        <v>297</v>
      </c>
      <c r="G5375" s="162">
        <v>2022</v>
      </c>
      <c r="H5375" s="169" t="s">
        <v>201</v>
      </c>
      <c r="I5375" s="162" t="s">
        <v>550</v>
      </c>
      <c r="J5375" s="204">
        <v>0.48092453999999996</v>
      </c>
      <c r="K5375" s="169" t="s">
        <v>1818</v>
      </c>
      <c r="L5375" s="166">
        <v>0.78983406395348821</v>
      </c>
      <c r="M5375" s="166">
        <v>0.37985058388316184</v>
      </c>
      <c r="N5375" s="169" t="s">
        <v>201</v>
      </c>
      <c r="O5375" s="167">
        <v>1</v>
      </c>
      <c r="P5375" s="167">
        <v>0</v>
      </c>
      <c r="Q5375" s="167">
        <v>1</v>
      </c>
      <c r="R5375" s="167">
        <v>0</v>
      </c>
      <c r="S5375" s="167">
        <v>1</v>
      </c>
      <c r="T5375" s="167" t="s">
        <v>13210</v>
      </c>
      <c r="U5375" s="167" t="s">
        <v>1512</v>
      </c>
      <c r="V5375" s="167" t="s">
        <v>91</v>
      </c>
      <c r="W5375" s="169"/>
      <c r="X5375" s="169" t="s">
        <v>585</v>
      </c>
      <c r="Y5375" s="169"/>
      <c r="Z5375" s="168">
        <v>44793</v>
      </c>
      <c r="AA5375" s="169" t="s">
        <v>12641</v>
      </c>
      <c r="AB5375" s="169" t="s">
        <v>12652</v>
      </c>
      <c r="AC5375" s="169" t="s">
        <v>201</v>
      </c>
      <c r="AD5375" s="169">
        <v>2022</v>
      </c>
      <c r="AE5375" s="167" t="s">
        <v>1245</v>
      </c>
    </row>
    <row r="5376" spans="1:31" x14ac:dyDescent="0.3">
      <c r="A5376" s="169" t="s">
        <v>775</v>
      </c>
      <c r="B5376" s="162" t="s">
        <v>550</v>
      </c>
      <c r="C5376" s="162">
        <v>1</v>
      </c>
      <c r="D5376" s="162">
        <v>2013</v>
      </c>
      <c r="E5376" s="162" t="s">
        <v>2393</v>
      </c>
      <c r="F5376" s="162" t="s">
        <v>297</v>
      </c>
      <c r="G5376" s="162">
        <v>2022</v>
      </c>
      <c r="H5376" s="169" t="s">
        <v>765</v>
      </c>
      <c r="I5376" s="162" t="s">
        <v>550</v>
      </c>
      <c r="J5376" s="204">
        <v>1.118312</v>
      </c>
      <c r="K5376" s="169" t="s">
        <v>1818</v>
      </c>
      <c r="L5376" s="166">
        <v>0.78983406395348821</v>
      </c>
      <c r="M5376" s="166">
        <v>0.88328091172795331</v>
      </c>
      <c r="N5376" s="169" t="s">
        <v>765</v>
      </c>
      <c r="O5376" s="167">
        <v>1</v>
      </c>
      <c r="P5376" s="167">
        <v>0</v>
      </c>
      <c r="Q5376" s="167">
        <v>1</v>
      </c>
      <c r="R5376" s="167">
        <v>0</v>
      </c>
      <c r="S5376" s="167">
        <v>1</v>
      </c>
      <c r="T5376" s="167" t="s">
        <v>13210</v>
      </c>
      <c r="U5376" s="167" t="s">
        <v>1261</v>
      </c>
      <c r="V5376" s="167" t="s">
        <v>102</v>
      </c>
      <c r="W5376" s="169"/>
      <c r="X5376" s="169" t="s">
        <v>775</v>
      </c>
      <c r="Y5376" s="169"/>
      <c r="Z5376" s="168">
        <v>44693</v>
      </c>
      <c r="AA5376" s="169" t="s">
        <v>12642</v>
      </c>
      <c r="AB5376" s="169" t="s">
        <v>12653</v>
      </c>
      <c r="AC5376" s="169" t="s">
        <v>765</v>
      </c>
      <c r="AD5376" s="169">
        <v>2022</v>
      </c>
      <c r="AE5376" s="167" t="s">
        <v>10573</v>
      </c>
    </row>
    <row r="5377" spans="1:31" x14ac:dyDescent="0.3">
      <c r="A5377" s="169" t="s">
        <v>877</v>
      </c>
      <c r="B5377" s="162" t="s">
        <v>550</v>
      </c>
      <c r="C5377" s="162">
        <v>1</v>
      </c>
      <c r="D5377" s="162">
        <v>2014</v>
      </c>
      <c r="E5377" s="162" t="s">
        <v>115</v>
      </c>
      <c r="F5377" s="162" t="s">
        <v>297</v>
      </c>
      <c r="G5377" s="162">
        <v>2022</v>
      </c>
      <c r="H5377" s="169" t="s">
        <v>159</v>
      </c>
      <c r="I5377" s="162" t="s">
        <v>550</v>
      </c>
      <c r="J5377" s="204">
        <v>2.5099999999999998</v>
      </c>
      <c r="K5377" s="169" t="s">
        <v>1818</v>
      </c>
      <c r="L5377" s="166">
        <v>0.78983406395348821</v>
      </c>
      <c r="M5377" s="166">
        <v>1.9824835005232553</v>
      </c>
      <c r="N5377" s="169" t="s">
        <v>297</v>
      </c>
      <c r="O5377" s="167">
        <v>1</v>
      </c>
      <c r="P5377" s="167">
        <v>1</v>
      </c>
      <c r="Q5377" s="167">
        <v>0</v>
      </c>
      <c r="R5377" s="167">
        <v>1</v>
      </c>
      <c r="S5377" s="167">
        <v>0</v>
      </c>
      <c r="T5377" s="167" t="s">
        <v>13211</v>
      </c>
      <c r="U5377" s="167" t="s">
        <v>1221</v>
      </c>
      <c r="V5377" s="167" t="s">
        <v>142</v>
      </c>
      <c r="W5377" s="169"/>
      <c r="X5377" s="169" t="s">
        <v>12634</v>
      </c>
      <c r="Y5377" s="169"/>
      <c r="Z5377" s="168">
        <v>44719</v>
      </c>
      <c r="AA5377" s="169" t="s">
        <v>12643</v>
      </c>
      <c r="AB5377" s="169" t="s">
        <v>12654</v>
      </c>
      <c r="AC5377" s="169" t="s">
        <v>159</v>
      </c>
      <c r="AD5377" s="169">
        <v>2022</v>
      </c>
      <c r="AE5377" s="167" t="s">
        <v>1245</v>
      </c>
    </row>
    <row r="5378" spans="1:31" x14ac:dyDescent="0.3">
      <c r="A5378" s="169" t="s">
        <v>877</v>
      </c>
      <c r="B5378" s="162" t="s">
        <v>550</v>
      </c>
      <c r="C5378" s="162">
        <v>2</v>
      </c>
      <c r="D5378" s="162">
        <v>2014</v>
      </c>
      <c r="E5378" s="162" t="s">
        <v>115</v>
      </c>
      <c r="F5378" s="162" t="s">
        <v>297</v>
      </c>
      <c r="G5378" s="162">
        <v>2022</v>
      </c>
      <c r="H5378" s="169" t="s">
        <v>159</v>
      </c>
      <c r="I5378" s="162" t="s">
        <v>550</v>
      </c>
      <c r="J5378" s="204">
        <v>4.4361560000000004</v>
      </c>
      <c r="K5378" s="169" t="s">
        <v>1818</v>
      </c>
      <c r="L5378" s="166">
        <v>0.78983406395348821</v>
      </c>
      <c r="M5378" s="166">
        <v>3.5038271218116508</v>
      </c>
      <c r="N5378" s="169" t="s">
        <v>297</v>
      </c>
      <c r="O5378" s="167">
        <v>1</v>
      </c>
      <c r="P5378" s="167">
        <v>1</v>
      </c>
      <c r="Q5378" s="167">
        <v>0</v>
      </c>
      <c r="R5378" s="167">
        <v>1</v>
      </c>
      <c r="S5378" s="167">
        <v>0</v>
      </c>
      <c r="T5378" s="167" t="s">
        <v>13211</v>
      </c>
      <c r="U5378" s="167" t="s">
        <v>1221</v>
      </c>
      <c r="V5378" s="167" t="s">
        <v>142</v>
      </c>
      <c r="W5378" s="169"/>
      <c r="X5378" s="169" t="s">
        <v>12634</v>
      </c>
      <c r="Y5378" s="169"/>
      <c r="Z5378" s="168">
        <v>44719</v>
      </c>
      <c r="AA5378" s="169" t="s">
        <v>12644</v>
      </c>
      <c r="AB5378" s="169" t="s">
        <v>12655</v>
      </c>
      <c r="AC5378" s="169" t="s">
        <v>159</v>
      </c>
      <c r="AD5378" s="169">
        <v>2022</v>
      </c>
      <c r="AE5378" s="167" t="s">
        <v>1245</v>
      </c>
    </row>
    <row r="5379" spans="1:31" x14ac:dyDescent="0.3">
      <c r="A5379" s="169" t="s">
        <v>877</v>
      </c>
      <c r="B5379" s="162" t="s">
        <v>550</v>
      </c>
      <c r="C5379" s="162">
        <v>3</v>
      </c>
      <c r="D5379" s="162">
        <v>2014</v>
      </c>
      <c r="E5379" s="162" t="s">
        <v>115</v>
      </c>
      <c r="F5379" s="162" t="s">
        <v>297</v>
      </c>
      <c r="G5379" s="162">
        <v>2022</v>
      </c>
      <c r="H5379" s="169" t="s">
        <v>159</v>
      </c>
      <c r="I5379" s="162" t="s">
        <v>550</v>
      </c>
      <c r="J5379" s="204">
        <v>5.1794000000000002</v>
      </c>
      <c r="K5379" s="169" t="s">
        <v>1818</v>
      </c>
      <c r="L5379" s="166">
        <v>0.78983406395348821</v>
      </c>
      <c r="M5379" s="166">
        <v>4.0908665508406967</v>
      </c>
      <c r="N5379" s="169" t="s">
        <v>297</v>
      </c>
      <c r="O5379" s="167">
        <v>1</v>
      </c>
      <c r="P5379" s="167">
        <v>1</v>
      </c>
      <c r="Q5379" s="167">
        <v>0</v>
      </c>
      <c r="R5379" s="167">
        <v>1</v>
      </c>
      <c r="S5379" s="167">
        <v>0</v>
      </c>
      <c r="T5379" s="167" t="s">
        <v>13211</v>
      </c>
      <c r="U5379" s="167" t="s">
        <v>1221</v>
      </c>
      <c r="V5379" s="167" t="s">
        <v>142</v>
      </c>
      <c r="W5379" s="169"/>
      <c r="X5379" s="169" t="s">
        <v>12634</v>
      </c>
      <c r="Y5379" s="169"/>
      <c r="Z5379" s="168">
        <v>44719</v>
      </c>
      <c r="AA5379" s="169" t="s">
        <v>12645</v>
      </c>
      <c r="AB5379" s="169" t="s">
        <v>12656</v>
      </c>
      <c r="AC5379" s="169" t="s">
        <v>159</v>
      </c>
      <c r="AD5379" s="169">
        <v>2022</v>
      </c>
      <c r="AE5379" s="167" t="s">
        <v>1245</v>
      </c>
    </row>
    <row r="5380" spans="1:31" x14ac:dyDescent="0.3">
      <c r="A5380" s="169" t="s">
        <v>12657</v>
      </c>
      <c r="B5380" s="162" t="s">
        <v>550</v>
      </c>
      <c r="C5380" s="162">
        <v>1</v>
      </c>
      <c r="D5380" s="162">
        <v>2011</v>
      </c>
      <c r="E5380" s="162" t="s">
        <v>2395</v>
      </c>
      <c r="F5380" s="162" t="s">
        <v>297</v>
      </c>
      <c r="G5380" s="162">
        <v>2021</v>
      </c>
      <c r="H5380" s="169" t="s">
        <v>73</v>
      </c>
      <c r="I5380" s="162" t="s">
        <v>550</v>
      </c>
      <c r="J5380" s="204">
        <v>0.90500000000000003</v>
      </c>
      <c r="K5380" s="169" t="s">
        <v>1818</v>
      </c>
      <c r="L5380" s="166">
        <v>0.83978495412844001</v>
      </c>
      <c r="M5380" s="166">
        <v>0.76000538348623825</v>
      </c>
      <c r="N5380" s="169" t="s">
        <v>73</v>
      </c>
      <c r="O5380" s="167">
        <v>1</v>
      </c>
      <c r="P5380" s="167">
        <v>0</v>
      </c>
      <c r="Q5380" s="167">
        <v>1</v>
      </c>
      <c r="R5380" s="167">
        <v>0</v>
      </c>
      <c r="S5380" s="167">
        <v>1</v>
      </c>
      <c r="T5380" s="167" t="s">
        <v>13210</v>
      </c>
      <c r="U5380" s="167" t="s">
        <v>1521</v>
      </c>
      <c r="V5380" s="167" t="s">
        <v>126</v>
      </c>
      <c r="W5380" s="169"/>
      <c r="X5380" s="169" t="s">
        <v>12657</v>
      </c>
      <c r="Y5380" s="169"/>
      <c r="Z5380" s="168">
        <v>44224</v>
      </c>
      <c r="AA5380" s="169" t="s">
        <v>12658</v>
      </c>
      <c r="AB5380" s="215" t="s">
        <v>114</v>
      </c>
      <c r="AC5380" s="169" t="s">
        <v>73</v>
      </c>
      <c r="AD5380" s="169">
        <v>2022</v>
      </c>
      <c r="AE5380" s="167" t="s">
        <v>1241</v>
      </c>
    </row>
    <row r="5381" spans="1:31" x14ac:dyDescent="0.3">
      <c r="A5381" s="169" t="s">
        <v>12657</v>
      </c>
      <c r="B5381" s="162" t="s">
        <v>550</v>
      </c>
      <c r="C5381" s="162">
        <v>2</v>
      </c>
      <c r="D5381" s="162">
        <v>2011</v>
      </c>
      <c r="E5381" s="162" t="s">
        <v>2395</v>
      </c>
      <c r="F5381" s="162" t="s">
        <v>297</v>
      </c>
      <c r="G5381" s="162">
        <v>2021</v>
      </c>
      <c r="H5381" s="169" t="s">
        <v>73</v>
      </c>
      <c r="I5381" s="162" t="s">
        <v>550</v>
      </c>
      <c r="J5381" s="204">
        <v>0.917431</v>
      </c>
      <c r="K5381" s="169" t="s">
        <v>1818</v>
      </c>
      <c r="L5381" s="166">
        <v>0.83978495412844001</v>
      </c>
      <c r="M5381" s="166">
        <v>0.77044475025100889</v>
      </c>
      <c r="N5381" s="169" t="s">
        <v>73</v>
      </c>
      <c r="O5381" s="167">
        <v>1</v>
      </c>
      <c r="P5381" s="167">
        <v>0</v>
      </c>
      <c r="Q5381" s="167">
        <v>1</v>
      </c>
      <c r="R5381" s="167">
        <v>0</v>
      </c>
      <c r="S5381" s="167">
        <v>1</v>
      </c>
      <c r="T5381" s="167" t="s">
        <v>13210</v>
      </c>
      <c r="U5381" s="167" t="s">
        <v>1521</v>
      </c>
      <c r="V5381" s="167" t="s">
        <v>126</v>
      </c>
      <c r="W5381" s="169"/>
      <c r="X5381" s="169" t="s">
        <v>12657</v>
      </c>
      <c r="Y5381" s="169"/>
      <c r="Z5381" s="168">
        <v>44302</v>
      </c>
      <c r="AA5381" s="169" t="s">
        <v>12659</v>
      </c>
      <c r="AB5381" s="215" t="s">
        <v>114</v>
      </c>
      <c r="AC5381" s="169" t="s">
        <v>73</v>
      </c>
      <c r="AD5381" s="169">
        <v>2022</v>
      </c>
      <c r="AE5381" s="167" t="s">
        <v>1241</v>
      </c>
    </row>
    <row r="5382" spans="1:31" x14ac:dyDescent="0.3">
      <c r="A5382" s="169" t="s">
        <v>12660</v>
      </c>
      <c r="B5382" s="162" t="s">
        <v>550</v>
      </c>
      <c r="C5382" s="162">
        <v>1</v>
      </c>
      <c r="D5382" s="162">
        <v>2015</v>
      </c>
      <c r="E5382" s="162" t="s">
        <v>2395</v>
      </c>
      <c r="F5382" s="162" t="s">
        <v>297</v>
      </c>
      <c r="G5382" s="162">
        <v>2021</v>
      </c>
      <c r="H5382" s="169" t="s">
        <v>73</v>
      </c>
      <c r="I5382" s="162" t="s">
        <v>550</v>
      </c>
      <c r="J5382" s="204">
        <v>3.7212800000000001</v>
      </c>
      <c r="K5382" s="169" t="s">
        <v>1818</v>
      </c>
      <c r="L5382" s="166">
        <v>0.83978495412844001</v>
      </c>
      <c r="M5382" s="166">
        <v>3.1250749540990812</v>
      </c>
      <c r="N5382" s="169" t="s">
        <v>297</v>
      </c>
      <c r="O5382" s="167">
        <v>1</v>
      </c>
      <c r="P5382" s="167">
        <v>1</v>
      </c>
      <c r="Q5382" s="167">
        <v>0</v>
      </c>
      <c r="R5382" s="167">
        <v>1</v>
      </c>
      <c r="S5382" s="167">
        <v>0</v>
      </c>
      <c r="T5382" s="167" t="s">
        <v>13211</v>
      </c>
      <c r="U5382" s="167" t="s">
        <v>1578</v>
      </c>
      <c r="V5382" s="167" t="s">
        <v>95</v>
      </c>
      <c r="W5382" s="169"/>
      <c r="X5382" s="169" t="s">
        <v>12660</v>
      </c>
      <c r="Y5382" s="169"/>
      <c r="Z5382" s="168">
        <v>44393</v>
      </c>
      <c r="AA5382" s="169" t="s">
        <v>12661</v>
      </c>
      <c r="AB5382" s="169" t="s">
        <v>12663</v>
      </c>
      <c r="AC5382" s="169" t="s">
        <v>73</v>
      </c>
      <c r="AD5382" s="169">
        <v>2022</v>
      </c>
      <c r="AE5382" s="167" t="s">
        <v>1241</v>
      </c>
    </row>
    <row r="5383" spans="1:31" x14ac:dyDescent="0.3">
      <c r="A5383" s="169" t="s">
        <v>12660</v>
      </c>
      <c r="B5383" s="162" t="s">
        <v>550</v>
      </c>
      <c r="C5383" s="162">
        <v>2</v>
      </c>
      <c r="D5383" s="162">
        <v>2015</v>
      </c>
      <c r="E5383" s="162" t="s">
        <v>2395</v>
      </c>
      <c r="F5383" s="162" t="s">
        <v>297</v>
      </c>
      <c r="G5383" s="162">
        <v>2022</v>
      </c>
      <c r="H5383" s="169" t="s">
        <v>73</v>
      </c>
      <c r="I5383" s="162" t="s">
        <v>550</v>
      </c>
      <c r="J5383" s="204">
        <v>2.285066</v>
      </c>
      <c r="K5383" s="169" t="s">
        <v>1818</v>
      </c>
      <c r="L5383" s="166">
        <v>0.78983406395348821</v>
      </c>
      <c r="M5383" s="166">
        <v>1.8048229651819414</v>
      </c>
      <c r="N5383" s="169" t="s">
        <v>297</v>
      </c>
      <c r="O5383" s="167">
        <v>1</v>
      </c>
      <c r="P5383" s="167">
        <v>1</v>
      </c>
      <c r="Q5383" s="167">
        <v>0</v>
      </c>
      <c r="R5383" s="167">
        <v>1</v>
      </c>
      <c r="S5383" s="167">
        <v>0</v>
      </c>
      <c r="T5383" s="167" t="s">
        <v>13211</v>
      </c>
      <c r="U5383" s="167" t="s">
        <v>1578</v>
      </c>
      <c r="V5383" s="167" t="s">
        <v>95</v>
      </c>
      <c r="W5383" s="169"/>
      <c r="X5383" s="169" t="s">
        <v>12660</v>
      </c>
      <c r="Y5383" s="169"/>
      <c r="Z5383" s="168">
        <v>44718</v>
      </c>
      <c r="AA5383" s="169" t="s">
        <v>12662</v>
      </c>
      <c r="AB5383" s="169" t="s">
        <v>12664</v>
      </c>
      <c r="AC5383" s="169" t="s">
        <v>73</v>
      </c>
      <c r="AD5383" s="169">
        <v>2022</v>
      </c>
      <c r="AE5383" s="167" t="s">
        <v>1241</v>
      </c>
    </row>
    <row r="5384" spans="1:31" x14ac:dyDescent="0.3">
      <c r="A5384" s="169" t="s">
        <v>12687</v>
      </c>
      <c r="B5384" s="162" t="s">
        <v>550</v>
      </c>
      <c r="C5384" s="162">
        <v>1</v>
      </c>
      <c r="D5384" s="162">
        <v>2022</v>
      </c>
      <c r="E5384" s="162" t="s">
        <v>115</v>
      </c>
      <c r="F5384" s="162" t="s">
        <v>32</v>
      </c>
      <c r="G5384" s="162">
        <v>2021</v>
      </c>
      <c r="H5384" s="169" t="s">
        <v>10571</v>
      </c>
      <c r="I5384" s="162" t="s">
        <v>550</v>
      </c>
      <c r="J5384" s="204">
        <v>9.2785000000000006E-2</v>
      </c>
      <c r="K5384" s="169" t="s">
        <v>1818</v>
      </c>
      <c r="L5384" s="166">
        <v>0.83978495412844001</v>
      </c>
      <c r="M5384" s="166">
        <v>7.7919446968807315E-2</v>
      </c>
      <c r="N5384" s="169" t="s">
        <v>32</v>
      </c>
      <c r="O5384" s="167">
        <v>1</v>
      </c>
      <c r="P5384" s="167">
        <v>1</v>
      </c>
      <c r="Q5384" s="167">
        <v>0</v>
      </c>
      <c r="R5384" s="167">
        <v>1</v>
      </c>
      <c r="S5384" s="167">
        <v>0</v>
      </c>
      <c r="T5384" s="167" t="s">
        <v>13211</v>
      </c>
      <c r="U5384" s="167" t="s">
        <v>1281</v>
      </c>
      <c r="V5384" s="167" t="s">
        <v>86</v>
      </c>
      <c r="W5384" s="169"/>
      <c r="X5384" s="169" t="s">
        <v>12665</v>
      </c>
      <c r="Y5384" s="169"/>
      <c r="Z5384" s="168">
        <v>44335</v>
      </c>
      <c r="AA5384" s="169" t="s">
        <v>10628</v>
      </c>
      <c r="AB5384" s="169" t="s">
        <v>11540</v>
      </c>
      <c r="AC5384" s="169" t="s">
        <v>32</v>
      </c>
      <c r="AD5384" s="169">
        <v>2022</v>
      </c>
      <c r="AE5384" s="167" t="s">
        <v>1245</v>
      </c>
    </row>
    <row r="5385" spans="1:31" x14ac:dyDescent="0.3">
      <c r="A5385" s="169" t="s">
        <v>12673</v>
      </c>
      <c r="B5385" s="162" t="s">
        <v>550</v>
      </c>
      <c r="C5385" s="162">
        <v>1</v>
      </c>
      <c r="D5385" s="162">
        <v>2022</v>
      </c>
      <c r="E5385" s="162" t="s">
        <v>115</v>
      </c>
      <c r="F5385" s="162" t="s">
        <v>28</v>
      </c>
      <c r="G5385" s="162">
        <v>2021</v>
      </c>
      <c r="H5385" s="169" t="s">
        <v>357</v>
      </c>
      <c r="I5385" s="162" t="s">
        <v>550</v>
      </c>
      <c r="J5385" s="204">
        <v>2.8129205100000001</v>
      </c>
      <c r="K5385" s="169" t="s">
        <v>1818</v>
      </c>
      <c r="L5385" s="166">
        <v>0.83978495412844001</v>
      </c>
      <c r="M5385" s="166">
        <v>2.3622483214572982</v>
      </c>
      <c r="N5385" s="169" t="s">
        <v>357</v>
      </c>
      <c r="O5385" s="167">
        <v>1</v>
      </c>
      <c r="P5385" s="167">
        <v>0</v>
      </c>
      <c r="Q5385" s="167">
        <v>1</v>
      </c>
      <c r="R5385" s="167">
        <v>0</v>
      </c>
      <c r="S5385" s="167">
        <v>1</v>
      </c>
      <c r="T5385" s="167" t="s">
        <v>13210</v>
      </c>
      <c r="U5385" s="167" t="s">
        <v>1221</v>
      </c>
      <c r="V5385" s="167" t="s">
        <v>108</v>
      </c>
      <c r="W5385" s="169"/>
      <c r="X5385" s="169" t="s">
        <v>12666</v>
      </c>
      <c r="Y5385" s="169"/>
      <c r="Z5385" s="168">
        <v>44469</v>
      </c>
      <c r="AA5385" s="169" t="s">
        <v>12124</v>
      </c>
      <c r="AB5385" s="169" t="s">
        <v>12125</v>
      </c>
      <c r="AC5385" s="169" t="s">
        <v>357</v>
      </c>
      <c r="AD5385" s="169">
        <v>2022</v>
      </c>
      <c r="AE5385" s="167" t="s">
        <v>1232</v>
      </c>
    </row>
    <row r="5386" spans="1:31" x14ac:dyDescent="0.3">
      <c r="A5386" s="169" t="s">
        <v>12674</v>
      </c>
      <c r="B5386" s="162" t="s">
        <v>550</v>
      </c>
      <c r="C5386" s="162">
        <v>1</v>
      </c>
      <c r="D5386" s="162">
        <v>2022</v>
      </c>
      <c r="E5386" s="162" t="s">
        <v>2393</v>
      </c>
      <c r="F5386" s="162" t="s">
        <v>28</v>
      </c>
      <c r="G5386" s="162">
        <v>2021</v>
      </c>
      <c r="H5386" s="169" t="s">
        <v>575</v>
      </c>
      <c r="I5386" s="162" t="s">
        <v>550</v>
      </c>
      <c r="J5386" s="204">
        <v>9.9574142699999992</v>
      </c>
      <c r="K5386" s="169" t="s">
        <v>1818</v>
      </c>
      <c r="L5386" s="166">
        <v>0.83978495412844001</v>
      </c>
      <c r="M5386" s="166">
        <v>8.3620866859698229</v>
      </c>
      <c r="N5386" s="169" t="s">
        <v>575</v>
      </c>
      <c r="O5386" s="167">
        <v>1</v>
      </c>
      <c r="P5386" s="167">
        <v>0</v>
      </c>
      <c r="Q5386" s="167">
        <v>1</v>
      </c>
      <c r="R5386" s="167">
        <v>0</v>
      </c>
      <c r="S5386" s="167">
        <v>1</v>
      </c>
      <c r="T5386" s="167" t="s">
        <v>13210</v>
      </c>
      <c r="U5386" s="167" t="s">
        <v>1281</v>
      </c>
      <c r="V5386" s="167" t="s">
        <v>86</v>
      </c>
      <c r="W5386" s="169"/>
      <c r="X5386" s="169" t="s">
        <v>12667</v>
      </c>
      <c r="Y5386" s="169"/>
      <c r="Z5386" s="168">
        <v>44244</v>
      </c>
      <c r="AA5386" s="169" t="s">
        <v>12669</v>
      </c>
      <c r="AB5386" s="169" t="s">
        <v>12670</v>
      </c>
      <c r="AC5386" s="169" t="s">
        <v>575</v>
      </c>
      <c r="AD5386" s="169">
        <v>2022</v>
      </c>
      <c r="AE5386" s="167" t="s">
        <v>10573</v>
      </c>
    </row>
    <row r="5387" spans="1:31" x14ac:dyDescent="0.3">
      <c r="A5387" s="169" t="s">
        <v>12676</v>
      </c>
      <c r="B5387" s="162" t="s">
        <v>550</v>
      </c>
      <c r="C5387" s="162">
        <v>1</v>
      </c>
      <c r="D5387" s="162">
        <v>2022</v>
      </c>
      <c r="E5387" s="162" t="s">
        <v>115</v>
      </c>
      <c r="F5387" s="162" t="s">
        <v>28</v>
      </c>
      <c r="G5387" s="162">
        <v>2021</v>
      </c>
      <c r="H5387" s="169" t="s">
        <v>64</v>
      </c>
      <c r="I5387" s="162" t="s">
        <v>550</v>
      </c>
      <c r="J5387" s="204">
        <v>2.3333599999999999E-2</v>
      </c>
      <c r="K5387" s="169" t="s">
        <v>1818</v>
      </c>
      <c r="L5387" s="166">
        <v>0.83978495412844001</v>
      </c>
      <c r="M5387" s="166">
        <v>1.9595206205651368E-2</v>
      </c>
      <c r="N5387" s="169" t="s">
        <v>1307</v>
      </c>
      <c r="O5387" s="167">
        <v>1</v>
      </c>
      <c r="P5387" s="167">
        <v>0</v>
      </c>
      <c r="Q5387" s="167">
        <v>0</v>
      </c>
      <c r="R5387" s="167">
        <v>1</v>
      </c>
      <c r="S5387" s="167">
        <v>0</v>
      </c>
      <c r="T5387" s="167" t="s">
        <v>13213</v>
      </c>
      <c r="U5387" s="167" t="s">
        <v>1261</v>
      </c>
      <c r="V5387" s="167" t="s">
        <v>106</v>
      </c>
      <c r="W5387" s="169"/>
      <c r="X5387" s="169" t="s">
        <v>12668</v>
      </c>
      <c r="Y5387" s="169"/>
      <c r="Z5387" s="168">
        <v>44484</v>
      </c>
      <c r="AA5387" s="169" t="s">
        <v>12671</v>
      </c>
      <c r="AB5387" s="169" t="s">
        <v>12672</v>
      </c>
      <c r="AC5387" s="169" t="s">
        <v>1307</v>
      </c>
      <c r="AD5387" s="169">
        <v>2022</v>
      </c>
      <c r="AE5387" s="167" t="s">
        <v>1321</v>
      </c>
    </row>
    <row r="5388" spans="1:31" x14ac:dyDescent="0.3">
      <c r="A5388" s="169" t="s">
        <v>11343</v>
      </c>
      <c r="B5388" s="162" t="s">
        <v>550</v>
      </c>
      <c r="C5388" s="162">
        <v>3</v>
      </c>
      <c r="D5388" s="162">
        <v>2021</v>
      </c>
      <c r="E5388" s="162" t="s">
        <v>115</v>
      </c>
      <c r="F5388" s="162" t="s">
        <v>28</v>
      </c>
      <c r="G5388" s="162">
        <v>2021</v>
      </c>
      <c r="H5388" s="169" t="s">
        <v>62</v>
      </c>
      <c r="I5388" s="162" t="s">
        <v>550</v>
      </c>
      <c r="J5388" s="204">
        <v>4.071847E-2</v>
      </c>
      <c r="K5388" s="169" t="s">
        <v>1818</v>
      </c>
      <c r="L5388" s="166">
        <v>0.83978495412844001</v>
      </c>
      <c r="M5388" s="166">
        <v>3.4194758461130258E-2</v>
      </c>
      <c r="N5388" s="169" t="s">
        <v>28</v>
      </c>
      <c r="O5388" s="167">
        <v>1</v>
      </c>
      <c r="P5388" s="167">
        <v>1</v>
      </c>
      <c r="Q5388" s="167">
        <v>0</v>
      </c>
      <c r="R5388" s="167">
        <v>1</v>
      </c>
      <c r="S5388" s="167">
        <v>0</v>
      </c>
      <c r="T5388" s="167" t="s">
        <v>13211</v>
      </c>
      <c r="U5388" s="167" t="s">
        <v>1281</v>
      </c>
      <c r="V5388" s="167" t="s">
        <v>86</v>
      </c>
      <c r="W5388" s="169" t="s">
        <v>12708</v>
      </c>
      <c r="X5388" s="169" t="s">
        <v>11343</v>
      </c>
      <c r="Y5388" s="169"/>
      <c r="Z5388" s="168">
        <v>44333</v>
      </c>
      <c r="AA5388" s="169" t="s">
        <v>12203</v>
      </c>
      <c r="AB5388" s="169" t="s">
        <v>12204</v>
      </c>
      <c r="AC5388" s="169" t="s">
        <v>28</v>
      </c>
      <c r="AD5388" s="169">
        <v>2023</v>
      </c>
      <c r="AE5388" s="167" t="s">
        <v>1321</v>
      </c>
    </row>
    <row r="5389" spans="1:31" x14ac:dyDescent="0.3">
      <c r="A5389" s="169" t="s">
        <v>11343</v>
      </c>
      <c r="B5389" s="162" t="s">
        <v>550</v>
      </c>
      <c r="C5389" s="162">
        <v>4</v>
      </c>
      <c r="D5389" s="162">
        <v>2021</v>
      </c>
      <c r="E5389" s="162" t="s">
        <v>115</v>
      </c>
      <c r="F5389" s="162" t="s">
        <v>28</v>
      </c>
      <c r="G5389" s="162">
        <v>2021</v>
      </c>
      <c r="H5389" s="169" t="s">
        <v>62</v>
      </c>
      <c r="I5389" s="162" t="s">
        <v>550</v>
      </c>
      <c r="J5389" s="204">
        <v>0.78712499999999996</v>
      </c>
      <c r="K5389" s="169" t="s">
        <v>1818</v>
      </c>
      <c r="L5389" s="166">
        <v>0.83978495412844001</v>
      </c>
      <c r="M5389" s="166">
        <v>0.66101573201834829</v>
      </c>
      <c r="N5389" s="169" t="s">
        <v>28</v>
      </c>
      <c r="O5389" s="167">
        <v>1</v>
      </c>
      <c r="P5389" s="167">
        <v>1</v>
      </c>
      <c r="Q5389" s="167">
        <v>0</v>
      </c>
      <c r="R5389" s="167">
        <v>1</v>
      </c>
      <c r="S5389" s="167">
        <v>0</v>
      </c>
      <c r="T5389" s="167" t="s">
        <v>13211</v>
      </c>
      <c r="U5389" s="167" t="s">
        <v>1281</v>
      </c>
      <c r="V5389" s="167" t="s">
        <v>86</v>
      </c>
      <c r="W5389" s="169" t="s">
        <v>12708</v>
      </c>
      <c r="X5389" s="169" t="s">
        <v>11343</v>
      </c>
      <c r="Y5389" s="169"/>
      <c r="Z5389" s="168">
        <v>44536</v>
      </c>
      <c r="AA5389" s="169" t="s">
        <v>11085</v>
      </c>
      <c r="AB5389" s="169" t="s">
        <v>12142</v>
      </c>
      <c r="AC5389" s="169" t="s">
        <v>28</v>
      </c>
      <c r="AD5389" s="169">
        <v>2023</v>
      </c>
      <c r="AE5389" s="167" t="s">
        <v>1321</v>
      </c>
    </row>
    <row r="5390" spans="1:31" x14ac:dyDescent="0.3">
      <c r="A5390" s="169" t="s">
        <v>11345</v>
      </c>
      <c r="B5390" s="162" t="s">
        <v>550</v>
      </c>
      <c r="C5390" s="162">
        <v>2</v>
      </c>
      <c r="D5390" s="162">
        <v>2021</v>
      </c>
      <c r="E5390" s="162" t="s">
        <v>115</v>
      </c>
      <c r="F5390" s="162" t="s">
        <v>28</v>
      </c>
      <c r="G5390" s="162">
        <v>2021</v>
      </c>
      <c r="H5390" s="169" t="s">
        <v>61</v>
      </c>
      <c r="I5390" s="162" t="s">
        <v>550</v>
      </c>
      <c r="J5390" s="204">
        <v>2.6802461200000001</v>
      </c>
      <c r="K5390" s="169" t="s">
        <v>1818</v>
      </c>
      <c r="L5390" s="166">
        <v>0.83978495412844001</v>
      </c>
      <c r="M5390" s="166">
        <v>2.2508303649371295</v>
      </c>
      <c r="N5390" s="169" t="s">
        <v>28</v>
      </c>
      <c r="O5390" s="167">
        <v>1</v>
      </c>
      <c r="P5390" s="167">
        <v>1</v>
      </c>
      <c r="Q5390" s="167">
        <v>0</v>
      </c>
      <c r="R5390" s="167">
        <v>1</v>
      </c>
      <c r="S5390" s="167">
        <v>0</v>
      </c>
      <c r="T5390" s="167" t="s">
        <v>13211</v>
      </c>
      <c r="U5390" s="167" t="s">
        <v>1360</v>
      </c>
      <c r="V5390" s="167" t="s">
        <v>1364</v>
      </c>
      <c r="W5390" s="169" t="s">
        <v>12708</v>
      </c>
      <c r="X5390" s="169" t="s">
        <v>11345</v>
      </c>
      <c r="Y5390" s="169"/>
      <c r="Z5390" s="168">
        <v>44532</v>
      </c>
      <c r="AA5390" s="169" t="s">
        <v>12713</v>
      </c>
      <c r="AB5390" s="169" t="s">
        <v>12751</v>
      </c>
      <c r="AC5390" s="169" t="s">
        <v>28</v>
      </c>
      <c r="AD5390" s="169">
        <v>2023</v>
      </c>
      <c r="AE5390" s="167" t="s">
        <v>1321</v>
      </c>
    </row>
    <row r="5391" spans="1:31" x14ac:dyDescent="0.3">
      <c r="A5391" s="169" t="s">
        <v>11489</v>
      </c>
      <c r="B5391" s="162" t="s">
        <v>550</v>
      </c>
      <c r="C5391" s="162">
        <v>3</v>
      </c>
      <c r="D5391" s="162">
        <v>2021</v>
      </c>
      <c r="E5391" s="162" t="s">
        <v>115</v>
      </c>
      <c r="F5391" s="162" t="s">
        <v>28</v>
      </c>
      <c r="G5391" s="162">
        <v>2021</v>
      </c>
      <c r="H5391" s="169" t="s">
        <v>64</v>
      </c>
      <c r="I5391" s="162" t="s">
        <v>550</v>
      </c>
      <c r="J5391" s="204">
        <v>3.0000988</v>
      </c>
      <c r="K5391" s="169" t="s">
        <v>1818</v>
      </c>
      <c r="L5391" s="166">
        <v>0.83978495412844001</v>
      </c>
      <c r="M5391" s="166">
        <v>2.5194378331387877</v>
      </c>
      <c r="N5391" s="169" t="s">
        <v>297</v>
      </c>
      <c r="O5391" s="167">
        <v>1</v>
      </c>
      <c r="P5391" s="167">
        <v>0</v>
      </c>
      <c r="Q5391" s="167">
        <v>0</v>
      </c>
      <c r="R5391" s="167">
        <v>1</v>
      </c>
      <c r="S5391" s="167">
        <v>0</v>
      </c>
      <c r="T5391" s="167" t="s">
        <v>13213</v>
      </c>
      <c r="U5391" s="167" t="s">
        <v>1281</v>
      </c>
      <c r="V5391" s="167" t="s">
        <v>86</v>
      </c>
      <c r="W5391" s="169" t="s">
        <v>12708</v>
      </c>
      <c r="X5391" s="169" t="s">
        <v>11489</v>
      </c>
      <c r="Y5391" s="169"/>
      <c r="Z5391" s="168">
        <v>44460</v>
      </c>
      <c r="AA5391" s="169" t="s">
        <v>12208</v>
      </c>
      <c r="AB5391" s="169" t="s">
        <v>12209</v>
      </c>
      <c r="AC5391" s="169" t="s">
        <v>297</v>
      </c>
      <c r="AD5391" s="169">
        <v>2023</v>
      </c>
      <c r="AE5391" s="167" t="s">
        <v>1321</v>
      </c>
    </row>
    <row r="5392" spans="1:31" x14ac:dyDescent="0.3">
      <c r="A5392" s="169" t="s">
        <v>11490</v>
      </c>
      <c r="B5392" s="162" t="s">
        <v>550</v>
      </c>
      <c r="C5392" s="162">
        <v>2</v>
      </c>
      <c r="D5392" s="162">
        <v>2021</v>
      </c>
      <c r="E5392" s="162" t="s">
        <v>2393</v>
      </c>
      <c r="F5392" s="162" t="s">
        <v>28</v>
      </c>
      <c r="G5392" s="162">
        <v>2021</v>
      </c>
      <c r="H5392" s="169" t="s">
        <v>62</v>
      </c>
      <c r="I5392" s="162" t="s">
        <v>550</v>
      </c>
      <c r="J5392" s="204">
        <v>1.0628899999999999</v>
      </c>
      <c r="K5392" s="169" t="s">
        <v>1818</v>
      </c>
      <c r="L5392" s="166">
        <v>0.83978495412844001</v>
      </c>
      <c r="M5392" s="166">
        <v>0.89259902989357753</v>
      </c>
      <c r="N5392" s="169" t="s">
        <v>28</v>
      </c>
      <c r="O5392" s="167">
        <v>1</v>
      </c>
      <c r="P5392" s="167">
        <v>1</v>
      </c>
      <c r="Q5392" s="167">
        <v>0</v>
      </c>
      <c r="R5392" s="167">
        <v>1</v>
      </c>
      <c r="S5392" s="167">
        <v>0</v>
      </c>
      <c r="T5392" s="167" t="s">
        <v>13211</v>
      </c>
      <c r="U5392" s="167" t="s">
        <v>1281</v>
      </c>
      <c r="V5392" s="167" t="s">
        <v>86</v>
      </c>
      <c r="W5392" s="169" t="s">
        <v>12708</v>
      </c>
      <c r="X5392" s="169" t="s">
        <v>11490</v>
      </c>
      <c r="Y5392" s="169"/>
      <c r="Z5392" s="168">
        <v>44407</v>
      </c>
      <c r="AA5392" s="169" t="s">
        <v>12714</v>
      </c>
      <c r="AB5392" s="169" t="s">
        <v>12142</v>
      </c>
      <c r="AC5392" s="169" t="s">
        <v>28</v>
      </c>
      <c r="AD5392" s="169">
        <v>2023</v>
      </c>
      <c r="AE5392" s="167" t="s">
        <v>1321</v>
      </c>
    </row>
    <row r="5393" spans="1:31" x14ac:dyDescent="0.3">
      <c r="A5393" s="169" t="s">
        <v>12046</v>
      </c>
      <c r="B5393" s="162" t="s">
        <v>550</v>
      </c>
      <c r="C5393" s="162">
        <v>2</v>
      </c>
      <c r="D5393" s="162">
        <v>2021</v>
      </c>
      <c r="E5393" s="162" t="s">
        <v>115</v>
      </c>
      <c r="F5393" s="162" t="s">
        <v>28</v>
      </c>
      <c r="G5393" s="162">
        <v>2021</v>
      </c>
      <c r="H5393" s="169" t="s">
        <v>357</v>
      </c>
      <c r="I5393" s="162" t="s">
        <v>550</v>
      </c>
      <c r="J5393" s="204">
        <v>1.7568883200000001</v>
      </c>
      <c r="K5393" s="169" t="s">
        <v>1818</v>
      </c>
      <c r="L5393" s="166">
        <v>0.83978495412844001</v>
      </c>
      <c r="M5393" s="166">
        <v>1.4754083772199922</v>
      </c>
      <c r="N5393" s="169" t="s">
        <v>357</v>
      </c>
      <c r="O5393" s="167">
        <v>1</v>
      </c>
      <c r="P5393" s="167">
        <v>0</v>
      </c>
      <c r="Q5393" s="167">
        <v>1</v>
      </c>
      <c r="R5393" s="167">
        <v>0</v>
      </c>
      <c r="S5393" s="167">
        <v>1</v>
      </c>
      <c r="T5393" s="167" t="s">
        <v>13210</v>
      </c>
      <c r="U5393" s="167" t="s">
        <v>1453</v>
      </c>
      <c r="V5393" s="167" t="s">
        <v>105</v>
      </c>
      <c r="W5393" s="169" t="s">
        <v>12709</v>
      </c>
      <c r="X5393" s="169" t="s">
        <v>12046</v>
      </c>
      <c r="Y5393" s="169"/>
      <c r="Z5393" s="168">
        <v>44553</v>
      </c>
      <c r="AA5393" s="169" t="s">
        <v>12124</v>
      </c>
      <c r="AB5393" s="169" t="s">
        <v>12125</v>
      </c>
      <c r="AC5393" s="169" t="s">
        <v>357</v>
      </c>
      <c r="AD5393" s="169">
        <v>2023</v>
      </c>
      <c r="AE5393" s="167" t="s">
        <v>1232</v>
      </c>
    </row>
    <row r="5394" spans="1:31" x14ac:dyDescent="0.3">
      <c r="A5394" s="169" t="s">
        <v>12046</v>
      </c>
      <c r="B5394" s="162" t="s">
        <v>550</v>
      </c>
      <c r="C5394" s="162">
        <v>3</v>
      </c>
      <c r="D5394" s="162">
        <v>2021</v>
      </c>
      <c r="E5394" s="162" t="s">
        <v>115</v>
      </c>
      <c r="F5394" s="162" t="s">
        <v>28</v>
      </c>
      <c r="G5394" s="162">
        <v>2022</v>
      </c>
      <c r="H5394" s="169" t="s">
        <v>357</v>
      </c>
      <c r="I5394" s="162" t="s">
        <v>550</v>
      </c>
      <c r="J5394" s="204">
        <v>1.631208</v>
      </c>
      <c r="K5394" s="169" t="s">
        <v>1818</v>
      </c>
      <c r="L5394" s="166">
        <v>0.78983406395348821</v>
      </c>
      <c r="M5394" s="166">
        <v>1.2883836437934415</v>
      </c>
      <c r="N5394" s="169" t="s">
        <v>1342</v>
      </c>
      <c r="O5394" s="167">
        <v>1</v>
      </c>
      <c r="P5394" s="167">
        <v>0</v>
      </c>
      <c r="Q5394" s="167">
        <v>0</v>
      </c>
      <c r="R5394" s="167">
        <v>1</v>
      </c>
      <c r="S5394" s="167">
        <v>0</v>
      </c>
      <c r="T5394" s="167" t="s">
        <v>13213</v>
      </c>
      <c r="U5394" s="167" t="s">
        <v>1453</v>
      </c>
      <c r="V5394" s="167" t="s">
        <v>105</v>
      </c>
      <c r="W5394" s="169" t="s">
        <v>12708</v>
      </c>
      <c r="X5394" s="169" t="s">
        <v>12046</v>
      </c>
      <c r="Y5394" s="169"/>
      <c r="Z5394" s="168">
        <v>44818</v>
      </c>
      <c r="AA5394" s="169" t="s">
        <v>11979</v>
      </c>
      <c r="AB5394" s="169" t="s">
        <v>12752</v>
      </c>
      <c r="AC5394" s="169" t="s">
        <v>1342</v>
      </c>
      <c r="AD5394" s="169">
        <v>2023</v>
      </c>
      <c r="AE5394" s="167" t="s">
        <v>1232</v>
      </c>
    </row>
    <row r="5395" spans="1:31" x14ac:dyDescent="0.3">
      <c r="A5395" s="169" t="s">
        <v>12047</v>
      </c>
      <c r="B5395" s="162" t="s">
        <v>550</v>
      </c>
      <c r="C5395" s="162">
        <v>2</v>
      </c>
      <c r="D5395" s="162">
        <v>2021</v>
      </c>
      <c r="E5395" s="162" t="s">
        <v>115</v>
      </c>
      <c r="F5395" s="162" t="s">
        <v>28</v>
      </c>
      <c r="G5395" s="162">
        <v>2021</v>
      </c>
      <c r="H5395" s="169" t="s">
        <v>74</v>
      </c>
      <c r="I5395" s="162" t="s">
        <v>550</v>
      </c>
      <c r="J5395" s="204">
        <v>0.41998428000000004</v>
      </c>
      <c r="K5395" s="169" t="s">
        <v>1818</v>
      </c>
      <c r="L5395" s="166">
        <v>0.83978495412844001</v>
      </c>
      <c r="M5395" s="166">
        <v>0.35269647931446596</v>
      </c>
      <c r="N5395" s="169" t="s">
        <v>28</v>
      </c>
      <c r="O5395" s="167">
        <v>1</v>
      </c>
      <c r="P5395" s="167">
        <v>1</v>
      </c>
      <c r="Q5395" s="167">
        <v>0</v>
      </c>
      <c r="R5395" s="167">
        <v>1</v>
      </c>
      <c r="S5395" s="167">
        <v>0</v>
      </c>
      <c r="T5395" s="167" t="s">
        <v>13211</v>
      </c>
      <c r="U5395" s="167" t="s">
        <v>1281</v>
      </c>
      <c r="V5395" s="167" t="s">
        <v>86</v>
      </c>
      <c r="W5395" s="169" t="s">
        <v>12708</v>
      </c>
      <c r="X5395" s="169" t="s">
        <v>12047</v>
      </c>
      <c r="Y5395" s="169"/>
      <c r="Z5395" s="168">
        <v>44502</v>
      </c>
      <c r="AA5395" s="169" t="s">
        <v>12141</v>
      </c>
      <c r="AB5395" s="169" t="s">
        <v>12142</v>
      </c>
      <c r="AC5395" s="169" t="s">
        <v>28</v>
      </c>
      <c r="AD5395" s="169">
        <v>2023</v>
      </c>
      <c r="AE5395" s="167" t="s">
        <v>1241</v>
      </c>
    </row>
    <row r="5396" spans="1:31" x14ac:dyDescent="0.3">
      <c r="A5396" s="169" t="s">
        <v>12047</v>
      </c>
      <c r="B5396" s="162" t="s">
        <v>550</v>
      </c>
      <c r="C5396" s="162">
        <v>3</v>
      </c>
      <c r="D5396" s="162">
        <v>2021</v>
      </c>
      <c r="E5396" s="162" t="s">
        <v>115</v>
      </c>
      <c r="F5396" s="162" t="s">
        <v>28</v>
      </c>
      <c r="G5396" s="162">
        <v>2022</v>
      </c>
      <c r="H5396" s="169" t="s">
        <v>74</v>
      </c>
      <c r="I5396" s="162" t="s">
        <v>550</v>
      </c>
      <c r="J5396" s="204">
        <v>5.8679800000000004E-2</v>
      </c>
      <c r="K5396" s="169" t="s">
        <v>1818</v>
      </c>
      <c r="L5396" s="166">
        <v>0.78983406395348821</v>
      </c>
      <c r="M5396" s="166">
        <v>4.6347304905977903E-2</v>
      </c>
      <c r="N5396" s="169" t="s">
        <v>74</v>
      </c>
      <c r="O5396" s="167">
        <v>1</v>
      </c>
      <c r="P5396" s="167">
        <v>0</v>
      </c>
      <c r="Q5396" s="167">
        <v>1</v>
      </c>
      <c r="R5396" s="167">
        <v>0</v>
      </c>
      <c r="S5396" s="167">
        <v>1</v>
      </c>
      <c r="T5396" s="167" t="s">
        <v>13210</v>
      </c>
      <c r="U5396" s="167" t="s">
        <v>1281</v>
      </c>
      <c r="V5396" s="167" t="s">
        <v>86</v>
      </c>
      <c r="W5396" s="169" t="s">
        <v>12709</v>
      </c>
      <c r="X5396" s="169" t="s">
        <v>12047</v>
      </c>
      <c r="Y5396" s="169"/>
      <c r="Z5396" s="168">
        <v>44776</v>
      </c>
      <c r="AA5396" s="169" t="s">
        <v>9654</v>
      </c>
      <c r="AB5396" s="169"/>
      <c r="AC5396" s="169" t="s">
        <v>74</v>
      </c>
      <c r="AD5396" s="169">
        <v>2023</v>
      </c>
      <c r="AE5396" s="167" t="s">
        <v>1241</v>
      </c>
    </row>
    <row r="5397" spans="1:31" x14ac:dyDescent="0.3">
      <c r="A5397" s="169" t="s">
        <v>12048</v>
      </c>
      <c r="B5397" s="162" t="s">
        <v>550</v>
      </c>
      <c r="C5397" s="162">
        <v>2</v>
      </c>
      <c r="D5397" s="162">
        <v>2021</v>
      </c>
      <c r="E5397" s="162" t="s">
        <v>115</v>
      </c>
      <c r="F5397" s="162" t="s">
        <v>28</v>
      </c>
      <c r="G5397" s="162">
        <v>2021</v>
      </c>
      <c r="H5397" s="169" t="s">
        <v>74</v>
      </c>
      <c r="I5397" s="162" t="s">
        <v>550</v>
      </c>
      <c r="J5397" s="204">
        <v>3.9986536500000001</v>
      </c>
      <c r="K5397" s="169" t="s">
        <v>1818</v>
      </c>
      <c r="L5397" s="166">
        <v>0.83978495412844001</v>
      </c>
      <c r="M5397" s="166">
        <v>3.3580091720407692</v>
      </c>
      <c r="N5397" s="169" t="s">
        <v>12703</v>
      </c>
      <c r="O5397" s="167">
        <v>1</v>
      </c>
      <c r="P5397" s="167">
        <v>0</v>
      </c>
      <c r="Q5397" s="167">
        <v>1</v>
      </c>
      <c r="R5397" s="167">
        <v>0</v>
      </c>
      <c r="S5397" s="167">
        <v>1</v>
      </c>
      <c r="T5397" s="167" t="s">
        <v>13210</v>
      </c>
      <c r="U5397" s="167" t="s">
        <v>1512</v>
      </c>
      <c r="V5397" s="167" t="s">
        <v>91</v>
      </c>
      <c r="W5397" s="169" t="s">
        <v>12709</v>
      </c>
      <c r="X5397" s="169" t="s">
        <v>12048</v>
      </c>
      <c r="Y5397" s="169"/>
      <c r="Z5397" s="168">
        <v>44383</v>
      </c>
      <c r="AA5397" s="169" t="s">
        <v>9654</v>
      </c>
      <c r="AB5397" s="169"/>
      <c r="AC5397" s="169" t="s">
        <v>12703</v>
      </c>
      <c r="AD5397" s="169">
        <v>2023</v>
      </c>
      <c r="AE5397" s="167" t="s">
        <v>1241</v>
      </c>
    </row>
    <row r="5398" spans="1:31" x14ac:dyDescent="0.3">
      <c r="A5398" s="169" t="s">
        <v>12049</v>
      </c>
      <c r="B5398" s="162" t="s">
        <v>550</v>
      </c>
      <c r="C5398" s="162">
        <v>3</v>
      </c>
      <c r="D5398" s="162">
        <v>2021</v>
      </c>
      <c r="E5398" s="162" t="s">
        <v>115</v>
      </c>
      <c r="F5398" s="162" t="s">
        <v>28</v>
      </c>
      <c r="G5398" s="162">
        <v>2021</v>
      </c>
      <c r="H5398" s="169" t="s">
        <v>1454</v>
      </c>
      <c r="I5398" s="162" t="s">
        <v>550</v>
      </c>
      <c r="J5398" s="204">
        <v>1.755E-2</v>
      </c>
      <c r="K5398" s="169" t="s">
        <v>1818</v>
      </c>
      <c r="L5398" s="166">
        <v>0.83978495412844001</v>
      </c>
      <c r="M5398" s="166">
        <v>1.4738225944954123E-2</v>
      </c>
      <c r="N5398" s="169" t="s">
        <v>28</v>
      </c>
      <c r="O5398" s="167">
        <v>1</v>
      </c>
      <c r="P5398" s="167">
        <v>1</v>
      </c>
      <c r="Q5398" s="167">
        <v>0</v>
      </c>
      <c r="R5398" s="167">
        <v>1</v>
      </c>
      <c r="S5398" s="167">
        <v>0</v>
      </c>
      <c r="T5398" s="167" t="s">
        <v>13211</v>
      </c>
      <c r="U5398" s="167" t="s">
        <v>1453</v>
      </c>
      <c r="V5398" s="167" t="s">
        <v>83</v>
      </c>
      <c r="W5398" s="169" t="s">
        <v>12708</v>
      </c>
      <c r="X5398" s="169" t="s">
        <v>12049</v>
      </c>
      <c r="Y5398" s="169"/>
      <c r="Z5398" s="168">
        <v>44281</v>
      </c>
      <c r="AA5398" s="169" t="s">
        <v>10999</v>
      </c>
      <c r="AB5398" s="169" t="s">
        <v>12753</v>
      </c>
      <c r="AC5398" s="169" t="s">
        <v>28</v>
      </c>
      <c r="AD5398" s="169">
        <v>2023</v>
      </c>
      <c r="AE5398" s="167" t="s">
        <v>1232</v>
      </c>
    </row>
    <row r="5399" spans="1:31" x14ac:dyDescent="0.3">
      <c r="A5399" s="169" t="s">
        <v>12049</v>
      </c>
      <c r="B5399" s="162" t="s">
        <v>550</v>
      </c>
      <c r="C5399" s="162">
        <v>4</v>
      </c>
      <c r="D5399" s="162">
        <v>2021</v>
      </c>
      <c r="E5399" s="162" t="s">
        <v>115</v>
      </c>
      <c r="F5399" s="162" t="s">
        <v>28</v>
      </c>
      <c r="G5399" s="162">
        <v>2021</v>
      </c>
      <c r="H5399" s="169" t="s">
        <v>1454</v>
      </c>
      <c r="I5399" s="162" t="s">
        <v>550</v>
      </c>
      <c r="J5399" s="204">
        <v>5.8679800000000004E-2</v>
      </c>
      <c r="K5399" s="169" t="s">
        <v>1818</v>
      </c>
      <c r="L5399" s="166">
        <v>0.83978495412844001</v>
      </c>
      <c r="M5399" s="166">
        <v>4.9278413151266034E-2</v>
      </c>
      <c r="N5399" s="169" t="s">
        <v>51</v>
      </c>
      <c r="O5399" s="167">
        <v>1</v>
      </c>
      <c r="P5399" s="167">
        <v>0</v>
      </c>
      <c r="Q5399" s="167">
        <v>0</v>
      </c>
      <c r="R5399" s="167">
        <v>1</v>
      </c>
      <c r="S5399" s="167">
        <v>1</v>
      </c>
      <c r="T5399" s="167" t="s">
        <v>13213</v>
      </c>
      <c r="U5399" s="167" t="s">
        <v>1453</v>
      </c>
      <c r="V5399" s="167" t="s">
        <v>83</v>
      </c>
      <c r="W5399" s="169" t="s">
        <v>12708</v>
      </c>
      <c r="X5399" s="169" t="s">
        <v>12049</v>
      </c>
      <c r="Y5399" s="169"/>
      <c r="Z5399" s="168">
        <v>44414</v>
      </c>
      <c r="AA5399" s="169" t="s">
        <v>12120</v>
      </c>
      <c r="AB5399" s="169" t="s">
        <v>12121</v>
      </c>
      <c r="AC5399" s="169" t="s">
        <v>51</v>
      </c>
      <c r="AD5399" s="169">
        <v>2023</v>
      </c>
      <c r="AE5399" s="167" t="s">
        <v>1232</v>
      </c>
    </row>
    <row r="5400" spans="1:31" x14ac:dyDescent="0.3">
      <c r="A5400" s="169" t="s">
        <v>12049</v>
      </c>
      <c r="B5400" s="162" t="s">
        <v>550</v>
      </c>
      <c r="C5400" s="162">
        <v>5</v>
      </c>
      <c r="D5400" s="162">
        <v>2021</v>
      </c>
      <c r="E5400" s="162" t="s">
        <v>115</v>
      </c>
      <c r="F5400" s="162" t="s">
        <v>28</v>
      </c>
      <c r="G5400" s="162">
        <v>2022</v>
      </c>
      <c r="H5400" s="169" t="s">
        <v>1454</v>
      </c>
      <c r="I5400" s="162" t="s">
        <v>550</v>
      </c>
      <c r="J5400" s="204">
        <v>2.37670139</v>
      </c>
      <c r="K5400" s="169" t="s">
        <v>1818</v>
      </c>
      <c r="L5400" s="166">
        <v>0.78983406395348821</v>
      </c>
      <c r="M5400" s="166">
        <v>1.8771997176676043</v>
      </c>
      <c r="N5400" s="169" t="s">
        <v>1454</v>
      </c>
      <c r="O5400" s="167">
        <v>1</v>
      </c>
      <c r="P5400" s="167">
        <v>0</v>
      </c>
      <c r="Q5400" s="167">
        <v>1</v>
      </c>
      <c r="R5400" s="167">
        <v>0</v>
      </c>
      <c r="S5400" s="167">
        <v>1</v>
      </c>
      <c r="T5400" s="167" t="s">
        <v>13210</v>
      </c>
      <c r="U5400" s="167" t="s">
        <v>1453</v>
      </c>
      <c r="V5400" s="167" t="s">
        <v>83</v>
      </c>
      <c r="W5400" s="169" t="s">
        <v>12709</v>
      </c>
      <c r="X5400" s="169" t="s">
        <v>12049</v>
      </c>
      <c r="Y5400" s="169"/>
      <c r="Z5400" s="168">
        <v>44924</v>
      </c>
      <c r="AA5400" s="169" t="s">
        <v>12715</v>
      </c>
      <c r="AB5400" s="169"/>
      <c r="AC5400" s="169" t="s">
        <v>1454</v>
      </c>
      <c r="AD5400" s="169">
        <v>2023</v>
      </c>
      <c r="AE5400" s="167" t="s">
        <v>1232</v>
      </c>
    </row>
    <row r="5401" spans="1:31" x14ac:dyDescent="0.3">
      <c r="A5401" s="169" t="s">
        <v>12050</v>
      </c>
      <c r="B5401" s="162" t="s">
        <v>550</v>
      </c>
      <c r="C5401" s="162">
        <v>2</v>
      </c>
      <c r="D5401" s="162">
        <v>2021</v>
      </c>
      <c r="E5401" s="162" t="s">
        <v>115</v>
      </c>
      <c r="F5401" s="162" t="s">
        <v>28</v>
      </c>
      <c r="G5401" s="162">
        <v>2021</v>
      </c>
      <c r="H5401" s="169" t="s">
        <v>62</v>
      </c>
      <c r="I5401" s="162" t="s">
        <v>550</v>
      </c>
      <c r="J5401" s="204">
        <v>2.2342250000000001E-2</v>
      </c>
      <c r="K5401" s="169" t="s">
        <v>1818</v>
      </c>
      <c r="L5401" s="166">
        <v>0.83978495412844001</v>
      </c>
      <c r="M5401" s="166">
        <v>1.8762685391376141E-2</v>
      </c>
      <c r="N5401" s="169" t="s">
        <v>28</v>
      </c>
      <c r="O5401" s="167">
        <v>1</v>
      </c>
      <c r="P5401" s="167">
        <v>1</v>
      </c>
      <c r="Q5401" s="167">
        <v>0</v>
      </c>
      <c r="R5401" s="167">
        <v>1</v>
      </c>
      <c r="S5401" s="167">
        <v>0</v>
      </c>
      <c r="T5401" s="167" t="s">
        <v>13211</v>
      </c>
      <c r="U5401" s="167" t="s">
        <v>1281</v>
      </c>
      <c r="V5401" s="167" t="s">
        <v>86</v>
      </c>
      <c r="W5401" s="169" t="s">
        <v>12708</v>
      </c>
      <c r="X5401" s="169" t="s">
        <v>12050</v>
      </c>
      <c r="Y5401" s="169"/>
      <c r="Z5401" s="168">
        <v>44482</v>
      </c>
      <c r="AA5401" s="169" t="s">
        <v>12034</v>
      </c>
      <c r="AB5401" s="169" t="s">
        <v>12205</v>
      </c>
      <c r="AC5401" s="169" t="s">
        <v>28</v>
      </c>
      <c r="AD5401" s="169">
        <v>2023</v>
      </c>
      <c r="AE5401" s="167" t="s">
        <v>1321</v>
      </c>
    </row>
    <row r="5402" spans="1:31" x14ac:dyDescent="0.3">
      <c r="A5402" s="169" t="s">
        <v>12094</v>
      </c>
      <c r="B5402" s="162" t="s">
        <v>550</v>
      </c>
      <c r="C5402" s="162">
        <v>2</v>
      </c>
      <c r="D5402" s="162">
        <v>2021</v>
      </c>
      <c r="E5402" s="162" t="s">
        <v>115</v>
      </c>
      <c r="F5402" s="162" t="s">
        <v>28</v>
      </c>
      <c r="G5402" s="162">
        <v>2021</v>
      </c>
      <c r="H5402" s="169" t="s">
        <v>74</v>
      </c>
      <c r="I5402" s="162" t="s">
        <v>550</v>
      </c>
      <c r="J5402" s="204">
        <v>6.4063948399999999</v>
      </c>
      <c r="K5402" s="169" t="s">
        <v>1818</v>
      </c>
      <c r="L5402" s="166">
        <v>0.83978495412844001</v>
      </c>
      <c r="M5402" s="166">
        <v>5.379993996838075</v>
      </c>
      <c r="N5402" s="169" t="s">
        <v>74</v>
      </c>
      <c r="O5402" s="167">
        <v>1</v>
      </c>
      <c r="P5402" s="167">
        <v>0</v>
      </c>
      <c r="Q5402" s="167">
        <v>1</v>
      </c>
      <c r="R5402" s="167">
        <v>0</v>
      </c>
      <c r="S5402" s="167">
        <v>1</v>
      </c>
      <c r="T5402" s="167" t="s">
        <v>13210</v>
      </c>
      <c r="U5402" s="167" t="s">
        <v>1221</v>
      </c>
      <c r="V5402" s="167" t="s">
        <v>87</v>
      </c>
      <c r="W5402" s="169" t="s">
        <v>12709</v>
      </c>
      <c r="X5402" s="169" t="s">
        <v>12094</v>
      </c>
      <c r="Y5402" s="169"/>
      <c r="Z5402" s="168">
        <v>44537</v>
      </c>
      <c r="AA5402" s="169" t="s">
        <v>9654</v>
      </c>
      <c r="AB5402" s="169"/>
      <c r="AC5402" s="169" t="s">
        <v>74</v>
      </c>
      <c r="AD5402" s="169">
        <v>2023</v>
      </c>
      <c r="AE5402" s="167" t="s">
        <v>1241</v>
      </c>
    </row>
    <row r="5403" spans="1:31" x14ac:dyDescent="0.3">
      <c r="A5403" s="169" t="s">
        <v>12094</v>
      </c>
      <c r="B5403" s="162" t="s">
        <v>550</v>
      </c>
      <c r="C5403" s="162">
        <v>3</v>
      </c>
      <c r="D5403" s="162">
        <v>2021</v>
      </c>
      <c r="E5403" s="162" t="s">
        <v>115</v>
      </c>
      <c r="F5403" s="162" t="s">
        <v>28</v>
      </c>
      <c r="G5403" s="162">
        <v>2022</v>
      </c>
      <c r="H5403" s="169" t="s">
        <v>74</v>
      </c>
      <c r="I5403" s="162" t="s">
        <v>550</v>
      </c>
      <c r="J5403" s="204">
        <v>3.3099999999999997E-2</v>
      </c>
      <c r="K5403" s="169" t="s">
        <v>1818</v>
      </c>
      <c r="L5403" s="166">
        <v>0.78983406395348821</v>
      </c>
      <c r="M5403" s="166">
        <v>2.6143507516860457E-2</v>
      </c>
      <c r="N5403" s="169" t="s">
        <v>12100</v>
      </c>
      <c r="O5403" s="167">
        <v>1</v>
      </c>
      <c r="P5403" s="167">
        <v>0</v>
      </c>
      <c r="Q5403" s="167">
        <v>0</v>
      </c>
      <c r="R5403" s="167">
        <v>0</v>
      </c>
      <c r="S5403" s="167">
        <v>0</v>
      </c>
      <c r="T5403" s="167" t="s">
        <v>13213</v>
      </c>
      <c r="U5403" s="167" t="s">
        <v>1221</v>
      </c>
      <c r="V5403" s="167" t="s">
        <v>87</v>
      </c>
      <c r="W5403" s="169" t="s">
        <v>12708</v>
      </c>
      <c r="X5403" s="169" t="s">
        <v>12094</v>
      </c>
      <c r="Y5403" s="169"/>
      <c r="Z5403" s="168">
        <v>44767</v>
      </c>
      <c r="AA5403" s="169" t="s">
        <v>12024</v>
      </c>
      <c r="AB5403" s="169" t="s">
        <v>12754</v>
      </c>
      <c r="AC5403" s="169" t="s">
        <v>12100</v>
      </c>
      <c r="AD5403" s="169">
        <v>2023</v>
      </c>
      <c r="AE5403" s="167" t="s">
        <v>1241</v>
      </c>
    </row>
    <row r="5404" spans="1:31" x14ac:dyDescent="0.3">
      <c r="A5404" s="169" t="s">
        <v>12064</v>
      </c>
      <c r="B5404" s="162" t="s">
        <v>550</v>
      </c>
      <c r="C5404" s="162">
        <v>3</v>
      </c>
      <c r="D5404" s="162">
        <v>2021</v>
      </c>
      <c r="E5404" s="162" t="s">
        <v>115</v>
      </c>
      <c r="F5404" s="162" t="s">
        <v>28</v>
      </c>
      <c r="G5404" s="162">
        <v>2021</v>
      </c>
      <c r="H5404" s="169" t="s">
        <v>823</v>
      </c>
      <c r="I5404" s="162" t="s">
        <v>550</v>
      </c>
      <c r="J5404" s="204">
        <v>1.3775000000000001E-2</v>
      </c>
      <c r="K5404" s="169" t="s">
        <v>1818</v>
      </c>
      <c r="L5404" s="166">
        <v>0.83978495412844001</v>
      </c>
      <c r="M5404" s="166">
        <v>1.1568037743119262E-2</v>
      </c>
      <c r="N5404" s="169" t="s">
        <v>575</v>
      </c>
      <c r="O5404" s="167">
        <v>1</v>
      </c>
      <c r="P5404" s="167">
        <v>0</v>
      </c>
      <c r="Q5404" s="167">
        <v>0</v>
      </c>
      <c r="R5404" s="167">
        <v>0</v>
      </c>
      <c r="S5404" s="167">
        <v>1</v>
      </c>
      <c r="T5404" s="167" t="s">
        <v>13213</v>
      </c>
      <c r="U5404" s="167" t="s">
        <v>1281</v>
      </c>
      <c r="V5404" s="167" t="s">
        <v>86</v>
      </c>
      <c r="W5404" s="169"/>
      <c r="X5404" s="169" t="s">
        <v>12064</v>
      </c>
      <c r="Y5404" s="169"/>
      <c r="Z5404" s="168">
        <v>44273</v>
      </c>
      <c r="AA5404" s="169" t="s">
        <v>12133</v>
      </c>
      <c r="AB5404" s="169" t="s">
        <v>12755</v>
      </c>
      <c r="AC5404" s="169" t="s">
        <v>575</v>
      </c>
      <c r="AD5404" s="169">
        <v>2023</v>
      </c>
      <c r="AE5404" s="167" t="s">
        <v>10573</v>
      </c>
    </row>
    <row r="5405" spans="1:31" x14ac:dyDescent="0.3">
      <c r="A5405" s="169" t="s">
        <v>12064</v>
      </c>
      <c r="B5405" s="162" t="s">
        <v>550</v>
      </c>
      <c r="C5405" s="162">
        <v>4</v>
      </c>
      <c r="D5405" s="162">
        <v>2021</v>
      </c>
      <c r="E5405" s="162" t="s">
        <v>115</v>
      </c>
      <c r="F5405" s="162" t="s">
        <v>28</v>
      </c>
      <c r="G5405" s="162">
        <v>2021</v>
      </c>
      <c r="H5405" s="169" t="s">
        <v>823</v>
      </c>
      <c r="I5405" s="162" t="s">
        <v>550</v>
      </c>
      <c r="J5405" s="204">
        <v>4.0439500900000001</v>
      </c>
      <c r="K5405" s="169" t="s">
        <v>1818</v>
      </c>
      <c r="L5405" s="166">
        <v>0.83978495412844001</v>
      </c>
      <c r="M5405" s="166">
        <v>3.3960484408283507</v>
      </c>
      <c r="N5405" s="169" t="s">
        <v>823</v>
      </c>
      <c r="O5405" s="167">
        <v>1</v>
      </c>
      <c r="P5405" s="167">
        <v>0</v>
      </c>
      <c r="Q5405" s="167">
        <v>1</v>
      </c>
      <c r="R5405" s="167">
        <v>0</v>
      </c>
      <c r="S5405" s="167">
        <v>1</v>
      </c>
      <c r="T5405" s="167" t="s">
        <v>13210</v>
      </c>
      <c r="U5405" s="167" t="s">
        <v>1281</v>
      </c>
      <c r="V5405" s="167" t="s">
        <v>86</v>
      </c>
      <c r="W5405" s="169" t="s">
        <v>12709</v>
      </c>
      <c r="X5405" s="169" t="s">
        <v>12064</v>
      </c>
      <c r="Y5405" s="169"/>
      <c r="Z5405" s="168">
        <v>44440</v>
      </c>
      <c r="AA5405" s="169" t="s">
        <v>12135</v>
      </c>
      <c r="AB5405" s="169" t="s">
        <v>12136</v>
      </c>
      <c r="AC5405" s="169" t="s">
        <v>823</v>
      </c>
      <c r="AD5405" s="169">
        <v>2023</v>
      </c>
      <c r="AE5405" s="167" t="s">
        <v>10573</v>
      </c>
    </row>
    <row r="5406" spans="1:31" x14ac:dyDescent="0.3">
      <c r="A5406" s="169" t="s">
        <v>12065</v>
      </c>
      <c r="B5406" s="162" t="s">
        <v>550</v>
      </c>
      <c r="C5406" s="162">
        <v>2</v>
      </c>
      <c r="D5406" s="162">
        <v>2021</v>
      </c>
      <c r="E5406" s="162" t="s">
        <v>115</v>
      </c>
      <c r="F5406" s="162" t="s">
        <v>28</v>
      </c>
      <c r="G5406" s="162">
        <v>2021</v>
      </c>
      <c r="H5406" s="169" t="s">
        <v>60</v>
      </c>
      <c r="I5406" s="162" t="s">
        <v>550</v>
      </c>
      <c r="J5406" s="204">
        <v>11.23376017</v>
      </c>
      <c r="K5406" s="169" t="s">
        <v>1818</v>
      </c>
      <c r="L5406" s="166">
        <v>0.83978495412844001</v>
      </c>
      <c r="M5406" s="166">
        <v>9.4339427690533473</v>
      </c>
      <c r="N5406" s="169" t="s">
        <v>60</v>
      </c>
      <c r="O5406" s="167">
        <v>1</v>
      </c>
      <c r="P5406" s="167">
        <v>0</v>
      </c>
      <c r="Q5406" s="167">
        <v>1</v>
      </c>
      <c r="R5406" s="167">
        <v>0</v>
      </c>
      <c r="S5406" s="167">
        <v>1</v>
      </c>
      <c r="T5406" s="167" t="s">
        <v>13210</v>
      </c>
      <c r="U5406" s="167" t="s">
        <v>1453</v>
      </c>
      <c r="V5406" s="167" t="s">
        <v>83</v>
      </c>
      <c r="W5406" s="169"/>
      <c r="X5406" s="169" t="s">
        <v>12065</v>
      </c>
      <c r="Y5406" s="169"/>
      <c r="Z5406" s="168">
        <v>44494</v>
      </c>
      <c r="AA5406" s="169" t="s">
        <v>12166</v>
      </c>
      <c r="AB5406" s="169"/>
      <c r="AC5406" s="169" t="s">
        <v>60</v>
      </c>
      <c r="AD5406" s="169">
        <v>2023</v>
      </c>
      <c r="AE5406" s="167" t="s">
        <v>1218</v>
      </c>
    </row>
    <row r="5407" spans="1:31" x14ac:dyDescent="0.3">
      <c r="A5407" s="169" t="s">
        <v>12675</v>
      </c>
      <c r="B5407" s="162" t="s">
        <v>550</v>
      </c>
      <c r="C5407" s="162">
        <v>1</v>
      </c>
      <c r="D5407" s="162">
        <v>2022</v>
      </c>
      <c r="E5407" s="162" t="s">
        <v>115</v>
      </c>
      <c r="F5407" s="162" t="s">
        <v>28</v>
      </c>
      <c r="G5407" s="162">
        <v>2022</v>
      </c>
      <c r="H5407" s="169" t="s">
        <v>212</v>
      </c>
      <c r="I5407" s="162" t="s">
        <v>550</v>
      </c>
      <c r="J5407" s="204">
        <v>0.71470663000000001</v>
      </c>
      <c r="K5407" s="169" t="s">
        <v>1818</v>
      </c>
      <c r="L5407" s="166">
        <v>0.78983406395348821</v>
      </c>
      <c r="M5407" s="166">
        <v>0.564499642107402</v>
      </c>
      <c r="N5407" s="169" t="s">
        <v>212</v>
      </c>
      <c r="O5407" s="167">
        <v>1</v>
      </c>
      <c r="P5407" s="167">
        <v>0</v>
      </c>
      <c r="Q5407" s="167">
        <v>1</v>
      </c>
      <c r="R5407" s="167">
        <v>0</v>
      </c>
      <c r="S5407" s="167">
        <v>1</v>
      </c>
      <c r="T5407" s="167" t="s">
        <v>13210</v>
      </c>
      <c r="U5407" s="167" t="s">
        <v>1281</v>
      </c>
      <c r="V5407" s="167" t="s">
        <v>99</v>
      </c>
      <c r="W5407" s="169" t="s">
        <v>12709</v>
      </c>
      <c r="X5407" s="169" t="s">
        <v>12675</v>
      </c>
      <c r="Y5407" s="169"/>
      <c r="Z5407" s="168">
        <v>44621</v>
      </c>
      <c r="AA5407" s="169" t="s">
        <v>12716</v>
      </c>
      <c r="AB5407" s="169"/>
      <c r="AC5407" s="169" t="s">
        <v>212</v>
      </c>
      <c r="AD5407" s="169">
        <v>2023</v>
      </c>
      <c r="AE5407" s="167" t="s">
        <v>10573</v>
      </c>
    </row>
    <row r="5408" spans="1:31" x14ac:dyDescent="0.3">
      <c r="A5408" s="169" t="s">
        <v>12677</v>
      </c>
      <c r="B5408" s="162" t="s">
        <v>550</v>
      </c>
      <c r="C5408" s="162">
        <v>1</v>
      </c>
      <c r="D5408" s="162">
        <v>2022</v>
      </c>
      <c r="E5408" s="162" t="s">
        <v>115</v>
      </c>
      <c r="F5408" s="162" t="s">
        <v>28</v>
      </c>
      <c r="G5408" s="162">
        <v>2022</v>
      </c>
      <c r="H5408" s="169" t="s">
        <v>79</v>
      </c>
      <c r="I5408" s="162" t="s">
        <v>550</v>
      </c>
      <c r="J5408" s="204">
        <v>2.2325856399999999</v>
      </c>
      <c r="K5408" s="169" t="s">
        <v>1818</v>
      </c>
      <c r="L5408" s="166">
        <v>0.78983406395348821</v>
      </c>
      <c r="M5408" s="166">
        <v>1.7633721891653993</v>
      </c>
      <c r="N5408" s="169" t="s">
        <v>79</v>
      </c>
      <c r="O5408" s="167">
        <v>1</v>
      </c>
      <c r="P5408" s="167">
        <v>0</v>
      </c>
      <c r="Q5408" s="167">
        <v>1</v>
      </c>
      <c r="R5408" s="167">
        <v>0</v>
      </c>
      <c r="S5408" s="167">
        <v>1</v>
      </c>
      <c r="T5408" s="167" t="s">
        <v>13210</v>
      </c>
      <c r="U5408" s="167" t="s">
        <v>1221</v>
      </c>
      <c r="V5408" s="167" t="s">
        <v>87</v>
      </c>
      <c r="W5408" s="169" t="s">
        <v>12709</v>
      </c>
      <c r="X5408" s="169" t="s">
        <v>12677</v>
      </c>
      <c r="Y5408" s="169"/>
      <c r="Z5408" s="168">
        <v>44741</v>
      </c>
      <c r="AA5408" s="169" t="s">
        <v>12717</v>
      </c>
      <c r="AB5408" s="169"/>
      <c r="AC5408" s="169" t="s">
        <v>79</v>
      </c>
      <c r="AD5408" s="169">
        <v>2023</v>
      </c>
      <c r="AE5408" s="167" t="s">
        <v>1232</v>
      </c>
    </row>
    <row r="5409" spans="1:31" x14ac:dyDescent="0.3">
      <c r="A5409" s="169" t="s">
        <v>12678</v>
      </c>
      <c r="B5409" s="162" t="s">
        <v>550</v>
      </c>
      <c r="C5409" s="162">
        <v>1</v>
      </c>
      <c r="D5409" s="162">
        <v>2022</v>
      </c>
      <c r="E5409" s="162" t="s">
        <v>115</v>
      </c>
      <c r="F5409" s="162" t="s">
        <v>28</v>
      </c>
      <c r="G5409" s="162">
        <v>2022</v>
      </c>
      <c r="H5409" s="169" t="s">
        <v>549</v>
      </c>
      <c r="I5409" s="162" t="s">
        <v>550</v>
      </c>
      <c r="J5409" s="204">
        <v>9.8513200000000002E-3</v>
      </c>
      <c r="K5409" s="169" t="s">
        <v>1818</v>
      </c>
      <c r="L5409" s="166">
        <v>0.78983406395348821</v>
      </c>
      <c r="M5409" s="166">
        <v>7.7809081109062777E-3</v>
      </c>
      <c r="N5409" s="169" t="s">
        <v>155</v>
      </c>
      <c r="O5409" s="167">
        <v>1</v>
      </c>
      <c r="P5409" s="167">
        <v>0</v>
      </c>
      <c r="Q5409" s="167">
        <v>0</v>
      </c>
      <c r="R5409" s="167">
        <v>0</v>
      </c>
      <c r="S5409" s="167">
        <v>1</v>
      </c>
      <c r="T5409" s="167" t="s">
        <v>13213</v>
      </c>
      <c r="U5409" s="167" t="s">
        <v>1281</v>
      </c>
      <c r="V5409" s="167" t="s">
        <v>86</v>
      </c>
      <c r="W5409" s="169" t="s">
        <v>12708</v>
      </c>
      <c r="X5409" s="169" t="s">
        <v>12678</v>
      </c>
      <c r="Y5409" s="169"/>
      <c r="Z5409" s="168">
        <v>44826</v>
      </c>
      <c r="AA5409" s="169" t="s">
        <v>12718</v>
      </c>
      <c r="AB5409" s="169" t="s">
        <v>12756</v>
      </c>
      <c r="AC5409" s="169" t="s">
        <v>155</v>
      </c>
      <c r="AD5409" s="169">
        <v>2023</v>
      </c>
      <c r="AE5409" s="167" t="s">
        <v>10573</v>
      </c>
    </row>
    <row r="5410" spans="1:31" x14ac:dyDescent="0.3">
      <c r="A5410" s="169" t="s">
        <v>12679</v>
      </c>
      <c r="B5410" s="162" t="s">
        <v>550</v>
      </c>
      <c r="C5410" s="162">
        <v>1</v>
      </c>
      <c r="D5410" s="162">
        <v>2022</v>
      </c>
      <c r="E5410" s="162" t="s">
        <v>115</v>
      </c>
      <c r="F5410" s="162" t="s">
        <v>28</v>
      </c>
      <c r="G5410" s="162">
        <v>2022</v>
      </c>
      <c r="H5410" s="169" t="s">
        <v>79</v>
      </c>
      <c r="I5410" s="162" t="s">
        <v>550</v>
      </c>
      <c r="J5410" s="204">
        <v>1.4429577499999999</v>
      </c>
      <c r="K5410" s="169" t="s">
        <v>1818</v>
      </c>
      <c r="L5410" s="166">
        <v>0.78983406395348821</v>
      </c>
      <c r="M5410" s="166">
        <v>1.1396971837956813</v>
      </c>
      <c r="N5410" s="169" t="s">
        <v>79</v>
      </c>
      <c r="O5410" s="167">
        <v>1</v>
      </c>
      <c r="P5410" s="167">
        <v>0</v>
      </c>
      <c r="Q5410" s="167">
        <v>1</v>
      </c>
      <c r="R5410" s="167">
        <v>0</v>
      </c>
      <c r="S5410" s="167">
        <v>1</v>
      </c>
      <c r="T5410" s="167" t="s">
        <v>13210</v>
      </c>
      <c r="U5410" s="167" t="s">
        <v>1350</v>
      </c>
      <c r="V5410" s="167" t="s">
        <v>84</v>
      </c>
      <c r="W5410" s="169" t="s">
        <v>12709</v>
      </c>
      <c r="X5410" s="169" t="s">
        <v>12679</v>
      </c>
      <c r="Y5410" s="169"/>
      <c r="Z5410" s="168">
        <v>44817</v>
      </c>
      <c r="AA5410" s="169" t="s">
        <v>12717</v>
      </c>
      <c r="AB5410" s="169"/>
      <c r="AC5410" s="169" t="s">
        <v>79</v>
      </c>
      <c r="AD5410" s="169">
        <v>2023</v>
      </c>
      <c r="AE5410" s="167" t="s">
        <v>1232</v>
      </c>
    </row>
    <row r="5411" spans="1:31" x14ac:dyDescent="0.3">
      <c r="A5411" s="169" t="s">
        <v>12680</v>
      </c>
      <c r="B5411" s="162" t="s">
        <v>550</v>
      </c>
      <c r="C5411" s="162">
        <v>1</v>
      </c>
      <c r="D5411" s="162">
        <v>2022</v>
      </c>
      <c r="E5411" s="162" t="s">
        <v>115</v>
      </c>
      <c r="F5411" s="162" t="s">
        <v>28</v>
      </c>
      <c r="G5411" s="162">
        <v>2022</v>
      </c>
      <c r="H5411" s="169" t="s">
        <v>63</v>
      </c>
      <c r="I5411" s="162" t="s">
        <v>550</v>
      </c>
      <c r="J5411" s="204">
        <v>2.5998707200000002</v>
      </c>
      <c r="K5411" s="169" t="s">
        <v>1818</v>
      </c>
      <c r="L5411" s="166">
        <v>0.78983406395348821</v>
      </c>
      <c r="M5411" s="166">
        <v>2.0534664565312815</v>
      </c>
      <c r="N5411" s="169" t="s">
        <v>12704</v>
      </c>
      <c r="O5411" s="167">
        <v>1</v>
      </c>
      <c r="P5411" s="167">
        <v>0</v>
      </c>
      <c r="Q5411" s="167">
        <v>0</v>
      </c>
      <c r="R5411" s="167">
        <v>0</v>
      </c>
      <c r="S5411" s="167">
        <v>0</v>
      </c>
      <c r="T5411" s="167" t="s">
        <v>13213</v>
      </c>
      <c r="U5411" s="167" t="s">
        <v>1453</v>
      </c>
      <c r="V5411" s="167" t="s">
        <v>105</v>
      </c>
      <c r="W5411" s="169" t="s">
        <v>12709</v>
      </c>
      <c r="X5411" s="169" t="s">
        <v>12680</v>
      </c>
      <c r="Y5411" s="169"/>
      <c r="Z5411" s="168">
        <v>44844</v>
      </c>
      <c r="AA5411" s="169" t="s">
        <v>12157</v>
      </c>
      <c r="AB5411" s="169" t="s">
        <v>12158</v>
      </c>
      <c r="AC5411" s="169" t="s">
        <v>12704</v>
      </c>
      <c r="AD5411" s="169">
        <v>2023</v>
      </c>
      <c r="AE5411" s="167" t="s">
        <v>1218</v>
      </c>
    </row>
    <row r="5412" spans="1:31" x14ac:dyDescent="0.3">
      <c r="A5412" s="169" t="s">
        <v>12680</v>
      </c>
      <c r="B5412" s="162" t="s">
        <v>550</v>
      </c>
      <c r="C5412" s="162">
        <v>2</v>
      </c>
      <c r="D5412" s="162">
        <v>2022</v>
      </c>
      <c r="E5412" s="162" t="s">
        <v>115</v>
      </c>
      <c r="F5412" s="162" t="s">
        <v>28</v>
      </c>
      <c r="G5412" s="162">
        <v>2022</v>
      </c>
      <c r="H5412" s="169" t="s">
        <v>63</v>
      </c>
      <c r="I5412" s="162" t="s">
        <v>550</v>
      </c>
      <c r="J5412" s="204">
        <v>1.7564E-2</v>
      </c>
      <c r="K5412" s="169" t="s">
        <v>1818</v>
      </c>
      <c r="L5412" s="166">
        <v>0.78983406395348821</v>
      </c>
      <c r="M5412" s="166">
        <v>1.3872645499279067E-2</v>
      </c>
      <c r="N5412" s="169" t="s">
        <v>12705</v>
      </c>
      <c r="O5412" s="167">
        <v>1</v>
      </c>
      <c r="P5412" s="167">
        <v>0</v>
      </c>
      <c r="Q5412" s="167">
        <v>0</v>
      </c>
      <c r="R5412" s="167">
        <v>1</v>
      </c>
      <c r="S5412" s="167">
        <v>0</v>
      </c>
      <c r="T5412" s="167" t="s">
        <v>13213</v>
      </c>
      <c r="U5412" s="167" t="s">
        <v>1453</v>
      </c>
      <c r="V5412" s="167" t="s">
        <v>105</v>
      </c>
      <c r="W5412" s="169" t="s">
        <v>12708</v>
      </c>
      <c r="X5412" s="169" t="s">
        <v>12680</v>
      </c>
      <c r="Y5412" s="169"/>
      <c r="Z5412" s="168">
        <v>44909</v>
      </c>
      <c r="AA5412" s="169" t="s">
        <v>12719</v>
      </c>
      <c r="AB5412" s="169" t="s">
        <v>12757</v>
      </c>
      <c r="AC5412" s="169" t="s">
        <v>12705</v>
      </c>
      <c r="AD5412" s="169">
        <v>2023</v>
      </c>
      <c r="AE5412" s="167" t="s">
        <v>1218</v>
      </c>
    </row>
    <row r="5413" spans="1:31" x14ac:dyDescent="0.3">
      <c r="A5413" s="169" t="s">
        <v>12681</v>
      </c>
      <c r="B5413" s="162" t="s">
        <v>550</v>
      </c>
      <c r="C5413" s="162">
        <v>1</v>
      </c>
      <c r="D5413" s="162">
        <v>2022</v>
      </c>
      <c r="E5413" s="162" t="s">
        <v>115</v>
      </c>
      <c r="F5413" s="162" t="s">
        <v>28</v>
      </c>
      <c r="G5413" s="162">
        <v>2022</v>
      </c>
      <c r="H5413" s="169" t="s">
        <v>63</v>
      </c>
      <c r="I5413" s="162" t="s">
        <v>550</v>
      </c>
      <c r="J5413" s="204">
        <v>1.7073599999999998E-2</v>
      </c>
      <c r="K5413" s="169" t="s">
        <v>1818</v>
      </c>
      <c r="L5413" s="166">
        <v>0.78983406395348821</v>
      </c>
      <c r="M5413" s="166">
        <v>1.3485310874316274E-2</v>
      </c>
      <c r="N5413" s="169" t="s">
        <v>28</v>
      </c>
      <c r="O5413" s="167">
        <v>1</v>
      </c>
      <c r="P5413" s="167">
        <v>1</v>
      </c>
      <c r="Q5413" s="167">
        <v>0</v>
      </c>
      <c r="R5413" s="167">
        <v>1</v>
      </c>
      <c r="S5413" s="167">
        <v>0</v>
      </c>
      <c r="T5413" s="167" t="s">
        <v>13211</v>
      </c>
      <c r="U5413" s="167" t="s">
        <v>1512</v>
      </c>
      <c r="V5413" s="167" t="s">
        <v>89</v>
      </c>
      <c r="W5413" s="169" t="s">
        <v>12708</v>
      </c>
      <c r="X5413" s="169" t="s">
        <v>12681</v>
      </c>
      <c r="Y5413" s="169"/>
      <c r="Z5413" s="168">
        <v>44740</v>
      </c>
      <c r="AA5413" s="169" t="s">
        <v>12720</v>
      </c>
      <c r="AB5413" s="169" t="s">
        <v>12758</v>
      </c>
      <c r="AC5413" s="169" t="s">
        <v>28</v>
      </c>
      <c r="AD5413" s="169">
        <v>2023</v>
      </c>
      <c r="AE5413" s="167" t="s">
        <v>1218</v>
      </c>
    </row>
    <row r="5414" spans="1:31" x14ac:dyDescent="0.3">
      <c r="A5414" s="169" t="s">
        <v>12681</v>
      </c>
      <c r="B5414" s="162" t="s">
        <v>550</v>
      </c>
      <c r="C5414" s="162">
        <v>2</v>
      </c>
      <c r="D5414" s="162">
        <v>2022</v>
      </c>
      <c r="E5414" s="162" t="s">
        <v>115</v>
      </c>
      <c r="F5414" s="162" t="s">
        <v>28</v>
      </c>
      <c r="G5414" s="162">
        <v>2022</v>
      </c>
      <c r="H5414" s="169" t="s">
        <v>63</v>
      </c>
      <c r="I5414" s="162" t="s">
        <v>550</v>
      </c>
      <c r="J5414" s="204">
        <v>2.95871358</v>
      </c>
      <c r="K5414" s="169" t="s">
        <v>1818</v>
      </c>
      <c r="L5414" s="166">
        <v>0.78983406395348821</v>
      </c>
      <c r="M5414" s="166">
        <v>2.3368927709657741</v>
      </c>
      <c r="N5414" s="169" t="s">
        <v>12704</v>
      </c>
      <c r="O5414" s="167">
        <v>1</v>
      </c>
      <c r="P5414" s="167">
        <v>0</v>
      </c>
      <c r="Q5414" s="167">
        <v>0</v>
      </c>
      <c r="R5414" s="167">
        <v>0</v>
      </c>
      <c r="S5414" s="167">
        <v>0</v>
      </c>
      <c r="T5414" s="167" t="s">
        <v>13213</v>
      </c>
      <c r="U5414" s="167" t="s">
        <v>1512</v>
      </c>
      <c r="V5414" s="167" t="s">
        <v>89</v>
      </c>
      <c r="W5414" s="169" t="s">
        <v>12709</v>
      </c>
      <c r="X5414" s="169" t="s">
        <v>12681</v>
      </c>
      <c r="Y5414" s="169"/>
      <c r="Z5414" s="168">
        <v>44889</v>
      </c>
      <c r="AA5414" s="169" t="s">
        <v>12157</v>
      </c>
      <c r="AB5414" s="169" t="s">
        <v>12158</v>
      </c>
      <c r="AC5414" s="169" t="s">
        <v>12704</v>
      </c>
      <c r="AD5414" s="169">
        <v>2023</v>
      </c>
      <c r="AE5414" s="167" t="s">
        <v>1218</v>
      </c>
    </row>
    <row r="5415" spans="1:31" x14ac:dyDescent="0.3">
      <c r="A5415" s="169" t="s">
        <v>12682</v>
      </c>
      <c r="B5415" s="162" t="s">
        <v>550</v>
      </c>
      <c r="C5415" s="162">
        <v>1</v>
      </c>
      <c r="D5415" s="162">
        <v>2022</v>
      </c>
      <c r="E5415" s="162" t="s">
        <v>115</v>
      </c>
      <c r="F5415" s="162" t="s">
        <v>28</v>
      </c>
      <c r="G5415" s="162">
        <v>2022</v>
      </c>
      <c r="H5415" s="169" t="s">
        <v>79</v>
      </c>
      <c r="I5415" s="162" t="s">
        <v>550</v>
      </c>
      <c r="J5415" s="204">
        <v>2.0464875199999999</v>
      </c>
      <c r="K5415" s="169" t="s">
        <v>1818</v>
      </c>
      <c r="L5415" s="166">
        <v>0.78983406395348821</v>
      </c>
      <c r="M5415" s="166">
        <v>1.6163855547516954</v>
      </c>
      <c r="N5415" s="169" t="s">
        <v>12706</v>
      </c>
      <c r="O5415" s="167">
        <v>1</v>
      </c>
      <c r="P5415" s="167">
        <v>0</v>
      </c>
      <c r="Q5415" s="167">
        <v>0</v>
      </c>
      <c r="R5415" s="167">
        <v>0</v>
      </c>
      <c r="S5415" s="167">
        <v>0</v>
      </c>
      <c r="T5415" s="167" t="s">
        <v>13213</v>
      </c>
      <c r="U5415" s="167" t="s">
        <v>1281</v>
      </c>
      <c r="V5415" s="167" t="s">
        <v>86</v>
      </c>
      <c r="W5415" s="169" t="s">
        <v>12709</v>
      </c>
      <c r="X5415" s="169" t="s">
        <v>12682</v>
      </c>
      <c r="Y5415" s="169"/>
      <c r="Z5415" s="168">
        <v>44902</v>
      </c>
      <c r="AA5415" s="169" t="s">
        <v>12717</v>
      </c>
      <c r="AB5415" s="169"/>
      <c r="AC5415" s="169" t="s">
        <v>12706</v>
      </c>
      <c r="AD5415" s="169">
        <v>2023</v>
      </c>
      <c r="AE5415" s="167" t="s">
        <v>1232</v>
      </c>
    </row>
    <row r="5416" spans="1:31" x14ac:dyDescent="0.3">
      <c r="A5416" s="169" t="s">
        <v>12683</v>
      </c>
      <c r="B5416" s="162" t="s">
        <v>550</v>
      </c>
      <c r="C5416" s="162">
        <v>1</v>
      </c>
      <c r="D5416" s="162">
        <v>2022</v>
      </c>
      <c r="E5416" s="162" t="s">
        <v>115</v>
      </c>
      <c r="F5416" s="162" t="s">
        <v>28</v>
      </c>
      <c r="G5416" s="162">
        <v>2022</v>
      </c>
      <c r="H5416" s="169" t="s">
        <v>63</v>
      </c>
      <c r="I5416" s="162" t="s">
        <v>550</v>
      </c>
      <c r="J5416" s="204">
        <v>0.234348</v>
      </c>
      <c r="K5416" s="169" t="s">
        <v>1818</v>
      </c>
      <c r="L5416" s="166">
        <v>0.78983406395348821</v>
      </c>
      <c r="M5416" s="166">
        <v>0.18509603321937204</v>
      </c>
      <c r="N5416" s="169" t="s">
        <v>12707</v>
      </c>
      <c r="O5416" s="167">
        <v>1</v>
      </c>
      <c r="P5416" s="167">
        <v>0</v>
      </c>
      <c r="Q5416" s="167">
        <v>0</v>
      </c>
      <c r="R5416" s="167">
        <v>0</v>
      </c>
      <c r="S5416" s="167">
        <v>0</v>
      </c>
      <c r="T5416" s="167" t="s">
        <v>13213</v>
      </c>
      <c r="U5416" s="167" t="s">
        <v>1281</v>
      </c>
      <c r="V5416" s="167" t="s">
        <v>86</v>
      </c>
      <c r="W5416" s="169" t="s">
        <v>12708</v>
      </c>
      <c r="X5416" s="169" t="s">
        <v>12683</v>
      </c>
      <c r="Y5416" s="169"/>
      <c r="Z5416" s="168">
        <v>44665</v>
      </c>
      <c r="AA5416" s="169" t="s">
        <v>12721</v>
      </c>
      <c r="AB5416" s="169" t="s">
        <v>12759</v>
      </c>
      <c r="AC5416" s="169" t="s">
        <v>12707</v>
      </c>
      <c r="AD5416" s="169">
        <v>2023</v>
      </c>
      <c r="AE5416" s="167" t="s">
        <v>1218</v>
      </c>
    </row>
    <row r="5417" spans="1:31" x14ac:dyDescent="0.3">
      <c r="A5417" s="169" t="s">
        <v>12683</v>
      </c>
      <c r="B5417" s="162" t="s">
        <v>550</v>
      </c>
      <c r="C5417" s="162">
        <v>2</v>
      </c>
      <c r="D5417" s="162">
        <v>2022</v>
      </c>
      <c r="E5417" s="162" t="s">
        <v>115</v>
      </c>
      <c r="F5417" s="162" t="s">
        <v>28</v>
      </c>
      <c r="G5417" s="162">
        <v>2022</v>
      </c>
      <c r="H5417" s="169" t="s">
        <v>63</v>
      </c>
      <c r="I5417" s="162" t="s">
        <v>550</v>
      </c>
      <c r="J5417" s="204">
        <v>3.2952290000000002E-2</v>
      </c>
      <c r="K5417" s="169" t="s">
        <v>1818</v>
      </c>
      <c r="L5417" s="166">
        <v>0.78983406395348821</v>
      </c>
      <c r="M5417" s="166">
        <v>2.6026841127273891E-2</v>
      </c>
      <c r="N5417" s="169" t="s">
        <v>12704</v>
      </c>
      <c r="O5417" s="167">
        <v>1</v>
      </c>
      <c r="P5417" s="167">
        <v>0</v>
      </c>
      <c r="Q5417" s="167">
        <v>0</v>
      </c>
      <c r="R5417" s="167">
        <v>0</v>
      </c>
      <c r="S5417" s="167">
        <v>0</v>
      </c>
      <c r="T5417" s="167" t="s">
        <v>13213</v>
      </c>
      <c r="U5417" s="167" t="s">
        <v>1281</v>
      </c>
      <c r="V5417" s="167" t="s">
        <v>86</v>
      </c>
      <c r="W5417" s="169" t="s">
        <v>12708</v>
      </c>
      <c r="X5417" s="169" t="s">
        <v>12683</v>
      </c>
      <c r="Y5417" s="169"/>
      <c r="Z5417" s="168">
        <v>44816</v>
      </c>
      <c r="AA5417" s="169" t="s">
        <v>12722</v>
      </c>
      <c r="AB5417" s="169" t="s">
        <v>12760</v>
      </c>
      <c r="AC5417" s="169" t="s">
        <v>12704</v>
      </c>
      <c r="AD5417" s="169">
        <v>2023</v>
      </c>
      <c r="AE5417" s="167" t="s">
        <v>1218</v>
      </c>
    </row>
    <row r="5418" spans="1:31" x14ac:dyDescent="0.3">
      <c r="A5418" s="169" t="s">
        <v>12683</v>
      </c>
      <c r="B5418" s="162" t="s">
        <v>550</v>
      </c>
      <c r="C5418" s="162">
        <v>3</v>
      </c>
      <c r="D5418" s="162">
        <v>2022</v>
      </c>
      <c r="E5418" s="162" t="s">
        <v>115</v>
      </c>
      <c r="F5418" s="162" t="s">
        <v>28</v>
      </c>
      <c r="G5418" s="162">
        <v>2022</v>
      </c>
      <c r="H5418" s="169" t="s">
        <v>63</v>
      </c>
      <c r="I5418" s="162" t="s">
        <v>550</v>
      </c>
      <c r="J5418" s="204">
        <v>3.1355079900000002</v>
      </c>
      <c r="K5418" s="169" t="s">
        <v>1818</v>
      </c>
      <c r="L5418" s="166">
        <v>0.78983406395348821</v>
      </c>
      <c r="M5418" s="166">
        <v>2.4765310183003333</v>
      </c>
      <c r="N5418" s="169" t="s">
        <v>12704</v>
      </c>
      <c r="O5418" s="167">
        <v>1</v>
      </c>
      <c r="P5418" s="167">
        <v>0</v>
      </c>
      <c r="Q5418" s="167">
        <v>0</v>
      </c>
      <c r="R5418" s="167">
        <v>0</v>
      </c>
      <c r="S5418" s="167">
        <v>0</v>
      </c>
      <c r="T5418" s="167" t="s">
        <v>13213</v>
      </c>
      <c r="U5418" s="167" t="s">
        <v>1281</v>
      </c>
      <c r="V5418" s="167" t="s">
        <v>86</v>
      </c>
      <c r="W5418" s="169" t="s">
        <v>12709</v>
      </c>
      <c r="X5418" s="169" t="s">
        <v>12683</v>
      </c>
      <c r="Y5418" s="169"/>
      <c r="Z5418" s="168">
        <v>44914</v>
      </c>
      <c r="AA5418" s="169" t="s">
        <v>12157</v>
      </c>
      <c r="AB5418" s="169" t="s">
        <v>12158</v>
      </c>
      <c r="AC5418" s="169" t="s">
        <v>12704</v>
      </c>
      <c r="AD5418" s="169">
        <v>2023</v>
      </c>
      <c r="AE5418" s="167" t="s">
        <v>1218</v>
      </c>
    </row>
    <row r="5419" spans="1:31" x14ac:dyDescent="0.3">
      <c r="A5419" s="169" t="s">
        <v>12683</v>
      </c>
      <c r="B5419" s="162" t="s">
        <v>550</v>
      </c>
      <c r="C5419" s="162">
        <v>4</v>
      </c>
      <c r="D5419" s="162">
        <v>2022</v>
      </c>
      <c r="E5419" s="162" t="s">
        <v>115</v>
      </c>
      <c r="F5419" s="162" t="s">
        <v>28</v>
      </c>
      <c r="G5419" s="162">
        <v>2022</v>
      </c>
      <c r="H5419" s="169" t="s">
        <v>63</v>
      </c>
      <c r="I5419" s="162" t="s">
        <v>550</v>
      </c>
      <c r="J5419" s="204">
        <v>3.1520214700000002</v>
      </c>
      <c r="K5419" s="169" t="s">
        <v>1818</v>
      </c>
      <c r="L5419" s="166">
        <v>0.78983406395348821</v>
      </c>
      <c r="M5419" s="166">
        <v>2.489573927318748</v>
      </c>
      <c r="N5419" s="169" t="s">
        <v>12704</v>
      </c>
      <c r="O5419" s="167">
        <v>1</v>
      </c>
      <c r="P5419" s="167">
        <v>0</v>
      </c>
      <c r="Q5419" s="167">
        <v>0</v>
      </c>
      <c r="R5419" s="167">
        <v>0</v>
      </c>
      <c r="S5419" s="167">
        <v>0</v>
      </c>
      <c r="T5419" s="167" t="s">
        <v>13213</v>
      </c>
      <c r="U5419" s="167" t="s">
        <v>1281</v>
      </c>
      <c r="V5419" s="167" t="s">
        <v>86</v>
      </c>
      <c r="W5419" s="169" t="s">
        <v>12709</v>
      </c>
      <c r="X5419" s="169" t="s">
        <v>12683</v>
      </c>
      <c r="Y5419" s="169"/>
      <c r="Z5419" s="168">
        <v>44914</v>
      </c>
      <c r="AA5419" s="169" t="s">
        <v>12157</v>
      </c>
      <c r="AB5419" s="169" t="s">
        <v>12158</v>
      </c>
      <c r="AC5419" s="169" t="s">
        <v>12704</v>
      </c>
      <c r="AD5419" s="169">
        <v>2023</v>
      </c>
      <c r="AE5419" s="167" t="s">
        <v>1218</v>
      </c>
    </row>
    <row r="5420" spans="1:31" x14ac:dyDescent="0.3">
      <c r="A5420" s="169" t="s">
        <v>12683</v>
      </c>
      <c r="B5420" s="162" t="s">
        <v>550</v>
      </c>
      <c r="C5420" s="162">
        <v>5</v>
      </c>
      <c r="D5420" s="162">
        <v>2022</v>
      </c>
      <c r="E5420" s="162" t="s">
        <v>115</v>
      </c>
      <c r="F5420" s="162" t="s">
        <v>28</v>
      </c>
      <c r="G5420" s="162">
        <v>2022</v>
      </c>
      <c r="H5420" s="169" t="s">
        <v>63</v>
      </c>
      <c r="I5420" s="162" t="s">
        <v>550</v>
      </c>
      <c r="J5420" s="204">
        <v>4.7024989999999996E-2</v>
      </c>
      <c r="K5420" s="169" t="s">
        <v>1818</v>
      </c>
      <c r="L5420" s="166">
        <v>0.78983406395348821</v>
      </c>
      <c r="M5420" s="166">
        <v>3.714193895907214E-2</v>
      </c>
      <c r="N5420" s="169" t="s">
        <v>12704</v>
      </c>
      <c r="O5420" s="167">
        <v>1</v>
      </c>
      <c r="P5420" s="167">
        <v>0</v>
      </c>
      <c r="Q5420" s="167">
        <v>0</v>
      </c>
      <c r="R5420" s="167">
        <v>0</v>
      </c>
      <c r="S5420" s="167">
        <v>0</v>
      </c>
      <c r="T5420" s="167" t="s">
        <v>13213</v>
      </c>
      <c r="U5420" s="167" t="s">
        <v>1281</v>
      </c>
      <c r="V5420" s="167" t="s">
        <v>86</v>
      </c>
      <c r="W5420" s="169" t="s">
        <v>12708</v>
      </c>
      <c r="X5420" s="169" t="s">
        <v>12683</v>
      </c>
      <c r="Y5420" s="169"/>
      <c r="Z5420" s="168">
        <v>44818</v>
      </c>
      <c r="AA5420" s="169" t="s">
        <v>12723</v>
      </c>
      <c r="AB5420" s="169" t="s">
        <v>12761</v>
      </c>
      <c r="AC5420" s="169" t="s">
        <v>12704</v>
      </c>
      <c r="AD5420" s="169">
        <v>2023</v>
      </c>
      <c r="AE5420" s="167" t="s">
        <v>1218</v>
      </c>
    </row>
    <row r="5421" spans="1:31" x14ac:dyDescent="0.3">
      <c r="A5421" s="169" t="s">
        <v>12684</v>
      </c>
      <c r="B5421" s="162" t="s">
        <v>550</v>
      </c>
      <c r="C5421" s="162">
        <v>1</v>
      </c>
      <c r="D5421" s="162">
        <v>2022</v>
      </c>
      <c r="E5421" s="162" t="s">
        <v>115</v>
      </c>
      <c r="F5421" s="162" t="s">
        <v>28</v>
      </c>
      <c r="G5421" s="162">
        <v>2022</v>
      </c>
      <c r="H5421" s="169" t="s">
        <v>566</v>
      </c>
      <c r="I5421" s="162" t="s">
        <v>550</v>
      </c>
      <c r="J5421" s="204">
        <v>1.8494E-2</v>
      </c>
      <c r="K5421" s="169" t="s">
        <v>1818</v>
      </c>
      <c r="L5421" s="166">
        <v>0.78983406395348821</v>
      </c>
      <c r="M5421" s="166">
        <v>1.4607191178755811E-2</v>
      </c>
      <c r="N5421" s="169" t="s">
        <v>51</v>
      </c>
      <c r="O5421" s="167">
        <v>1</v>
      </c>
      <c r="P5421" s="167">
        <v>0</v>
      </c>
      <c r="Q5421" s="167">
        <v>0</v>
      </c>
      <c r="R5421" s="167">
        <v>1</v>
      </c>
      <c r="S5421" s="167">
        <v>1</v>
      </c>
      <c r="T5421" s="167" t="s">
        <v>13213</v>
      </c>
      <c r="U5421" s="167" t="s">
        <v>1261</v>
      </c>
      <c r="V5421" s="167" t="s">
        <v>102</v>
      </c>
      <c r="W5421" s="169" t="s">
        <v>12708</v>
      </c>
      <c r="X5421" s="169" t="s">
        <v>12684</v>
      </c>
      <c r="Y5421" s="169"/>
      <c r="Z5421" s="168">
        <v>44704</v>
      </c>
      <c r="AA5421" s="169" t="s">
        <v>9644</v>
      </c>
      <c r="AB5421" s="169" t="s">
        <v>12195</v>
      </c>
      <c r="AC5421" s="169" t="s">
        <v>51</v>
      </c>
      <c r="AD5421" s="169">
        <v>2023</v>
      </c>
      <c r="AE5421" s="167" t="s">
        <v>1232</v>
      </c>
    </row>
    <row r="5422" spans="1:31" x14ac:dyDescent="0.3">
      <c r="A5422" s="169" t="s">
        <v>12684</v>
      </c>
      <c r="B5422" s="162" t="s">
        <v>550</v>
      </c>
      <c r="C5422" s="162">
        <v>2</v>
      </c>
      <c r="D5422" s="162">
        <v>2022</v>
      </c>
      <c r="E5422" s="162" t="s">
        <v>115</v>
      </c>
      <c r="F5422" s="162" t="s">
        <v>28</v>
      </c>
      <c r="G5422" s="162">
        <v>2022</v>
      </c>
      <c r="H5422" s="169" t="s">
        <v>566</v>
      </c>
      <c r="I5422" s="162" t="s">
        <v>550</v>
      </c>
      <c r="J5422" s="204">
        <v>3.2222223699999999</v>
      </c>
      <c r="K5422" s="169" t="s">
        <v>1818</v>
      </c>
      <c r="L5422" s="166">
        <v>0.78983406395348821</v>
      </c>
      <c r="M5422" s="166">
        <v>2.5450209894589402</v>
      </c>
      <c r="N5422" s="169" t="s">
        <v>566</v>
      </c>
      <c r="O5422" s="167">
        <v>1</v>
      </c>
      <c r="P5422" s="167">
        <v>0</v>
      </c>
      <c r="Q5422" s="167">
        <v>1</v>
      </c>
      <c r="R5422" s="167">
        <v>0</v>
      </c>
      <c r="S5422" s="167">
        <v>1</v>
      </c>
      <c r="T5422" s="167" t="s">
        <v>13210</v>
      </c>
      <c r="U5422" s="167" t="s">
        <v>1261</v>
      </c>
      <c r="V5422" s="167" t="s">
        <v>102</v>
      </c>
      <c r="W5422" s="169" t="s">
        <v>12709</v>
      </c>
      <c r="X5422" s="169" t="s">
        <v>12684</v>
      </c>
      <c r="Y5422" s="169"/>
      <c r="Z5422" s="168">
        <v>44781</v>
      </c>
      <c r="AA5422" s="169" t="s">
        <v>12724</v>
      </c>
      <c r="AB5422" s="169" t="s">
        <v>12762</v>
      </c>
      <c r="AC5422" s="169" t="s">
        <v>566</v>
      </c>
      <c r="AD5422" s="169">
        <v>2023</v>
      </c>
      <c r="AE5422" s="167" t="s">
        <v>1232</v>
      </c>
    </row>
    <row r="5423" spans="1:31" x14ac:dyDescent="0.3">
      <c r="A5423" s="169" t="s">
        <v>307</v>
      </c>
      <c r="B5423" s="162" t="s">
        <v>550</v>
      </c>
      <c r="C5423" s="162">
        <v>7</v>
      </c>
      <c r="D5423" s="162">
        <v>2007</v>
      </c>
      <c r="E5423" s="162" t="s">
        <v>115</v>
      </c>
      <c r="F5423" s="162" t="s">
        <v>28</v>
      </c>
      <c r="G5423" s="162">
        <v>2022</v>
      </c>
      <c r="H5423" s="169" t="s">
        <v>68</v>
      </c>
      <c r="I5423" s="162" t="s">
        <v>550</v>
      </c>
      <c r="J5423" s="204">
        <v>2.2996220000000001E-2</v>
      </c>
      <c r="K5423" s="169" t="s">
        <v>1818</v>
      </c>
      <c r="L5423" s="166">
        <v>0.78983406395348821</v>
      </c>
      <c r="M5423" s="166">
        <v>1.8163197898168486E-2</v>
      </c>
      <c r="N5423" s="169" t="s">
        <v>28</v>
      </c>
      <c r="O5423" s="167">
        <v>1</v>
      </c>
      <c r="P5423" s="167">
        <v>1</v>
      </c>
      <c r="Q5423" s="167">
        <v>0</v>
      </c>
      <c r="R5423" s="167">
        <v>1</v>
      </c>
      <c r="S5423" s="167">
        <v>0</v>
      </c>
      <c r="T5423" s="167" t="s">
        <v>13211</v>
      </c>
      <c r="U5423" s="167" t="s">
        <v>1453</v>
      </c>
      <c r="V5423" s="167" t="s">
        <v>105</v>
      </c>
      <c r="W5423" s="169" t="s">
        <v>12708</v>
      </c>
      <c r="X5423" s="169" t="s">
        <v>12692</v>
      </c>
      <c r="Y5423" s="169"/>
      <c r="Z5423" s="168">
        <v>44687</v>
      </c>
      <c r="AA5423" s="169" t="s">
        <v>11001</v>
      </c>
      <c r="AB5423" s="169" t="s">
        <v>12763</v>
      </c>
      <c r="AC5423" s="169" t="s">
        <v>28</v>
      </c>
      <c r="AD5423" s="169">
        <v>2023</v>
      </c>
      <c r="AE5423" s="167" t="s">
        <v>1241</v>
      </c>
    </row>
    <row r="5424" spans="1:31" x14ac:dyDescent="0.3">
      <c r="A5424" s="169" t="s">
        <v>429</v>
      </c>
      <c r="B5424" s="162" t="s">
        <v>550</v>
      </c>
      <c r="C5424" s="162">
        <v>7</v>
      </c>
      <c r="D5424" s="162">
        <v>2009</v>
      </c>
      <c r="E5424" s="162" t="s">
        <v>115</v>
      </c>
      <c r="F5424" s="162" t="s">
        <v>28</v>
      </c>
      <c r="G5424" s="162">
        <v>2022</v>
      </c>
      <c r="H5424" s="169" t="s">
        <v>70</v>
      </c>
      <c r="I5424" s="162" t="s">
        <v>550</v>
      </c>
      <c r="J5424" s="204">
        <v>2.5226810000000002E-2</v>
      </c>
      <c r="K5424" s="169" t="s">
        <v>1818</v>
      </c>
      <c r="L5424" s="166">
        <v>0.78983406395348821</v>
      </c>
      <c r="M5424" s="166">
        <v>1.9924993862882497E-2</v>
      </c>
      <c r="N5424" s="169" t="s">
        <v>28</v>
      </c>
      <c r="O5424" s="167">
        <v>1</v>
      </c>
      <c r="P5424" s="167">
        <v>1</v>
      </c>
      <c r="Q5424" s="167">
        <v>0</v>
      </c>
      <c r="R5424" s="167">
        <v>1</v>
      </c>
      <c r="S5424" s="167">
        <v>0</v>
      </c>
      <c r="T5424" s="167" t="s">
        <v>13211</v>
      </c>
      <c r="U5424" s="167" t="s">
        <v>1281</v>
      </c>
      <c r="V5424" s="167" t="s">
        <v>86</v>
      </c>
      <c r="W5424" s="169" t="s">
        <v>12708</v>
      </c>
      <c r="X5424" s="169" t="s">
        <v>11711</v>
      </c>
      <c r="Y5424" s="169"/>
      <c r="Z5424" s="168">
        <v>44797</v>
      </c>
      <c r="AA5424" s="169" t="s">
        <v>12725</v>
      </c>
      <c r="AB5424" s="169" t="s">
        <v>12764</v>
      </c>
      <c r="AC5424" s="169" t="s">
        <v>28</v>
      </c>
      <c r="AD5424" s="169">
        <v>2023</v>
      </c>
      <c r="AE5424" s="167" t="s">
        <v>1241</v>
      </c>
    </row>
    <row r="5425" spans="1:31" x14ac:dyDescent="0.3">
      <c r="A5425" s="169" t="s">
        <v>514</v>
      </c>
      <c r="B5425" s="162" t="s">
        <v>550</v>
      </c>
      <c r="C5425" s="162">
        <v>4</v>
      </c>
      <c r="D5425" s="162">
        <v>2010</v>
      </c>
      <c r="E5425" s="162" t="s">
        <v>115</v>
      </c>
      <c r="F5425" s="162" t="s">
        <v>28</v>
      </c>
      <c r="G5425" s="162">
        <v>2022</v>
      </c>
      <c r="H5425" s="169" t="s">
        <v>256</v>
      </c>
      <c r="I5425" s="162" t="s">
        <v>550</v>
      </c>
      <c r="J5425" s="204">
        <v>1.105808E-2</v>
      </c>
      <c r="K5425" s="169" t="s">
        <v>1818</v>
      </c>
      <c r="L5425" s="166">
        <v>0.78983406395348821</v>
      </c>
      <c r="M5425" s="166">
        <v>8.7340482659227885E-3</v>
      </c>
      <c r="N5425" s="169" t="s">
        <v>28</v>
      </c>
      <c r="O5425" s="167">
        <v>1</v>
      </c>
      <c r="P5425" s="167">
        <v>1</v>
      </c>
      <c r="Q5425" s="167">
        <v>0</v>
      </c>
      <c r="R5425" s="167">
        <v>1</v>
      </c>
      <c r="S5425" s="167">
        <v>0</v>
      </c>
      <c r="T5425" s="167" t="s">
        <v>13211</v>
      </c>
      <c r="U5425" s="167" t="s">
        <v>1453</v>
      </c>
      <c r="V5425" s="167" t="s">
        <v>107</v>
      </c>
      <c r="W5425" s="169" t="s">
        <v>12708</v>
      </c>
      <c r="X5425" s="169" t="s">
        <v>12693</v>
      </c>
      <c r="Y5425" s="169"/>
      <c r="Z5425" s="168">
        <v>44651</v>
      </c>
      <c r="AA5425" s="169" t="s">
        <v>12726</v>
      </c>
      <c r="AB5425" s="169" t="s">
        <v>12765</v>
      </c>
      <c r="AC5425" s="169" t="s">
        <v>28</v>
      </c>
      <c r="AD5425" s="169">
        <v>2023</v>
      </c>
      <c r="AE5425" s="167" t="s">
        <v>1232</v>
      </c>
    </row>
    <row r="5426" spans="1:31" x14ac:dyDescent="0.3">
      <c r="A5426" s="169" t="s">
        <v>706</v>
      </c>
      <c r="B5426" s="162" t="s">
        <v>550</v>
      </c>
      <c r="C5426" s="162">
        <v>17</v>
      </c>
      <c r="D5426" s="162">
        <v>2012</v>
      </c>
      <c r="E5426" s="162" t="s">
        <v>115</v>
      </c>
      <c r="F5426" s="162" t="s">
        <v>28</v>
      </c>
      <c r="G5426" s="162">
        <v>2022</v>
      </c>
      <c r="H5426" s="169" t="s">
        <v>62</v>
      </c>
      <c r="I5426" s="162" t="s">
        <v>550</v>
      </c>
      <c r="J5426" s="204">
        <v>3.9645089999999994E-2</v>
      </c>
      <c r="K5426" s="169" t="s">
        <v>1818</v>
      </c>
      <c r="L5426" s="166">
        <v>0.78983406395348821</v>
      </c>
      <c r="M5426" s="166">
        <v>3.1313042550501789E-2</v>
      </c>
      <c r="N5426" s="169" t="s">
        <v>28</v>
      </c>
      <c r="O5426" s="167">
        <v>1</v>
      </c>
      <c r="P5426" s="167">
        <v>1</v>
      </c>
      <c r="Q5426" s="167">
        <v>0</v>
      </c>
      <c r="R5426" s="167">
        <v>1</v>
      </c>
      <c r="S5426" s="167">
        <v>0</v>
      </c>
      <c r="T5426" s="167" t="s">
        <v>13211</v>
      </c>
      <c r="U5426" s="167" t="s">
        <v>1576</v>
      </c>
      <c r="V5426" s="167" t="s">
        <v>187</v>
      </c>
      <c r="W5426" s="169" t="s">
        <v>12708</v>
      </c>
      <c r="X5426" s="169" t="s">
        <v>10968</v>
      </c>
      <c r="Y5426" s="169"/>
      <c r="Z5426" s="168">
        <v>44818</v>
      </c>
      <c r="AA5426" s="169" t="s">
        <v>12727</v>
      </c>
      <c r="AB5426" s="169" t="s">
        <v>12766</v>
      </c>
      <c r="AC5426" s="169" t="s">
        <v>28</v>
      </c>
      <c r="AD5426" s="169">
        <v>2023</v>
      </c>
      <c r="AE5426" s="167" t="s">
        <v>1321</v>
      </c>
    </row>
    <row r="5427" spans="1:31" x14ac:dyDescent="0.3">
      <c r="A5427" s="169" t="s">
        <v>925</v>
      </c>
      <c r="B5427" s="162" t="s">
        <v>550</v>
      </c>
      <c r="C5427" s="162">
        <v>5</v>
      </c>
      <c r="D5427" s="162">
        <v>2015</v>
      </c>
      <c r="E5427" s="162" t="s">
        <v>115</v>
      </c>
      <c r="F5427" s="162" t="s">
        <v>28</v>
      </c>
      <c r="G5427" s="162">
        <v>2022</v>
      </c>
      <c r="H5427" s="169" t="s">
        <v>62</v>
      </c>
      <c r="I5427" s="162" t="s">
        <v>550</v>
      </c>
      <c r="J5427" s="204">
        <v>4.1650000000000003E-3</v>
      </c>
      <c r="K5427" s="169" t="s">
        <v>1818</v>
      </c>
      <c r="L5427" s="166">
        <v>0.78983406395348821</v>
      </c>
      <c r="M5427" s="166">
        <v>3.2896588763662786E-3</v>
      </c>
      <c r="N5427" s="169" t="s">
        <v>62</v>
      </c>
      <c r="O5427" s="167">
        <v>1</v>
      </c>
      <c r="P5427" s="167">
        <v>0</v>
      </c>
      <c r="Q5427" s="167">
        <v>1</v>
      </c>
      <c r="R5427" s="167">
        <v>0</v>
      </c>
      <c r="S5427" s="167">
        <v>1</v>
      </c>
      <c r="T5427" s="167" t="s">
        <v>13210</v>
      </c>
      <c r="U5427" s="167" t="s">
        <v>1221</v>
      </c>
      <c r="V5427" s="167" t="s">
        <v>142</v>
      </c>
      <c r="W5427" s="169" t="s">
        <v>12708</v>
      </c>
      <c r="X5427" s="169" t="s">
        <v>10985</v>
      </c>
      <c r="Y5427" s="169"/>
      <c r="Z5427" s="168">
        <v>44844</v>
      </c>
      <c r="AA5427" s="169" t="s">
        <v>12728</v>
      </c>
      <c r="AB5427" s="169" t="s">
        <v>12767</v>
      </c>
      <c r="AC5427" s="169" t="s">
        <v>62</v>
      </c>
      <c r="AD5427" s="169">
        <v>2023</v>
      </c>
      <c r="AE5427" s="167" t="s">
        <v>1321</v>
      </c>
    </row>
    <row r="5428" spans="1:31" x14ac:dyDescent="0.3">
      <c r="A5428" s="169" t="s">
        <v>974</v>
      </c>
      <c r="B5428" s="162" t="s">
        <v>550</v>
      </c>
      <c r="C5428" s="162">
        <v>2</v>
      </c>
      <c r="D5428" s="162">
        <v>2015</v>
      </c>
      <c r="E5428" s="162" t="s">
        <v>115</v>
      </c>
      <c r="F5428" s="162" t="s">
        <v>28</v>
      </c>
      <c r="G5428" s="162">
        <v>2022</v>
      </c>
      <c r="H5428" s="169" t="s">
        <v>72</v>
      </c>
      <c r="I5428" s="162" t="s">
        <v>550</v>
      </c>
      <c r="J5428" s="204">
        <v>25.014039760000003</v>
      </c>
      <c r="K5428" s="169" t="s">
        <v>1818</v>
      </c>
      <c r="L5428" s="166">
        <v>0.78983406395348821</v>
      </c>
      <c r="M5428" s="166">
        <v>19.756940679534939</v>
      </c>
      <c r="N5428" s="169" t="s">
        <v>62</v>
      </c>
      <c r="O5428" s="167">
        <v>1</v>
      </c>
      <c r="P5428" s="167">
        <v>0</v>
      </c>
      <c r="Q5428" s="167">
        <v>0</v>
      </c>
      <c r="R5428" s="167">
        <v>0</v>
      </c>
      <c r="S5428" s="167">
        <v>1</v>
      </c>
      <c r="T5428" s="167" t="s">
        <v>13213</v>
      </c>
      <c r="U5428" s="167" t="s">
        <v>1360</v>
      </c>
      <c r="V5428" s="167" t="s">
        <v>1401</v>
      </c>
      <c r="W5428" s="169" t="s">
        <v>12710</v>
      </c>
      <c r="X5428" s="169" t="s">
        <v>12694</v>
      </c>
      <c r="Y5428" s="169"/>
      <c r="Z5428" s="168">
        <v>44797</v>
      </c>
      <c r="AA5428" s="169" t="s">
        <v>12729</v>
      </c>
      <c r="AB5428" s="169" t="s">
        <v>12768</v>
      </c>
      <c r="AC5428" s="169" t="s">
        <v>62</v>
      </c>
      <c r="AD5428" s="169">
        <v>2023</v>
      </c>
      <c r="AE5428" s="167" t="s">
        <v>1245</v>
      </c>
    </row>
    <row r="5429" spans="1:31" x14ac:dyDescent="0.3">
      <c r="A5429" s="169" t="s">
        <v>974</v>
      </c>
      <c r="B5429" s="162" t="s">
        <v>550</v>
      </c>
      <c r="C5429" s="162">
        <v>3</v>
      </c>
      <c r="D5429" s="162">
        <v>2015</v>
      </c>
      <c r="E5429" s="162" t="s">
        <v>115</v>
      </c>
      <c r="F5429" s="162" t="s">
        <v>28</v>
      </c>
      <c r="G5429" s="162">
        <v>2022</v>
      </c>
      <c r="H5429" s="169" t="s">
        <v>72</v>
      </c>
      <c r="I5429" s="162" t="s">
        <v>550</v>
      </c>
      <c r="J5429" s="204">
        <v>36.668634240000003</v>
      </c>
      <c r="K5429" s="169" t="s">
        <v>1818</v>
      </c>
      <c r="L5429" s="166">
        <v>0.78983406395348821</v>
      </c>
      <c r="M5429" s="166">
        <v>28.962136401403228</v>
      </c>
      <c r="N5429" s="169" t="s">
        <v>62</v>
      </c>
      <c r="O5429" s="167">
        <v>1</v>
      </c>
      <c r="P5429" s="167">
        <v>0</v>
      </c>
      <c r="Q5429" s="167">
        <v>0</v>
      </c>
      <c r="R5429" s="167">
        <v>0</v>
      </c>
      <c r="S5429" s="167">
        <v>1</v>
      </c>
      <c r="T5429" s="167" t="s">
        <v>13213</v>
      </c>
      <c r="U5429" s="167" t="s">
        <v>1360</v>
      </c>
      <c r="V5429" s="167" t="s">
        <v>1401</v>
      </c>
      <c r="W5429" s="169" t="s">
        <v>12710</v>
      </c>
      <c r="X5429" s="169" t="s">
        <v>12694</v>
      </c>
      <c r="Y5429" s="169"/>
      <c r="Z5429" s="168">
        <v>44797</v>
      </c>
      <c r="AA5429" s="169" t="s">
        <v>12729</v>
      </c>
      <c r="AB5429" s="169" t="s">
        <v>12768</v>
      </c>
      <c r="AC5429" s="169" t="s">
        <v>62</v>
      </c>
      <c r="AD5429" s="169">
        <v>2023</v>
      </c>
      <c r="AE5429" s="167" t="s">
        <v>1245</v>
      </c>
    </row>
    <row r="5430" spans="1:31" x14ac:dyDescent="0.3">
      <c r="A5430" s="169" t="s">
        <v>974</v>
      </c>
      <c r="B5430" s="162" t="s">
        <v>550</v>
      </c>
      <c r="C5430" s="162">
        <v>4</v>
      </c>
      <c r="D5430" s="162">
        <v>2015</v>
      </c>
      <c r="E5430" s="162" t="s">
        <v>115</v>
      </c>
      <c r="F5430" s="162" t="s">
        <v>28</v>
      </c>
      <c r="G5430" s="162">
        <v>2022</v>
      </c>
      <c r="H5430" s="169" t="s">
        <v>72</v>
      </c>
      <c r="I5430" s="162" t="s">
        <v>550</v>
      </c>
      <c r="J5430" s="204">
        <v>2.6889197400000002</v>
      </c>
      <c r="K5430" s="169" t="s">
        <v>1818</v>
      </c>
      <c r="L5430" s="166">
        <v>0.78983406395348821</v>
      </c>
      <c r="M5430" s="166">
        <v>2.1238004058889572</v>
      </c>
      <c r="N5430" s="169" t="s">
        <v>62</v>
      </c>
      <c r="O5430" s="167">
        <v>1</v>
      </c>
      <c r="P5430" s="167">
        <v>0</v>
      </c>
      <c r="Q5430" s="167">
        <v>0</v>
      </c>
      <c r="R5430" s="167">
        <v>0</v>
      </c>
      <c r="S5430" s="167">
        <v>1</v>
      </c>
      <c r="T5430" s="167" t="s">
        <v>13213</v>
      </c>
      <c r="U5430" s="167" t="s">
        <v>1360</v>
      </c>
      <c r="V5430" s="167" t="s">
        <v>1401</v>
      </c>
      <c r="W5430" s="169" t="s">
        <v>12710</v>
      </c>
      <c r="X5430" s="169" t="s">
        <v>12694</v>
      </c>
      <c r="Y5430" s="169"/>
      <c r="Z5430" s="168">
        <v>44797</v>
      </c>
      <c r="AA5430" s="169" t="s">
        <v>12729</v>
      </c>
      <c r="AB5430" s="169" t="s">
        <v>12768</v>
      </c>
      <c r="AC5430" s="169" t="s">
        <v>62</v>
      </c>
      <c r="AD5430" s="169">
        <v>2023</v>
      </c>
      <c r="AE5430" s="167" t="s">
        <v>1245</v>
      </c>
    </row>
    <row r="5431" spans="1:31" x14ac:dyDescent="0.3">
      <c r="A5431" s="169" t="s">
        <v>1090</v>
      </c>
      <c r="B5431" s="162" t="s">
        <v>550</v>
      </c>
      <c r="C5431" s="162">
        <v>2</v>
      </c>
      <c r="D5431" s="162">
        <v>2017</v>
      </c>
      <c r="E5431" s="162" t="s">
        <v>115</v>
      </c>
      <c r="F5431" s="162" t="s">
        <v>28</v>
      </c>
      <c r="G5431" s="162">
        <v>2022</v>
      </c>
      <c r="H5431" s="169" t="s">
        <v>62</v>
      </c>
      <c r="I5431" s="162" t="s">
        <v>550</v>
      </c>
      <c r="J5431" s="204">
        <v>1.2868660000000001E-2</v>
      </c>
      <c r="K5431" s="169" t="s">
        <v>1818</v>
      </c>
      <c r="L5431" s="166">
        <v>0.78983406395348821</v>
      </c>
      <c r="M5431" s="166">
        <v>1.0164106025435696E-2</v>
      </c>
      <c r="N5431" s="169" t="s">
        <v>62</v>
      </c>
      <c r="O5431" s="167">
        <v>1</v>
      </c>
      <c r="P5431" s="167">
        <v>0</v>
      </c>
      <c r="Q5431" s="167">
        <v>1</v>
      </c>
      <c r="R5431" s="167">
        <v>0</v>
      </c>
      <c r="S5431" s="167">
        <v>1</v>
      </c>
      <c r="T5431" s="167" t="s">
        <v>13210</v>
      </c>
      <c r="U5431" s="167" t="s">
        <v>1281</v>
      </c>
      <c r="V5431" s="167" t="s">
        <v>86</v>
      </c>
      <c r="W5431" s="169" t="s">
        <v>12708</v>
      </c>
      <c r="X5431" s="169" t="s">
        <v>12695</v>
      </c>
      <c r="Y5431" s="169"/>
      <c r="Z5431" s="168">
        <v>44747</v>
      </c>
      <c r="AA5431" s="169" t="s">
        <v>12730</v>
      </c>
      <c r="AB5431" s="169" t="s">
        <v>12769</v>
      </c>
      <c r="AC5431" s="169" t="s">
        <v>62</v>
      </c>
      <c r="AD5431" s="169">
        <v>2023</v>
      </c>
      <c r="AE5431" s="167" t="s">
        <v>1321</v>
      </c>
    </row>
    <row r="5432" spans="1:31" x14ac:dyDescent="0.3">
      <c r="A5432" s="169" t="s">
        <v>1136</v>
      </c>
      <c r="B5432" s="162" t="s">
        <v>550</v>
      </c>
      <c r="C5432" s="162">
        <v>8</v>
      </c>
      <c r="D5432" s="162">
        <v>2017</v>
      </c>
      <c r="E5432" s="162" t="s">
        <v>115</v>
      </c>
      <c r="F5432" s="162" t="s">
        <v>28</v>
      </c>
      <c r="G5432" s="162">
        <v>2022</v>
      </c>
      <c r="H5432" s="169" t="s">
        <v>64</v>
      </c>
      <c r="I5432" s="162" t="s">
        <v>550</v>
      </c>
      <c r="J5432" s="204">
        <v>0.61191499999999999</v>
      </c>
      <c r="K5432" s="169" t="s">
        <v>1818</v>
      </c>
      <c r="L5432" s="166">
        <v>0.78983406395348821</v>
      </c>
      <c r="M5432" s="166">
        <v>0.48331131124409871</v>
      </c>
      <c r="N5432" s="169" t="s">
        <v>28</v>
      </c>
      <c r="O5432" s="167">
        <v>1</v>
      </c>
      <c r="P5432" s="167">
        <v>1</v>
      </c>
      <c r="Q5432" s="167">
        <v>0</v>
      </c>
      <c r="R5432" s="167">
        <v>1</v>
      </c>
      <c r="S5432" s="167">
        <v>0</v>
      </c>
      <c r="T5432" s="167" t="s">
        <v>13211</v>
      </c>
      <c r="U5432" s="167" t="s">
        <v>1261</v>
      </c>
      <c r="V5432" s="167" t="s">
        <v>300</v>
      </c>
      <c r="W5432" s="169" t="s">
        <v>12708</v>
      </c>
      <c r="X5432" s="169" t="s">
        <v>10996</v>
      </c>
      <c r="Y5432" s="169"/>
      <c r="Z5432" s="168">
        <v>44671</v>
      </c>
      <c r="AA5432" s="169" t="s">
        <v>9646</v>
      </c>
      <c r="AB5432" s="169" t="s">
        <v>12770</v>
      </c>
      <c r="AC5432" s="169" t="s">
        <v>28</v>
      </c>
      <c r="AD5432" s="169">
        <v>2023</v>
      </c>
      <c r="AE5432" s="167" t="s">
        <v>1321</v>
      </c>
    </row>
    <row r="5433" spans="1:31" x14ac:dyDescent="0.3">
      <c r="A5433" s="169" t="s">
        <v>1136</v>
      </c>
      <c r="B5433" s="162" t="s">
        <v>550</v>
      </c>
      <c r="C5433" s="162">
        <v>9</v>
      </c>
      <c r="D5433" s="162">
        <v>2017</v>
      </c>
      <c r="E5433" s="162" t="s">
        <v>115</v>
      </c>
      <c r="F5433" s="162" t="s">
        <v>28</v>
      </c>
      <c r="G5433" s="162">
        <v>2022</v>
      </c>
      <c r="H5433" s="169" t="s">
        <v>64</v>
      </c>
      <c r="I5433" s="162" t="s">
        <v>550</v>
      </c>
      <c r="J5433" s="204">
        <v>0.78794034000000002</v>
      </c>
      <c r="K5433" s="169" t="s">
        <v>1818</v>
      </c>
      <c r="L5433" s="166">
        <v>0.78983406395348821</v>
      </c>
      <c r="M5433" s="166">
        <v>0.62234212089509322</v>
      </c>
      <c r="N5433" s="169" t="s">
        <v>64</v>
      </c>
      <c r="O5433" s="167">
        <v>1</v>
      </c>
      <c r="P5433" s="167">
        <v>0</v>
      </c>
      <c r="Q5433" s="167">
        <v>1</v>
      </c>
      <c r="R5433" s="167">
        <v>0</v>
      </c>
      <c r="S5433" s="167">
        <v>1</v>
      </c>
      <c r="T5433" s="167" t="s">
        <v>13210</v>
      </c>
      <c r="U5433" s="167" t="s">
        <v>1261</v>
      </c>
      <c r="V5433" s="167" t="s">
        <v>300</v>
      </c>
      <c r="W5433" s="169" t="s">
        <v>12711</v>
      </c>
      <c r="X5433" s="169" t="s">
        <v>10996</v>
      </c>
      <c r="Y5433" s="169"/>
      <c r="Z5433" s="168">
        <v>44679</v>
      </c>
      <c r="AA5433" s="169" t="s">
        <v>12731</v>
      </c>
      <c r="AB5433" s="169" t="s">
        <v>12771</v>
      </c>
      <c r="AC5433" s="169" t="s">
        <v>64</v>
      </c>
      <c r="AD5433" s="169">
        <v>2023</v>
      </c>
      <c r="AE5433" s="167" t="s">
        <v>1321</v>
      </c>
    </row>
    <row r="5434" spans="1:31" x14ac:dyDescent="0.3">
      <c r="A5434" s="169" t="s">
        <v>1136</v>
      </c>
      <c r="B5434" s="162" t="s">
        <v>550</v>
      </c>
      <c r="C5434" s="162">
        <v>10</v>
      </c>
      <c r="D5434" s="162">
        <v>2017</v>
      </c>
      <c r="E5434" s="162" t="s">
        <v>115</v>
      </c>
      <c r="F5434" s="162" t="s">
        <v>28</v>
      </c>
      <c r="G5434" s="162">
        <v>2022</v>
      </c>
      <c r="H5434" s="169" t="s">
        <v>64</v>
      </c>
      <c r="I5434" s="162" t="s">
        <v>550</v>
      </c>
      <c r="J5434" s="204">
        <v>7.1546583899999998</v>
      </c>
      <c r="K5434" s="169" t="s">
        <v>1818</v>
      </c>
      <c r="L5434" s="166">
        <v>0.78983406395348821</v>
      </c>
      <c r="M5434" s="166">
        <v>5.6509929123726206</v>
      </c>
      <c r="N5434" s="169" t="s">
        <v>64</v>
      </c>
      <c r="O5434" s="167">
        <v>1</v>
      </c>
      <c r="P5434" s="167">
        <v>0</v>
      </c>
      <c r="Q5434" s="167">
        <v>1</v>
      </c>
      <c r="R5434" s="167">
        <v>0</v>
      </c>
      <c r="S5434" s="167">
        <v>1</v>
      </c>
      <c r="T5434" s="167" t="s">
        <v>13210</v>
      </c>
      <c r="U5434" s="167" t="s">
        <v>1261</v>
      </c>
      <c r="V5434" s="167" t="s">
        <v>300</v>
      </c>
      <c r="W5434" s="169" t="s">
        <v>12711</v>
      </c>
      <c r="X5434" s="169" t="s">
        <v>10996</v>
      </c>
      <c r="Y5434" s="169"/>
      <c r="Z5434" s="168">
        <v>44776</v>
      </c>
      <c r="AA5434" s="169" t="s">
        <v>11087</v>
      </c>
      <c r="AB5434" s="169" t="s">
        <v>12772</v>
      </c>
      <c r="AC5434" s="169" t="s">
        <v>64</v>
      </c>
      <c r="AD5434" s="169">
        <v>2023</v>
      </c>
      <c r="AE5434" s="167" t="s">
        <v>1321</v>
      </c>
    </row>
    <row r="5435" spans="1:31" x14ac:dyDescent="0.3">
      <c r="A5435" s="169" t="s">
        <v>1152</v>
      </c>
      <c r="B5435" s="162" t="s">
        <v>550</v>
      </c>
      <c r="C5435" s="162">
        <v>9</v>
      </c>
      <c r="D5435" s="162">
        <v>2017</v>
      </c>
      <c r="E5435" s="162" t="s">
        <v>115</v>
      </c>
      <c r="F5435" s="162" t="s">
        <v>28</v>
      </c>
      <c r="G5435" s="162">
        <v>2022</v>
      </c>
      <c r="H5435" s="169" t="s">
        <v>58</v>
      </c>
      <c r="I5435" s="162" t="s">
        <v>550</v>
      </c>
      <c r="J5435" s="204">
        <v>2.280397E-2</v>
      </c>
      <c r="K5435" s="169" t="s">
        <v>1818</v>
      </c>
      <c r="L5435" s="166">
        <v>0.78983406395348821</v>
      </c>
      <c r="M5435" s="166">
        <v>1.8011352299373427E-2</v>
      </c>
      <c r="N5435" s="169" t="s">
        <v>1</v>
      </c>
      <c r="O5435" s="167">
        <v>1</v>
      </c>
      <c r="P5435" s="167">
        <v>0</v>
      </c>
      <c r="Q5435" s="167">
        <v>0</v>
      </c>
      <c r="R5435" s="167">
        <v>1</v>
      </c>
      <c r="S5435" s="167">
        <v>0</v>
      </c>
      <c r="T5435" s="167" t="s">
        <v>13213</v>
      </c>
      <c r="U5435" s="167" t="s">
        <v>1261</v>
      </c>
      <c r="V5435" s="167" t="s">
        <v>102</v>
      </c>
      <c r="W5435" s="169" t="s">
        <v>12708</v>
      </c>
      <c r="X5435" s="169" t="s">
        <v>10977</v>
      </c>
      <c r="Y5435" s="169"/>
      <c r="Z5435" s="168">
        <v>44698</v>
      </c>
      <c r="AA5435" s="169" t="s">
        <v>11982</v>
      </c>
      <c r="AB5435" s="169" t="s">
        <v>12773</v>
      </c>
      <c r="AC5435" s="169" t="s">
        <v>1</v>
      </c>
      <c r="AD5435" s="169">
        <v>2023</v>
      </c>
      <c r="AE5435" s="167" t="s">
        <v>1218</v>
      </c>
    </row>
    <row r="5436" spans="1:31" x14ac:dyDescent="0.3">
      <c r="A5436" s="169" t="s">
        <v>10523</v>
      </c>
      <c r="B5436" s="162" t="s">
        <v>550</v>
      </c>
      <c r="C5436" s="162">
        <v>1</v>
      </c>
      <c r="D5436" s="162">
        <v>2019</v>
      </c>
      <c r="E5436" s="162" t="s">
        <v>115</v>
      </c>
      <c r="F5436" s="162" t="s">
        <v>28</v>
      </c>
      <c r="G5436" s="162">
        <v>2022</v>
      </c>
      <c r="H5436" s="169" t="s">
        <v>62</v>
      </c>
      <c r="I5436" s="162" t="s">
        <v>550</v>
      </c>
      <c r="J5436" s="204">
        <v>4.9485599999999996</v>
      </c>
      <c r="K5436" s="169" t="s">
        <v>1818</v>
      </c>
      <c r="L5436" s="166">
        <v>0.78983406395348821</v>
      </c>
      <c r="M5436" s="166">
        <v>3.9085412555176733</v>
      </c>
      <c r="N5436" s="169" t="s">
        <v>62</v>
      </c>
      <c r="O5436" s="167">
        <v>1</v>
      </c>
      <c r="P5436" s="167">
        <v>0</v>
      </c>
      <c r="Q5436" s="167">
        <v>1</v>
      </c>
      <c r="R5436" s="167">
        <v>0</v>
      </c>
      <c r="S5436" s="167">
        <v>1</v>
      </c>
      <c r="T5436" s="167" t="s">
        <v>13210</v>
      </c>
      <c r="U5436" s="167" t="s">
        <v>1261</v>
      </c>
      <c r="V5436" s="167" t="s">
        <v>300</v>
      </c>
      <c r="W5436" s="169" t="s">
        <v>12711</v>
      </c>
      <c r="X5436" s="169" t="s">
        <v>12696</v>
      </c>
      <c r="Y5436" s="169"/>
      <c r="Z5436" s="168">
        <v>44833</v>
      </c>
      <c r="AA5436" s="169" t="s">
        <v>9570</v>
      </c>
      <c r="AB5436" s="169" t="s">
        <v>12169</v>
      </c>
      <c r="AC5436" s="169" t="s">
        <v>62</v>
      </c>
      <c r="AD5436" s="169">
        <v>2023</v>
      </c>
      <c r="AE5436" s="167" t="s">
        <v>1321</v>
      </c>
    </row>
    <row r="5437" spans="1:31" x14ac:dyDescent="0.3">
      <c r="A5437" s="169" t="s">
        <v>10535</v>
      </c>
      <c r="B5437" s="162" t="s">
        <v>550</v>
      </c>
      <c r="C5437" s="162">
        <v>2</v>
      </c>
      <c r="D5437" s="162">
        <v>2019</v>
      </c>
      <c r="E5437" s="162" t="s">
        <v>115</v>
      </c>
      <c r="F5437" s="162" t="s">
        <v>28</v>
      </c>
      <c r="G5437" s="162">
        <v>2022</v>
      </c>
      <c r="H5437" s="169" t="s">
        <v>62</v>
      </c>
      <c r="I5437" s="162" t="s">
        <v>550</v>
      </c>
      <c r="J5437" s="204">
        <v>23.189900000000002</v>
      </c>
      <c r="K5437" s="169" t="s">
        <v>1818</v>
      </c>
      <c r="L5437" s="166">
        <v>0.78983406395348821</v>
      </c>
      <c r="M5437" s="166">
        <v>18.316172959674997</v>
      </c>
      <c r="N5437" s="169" t="s">
        <v>1</v>
      </c>
      <c r="O5437" s="167">
        <v>1</v>
      </c>
      <c r="P5437" s="167">
        <v>0</v>
      </c>
      <c r="Q5437" s="167">
        <v>0</v>
      </c>
      <c r="R5437" s="167">
        <v>1</v>
      </c>
      <c r="S5437" s="167">
        <v>0</v>
      </c>
      <c r="T5437" s="167" t="s">
        <v>13213</v>
      </c>
      <c r="U5437" s="167" t="s">
        <v>1221</v>
      </c>
      <c r="V5437" s="167" t="s">
        <v>142</v>
      </c>
      <c r="W5437" s="169" t="s">
        <v>12711</v>
      </c>
      <c r="X5437" s="169" t="s">
        <v>12089</v>
      </c>
      <c r="Y5437" s="169"/>
      <c r="Z5437" s="168">
        <v>44669</v>
      </c>
      <c r="AA5437" s="169" t="s">
        <v>12174</v>
      </c>
      <c r="AB5437" s="169" t="s">
        <v>12175</v>
      </c>
      <c r="AC5437" s="169" t="s">
        <v>1</v>
      </c>
      <c r="AD5437" s="169">
        <v>2023</v>
      </c>
      <c r="AE5437" s="167" t="s">
        <v>1321</v>
      </c>
    </row>
    <row r="5438" spans="1:31" x14ac:dyDescent="0.3">
      <c r="A5438" s="169" t="s">
        <v>10535</v>
      </c>
      <c r="B5438" s="162" t="s">
        <v>550</v>
      </c>
      <c r="C5438" s="162">
        <v>3</v>
      </c>
      <c r="D5438" s="162">
        <v>2019</v>
      </c>
      <c r="E5438" s="162" t="s">
        <v>115</v>
      </c>
      <c r="F5438" s="162" t="s">
        <v>28</v>
      </c>
      <c r="G5438" s="162">
        <v>2022</v>
      </c>
      <c r="H5438" s="169" t="s">
        <v>62</v>
      </c>
      <c r="I5438" s="162" t="s">
        <v>550</v>
      </c>
      <c r="J5438" s="204">
        <v>2.645846E-2</v>
      </c>
      <c r="K5438" s="169" t="s">
        <v>1818</v>
      </c>
      <c r="L5438" s="166">
        <v>0.78983406395348821</v>
      </c>
      <c r="M5438" s="166">
        <v>2.089779298775081E-2</v>
      </c>
      <c r="N5438" s="169" t="s">
        <v>62</v>
      </c>
      <c r="O5438" s="167">
        <v>1</v>
      </c>
      <c r="P5438" s="167">
        <v>0</v>
      </c>
      <c r="Q5438" s="167">
        <v>1</v>
      </c>
      <c r="R5438" s="167">
        <v>0</v>
      </c>
      <c r="S5438" s="167">
        <v>1</v>
      </c>
      <c r="T5438" s="167" t="s">
        <v>13210</v>
      </c>
      <c r="U5438" s="167" t="s">
        <v>1221</v>
      </c>
      <c r="V5438" s="167" t="s">
        <v>142</v>
      </c>
      <c r="W5438" s="169" t="s">
        <v>12708</v>
      </c>
      <c r="X5438" s="169" t="s">
        <v>12089</v>
      </c>
      <c r="Y5438" s="169"/>
      <c r="Z5438" s="168">
        <v>44824</v>
      </c>
      <c r="AA5438" s="169" t="s">
        <v>12732</v>
      </c>
      <c r="AB5438" s="169" t="s">
        <v>12774</v>
      </c>
      <c r="AC5438" s="169" t="s">
        <v>62</v>
      </c>
      <c r="AD5438" s="169">
        <v>2023</v>
      </c>
      <c r="AE5438" s="167" t="s">
        <v>1321</v>
      </c>
    </row>
    <row r="5439" spans="1:31" x14ac:dyDescent="0.3">
      <c r="A5439" s="169" t="s">
        <v>10540</v>
      </c>
      <c r="B5439" s="162" t="s">
        <v>550</v>
      </c>
      <c r="C5439" s="162">
        <v>2</v>
      </c>
      <c r="D5439" s="162">
        <v>2019</v>
      </c>
      <c r="E5439" s="162" t="s">
        <v>115</v>
      </c>
      <c r="F5439" s="162" t="s">
        <v>28</v>
      </c>
      <c r="G5439" s="162">
        <v>2022</v>
      </c>
      <c r="H5439" s="169" t="s">
        <v>79</v>
      </c>
      <c r="I5439" s="162" t="s">
        <v>550</v>
      </c>
      <c r="J5439" s="204">
        <v>11.204174999999999</v>
      </c>
      <c r="K5439" s="169" t="s">
        <v>1818</v>
      </c>
      <c r="L5439" s="166">
        <v>0.78983406395348821</v>
      </c>
      <c r="M5439" s="166">
        <v>8.8494390734960735</v>
      </c>
      <c r="N5439" s="169" t="s">
        <v>28</v>
      </c>
      <c r="O5439" s="167">
        <v>1</v>
      </c>
      <c r="P5439" s="167">
        <v>1</v>
      </c>
      <c r="Q5439" s="167">
        <v>0</v>
      </c>
      <c r="R5439" s="167">
        <v>1</v>
      </c>
      <c r="S5439" s="167">
        <v>0</v>
      </c>
      <c r="T5439" s="167" t="s">
        <v>13211</v>
      </c>
      <c r="U5439" s="167" t="s">
        <v>1281</v>
      </c>
      <c r="V5439" s="167" t="s">
        <v>86</v>
      </c>
      <c r="W5439" s="169" t="s">
        <v>12708</v>
      </c>
      <c r="X5439" s="169" t="s">
        <v>11932</v>
      </c>
      <c r="Y5439" s="169"/>
      <c r="Z5439" s="168">
        <v>44637</v>
      </c>
      <c r="AA5439" s="169" t="s">
        <v>12733</v>
      </c>
      <c r="AB5439" s="169" t="s">
        <v>12775</v>
      </c>
      <c r="AC5439" s="169" t="s">
        <v>28</v>
      </c>
      <c r="AD5439" s="169">
        <v>2023</v>
      </c>
      <c r="AE5439" s="167" t="s">
        <v>1232</v>
      </c>
    </row>
    <row r="5440" spans="1:31" x14ac:dyDescent="0.3">
      <c r="A5440" s="169" t="s">
        <v>10540</v>
      </c>
      <c r="B5440" s="162" t="s">
        <v>550</v>
      </c>
      <c r="C5440" s="162">
        <v>3</v>
      </c>
      <c r="D5440" s="162">
        <v>2019</v>
      </c>
      <c r="E5440" s="162" t="s">
        <v>115</v>
      </c>
      <c r="F5440" s="162" t="s">
        <v>28</v>
      </c>
      <c r="G5440" s="162">
        <v>2022</v>
      </c>
      <c r="H5440" s="169" t="s">
        <v>79</v>
      </c>
      <c r="I5440" s="162" t="s">
        <v>550</v>
      </c>
      <c r="J5440" s="204">
        <v>11.204174999999999</v>
      </c>
      <c r="K5440" s="169" t="s">
        <v>1818</v>
      </c>
      <c r="L5440" s="166">
        <v>0.78983406395348821</v>
      </c>
      <c r="M5440" s="166">
        <v>8.8494390734960735</v>
      </c>
      <c r="N5440" s="169" t="s">
        <v>28</v>
      </c>
      <c r="O5440" s="167">
        <v>1</v>
      </c>
      <c r="P5440" s="167">
        <v>1</v>
      </c>
      <c r="Q5440" s="167">
        <v>0</v>
      </c>
      <c r="R5440" s="167">
        <v>1</v>
      </c>
      <c r="S5440" s="167">
        <v>0</v>
      </c>
      <c r="T5440" s="167" t="s">
        <v>13211</v>
      </c>
      <c r="U5440" s="167" t="s">
        <v>1281</v>
      </c>
      <c r="V5440" s="167" t="s">
        <v>86</v>
      </c>
      <c r="W5440" s="169" t="s">
        <v>12708</v>
      </c>
      <c r="X5440" s="169" t="s">
        <v>11932</v>
      </c>
      <c r="Y5440" s="169"/>
      <c r="Z5440" s="168">
        <v>44637</v>
      </c>
      <c r="AA5440" s="169" t="s">
        <v>12733</v>
      </c>
      <c r="AB5440" s="169" t="s">
        <v>12775</v>
      </c>
      <c r="AC5440" s="169" t="s">
        <v>28</v>
      </c>
      <c r="AD5440" s="169">
        <v>2023</v>
      </c>
      <c r="AE5440" s="167" t="s">
        <v>1232</v>
      </c>
    </row>
    <row r="5441" spans="1:31" x14ac:dyDescent="0.3">
      <c r="A5441" s="169" t="s">
        <v>10540</v>
      </c>
      <c r="B5441" s="162" t="s">
        <v>550</v>
      </c>
      <c r="C5441" s="162">
        <v>4</v>
      </c>
      <c r="D5441" s="162">
        <v>2019</v>
      </c>
      <c r="E5441" s="162" t="s">
        <v>115</v>
      </c>
      <c r="F5441" s="162" t="s">
        <v>28</v>
      </c>
      <c r="G5441" s="162">
        <v>2022</v>
      </c>
      <c r="H5441" s="169" t="s">
        <v>79</v>
      </c>
      <c r="I5441" s="162" t="s">
        <v>550</v>
      </c>
      <c r="J5441" s="204">
        <v>11.204174999999999</v>
      </c>
      <c r="K5441" s="169" t="s">
        <v>1818</v>
      </c>
      <c r="L5441" s="166">
        <v>0.78983406395348821</v>
      </c>
      <c r="M5441" s="166">
        <v>8.8494390734960735</v>
      </c>
      <c r="N5441" s="169" t="s">
        <v>28</v>
      </c>
      <c r="O5441" s="167">
        <v>1</v>
      </c>
      <c r="P5441" s="167">
        <v>1</v>
      </c>
      <c r="Q5441" s="167">
        <v>0</v>
      </c>
      <c r="R5441" s="167">
        <v>1</v>
      </c>
      <c r="S5441" s="167">
        <v>0</v>
      </c>
      <c r="T5441" s="167" t="s">
        <v>13211</v>
      </c>
      <c r="U5441" s="167" t="s">
        <v>1281</v>
      </c>
      <c r="V5441" s="167" t="s">
        <v>86</v>
      </c>
      <c r="W5441" s="169" t="s">
        <v>12708</v>
      </c>
      <c r="X5441" s="169" t="s">
        <v>11932</v>
      </c>
      <c r="Y5441" s="169"/>
      <c r="Z5441" s="168">
        <v>44637</v>
      </c>
      <c r="AA5441" s="169" t="s">
        <v>12733</v>
      </c>
      <c r="AB5441" s="169" t="s">
        <v>12775</v>
      </c>
      <c r="AC5441" s="169" t="s">
        <v>28</v>
      </c>
      <c r="AD5441" s="169">
        <v>2023</v>
      </c>
      <c r="AE5441" s="167" t="s">
        <v>1232</v>
      </c>
    </row>
    <row r="5442" spans="1:31" x14ac:dyDescent="0.3">
      <c r="A5442" s="169" t="s">
        <v>10540</v>
      </c>
      <c r="B5442" s="162" t="s">
        <v>550</v>
      </c>
      <c r="C5442" s="162">
        <v>5</v>
      </c>
      <c r="D5442" s="162">
        <v>2019</v>
      </c>
      <c r="E5442" s="162" t="s">
        <v>115</v>
      </c>
      <c r="F5442" s="162" t="s">
        <v>28</v>
      </c>
      <c r="G5442" s="162">
        <v>2022</v>
      </c>
      <c r="H5442" s="169" t="s">
        <v>79</v>
      </c>
      <c r="I5442" s="162" t="s">
        <v>550</v>
      </c>
      <c r="J5442" s="204">
        <v>11.204174999999999</v>
      </c>
      <c r="K5442" s="169" t="s">
        <v>1818</v>
      </c>
      <c r="L5442" s="166">
        <v>0.78983406395348821</v>
      </c>
      <c r="M5442" s="166">
        <v>8.8494390734960735</v>
      </c>
      <c r="N5442" s="169" t="s">
        <v>28</v>
      </c>
      <c r="O5442" s="167">
        <v>1</v>
      </c>
      <c r="P5442" s="167">
        <v>1</v>
      </c>
      <c r="Q5442" s="167">
        <v>0</v>
      </c>
      <c r="R5442" s="167">
        <v>1</v>
      </c>
      <c r="S5442" s="167">
        <v>0</v>
      </c>
      <c r="T5442" s="167" t="s">
        <v>13211</v>
      </c>
      <c r="U5442" s="167" t="s">
        <v>1281</v>
      </c>
      <c r="V5442" s="167" t="s">
        <v>86</v>
      </c>
      <c r="W5442" s="169" t="s">
        <v>12708</v>
      </c>
      <c r="X5442" s="169" t="s">
        <v>11932</v>
      </c>
      <c r="Y5442" s="169"/>
      <c r="Z5442" s="168">
        <v>44637</v>
      </c>
      <c r="AA5442" s="169" t="s">
        <v>12733</v>
      </c>
      <c r="AB5442" s="169" t="s">
        <v>12775</v>
      </c>
      <c r="AC5442" s="169" t="s">
        <v>28</v>
      </c>
      <c r="AD5442" s="169">
        <v>2023</v>
      </c>
      <c r="AE5442" s="167" t="s">
        <v>1232</v>
      </c>
    </row>
    <row r="5443" spans="1:31" x14ac:dyDescent="0.3">
      <c r="A5443" s="169" t="s">
        <v>10545</v>
      </c>
      <c r="B5443" s="162" t="s">
        <v>550</v>
      </c>
      <c r="C5443" s="162">
        <v>1</v>
      </c>
      <c r="D5443" s="162">
        <v>2019</v>
      </c>
      <c r="E5443" s="162" t="s">
        <v>115</v>
      </c>
      <c r="F5443" s="162" t="s">
        <v>28</v>
      </c>
      <c r="G5443" s="162">
        <v>2022</v>
      </c>
      <c r="H5443" s="169" t="s">
        <v>62</v>
      </c>
      <c r="I5443" s="162" t="s">
        <v>550</v>
      </c>
      <c r="J5443" s="204">
        <v>12.053800000000001</v>
      </c>
      <c r="K5443" s="169" t="s">
        <v>1818</v>
      </c>
      <c r="L5443" s="166">
        <v>0.78983406395348821</v>
      </c>
      <c r="M5443" s="166">
        <v>9.5205018400825576</v>
      </c>
      <c r="N5443" s="169" t="s">
        <v>51</v>
      </c>
      <c r="O5443" s="167">
        <v>1</v>
      </c>
      <c r="P5443" s="167">
        <v>0</v>
      </c>
      <c r="Q5443" s="167">
        <v>0</v>
      </c>
      <c r="R5443" s="167">
        <v>1</v>
      </c>
      <c r="S5443" s="167">
        <v>1</v>
      </c>
      <c r="T5443" s="167" t="s">
        <v>13213</v>
      </c>
      <c r="U5443" s="167" t="s">
        <v>1261</v>
      </c>
      <c r="V5443" s="167" t="s">
        <v>300</v>
      </c>
      <c r="W5443" s="169" t="s">
        <v>12711</v>
      </c>
      <c r="X5443" s="169" t="s">
        <v>12697</v>
      </c>
      <c r="Y5443" s="169"/>
      <c r="Z5443" s="168">
        <v>44623</v>
      </c>
      <c r="AA5443" s="169" t="s">
        <v>9644</v>
      </c>
      <c r="AB5443" s="169" t="s">
        <v>12195</v>
      </c>
      <c r="AC5443" s="169" t="s">
        <v>51</v>
      </c>
      <c r="AD5443" s="169">
        <v>2023</v>
      </c>
      <c r="AE5443" s="167" t="s">
        <v>1321</v>
      </c>
    </row>
    <row r="5444" spans="1:31" x14ac:dyDescent="0.3">
      <c r="A5444" s="169" t="s">
        <v>10545</v>
      </c>
      <c r="B5444" s="162" t="s">
        <v>550</v>
      </c>
      <c r="C5444" s="162">
        <v>2</v>
      </c>
      <c r="D5444" s="162">
        <v>2019</v>
      </c>
      <c r="E5444" s="162" t="s">
        <v>115</v>
      </c>
      <c r="F5444" s="162" t="s">
        <v>28</v>
      </c>
      <c r="G5444" s="162">
        <v>2022</v>
      </c>
      <c r="H5444" s="169" t="s">
        <v>62</v>
      </c>
      <c r="I5444" s="162" t="s">
        <v>550</v>
      </c>
      <c r="J5444" s="204">
        <v>11.745440500000001</v>
      </c>
      <c r="K5444" s="169" t="s">
        <v>1818</v>
      </c>
      <c r="L5444" s="166">
        <v>0.78983406395348821</v>
      </c>
      <c r="M5444" s="166">
        <v>9.2769490030388919</v>
      </c>
      <c r="N5444" s="169" t="s">
        <v>62</v>
      </c>
      <c r="O5444" s="167">
        <v>1</v>
      </c>
      <c r="P5444" s="167">
        <v>0</v>
      </c>
      <c r="Q5444" s="167">
        <v>1</v>
      </c>
      <c r="R5444" s="167">
        <v>0</v>
      </c>
      <c r="S5444" s="167">
        <v>1</v>
      </c>
      <c r="T5444" s="167" t="s">
        <v>13210</v>
      </c>
      <c r="U5444" s="167" t="s">
        <v>1261</v>
      </c>
      <c r="V5444" s="167" t="s">
        <v>300</v>
      </c>
      <c r="W5444" s="169" t="s">
        <v>12711</v>
      </c>
      <c r="X5444" s="169" t="s">
        <v>12697</v>
      </c>
      <c r="Y5444" s="169"/>
      <c r="Z5444" s="168">
        <v>44728</v>
      </c>
      <c r="AA5444" s="169" t="s">
        <v>11072</v>
      </c>
      <c r="AB5444" s="169" t="s">
        <v>12776</v>
      </c>
      <c r="AC5444" s="169" t="s">
        <v>62</v>
      </c>
      <c r="AD5444" s="169">
        <v>2023</v>
      </c>
      <c r="AE5444" s="167" t="s">
        <v>1321</v>
      </c>
    </row>
    <row r="5445" spans="1:31" x14ac:dyDescent="0.3">
      <c r="A5445" s="169" t="s">
        <v>10546</v>
      </c>
      <c r="B5445" s="162" t="s">
        <v>550</v>
      </c>
      <c r="C5445" s="162">
        <v>1</v>
      </c>
      <c r="D5445" s="162">
        <v>2019</v>
      </c>
      <c r="E5445" s="162" t="s">
        <v>115</v>
      </c>
      <c r="F5445" s="162" t="s">
        <v>28</v>
      </c>
      <c r="G5445" s="162">
        <v>2022</v>
      </c>
      <c r="H5445" s="169" t="s">
        <v>62</v>
      </c>
      <c r="I5445" s="162" t="s">
        <v>550</v>
      </c>
      <c r="J5445" s="204">
        <v>12.997999999999999</v>
      </c>
      <c r="K5445" s="169" t="s">
        <v>1818</v>
      </c>
      <c r="L5445" s="166">
        <v>0.78983406395348821</v>
      </c>
      <c r="M5445" s="166">
        <v>10.266263163267439</v>
      </c>
      <c r="N5445" s="169" t="s">
        <v>1317</v>
      </c>
      <c r="O5445" s="167">
        <v>1</v>
      </c>
      <c r="P5445" s="167">
        <v>0</v>
      </c>
      <c r="Q5445" s="167">
        <v>0</v>
      </c>
      <c r="R5445" s="167">
        <v>0</v>
      </c>
      <c r="S5445" s="167">
        <v>1</v>
      </c>
      <c r="T5445" s="167" t="s">
        <v>13213</v>
      </c>
      <c r="U5445" s="167" t="s">
        <v>1261</v>
      </c>
      <c r="V5445" s="167" t="s">
        <v>102</v>
      </c>
      <c r="W5445" s="169" t="s">
        <v>12711</v>
      </c>
      <c r="X5445" s="169" t="s">
        <v>12698</v>
      </c>
      <c r="Y5445" s="169"/>
      <c r="Z5445" s="168">
        <v>44742</v>
      </c>
      <c r="AA5445" s="169" t="s">
        <v>9610</v>
      </c>
      <c r="AB5445" s="169" t="s">
        <v>12777</v>
      </c>
      <c r="AC5445" s="169" t="s">
        <v>1317</v>
      </c>
      <c r="AD5445" s="169">
        <v>2023</v>
      </c>
      <c r="AE5445" s="167" t="s">
        <v>1321</v>
      </c>
    </row>
    <row r="5446" spans="1:31" x14ac:dyDescent="0.3">
      <c r="A5446" s="169" t="s">
        <v>10546</v>
      </c>
      <c r="B5446" s="162" t="s">
        <v>550</v>
      </c>
      <c r="C5446" s="162">
        <v>2</v>
      </c>
      <c r="D5446" s="162">
        <v>2019</v>
      </c>
      <c r="E5446" s="162" t="s">
        <v>115</v>
      </c>
      <c r="F5446" s="162" t="s">
        <v>28</v>
      </c>
      <c r="G5446" s="162">
        <v>2022</v>
      </c>
      <c r="H5446" s="169" t="s">
        <v>62</v>
      </c>
      <c r="I5446" s="162" t="s">
        <v>550</v>
      </c>
      <c r="J5446" s="204">
        <v>14.5563</v>
      </c>
      <c r="K5446" s="169" t="s">
        <v>1818</v>
      </c>
      <c r="L5446" s="166">
        <v>0.78983406395348821</v>
      </c>
      <c r="M5446" s="166">
        <v>11.497061585126161</v>
      </c>
      <c r="N5446" s="169" t="s">
        <v>1317</v>
      </c>
      <c r="O5446" s="167">
        <v>1</v>
      </c>
      <c r="P5446" s="167">
        <v>0</v>
      </c>
      <c r="Q5446" s="167">
        <v>0</v>
      </c>
      <c r="R5446" s="167">
        <v>0</v>
      </c>
      <c r="S5446" s="167">
        <v>1</v>
      </c>
      <c r="T5446" s="167" t="s">
        <v>13213</v>
      </c>
      <c r="U5446" s="167" t="s">
        <v>1261</v>
      </c>
      <c r="V5446" s="167" t="s">
        <v>102</v>
      </c>
      <c r="W5446" s="169" t="s">
        <v>12711</v>
      </c>
      <c r="X5446" s="169" t="s">
        <v>12698</v>
      </c>
      <c r="Y5446" s="169"/>
      <c r="Z5446" s="168">
        <v>44742</v>
      </c>
      <c r="AA5446" s="169" t="s">
        <v>12734</v>
      </c>
      <c r="AB5446" s="169" t="s">
        <v>12778</v>
      </c>
      <c r="AC5446" s="169" t="s">
        <v>1317</v>
      </c>
      <c r="AD5446" s="169">
        <v>2023</v>
      </c>
      <c r="AE5446" s="167" t="s">
        <v>1321</v>
      </c>
    </row>
    <row r="5447" spans="1:31" x14ac:dyDescent="0.3">
      <c r="A5447" s="169" t="s">
        <v>10549</v>
      </c>
      <c r="B5447" s="162" t="s">
        <v>550</v>
      </c>
      <c r="C5447" s="162">
        <v>7</v>
      </c>
      <c r="D5447" s="162">
        <v>2019</v>
      </c>
      <c r="E5447" s="162" t="s">
        <v>115</v>
      </c>
      <c r="F5447" s="162" t="s">
        <v>28</v>
      </c>
      <c r="G5447" s="162">
        <v>2022</v>
      </c>
      <c r="H5447" s="169" t="s">
        <v>79</v>
      </c>
      <c r="I5447" s="162" t="s">
        <v>550</v>
      </c>
      <c r="J5447" s="204">
        <v>5.6000000000000001E-2</v>
      </c>
      <c r="K5447" s="169" t="s">
        <v>1818</v>
      </c>
      <c r="L5447" s="166">
        <v>0.78983406395348821</v>
      </c>
      <c r="M5447" s="166">
        <v>4.4230707581395343E-2</v>
      </c>
      <c r="N5447" s="169" t="s">
        <v>28</v>
      </c>
      <c r="O5447" s="167">
        <v>1</v>
      </c>
      <c r="P5447" s="167">
        <v>1</v>
      </c>
      <c r="Q5447" s="167">
        <v>0</v>
      </c>
      <c r="R5447" s="167">
        <v>1</v>
      </c>
      <c r="S5447" s="167">
        <v>0</v>
      </c>
      <c r="T5447" s="167" t="s">
        <v>13211</v>
      </c>
      <c r="U5447" s="167" t="s">
        <v>1453</v>
      </c>
      <c r="V5447" s="167" t="s">
        <v>100</v>
      </c>
      <c r="W5447" s="169" t="s">
        <v>12708</v>
      </c>
      <c r="X5447" s="169" t="s">
        <v>10979</v>
      </c>
      <c r="Y5447" s="169"/>
      <c r="Z5447" s="168">
        <v>44778</v>
      </c>
      <c r="AA5447" s="169" t="s">
        <v>11990</v>
      </c>
      <c r="AB5447" s="169" t="s">
        <v>12112</v>
      </c>
      <c r="AC5447" s="169" t="s">
        <v>28</v>
      </c>
      <c r="AD5447" s="169">
        <v>2023</v>
      </c>
      <c r="AE5447" s="167" t="s">
        <v>1232</v>
      </c>
    </row>
    <row r="5448" spans="1:31" x14ac:dyDescent="0.3">
      <c r="A5448" s="169" t="s">
        <v>10549</v>
      </c>
      <c r="B5448" s="162" t="s">
        <v>550</v>
      </c>
      <c r="C5448" s="162">
        <v>8</v>
      </c>
      <c r="D5448" s="162">
        <v>2019</v>
      </c>
      <c r="E5448" s="162" t="s">
        <v>115</v>
      </c>
      <c r="F5448" s="162" t="s">
        <v>28</v>
      </c>
      <c r="G5448" s="162">
        <v>2022</v>
      </c>
      <c r="H5448" s="169" t="s">
        <v>79</v>
      </c>
      <c r="I5448" s="162" t="s">
        <v>550</v>
      </c>
      <c r="J5448" s="204">
        <v>0.20925250000000001</v>
      </c>
      <c r="K5448" s="169" t="s">
        <v>1818</v>
      </c>
      <c r="L5448" s="166">
        <v>0.78983406395348821</v>
      </c>
      <c r="M5448" s="166">
        <v>0.16527475246742729</v>
      </c>
      <c r="N5448" s="169" t="s">
        <v>28</v>
      </c>
      <c r="O5448" s="167">
        <v>1</v>
      </c>
      <c r="P5448" s="167">
        <v>1</v>
      </c>
      <c r="Q5448" s="167">
        <v>0</v>
      </c>
      <c r="R5448" s="167">
        <v>1</v>
      </c>
      <c r="S5448" s="167">
        <v>0</v>
      </c>
      <c r="T5448" s="167" t="s">
        <v>13211</v>
      </c>
      <c r="U5448" s="167" t="s">
        <v>1453</v>
      </c>
      <c r="V5448" s="167" t="s">
        <v>100</v>
      </c>
      <c r="W5448" s="169" t="s">
        <v>12708</v>
      </c>
      <c r="X5448" s="169" t="s">
        <v>10979</v>
      </c>
      <c r="Y5448" s="169"/>
      <c r="Z5448" s="168">
        <v>44797</v>
      </c>
      <c r="AA5448" s="169" t="s">
        <v>11055</v>
      </c>
      <c r="AB5448" s="169" t="s">
        <v>12165</v>
      </c>
      <c r="AC5448" s="169" t="s">
        <v>28</v>
      </c>
      <c r="AD5448" s="169">
        <v>2023</v>
      </c>
      <c r="AE5448" s="167" t="s">
        <v>1232</v>
      </c>
    </row>
    <row r="5449" spans="1:31" x14ac:dyDescent="0.3">
      <c r="A5449" s="169" t="s">
        <v>10549</v>
      </c>
      <c r="B5449" s="162" t="s">
        <v>550</v>
      </c>
      <c r="C5449" s="162">
        <v>9</v>
      </c>
      <c r="D5449" s="162">
        <v>2019</v>
      </c>
      <c r="E5449" s="162" t="s">
        <v>115</v>
      </c>
      <c r="F5449" s="162" t="s">
        <v>28</v>
      </c>
      <c r="G5449" s="162">
        <v>2022</v>
      </c>
      <c r="H5449" s="169" t="s">
        <v>79</v>
      </c>
      <c r="I5449" s="162" t="s">
        <v>550</v>
      </c>
      <c r="J5449" s="204">
        <v>0.91920000000000002</v>
      </c>
      <c r="K5449" s="169" t="s">
        <v>1818</v>
      </c>
      <c r="L5449" s="166">
        <v>0.78983406395348821</v>
      </c>
      <c r="M5449" s="166">
        <v>0.7260154715860464</v>
      </c>
      <c r="N5449" s="169" t="s">
        <v>28</v>
      </c>
      <c r="O5449" s="167">
        <v>1</v>
      </c>
      <c r="P5449" s="167">
        <v>1</v>
      </c>
      <c r="Q5449" s="167">
        <v>0</v>
      </c>
      <c r="R5449" s="167">
        <v>1</v>
      </c>
      <c r="S5449" s="167">
        <v>0</v>
      </c>
      <c r="T5449" s="167" t="s">
        <v>13211</v>
      </c>
      <c r="U5449" s="167" t="s">
        <v>1453</v>
      </c>
      <c r="V5449" s="167" t="s">
        <v>100</v>
      </c>
      <c r="W5449" s="169" t="s">
        <v>12708</v>
      </c>
      <c r="X5449" s="169" t="s">
        <v>10979</v>
      </c>
      <c r="Y5449" s="169"/>
      <c r="Z5449" s="168">
        <v>44804</v>
      </c>
      <c r="AA5449" s="169" t="s">
        <v>11990</v>
      </c>
      <c r="AB5449" s="169" t="s">
        <v>12112</v>
      </c>
      <c r="AC5449" s="169" t="s">
        <v>28</v>
      </c>
      <c r="AD5449" s="169">
        <v>2023</v>
      </c>
      <c r="AE5449" s="167" t="s">
        <v>1232</v>
      </c>
    </row>
    <row r="5450" spans="1:31" x14ac:dyDescent="0.3">
      <c r="A5450" s="169" t="s">
        <v>10559</v>
      </c>
      <c r="B5450" s="162" t="s">
        <v>550</v>
      </c>
      <c r="C5450" s="162">
        <v>1</v>
      </c>
      <c r="D5450" s="162">
        <v>2020</v>
      </c>
      <c r="E5450" s="162" t="s">
        <v>115</v>
      </c>
      <c r="F5450" s="162" t="s">
        <v>28</v>
      </c>
      <c r="G5450" s="162">
        <v>2022</v>
      </c>
      <c r="H5450" s="169" t="s">
        <v>62</v>
      </c>
      <c r="I5450" s="162" t="s">
        <v>550</v>
      </c>
      <c r="J5450" s="204">
        <v>34.988452000000002</v>
      </c>
      <c r="K5450" s="169" t="s">
        <v>1818</v>
      </c>
      <c r="L5450" s="166">
        <v>0.78983406395348821</v>
      </c>
      <c r="M5450" s="166">
        <v>27.635071234601554</v>
      </c>
      <c r="N5450" s="169" t="s">
        <v>62</v>
      </c>
      <c r="O5450" s="167">
        <v>1</v>
      </c>
      <c r="P5450" s="167">
        <v>0</v>
      </c>
      <c r="Q5450" s="167">
        <v>1</v>
      </c>
      <c r="R5450" s="167">
        <v>0</v>
      </c>
      <c r="S5450" s="167">
        <v>1</v>
      </c>
      <c r="T5450" s="167" t="s">
        <v>13210</v>
      </c>
      <c r="U5450" s="167" t="s">
        <v>1261</v>
      </c>
      <c r="V5450" s="167" t="s">
        <v>300</v>
      </c>
      <c r="W5450" s="169" t="s">
        <v>12711</v>
      </c>
      <c r="X5450" s="169" t="s">
        <v>12699</v>
      </c>
      <c r="Y5450" s="169"/>
      <c r="Z5450" s="168">
        <v>44711</v>
      </c>
      <c r="AA5450" s="169" t="s">
        <v>9570</v>
      </c>
      <c r="AB5450" s="169" t="s">
        <v>12169</v>
      </c>
      <c r="AC5450" s="169" t="s">
        <v>62</v>
      </c>
      <c r="AD5450" s="169">
        <v>2023</v>
      </c>
      <c r="AE5450" s="167" t="s">
        <v>1321</v>
      </c>
    </row>
    <row r="5451" spans="1:31" x14ac:dyDescent="0.3">
      <c r="A5451" s="169" t="s">
        <v>10560</v>
      </c>
      <c r="B5451" s="162" t="s">
        <v>550</v>
      </c>
      <c r="C5451" s="162">
        <v>2</v>
      </c>
      <c r="D5451" s="162">
        <v>2020</v>
      </c>
      <c r="E5451" s="162" t="s">
        <v>115</v>
      </c>
      <c r="F5451" s="162" t="s">
        <v>28</v>
      </c>
      <c r="G5451" s="162">
        <v>2022</v>
      </c>
      <c r="H5451" s="169" t="s">
        <v>62</v>
      </c>
      <c r="I5451" s="162" t="s">
        <v>550</v>
      </c>
      <c r="J5451" s="204">
        <v>6.3211940000000002</v>
      </c>
      <c r="K5451" s="169" t="s">
        <v>1818</v>
      </c>
      <c r="L5451" s="166">
        <v>0.78983406395348821</v>
      </c>
      <c r="M5451" s="166">
        <v>4.9926943460584061</v>
      </c>
      <c r="N5451" s="169" t="s">
        <v>62</v>
      </c>
      <c r="O5451" s="167">
        <v>1</v>
      </c>
      <c r="P5451" s="167">
        <v>0</v>
      </c>
      <c r="Q5451" s="167">
        <v>1</v>
      </c>
      <c r="R5451" s="167">
        <v>0</v>
      </c>
      <c r="S5451" s="167">
        <v>1</v>
      </c>
      <c r="T5451" s="167" t="s">
        <v>13210</v>
      </c>
      <c r="U5451" s="167" t="s">
        <v>1221</v>
      </c>
      <c r="V5451" s="167" t="s">
        <v>142</v>
      </c>
      <c r="W5451" s="169" t="s">
        <v>12710</v>
      </c>
      <c r="X5451" s="169" t="s">
        <v>12090</v>
      </c>
      <c r="Y5451" s="169"/>
      <c r="Z5451" s="168">
        <v>44790</v>
      </c>
      <c r="AA5451" s="169" t="s">
        <v>9570</v>
      </c>
      <c r="AB5451" s="169" t="s">
        <v>12169</v>
      </c>
      <c r="AC5451" s="169" t="s">
        <v>62</v>
      </c>
      <c r="AD5451" s="169">
        <v>2023</v>
      </c>
      <c r="AE5451" s="167" t="s">
        <v>1321</v>
      </c>
    </row>
    <row r="5452" spans="1:31" x14ac:dyDescent="0.3">
      <c r="A5452" s="169" t="s">
        <v>10561</v>
      </c>
      <c r="B5452" s="162" t="s">
        <v>550</v>
      </c>
      <c r="C5452" s="162">
        <v>1</v>
      </c>
      <c r="D5452" s="162">
        <v>2020</v>
      </c>
      <c r="E5452" s="162" t="s">
        <v>115</v>
      </c>
      <c r="F5452" s="162" t="s">
        <v>28</v>
      </c>
      <c r="G5452" s="162">
        <v>2022</v>
      </c>
      <c r="H5452" s="169" t="s">
        <v>74</v>
      </c>
      <c r="I5452" s="162" t="s">
        <v>550</v>
      </c>
      <c r="J5452" s="204">
        <v>2.0345881800000001</v>
      </c>
      <c r="K5452" s="169" t="s">
        <v>1818</v>
      </c>
      <c r="L5452" s="166">
        <v>0.78983406395348821</v>
      </c>
      <c r="M5452" s="166">
        <v>1.6069870506811312</v>
      </c>
      <c r="N5452" s="169" t="s">
        <v>28</v>
      </c>
      <c r="O5452" s="167">
        <v>1</v>
      </c>
      <c r="P5452" s="167">
        <v>1</v>
      </c>
      <c r="Q5452" s="167">
        <v>0</v>
      </c>
      <c r="R5452" s="167">
        <v>1</v>
      </c>
      <c r="S5452" s="167">
        <v>0</v>
      </c>
      <c r="T5452" s="167" t="s">
        <v>13211</v>
      </c>
      <c r="U5452" s="167" t="s">
        <v>1512</v>
      </c>
      <c r="V5452" s="167" t="s">
        <v>91</v>
      </c>
      <c r="W5452" s="169" t="s">
        <v>12708</v>
      </c>
      <c r="X5452" s="169" t="s">
        <v>12700</v>
      </c>
      <c r="Y5452" s="169"/>
      <c r="Z5452" s="168">
        <v>44741</v>
      </c>
      <c r="AA5452" s="169" t="s">
        <v>12735</v>
      </c>
      <c r="AB5452" s="169"/>
      <c r="AC5452" s="169" t="s">
        <v>28</v>
      </c>
      <c r="AD5452" s="169">
        <v>2023</v>
      </c>
      <c r="AE5452" s="167" t="s">
        <v>1241</v>
      </c>
    </row>
    <row r="5453" spans="1:31" x14ac:dyDescent="0.3">
      <c r="A5453" s="169" t="s">
        <v>10561</v>
      </c>
      <c r="B5453" s="162" t="s">
        <v>550</v>
      </c>
      <c r="C5453" s="162">
        <v>2</v>
      </c>
      <c r="D5453" s="162">
        <v>2020</v>
      </c>
      <c r="E5453" s="162" t="s">
        <v>115</v>
      </c>
      <c r="F5453" s="162" t="s">
        <v>28</v>
      </c>
      <c r="G5453" s="162">
        <v>2022</v>
      </c>
      <c r="H5453" s="169" t="s">
        <v>74</v>
      </c>
      <c r="I5453" s="162" t="s">
        <v>550</v>
      </c>
      <c r="J5453" s="204">
        <v>1.628061</v>
      </c>
      <c r="K5453" s="169" t="s">
        <v>1818</v>
      </c>
      <c r="L5453" s="166">
        <v>0.78983406395348821</v>
      </c>
      <c r="M5453" s="166">
        <v>1.2858980359941798</v>
      </c>
      <c r="N5453" s="169" t="s">
        <v>74</v>
      </c>
      <c r="O5453" s="167">
        <v>1</v>
      </c>
      <c r="P5453" s="167">
        <v>0</v>
      </c>
      <c r="Q5453" s="167">
        <v>1</v>
      </c>
      <c r="R5453" s="167">
        <v>0</v>
      </c>
      <c r="S5453" s="167">
        <v>1</v>
      </c>
      <c r="T5453" s="167" t="s">
        <v>13210</v>
      </c>
      <c r="U5453" s="167" t="s">
        <v>1512</v>
      </c>
      <c r="V5453" s="167" t="s">
        <v>91</v>
      </c>
      <c r="W5453" s="169" t="s">
        <v>12708</v>
      </c>
      <c r="X5453" s="169" t="s">
        <v>12700</v>
      </c>
      <c r="Y5453" s="169"/>
      <c r="Z5453" s="168">
        <v>44866</v>
      </c>
      <c r="AA5453" s="169" t="s">
        <v>12736</v>
      </c>
      <c r="AB5453" s="169" t="s">
        <v>12779</v>
      </c>
      <c r="AC5453" s="169" t="s">
        <v>74</v>
      </c>
      <c r="AD5453" s="169">
        <v>2023</v>
      </c>
      <c r="AE5453" s="167" t="s">
        <v>1241</v>
      </c>
    </row>
    <row r="5454" spans="1:31" x14ac:dyDescent="0.3">
      <c r="A5454" s="125" t="s">
        <v>11312</v>
      </c>
      <c r="B5454" s="162" t="s">
        <v>550</v>
      </c>
      <c r="C5454" s="162">
        <v>3</v>
      </c>
      <c r="D5454" s="162">
        <v>2020</v>
      </c>
      <c r="E5454" s="162" t="s">
        <v>115</v>
      </c>
      <c r="F5454" s="162" t="s">
        <v>28</v>
      </c>
      <c r="G5454" s="162">
        <v>2020</v>
      </c>
      <c r="H5454" s="169" t="s">
        <v>72</v>
      </c>
      <c r="I5454" s="162" t="s">
        <v>550</v>
      </c>
      <c r="J5454" s="204">
        <v>0.16509501999999998</v>
      </c>
      <c r="K5454" s="169" t="s">
        <v>1818</v>
      </c>
      <c r="L5454" s="166">
        <v>0.81855314403292179</v>
      </c>
      <c r="M5454" s="166">
        <v>0.13513904768517809</v>
      </c>
      <c r="N5454" s="169" t="s">
        <v>72</v>
      </c>
      <c r="O5454" s="167">
        <v>1</v>
      </c>
      <c r="P5454" s="167">
        <v>0</v>
      </c>
      <c r="Q5454" s="167">
        <v>1</v>
      </c>
      <c r="R5454" s="167">
        <v>0</v>
      </c>
      <c r="S5454" s="167">
        <v>1</v>
      </c>
      <c r="T5454" s="167" t="s">
        <v>13210</v>
      </c>
      <c r="U5454" s="167" t="s">
        <v>1221</v>
      </c>
      <c r="V5454" s="167" t="s">
        <v>142</v>
      </c>
      <c r="W5454" s="169" t="s">
        <v>12711</v>
      </c>
      <c r="X5454" s="169" t="s">
        <v>11720</v>
      </c>
      <c r="Y5454" s="169"/>
      <c r="Z5454" s="168">
        <v>43882</v>
      </c>
      <c r="AA5454" s="169" t="s">
        <v>12737</v>
      </c>
      <c r="AB5454" s="169" t="s">
        <v>12780</v>
      </c>
      <c r="AC5454" s="169" t="s">
        <v>72</v>
      </c>
      <c r="AD5454" s="169">
        <v>2023</v>
      </c>
      <c r="AE5454" s="167" t="s">
        <v>1245</v>
      </c>
    </row>
    <row r="5455" spans="1:31" x14ac:dyDescent="0.3">
      <c r="A5455" s="125" t="s">
        <v>11312</v>
      </c>
      <c r="B5455" s="162" t="s">
        <v>550</v>
      </c>
      <c r="C5455" s="162">
        <v>4</v>
      </c>
      <c r="D5455" s="162">
        <v>2020</v>
      </c>
      <c r="E5455" s="162" t="s">
        <v>115</v>
      </c>
      <c r="F5455" s="162" t="s">
        <v>28</v>
      </c>
      <c r="G5455" s="162">
        <v>2022</v>
      </c>
      <c r="H5455" s="169" t="s">
        <v>72</v>
      </c>
      <c r="I5455" s="162" t="s">
        <v>550</v>
      </c>
      <c r="J5455" s="204">
        <v>0.35844828000000001</v>
      </c>
      <c r="K5455" s="169" t="s">
        <v>1818</v>
      </c>
      <c r="L5455" s="166">
        <v>0.78983406395348821</v>
      </c>
      <c r="M5455" s="166">
        <v>0.28311466170953786</v>
      </c>
      <c r="N5455" s="169" t="s">
        <v>72</v>
      </c>
      <c r="O5455" s="167">
        <v>1</v>
      </c>
      <c r="P5455" s="167">
        <v>0</v>
      </c>
      <c r="Q5455" s="167">
        <v>1</v>
      </c>
      <c r="R5455" s="167">
        <v>0</v>
      </c>
      <c r="S5455" s="167">
        <v>1</v>
      </c>
      <c r="T5455" s="167" t="s">
        <v>13210</v>
      </c>
      <c r="U5455" s="167" t="s">
        <v>1221</v>
      </c>
      <c r="V5455" s="167" t="s">
        <v>142</v>
      </c>
      <c r="W5455" s="169" t="s">
        <v>12711</v>
      </c>
      <c r="X5455" s="169" t="s">
        <v>11720</v>
      </c>
      <c r="Y5455" s="169"/>
      <c r="Z5455" s="168">
        <v>44911</v>
      </c>
      <c r="AA5455" s="169" t="s">
        <v>12738</v>
      </c>
      <c r="AB5455" s="169" t="s">
        <v>12781</v>
      </c>
      <c r="AC5455" s="169" t="s">
        <v>72</v>
      </c>
      <c r="AD5455" s="169">
        <v>2023</v>
      </c>
      <c r="AE5455" s="167" t="s">
        <v>1245</v>
      </c>
    </row>
    <row r="5456" spans="1:31" x14ac:dyDescent="0.3">
      <c r="A5456" s="125" t="s">
        <v>11312</v>
      </c>
      <c r="B5456" s="162" t="s">
        <v>550</v>
      </c>
      <c r="C5456" s="162">
        <v>5</v>
      </c>
      <c r="D5456" s="162">
        <v>2020</v>
      </c>
      <c r="E5456" s="162" t="s">
        <v>115</v>
      </c>
      <c r="F5456" s="162" t="s">
        <v>28</v>
      </c>
      <c r="G5456" s="162">
        <v>2022</v>
      </c>
      <c r="H5456" s="169" t="s">
        <v>72</v>
      </c>
      <c r="I5456" s="162" t="s">
        <v>550</v>
      </c>
      <c r="J5456" s="204">
        <v>7.1525249999999999E-2</v>
      </c>
      <c r="K5456" s="169" t="s">
        <v>1818</v>
      </c>
      <c r="L5456" s="166">
        <v>0.78983406395348821</v>
      </c>
      <c r="M5456" s="166">
        <v>5.6493078882789233E-2</v>
      </c>
      <c r="N5456" s="169" t="s">
        <v>72</v>
      </c>
      <c r="O5456" s="167">
        <v>1</v>
      </c>
      <c r="P5456" s="167">
        <v>0</v>
      </c>
      <c r="Q5456" s="167">
        <v>1</v>
      </c>
      <c r="R5456" s="167">
        <v>0</v>
      </c>
      <c r="S5456" s="167">
        <v>1</v>
      </c>
      <c r="T5456" s="167" t="s">
        <v>13210</v>
      </c>
      <c r="U5456" s="167" t="s">
        <v>1221</v>
      </c>
      <c r="V5456" s="167" t="s">
        <v>142</v>
      </c>
      <c r="W5456" s="169" t="s">
        <v>12711</v>
      </c>
      <c r="X5456" s="169" t="s">
        <v>11720</v>
      </c>
      <c r="Y5456" s="169"/>
      <c r="Z5456" s="168">
        <v>44911</v>
      </c>
      <c r="AA5456" s="169" t="s">
        <v>12739</v>
      </c>
      <c r="AB5456" s="169" t="s">
        <v>12782</v>
      </c>
      <c r="AC5456" s="169" t="s">
        <v>72</v>
      </c>
      <c r="AD5456" s="169">
        <v>2023</v>
      </c>
      <c r="AE5456" s="167" t="s">
        <v>1245</v>
      </c>
    </row>
    <row r="5457" spans="1:31" x14ac:dyDescent="0.3">
      <c r="A5457" s="125" t="s">
        <v>11312</v>
      </c>
      <c r="B5457" s="162" t="s">
        <v>550</v>
      </c>
      <c r="C5457" s="162">
        <v>6</v>
      </c>
      <c r="D5457" s="162">
        <v>2020</v>
      </c>
      <c r="E5457" s="162" t="s">
        <v>115</v>
      </c>
      <c r="F5457" s="162" t="s">
        <v>28</v>
      </c>
      <c r="G5457" s="162">
        <v>2022</v>
      </c>
      <c r="H5457" s="169" t="s">
        <v>72</v>
      </c>
      <c r="I5457" s="162" t="s">
        <v>550</v>
      </c>
      <c r="J5457" s="204">
        <v>3.8788400000000001E-2</v>
      </c>
      <c r="K5457" s="169" t="s">
        <v>1818</v>
      </c>
      <c r="L5457" s="166">
        <v>0.78983406395348821</v>
      </c>
      <c r="M5457" s="166">
        <v>3.0636399606253483E-2</v>
      </c>
      <c r="N5457" s="169" t="s">
        <v>10998</v>
      </c>
      <c r="O5457" s="167">
        <v>1</v>
      </c>
      <c r="P5457" s="167">
        <v>0</v>
      </c>
      <c r="Q5457" s="167">
        <v>0</v>
      </c>
      <c r="R5457" s="167">
        <v>0</v>
      </c>
      <c r="S5457" s="167">
        <v>0</v>
      </c>
      <c r="T5457" s="167" t="s">
        <v>13213</v>
      </c>
      <c r="U5457" s="167" t="s">
        <v>1221</v>
      </c>
      <c r="V5457" s="167" t="s">
        <v>142</v>
      </c>
      <c r="W5457" s="169" t="s">
        <v>12711</v>
      </c>
      <c r="X5457" s="169" t="s">
        <v>11720</v>
      </c>
      <c r="Y5457" s="169"/>
      <c r="Z5457" s="168">
        <v>44706</v>
      </c>
      <c r="AA5457" s="169" t="s">
        <v>12740</v>
      </c>
      <c r="AB5457" s="169" t="s">
        <v>12783</v>
      </c>
      <c r="AC5457" s="169" t="s">
        <v>10998</v>
      </c>
      <c r="AD5457" s="169">
        <v>2023</v>
      </c>
      <c r="AE5457" s="167" t="s">
        <v>1245</v>
      </c>
    </row>
    <row r="5458" spans="1:31" x14ac:dyDescent="0.3">
      <c r="A5458" s="125" t="s">
        <v>11312</v>
      </c>
      <c r="B5458" s="162" t="s">
        <v>550</v>
      </c>
      <c r="C5458" s="162">
        <v>7</v>
      </c>
      <c r="D5458" s="162">
        <v>2020</v>
      </c>
      <c r="E5458" s="162" t="s">
        <v>115</v>
      </c>
      <c r="F5458" s="162" t="s">
        <v>28</v>
      </c>
      <c r="G5458" s="162">
        <v>2022</v>
      </c>
      <c r="H5458" s="169" t="s">
        <v>72</v>
      </c>
      <c r="I5458" s="162" t="s">
        <v>550</v>
      </c>
      <c r="J5458" s="204">
        <v>6.0215177300000002</v>
      </c>
      <c r="K5458" s="169" t="s">
        <v>1818</v>
      </c>
      <c r="L5458" s="166">
        <v>0.78983406395348821</v>
      </c>
      <c r="M5458" s="166">
        <v>4.7559998198538835</v>
      </c>
      <c r="N5458" s="169" t="s">
        <v>72</v>
      </c>
      <c r="O5458" s="167">
        <v>1</v>
      </c>
      <c r="P5458" s="167">
        <v>0</v>
      </c>
      <c r="Q5458" s="167">
        <v>1</v>
      </c>
      <c r="R5458" s="167">
        <v>0</v>
      </c>
      <c r="S5458" s="167">
        <v>1</v>
      </c>
      <c r="T5458" s="167" t="s">
        <v>13210</v>
      </c>
      <c r="U5458" s="167" t="s">
        <v>1221</v>
      </c>
      <c r="V5458" s="167" t="s">
        <v>142</v>
      </c>
      <c r="W5458" s="169" t="s">
        <v>12710</v>
      </c>
      <c r="X5458" s="169" t="s">
        <v>11720</v>
      </c>
      <c r="Y5458" s="169"/>
      <c r="Z5458" s="168">
        <v>44866</v>
      </c>
      <c r="AA5458" s="169" t="s">
        <v>12741</v>
      </c>
      <c r="AB5458" s="169" t="s">
        <v>12784</v>
      </c>
      <c r="AC5458" s="169" t="s">
        <v>72</v>
      </c>
      <c r="AD5458" s="169">
        <v>2023</v>
      </c>
      <c r="AE5458" s="167" t="s">
        <v>1245</v>
      </c>
    </row>
    <row r="5459" spans="1:31" x14ac:dyDescent="0.3">
      <c r="A5459" s="125" t="s">
        <v>11312</v>
      </c>
      <c r="B5459" s="162" t="s">
        <v>550</v>
      </c>
      <c r="C5459" s="162">
        <v>8</v>
      </c>
      <c r="D5459" s="162">
        <v>2020</v>
      </c>
      <c r="E5459" s="162" t="s">
        <v>115</v>
      </c>
      <c r="F5459" s="162" t="s">
        <v>28</v>
      </c>
      <c r="G5459" s="162">
        <v>2022</v>
      </c>
      <c r="H5459" s="169" t="s">
        <v>72</v>
      </c>
      <c r="I5459" s="162" t="s">
        <v>550</v>
      </c>
      <c r="J5459" s="204">
        <v>0.73287593000000006</v>
      </c>
      <c r="K5459" s="169" t="s">
        <v>1818</v>
      </c>
      <c r="L5459" s="166">
        <v>0.78983406395348821</v>
      </c>
      <c r="M5459" s="166">
        <v>0.57885037416559215</v>
      </c>
      <c r="N5459" s="169" t="s">
        <v>28</v>
      </c>
      <c r="O5459" s="167">
        <v>1</v>
      </c>
      <c r="P5459" s="167">
        <v>1</v>
      </c>
      <c r="Q5459" s="167">
        <v>0</v>
      </c>
      <c r="R5459" s="167">
        <v>1</v>
      </c>
      <c r="S5459" s="167">
        <v>0</v>
      </c>
      <c r="T5459" s="167" t="s">
        <v>13211</v>
      </c>
      <c r="U5459" s="167" t="s">
        <v>1221</v>
      </c>
      <c r="V5459" s="167" t="s">
        <v>142</v>
      </c>
      <c r="W5459" s="169" t="s">
        <v>12711</v>
      </c>
      <c r="X5459" s="169" t="s">
        <v>11720</v>
      </c>
      <c r="Y5459" s="169"/>
      <c r="Z5459" s="168">
        <v>44909</v>
      </c>
      <c r="AA5459" s="169" t="s">
        <v>12742</v>
      </c>
      <c r="AB5459" s="169" t="s">
        <v>12785</v>
      </c>
      <c r="AC5459" s="169" t="s">
        <v>28</v>
      </c>
      <c r="AD5459" s="169">
        <v>2023</v>
      </c>
      <c r="AE5459" s="167" t="s">
        <v>1245</v>
      </c>
    </row>
    <row r="5460" spans="1:31" x14ac:dyDescent="0.3">
      <c r="A5460" s="169" t="s">
        <v>11316</v>
      </c>
      <c r="B5460" s="162" t="s">
        <v>550</v>
      </c>
      <c r="C5460" s="162">
        <v>4</v>
      </c>
      <c r="D5460" s="162">
        <v>2020</v>
      </c>
      <c r="E5460" s="162" t="s">
        <v>115</v>
      </c>
      <c r="F5460" s="162" t="s">
        <v>28</v>
      </c>
      <c r="G5460" s="162">
        <v>2022</v>
      </c>
      <c r="H5460" s="169" t="s">
        <v>75</v>
      </c>
      <c r="I5460" s="162" t="s">
        <v>550</v>
      </c>
      <c r="J5460" s="204">
        <v>1.2955E-2</v>
      </c>
      <c r="K5460" s="169" t="s">
        <v>1818</v>
      </c>
      <c r="L5460" s="166">
        <v>0.78983406395348821</v>
      </c>
      <c r="M5460" s="166">
        <v>1.023230029851744E-2</v>
      </c>
      <c r="N5460" s="169" t="s">
        <v>36</v>
      </c>
      <c r="O5460" s="167">
        <v>1</v>
      </c>
      <c r="P5460" s="167">
        <v>0</v>
      </c>
      <c r="Q5460" s="167">
        <v>0</v>
      </c>
      <c r="R5460" s="167">
        <v>1</v>
      </c>
      <c r="S5460" s="167">
        <v>0</v>
      </c>
      <c r="T5460" s="167" t="s">
        <v>13213</v>
      </c>
      <c r="U5460" s="167" t="s">
        <v>1453</v>
      </c>
      <c r="V5460" s="167" t="s">
        <v>103</v>
      </c>
      <c r="W5460" s="169" t="s">
        <v>12708</v>
      </c>
      <c r="X5460" s="169" t="s">
        <v>12071</v>
      </c>
      <c r="Y5460" s="169"/>
      <c r="Z5460" s="168">
        <v>44896</v>
      </c>
      <c r="AA5460" s="169" t="s">
        <v>12107</v>
      </c>
      <c r="AB5460" s="169" t="s">
        <v>12108</v>
      </c>
      <c r="AC5460" s="169" t="s">
        <v>36</v>
      </c>
      <c r="AD5460" s="169">
        <v>2023</v>
      </c>
      <c r="AE5460" s="167" t="s">
        <v>1218</v>
      </c>
    </row>
    <row r="5461" spans="1:31" x14ac:dyDescent="0.3">
      <c r="A5461" s="169" t="s">
        <v>11317</v>
      </c>
      <c r="B5461" s="162" t="s">
        <v>550</v>
      </c>
      <c r="C5461" s="162">
        <v>6</v>
      </c>
      <c r="D5461" s="162">
        <v>2020</v>
      </c>
      <c r="E5461" s="162" t="s">
        <v>115</v>
      </c>
      <c r="F5461" s="162" t="s">
        <v>28</v>
      </c>
      <c r="G5461" s="162">
        <v>2022</v>
      </c>
      <c r="H5461" s="169" t="s">
        <v>63</v>
      </c>
      <c r="I5461" s="162" t="s">
        <v>550</v>
      </c>
      <c r="J5461" s="204">
        <v>7.4274999999999994E-2</v>
      </c>
      <c r="K5461" s="169" t="s">
        <v>1818</v>
      </c>
      <c r="L5461" s="166">
        <v>0.78983406395348821</v>
      </c>
      <c r="M5461" s="166">
        <v>5.8664925100145329E-2</v>
      </c>
      <c r="N5461" s="169" t="s">
        <v>28</v>
      </c>
      <c r="O5461" s="167">
        <v>1</v>
      </c>
      <c r="P5461" s="167">
        <v>1</v>
      </c>
      <c r="Q5461" s="167">
        <v>0</v>
      </c>
      <c r="R5461" s="167">
        <v>1</v>
      </c>
      <c r="S5461" s="167">
        <v>0</v>
      </c>
      <c r="T5461" s="167" t="s">
        <v>13211</v>
      </c>
      <c r="U5461" s="167" t="s">
        <v>1453</v>
      </c>
      <c r="V5461" s="167" t="s">
        <v>103</v>
      </c>
      <c r="W5461" s="169" t="s">
        <v>12708</v>
      </c>
      <c r="X5461" s="169" t="s">
        <v>11937</v>
      </c>
      <c r="Y5461" s="169"/>
      <c r="Z5461" s="168">
        <v>44568</v>
      </c>
      <c r="AA5461" s="169" t="s">
        <v>12034</v>
      </c>
      <c r="AB5461" s="169" t="s">
        <v>12205</v>
      </c>
      <c r="AC5461" s="169" t="s">
        <v>28</v>
      </c>
      <c r="AD5461" s="169">
        <v>2023</v>
      </c>
      <c r="AE5461" s="167" t="s">
        <v>1218</v>
      </c>
    </row>
    <row r="5462" spans="1:31" x14ac:dyDescent="0.3">
      <c r="A5462" s="169" t="s">
        <v>11317</v>
      </c>
      <c r="B5462" s="162" t="s">
        <v>550</v>
      </c>
      <c r="C5462" s="162">
        <v>7</v>
      </c>
      <c r="D5462" s="162">
        <v>2020</v>
      </c>
      <c r="E5462" s="162" t="s">
        <v>115</v>
      </c>
      <c r="F5462" s="162" t="s">
        <v>28</v>
      </c>
      <c r="G5462" s="162">
        <v>2022</v>
      </c>
      <c r="H5462" s="169" t="s">
        <v>63</v>
      </c>
      <c r="I5462" s="162" t="s">
        <v>550</v>
      </c>
      <c r="J5462" s="204">
        <v>2.0774999999999998E-2</v>
      </c>
      <c r="K5462" s="169" t="s">
        <v>1818</v>
      </c>
      <c r="L5462" s="166">
        <v>0.78983406395348821</v>
      </c>
      <c r="M5462" s="166">
        <v>1.6408802678633715E-2</v>
      </c>
      <c r="N5462" s="169" t="s">
        <v>28</v>
      </c>
      <c r="O5462" s="167">
        <v>1</v>
      </c>
      <c r="P5462" s="167">
        <v>1</v>
      </c>
      <c r="Q5462" s="167">
        <v>0</v>
      </c>
      <c r="R5462" s="167">
        <v>1</v>
      </c>
      <c r="S5462" s="167">
        <v>0</v>
      </c>
      <c r="T5462" s="167" t="s">
        <v>13211</v>
      </c>
      <c r="U5462" s="167" t="s">
        <v>1453</v>
      </c>
      <c r="V5462" s="167" t="s">
        <v>103</v>
      </c>
      <c r="W5462" s="169" t="s">
        <v>12708</v>
      </c>
      <c r="X5462" s="169" t="s">
        <v>11937</v>
      </c>
      <c r="Y5462" s="169"/>
      <c r="Z5462" s="168">
        <v>44568</v>
      </c>
      <c r="AA5462" s="169" t="s">
        <v>12034</v>
      </c>
      <c r="AB5462" s="169" t="s">
        <v>12205</v>
      </c>
      <c r="AC5462" s="169" t="s">
        <v>28</v>
      </c>
      <c r="AD5462" s="169">
        <v>2023</v>
      </c>
      <c r="AE5462" s="167" t="s">
        <v>1218</v>
      </c>
    </row>
    <row r="5463" spans="1:31" x14ac:dyDescent="0.3">
      <c r="A5463" s="169" t="s">
        <v>11317</v>
      </c>
      <c r="B5463" s="162" t="s">
        <v>550</v>
      </c>
      <c r="C5463" s="162">
        <v>8</v>
      </c>
      <c r="D5463" s="162">
        <v>2020</v>
      </c>
      <c r="E5463" s="162" t="s">
        <v>115</v>
      </c>
      <c r="F5463" s="162" t="s">
        <v>28</v>
      </c>
      <c r="G5463" s="162">
        <v>2022</v>
      </c>
      <c r="H5463" s="169" t="s">
        <v>63</v>
      </c>
      <c r="I5463" s="162" t="s">
        <v>550</v>
      </c>
      <c r="J5463" s="204">
        <v>6.4135949999999997E-2</v>
      </c>
      <c r="K5463" s="169" t="s">
        <v>1818</v>
      </c>
      <c r="L5463" s="166">
        <v>0.78983406395348821</v>
      </c>
      <c r="M5463" s="166">
        <v>5.0656758034017722E-2</v>
      </c>
      <c r="N5463" s="169" t="s">
        <v>63</v>
      </c>
      <c r="O5463" s="167">
        <v>1</v>
      </c>
      <c r="P5463" s="167">
        <v>0</v>
      </c>
      <c r="Q5463" s="167">
        <v>1</v>
      </c>
      <c r="R5463" s="167">
        <v>0</v>
      </c>
      <c r="S5463" s="167">
        <v>1</v>
      </c>
      <c r="T5463" s="167" t="s">
        <v>13210</v>
      </c>
      <c r="U5463" s="167" t="s">
        <v>1453</v>
      </c>
      <c r="V5463" s="167" t="s">
        <v>103</v>
      </c>
      <c r="W5463" s="169" t="s">
        <v>12708</v>
      </c>
      <c r="X5463" s="169" t="s">
        <v>11937</v>
      </c>
      <c r="Y5463" s="169"/>
      <c r="Z5463" s="168">
        <v>44615</v>
      </c>
      <c r="AA5463" s="169" t="s">
        <v>12743</v>
      </c>
      <c r="AB5463" s="169" t="s">
        <v>12786</v>
      </c>
      <c r="AC5463" s="169" t="s">
        <v>63</v>
      </c>
      <c r="AD5463" s="169">
        <v>2023</v>
      </c>
      <c r="AE5463" s="167" t="s">
        <v>1218</v>
      </c>
    </row>
    <row r="5464" spans="1:31" x14ac:dyDescent="0.3">
      <c r="A5464" s="169" t="s">
        <v>11321</v>
      </c>
      <c r="B5464" s="162" t="s">
        <v>550</v>
      </c>
      <c r="C5464" s="162">
        <v>5</v>
      </c>
      <c r="D5464" s="162">
        <v>2020</v>
      </c>
      <c r="E5464" s="162" t="s">
        <v>115</v>
      </c>
      <c r="F5464" s="162" t="s">
        <v>28</v>
      </c>
      <c r="G5464" s="162">
        <v>2022</v>
      </c>
      <c r="H5464" s="169" t="s">
        <v>63</v>
      </c>
      <c r="I5464" s="162" t="s">
        <v>550</v>
      </c>
      <c r="J5464" s="204">
        <v>4.1340000000000002E-2</v>
      </c>
      <c r="K5464" s="169" t="s">
        <v>1818</v>
      </c>
      <c r="L5464" s="166">
        <v>0.78983406395348821</v>
      </c>
      <c r="M5464" s="166">
        <v>3.2651740203837203E-2</v>
      </c>
      <c r="N5464" s="169" t="s">
        <v>28</v>
      </c>
      <c r="O5464" s="167">
        <v>1</v>
      </c>
      <c r="P5464" s="167">
        <v>1</v>
      </c>
      <c r="Q5464" s="167">
        <v>0</v>
      </c>
      <c r="R5464" s="167">
        <v>1</v>
      </c>
      <c r="S5464" s="167">
        <v>0</v>
      </c>
      <c r="T5464" s="167" t="s">
        <v>13211</v>
      </c>
      <c r="U5464" s="167" t="s">
        <v>1360</v>
      </c>
      <c r="V5464" s="167" t="s">
        <v>1383</v>
      </c>
      <c r="W5464" s="169" t="s">
        <v>12708</v>
      </c>
      <c r="X5464" s="169" t="s">
        <v>11940</v>
      </c>
      <c r="Y5464" s="169"/>
      <c r="Z5464" s="168">
        <v>44799</v>
      </c>
      <c r="AA5464" s="169" t="s">
        <v>12022</v>
      </c>
      <c r="AB5464" s="169" t="s">
        <v>12787</v>
      </c>
      <c r="AC5464" s="169" t="s">
        <v>28</v>
      </c>
      <c r="AD5464" s="169">
        <v>2023</v>
      </c>
      <c r="AE5464" s="167" t="s">
        <v>1218</v>
      </c>
    </row>
    <row r="5465" spans="1:31" x14ac:dyDescent="0.3">
      <c r="A5465" s="169" t="s">
        <v>11323</v>
      </c>
      <c r="B5465" s="162" t="s">
        <v>550</v>
      </c>
      <c r="C5465" s="162">
        <v>4</v>
      </c>
      <c r="D5465" s="162">
        <v>2020</v>
      </c>
      <c r="E5465" s="162" t="s">
        <v>115</v>
      </c>
      <c r="F5465" s="162" t="s">
        <v>28</v>
      </c>
      <c r="G5465" s="162">
        <v>2022</v>
      </c>
      <c r="H5465" s="169" t="s">
        <v>74</v>
      </c>
      <c r="I5465" s="162" t="s">
        <v>550</v>
      </c>
      <c r="J5465" s="204">
        <v>0.20882323</v>
      </c>
      <c r="K5465" s="169" t="s">
        <v>1818</v>
      </c>
      <c r="L5465" s="166">
        <v>0.78983406395348821</v>
      </c>
      <c r="M5465" s="166">
        <v>0.16493570039879399</v>
      </c>
      <c r="N5465" s="169" t="s">
        <v>74</v>
      </c>
      <c r="O5465" s="167">
        <v>1</v>
      </c>
      <c r="P5465" s="167">
        <v>0</v>
      </c>
      <c r="Q5465" s="167">
        <v>1</v>
      </c>
      <c r="R5465" s="167">
        <v>0</v>
      </c>
      <c r="S5465" s="167">
        <v>1</v>
      </c>
      <c r="T5465" s="167" t="s">
        <v>13210</v>
      </c>
      <c r="U5465" s="167" t="s">
        <v>1281</v>
      </c>
      <c r="V5465" s="167" t="s">
        <v>86</v>
      </c>
      <c r="W5465" s="169" t="s">
        <v>12711</v>
      </c>
      <c r="X5465" s="169" t="s">
        <v>11941</v>
      </c>
      <c r="Y5465" s="169"/>
      <c r="Z5465" s="168">
        <v>44675</v>
      </c>
      <c r="AA5465" s="169" t="s">
        <v>12744</v>
      </c>
      <c r="AB5465" s="169" t="s">
        <v>12788</v>
      </c>
      <c r="AC5465" s="169" t="s">
        <v>74</v>
      </c>
      <c r="AD5465" s="169">
        <v>2023</v>
      </c>
      <c r="AE5465" s="167" t="s">
        <v>1241</v>
      </c>
    </row>
    <row r="5466" spans="1:31" x14ac:dyDescent="0.3">
      <c r="A5466" s="169" t="s">
        <v>11323</v>
      </c>
      <c r="B5466" s="162" t="s">
        <v>550</v>
      </c>
      <c r="C5466" s="162">
        <v>5</v>
      </c>
      <c r="D5466" s="162">
        <v>2020</v>
      </c>
      <c r="E5466" s="162" t="s">
        <v>115</v>
      </c>
      <c r="F5466" s="162" t="s">
        <v>28</v>
      </c>
      <c r="G5466" s="162">
        <v>2022</v>
      </c>
      <c r="H5466" s="169" t="s">
        <v>74</v>
      </c>
      <c r="I5466" s="162" t="s">
        <v>550</v>
      </c>
      <c r="J5466" s="204">
        <v>0.32568409999999998</v>
      </c>
      <c r="K5466" s="169" t="s">
        <v>1818</v>
      </c>
      <c r="L5466" s="166">
        <v>0.78983406395348821</v>
      </c>
      <c r="M5466" s="166">
        <v>0.25723639626803424</v>
      </c>
      <c r="N5466" s="169" t="s">
        <v>74</v>
      </c>
      <c r="O5466" s="167">
        <v>1</v>
      </c>
      <c r="P5466" s="167">
        <v>0</v>
      </c>
      <c r="Q5466" s="167">
        <v>1</v>
      </c>
      <c r="R5466" s="167">
        <v>0</v>
      </c>
      <c r="S5466" s="167">
        <v>1</v>
      </c>
      <c r="T5466" s="167" t="s">
        <v>13210</v>
      </c>
      <c r="U5466" s="167" t="s">
        <v>1281</v>
      </c>
      <c r="V5466" s="167" t="s">
        <v>86</v>
      </c>
      <c r="W5466" s="169" t="s">
        <v>12711</v>
      </c>
      <c r="X5466" s="169" t="s">
        <v>11941</v>
      </c>
      <c r="Y5466" s="169"/>
      <c r="Z5466" s="168">
        <v>44717</v>
      </c>
      <c r="AA5466" s="169" t="s">
        <v>12745</v>
      </c>
      <c r="AB5466" s="169" t="s">
        <v>12789</v>
      </c>
      <c r="AC5466" s="169" t="s">
        <v>74</v>
      </c>
      <c r="AD5466" s="169">
        <v>2023</v>
      </c>
      <c r="AE5466" s="167" t="s">
        <v>1241</v>
      </c>
    </row>
    <row r="5467" spans="1:31" x14ac:dyDescent="0.3">
      <c r="A5467" s="169" t="s">
        <v>11323</v>
      </c>
      <c r="B5467" s="162" t="s">
        <v>550</v>
      </c>
      <c r="C5467" s="162">
        <v>6</v>
      </c>
      <c r="D5467" s="162">
        <v>2020</v>
      </c>
      <c r="E5467" s="162" t="s">
        <v>115</v>
      </c>
      <c r="F5467" s="162" t="s">
        <v>28</v>
      </c>
      <c r="G5467" s="162">
        <v>2022</v>
      </c>
      <c r="H5467" s="169" t="s">
        <v>74</v>
      </c>
      <c r="I5467" s="162" t="s">
        <v>550</v>
      </c>
      <c r="J5467" s="204">
        <v>0.27677993000000001</v>
      </c>
      <c r="K5467" s="169" t="s">
        <v>1818</v>
      </c>
      <c r="L5467" s="166">
        <v>0.78983406395348821</v>
      </c>
      <c r="M5467" s="166">
        <v>0.218610216932662</v>
      </c>
      <c r="N5467" s="169" t="s">
        <v>74</v>
      </c>
      <c r="O5467" s="167">
        <v>1</v>
      </c>
      <c r="P5467" s="167">
        <v>0</v>
      </c>
      <c r="Q5467" s="167">
        <v>1</v>
      </c>
      <c r="R5467" s="167">
        <v>0</v>
      </c>
      <c r="S5467" s="167">
        <v>1</v>
      </c>
      <c r="T5467" s="167" t="s">
        <v>13210</v>
      </c>
      <c r="U5467" s="167" t="s">
        <v>1281</v>
      </c>
      <c r="V5467" s="167" t="s">
        <v>86</v>
      </c>
      <c r="W5467" s="169" t="s">
        <v>12711</v>
      </c>
      <c r="X5467" s="169" t="s">
        <v>11941</v>
      </c>
      <c r="Y5467" s="169"/>
      <c r="Z5467" s="168">
        <v>44784</v>
      </c>
      <c r="AA5467" s="169" t="s">
        <v>12746</v>
      </c>
      <c r="AB5467" s="169" t="s">
        <v>12790</v>
      </c>
      <c r="AC5467" s="169" t="s">
        <v>74</v>
      </c>
      <c r="AD5467" s="169">
        <v>2023</v>
      </c>
      <c r="AE5467" s="167" t="s">
        <v>1241</v>
      </c>
    </row>
    <row r="5468" spans="1:31" x14ac:dyDescent="0.3">
      <c r="A5468" s="169" t="s">
        <v>11323</v>
      </c>
      <c r="B5468" s="162" t="s">
        <v>550</v>
      </c>
      <c r="C5468" s="162">
        <v>7</v>
      </c>
      <c r="D5468" s="162">
        <v>2020</v>
      </c>
      <c r="E5468" s="162" t="s">
        <v>115</v>
      </c>
      <c r="F5468" s="162" t="s">
        <v>28</v>
      </c>
      <c r="G5468" s="162">
        <v>2022</v>
      </c>
      <c r="H5468" s="169" t="s">
        <v>74</v>
      </c>
      <c r="I5468" s="162" t="s">
        <v>550</v>
      </c>
      <c r="J5468" s="204">
        <v>0.55310615000000007</v>
      </c>
      <c r="K5468" s="169" t="s">
        <v>1818</v>
      </c>
      <c r="L5468" s="166">
        <v>0.78983406395348821</v>
      </c>
      <c r="M5468" s="166">
        <v>0.43686207825216772</v>
      </c>
      <c r="N5468" s="169" t="s">
        <v>74</v>
      </c>
      <c r="O5468" s="167">
        <v>1</v>
      </c>
      <c r="P5468" s="167">
        <v>0</v>
      </c>
      <c r="Q5468" s="167">
        <v>1</v>
      </c>
      <c r="R5468" s="167">
        <v>0</v>
      </c>
      <c r="S5468" s="167">
        <v>1</v>
      </c>
      <c r="T5468" s="167" t="s">
        <v>13210</v>
      </c>
      <c r="U5468" s="167" t="s">
        <v>1281</v>
      </c>
      <c r="V5468" s="167" t="s">
        <v>86</v>
      </c>
      <c r="W5468" s="169" t="s">
        <v>12711</v>
      </c>
      <c r="X5468" s="169" t="s">
        <v>11941</v>
      </c>
      <c r="Y5468" s="169"/>
      <c r="Z5468" s="168">
        <v>44789</v>
      </c>
      <c r="AA5468" s="169" t="s">
        <v>12747</v>
      </c>
      <c r="AB5468" s="169" t="s">
        <v>12791</v>
      </c>
      <c r="AC5468" s="169" t="s">
        <v>74</v>
      </c>
      <c r="AD5468" s="169">
        <v>2023</v>
      </c>
      <c r="AE5468" s="167" t="s">
        <v>1241</v>
      </c>
    </row>
    <row r="5469" spans="1:31" x14ac:dyDescent="0.3">
      <c r="A5469" s="169" t="s">
        <v>11330</v>
      </c>
      <c r="B5469" s="162" t="s">
        <v>550</v>
      </c>
      <c r="C5469" s="162">
        <v>1</v>
      </c>
      <c r="D5469" s="162">
        <v>2020</v>
      </c>
      <c r="E5469" s="162" t="s">
        <v>115</v>
      </c>
      <c r="F5469" s="162" t="s">
        <v>28</v>
      </c>
      <c r="G5469" s="162">
        <v>2022</v>
      </c>
      <c r="H5469" s="169" t="s">
        <v>62</v>
      </c>
      <c r="I5469" s="162" t="s">
        <v>550</v>
      </c>
      <c r="J5469" s="204">
        <v>10</v>
      </c>
      <c r="K5469" s="169" t="s">
        <v>1818</v>
      </c>
      <c r="L5469" s="166">
        <v>0.78983406395348821</v>
      </c>
      <c r="M5469" s="166">
        <v>7.8983406395348821</v>
      </c>
      <c r="N5469" s="169" t="s">
        <v>62</v>
      </c>
      <c r="O5469" s="167">
        <v>1</v>
      </c>
      <c r="P5469" s="167">
        <v>0</v>
      </c>
      <c r="Q5469" s="167">
        <v>1</v>
      </c>
      <c r="R5469" s="167">
        <v>0</v>
      </c>
      <c r="S5469" s="167">
        <v>1</v>
      </c>
      <c r="T5469" s="167" t="s">
        <v>13210</v>
      </c>
      <c r="U5469" s="167" t="s">
        <v>1512</v>
      </c>
      <c r="V5469" s="167" t="s">
        <v>89</v>
      </c>
      <c r="W5469" s="169" t="s">
        <v>12712</v>
      </c>
      <c r="X5469" s="169" t="s">
        <v>12701</v>
      </c>
      <c r="Y5469" s="169"/>
      <c r="Z5469" s="168">
        <v>44575</v>
      </c>
      <c r="AA5469" s="169" t="s">
        <v>12748</v>
      </c>
      <c r="AB5469" s="169" t="s">
        <v>12792</v>
      </c>
      <c r="AC5469" s="169" t="s">
        <v>62</v>
      </c>
      <c r="AD5469" s="169">
        <v>2023</v>
      </c>
      <c r="AE5469" s="167" t="s">
        <v>1321</v>
      </c>
    </row>
    <row r="5470" spans="1:31" x14ac:dyDescent="0.3">
      <c r="A5470" s="169" t="s">
        <v>11330</v>
      </c>
      <c r="B5470" s="162" t="s">
        <v>550</v>
      </c>
      <c r="C5470" s="162">
        <v>2</v>
      </c>
      <c r="D5470" s="162">
        <v>2020</v>
      </c>
      <c r="E5470" s="162" t="s">
        <v>115</v>
      </c>
      <c r="F5470" s="162" t="s">
        <v>28</v>
      </c>
      <c r="G5470" s="162">
        <v>2022</v>
      </c>
      <c r="H5470" s="169" t="s">
        <v>62</v>
      </c>
      <c r="I5470" s="162" t="s">
        <v>550</v>
      </c>
      <c r="J5470" s="204">
        <v>2.5999999999999999E-3</v>
      </c>
      <c r="K5470" s="169" t="s">
        <v>1818</v>
      </c>
      <c r="L5470" s="166">
        <v>0.78983406395348821</v>
      </c>
      <c r="M5470" s="166">
        <v>2.0535685662790692E-3</v>
      </c>
      <c r="N5470" s="169" t="s">
        <v>1271</v>
      </c>
      <c r="O5470" s="167">
        <v>1</v>
      </c>
      <c r="P5470" s="167">
        <v>0</v>
      </c>
      <c r="Q5470" s="167">
        <v>0</v>
      </c>
      <c r="R5470" s="167">
        <v>1</v>
      </c>
      <c r="S5470" s="167">
        <v>0</v>
      </c>
      <c r="T5470" s="167" t="s">
        <v>13213</v>
      </c>
      <c r="U5470" s="167" t="s">
        <v>1512</v>
      </c>
      <c r="V5470" s="167" t="s">
        <v>89</v>
      </c>
      <c r="W5470" s="169" t="s">
        <v>12708</v>
      </c>
      <c r="X5470" s="169" t="s">
        <v>12701</v>
      </c>
      <c r="Y5470" s="169"/>
      <c r="Z5470" s="168">
        <v>44596</v>
      </c>
      <c r="AA5470" s="169" t="s">
        <v>12749</v>
      </c>
      <c r="AB5470" s="169" t="s">
        <v>12793</v>
      </c>
      <c r="AC5470" s="169" t="s">
        <v>1271</v>
      </c>
      <c r="AD5470" s="169">
        <v>2023</v>
      </c>
      <c r="AE5470" s="167" t="s">
        <v>1321</v>
      </c>
    </row>
    <row r="5471" spans="1:31" x14ac:dyDescent="0.3">
      <c r="A5471" s="169" t="s">
        <v>11330</v>
      </c>
      <c r="B5471" s="162" t="s">
        <v>550</v>
      </c>
      <c r="C5471" s="162">
        <v>3</v>
      </c>
      <c r="D5471" s="162">
        <v>2020</v>
      </c>
      <c r="E5471" s="162" t="s">
        <v>115</v>
      </c>
      <c r="F5471" s="162" t="s">
        <v>28</v>
      </c>
      <c r="G5471" s="162">
        <v>2022</v>
      </c>
      <c r="H5471" s="169" t="s">
        <v>62</v>
      </c>
      <c r="I5471" s="162" t="s">
        <v>550</v>
      </c>
      <c r="J5471" s="204">
        <v>2.12574</v>
      </c>
      <c r="K5471" s="169" t="s">
        <v>1818</v>
      </c>
      <c r="L5471" s="166">
        <v>0.78983406395348821</v>
      </c>
      <c r="M5471" s="166">
        <v>1.6789818631084881</v>
      </c>
      <c r="N5471" s="169" t="s">
        <v>28</v>
      </c>
      <c r="O5471" s="167">
        <v>1</v>
      </c>
      <c r="P5471" s="167">
        <v>1</v>
      </c>
      <c r="Q5471" s="167">
        <v>0</v>
      </c>
      <c r="R5471" s="167">
        <v>1</v>
      </c>
      <c r="S5471" s="167">
        <v>0</v>
      </c>
      <c r="T5471" s="167" t="s">
        <v>13211</v>
      </c>
      <c r="U5471" s="167" t="s">
        <v>1512</v>
      </c>
      <c r="V5471" s="167" t="s">
        <v>89</v>
      </c>
      <c r="W5471" s="169" t="s">
        <v>12708</v>
      </c>
      <c r="X5471" s="169" t="s">
        <v>12701</v>
      </c>
      <c r="Y5471" s="169"/>
      <c r="Z5471" s="168">
        <v>44648</v>
      </c>
      <c r="AA5471" s="169" t="s">
        <v>12727</v>
      </c>
      <c r="AB5471" s="169" t="s">
        <v>12766</v>
      </c>
      <c r="AC5471" s="169" t="s">
        <v>28</v>
      </c>
      <c r="AD5471" s="169">
        <v>2023</v>
      </c>
      <c r="AE5471" s="167" t="s">
        <v>1321</v>
      </c>
    </row>
    <row r="5472" spans="1:31" x14ac:dyDescent="0.3">
      <c r="A5472" s="169" t="s">
        <v>11331</v>
      </c>
      <c r="B5472" s="162" t="s">
        <v>550</v>
      </c>
      <c r="C5472" s="162">
        <v>6</v>
      </c>
      <c r="D5472" s="162">
        <v>2020</v>
      </c>
      <c r="E5472" s="162" t="s">
        <v>2393</v>
      </c>
      <c r="F5472" s="162" t="s">
        <v>28</v>
      </c>
      <c r="G5472" s="162">
        <v>2022</v>
      </c>
      <c r="H5472" s="169" t="s">
        <v>70</v>
      </c>
      <c r="I5472" s="162" t="s">
        <v>550</v>
      </c>
      <c r="J5472" s="204">
        <v>1.1285102499999999</v>
      </c>
      <c r="K5472" s="169" t="s">
        <v>1818</v>
      </c>
      <c r="L5472" s="166">
        <v>0.78983406395348821</v>
      </c>
      <c r="M5472" s="166">
        <v>0.89133583697066687</v>
      </c>
      <c r="N5472" s="169" t="s">
        <v>70</v>
      </c>
      <c r="O5472" s="167">
        <v>1</v>
      </c>
      <c r="P5472" s="167">
        <v>0</v>
      </c>
      <c r="Q5472" s="167">
        <v>1</v>
      </c>
      <c r="R5472" s="167">
        <v>0</v>
      </c>
      <c r="S5472" s="167">
        <v>1</v>
      </c>
      <c r="T5472" s="167" t="s">
        <v>13210</v>
      </c>
      <c r="U5472" s="167" t="s">
        <v>1281</v>
      </c>
      <c r="V5472" s="167" t="s">
        <v>101</v>
      </c>
      <c r="W5472" s="169" t="s">
        <v>12710</v>
      </c>
      <c r="X5472" s="169" t="s">
        <v>11943</v>
      </c>
      <c r="Y5472" s="169"/>
      <c r="Z5472" s="168">
        <v>44769</v>
      </c>
      <c r="AA5472" s="169" t="s">
        <v>12130</v>
      </c>
      <c r="AB5472" s="169" t="s">
        <v>12131</v>
      </c>
      <c r="AC5472" s="169" t="s">
        <v>70</v>
      </c>
      <c r="AD5472" s="169">
        <v>2023</v>
      </c>
      <c r="AE5472" s="167" t="s">
        <v>1241</v>
      </c>
    </row>
    <row r="5473" spans="1:31" x14ac:dyDescent="0.3">
      <c r="A5473" s="169" t="s">
        <v>11332</v>
      </c>
      <c r="B5473" s="162" t="s">
        <v>550</v>
      </c>
      <c r="C5473" s="162">
        <v>2</v>
      </c>
      <c r="D5473" s="162">
        <v>2020</v>
      </c>
      <c r="E5473" s="162" t="s">
        <v>115</v>
      </c>
      <c r="F5473" s="162" t="s">
        <v>28</v>
      </c>
      <c r="G5473" s="162">
        <v>2022</v>
      </c>
      <c r="H5473" s="169" t="s">
        <v>68</v>
      </c>
      <c r="I5473" s="162" t="s">
        <v>550</v>
      </c>
      <c r="J5473" s="204">
        <v>1.078435</v>
      </c>
      <c r="K5473" s="169" t="s">
        <v>1818</v>
      </c>
      <c r="L5473" s="166">
        <v>0.78983406395348821</v>
      </c>
      <c r="M5473" s="166">
        <v>0.8517846987596801</v>
      </c>
      <c r="N5473" s="169" t="s">
        <v>28</v>
      </c>
      <c r="O5473" s="167">
        <v>1</v>
      </c>
      <c r="P5473" s="167">
        <v>1</v>
      </c>
      <c r="Q5473" s="167">
        <v>0</v>
      </c>
      <c r="R5473" s="167">
        <v>1</v>
      </c>
      <c r="S5473" s="167">
        <v>0</v>
      </c>
      <c r="T5473" s="167" t="s">
        <v>13211</v>
      </c>
      <c r="U5473" s="167" t="s">
        <v>1453</v>
      </c>
      <c r="V5473" s="167" t="s">
        <v>105</v>
      </c>
      <c r="W5473" s="169" t="s">
        <v>12708</v>
      </c>
      <c r="X5473" s="169" t="s">
        <v>11944</v>
      </c>
      <c r="Y5473" s="169"/>
      <c r="Z5473" s="168">
        <v>44773</v>
      </c>
      <c r="AA5473" s="169" t="s">
        <v>12750</v>
      </c>
      <c r="AB5473" s="169" t="s">
        <v>12794</v>
      </c>
      <c r="AC5473" s="169" t="s">
        <v>28</v>
      </c>
      <c r="AD5473" s="169">
        <v>2023</v>
      </c>
      <c r="AE5473" s="167" t="s">
        <v>1241</v>
      </c>
    </row>
    <row r="5474" spans="1:31" x14ac:dyDescent="0.3">
      <c r="A5474" s="169" t="s">
        <v>11332</v>
      </c>
      <c r="B5474" s="162" t="s">
        <v>550</v>
      </c>
      <c r="C5474" s="162">
        <v>3</v>
      </c>
      <c r="D5474" s="162">
        <v>2020</v>
      </c>
      <c r="E5474" s="162" t="s">
        <v>115</v>
      </c>
      <c r="F5474" s="162" t="s">
        <v>28</v>
      </c>
      <c r="G5474" s="162">
        <v>2022</v>
      </c>
      <c r="H5474" s="169" t="s">
        <v>68</v>
      </c>
      <c r="I5474" s="162" t="s">
        <v>550</v>
      </c>
      <c r="J5474" s="204">
        <v>3.9827000000000001E-2</v>
      </c>
      <c r="K5474" s="169" t="s">
        <v>1818</v>
      </c>
      <c r="L5474" s="166">
        <v>0.78983406395348821</v>
      </c>
      <c r="M5474" s="166">
        <v>3.1456721265075573E-2</v>
      </c>
      <c r="N5474" s="169" t="s">
        <v>28</v>
      </c>
      <c r="O5474" s="167">
        <v>1</v>
      </c>
      <c r="P5474" s="167">
        <v>1</v>
      </c>
      <c r="Q5474" s="167">
        <v>0</v>
      </c>
      <c r="R5474" s="167">
        <v>1</v>
      </c>
      <c r="S5474" s="167">
        <v>0</v>
      </c>
      <c r="T5474" s="167" t="s">
        <v>13211</v>
      </c>
      <c r="U5474" s="167" t="s">
        <v>1453</v>
      </c>
      <c r="V5474" s="167" t="s">
        <v>105</v>
      </c>
      <c r="W5474" s="169" t="s">
        <v>12708</v>
      </c>
      <c r="X5474" s="169" t="s">
        <v>11944</v>
      </c>
      <c r="Y5474" s="169"/>
      <c r="Z5474" s="168">
        <v>44778</v>
      </c>
      <c r="AA5474" s="169" t="s">
        <v>12750</v>
      </c>
      <c r="AB5474" s="169" t="s">
        <v>12794</v>
      </c>
      <c r="AC5474" s="169" t="s">
        <v>28</v>
      </c>
      <c r="AD5474" s="169">
        <v>2023</v>
      </c>
      <c r="AE5474" s="167" t="s">
        <v>1241</v>
      </c>
    </row>
    <row r="5475" spans="1:31" x14ac:dyDescent="0.3">
      <c r="A5475" s="169" t="s">
        <v>11333</v>
      </c>
      <c r="B5475" s="162" t="s">
        <v>550</v>
      </c>
      <c r="C5475" s="162">
        <v>1</v>
      </c>
      <c r="D5475" s="162">
        <v>2020</v>
      </c>
      <c r="E5475" s="162" t="s">
        <v>115</v>
      </c>
      <c r="F5475" s="162" t="s">
        <v>28</v>
      </c>
      <c r="G5475" s="162">
        <v>2022</v>
      </c>
      <c r="H5475" s="169" t="s">
        <v>70</v>
      </c>
      <c r="I5475" s="162" t="s">
        <v>550</v>
      </c>
      <c r="J5475" s="204">
        <v>4.9173599999999998E-2</v>
      </c>
      <c r="K5475" s="169" t="s">
        <v>1818</v>
      </c>
      <c r="L5475" s="166">
        <v>0.78983406395348821</v>
      </c>
      <c r="M5475" s="166">
        <v>3.8838984327223249E-2</v>
      </c>
      <c r="N5475" s="169" t="s">
        <v>28</v>
      </c>
      <c r="O5475" s="167">
        <v>1</v>
      </c>
      <c r="P5475" s="167">
        <v>1</v>
      </c>
      <c r="Q5475" s="167">
        <v>0</v>
      </c>
      <c r="R5475" s="167">
        <v>1</v>
      </c>
      <c r="S5475" s="167">
        <v>0</v>
      </c>
      <c r="T5475" s="167" t="s">
        <v>13211</v>
      </c>
      <c r="U5475" s="167" t="s">
        <v>1453</v>
      </c>
      <c r="V5475" s="167" t="s">
        <v>103</v>
      </c>
      <c r="W5475" s="169" t="s">
        <v>12708</v>
      </c>
      <c r="X5475" s="169" t="s">
        <v>12702</v>
      </c>
      <c r="Y5475" s="169"/>
      <c r="Z5475" s="168">
        <v>44915</v>
      </c>
      <c r="AA5475" s="169" t="s">
        <v>11990</v>
      </c>
      <c r="AB5475" s="169" t="s">
        <v>12775</v>
      </c>
      <c r="AC5475" s="169" t="s">
        <v>28</v>
      </c>
      <c r="AD5475" s="169">
        <v>2023</v>
      </c>
      <c r="AE5475" s="167" t="s">
        <v>1241</v>
      </c>
    </row>
    <row r="5476" spans="1:31" x14ac:dyDescent="0.3">
      <c r="A5476" s="169" t="s">
        <v>10522</v>
      </c>
      <c r="B5476" s="162" t="s">
        <v>550</v>
      </c>
      <c r="C5476" s="162">
        <v>10</v>
      </c>
      <c r="D5476" s="162">
        <v>2019</v>
      </c>
      <c r="E5476" s="162" t="s">
        <v>2393</v>
      </c>
      <c r="F5476" s="162" t="s">
        <v>1</v>
      </c>
      <c r="G5476" s="162">
        <v>2022</v>
      </c>
      <c r="H5476" s="169" t="s">
        <v>64</v>
      </c>
      <c r="I5476" s="162" t="s">
        <v>550</v>
      </c>
      <c r="J5476" s="204">
        <v>692.812949</v>
      </c>
      <c r="K5476" s="169" t="s">
        <v>1817</v>
      </c>
      <c r="L5476" s="166">
        <v>5.8360678048780474E-3</v>
      </c>
      <c r="M5476" s="166">
        <v>4.0433033464615162</v>
      </c>
      <c r="N5476" s="169" t="s">
        <v>1834</v>
      </c>
      <c r="O5476" s="167">
        <v>2</v>
      </c>
      <c r="P5476" s="167">
        <v>1</v>
      </c>
      <c r="Q5476" s="167">
        <v>1</v>
      </c>
      <c r="R5476" s="167">
        <v>1</v>
      </c>
      <c r="S5476" s="167">
        <v>1</v>
      </c>
      <c r="T5476" s="167" t="s">
        <v>13212</v>
      </c>
      <c r="U5476" s="167" t="s">
        <v>1571</v>
      </c>
      <c r="V5476" s="167" t="s">
        <v>306</v>
      </c>
      <c r="W5476" s="169" t="s">
        <v>1897</v>
      </c>
      <c r="X5476" s="169" t="s">
        <v>10522</v>
      </c>
      <c r="Y5476" s="169"/>
      <c r="Z5476" s="168">
        <v>44572</v>
      </c>
      <c r="AA5476" s="169" t="s">
        <v>12820</v>
      </c>
      <c r="AB5476" s="169" t="s">
        <v>12891</v>
      </c>
      <c r="AC5476" s="169" t="s">
        <v>1834</v>
      </c>
      <c r="AD5476" s="169">
        <v>2023</v>
      </c>
      <c r="AE5476" s="167" t="s">
        <v>1321</v>
      </c>
    </row>
    <row r="5477" spans="1:31" x14ac:dyDescent="0.3">
      <c r="A5477" s="169" t="s">
        <v>10522</v>
      </c>
      <c r="B5477" s="162" t="s">
        <v>550</v>
      </c>
      <c r="C5477" s="162">
        <v>11</v>
      </c>
      <c r="D5477" s="162">
        <v>2019</v>
      </c>
      <c r="E5477" s="162" t="s">
        <v>2393</v>
      </c>
      <c r="F5477" s="162" t="s">
        <v>1</v>
      </c>
      <c r="G5477" s="162">
        <v>2022</v>
      </c>
      <c r="H5477" s="169" t="s">
        <v>64</v>
      </c>
      <c r="I5477" s="162" t="s">
        <v>550</v>
      </c>
      <c r="J5477" s="204">
        <v>2101.8811470000001</v>
      </c>
      <c r="K5477" s="169" t="s">
        <v>1817</v>
      </c>
      <c r="L5477" s="166">
        <v>5.8360678048780474E-3</v>
      </c>
      <c r="M5477" s="166">
        <v>12.266720891686843</v>
      </c>
      <c r="N5477" s="169" t="s">
        <v>64</v>
      </c>
      <c r="O5477" s="167">
        <v>1</v>
      </c>
      <c r="P5477" s="167">
        <v>0</v>
      </c>
      <c r="Q5477" s="167">
        <v>1</v>
      </c>
      <c r="R5477" s="167">
        <v>0</v>
      </c>
      <c r="S5477" s="167">
        <v>1</v>
      </c>
      <c r="T5477" s="167" t="s">
        <v>13210</v>
      </c>
      <c r="U5477" s="167" t="s">
        <v>1571</v>
      </c>
      <c r="V5477" s="167" t="s">
        <v>306</v>
      </c>
      <c r="W5477" s="169"/>
      <c r="X5477" s="169" t="s">
        <v>10522</v>
      </c>
      <c r="Y5477" s="169"/>
      <c r="Z5477" s="168">
        <v>44830</v>
      </c>
      <c r="AA5477" s="169" t="s">
        <v>11463</v>
      </c>
      <c r="AB5477" s="169" t="s">
        <v>12892</v>
      </c>
      <c r="AC5477" s="169" t="s">
        <v>64</v>
      </c>
      <c r="AD5477" s="169">
        <v>2023</v>
      </c>
      <c r="AE5477" s="167" t="s">
        <v>1321</v>
      </c>
    </row>
    <row r="5478" spans="1:31" x14ac:dyDescent="0.3">
      <c r="A5478" s="169" t="s">
        <v>10522</v>
      </c>
      <c r="B5478" s="162" t="s">
        <v>550</v>
      </c>
      <c r="C5478" s="162">
        <v>12</v>
      </c>
      <c r="D5478" s="162">
        <v>2019</v>
      </c>
      <c r="E5478" s="162" t="s">
        <v>2393</v>
      </c>
      <c r="F5478" s="162" t="s">
        <v>1</v>
      </c>
      <c r="G5478" s="162">
        <v>2022</v>
      </c>
      <c r="H5478" s="169" t="s">
        <v>64</v>
      </c>
      <c r="I5478" s="162" t="s">
        <v>550</v>
      </c>
      <c r="J5478" s="204">
        <v>1161.8943099999999</v>
      </c>
      <c r="K5478" s="169" t="s">
        <v>1817</v>
      </c>
      <c r="L5478" s="166">
        <v>5.8360678048780474E-3</v>
      </c>
      <c r="M5478" s="166">
        <v>6.7808939752619928</v>
      </c>
      <c r="N5478" s="169" t="s">
        <v>64</v>
      </c>
      <c r="O5478" s="167">
        <v>1</v>
      </c>
      <c r="P5478" s="167">
        <v>0</v>
      </c>
      <c r="Q5478" s="167">
        <v>1</v>
      </c>
      <c r="R5478" s="167">
        <v>0</v>
      </c>
      <c r="S5478" s="167">
        <v>1</v>
      </c>
      <c r="T5478" s="167" t="s">
        <v>13210</v>
      </c>
      <c r="U5478" s="167" t="s">
        <v>1571</v>
      </c>
      <c r="V5478" s="167" t="s">
        <v>306</v>
      </c>
      <c r="W5478" s="169"/>
      <c r="X5478" s="169" t="s">
        <v>10522</v>
      </c>
      <c r="Y5478" s="169"/>
      <c r="Z5478" s="168">
        <v>44830</v>
      </c>
      <c r="AA5478" s="169" t="s">
        <v>12821</v>
      </c>
      <c r="AB5478" s="169" t="s">
        <v>12893</v>
      </c>
      <c r="AC5478" s="169" t="s">
        <v>64</v>
      </c>
      <c r="AD5478" s="169">
        <v>2023</v>
      </c>
      <c r="AE5478" s="167" t="s">
        <v>1321</v>
      </c>
    </row>
    <row r="5479" spans="1:31" x14ac:dyDescent="0.3">
      <c r="A5479" s="169" t="s">
        <v>10522</v>
      </c>
      <c r="B5479" s="162" t="s">
        <v>550</v>
      </c>
      <c r="C5479" s="162">
        <v>13</v>
      </c>
      <c r="D5479" s="162">
        <v>2019</v>
      </c>
      <c r="E5479" s="162" t="s">
        <v>2393</v>
      </c>
      <c r="F5479" s="162" t="s">
        <v>1</v>
      </c>
      <c r="G5479" s="162">
        <v>2022</v>
      </c>
      <c r="H5479" s="169" t="s">
        <v>64</v>
      </c>
      <c r="I5479" s="162" t="s">
        <v>550</v>
      </c>
      <c r="J5479" s="204">
        <v>422.455105</v>
      </c>
      <c r="K5479" s="169" t="s">
        <v>1817</v>
      </c>
      <c r="L5479" s="166">
        <v>5.8360678048780474E-3</v>
      </c>
      <c r="M5479" s="166">
        <v>2.4654766372968751</v>
      </c>
      <c r="N5479" s="169" t="s">
        <v>64</v>
      </c>
      <c r="O5479" s="167">
        <v>1</v>
      </c>
      <c r="P5479" s="167">
        <v>0</v>
      </c>
      <c r="Q5479" s="167">
        <v>1</v>
      </c>
      <c r="R5479" s="167">
        <v>0</v>
      </c>
      <c r="S5479" s="167">
        <v>1</v>
      </c>
      <c r="T5479" s="167" t="s">
        <v>13210</v>
      </c>
      <c r="U5479" s="167" t="s">
        <v>1571</v>
      </c>
      <c r="V5479" s="167" t="s">
        <v>306</v>
      </c>
      <c r="W5479" s="169"/>
      <c r="X5479" s="169" t="s">
        <v>10522</v>
      </c>
      <c r="Y5479" s="169"/>
      <c r="Z5479" s="168">
        <v>44833</v>
      </c>
      <c r="AA5479" s="169" t="s">
        <v>12822</v>
      </c>
      <c r="AB5479" s="169" t="s">
        <v>12894</v>
      </c>
      <c r="AC5479" s="169" t="s">
        <v>64</v>
      </c>
      <c r="AD5479" s="169">
        <v>2023</v>
      </c>
      <c r="AE5479" s="167" t="s">
        <v>1321</v>
      </c>
    </row>
    <row r="5480" spans="1:31" x14ac:dyDescent="0.3">
      <c r="A5480" s="169" t="s">
        <v>10528</v>
      </c>
      <c r="B5480" s="162" t="s">
        <v>550</v>
      </c>
      <c r="C5480" s="162">
        <v>1</v>
      </c>
      <c r="D5480" s="162">
        <v>2019</v>
      </c>
      <c r="E5480" s="162" t="s">
        <v>2393</v>
      </c>
      <c r="F5480" s="162" t="s">
        <v>1</v>
      </c>
      <c r="G5480" s="162">
        <v>2022</v>
      </c>
      <c r="H5480" s="169" t="s">
        <v>63</v>
      </c>
      <c r="I5480" s="162" t="s">
        <v>550</v>
      </c>
      <c r="J5480" s="204">
        <v>202.81138000000001</v>
      </c>
      <c r="K5480" s="169" t="s">
        <v>1817</v>
      </c>
      <c r="L5480" s="166">
        <v>5.8360678048780474E-3</v>
      </c>
      <c r="M5480" s="166">
        <v>1.1836209652808876</v>
      </c>
      <c r="N5480" s="169" t="s">
        <v>1858</v>
      </c>
      <c r="O5480" s="167">
        <v>2</v>
      </c>
      <c r="P5480" s="167">
        <v>1</v>
      </c>
      <c r="Q5480" s="167">
        <v>1</v>
      </c>
      <c r="R5480" s="167">
        <v>1</v>
      </c>
      <c r="S5480" s="167">
        <v>1</v>
      </c>
      <c r="T5480" s="167" t="s">
        <v>13212</v>
      </c>
      <c r="U5480" s="167" t="s">
        <v>1512</v>
      </c>
      <c r="V5480" s="167" t="s">
        <v>89</v>
      </c>
      <c r="W5480" s="169" t="s">
        <v>1897</v>
      </c>
      <c r="X5480" s="169" t="s">
        <v>12795</v>
      </c>
      <c r="Y5480" s="169"/>
      <c r="Z5480" s="168">
        <v>44629</v>
      </c>
      <c r="AA5480" s="169" t="s">
        <v>4622</v>
      </c>
      <c r="AB5480" s="169" t="s">
        <v>12895</v>
      </c>
      <c r="AC5480" s="169" t="s">
        <v>1858</v>
      </c>
      <c r="AD5480" s="169">
        <v>2023</v>
      </c>
      <c r="AE5480" s="167" t="s">
        <v>1218</v>
      </c>
    </row>
    <row r="5481" spans="1:31" x14ac:dyDescent="0.3">
      <c r="A5481" s="169" t="s">
        <v>10533</v>
      </c>
      <c r="B5481" s="162" t="s">
        <v>550</v>
      </c>
      <c r="C5481" s="162">
        <v>2</v>
      </c>
      <c r="D5481" s="162">
        <v>2019</v>
      </c>
      <c r="E5481" s="162" t="s">
        <v>115</v>
      </c>
      <c r="F5481" s="162" t="s">
        <v>1</v>
      </c>
      <c r="G5481" s="162">
        <v>2022</v>
      </c>
      <c r="H5481" s="169" t="s">
        <v>566</v>
      </c>
      <c r="I5481" s="162" t="s">
        <v>550</v>
      </c>
      <c r="J5481" s="204">
        <v>18550.142664999999</v>
      </c>
      <c r="K5481" s="169" t="s">
        <v>1817</v>
      </c>
      <c r="L5481" s="166">
        <v>5.8360678048780474E-3</v>
      </c>
      <c r="M5481" s="166">
        <v>108.25989038310115</v>
      </c>
      <c r="N5481" s="169" t="s">
        <v>1</v>
      </c>
      <c r="O5481" s="167">
        <v>1</v>
      </c>
      <c r="P5481" s="167">
        <v>1</v>
      </c>
      <c r="Q5481" s="167">
        <v>0</v>
      </c>
      <c r="R5481" s="167">
        <v>1</v>
      </c>
      <c r="S5481" s="167">
        <v>0</v>
      </c>
      <c r="T5481" s="167" t="s">
        <v>13211</v>
      </c>
      <c r="U5481" s="167" t="s">
        <v>1453</v>
      </c>
      <c r="V5481" s="167" t="s">
        <v>166</v>
      </c>
      <c r="W5481" s="169" t="s">
        <v>1897</v>
      </c>
      <c r="X5481" s="169" t="s">
        <v>12218</v>
      </c>
      <c r="Y5481" s="169"/>
      <c r="Z5481" s="168">
        <v>44677</v>
      </c>
      <c r="AA5481" s="169" t="s">
        <v>12823</v>
      </c>
      <c r="AB5481" s="169" t="s">
        <v>12896</v>
      </c>
      <c r="AC5481" s="169" t="s">
        <v>1</v>
      </c>
      <c r="AD5481" s="169">
        <v>2023</v>
      </c>
      <c r="AE5481" s="167" t="s">
        <v>1232</v>
      </c>
    </row>
    <row r="5482" spans="1:31" x14ac:dyDescent="0.3">
      <c r="A5482" s="169" t="s">
        <v>10533</v>
      </c>
      <c r="B5482" s="162" t="s">
        <v>550</v>
      </c>
      <c r="C5482" s="162">
        <v>3</v>
      </c>
      <c r="D5482" s="162">
        <v>2019</v>
      </c>
      <c r="E5482" s="162" t="s">
        <v>115</v>
      </c>
      <c r="F5482" s="162" t="s">
        <v>1</v>
      </c>
      <c r="G5482" s="162">
        <v>2022</v>
      </c>
      <c r="H5482" s="169" t="s">
        <v>566</v>
      </c>
      <c r="I5482" s="162" t="s">
        <v>550</v>
      </c>
      <c r="J5482" s="204">
        <v>8692.6604559999996</v>
      </c>
      <c r="K5482" s="169" t="s">
        <v>1817</v>
      </c>
      <c r="L5482" s="166">
        <v>5.8360678048780474E-3</v>
      </c>
      <c r="M5482" s="166">
        <v>50.730955825998123</v>
      </c>
      <c r="N5482" s="169" t="s">
        <v>1</v>
      </c>
      <c r="O5482" s="167">
        <v>1</v>
      </c>
      <c r="P5482" s="167">
        <v>1</v>
      </c>
      <c r="Q5482" s="167">
        <v>0</v>
      </c>
      <c r="R5482" s="167">
        <v>1</v>
      </c>
      <c r="S5482" s="167">
        <v>0</v>
      </c>
      <c r="T5482" s="167" t="s">
        <v>13211</v>
      </c>
      <c r="U5482" s="167" t="s">
        <v>1453</v>
      </c>
      <c r="V5482" s="167" t="s">
        <v>166</v>
      </c>
      <c r="W5482" s="169" t="s">
        <v>1897</v>
      </c>
      <c r="X5482" s="169" t="s">
        <v>12218</v>
      </c>
      <c r="Y5482" s="169"/>
      <c r="Z5482" s="168">
        <v>44677</v>
      </c>
      <c r="AA5482" s="169" t="s">
        <v>12823</v>
      </c>
      <c r="AB5482" s="169" t="s">
        <v>12896</v>
      </c>
      <c r="AC5482" s="169" t="s">
        <v>1</v>
      </c>
      <c r="AD5482" s="169">
        <v>2023</v>
      </c>
      <c r="AE5482" s="167" t="s">
        <v>1232</v>
      </c>
    </row>
    <row r="5483" spans="1:31" x14ac:dyDescent="0.3">
      <c r="A5483" s="169" t="s">
        <v>10533</v>
      </c>
      <c r="B5483" s="162" t="s">
        <v>550</v>
      </c>
      <c r="C5483" s="162">
        <v>4</v>
      </c>
      <c r="D5483" s="162">
        <v>2019</v>
      </c>
      <c r="E5483" s="162" t="s">
        <v>115</v>
      </c>
      <c r="F5483" s="162" t="s">
        <v>1</v>
      </c>
      <c r="G5483" s="162">
        <v>2022</v>
      </c>
      <c r="H5483" s="169" t="s">
        <v>566</v>
      </c>
      <c r="I5483" s="162" t="s">
        <v>550</v>
      </c>
      <c r="J5483" s="204">
        <v>1698.7525479999999</v>
      </c>
      <c r="K5483" s="169" t="s">
        <v>1817</v>
      </c>
      <c r="L5483" s="166">
        <v>5.8360678048780474E-3</v>
      </c>
      <c r="M5483" s="166">
        <v>9.914035053837349</v>
      </c>
      <c r="N5483" s="169" t="s">
        <v>1</v>
      </c>
      <c r="O5483" s="167">
        <v>1</v>
      </c>
      <c r="P5483" s="167">
        <v>1</v>
      </c>
      <c r="Q5483" s="167">
        <v>0</v>
      </c>
      <c r="R5483" s="167">
        <v>1</v>
      </c>
      <c r="S5483" s="167">
        <v>0</v>
      </c>
      <c r="T5483" s="167" t="s">
        <v>13211</v>
      </c>
      <c r="U5483" s="167" t="s">
        <v>1453</v>
      </c>
      <c r="V5483" s="167" t="s">
        <v>166</v>
      </c>
      <c r="W5483" s="169" t="s">
        <v>1897</v>
      </c>
      <c r="X5483" s="169" t="s">
        <v>12218</v>
      </c>
      <c r="Y5483" s="169"/>
      <c r="Z5483" s="168">
        <v>44735</v>
      </c>
      <c r="AA5483" s="169" t="s">
        <v>12824</v>
      </c>
      <c r="AB5483" s="169" t="s">
        <v>12896</v>
      </c>
      <c r="AC5483" s="169" t="s">
        <v>1</v>
      </c>
      <c r="AD5483" s="169">
        <v>2023</v>
      </c>
      <c r="AE5483" s="167" t="s">
        <v>1232</v>
      </c>
    </row>
    <row r="5484" spans="1:31" x14ac:dyDescent="0.3">
      <c r="A5484" s="169" t="s">
        <v>10553</v>
      </c>
      <c r="B5484" s="162" t="s">
        <v>550</v>
      </c>
      <c r="C5484" s="162">
        <v>1</v>
      </c>
      <c r="D5484" s="162">
        <v>2019</v>
      </c>
      <c r="E5484" s="162" t="s">
        <v>2393</v>
      </c>
      <c r="F5484" s="162" t="s">
        <v>1</v>
      </c>
      <c r="G5484" s="162">
        <v>2020</v>
      </c>
      <c r="H5484" s="169" t="s">
        <v>63</v>
      </c>
      <c r="I5484" s="162" t="s">
        <v>550</v>
      </c>
      <c r="J5484" s="204">
        <v>2730.305073</v>
      </c>
      <c r="K5484" s="169" t="s">
        <v>1817</v>
      </c>
      <c r="L5484" s="166">
        <v>6.7261225327510917E-3</v>
      </c>
      <c r="M5484" s="166">
        <v>18.364366472789914</v>
      </c>
      <c r="N5484" s="169" t="s">
        <v>63</v>
      </c>
      <c r="O5484" s="167">
        <v>1</v>
      </c>
      <c r="P5484" s="167">
        <v>0</v>
      </c>
      <c r="Q5484" s="167">
        <v>1</v>
      </c>
      <c r="R5484" s="167">
        <v>0</v>
      </c>
      <c r="S5484" s="167">
        <v>1</v>
      </c>
      <c r="T5484" s="167" t="s">
        <v>13210</v>
      </c>
      <c r="U5484" s="167" t="s">
        <v>1360</v>
      </c>
      <c r="V5484" s="167" t="s">
        <v>1364</v>
      </c>
      <c r="W5484" s="169" t="s">
        <v>1897</v>
      </c>
      <c r="X5484" s="169" t="s">
        <v>12796</v>
      </c>
      <c r="Y5484" s="169"/>
      <c r="Z5484" s="168">
        <v>44172</v>
      </c>
      <c r="AA5484" s="169" t="s">
        <v>12825</v>
      </c>
      <c r="AB5484" s="169" t="s">
        <v>12897</v>
      </c>
      <c r="AC5484" s="169" t="s">
        <v>63</v>
      </c>
      <c r="AD5484" s="169">
        <v>2023</v>
      </c>
      <c r="AE5484" s="167" t="s">
        <v>1218</v>
      </c>
    </row>
    <row r="5485" spans="1:31" x14ac:dyDescent="0.3">
      <c r="A5485" s="169" t="s">
        <v>10553</v>
      </c>
      <c r="B5485" s="162" t="s">
        <v>550</v>
      </c>
      <c r="C5485" s="162">
        <v>2</v>
      </c>
      <c r="D5485" s="162">
        <v>2019</v>
      </c>
      <c r="E5485" s="162" t="s">
        <v>2393</v>
      </c>
      <c r="F5485" s="162" t="s">
        <v>1</v>
      </c>
      <c r="G5485" s="162">
        <v>2020</v>
      </c>
      <c r="H5485" s="169" t="s">
        <v>63</v>
      </c>
      <c r="I5485" s="162" t="s">
        <v>550</v>
      </c>
      <c r="J5485" s="204">
        <v>4353.7468820000004</v>
      </c>
      <c r="K5485" s="169" t="s">
        <v>1817</v>
      </c>
      <c r="L5485" s="166">
        <v>6.7261225327510917E-3</v>
      </c>
      <c r="M5485" s="166">
        <v>29.283835004915012</v>
      </c>
      <c r="N5485" s="169" t="s">
        <v>63</v>
      </c>
      <c r="O5485" s="167">
        <v>1</v>
      </c>
      <c r="P5485" s="167">
        <v>0</v>
      </c>
      <c r="Q5485" s="167">
        <v>1</v>
      </c>
      <c r="R5485" s="167">
        <v>0</v>
      </c>
      <c r="S5485" s="167">
        <v>1</v>
      </c>
      <c r="T5485" s="167" t="s">
        <v>13210</v>
      </c>
      <c r="U5485" s="167" t="s">
        <v>1360</v>
      </c>
      <c r="V5485" s="167" t="s">
        <v>1364</v>
      </c>
      <c r="W5485" s="169"/>
      <c r="X5485" s="169" t="s">
        <v>12796</v>
      </c>
      <c r="Y5485" s="169"/>
      <c r="Z5485" s="168">
        <v>44179</v>
      </c>
      <c r="AA5485" s="169" t="s">
        <v>12826</v>
      </c>
      <c r="AB5485" s="169" t="s">
        <v>4219</v>
      </c>
      <c r="AC5485" s="169" t="s">
        <v>63</v>
      </c>
      <c r="AD5485" s="169">
        <v>2023</v>
      </c>
      <c r="AE5485" s="167" t="s">
        <v>1218</v>
      </c>
    </row>
    <row r="5486" spans="1:31" x14ac:dyDescent="0.3">
      <c r="A5486" s="169" t="s">
        <v>10553</v>
      </c>
      <c r="B5486" s="162" t="s">
        <v>550</v>
      </c>
      <c r="C5486" s="162">
        <v>3</v>
      </c>
      <c r="D5486" s="162">
        <v>2019</v>
      </c>
      <c r="E5486" s="162" t="s">
        <v>2393</v>
      </c>
      <c r="F5486" s="162" t="s">
        <v>1</v>
      </c>
      <c r="G5486" s="162">
        <v>2020</v>
      </c>
      <c r="H5486" s="169" t="s">
        <v>63</v>
      </c>
      <c r="I5486" s="162" t="s">
        <v>550</v>
      </c>
      <c r="J5486" s="204">
        <v>1307.0755200000001</v>
      </c>
      <c r="K5486" s="169" t="s">
        <v>1817</v>
      </c>
      <c r="L5486" s="166">
        <v>6.7261225327510917E-3</v>
      </c>
      <c r="M5486" s="166">
        <v>8.7915501070793507</v>
      </c>
      <c r="N5486" s="169" t="s">
        <v>63</v>
      </c>
      <c r="O5486" s="167">
        <v>1</v>
      </c>
      <c r="P5486" s="167">
        <v>0</v>
      </c>
      <c r="Q5486" s="167">
        <v>1</v>
      </c>
      <c r="R5486" s="167">
        <v>0</v>
      </c>
      <c r="S5486" s="167">
        <v>1</v>
      </c>
      <c r="T5486" s="167" t="s">
        <v>13210</v>
      </c>
      <c r="U5486" s="167" t="s">
        <v>1360</v>
      </c>
      <c r="V5486" s="167" t="s">
        <v>1364</v>
      </c>
      <c r="W5486" s="169"/>
      <c r="X5486" s="169" t="s">
        <v>12796</v>
      </c>
      <c r="Y5486" s="169"/>
      <c r="Z5486" s="168">
        <v>44172</v>
      </c>
      <c r="AA5486" s="169" t="s">
        <v>12827</v>
      </c>
      <c r="AB5486" s="169" t="s">
        <v>12898</v>
      </c>
      <c r="AC5486" s="169" t="s">
        <v>63</v>
      </c>
      <c r="AD5486" s="169">
        <v>2023</v>
      </c>
      <c r="AE5486" s="167" t="s">
        <v>1218</v>
      </c>
    </row>
    <row r="5487" spans="1:31" x14ac:dyDescent="0.3">
      <c r="A5487" s="169" t="s">
        <v>10553</v>
      </c>
      <c r="B5487" s="162" t="s">
        <v>550</v>
      </c>
      <c r="C5487" s="162">
        <v>4</v>
      </c>
      <c r="D5487" s="162">
        <v>2019</v>
      </c>
      <c r="E5487" s="162" t="s">
        <v>2393</v>
      </c>
      <c r="F5487" s="162" t="s">
        <v>1</v>
      </c>
      <c r="G5487" s="162">
        <v>2020</v>
      </c>
      <c r="H5487" s="169" t="s">
        <v>63</v>
      </c>
      <c r="I5487" s="162" t="s">
        <v>550</v>
      </c>
      <c r="J5487" s="204">
        <v>1981.5218850000001</v>
      </c>
      <c r="K5487" s="169" t="s">
        <v>1817</v>
      </c>
      <c r="L5487" s="166">
        <v>6.7261225327510917E-3</v>
      </c>
      <c r="M5487" s="166">
        <v>13.327958999837918</v>
      </c>
      <c r="N5487" s="169" t="s">
        <v>63</v>
      </c>
      <c r="O5487" s="167">
        <v>1</v>
      </c>
      <c r="P5487" s="167">
        <v>0</v>
      </c>
      <c r="Q5487" s="167">
        <v>1</v>
      </c>
      <c r="R5487" s="167">
        <v>0</v>
      </c>
      <c r="S5487" s="167">
        <v>1</v>
      </c>
      <c r="T5487" s="167" t="s">
        <v>13210</v>
      </c>
      <c r="U5487" s="167" t="s">
        <v>1360</v>
      </c>
      <c r="V5487" s="167" t="s">
        <v>1364</v>
      </c>
      <c r="W5487" s="169"/>
      <c r="X5487" s="169" t="s">
        <v>12796</v>
      </c>
      <c r="Y5487" s="169"/>
      <c r="Z5487" s="168">
        <v>44172</v>
      </c>
      <c r="AA5487" s="169" t="s">
        <v>12827</v>
      </c>
      <c r="AB5487" s="169" t="s">
        <v>12898</v>
      </c>
      <c r="AC5487" s="169" t="s">
        <v>63</v>
      </c>
      <c r="AD5487" s="169">
        <v>2023</v>
      </c>
      <c r="AE5487" s="167" t="s">
        <v>1218</v>
      </c>
    </row>
    <row r="5488" spans="1:31" x14ac:dyDescent="0.3">
      <c r="A5488" s="169" t="s">
        <v>10553</v>
      </c>
      <c r="B5488" s="162" t="s">
        <v>550</v>
      </c>
      <c r="C5488" s="162">
        <v>5</v>
      </c>
      <c r="D5488" s="162">
        <v>2019</v>
      </c>
      <c r="E5488" s="162" t="s">
        <v>2393</v>
      </c>
      <c r="F5488" s="162" t="s">
        <v>1</v>
      </c>
      <c r="G5488" s="162">
        <v>2020</v>
      </c>
      <c r="H5488" s="169" t="s">
        <v>63</v>
      </c>
      <c r="I5488" s="162" t="s">
        <v>550</v>
      </c>
      <c r="J5488" s="204">
        <v>3912.7838499999998</v>
      </c>
      <c r="K5488" s="169" t="s">
        <v>1817</v>
      </c>
      <c r="L5488" s="166">
        <v>6.7261225327510917E-3</v>
      </c>
      <c r="M5488" s="166">
        <v>26.317863619269566</v>
      </c>
      <c r="N5488" s="169" t="s">
        <v>63</v>
      </c>
      <c r="O5488" s="167">
        <v>1</v>
      </c>
      <c r="P5488" s="167">
        <v>0</v>
      </c>
      <c r="Q5488" s="167">
        <v>1</v>
      </c>
      <c r="R5488" s="167">
        <v>0</v>
      </c>
      <c r="S5488" s="167">
        <v>1</v>
      </c>
      <c r="T5488" s="167" t="s">
        <v>13210</v>
      </c>
      <c r="U5488" s="167" t="s">
        <v>1360</v>
      </c>
      <c r="V5488" s="167" t="s">
        <v>1364</v>
      </c>
      <c r="W5488" s="169" t="s">
        <v>1897</v>
      </c>
      <c r="X5488" s="169" t="s">
        <v>12796</v>
      </c>
      <c r="Y5488" s="169"/>
      <c r="Z5488" s="168">
        <v>44167</v>
      </c>
      <c r="AA5488" s="169" t="s">
        <v>12828</v>
      </c>
      <c r="AB5488" s="169" t="s">
        <v>12899</v>
      </c>
      <c r="AC5488" s="169" t="s">
        <v>63</v>
      </c>
      <c r="AD5488" s="169">
        <v>2023</v>
      </c>
      <c r="AE5488" s="167" t="s">
        <v>1218</v>
      </c>
    </row>
    <row r="5489" spans="1:31" x14ac:dyDescent="0.3">
      <c r="A5489" s="169" t="s">
        <v>10569</v>
      </c>
      <c r="B5489" s="162" t="s">
        <v>550</v>
      </c>
      <c r="C5489" s="162">
        <v>1</v>
      </c>
      <c r="D5489" s="162">
        <v>2020</v>
      </c>
      <c r="E5489" s="162" t="s">
        <v>2393</v>
      </c>
      <c r="F5489" s="162" t="s">
        <v>1</v>
      </c>
      <c r="G5489" s="162">
        <v>2022</v>
      </c>
      <c r="H5489" s="169" t="s">
        <v>201</v>
      </c>
      <c r="I5489" s="162" t="s">
        <v>13214</v>
      </c>
      <c r="J5489" s="204">
        <v>1270.700135</v>
      </c>
      <c r="K5489" s="169" t="s">
        <v>1817</v>
      </c>
      <c r="L5489" s="166">
        <v>5.8360678048780474E-3</v>
      </c>
      <c r="M5489" s="166">
        <v>7.4158921475276891</v>
      </c>
      <c r="N5489" s="169" t="s">
        <v>12813</v>
      </c>
      <c r="O5489" s="167">
        <v>2</v>
      </c>
      <c r="P5489" s="167">
        <v>1</v>
      </c>
      <c r="Q5489" s="167">
        <v>1</v>
      </c>
      <c r="R5489" s="167">
        <v>1</v>
      </c>
      <c r="S5489" s="167">
        <v>1</v>
      </c>
      <c r="T5489" s="167" t="s">
        <v>13212</v>
      </c>
      <c r="U5489" s="167" t="s">
        <v>1360</v>
      </c>
      <c r="V5489" s="167" t="s">
        <v>1364</v>
      </c>
      <c r="W5489" s="169" t="s">
        <v>1897</v>
      </c>
      <c r="X5489" s="169" t="s">
        <v>10567</v>
      </c>
      <c r="Y5489" s="169"/>
      <c r="Z5489" s="168">
        <v>44818</v>
      </c>
      <c r="AA5489" s="169" t="s">
        <v>12829</v>
      </c>
      <c r="AB5489" s="169" t="s">
        <v>12900</v>
      </c>
      <c r="AC5489" s="169" t="s">
        <v>12813</v>
      </c>
      <c r="AD5489" s="169">
        <v>2023</v>
      </c>
      <c r="AE5489" s="167" t="s">
        <v>1245</v>
      </c>
    </row>
    <row r="5490" spans="1:31" x14ac:dyDescent="0.3">
      <c r="A5490" s="169" t="s">
        <v>11339</v>
      </c>
      <c r="B5490" s="162" t="s">
        <v>550</v>
      </c>
      <c r="C5490" s="162">
        <v>1</v>
      </c>
      <c r="D5490" s="162">
        <v>2020</v>
      </c>
      <c r="E5490" s="162" t="s">
        <v>2393</v>
      </c>
      <c r="F5490" s="162" t="s">
        <v>1</v>
      </c>
      <c r="G5490" s="162">
        <v>2022</v>
      </c>
      <c r="H5490" s="169" t="s">
        <v>63</v>
      </c>
      <c r="I5490" s="162" t="s">
        <v>550</v>
      </c>
      <c r="J5490" s="204">
        <v>779.32481099999995</v>
      </c>
      <c r="K5490" s="169" t="s">
        <v>1817</v>
      </c>
      <c r="L5490" s="166">
        <v>5.8360678048780474E-3</v>
      </c>
      <c r="M5490" s="166">
        <v>4.5481924390197692</v>
      </c>
      <c r="N5490" s="169" t="s">
        <v>1858</v>
      </c>
      <c r="O5490" s="167">
        <v>2</v>
      </c>
      <c r="P5490" s="167">
        <v>1</v>
      </c>
      <c r="Q5490" s="167">
        <v>1</v>
      </c>
      <c r="R5490" s="167">
        <v>1</v>
      </c>
      <c r="S5490" s="167">
        <v>1</v>
      </c>
      <c r="T5490" s="167" t="s">
        <v>13212</v>
      </c>
      <c r="U5490" s="167" t="s">
        <v>1512</v>
      </c>
      <c r="V5490" s="167" t="s">
        <v>178</v>
      </c>
      <c r="W5490" s="169" t="s">
        <v>1897</v>
      </c>
      <c r="X5490" s="169" t="s">
        <v>12797</v>
      </c>
      <c r="Y5490" s="169"/>
      <c r="Z5490" s="168">
        <v>44707</v>
      </c>
      <c r="AA5490" s="169" t="s">
        <v>12830</v>
      </c>
      <c r="AB5490" s="169" t="s">
        <v>12901</v>
      </c>
      <c r="AC5490" s="169" t="s">
        <v>1858</v>
      </c>
      <c r="AD5490" s="169">
        <v>2023</v>
      </c>
      <c r="AE5490" s="167" t="s">
        <v>1218</v>
      </c>
    </row>
    <row r="5491" spans="1:31" x14ac:dyDescent="0.3">
      <c r="A5491" s="169" t="s">
        <v>11340</v>
      </c>
      <c r="B5491" s="162" t="s">
        <v>550</v>
      </c>
      <c r="C5491" s="162">
        <v>1</v>
      </c>
      <c r="D5491" s="162">
        <v>2020</v>
      </c>
      <c r="E5491" s="162" t="s">
        <v>115</v>
      </c>
      <c r="F5491" s="162" t="s">
        <v>1</v>
      </c>
      <c r="G5491" s="162">
        <v>2022</v>
      </c>
      <c r="H5491" s="169" t="s">
        <v>63</v>
      </c>
      <c r="I5491" s="162" t="s">
        <v>550</v>
      </c>
      <c r="J5491" s="204">
        <v>1956.6401049999999</v>
      </c>
      <c r="K5491" s="169" t="s">
        <v>1817</v>
      </c>
      <c r="L5491" s="166">
        <v>5.8360678048780474E-3</v>
      </c>
      <c r="M5491" s="166">
        <v>11.419084322523702</v>
      </c>
      <c r="N5491" s="169" t="s">
        <v>12814</v>
      </c>
      <c r="O5491" s="167">
        <v>3</v>
      </c>
      <c r="P5491" s="167">
        <v>1</v>
      </c>
      <c r="Q5491" s="167">
        <v>0</v>
      </c>
      <c r="R5491" s="167">
        <v>3</v>
      </c>
      <c r="S5491" s="167">
        <v>0</v>
      </c>
      <c r="T5491" s="167" t="s">
        <v>13212</v>
      </c>
      <c r="U5491" s="167" t="s">
        <v>1360</v>
      </c>
      <c r="V5491" s="167" t="s">
        <v>1383</v>
      </c>
      <c r="W5491" s="169" t="s">
        <v>1897</v>
      </c>
      <c r="X5491" s="169" t="s">
        <v>12798</v>
      </c>
      <c r="Y5491" s="169"/>
      <c r="Z5491" s="168">
        <v>44622</v>
      </c>
      <c r="AA5491" s="169" t="s">
        <v>12831</v>
      </c>
      <c r="AB5491" s="169" t="s">
        <v>12902</v>
      </c>
      <c r="AC5491" s="169" t="s">
        <v>12814</v>
      </c>
      <c r="AD5491" s="169">
        <v>2023</v>
      </c>
      <c r="AE5491" s="167" t="s">
        <v>1218</v>
      </c>
    </row>
    <row r="5492" spans="1:31" x14ac:dyDescent="0.3">
      <c r="A5492" s="169" t="s">
        <v>11341</v>
      </c>
      <c r="B5492" s="162" t="s">
        <v>550</v>
      </c>
      <c r="C5492" s="162">
        <v>1</v>
      </c>
      <c r="D5492" s="162">
        <v>2020</v>
      </c>
      <c r="E5492" s="162" t="s">
        <v>2393</v>
      </c>
      <c r="F5492" s="162" t="s">
        <v>1</v>
      </c>
      <c r="G5492" s="162">
        <v>2022</v>
      </c>
      <c r="H5492" s="169" t="s">
        <v>63</v>
      </c>
      <c r="I5492" s="162" t="s">
        <v>550</v>
      </c>
      <c r="J5492" s="204">
        <v>25666.859216000001</v>
      </c>
      <c r="K5492" s="169" t="s">
        <v>1817</v>
      </c>
      <c r="L5492" s="166">
        <v>5.8360678048780474E-3</v>
      </c>
      <c r="M5492" s="166">
        <v>149.79353072283502</v>
      </c>
      <c r="N5492" s="169" t="s">
        <v>63</v>
      </c>
      <c r="O5492" s="167">
        <v>1</v>
      </c>
      <c r="P5492" s="167">
        <v>0</v>
      </c>
      <c r="Q5492" s="167">
        <v>1</v>
      </c>
      <c r="R5492" s="167">
        <v>0</v>
      </c>
      <c r="S5492" s="167">
        <v>1</v>
      </c>
      <c r="T5492" s="167" t="s">
        <v>13210</v>
      </c>
      <c r="U5492" s="167" t="s">
        <v>1360</v>
      </c>
      <c r="V5492" s="167" t="s">
        <v>1383</v>
      </c>
      <c r="W5492" s="169"/>
      <c r="X5492" s="169" t="s">
        <v>12799</v>
      </c>
      <c r="Y5492" s="169"/>
      <c r="Z5492" s="168">
        <v>44614</v>
      </c>
      <c r="AA5492" s="169" t="s">
        <v>9182</v>
      </c>
      <c r="AB5492" s="169" t="s">
        <v>4044</v>
      </c>
      <c r="AC5492" s="169" t="s">
        <v>63</v>
      </c>
      <c r="AD5492" s="169">
        <v>2023</v>
      </c>
      <c r="AE5492" s="167" t="s">
        <v>1218</v>
      </c>
    </row>
    <row r="5493" spans="1:31" x14ac:dyDescent="0.3">
      <c r="A5493" s="169" t="s">
        <v>11341</v>
      </c>
      <c r="B5493" s="162" t="s">
        <v>550</v>
      </c>
      <c r="C5493" s="162">
        <v>2</v>
      </c>
      <c r="D5493" s="162">
        <v>2020</v>
      </c>
      <c r="E5493" s="162" t="s">
        <v>2393</v>
      </c>
      <c r="F5493" s="162" t="s">
        <v>1</v>
      </c>
      <c r="G5493" s="162">
        <v>2022</v>
      </c>
      <c r="H5493" s="169" t="s">
        <v>63</v>
      </c>
      <c r="I5493" s="162" t="s">
        <v>550</v>
      </c>
      <c r="J5493" s="204">
        <v>38186.684805999997</v>
      </c>
      <c r="K5493" s="169" t="s">
        <v>1817</v>
      </c>
      <c r="L5493" s="166">
        <v>5.8360678048780474E-3</v>
      </c>
      <c r="M5493" s="166">
        <v>222.86008177132229</v>
      </c>
      <c r="N5493" s="169" t="s">
        <v>63</v>
      </c>
      <c r="O5493" s="167">
        <v>1</v>
      </c>
      <c r="P5493" s="167">
        <v>0</v>
      </c>
      <c r="Q5493" s="167">
        <v>1</v>
      </c>
      <c r="R5493" s="167">
        <v>0</v>
      </c>
      <c r="S5493" s="167">
        <v>1</v>
      </c>
      <c r="T5493" s="167" t="s">
        <v>13210</v>
      </c>
      <c r="U5493" s="167" t="s">
        <v>1360</v>
      </c>
      <c r="V5493" s="167" t="s">
        <v>1383</v>
      </c>
      <c r="W5493" s="169"/>
      <c r="X5493" s="169" t="s">
        <v>12799</v>
      </c>
      <c r="Y5493" s="169"/>
      <c r="Z5493" s="168">
        <v>44627</v>
      </c>
      <c r="AA5493" s="169" t="s">
        <v>9182</v>
      </c>
      <c r="AB5493" s="169" t="s">
        <v>4044</v>
      </c>
      <c r="AC5493" s="169" t="s">
        <v>63</v>
      </c>
      <c r="AD5493" s="169">
        <v>2023</v>
      </c>
      <c r="AE5493" s="167" t="s">
        <v>1218</v>
      </c>
    </row>
    <row r="5494" spans="1:31" x14ac:dyDescent="0.3">
      <c r="A5494" s="169" t="s">
        <v>11341</v>
      </c>
      <c r="B5494" s="162" t="s">
        <v>550</v>
      </c>
      <c r="C5494" s="162">
        <v>3</v>
      </c>
      <c r="D5494" s="162">
        <v>2020</v>
      </c>
      <c r="E5494" s="162" t="s">
        <v>2393</v>
      </c>
      <c r="F5494" s="162" t="s">
        <v>1</v>
      </c>
      <c r="G5494" s="162">
        <v>2022</v>
      </c>
      <c r="H5494" s="169" t="s">
        <v>63</v>
      </c>
      <c r="I5494" s="162" t="s">
        <v>550</v>
      </c>
      <c r="J5494" s="204">
        <v>26749.775430000002</v>
      </c>
      <c r="K5494" s="169" t="s">
        <v>1817</v>
      </c>
      <c r="L5494" s="166">
        <v>5.8360678048780474E-3</v>
      </c>
      <c r="M5494" s="166">
        <v>156.11350317474083</v>
      </c>
      <c r="N5494" s="169" t="s">
        <v>63</v>
      </c>
      <c r="O5494" s="167">
        <v>1</v>
      </c>
      <c r="P5494" s="167">
        <v>0</v>
      </c>
      <c r="Q5494" s="167">
        <v>1</v>
      </c>
      <c r="R5494" s="167">
        <v>0</v>
      </c>
      <c r="S5494" s="167">
        <v>1</v>
      </c>
      <c r="T5494" s="167" t="s">
        <v>13210</v>
      </c>
      <c r="U5494" s="167" t="s">
        <v>1360</v>
      </c>
      <c r="V5494" s="167" t="s">
        <v>1383</v>
      </c>
      <c r="W5494" s="169"/>
      <c r="X5494" s="169" t="s">
        <v>12799</v>
      </c>
      <c r="Y5494" s="169"/>
      <c r="Z5494" s="168">
        <v>44635</v>
      </c>
      <c r="AA5494" s="169" t="s">
        <v>12289</v>
      </c>
      <c r="AB5494" s="169" t="s">
        <v>4044</v>
      </c>
      <c r="AC5494" s="169" t="s">
        <v>63</v>
      </c>
      <c r="AD5494" s="169">
        <v>2023</v>
      </c>
      <c r="AE5494" s="167" t="s">
        <v>1218</v>
      </c>
    </row>
    <row r="5495" spans="1:31" x14ac:dyDescent="0.3">
      <c r="A5495" s="169" t="s">
        <v>11341</v>
      </c>
      <c r="B5495" s="162" t="s">
        <v>550</v>
      </c>
      <c r="C5495" s="162">
        <v>4</v>
      </c>
      <c r="D5495" s="162">
        <v>2020</v>
      </c>
      <c r="E5495" s="162" t="s">
        <v>2393</v>
      </c>
      <c r="F5495" s="162" t="s">
        <v>1</v>
      </c>
      <c r="G5495" s="162">
        <v>2022</v>
      </c>
      <c r="H5495" s="169" t="s">
        <v>63</v>
      </c>
      <c r="I5495" s="162" t="s">
        <v>550</v>
      </c>
      <c r="J5495" s="204">
        <v>4613.3110319999996</v>
      </c>
      <c r="K5495" s="169" t="s">
        <v>1817</v>
      </c>
      <c r="L5495" s="166">
        <v>5.8360678048780474E-3</v>
      </c>
      <c r="M5495" s="166">
        <v>26.923595987743916</v>
      </c>
      <c r="N5495" s="169" t="s">
        <v>63</v>
      </c>
      <c r="O5495" s="167">
        <v>1</v>
      </c>
      <c r="P5495" s="167">
        <v>0</v>
      </c>
      <c r="Q5495" s="167">
        <v>1</v>
      </c>
      <c r="R5495" s="167">
        <v>0</v>
      </c>
      <c r="S5495" s="167">
        <v>1</v>
      </c>
      <c r="T5495" s="167" t="s">
        <v>13210</v>
      </c>
      <c r="U5495" s="167" t="s">
        <v>1360</v>
      </c>
      <c r="V5495" s="167" t="s">
        <v>1383</v>
      </c>
      <c r="W5495" s="169"/>
      <c r="X5495" s="169" t="s">
        <v>12799</v>
      </c>
      <c r="Y5495" s="169"/>
      <c r="Z5495" s="168">
        <v>44707</v>
      </c>
      <c r="AA5495" s="169" t="s">
        <v>9327</v>
      </c>
      <c r="AB5495" s="169" t="s">
        <v>4044</v>
      </c>
      <c r="AC5495" s="169" t="s">
        <v>63</v>
      </c>
      <c r="AD5495" s="169">
        <v>2023</v>
      </c>
      <c r="AE5495" s="167" t="s">
        <v>1218</v>
      </c>
    </row>
    <row r="5496" spans="1:31" x14ac:dyDescent="0.3">
      <c r="A5496" s="169" t="s">
        <v>11341</v>
      </c>
      <c r="B5496" s="162" t="s">
        <v>550</v>
      </c>
      <c r="C5496" s="162">
        <v>5</v>
      </c>
      <c r="D5496" s="162">
        <v>2020</v>
      </c>
      <c r="E5496" s="162" t="s">
        <v>2393</v>
      </c>
      <c r="F5496" s="162" t="s">
        <v>1</v>
      </c>
      <c r="G5496" s="162">
        <v>2022</v>
      </c>
      <c r="H5496" s="169" t="s">
        <v>63</v>
      </c>
      <c r="I5496" s="162" t="s">
        <v>550</v>
      </c>
      <c r="J5496" s="204">
        <v>27644.048374999998</v>
      </c>
      <c r="K5496" s="169" t="s">
        <v>1817</v>
      </c>
      <c r="L5496" s="166">
        <v>5.8360678048780474E-3</v>
      </c>
      <c r="M5496" s="166">
        <v>161.33254071782881</v>
      </c>
      <c r="N5496" s="169" t="s">
        <v>63</v>
      </c>
      <c r="O5496" s="167">
        <v>1</v>
      </c>
      <c r="P5496" s="167">
        <v>0</v>
      </c>
      <c r="Q5496" s="167">
        <v>1</v>
      </c>
      <c r="R5496" s="167">
        <v>0</v>
      </c>
      <c r="S5496" s="167">
        <v>1</v>
      </c>
      <c r="T5496" s="167" t="s">
        <v>13210</v>
      </c>
      <c r="U5496" s="167" t="s">
        <v>1360</v>
      </c>
      <c r="V5496" s="167" t="s">
        <v>1383</v>
      </c>
      <c r="W5496" s="169"/>
      <c r="X5496" s="169" t="s">
        <v>12799</v>
      </c>
      <c r="Y5496" s="169"/>
      <c r="Z5496" s="168">
        <v>44725</v>
      </c>
      <c r="AA5496" s="169" t="s">
        <v>12832</v>
      </c>
      <c r="AB5496" s="169" t="s">
        <v>4044</v>
      </c>
      <c r="AC5496" s="169" t="s">
        <v>63</v>
      </c>
      <c r="AD5496" s="169">
        <v>2023</v>
      </c>
      <c r="AE5496" s="167" t="s">
        <v>1218</v>
      </c>
    </row>
    <row r="5497" spans="1:31" x14ac:dyDescent="0.3">
      <c r="A5497" s="169" t="s">
        <v>141</v>
      </c>
      <c r="B5497" s="162" t="s">
        <v>550</v>
      </c>
      <c r="C5497" s="162">
        <v>7</v>
      </c>
      <c r="D5497" s="162">
        <v>2006</v>
      </c>
      <c r="E5497" s="162" t="s">
        <v>115</v>
      </c>
      <c r="F5497" s="162" t="s">
        <v>1</v>
      </c>
      <c r="G5497" s="162">
        <v>2022</v>
      </c>
      <c r="H5497" s="169" t="s">
        <v>64</v>
      </c>
      <c r="I5497" s="162" t="s">
        <v>550</v>
      </c>
      <c r="J5497" s="204">
        <v>1225.406467</v>
      </c>
      <c r="K5497" s="169" t="s">
        <v>1817</v>
      </c>
      <c r="L5497" s="166">
        <v>5.8360678048780474E-3</v>
      </c>
      <c r="M5497" s="166">
        <v>7.1515552299480536</v>
      </c>
      <c r="N5497" s="169" t="s">
        <v>64</v>
      </c>
      <c r="O5497" s="167">
        <v>1</v>
      </c>
      <c r="P5497" s="167">
        <v>0</v>
      </c>
      <c r="Q5497" s="167">
        <v>1</v>
      </c>
      <c r="R5497" s="167">
        <v>0</v>
      </c>
      <c r="S5497" s="167">
        <v>1</v>
      </c>
      <c r="T5497" s="167" t="s">
        <v>13210</v>
      </c>
      <c r="U5497" s="167" t="s">
        <v>1453</v>
      </c>
      <c r="V5497" s="167" t="s">
        <v>105</v>
      </c>
      <c r="W5497" s="169"/>
      <c r="X5497" s="169" t="s">
        <v>11093</v>
      </c>
      <c r="Y5497" s="169"/>
      <c r="Z5497" s="168">
        <v>44824</v>
      </c>
      <c r="AA5497" s="169" t="s">
        <v>12833</v>
      </c>
      <c r="AB5497" s="169" t="s">
        <v>9753</v>
      </c>
      <c r="AC5497" s="169" t="s">
        <v>64</v>
      </c>
      <c r="AD5497" s="169">
        <v>2023</v>
      </c>
      <c r="AE5497" s="167" t="s">
        <v>1321</v>
      </c>
    </row>
    <row r="5498" spans="1:31" x14ac:dyDescent="0.3">
      <c r="A5498" s="169" t="s">
        <v>434</v>
      </c>
      <c r="B5498" s="162" t="s">
        <v>550</v>
      </c>
      <c r="C5498" s="162">
        <v>42</v>
      </c>
      <c r="D5498" s="162">
        <v>2009</v>
      </c>
      <c r="E5498" s="162" t="s">
        <v>2393</v>
      </c>
      <c r="F5498" s="162" t="s">
        <v>1</v>
      </c>
      <c r="G5498" s="162">
        <v>2021</v>
      </c>
      <c r="H5498" s="169" t="s">
        <v>70</v>
      </c>
      <c r="I5498" s="162" t="s">
        <v>550</v>
      </c>
      <c r="J5498" s="204">
        <v>102.50971699999999</v>
      </c>
      <c r="K5498" s="169" t="s">
        <v>1817</v>
      </c>
      <c r="L5498" s="166">
        <v>6.4812255769230763E-3</v>
      </c>
      <c r="M5498" s="166">
        <v>0.66438859970354625</v>
      </c>
      <c r="N5498" s="169" t="s">
        <v>70</v>
      </c>
      <c r="O5498" s="167">
        <v>1</v>
      </c>
      <c r="P5498" s="167">
        <v>0</v>
      </c>
      <c r="Q5498" s="167">
        <v>1</v>
      </c>
      <c r="R5498" s="167">
        <v>0</v>
      </c>
      <c r="S5498" s="167">
        <v>1</v>
      </c>
      <c r="T5498" s="167" t="s">
        <v>13210</v>
      </c>
      <c r="U5498" s="167" t="s">
        <v>1281</v>
      </c>
      <c r="V5498" s="167" t="s">
        <v>101</v>
      </c>
      <c r="W5498" s="169"/>
      <c r="X5498" s="169" t="s">
        <v>9887</v>
      </c>
      <c r="Y5498" s="169"/>
      <c r="Z5498" s="168">
        <v>44557</v>
      </c>
      <c r="AA5498" s="169" t="s">
        <v>12834</v>
      </c>
      <c r="AB5498" s="169" t="s">
        <v>3029</v>
      </c>
      <c r="AC5498" s="169" t="s">
        <v>70</v>
      </c>
      <c r="AD5498" s="169">
        <v>2023</v>
      </c>
      <c r="AE5498" s="167" t="s">
        <v>1241</v>
      </c>
    </row>
    <row r="5499" spans="1:31" x14ac:dyDescent="0.3">
      <c r="A5499" s="169" t="s">
        <v>434</v>
      </c>
      <c r="B5499" s="162" t="s">
        <v>550</v>
      </c>
      <c r="C5499" s="162">
        <v>43</v>
      </c>
      <c r="D5499" s="162">
        <v>2009</v>
      </c>
      <c r="E5499" s="162" t="s">
        <v>2393</v>
      </c>
      <c r="F5499" s="162" t="s">
        <v>1</v>
      </c>
      <c r="G5499" s="162">
        <v>2021</v>
      </c>
      <c r="H5499" s="169" t="s">
        <v>70</v>
      </c>
      <c r="I5499" s="162" t="s">
        <v>550</v>
      </c>
      <c r="J5499" s="204">
        <v>265.53199699999999</v>
      </c>
      <c r="K5499" s="169" t="s">
        <v>1817</v>
      </c>
      <c r="L5499" s="166">
        <v>6.4812255769230763E-3</v>
      </c>
      <c r="M5499" s="166">
        <v>1.7209727704478615</v>
      </c>
      <c r="N5499" s="169" t="s">
        <v>70</v>
      </c>
      <c r="O5499" s="167">
        <v>1</v>
      </c>
      <c r="P5499" s="167">
        <v>0</v>
      </c>
      <c r="Q5499" s="167">
        <v>1</v>
      </c>
      <c r="R5499" s="167">
        <v>0</v>
      </c>
      <c r="S5499" s="167">
        <v>1</v>
      </c>
      <c r="T5499" s="167" t="s">
        <v>13210</v>
      </c>
      <c r="U5499" s="167" t="s">
        <v>1281</v>
      </c>
      <c r="V5499" s="167" t="s">
        <v>101</v>
      </c>
      <c r="W5499" s="169"/>
      <c r="X5499" s="169" t="s">
        <v>9887</v>
      </c>
      <c r="Y5499" s="169"/>
      <c r="Z5499" s="168">
        <v>44519</v>
      </c>
      <c r="AA5499" s="169" t="s">
        <v>12835</v>
      </c>
      <c r="AB5499" s="169" t="s">
        <v>3029</v>
      </c>
      <c r="AC5499" s="169" t="s">
        <v>70</v>
      </c>
      <c r="AD5499" s="169">
        <v>2023</v>
      </c>
      <c r="AE5499" s="167" t="s">
        <v>1241</v>
      </c>
    </row>
    <row r="5500" spans="1:31" x14ac:dyDescent="0.3">
      <c r="A5500" s="169" t="s">
        <v>484</v>
      </c>
      <c r="B5500" s="162" t="s">
        <v>550</v>
      </c>
      <c r="C5500" s="162">
        <v>3</v>
      </c>
      <c r="D5500" s="162">
        <v>2010</v>
      </c>
      <c r="E5500" s="162" t="s">
        <v>115</v>
      </c>
      <c r="F5500" s="162" t="s">
        <v>1</v>
      </c>
      <c r="G5500" s="162">
        <v>2022</v>
      </c>
      <c r="H5500" s="169" t="s">
        <v>64</v>
      </c>
      <c r="I5500" s="162" t="s">
        <v>550</v>
      </c>
      <c r="J5500" s="204">
        <v>24032.087605000001</v>
      </c>
      <c r="K5500" s="169" t="s">
        <v>1817</v>
      </c>
      <c r="L5500" s="166">
        <v>5.8360678048780474E-3</v>
      </c>
      <c r="M5500" s="166">
        <v>140.25289275554928</v>
      </c>
      <c r="N5500" s="169" t="s">
        <v>12815</v>
      </c>
      <c r="O5500" s="167">
        <v>3</v>
      </c>
      <c r="P5500" s="167">
        <v>1</v>
      </c>
      <c r="Q5500" s="167">
        <v>1</v>
      </c>
      <c r="R5500" s="167">
        <v>1</v>
      </c>
      <c r="S5500" s="167">
        <v>2</v>
      </c>
      <c r="T5500" s="167" t="s">
        <v>13212</v>
      </c>
      <c r="U5500" s="167" t="s">
        <v>1453</v>
      </c>
      <c r="V5500" s="167" t="s">
        <v>97</v>
      </c>
      <c r="W5500" s="169" t="s">
        <v>1897</v>
      </c>
      <c r="X5500" s="169" t="s">
        <v>12800</v>
      </c>
      <c r="Y5500" s="169"/>
      <c r="Z5500" s="168">
        <v>44875</v>
      </c>
      <c r="AA5500" s="169" t="s">
        <v>12836</v>
      </c>
      <c r="AB5500" s="169" t="s">
        <v>12903</v>
      </c>
      <c r="AC5500" s="169" t="s">
        <v>12815</v>
      </c>
      <c r="AD5500" s="169">
        <v>2023</v>
      </c>
      <c r="AE5500" s="167" t="s">
        <v>1321</v>
      </c>
    </row>
    <row r="5501" spans="1:31" x14ac:dyDescent="0.3">
      <c r="A5501" s="169" t="s">
        <v>541</v>
      </c>
      <c r="B5501" s="162" t="s">
        <v>550</v>
      </c>
      <c r="C5501" s="162">
        <v>16</v>
      </c>
      <c r="D5501" s="162">
        <v>2010</v>
      </c>
      <c r="E5501" s="162" t="s">
        <v>2393</v>
      </c>
      <c r="F5501" s="162" t="s">
        <v>1</v>
      </c>
      <c r="G5501" s="162">
        <v>2022</v>
      </c>
      <c r="H5501" s="169" t="s">
        <v>70</v>
      </c>
      <c r="I5501" s="162" t="s">
        <v>550</v>
      </c>
      <c r="J5501" s="204">
        <v>156.24683400000001</v>
      </c>
      <c r="K5501" s="169" t="s">
        <v>1817</v>
      </c>
      <c r="L5501" s="166">
        <v>5.8360678048780474E-3</v>
      </c>
      <c r="M5501" s="166">
        <v>0.91186711752152472</v>
      </c>
      <c r="N5501" s="169" t="s">
        <v>70</v>
      </c>
      <c r="O5501" s="167">
        <v>1</v>
      </c>
      <c r="P5501" s="167">
        <v>0</v>
      </c>
      <c r="Q5501" s="167">
        <v>1</v>
      </c>
      <c r="R5501" s="167">
        <v>0</v>
      </c>
      <c r="S5501" s="167">
        <v>1</v>
      </c>
      <c r="T5501" s="167" t="s">
        <v>13210</v>
      </c>
      <c r="U5501" s="167" t="s">
        <v>1281</v>
      </c>
      <c r="V5501" s="167" t="s">
        <v>86</v>
      </c>
      <c r="W5501" s="169"/>
      <c r="X5501" s="169" t="s">
        <v>9894</v>
      </c>
      <c r="Y5501" s="169"/>
      <c r="Z5501" s="168">
        <v>44650</v>
      </c>
      <c r="AA5501" s="169" t="s">
        <v>12837</v>
      </c>
      <c r="AB5501" s="169" t="s">
        <v>4914</v>
      </c>
      <c r="AC5501" s="169" t="s">
        <v>70</v>
      </c>
      <c r="AD5501" s="169">
        <v>2023</v>
      </c>
      <c r="AE5501" s="167" t="s">
        <v>1241</v>
      </c>
    </row>
    <row r="5502" spans="1:31" x14ac:dyDescent="0.3">
      <c r="A5502" s="169" t="s">
        <v>541</v>
      </c>
      <c r="B5502" s="162" t="s">
        <v>550</v>
      </c>
      <c r="C5502" s="162">
        <v>17</v>
      </c>
      <c r="D5502" s="162">
        <v>2010</v>
      </c>
      <c r="E5502" s="162" t="s">
        <v>2393</v>
      </c>
      <c r="F5502" s="162" t="s">
        <v>1</v>
      </c>
      <c r="G5502" s="162">
        <v>2022</v>
      </c>
      <c r="H5502" s="169" t="s">
        <v>70</v>
      </c>
      <c r="I5502" s="162" t="s">
        <v>550</v>
      </c>
      <c r="J5502" s="204">
        <v>343.34487300000001</v>
      </c>
      <c r="K5502" s="169" t="s">
        <v>1817</v>
      </c>
      <c r="L5502" s="166">
        <v>5.8360678048780474E-3</v>
      </c>
      <c r="M5502" s="166">
        <v>2.0037839592852418</v>
      </c>
      <c r="N5502" s="169" t="s">
        <v>70</v>
      </c>
      <c r="O5502" s="167">
        <v>1</v>
      </c>
      <c r="P5502" s="167">
        <v>0</v>
      </c>
      <c r="Q5502" s="167">
        <v>1</v>
      </c>
      <c r="R5502" s="167">
        <v>0</v>
      </c>
      <c r="S5502" s="167">
        <v>1</v>
      </c>
      <c r="T5502" s="167" t="s">
        <v>13210</v>
      </c>
      <c r="U5502" s="167" t="s">
        <v>1281</v>
      </c>
      <c r="V5502" s="167" t="s">
        <v>86</v>
      </c>
      <c r="W5502" s="169" t="s">
        <v>1897</v>
      </c>
      <c r="X5502" s="169" t="s">
        <v>9894</v>
      </c>
      <c r="Y5502" s="169"/>
      <c r="Z5502" s="168">
        <v>44715</v>
      </c>
      <c r="AA5502" s="169" t="s">
        <v>12838</v>
      </c>
      <c r="AB5502" s="169" t="s">
        <v>12904</v>
      </c>
      <c r="AC5502" s="169" t="s">
        <v>70</v>
      </c>
      <c r="AD5502" s="169">
        <v>2023</v>
      </c>
      <c r="AE5502" s="167" t="s">
        <v>1241</v>
      </c>
    </row>
    <row r="5503" spans="1:31" x14ac:dyDescent="0.3">
      <c r="A5503" s="169" t="s">
        <v>552</v>
      </c>
      <c r="B5503" s="162" t="s">
        <v>550</v>
      </c>
      <c r="C5503" s="162">
        <v>6</v>
      </c>
      <c r="D5503" s="162">
        <v>2010</v>
      </c>
      <c r="E5503" s="162" t="s">
        <v>2393</v>
      </c>
      <c r="F5503" s="162" t="s">
        <v>1</v>
      </c>
      <c r="G5503" s="162">
        <v>2022</v>
      </c>
      <c r="H5503" s="169" t="s">
        <v>61</v>
      </c>
      <c r="I5503" s="162" t="s">
        <v>550</v>
      </c>
      <c r="J5503" s="204">
        <v>170.9924</v>
      </c>
      <c r="K5503" s="169" t="s">
        <v>1817</v>
      </c>
      <c r="L5503" s="166">
        <v>5.8360678048780474E-3</v>
      </c>
      <c r="M5503" s="166">
        <v>0.99792324051882908</v>
      </c>
      <c r="N5503" s="169" t="s">
        <v>61</v>
      </c>
      <c r="O5503" s="167">
        <v>1</v>
      </c>
      <c r="P5503" s="167">
        <v>0</v>
      </c>
      <c r="Q5503" s="167">
        <v>1</v>
      </c>
      <c r="R5503" s="167">
        <v>0</v>
      </c>
      <c r="S5503" s="167">
        <v>1</v>
      </c>
      <c r="T5503" s="167" t="s">
        <v>13210</v>
      </c>
      <c r="U5503" s="167" t="s">
        <v>1512</v>
      </c>
      <c r="V5503" s="167" t="s">
        <v>91</v>
      </c>
      <c r="W5503" s="169"/>
      <c r="X5503" s="169" t="s">
        <v>12801</v>
      </c>
      <c r="Y5503" s="169"/>
      <c r="Z5503" s="168">
        <v>44571</v>
      </c>
      <c r="AA5503" s="169" t="s">
        <v>12839</v>
      </c>
      <c r="AB5503" s="169" t="s">
        <v>12905</v>
      </c>
      <c r="AC5503" s="169" t="s">
        <v>61</v>
      </c>
      <c r="AD5503" s="169">
        <v>2023</v>
      </c>
      <c r="AE5503" s="167" t="s">
        <v>1321</v>
      </c>
    </row>
    <row r="5504" spans="1:31" x14ac:dyDescent="0.3">
      <c r="A5504" s="169" t="s">
        <v>612</v>
      </c>
      <c r="B5504" s="162" t="s">
        <v>550</v>
      </c>
      <c r="C5504" s="162">
        <v>7</v>
      </c>
      <c r="D5504" s="162">
        <v>2011</v>
      </c>
      <c r="E5504" s="162" t="s">
        <v>115</v>
      </c>
      <c r="F5504" s="162" t="s">
        <v>1</v>
      </c>
      <c r="G5504" s="162">
        <v>2022</v>
      </c>
      <c r="H5504" s="169" t="s">
        <v>194</v>
      </c>
      <c r="I5504" s="162" t="s">
        <v>550</v>
      </c>
      <c r="J5504" s="204">
        <v>370.20147600000001</v>
      </c>
      <c r="K5504" s="169" t="s">
        <v>1817</v>
      </c>
      <c r="L5504" s="166">
        <v>5.8360678048780474E-3</v>
      </c>
      <c r="M5504" s="166">
        <v>2.1605209154019334</v>
      </c>
      <c r="N5504" s="169" t="s">
        <v>12816</v>
      </c>
      <c r="O5504" s="167">
        <v>2</v>
      </c>
      <c r="P5504" s="167">
        <v>0</v>
      </c>
      <c r="Q5504" s="167">
        <v>1</v>
      </c>
      <c r="R5504" s="167">
        <v>1</v>
      </c>
      <c r="S5504" s="167">
        <v>1</v>
      </c>
      <c r="T5504" s="167" t="s">
        <v>13210</v>
      </c>
      <c r="U5504" s="167" t="s">
        <v>1360</v>
      </c>
      <c r="V5504" s="167" t="s">
        <v>1364</v>
      </c>
      <c r="W5504" s="169" t="s">
        <v>1897</v>
      </c>
      <c r="X5504" s="169" t="s">
        <v>12802</v>
      </c>
      <c r="Y5504" s="169"/>
      <c r="Z5504" s="168">
        <v>44725</v>
      </c>
      <c r="AA5504" s="169" t="s">
        <v>12840</v>
      </c>
      <c r="AB5504" s="169" t="s">
        <v>12906</v>
      </c>
      <c r="AC5504" s="169" t="s">
        <v>12816</v>
      </c>
      <c r="AD5504" s="169">
        <v>2023</v>
      </c>
      <c r="AE5504" s="167" t="s">
        <v>1321</v>
      </c>
    </row>
    <row r="5505" spans="1:31" x14ac:dyDescent="0.3">
      <c r="A5505" s="169" t="s">
        <v>628</v>
      </c>
      <c r="B5505" s="162" t="s">
        <v>550</v>
      </c>
      <c r="C5505" s="162">
        <v>2</v>
      </c>
      <c r="D5505" s="162">
        <v>2012</v>
      </c>
      <c r="E5505" s="162" t="s">
        <v>115</v>
      </c>
      <c r="F5505" s="162" t="s">
        <v>1</v>
      </c>
      <c r="G5505" s="162">
        <v>2021</v>
      </c>
      <c r="H5505" s="169" t="s">
        <v>630</v>
      </c>
      <c r="I5505" s="162" t="s">
        <v>550</v>
      </c>
      <c r="J5505" s="204">
        <v>836.52532599999995</v>
      </c>
      <c r="K5505" s="169" t="s">
        <v>1817</v>
      </c>
      <c r="L5505" s="166">
        <v>6.4812255769230763E-3</v>
      </c>
      <c r="M5505" s="166">
        <v>5.4217093386151145</v>
      </c>
      <c r="N5505" s="169" t="s">
        <v>62</v>
      </c>
      <c r="O5505" s="167">
        <v>1</v>
      </c>
      <c r="P5505" s="167">
        <v>0</v>
      </c>
      <c r="Q5505" s="167">
        <v>0</v>
      </c>
      <c r="R5505" s="167">
        <v>0</v>
      </c>
      <c r="S5505" s="167">
        <v>1</v>
      </c>
      <c r="T5505" s="167" t="s">
        <v>13213</v>
      </c>
      <c r="U5505" s="167" t="s">
        <v>1360</v>
      </c>
      <c r="V5505" s="167" t="s">
        <v>1364</v>
      </c>
      <c r="W5505" s="169"/>
      <c r="X5505" s="169" t="s">
        <v>12803</v>
      </c>
      <c r="Y5505" s="169"/>
      <c r="Z5505" s="168">
        <v>44531</v>
      </c>
      <c r="AA5505" s="169" t="s">
        <v>12841</v>
      </c>
      <c r="AB5505" s="169" t="s">
        <v>2747</v>
      </c>
      <c r="AC5505" s="169" t="s">
        <v>62</v>
      </c>
      <c r="AD5505" s="169">
        <v>2023</v>
      </c>
      <c r="AE5505" s="167" t="s">
        <v>1245</v>
      </c>
    </row>
    <row r="5506" spans="1:31" x14ac:dyDescent="0.3">
      <c r="A5506" s="169" t="s">
        <v>628</v>
      </c>
      <c r="B5506" s="162" t="s">
        <v>550</v>
      </c>
      <c r="C5506" s="162">
        <v>3</v>
      </c>
      <c r="D5506" s="162">
        <v>2012</v>
      </c>
      <c r="E5506" s="162" t="s">
        <v>115</v>
      </c>
      <c r="F5506" s="162" t="s">
        <v>1</v>
      </c>
      <c r="G5506" s="162">
        <v>2021</v>
      </c>
      <c r="H5506" s="169" t="s">
        <v>630</v>
      </c>
      <c r="I5506" s="162" t="s">
        <v>550</v>
      </c>
      <c r="J5506" s="204">
        <v>78.864913000000001</v>
      </c>
      <c r="K5506" s="169" t="s">
        <v>1817</v>
      </c>
      <c r="L5506" s="166">
        <v>6.4812255769230763E-3</v>
      </c>
      <c r="M5506" s="166">
        <v>0.51114129125741325</v>
      </c>
      <c r="N5506" s="169" t="s">
        <v>427</v>
      </c>
      <c r="O5506" s="167">
        <v>1</v>
      </c>
      <c r="P5506" s="167">
        <v>0</v>
      </c>
      <c r="Q5506" s="167">
        <v>0</v>
      </c>
      <c r="R5506" s="167">
        <v>0</v>
      </c>
      <c r="S5506" s="167">
        <v>1</v>
      </c>
      <c r="T5506" s="167" t="s">
        <v>13213</v>
      </c>
      <c r="U5506" s="167" t="s">
        <v>1360</v>
      </c>
      <c r="V5506" s="167" t="s">
        <v>1364</v>
      </c>
      <c r="W5506" s="169"/>
      <c r="X5506" s="169" t="s">
        <v>12803</v>
      </c>
      <c r="Y5506" s="169"/>
      <c r="Z5506" s="168">
        <v>44426</v>
      </c>
      <c r="AA5506" s="169" t="s">
        <v>12842</v>
      </c>
      <c r="AB5506" s="169" t="s">
        <v>4159</v>
      </c>
      <c r="AC5506" s="169" t="s">
        <v>427</v>
      </c>
      <c r="AD5506" s="169">
        <v>2023</v>
      </c>
      <c r="AE5506" s="167" t="s">
        <v>1245</v>
      </c>
    </row>
    <row r="5507" spans="1:31" x14ac:dyDescent="0.3">
      <c r="A5507" s="169" t="s">
        <v>646</v>
      </c>
      <c r="B5507" s="162" t="s">
        <v>550</v>
      </c>
      <c r="C5507" s="162">
        <v>35</v>
      </c>
      <c r="D5507" s="162">
        <v>2012</v>
      </c>
      <c r="E5507" s="162" t="s">
        <v>2393</v>
      </c>
      <c r="F5507" s="162" t="s">
        <v>1</v>
      </c>
      <c r="G5507" s="162">
        <v>2022</v>
      </c>
      <c r="H5507" s="169" t="s">
        <v>70</v>
      </c>
      <c r="I5507" s="162" t="s">
        <v>550</v>
      </c>
      <c r="J5507" s="204">
        <v>132.42484099999999</v>
      </c>
      <c r="K5507" s="169" t="s">
        <v>1817</v>
      </c>
      <c r="L5507" s="166">
        <v>5.8360678048780474E-3</v>
      </c>
      <c r="M5507" s="166">
        <v>0.77284035112619431</v>
      </c>
      <c r="N5507" s="169" t="s">
        <v>70</v>
      </c>
      <c r="O5507" s="167">
        <v>1</v>
      </c>
      <c r="P5507" s="167">
        <v>0</v>
      </c>
      <c r="Q5507" s="167">
        <v>1</v>
      </c>
      <c r="R5507" s="167">
        <v>0</v>
      </c>
      <c r="S5507" s="167">
        <v>1</v>
      </c>
      <c r="T5507" s="167" t="s">
        <v>13210</v>
      </c>
      <c r="U5507" s="167" t="s">
        <v>1281</v>
      </c>
      <c r="V5507" s="167" t="s">
        <v>86</v>
      </c>
      <c r="W5507" s="169"/>
      <c r="X5507" s="169" t="s">
        <v>9899</v>
      </c>
      <c r="Y5507" s="169"/>
      <c r="Z5507" s="168">
        <v>44585</v>
      </c>
      <c r="AA5507" s="169" t="s">
        <v>12843</v>
      </c>
      <c r="AB5507" s="169" t="s">
        <v>4914</v>
      </c>
      <c r="AC5507" s="169" t="s">
        <v>70</v>
      </c>
      <c r="AD5507" s="169">
        <v>2023</v>
      </c>
      <c r="AE5507" s="167" t="s">
        <v>1241</v>
      </c>
    </row>
    <row r="5508" spans="1:31" x14ac:dyDescent="0.3">
      <c r="A5508" s="169" t="s">
        <v>646</v>
      </c>
      <c r="B5508" s="162" t="s">
        <v>550</v>
      </c>
      <c r="C5508" s="162">
        <v>36</v>
      </c>
      <c r="D5508" s="162">
        <v>2012</v>
      </c>
      <c r="E5508" s="162" t="s">
        <v>2393</v>
      </c>
      <c r="F5508" s="162" t="s">
        <v>1</v>
      </c>
      <c r="G5508" s="162">
        <v>2022</v>
      </c>
      <c r="H5508" s="169" t="s">
        <v>70</v>
      </c>
      <c r="I5508" s="162" t="s">
        <v>550</v>
      </c>
      <c r="J5508" s="204">
        <v>130.20014800000001</v>
      </c>
      <c r="K5508" s="169" t="s">
        <v>1817</v>
      </c>
      <c r="L5508" s="166">
        <v>5.8360678048780474E-3</v>
      </c>
      <c r="M5508" s="166">
        <v>0.75985689193315697</v>
      </c>
      <c r="N5508" s="169" t="s">
        <v>70</v>
      </c>
      <c r="O5508" s="167">
        <v>1</v>
      </c>
      <c r="P5508" s="167">
        <v>0</v>
      </c>
      <c r="Q5508" s="167">
        <v>1</v>
      </c>
      <c r="R5508" s="167">
        <v>0</v>
      </c>
      <c r="S5508" s="167">
        <v>1</v>
      </c>
      <c r="T5508" s="167" t="s">
        <v>13210</v>
      </c>
      <c r="U5508" s="167" t="s">
        <v>1281</v>
      </c>
      <c r="V5508" s="167" t="s">
        <v>86</v>
      </c>
      <c r="W5508" s="169"/>
      <c r="X5508" s="169" t="s">
        <v>9899</v>
      </c>
      <c r="Y5508" s="169"/>
      <c r="Z5508" s="168">
        <v>44701</v>
      </c>
      <c r="AA5508" s="169" t="s">
        <v>12844</v>
      </c>
      <c r="AB5508" s="169" t="s">
        <v>4914</v>
      </c>
      <c r="AC5508" s="169" t="s">
        <v>70</v>
      </c>
      <c r="AD5508" s="169">
        <v>2023</v>
      </c>
      <c r="AE5508" s="167" t="s">
        <v>1241</v>
      </c>
    </row>
    <row r="5509" spans="1:31" x14ac:dyDescent="0.3">
      <c r="A5509" s="169" t="s">
        <v>646</v>
      </c>
      <c r="B5509" s="162" t="s">
        <v>550</v>
      </c>
      <c r="C5509" s="162">
        <v>37</v>
      </c>
      <c r="D5509" s="162">
        <v>2012</v>
      </c>
      <c r="E5509" s="162" t="s">
        <v>2393</v>
      </c>
      <c r="F5509" s="162" t="s">
        <v>1</v>
      </c>
      <c r="G5509" s="162">
        <v>2022</v>
      </c>
      <c r="H5509" s="169" t="s">
        <v>70</v>
      </c>
      <c r="I5509" s="162" t="s">
        <v>550</v>
      </c>
      <c r="J5509" s="204">
        <v>512.22778700000003</v>
      </c>
      <c r="K5509" s="169" t="s">
        <v>1817</v>
      </c>
      <c r="L5509" s="166">
        <v>5.8360678048780474E-3</v>
      </c>
      <c r="M5509" s="166">
        <v>2.9893960964746302</v>
      </c>
      <c r="N5509" s="169" t="s">
        <v>70</v>
      </c>
      <c r="O5509" s="167">
        <v>1</v>
      </c>
      <c r="P5509" s="167">
        <v>0</v>
      </c>
      <c r="Q5509" s="167">
        <v>1</v>
      </c>
      <c r="R5509" s="167">
        <v>0</v>
      </c>
      <c r="S5509" s="167">
        <v>1</v>
      </c>
      <c r="T5509" s="167" t="s">
        <v>13210</v>
      </c>
      <c r="U5509" s="167" t="s">
        <v>1281</v>
      </c>
      <c r="V5509" s="167" t="s">
        <v>86</v>
      </c>
      <c r="W5509" s="169"/>
      <c r="X5509" s="169" t="s">
        <v>9899</v>
      </c>
      <c r="Y5509" s="169"/>
      <c r="Z5509" s="168">
        <v>44781</v>
      </c>
      <c r="AA5509" s="169" t="s">
        <v>12248</v>
      </c>
      <c r="AB5509" s="169" t="s">
        <v>12907</v>
      </c>
      <c r="AC5509" s="169" t="s">
        <v>70</v>
      </c>
      <c r="AD5509" s="169">
        <v>2023</v>
      </c>
      <c r="AE5509" s="167" t="s">
        <v>1241</v>
      </c>
    </row>
    <row r="5510" spans="1:31" x14ac:dyDescent="0.3">
      <c r="A5510" s="169" t="s">
        <v>646</v>
      </c>
      <c r="B5510" s="162" t="s">
        <v>550</v>
      </c>
      <c r="C5510" s="162">
        <v>38</v>
      </c>
      <c r="D5510" s="162">
        <v>2012</v>
      </c>
      <c r="E5510" s="162" t="s">
        <v>2393</v>
      </c>
      <c r="F5510" s="162" t="s">
        <v>1</v>
      </c>
      <c r="G5510" s="162">
        <v>2022</v>
      </c>
      <c r="H5510" s="169" t="s">
        <v>70</v>
      </c>
      <c r="I5510" s="162" t="s">
        <v>550</v>
      </c>
      <c r="J5510" s="204">
        <v>172.372625</v>
      </c>
      <c r="K5510" s="169" t="s">
        <v>1817</v>
      </c>
      <c r="L5510" s="166">
        <v>5.8360678048780474E-3</v>
      </c>
      <c r="M5510" s="166">
        <v>1.0059783272048168</v>
      </c>
      <c r="N5510" s="169" t="s">
        <v>70</v>
      </c>
      <c r="O5510" s="167">
        <v>1</v>
      </c>
      <c r="P5510" s="167">
        <v>0</v>
      </c>
      <c r="Q5510" s="167">
        <v>1</v>
      </c>
      <c r="R5510" s="167">
        <v>0</v>
      </c>
      <c r="S5510" s="167">
        <v>1</v>
      </c>
      <c r="T5510" s="167" t="s">
        <v>13210</v>
      </c>
      <c r="U5510" s="167" t="s">
        <v>1281</v>
      </c>
      <c r="V5510" s="167" t="s">
        <v>86</v>
      </c>
      <c r="W5510" s="169"/>
      <c r="X5510" s="169" t="s">
        <v>9899</v>
      </c>
      <c r="Y5510" s="169"/>
      <c r="Z5510" s="168">
        <v>44823</v>
      </c>
      <c r="AA5510" s="169" t="s">
        <v>11433</v>
      </c>
      <c r="AB5510" s="169" t="s">
        <v>12908</v>
      </c>
      <c r="AC5510" s="169" t="s">
        <v>70</v>
      </c>
      <c r="AD5510" s="169">
        <v>2023</v>
      </c>
      <c r="AE5510" s="167" t="s">
        <v>1241</v>
      </c>
    </row>
    <row r="5511" spans="1:31" x14ac:dyDescent="0.3">
      <c r="A5511" s="169" t="s">
        <v>646</v>
      </c>
      <c r="B5511" s="162" t="s">
        <v>550</v>
      </c>
      <c r="C5511" s="162">
        <v>39</v>
      </c>
      <c r="D5511" s="162">
        <v>2012</v>
      </c>
      <c r="E5511" s="162" t="s">
        <v>2393</v>
      </c>
      <c r="F5511" s="162" t="s">
        <v>1</v>
      </c>
      <c r="G5511" s="162">
        <v>2022</v>
      </c>
      <c r="H5511" s="169" t="s">
        <v>70</v>
      </c>
      <c r="I5511" s="162" t="s">
        <v>550</v>
      </c>
      <c r="J5511" s="204">
        <v>140.22746699999999</v>
      </c>
      <c r="K5511" s="169" t="s">
        <v>1817</v>
      </c>
      <c r="L5511" s="166">
        <v>5.8360678048780474E-3</v>
      </c>
      <c r="M5511" s="166">
        <v>0.81837700551829873</v>
      </c>
      <c r="N5511" s="169" t="s">
        <v>70</v>
      </c>
      <c r="O5511" s="167">
        <v>1</v>
      </c>
      <c r="P5511" s="167">
        <v>0</v>
      </c>
      <c r="Q5511" s="167">
        <v>1</v>
      </c>
      <c r="R5511" s="167">
        <v>0</v>
      </c>
      <c r="S5511" s="167">
        <v>1</v>
      </c>
      <c r="T5511" s="167" t="s">
        <v>13210</v>
      </c>
      <c r="U5511" s="167" t="s">
        <v>1281</v>
      </c>
      <c r="V5511" s="167" t="s">
        <v>86</v>
      </c>
      <c r="W5511" s="169"/>
      <c r="X5511" s="169" t="s">
        <v>9899</v>
      </c>
      <c r="Y5511" s="169"/>
      <c r="Z5511" s="168">
        <v>44698</v>
      </c>
      <c r="AA5511" s="169" t="s">
        <v>12845</v>
      </c>
      <c r="AB5511" s="169" t="s">
        <v>3029</v>
      </c>
      <c r="AC5511" s="169" t="s">
        <v>70</v>
      </c>
      <c r="AD5511" s="169">
        <v>2023</v>
      </c>
      <c r="AE5511" s="167" t="s">
        <v>1241</v>
      </c>
    </row>
    <row r="5512" spans="1:31" x14ac:dyDescent="0.3">
      <c r="A5512" s="169" t="s">
        <v>646</v>
      </c>
      <c r="B5512" s="162" t="s">
        <v>550</v>
      </c>
      <c r="C5512" s="162">
        <v>40</v>
      </c>
      <c r="D5512" s="162">
        <v>2012</v>
      </c>
      <c r="E5512" s="162" t="s">
        <v>2393</v>
      </c>
      <c r="F5512" s="162" t="s">
        <v>1</v>
      </c>
      <c r="G5512" s="162">
        <v>2022</v>
      </c>
      <c r="H5512" s="169" t="s">
        <v>70</v>
      </c>
      <c r="I5512" s="162" t="s">
        <v>550</v>
      </c>
      <c r="J5512" s="204">
        <v>241.17503199999999</v>
      </c>
      <c r="K5512" s="169" t="s">
        <v>1817</v>
      </c>
      <c r="L5512" s="166">
        <v>5.8360678048780474E-3</v>
      </c>
      <c r="M5512" s="166">
        <v>1.4075138395956328</v>
      </c>
      <c r="N5512" s="169" t="s">
        <v>70</v>
      </c>
      <c r="O5512" s="167">
        <v>1</v>
      </c>
      <c r="P5512" s="167">
        <v>0</v>
      </c>
      <c r="Q5512" s="167">
        <v>1</v>
      </c>
      <c r="R5512" s="167">
        <v>0</v>
      </c>
      <c r="S5512" s="167">
        <v>1</v>
      </c>
      <c r="T5512" s="167" t="s">
        <v>13210</v>
      </c>
      <c r="U5512" s="167" t="s">
        <v>1281</v>
      </c>
      <c r="V5512" s="167" t="s">
        <v>86</v>
      </c>
      <c r="W5512" s="169"/>
      <c r="X5512" s="169" t="s">
        <v>9899</v>
      </c>
      <c r="Y5512" s="169"/>
      <c r="Z5512" s="168">
        <v>44704</v>
      </c>
      <c r="AA5512" s="169" t="s">
        <v>12846</v>
      </c>
      <c r="AB5512" s="169" t="s">
        <v>12909</v>
      </c>
      <c r="AC5512" s="169" t="s">
        <v>70</v>
      </c>
      <c r="AD5512" s="169">
        <v>2023</v>
      </c>
      <c r="AE5512" s="167" t="s">
        <v>1241</v>
      </c>
    </row>
    <row r="5513" spans="1:31" x14ac:dyDescent="0.3">
      <c r="A5513" s="169" t="s">
        <v>646</v>
      </c>
      <c r="B5513" s="162" t="s">
        <v>550</v>
      </c>
      <c r="C5513" s="162">
        <v>41</v>
      </c>
      <c r="D5513" s="162">
        <v>2012</v>
      </c>
      <c r="E5513" s="162" t="s">
        <v>2393</v>
      </c>
      <c r="F5513" s="162" t="s">
        <v>1</v>
      </c>
      <c r="G5513" s="162">
        <v>2022</v>
      </c>
      <c r="H5513" s="169" t="s">
        <v>70</v>
      </c>
      <c r="I5513" s="162" t="s">
        <v>550</v>
      </c>
      <c r="J5513" s="204">
        <v>427.04639200000003</v>
      </c>
      <c r="K5513" s="169" t="s">
        <v>1817</v>
      </c>
      <c r="L5513" s="166">
        <v>5.8360678048780474E-3</v>
      </c>
      <c r="M5513" s="166">
        <v>2.4922716995405301</v>
      </c>
      <c r="N5513" s="169" t="s">
        <v>2002</v>
      </c>
      <c r="O5513" s="167">
        <v>2</v>
      </c>
      <c r="P5513" s="167">
        <v>0</v>
      </c>
      <c r="Q5513" s="167">
        <v>1</v>
      </c>
      <c r="R5513" s="167">
        <v>1</v>
      </c>
      <c r="S5513" s="167">
        <v>1</v>
      </c>
      <c r="T5513" s="167" t="s">
        <v>13210</v>
      </c>
      <c r="U5513" s="167" t="s">
        <v>1281</v>
      </c>
      <c r="V5513" s="167" t="s">
        <v>86</v>
      </c>
      <c r="W5513" s="169" t="s">
        <v>1897</v>
      </c>
      <c r="X5513" s="169" t="s">
        <v>9899</v>
      </c>
      <c r="Y5513" s="169"/>
      <c r="Z5513" s="168">
        <v>44720</v>
      </c>
      <c r="AA5513" s="169" t="s">
        <v>12847</v>
      </c>
      <c r="AB5513" s="169" t="s">
        <v>12910</v>
      </c>
      <c r="AC5513" s="169" t="s">
        <v>2002</v>
      </c>
      <c r="AD5513" s="169">
        <v>2023</v>
      </c>
      <c r="AE5513" s="167" t="s">
        <v>1241</v>
      </c>
    </row>
    <row r="5514" spans="1:31" x14ac:dyDescent="0.3">
      <c r="A5514" s="169" t="s">
        <v>651</v>
      </c>
      <c r="B5514" s="162" t="s">
        <v>550</v>
      </c>
      <c r="C5514" s="162">
        <v>5</v>
      </c>
      <c r="D5514" s="162">
        <v>2012</v>
      </c>
      <c r="E5514" s="162" t="s">
        <v>2393</v>
      </c>
      <c r="F5514" s="162" t="s">
        <v>1</v>
      </c>
      <c r="G5514" s="162">
        <v>2022</v>
      </c>
      <c r="H5514" s="169" t="s">
        <v>212</v>
      </c>
      <c r="I5514" s="162" t="s">
        <v>550</v>
      </c>
      <c r="J5514" s="204">
        <v>294.35050699999999</v>
      </c>
      <c r="K5514" s="169" t="s">
        <v>1817</v>
      </c>
      <c r="L5514" s="166">
        <v>5.8360678048780474E-3</v>
      </c>
      <c r="M5514" s="166">
        <v>1.7178495172522303</v>
      </c>
      <c r="N5514" s="169" t="s">
        <v>212</v>
      </c>
      <c r="O5514" s="167">
        <v>1</v>
      </c>
      <c r="P5514" s="167">
        <v>0</v>
      </c>
      <c r="Q5514" s="167">
        <v>1</v>
      </c>
      <c r="R5514" s="167">
        <v>0</v>
      </c>
      <c r="S5514" s="167">
        <v>1</v>
      </c>
      <c r="T5514" s="167" t="s">
        <v>13210</v>
      </c>
      <c r="U5514" s="167" t="s">
        <v>1350</v>
      </c>
      <c r="V5514" s="167" t="s">
        <v>84</v>
      </c>
      <c r="W5514" s="169"/>
      <c r="X5514" s="169" t="s">
        <v>12804</v>
      </c>
      <c r="Y5514" s="169"/>
      <c r="Z5514" s="168">
        <v>44832</v>
      </c>
      <c r="AA5514" s="169" t="s">
        <v>12848</v>
      </c>
      <c r="AB5514" s="169" t="s">
        <v>12911</v>
      </c>
      <c r="AC5514" s="169" t="s">
        <v>212</v>
      </c>
      <c r="AD5514" s="169">
        <v>2023</v>
      </c>
      <c r="AE5514" s="167" t="s">
        <v>10573</v>
      </c>
    </row>
    <row r="5515" spans="1:31" x14ac:dyDescent="0.3">
      <c r="A5515" s="169" t="s">
        <v>653</v>
      </c>
      <c r="B5515" s="162" t="s">
        <v>550</v>
      </c>
      <c r="C5515" s="162">
        <v>19</v>
      </c>
      <c r="D5515" s="162">
        <v>2012</v>
      </c>
      <c r="E5515" s="162" t="s">
        <v>115</v>
      </c>
      <c r="F5515" s="162" t="s">
        <v>1</v>
      </c>
      <c r="G5515" s="162">
        <v>2022</v>
      </c>
      <c r="H5515" s="169" t="s">
        <v>212</v>
      </c>
      <c r="I5515" s="162" t="s">
        <v>550</v>
      </c>
      <c r="J5515" s="204">
        <v>249.32378299999999</v>
      </c>
      <c r="K5515" s="169" t="s">
        <v>1817</v>
      </c>
      <c r="L5515" s="166">
        <v>5.8360678048780474E-3</v>
      </c>
      <c r="M5515" s="166">
        <v>1.4550705029567006</v>
      </c>
      <c r="N5515" s="169" t="s">
        <v>212</v>
      </c>
      <c r="O5515" s="167">
        <v>1</v>
      </c>
      <c r="P5515" s="167">
        <v>0</v>
      </c>
      <c r="Q5515" s="167">
        <v>1</v>
      </c>
      <c r="R5515" s="167">
        <v>0</v>
      </c>
      <c r="S5515" s="167">
        <v>1</v>
      </c>
      <c r="T5515" s="167" t="s">
        <v>13210</v>
      </c>
      <c r="U5515" s="167" t="s">
        <v>1281</v>
      </c>
      <c r="V5515" s="167" t="s">
        <v>99</v>
      </c>
      <c r="W5515" s="169"/>
      <c r="X5515" s="169" t="s">
        <v>9901</v>
      </c>
      <c r="Y5515" s="169"/>
      <c r="Z5515" s="168">
        <v>44645</v>
      </c>
      <c r="AA5515" s="169" t="s">
        <v>12849</v>
      </c>
      <c r="AB5515" s="169" t="s">
        <v>4069</v>
      </c>
      <c r="AC5515" s="169" t="s">
        <v>212</v>
      </c>
      <c r="AD5515" s="169">
        <v>2023</v>
      </c>
      <c r="AE5515" s="167" t="s">
        <v>10573</v>
      </c>
    </row>
    <row r="5516" spans="1:31" x14ac:dyDescent="0.3">
      <c r="A5516" s="169" t="s">
        <v>665</v>
      </c>
      <c r="B5516" s="162" t="s">
        <v>550</v>
      </c>
      <c r="C5516" s="162">
        <v>2</v>
      </c>
      <c r="D5516" s="162">
        <v>2012</v>
      </c>
      <c r="E5516" s="162" t="s">
        <v>2393</v>
      </c>
      <c r="F5516" s="162" t="s">
        <v>1</v>
      </c>
      <c r="G5516" s="162">
        <v>2021</v>
      </c>
      <c r="H5516" s="169" t="s">
        <v>73</v>
      </c>
      <c r="I5516" s="162" t="s">
        <v>550</v>
      </c>
      <c r="J5516" s="204">
        <v>901.16707099999996</v>
      </c>
      <c r="K5516" s="169" t="s">
        <v>1817</v>
      </c>
      <c r="L5516" s="166">
        <v>6.4812255769230763E-3</v>
      </c>
      <c r="M5516" s="166">
        <v>5.8406670696460541</v>
      </c>
      <c r="N5516" s="169" t="s">
        <v>73</v>
      </c>
      <c r="O5516" s="167">
        <v>1</v>
      </c>
      <c r="P5516" s="167">
        <v>0</v>
      </c>
      <c r="Q5516" s="167">
        <v>1</v>
      </c>
      <c r="R5516" s="167">
        <v>0</v>
      </c>
      <c r="S5516" s="167">
        <v>1</v>
      </c>
      <c r="T5516" s="167" t="s">
        <v>13210</v>
      </c>
      <c r="U5516" s="167" t="s">
        <v>1281</v>
      </c>
      <c r="V5516" s="167" t="s">
        <v>157</v>
      </c>
      <c r="W5516" s="169" t="s">
        <v>1897</v>
      </c>
      <c r="X5516" s="169" t="s">
        <v>12805</v>
      </c>
      <c r="Y5516" s="169"/>
      <c r="Z5516" s="168">
        <v>44440</v>
      </c>
      <c r="AA5516" s="169" t="s">
        <v>12850</v>
      </c>
      <c r="AB5516" s="169" t="s">
        <v>12912</v>
      </c>
      <c r="AC5516" s="169" t="s">
        <v>73</v>
      </c>
      <c r="AD5516" s="169">
        <v>2023</v>
      </c>
      <c r="AE5516" s="167" t="s">
        <v>1241</v>
      </c>
    </row>
    <row r="5517" spans="1:31" x14ac:dyDescent="0.3">
      <c r="A5517" s="169" t="s">
        <v>665</v>
      </c>
      <c r="B5517" s="162" t="s">
        <v>550</v>
      </c>
      <c r="C5517" s="162">
        <v>3</v>
      </c>
      <c r="D5517" s="162">
        <v>2012</v>
      </c>
      <c r="E5517" s="162" t="s">
        <v>2393</v>
      </c>
      <c r="F5517" s="162" t="s">
        <v>1</v>
      </c>
      <c r="G5517" s="162">
        <v>2022</v>
      </c>
      <c r="H5517" s="169" t="s">
        <v>73</v>
      </c>
      <c r="I5517" s="162" t="s">
        <v>550</v>
      </c>
      <c r="J5517" s="204">
        <v>786.35074599999996</v>
      </c>
      <c r="K5517" s="169" t="s">
        <v>1817</v>
      </c>
      <c r="L5517" s="166">
        <v>5.8360678048780474E-3</v>
      </c>
      <c r="M5517" s="166">
        <v>4.5891962720724351</v>
      </c>
      <c r="N5517" s="169" t="s">
        <v>73</v>
      </c>
      <c r="O5517" s="167">
        <v>1</v>
      </c>
      <c r="P5517" s="167">
        <v>0</v>
      </c>
      <c r="Q5517" s="167">
        <v>1</v>
      </c>
      <c r="R5517" s="167">
        <v>0</v>
      </c>
      <c r="S5517" s="167">
        <v>1</v>
      </c>
      <c r="T5517" s="167" t="s">
        <v>13210</v>
      </c>
      <c r="U5517" s="167" t="s">
        <v>1281</v>
      </c>
      <c r="V5517" s="167" t="s">
        <v>157</v>
      </c>
      <c r="W5517" s="169" t="s">
        <v>1897</v>
      </c>
      <c r="X5517" s="169" t="s">
        <v>12805</v>
      </c>
      <c r="Y5517" s="169"/>
      <c r="Z5517" s="168">
        <v>44809</v>
      </c>
      <c r="AA5517" s="169" t="s">
        <v>12851</v>
      </c>
      <c r="AB5517" s="169" t="s">
        <v>12913</v>
      </c>
      <c r="AC5517" s="169" t="s">
        <v>73</v>
      </c>
      <c r="AD5517" s="169">
        <v>2023</v>
      </c>
      <c r="AE5517" s="167" t="s">
        <v>1241</v>
      </c>
    </row>
    <row r="5518" spans="1:31" x14ac:dyDescent="0.3">
      <c r="A5518" s="169" t="s">
        <v>666</v>
      </c>
      <c r="B5518" s="162" t="s">
        <v>550</v>
      </c>
      <c r="C5518" s="162">
        <v>33</v>
      </c>
      <c r="D5518" s="162">
        <v>2012</v>
      </c>
      <c r="E5518" s="162" t="s">
        <v>2393</v>
      </c>
      <c r="F5518" s="162" t="s">
        <v>1</v>
      </c>
      <c r="G5518" s="162">
        <v>2022</v>
      </c>
      <c r="H5518" s="169" t="s">
        <v>69</v>
      </c>
      <c r="I5518" s="162" t="s">
        <v>550</v>
      </c>
      <c r="J5518" s="204">
        <v>327.44225599999999</v>
      </c>
      <c r="K5518" s="169" t="s">
        <v>1817</v>
      </c>
      <c r="L5518" s="166">
        <v>5.8360678048780474E-3</v>
      </c>
      <c r="M5518" s="166">
        <v>1.9109752081982356</v>
      </c>
      <c r="N5518" s="169" t="s">
        <v>69</v>
      </c>
      <c r="O5518" s="167">
        <v>1</v>
      </c>
      <c r="P5518" s="167">
        <v>0</v>
      </c>
      <c r="Q5518" s="167">
        <v>1</v>
      </c>
      <c r="R5518" s="167">
        <v>0</v>
      </c>
      <c r="S5518" s="167">
        <v>1</v>
      </c>
      <c r="T5518" s="167" t="s">
        <v>13210</v>
      </c>
      <c r="U5518" s="167" t="s">
        <v>1512</v>
      </c>
      <c r="V5518" s="167" t="s">
        <v>91</v>
      </c>
      <c r="W5518" s="169"/>
      <c r="X5518" s="169" t="s">
        <v>9902</v>
      </c>
      <c r="Y5518" s="169"/>
      <c r="Z5518" s="168">
        <v>44816</v>
      </c>
      <c r="AA5518" s="169" t="s">
        <v>12852</v>
      </c>
      <c r="AB5518" s="169" t="s">
        <v>4117</v>
      </c>
      <c r="AC5518" s="169" t="s">
        <v>69</v>
      </c>
      <c r="AD5518" s="169">
        <v>2023</v>
      </c>
      <c r="AE5518" s="167" t="s">
        <v>1321</v>
      </c>
    </row>
    <row r="5519" spans="1:31" x14ac:dyDescent="0.3">
      <c r="A5519" s="169" t="s">
        <v>666</v>
      </c>
      <c r="B5519" s="162" t="s">
        <v>550</v>
      </c>
      <c r="C5519" s="162">
        <v>34</v>
      </c>
      <c r="D5519" s="162">
        <v>2012</v>
      </c>
      <c r="E5519" s="162" t="s">
        <v>2393</v>
      </c>
      <c r="F5519" s="162" t="s">
        <v>1</v>
      </c>
      <c r="G5519" s="162">
        <v>2022</v>
      </c>
      <c r="H5519" s="169" t="s">
        <v>69</v>
      </c>
      <c r="I5519" s="162" t="s">
        <v>550</v>
      </c>
      <c r="J5519" s="204">
        <v>244.211828</v>
      </c>
      <c r="K5519" s="169" t="s">
        <v>1817</v>
      </c>
      <c r="L5519" s="166">
        <v>5.8360678048780474E-3</v>
      </c>
      <c r="M5519" s="166">
        <v>1.4252367869612153</v>
      </c>
      <c r="N5519" s="169" t="s">
        <v>69</v>
      </c>
      <c r="O5519" s="167">
        <v>1</v>
      </c>
      <c r="P5519" s="167">
        <v>0</v>
      </c>
      <c r="Q5519" s="167">
        <v>1</v>
      </c>
      <c r="R5519" s="167">
        <v>0</v>
      </c>
      <c r="S5519" s="167">
        <v>1</v>
      </c>
      <c r="T5519" s="167" t="s">
        <v>13210</v>
      </c>
      <c r="U5519" s="167" t="s">
        <v>1512</v>
      </c>
      <c r="V5519" s="167" t="s">
        <v>91</v>
      </c>
      <c r="W5519" s="169"/>
      <c r="X5519" s="169" t="s">
        <v>9902</v>
      </c>
      <c r="Y5519" s="169"/>
      <c r="Z5519" s="168">
        <v>44816</v>
      </c>
      <c r="AA5519" s="169" t="s">
        <v>12853</v>
      </c>
      <c r="AB5519" s="169" t="s">
        <v>12914</v>
      </c>
      <c r="AC5519" s="169" t="s">
        <v>69</v>
      </c>
      <c r="AD5519" s="169">
        <v>2023</v>
      </c>
      <c r="AE5519" s="167" t="s">
        <v>1321</v>
      </c>
    </row>
    <row r="5520" spans="1:31" x14ac:dyDescent="0.3">
      <c r="A5520" s="169" t="s">
        <v>666</v>
      </c>
      <c r="B5520" s="162" t="s">
        <v>550</v>
      </c>
      <c r="C5520" s="162">
        <v>35</v>
      </c>
      <c r="D5520" s="162">
        <v>2012</v>
      </c>
      <c r="E5520" s="162" t="s">
        <v>2393</v>
      </c>
      <c r="F5520" s="162" t="s">
        <v>1</v>
      </c>
      <c r="G5520" s="162">
        <v>2022</v>
      </c>
      <c r="H5520" s="169" t="s">
        <v>69</v>
      </c>
      <c r="I5520" s="162" t="s">
        <v>550</v>
      </c>
      <c r="J5520" s="204">
        <v>500.55806100000001</v>
      </c>
      <c r="K5520" s="169" t="s">
        <v>1817</v>
      </c>
      <c r="L5520" s="166">
        <v>5.8360678048780474E-3</v>
      </c>
      <c r="M5520" s="166">
        <v>2.9212907842742819</v>
      </c>
      <c r="N5520" s="169" t="s">
        <v>69</v>
      </c>
      <c r="O5520" s="167">
        <v>1</v>
      </c>
      <c r="P5520" s="167">
        <v>0</v>
      </c>
      <c r="Q5520" s="167">
        <v>1</v>
      </c>
      <c r="R5520" s="167">
        <v>0</v>
      </c>
      <c r="S5520" s="167">
        <v>1</v>
      </c>
      <c r="T5520" s="167" t="s">
        <v>13210</v>
      </c>
      <c r="U5520" s="167" t="s">
        <v>1512</v>
      </c>
      <c r="V5520" s="167" t="s">
        <v>91</v>
      </c>
      <c r="W5520" s="169" t="s">
        <v>1897</v>
      </c>
      <c r="X5520" s="169" t="s">
        <v>9902</v>
      </c>
      <c r="Y5520" s="169"/>
      <c r="Z5520" s="168">
        <v>44816</v>
      </c>
      <c r="AA5520" s="169" t="s">
        <v>12854</v>
      </c>
      <c r="AB5520" s="169" t="s">
        <v>12915</v>
      </c>
      <c r="AC5520" s="169" t="s">
        <v>69</v>
      </c>
      <c r="AD5520" s="169">
        <v>2023</v>
      </c>
      <c r="AE5520" s="167" t="s">
        <v>1321</v>
      </c>
    </row>
    <row r="5521" spans="1:31" x14ac:dyDescent="0.3">
      <c r="A5521" s="169" t="s">
        <v>666</v>
      </c>
      <c r="B5521" s="162" t="s">
        <v>550</v>
      </c>
      <c r="C5521" s="162">
        <v>36</v>
      </c>
      <c r="D5521" s="162">
        <v>2012</v>
      </c>
      <c r="E5521" s="162" t="s">
        <v>2393</v>
      </c>
      <c r="F5521" s="162" t="s">
        <v>1</v>
      </c>
      <c r="G5521" s="162">
        <v>2022</v>
      </c>
      <c r="H5521" s="169" t="s">
        <v>69</v>
      </c>
      <c r="I5521" s="162" t="s">
        <v>550</v>
      </c>
      <c r="J5521" s="204">
        <v>449.36495600000001</v>
      </c>
      <c r="K5521" s="169" t="s">
        <v>1817</v>
      </c>
      <c r="L5521" s="166">
        <v>5.8360678048780474E-3</v>
      </c>
      <c r="M5521" s="166">
        <v>2.6225243523520403</v>
      </c>
      <c r="N5521" s="169" t="s">
        <v>69</v>
      </c>
      <c r="O5521" s="167">
        <v>1</v>
      </c>
      <c r="P5521" s="167">
        <v>0</v>
      </c>
      <c r="Q5521" s="167">
        <v>1</v>
      </c>
      <c r="R5521" s="167">
        <v>0</v>
      </c>
      <c r="S5521" s="167">
        <v>1</v>
      </c>
      <c r="T5521" s="167" t="s">
        <v>13210</v>
      </c>
      <c r="U5521" s="167" t="s">
        <v>1512</v>
      </c>
      <c r="V5521" s="167" t="s">
        <v>91</v>
      </c>
      <c r="W5521" s="169" t="s">
        <v>1897</v>
      </c>
      <c r="X5521" s="169" t="s">
        <v>9902</v>
      </c>
      <c r="Y5521" s="169"/>
      <c r="Z5521" s="168">
        <v>44816</v>
      </c>
      <c r="AA5521" s="169" t="s">
        <v>12855</v>
      </c>
      <c r="AB5521" s="169" t="s">
        <v>12916</v>
      </c>
      <c r="AC5521" s="169" t="s">
        <v>69</v>
      </c>
      <c r="AD5521" s="169">
        <v>2023</v>
      </c>
      <c r="AE5521" s="167" t="s">
        <v>1321</v>
      </c>
    </row>
    <row r="5522" spans="1:31" x14ac:dyDescent="0.3">
      <c r="A5522" s="169" t="s">
        <v>674</v>
      </c>
      <c r="B5522" s="162" t="s">
        <v>550</v>
      </c>
      <c r="C5522" s="162">
        <v>25</v>
      </c>
      <c r="D5522" s="162">
        <v>2012</v>
      </c>
      <c r="E5522" s="162" t="s">
        <v>115</v>
      </c>
      <c r="F5522" s="162" t="s">
        <v>1</v>
      </c>
      <c r="G5522" s="162">
        <v>2022</v>
      </c>
      <c r="H5522" s="169" t="s">
        <v>63</v>
      </c>
      <c r="I5522" s="162" t="s">
        <v>550</v>
      </c>
      <c r="J5522" s="204">
        <v>1465.119878</v>
      </c>
      <c r="K5522" s="169" t="s">
        <v>1817</v>
      </c>
      <c r="L5522" s="166">
        <v>5.8360678048780474E-3</v>
      </c>
      <c r="M5522" s="166">
        <v>8.5505389502826521</v>
      </c>
      <c r="N5522" s="169" t="s">
        <v>63</v>
      </c>
      <c r="O5522" s="167">
        <v>1</v>
      </c>
      <c r="P5522" s="167">
        <v>0</v>
      </c>
      <c r="Q5522" s="167">
        <v>1</v>
      </c>
      <c r="R5522" s="167">
        <v>0</v>
      </c>
      <c r="S5522" s="167">
        <v>1</v>
      </c>
      <c r="T5522" s="167" t="s">
        <v>13210</v>
      </c>
      <c r="U5522" s="167" t="s">
        <v>1453</v>
      </c>
      <c r="V5522" s="167" t="s">
        <v>83</v>
      </c>
      <c r="W5522" s="169"/>
      <c r="X5522" s="169" t="s">
        <v>9903</v>
      </c>
      <c r="Y5522" s="169"/>
      <c r="Z5522" s="168">
        <v>44736</v>
      </c>
      <c r="AA5522" s="169" t="s">
        <v>12856</v>
      </c>
      <c r="AB5522" s="169" t="s">
        <v>4042</v>
      </c>
      <c r="AC5522" s="169" t="s">
        <v>63</v>
      </c>
      <c r="AD5522" s="169">
        <v>2023</v>
      </c>
      <c r="AE5522" s="167" t="s">
        <v>1218</v>
      </c>
    </row>
    <row r="5523" spans="1:31" x14ac:dyDescent="0.3">
      <c r="A5523" s="169" t="s">
        <v>674</v>
      </c>
      <c r="B5523" s="162" t="s">
        <v>550</v>
      </c>
      <c r="C5523" s="162">
        <v>26</v>
      </c>
      <c r="D5523" s="162">
        <v>2012</v>
      </c>
      <c r="E5523" s="162" t="s">
        <v>115</v>
      </c>
      <c r="F5523" s="162" t="s">
        <v>1</v>
      </c>
      <c r="G5523" s="162">
        <v>2022</v>
      </c>
      <c r="H5523" s="169" t="s">
        <v>63</v>
      </c>
      <c r="I5523" s="162" t="s">
        <v>550</v>
      </c>
      <c r="J5523" s="204">
        <v>767.11418800000001</v>
      </c>
      <c r="K5523" s="169" t="s">
        <v>1817</v>
      </c>
      <c r="L5523" s="166">
        <v>5.8360678048780474E-3</v>
      </c>
      <c r="M5523" s="166">
        <v>4.4769304152519656</v>
      </c>
      <c r="N5523" s="169" t="s">
        <v>63</v>
      </c>
      <c r="O5523" s="167">
        <v>1</v>
      </c>
      <c r="P5523" s="167">
        <v>0</v>
      </c>
      <c r="Q5523" s="167">
        <v>1</v>
      </c>
      <c r="R5523" s="167">
        <v>0</v>
      </c>
      <c r="S5523" s="167">
        <v>1</v>
      </c>
      <c r="T5523" s="167" t="s">
        <v>13210</v>
      </c>
      <c r="U5523" s="167" t="s">
        <v>1453</v>
      </c>
      <c r="V5523" s="167" t="s">
        <v>83</v>
      </c>
      <c r="W5523" s="169" t="s">
        <v>1897</v>
      </c>
      <c r="X5523" s="169" t="s">
        <v>9903</v>
      </c>
      <c r="Y5523" s="169"/>
      <c r="Z5523" s="168">
        <v>44846</v>
      </c>
      <c r="AA5523" s="169" t="s">
        <v>12857</v>
      </c>
      <c r="AB5523" s="169" t="s">
        <v>12917</v>
      </c>
      <c r="AC5523" s="169" t="s">
        <v>63</v>
      </c>
      <c r="AD5523" s="169">
        <v>2023</v>
      </c>
      <c r="AE5523" s="167" t="s">
        <v>1218</v>
      </c>
    </row>
    <row r="5524" spans="1:31" x14ac:dyDescent="0.3">
      <c r="A5524" s="169" t="s">
        <v>674</v>
      </c>
      <c r="B5524" s="162" t="s">
        <v>550</v>
      </c>
      <c r="C5524" s="162">
        <v>27</v>
      </c>
      <c r="D5524" s="162">
        <v>2012</v>
      </c>
      <c r="E5524" s="162" t="s">
        <v>115</v>
      </c>
      <c r="F5524" s="162" t="s">
        <v>1</v>
      </c>
      <c r="G5524" s="162">
        <v>2022</v>
      </c>
      <c r="H5524" s="169" t="s">
        <v>63</v>
      </c>
      <c r="I5524" s="162" t="s">
        <v>550</v>
      </c>
      <c r="J5524" s="204">
        <v>866.34440300000006</v>
      </c>
      <c r="K5524" s="169" t="s">
        <v>1817</v>
      </c>
      <c r="L5524" s="166">
        <v>5.8360678048780474E-3</v>
      </c>
      <c r="M5524" s="166">
        <v>5.0560446782845929</v>
      </c>
      <c r="N5524" s="169" t="s">
        <v>63</v>
      </c>
      <c r="O5524" s="167">
        <v>1</v>
      </c>
      <c r="P5524" s="167">
        <v>0</v>
      </c>
      <c r="Q5524" s="167">
        <v>1</v>
      </c>
      <c r="R5524" s="167">
        <v>0</v>
      </c>
      <c r="S5524" s="167">
        <v>1</v>
      </c>
      <c r="T5524" s="167" t="s">
        <v>13210</v>
      </c>
      <c r="U5524" s="167" t="s">
        <v>1453</v>
      </c>
      <c r="V5524" s="167" t="s">
        <v>83</v>
      </c>
      <c r="W5524" s="169" t="s">
        <v>1897</v>
      </c>
      <c r="X5524" s="169" t="s">
        <v>9903</v>
      </c>
      <c r="Y5524" s="169"/>
      <c r="Z5524" s="168">
        <v>44846</v>
      </c>
      <c r="AA5524" s="169" t="s">
        <v>12857</v>
      </c>
      <c r="AB5524" s="169" t="s">
        <v>12917</v>
      </c>
      <c r="AC5524" s="169" t="s">
        <v>63</v>
      </c>
      <c r="AD5524" s="169">
        <v>2023</v>
      </c>
      <c r="AE5524" s="167" t="s">
        <v>1218</v>
      </c>
    </row>
    <row r="5525" spans="1:31" x14ac:dyDescent="0.3">
      <c r="A5525" s="169" t="s">
        <v>674</v>
      </c>
      <c r="B5525" s="162" t="s">
        <v>550</v>
      </c>
      <c r="C5525" s="162">
        <v>28</v>
      </c>
      <c r="D5525" s="162">
        <v>2012</v>
      </c>
      <c r="E5525" s="162" t="s">
        <v>115</v>
      </c>
      <c r="F5525" s="162" t="s">
        <v>1</v>
      </c>
      <c r="G5525" s="162">
        <v>2022</v>
      </c>
      <c r="H5525" s="169" t="s">
        <v>63</v>
      </c>
      <c r="I5525" s="162" t="s">
        <v>550</v>
      </c>
      <c r="J5525" s="204">
        <v>232.65466900000001</v>
      </c>
      <c r="K5525" s="169" t="s">
        <v>1817</v>
      </c>
      <c r="L5525" s="166">
        <v>5.8360678048780474E-3</v>
      </c>
      <c r="M5525" s="166">
        <v>1.3577884234054587</v>
      </c>
      <c r="N5525" s="169" t="s">
        <v>63</v>
      </c>
      <c r="O5525" s="167">
        <v>1</v>
      </c>
      <c r="P5525" s="167">
        <v>0</v>
      </c>
      <c r="Q5525" s="167">
        <v>1</v>
      </c>
      <c r="R5525" s="167">
        <v>0</v>
      </c>
      <c r="S5525" s="167">
        <v>1</v>
      </c>
      <c r="T5525" s="167" t="s">
        <v>13210</v>
      </c>
      <c r="U5525" s="167" t="s">
        <v>1453</v>
      </c>
      <c r="V5525" s="167" t="s">
        <v>83</v>
      </c>
      <c r="W5525" s="169"/>
      <c r="X5525" s="169" t="s">
        <v>9903</v>
      </c>
      <c r="Y5525" s="169"/>
      <c r="Z5525" s="168">
        <v>44740</v>
      </c>
      <c r="AA5525" s="169" t="s">
        <v>12858</v>
      </c>
      <c r="AB5525" s="169" t="s">
        <v>4219</v>
      </c>
      <c r="AC5525" s="169" t="s">
        <v>63</v>
      </c>
      <c r="AD5525" s="169">
        <v>2023</v>
      </c>
      <c r="AE5525" s="167" t="s">
        <v>1218</v>
      </c>
    </row>
    <row r="5526" spans="1:31" x14ac:dyDescent="0.3">
      <c r="A5526" s="169" t="s">
        <v>674</v>
      </c>
      <c r="B5526" s="162" t="s">
        <v>550</v>
      </c>
      <c r="C5526" s="162">
        <v>29</v>
      </c>
      <c r="D5526" s="162">
        <v>2012</v>
      </c>
      <c r="E5526" s="162" t="s">
        <v>115</v>
      </c>
      <c r="F5526" s="162" t="s">
        <v>1</v>
      </c>
      <c r="G5526" s="162">
        <v>2022</v>
      </c>
      <c r="H5526" s="169" t="s">
        <v>63</v>
      </c>
      <c r="I5526" s="162" t="s">
        <v>550</v>
      </c>
      <c r="J5526" s="204">
        <v>338.27624200000002</v>
      </c>
      <c r="K5526" s="169" t="s">
        <v>1817</v>
      </c>
      <c r="L5526" s="166">
        <v>5.8360678048780474E-3</v>
      </c>
      <c r="M5526" s="166">
        <v>1.9742030850913352</v>
      </c>
      <c r="N5526" s="169" t="s">
        <v>63</v>
      </c>
      <c r="O5526" s="167">
        <v>1</v>
      </c>
      <c r="P5526" s="167">
        <v>0</v>
      </c>
      <c r="Q5526" s="167">
        <v>1</v>
      </c>
      <c r="R5526" s="167">
        <v>0</v>
      </c>
      <c r="S5526" s="167">
        <v>1</v>
      </c>
      <c r="T5526" s="167" t="s">
        <v>13210</v>
      </c>
      <c r="U5526" s="167" t="s">
        <v>1453</v>
      </c>
      <c r="V5526" s="167" t="s">
        <v>83</v>
      </c>
      <c r="W5526" s="169" t="s">
        <v>1897</v>
      </c>
      <c r="X5526" s="169" t="s">
        <v>9903</v>
      </c>
      <c r="Y5526" s="169"/>
      <c r="Z5526" s="168">
        <v>44727</v>
      </c>
      <c r="AA5526" s="169" t="s">
        <v>12859</v>
      </c>
      <c r="AB5526" s="169" t="s">
        <v>12918</v>
      </c>
      <c r="AC5526" s="169" t="s">
        <v>63</v>
      </c>
      <c r="AD5526" s="169">
        <v>2023</v>
      </c>
      <c r="AE5526" s="167" t="s">
        <v>1218</v>
      </c>
    </row>
    <row r="5527" spans="1:31" x14ac:dyDescent="0.3">
      <c r="A5527" s="169" t="s">
        <v>674</v>
      </c>
      <c r="B5527" s="162" t="s">
        <v>550</v>
      </c>
      <c r="C5527" s="162">
        <v>30</v>
      </c>
      <c r="D5527" s="162">
        <v>2012</v>
      </c>
      <c r="E5527" s="162" t="s">
        <v>115</v>
      </c>
      <c r="F5527" s="162" t="s">
        <v>1</v>
      </c>
      <c r="G5527" s="162">
        <v>2022</v>
      </c>
      <c r="H5527" s="169" t="s">
        <v>63</v>
      </c>
      <c r="I5527" s="162" t="s">
        <v>550</v>
      </c>
      <c r="J5527" s="204">
        <v>693.02794300000005</v>
      </c>
      <c r="K5527" s="169" t="s">
        <v>1817</v>
      </c>
      <c r="L5527" s="166">
        <v>5.8360678048780474E-3</v>
      </c>
      <c r="M5527" s="166">
        <v>4.0445580660231588</v>
      </c>
      <c r="N5527" s="169" t="s">
        <v>63</v>
      </c>
      <c r="O5527" s="167">
        <v>1</v>
      </c>
      <c r="P5527" s="167">
        <v>0</v>
      </c>
      <c r="Q5527" s="167">
        <v>1</v>
      </c>
      <c r="R5527" s="167">
        <v>0</v>
      </c>
      <c r="S5527" s="167">
        <v>1</v>
      </c>
      <c r="T5527" s="167" t="s">
        <v>13210</v>
      </c>
      <c r="U5527" s="167" t="s">
        <v>1453</v>
      </c>
      <c r="V5527" s="167" t="s">
        <v>83</v>
      </c>
      <c r="W5527" s="169" t="s">
        <v>1897</v>
      </c>
      <c r="X5527" s="169" t="s">
        <v>9903</v>
      </c>
      <c r="Y5527" s="169"/>
      <c r="Z5527" s="168">
        <v>44740</v>
      </c>
      <c r="AA5527" s="169" t="s">
        <v>12860</v>
      </c>
      <c r="AB5527" s="169" t="s">
        <v>12919</v>
      </c>
      <c r="AC5527" s="169" t="s">
        <v>63</v>
      </c>
      <c r="AD5527" s="169">
        <v>2023</v>
      </c>
      <c r="AE5527" s="167" t="s">
        <v>1218</v>
      </c>
    </row>
    <row r="5528" spans="1:31" x14ac:dyDescent="0.3">
      <c r="A5528" s="169" t="s">
        <v>674</v>
      </c>
      <c r="B5528" s="162" t="s">
        <v>550</v>
      </c>
      <c r="C5528" s="162">
        <v>31</v>
      </c>
      <c r="D5528" s="162">
        <v>2012</v>
      </c>
      <c r="E5528" s="162" t="s">
        <v>115</v>
      </c>
      <c r="F5528" s="162" t="s">
        <v>1</v>
      </c>
      <c r="G5528" s="162">
        <v>2022</v>
      </c>
      <c r="H5528" s="169" t="s">
        <v>63</v>
      </c>
      <c r="I5528" s="162" t="s">
        <v>550</v>
      </c>
      <c r="J5528" s="204">
        <v>714.19149500000003</v>
      </c>
      <c r="K5528" s="169" t="s">
        <v>1817</v>
      </c>
      <c r="L5528" s="166">
        <v>5.8360678048780474E-3</v>
      </c>
      <c r="M5528" s="166">
        <v>4.1680699904872212</v>
      </c>
      <c r="N5528" s="169" t="s">
        <v>63</v>
      </c>
      <c r="O5528" s="167">
        <v>1</v>
      </c>
      <c r="P5528" s="167">
        <v>0</v>
      </c>
      <c r="Q5528" s="167">
        <v>1</v>
      </c>
      <c r="R5528" s="167">
        <v>0</v>
      </c>
      <c r="S5528" s="167">
        <v>1</v>
      </c>
      <c r="T5528" s="167" t="s">
        <v>13210</v>
      </c>
      <c r="U5528" s="167" t="s">
        <v>1453</v>
      </c>
      <c r="V5528" s="167" t="s">
        <v>83</v>
      </c>
      <c r="W5528" s="169" t="s">
        <v>1897</v>
      </c>
      <c r="X5528" s="169" t="s">
        <v>9903</v>
      </c>
      <c r="Y5528" s="169"/>
      <c r="Z5528" s="168">
        <v>44846</v>
      </c>
      <c r="AA5528" s="169" t="s">
        <v>12861</v>
      </c>
      <c r="AB5528" s="169" t="s">
        <v>12920</v>
      </c>
      <c r="AC5528" s="169" t="s">
        <v>63</v>
      </c>
      <c r="AD5528" s="169">
        <v>2023</v>
      </c>
      <c r="AE5528" s="167" t="s">
        <v>1218</v>
      </c>
    </row>
    <row r="5529" spans="1:31" x14ac:dyDescent="0.3">
      <c r="A5529" s="169" t="s">
        <v>674</v>
      </c>
      <c r="B5529" s="162" t="s">
        <v>550</v>
      </c>
      <c r="C5529" s="162">
        <v>32</v>
      </c>
      <c r="D5529" s="162">
        <v>2012</v>
      </c>
      <c r="E5529" s="162" t="s">
        <v>115</v>
      </c>
      <c r="F5529" s="162" t="s">
        <v>1</v>
      </c>
      <c r="G5529" s="162">
        <v>2022</v>
      </c>
      <c r="H5529" s="169" t="s">
        <v>63</v>
      </c>
      <c r="I5529" s="162" t="s">
        <v>550</v>
      </c>
      <c r="J5529" s="204">
        <v>479.90336600000001</v>
      </c>
      <c r="K5529" s="169" t="s">
        <v>1817</v>
      </c>
      <c r="L5529" s="166">
        <v>5.8360678048780474E-3</v>
      </c>
      <c r="M5529" s="166">
        <v>2.800748583765206</v>
      </c>
      <c r="N5529" s="169" t="s">
        <v>63</v>
      </c>
      <c r="O5529" s="167">
        <v>1</v>
      </c>
      <c r="P5529" s="167">
        <v>0</v>
      </c>
      <c r="Q5529" s="167">
        <v>1</v>
      </c>
      <c r="R5529" s="167">
        <v>0</v>
      </c>
      <c r="S5529" s="167">
        <v>1</v>
      </c>
      <c r="T5529" s="167" t="s">
        <v>13210</v>
      </c>
      <c r="U5529" s="167" t="s">
        <v>1453</v>
      </c>
      <c r="V5529" s="167" t="s">
        <v>83</v>
      </c>
      <c r="W5529" s="169" t="s">
        <v>1897</v>
      </c>
      <c r="X5529" s="169" t="s">
        <v>9903</v>
      </c>
      <c r="Y5529" s="169"/>
      <c r="Z5529" s="168">
        <v>44673</v>
      </c>
      <c r="AA5529" s="169" t="s">
        <v>12862</v>
      </c>
      <c r="AB5529" s="169" t="s">
        <v>12921</v>
      </c>
      <c r="AC5529" s="169" t="s">
        <v>63</v>
      </c>
      <c r="AD5529" s="169">
        <v>2023</v>
      </c>
      <c r="AE5529" s="167" t="s">
        <v>1218</v>
      </c>
    </row>
    <row r="5530" spans="1:31" x14ac:dyDescent="0.3">
      <c r="A5530" s="169" t="s">
        <v>674</v>
      </c>
      <c r="B5530" s="162" t="s">
        <v>550</v>
      </c>
      <c r="C5530" s="162">
        <v>33</v>
      </c>
      <c r="D5530" s="162">
        <v>2012</v>
      </c>
      <c r="E5530" s="162" t="s">
        <v>115</v>
      </c>
      <c r="F5530" s="162" t="s">
        <v>1</v>
      </c>
      <c r="G5530" s="162">
        <v>2022</v>
      </c>
      <c r="H5530" s="169" t="s">
        <v>63</v>
      </c>
      <c r="I5530" s="162" t="s">
        <v>550</v>
      </c>
      <c r="J5530" s="204">
        <v>132.41961000000001</v>
      </c>
      <c r="K5530" s="169" t="s">
        <v>1817</v>
      </c>
      <c r="L5530" s="166">
        <v>5.8360678048780474E-3</v>
      </c>
      <c r="M5530" s="166">
        <v>0.77280982265550713</v>
      </c>
      <c r="N5530" s="169" t="s">
        <v>63</v>
      </c>
      <c r="O5530" s="167">
        <v>1</v>
      </c>
      <c r="P5530" s="167">
        <v>0</v>
      </c>
      <c r="Q5530" s="167">
        <v>1</v>
      </c>
      <c r="R5530" s="167">
        <v>0</v>
      </c>
      <c r="S5530" s="167">
        <v>1</v>
      </c>
      <c r="T5530" s="167" t="s">
        <v>13210</v>
      </c>
      <c r="U5530" s="167" t="s">
        <v>1453</v>
      </c>
      <c r="V5530" s="167" t="s">
        <v>83</v>
      </c>
      <c r="W5530" s="169"/>
      <c r="X5530" s="169" t="s">
        <v>9903</v>
      </c>
      <c r="Y5530" s="169"/>
      <c r="Z5530" s="168">
        <v>44704</v>
      </c>
      <c r="AA5530" s="169" t="s">
        <v>12863</v>
      </c>
      <c r="AB5530" s="169" t="s">
        <v>4044</v>
      </c>
      <c r="AC5530" s="169" t="s">
        <v>63</v>
      </c>
      <c r="AD5530" s="169">
        <v>2023</v>
      </c>
      <c r="AE5530" s="167" t="s">
        <v>1218</v>
      </c>
    </row>
    <row r="5531" spans="1:31" x14ac:dyDescent="0.3">
      <c r="A5531" s="169" t="s">
        <v>674</v>
      </c>
      <c r="B5531" s="162" t="s">
        <v>550</v>
      </c>
      <c r="C5531" s="162">
        <v>34</v>
      </c>
      <c r="D5531" s="162">
        <v>2012</v>
      </c>
      <c r="E5531" s="162" t="s">
        <v>115</v>
      </c>
      <c r="F5531" s="162" t="s">
        <v>1</v>
      </c>
      <c r="G5531" s="162">
        <v>2022</v>
      </c>
      <c r="H5531" s="169" t="s">
        <v>63</v>
      </c>
      <c r="I5531" s="162" t="s">
        <v>550</v>
      </c>
      <c r="J5531" s="204">
        <v>1071.97199</v>
      </c>
      <c r="K5531" s="169" t="s">
        <v>1817</v>
      </c>
      <c r="L5531" s="166">
        <v>5.8360678048780474E-3</v>
      </c>
      <c r="M5531" s="166">
        <v>6.256101218570052</v>
      </c>
      <c r="N5531" s="169" t="s">
        <v>63</v>
      </c>
      <c r="O5531" s="167">
        <v>1</v>
      </c>
      <c r="P5531" s="167">
        <v>0</v>
      </c>
      <c r="Q5531" s="167">
        <v>1</v>
      </c>
      <c r="R5531" s="167">
        <v>0</v>
      </c>
      <c r="S5531" s="167">
        <v>1</v>
      </c>
      <c r="T5531" s="167" t="s">
        <v>13210</v>
      </c>
      <c r="U5531" s="167" t="s">
        <v>1453</v>
      </c>
      <c r="V5531" s="167" t="s">
        <v>83</v>
      </c>
      <c r="W5531" s="169"/>
      <c r="X5531" s="169" t="s">
        <v>9903</v>
      </c>
      <c r="Y5531" s="169"/>
      <c r="Z5531" s="168">
        <v>44704</v>
      </c>
      <c r="AA5531" s="169" t="s">
        <v>12863</v>
      </c>
      <c r="AB5531" s="169" t="s">
        <v>4044</v>
      </c>
      <c r="AC5531" s="169" t="s">
        <v>63</v>
      </c>
      <c r="AD5531" s="169">
        <v>2023</v>
      </c>
      <c r="AE5531" s="167" t="s">
        <v>1218</v>
      </c>
    </row>
    <row r="5532" spans="1:31" x14ac:dyDescent="0.3">
      <c r="A5532" s="169" t="s">
        <v>674</v>
      </c>
      <c r="B5532" s="162" t="s">
        <v>550</v>
      </c>
      <c r="C5532" s="162">
        <v>35</v>
      </c>
      <c r="D5532" s="162">
        <v>2012</v>
      </c>
      <c r="E5532" s="162" t="s">
        <v>115</v>
      </c>
      <c r="F5532" s="162" t="s">
        <v>1</v>
      </c>
      <c r="G5532" s="162">
        <v>2022</v>
      </c>
      <c r="H5532" s="169" t="s">
        <v>63</v>
      </c>
      <c r="I5532" s="162" t="s">
        <v>550</v>
      </c>
      <c r="J5532" s="204">
        <v>269.28716700000001</v>
      </c>
      <c r="K5532" s="169" t="s">
        <v>1817</v>
      </c>
      <c r="L5532" s="166">
        <v>5.8360678048780474E-3</v>
      </c>
      <c r="M5532" s="166">
        <v>1.5715781655955183</v>
      </c>
      <c r="N5532" s="169" t="s">
        <v>63</v>
      </c>
      <c r="O5532" s="167">
        <v>1</v>
      </c>
      <c r="P5532" s="167">
        <v>0</v>
      </c>
      <c r="Q5532" s="167">
        <v>1</v>
      </c>
      <c r="R5532" s="167">
        <v>0</v>
      </c>
      <c r="S5532" s="167">
        <v>1</v>
      </c>
      <c r="T5532" s="167" t="s">
        <v>13210</v>
      </c>
      <c r="U5532" s="167" t="s">
        <v>1453</v>
      </c>
      <c r="V5532" s="167" t="s">
        <v>83</v>
      </c>
      <c r="W5532" s="169"/>
      <c r="X5532" s="169" t="s">
        <v>9903</v>
      </c>
      <c r="Y5532" s="169"/>
      <c r="Z5532" s="168">
        <v>44720</v>
      </c>
      <c r="AA5532" s="169" t="s">
        <v>12864</v>
      </c>
      <c r="AB5532" s="169" t="s">
        <v>4223</v>
      </c>
      <c r="AC5532" s="169" t="s">
        <v>63</v>
      </c>
      <c r="AD5532" s="169">
        <v>2023</v>
      </c>
      <c r="AE5532" s="167" t="s">
        <v>1218</v>
      </c>
    </row>
    <row r="5533" spans="1:31" x14ac:dyDescent="0.3">
      <c r="A5533" s="169" t="s">
        <v>674</v>
      </c>
      <c r="B5533" s="162" t="s">
        <v>550</v>
      </c>
      <c r="C5533" s="162">
        <v>36</v>
      </c>
      <c r="D5533" s="162">
        <v>2012</v>
      </c>
      <c r="E5533" s="162" t="s">
        <v>115</v>
      </c>
      <c r="F5533" s="162" t="s">
        <v>1</v>
      </c>
      <c r="G5533" s="162">
        <v>2022</v>
      </c>
      <c r="H5533" s="169" t="s">
        <v>63</v>
      </c>
      <c r="I5533" s="162" t="s">
        <v>550</v>
      </c>
      <c r="J5533" s="204">
        <v>664.60024499999997</v>
      </c>
      <c r="K5533" s="169" t="s">
        <v>1817</v>
      </c>
      <c r="L5533" s="166">
        <v>5.8360678048780474E-3</v>
      </c>
      <c r="M5533" s="166">
        <v>3.8786520929585624</v>
      </c>
      <c r="N5533" s="169" t="s">
        <v>63</v>
      </c>
      <c r="O5533" s="167">
        <v>1</v>
      </c>
      <c r="P5533" s="167">
        <v>0</v>
      </c>
      <c r="Q5533" s="167">
        <v>1</v>
      </c>
      <c r="R5533" s="167">
        <v>0</v>
      </c>
      <c r="S5533" s="167">
        <v>1</v>
      </c>
      <c r="T5533" s="167" t="s">
        <v>13210</v>
      </c>
      <c r="U5533" s="167" t="s">
        <v>1453</v>
      </c>
      <c r="V5533" s="167" t="s">
        <v>83</v>
      </c>
      <c r="W5533" s="169"/>
      <c r="X5533" s="169" t="s">
        <v>9903</v>
      </c>
      <c r="Y5533" s="169"/>
      <c r="Z5533" s="168">
        <v>44671</v>
      </c>
      <c r="AA5533" s="169" t="s">
        <v>12864</v>
      </c>
      <c r="AB5533" s="169" t="s">
        <v>4223</v>
      </c>
      <c r="AC5533" s="169" t="s">
        <v>63</v>
      </c>
      <c r="AD5533" s="169">
        <v>2023</v>
      </c>
      <c r="AE5533" s="167" t="s">
        <v>1218</v>
      </c>
    </row>
    <row r="5534" spans="1:31" x14ac:dyDescent="0.3">
      <c r="A5534" s="169" t="s">
        <v>674</v>
      </c>
      <c r="B5534" s="162" t="s">
        <v>550</v>
      </c>
      <c r="C5534" s="162">
        <v>37</v>
      </c>
      <c r="D5534" s="162">
        <v>2012</v>
      </c>
      <c r="E5534" s="162" t="s">
        <v>115</v>
      </c>
      <c r="F5534" s="162" t="s">
        <v>1</v>
      </c>
      <c r="G5534" s="162">
        <v>2022</v>
      </c>
      <c r="H5534" s="169" t="s">
        <v>63</v>
      </c>
      <c r="I5534" s="162" t="s">
        <v>550</v>
      </c>
      <c r="J5534" s="204">
        <v>585.56627900000001</v>
      </c>
      <c r="K5534" s="169" t="s">
        <v>1817</v>
      </c>
      <c r="L5534" s="166">
        <v>5.8360678048780474E-3</v>
      </c>
      <c r="M5534" s="166">
        <v>3.4174045084941365</v>
      </c>
      <c r="N5534" s="169" t="s">
        <v>63</v>
      </c>
      <c r="O5534" s="167">
        <v>1</v>
      </c>
      <c r="P5534" s="167">
        <v>0</v>
      </c>
      <c r="Q5534" s="167">
        <v>1</v>
      </c>
      <c r="R5534" s="167">
        <v>0</v>
      </c>
      <c r="S5534" s="167">
        <v>1</v>
      </c>
      <c r="T5534" s="167" t="s">
        <v>13210</v>
      </c>
      <c r="U5534" s="167" t="s">
        <v>1453</v>
      </c>
      <c r="V5534" s="167" t="s">
        <v>83</v>
      </c>
      <c r="W5534" s="169"/>
      <c r="X5534" s="169" t="s">
        <v>9903</v>
      </c>
      <c r="Y5534" s="169"/>
      <c r="Z5534" s="168">
        <v>44865</v>
      </c>
      <c r="AA5534" s="169" t="s">
        <v>12864</v>
      </c>
      <c r="AB5534" s="169" t="s">
        <v>4223</v>
      </c>
      <c r="AC5534" s="169" t="s">
        <v>63</v>
      </c>
      <c r="AD5534" s="169">
        <v>2023</v>
      </c>
      <c r="AE5534" s="167" t="s">
        <v>1218</v>
      </c>
    </row>
    <row r="5535" spans="1:31" x14ac:dyDescent="0.3">
      <c r="A5535" s="169" t="s">
        <v>674</v>
      </c>
      <c r="B5535" s="162" t="s">
        <v>550</v>
      </c>
      <c r="C5535" s="162">
        <v>38</v>
      </c>
      <c r="D5535" s="162">
        <v>2012</v>
      </c>
      <c r="E5535" s="162" t="s">
        <v>115</v>
      </c>
      <c r="F5535" s="162" t="s">
        <v>1</v>
      </c>
      <c r="G5535" s="162">
        <v>2022</v>
      </c>
      <c r="H5535" s="169" t="s">
        <v>63</v>
      </c>
      <c r="I5535" s="162" t="s">
        <v>550</v>
      </c>
      <c r="J5535" s="204">
        <v>623.367211</v>
      </c>
      <c r="K5535" s="169" t="s">
        <v>1817</v>
      </c>
      <c r="L5535" s="166">
        <v>5.8360678048780474E-3</v>
      </c>
      <c r="M5535" s="166">
        <v>3.6380133107337205</v>
      </c>
      <c r="N5535" s="169" t="s">
        <v>63</v>
      </c>
      <c r="O5535" s="167">
        <v>1</v>
      </c>
      <c r="P5535" s="167">
        <v>0</v>
      </c>
      <c r="Q5535" s="167">
        <v>1</v>
      </c>
      <c r="R5535" s="167">
        <v>0</v>
      </c>
      <c r="S5535" s="167">
        <v>1</v>
      </c>
      <c r="T5535" s="167" t="s">
        <v>13210</v>
      </c>
      <c r="U5535" s="167" t="s">
        <v>1453</v>
      </c>
      <c r="V5535" s="167" t="s">
        <v>83</v>
      </c>
      <c r="W5535" s="169"/>
      <c r="X5535" s="169" t="s">
        <v>9903</v>
      </c>
      <c r="Y5535" s="169"/>
      <c r="Z5535" s="168">
        <v>44865</v>
      </c>
      <c r="AA5535" s="169" t="s">
        <v>12864</v>
      </c>
      <c r="AB5535" s="169" t="s">
        <v>4223</v>
      </c>
      <c r="AC5535" s="169" t="s">
        <v>63</v>
      </c>
      <c r="AD5535" s="169">
        <v>2023</v>
      </c>
      <c r="AE5535" s="167" t="s">
        <v>1218</v>
      </c>
    </row>
    <row r="5536" spans="1:31" x14ac:dyDescent="0.3">
      <c r="A5536" s="169" t="s">
        <v>674</v>
      </c>
      <c r="B5536" s="162" t="s">
        <v>550</v>
      </c>
      <c r="C5536" s="162">
        <v>39</v>
      </c>
      <c r="D5536" s="162">
        <v>2012</v>
      </c>
      <c r="E5536" s="162" t="s">
        <v>115</v>
      </c>
      <c r="F5536" s="162" t="s">
        <v>1</v>
      </c>
      <c r="G5536" s="162">
        <v>2022</v>
      </c>
      <c r="H5536" s="169" t="s">
        <v>63</v>
      </c>
      <c r="I5536" s="162" t="s">
        <v>550</v>
      </c>
      <c r="J5536" s="204">
        <v>2179.2087919999999</v>
      </c>
      <c r="K5536" s="169" t="s">
        <v>1817</v>
      </c>
      <c r="L5536" s="166">
        <v>5.8360678048780474E-3</v>
      </c>
      <c r="M5536" s="166">
        <v>12.718010271098381</v>
      </c>
      <c r="N5536" s="169" t="s">
        <v>63</v>
      </c>
      <c r="O5536" s="167">
        <v>1</v>
      </c>
      <c r="P5536" s="167">
        <v>0</v>
      </c>
      <c r="Q5536" s="167">
        <v>1</v>
      </c>
      <c r="R5536" s="167">
        <v>0</v>
      </c>
      <c r="S5536" s="167">
        <v>1</v>
      </c>
      <c r="T5536" s="167" t="s">
        <v>13210</v>
      </c>
      <c r="U5536" s="167" t="s">
        <v>1453</v>
      </c>
      <c r="V5536" s="167" t="s">
        <v>83</v>
      </c>
      <c r="W5536" s="169"/>
      <c r="X5536" s="169" t="s">
        <v>9903</v>
      </c>
      <c r="Y5536" s="169"/>
      <c r="Z5536" s="168">
        <v>44862</v>
      </c>
      <c r="AA5536" s="169" t="s">
        <v>12865</v>
      </c>
      <c r="AB5536" s="169" t="s">
        <v>8738</v>
      </c>
      <c r="AC5536" s="169" t="s">
        <v>63</v>
      </c>
      <c r="AD5536" s="169">
        <v>2023</v>
      </c>
      <c r="AE5536" s="167" t="s">
        <v>1218</v>
      </c>
    </row>
    <row r="5537" spans="1:31" x14ac:dyDescent="0.3">
      <c r="A5537" s="169" t="s">
        <v>740</v>
      </c>
      <c r="B5537" s="162" t="s">
        <v>550</v>
      </c>
      <c r="C5537" s="162">
        <v>4</v>
      </c>
      <c r="D5537" s="162">
        <v>2013</v>
      </c>
      <c r="E5537" s="162" t="s">
        <v>2393</v>
      </c>
      <c r="F5537" s="162" t="s">
        <v>1</v>
      </c>
      <c r="G5537" s="162">
        <v>2021</v>
      </c>
      <c r="H5537" s="169" t="s">
        <v>63</v>
      </c>
      <c r="I5537" s="162" t="s">
        <v>550</v>
      </c>
      <c r="J5537" s="204">
        <v>1016.661304</v>
      </c>
      <c r="K5537" s="169" t="s">
        <v>1817</v>
      </c>
      <c r="L5537" s="166">
        <v>6.4812255769230763E-3</v>
      </c>
      <c r="M5537" s="166">
        <v>6.5892112465527672</v>
      </c>
      <c r="N5537" s="169" t="s">
        <v>63</v>
      </c>
      <c r="O5537" s="167">
        <v>1</v>
      </c>
      <c r="P5537" s="167">
        <v>0</v>
      </c>
      <c r="Q5537" s="167">
        <v>1</v>
      </c>
      <c r="R5537" s="167">
        <v>0</v>
      </c>
      <c r="S5537" s="167">
        <v>1</v>
      </c>
      <c r="T5537" s="167" t="s">
        <v>13210</v>
      </c>
      <c r="U5537" s="167" t="s">
        <v>1281</v>
      </c>
      <c r="V5537" s="167" t="s">
        <v>86</v>
      </c>
      <c r="W5537" s="169"/>
      <c r="X5537" s="169" t="s">
        <v>12223</v>
      </c>
      <c r="Y5537" s="169"/>
      <c r="Z5537" s="168">
        <v>44558</v>
      </c>
      <c r="AA5537" s="169" t="s">
        <v>12866</v>
      </c>
      <c r="AB5537" s="169" t="s">
        <v>4975</v>
      </c>
      <c r="AC5537" s="169" t="s">
        <v>63</v>
      </c>
      <c r="AD5537" s="169">
        <v>2023</v>
      </c>
      <c r="AE5537" s="167" t="s">
        <v>1218</v>
      </c>
    </row>
    <row r="5538" spans="1:31" x14ac:dyDescent="0.3">
      <c r="A5538" s="169" t="s">
        <v>740</v>
      </c>
      <c r="B5538" s="162" t="s">
        <v>550</v>
      </c>
      <c r="C5538" s="162">
        <v>5</v>
      </c>
      <c r="D5538" s="162">
        <v>2013</v>
      </c>
      <c r="E5538" s="162" t="s">
        <v>2393</v>
      </c>
      <c r="F5538" s="162" t="s">
        <v>1</v>
      </c>
      <c r="G5538" s="162">
        <v>2021</v>
      </c>
      <c r="H5538" s="169" t="s">
        <v>63</v>
      </c>
      <c r="I5538" s="162" t="s">
        <v>550</v>
      </c>
      <c r="J5538" s="204">
        <v>1118.814177</v>
      </c>
      <c r="K5538" s="169" t="s">
        <v>1817</v>
      </c>
      <c r="L5538" s="166">
        <v>6.4812255769230763E-3</v>
      </c>
      <c r="M5538" s="166">
        <v>7.2512870597965415</v>
      </c>
      <c r="N5538" s="169" t="s">
        <v>63</v>
      </c>
      <c r="O5538" s="167">
        <v>1</v>
      </c>
      <c r="P5538" s="167">
        <v>0</v>
      </c>
      <c r="Q5538" s="167">
        <v>1</v>
      </c>
      <c r="R5538" s="167">
        <v>0</v>
      </c>
      <c r="S5538" s="167">
        <v>1</v>
      </c>
      <c r="T5538" s="167" t="s">
        <v>13210</v>
      </c>
      <c r="U5538" s="167" t="s">
        <v>1281</v>
      </c>
      <c r="V5538" s="167" t="s">
        <v>86</v>
      </c>
      <c r="W5538" s="169"/>
      <c r="X5538" s="169" t="s">
        <v>12223</v>
      </c>
      <c r="Y5538" s="169"/>
      <c r="Z5538" s="168">
        <v>44558</v>
      </c>
      <c r="AA5538" s="169" t="s">
        <v>12866</v>
      </c>
      <c r="AB5538" s="169" t="s">
        <v>4975</v>
      </c>
      <c r="AC5538" s="169" t="s">
        <v>63</v>
      </c>
      <c r="AD5538" s="169">
        <v>2023</v>
      </c>
      <c r="AE5538" s="167" t="s">
        <v>1218</v>
      </c>
    </row>
    <row r="5539" spans="1:31" x14ac:dyDescent="0.3">
      <c r="A5539" s="169" t="s">
        <v>773</v>
      </c>
      <c r="B5539" s="162" t="s">
        <v>550</v>
      </c>
      <c r="C5539" s="162">
        <v>5</v>
      </c>
      <c r="D5539" s="162">
        <v>2013</v>
      </c>
      <c r="E5539" s="162" t="s">
        <v>115</v>
      </c>
      <c r="F5539" s="162" t="s">
        <v>1</v>
      </c>
      <c r="G5539" s="162">
        <v>2022</v>
      </c>
      <c r="H5539" s="169" t="s">
        <v>687</v>
      </c>
      <c r="I5539" s="162" t="s">
        <v>550</v>
      </c>
      <c r="J5539" s="204">
        <v>4723.8357980000001</v>
      </c>
      <c r="K5539" s="169" t="s">
        <v>1817</v>
      </c>
      <c r="L5539" s="166">
        <v>5.8360678048780474E-3</v>
      </c>
      <c r="M5539" s="166">
        <v>27.568626016238198</v>
      </c>
      <c r="N5539" s="169" t="s">
        <v>687</v>
      </c>
      <c r="O5539" s="167">
        <v>1</v>
      </c>
      <c r="P5539" s="167">
        <v>0</v>
      </c>
      <c r="Q5539" s="167">
        <v>1</v>
      </c>
      <c r="R5539" s="167">
        <v>0</v>
      </c>
      <c r="S5539" s="167">
        <v>1</v>
      </c>
      <c r="T5539" s="167" t="s">
        <v>13210</v>
      </c>
      <c r="U5539" s="167" t="s">
        <v>1360</v>
      </c>
      <c r="V5539" s="167" t="s">
        <v>1364</v>
      </c>
      <c r="W5539" s="169" t="s">
        <v>1897</v>
      </c>
      <c r="X5539" s="169" t="s">
        <v>11105</v>
      </c>
      <c r="Y5539" s="169"/>
      <c r="Z5539" s="168">
        <v>44908</v>
      </c>
      <c r="AA5539" s="169" t="s">
        <v>12867</v>
      </c>
      <c r="AB5539" s="169" t="s">
        <v>12922</v>
      </c>
      <c r="AC5539" s="169" t="s">
        <v>687</v>
      </c>
      <c r="AD5539" s="169">
        <v>2023</v>
      </c>
      <c r="AE5539" s="167" t="s">
        <v>10573</v>
      </c>
    </row>
    <row r="5540" spans="1:31" x14ac:dyDescent="0.3">
      <c r="A5540" s="1" t="s">
        <v>851</v>
      </c>
      <c r="B5540" s="162" t="s">
        <v>550</v>
      </c>
      <c r="C5540" s="162">
        <v>3</v>
      </c>
      <c r="D5540" s="162">
        <v>2014</v>
      </c>
      <c r="E5540" s="162" t="s">
        <v>115</v>
      </c>
      <c r="F5540" s="162" t="s">
        <v>1</v>
      </c>
      <c r="G5540" s="162">
        <v>2022</v>
      </c>
      <c r="H5540" s="169" t="s">
        <v>212</v>
      </c>
      <c r="I5540" s="162" t="s">
        <v>550</v>
      </c>
      <c r="J5540" s="204">
        <v>4150.9231490000002</v>
      </c>
      <c r="K5540" s="169" t="s">
        <v>1817</v>
      </c>
      <c r="L5540" s="166">
        <v>5.8360678048780474E-3</v>
      </c>
      <c r="M5540" s="166">
        <v>24.225068950401901</v>
      </c>
      <c r="N5540" s="169" t="s">
        <v>62</v>
      </c>
      <c r="O5540" s="167">
        <v>1</v>
      </c>
      <c r="P5540" s="167">
        <v>0</v>
      </c>
      <c r="Q5540" s="167">
        <v>0</v>
      </c>
      <c r="R5540" s="167">
        <v>0</v>
      </c>
      <c r="S5540" s="167">
        <v>1</v>
      </c>
      <c r="T5540" s="167" t="s">
        <v>13213</v>
      </c>
      <c r="U5540" s="167" t="s">
        <v>1281</v>
      </c>
      <c r="V5540" s="167" t="s">
        <v>202</v>
      </c>
      <c r="W5540" s="169"/>
      <c r="X5540" s="169" t="s">
        <v>11109</v>
      </c>
      <c r="Y5540" s="169"/>
      <c r="Z5540" s="168">
        <v>44867</v>
      </c>
      <c r="AA5540" s="169" t="s">
        <v>12868</v>
      </c>
      <c r="AB5540" s="169" t="s">
        <v>4111</v>
      </c>
      <c r="AC5540" s="169" t="s">
        <v>62</v>
      </c>
      <c r="AD5540" s="169">
        <v>2023</v>
      </c>
      <c r="AE5540" s="167" t="s">
        <v>10573</v>
      </c>
    </row>
    <row r="5541" spans="1:31" x14ac:dyDescent="0.3">
      <c r="A5541" s="169" t="s">
        <v>869</v>
      </c>
      <c r="B5541" s="162" t="s">
        <v>550</v>
      </c>
      <c r="C5541" s="162">
        <v>3</v>
      </c>
      <c r="D5541" s="162">
        <v>2014</v>
      </c>
      <c r="E5541" s="162" t="s">
        <v>115</v>
      </c>
      <c r="F5541" s="162" t="s">
        <v>1</v>
      </c>
      <c r="G5541" s="162">
        <v>2022</v>
      </c>
      <c r="H5541" s="169" t="s">
        <v>68</v>
      </c>
      <c r="I5541" s="162" t="s">
        <v>550</v>
      </c>
      <c r="J5541" s="204">
        <v>6873.0200699999996</v>
      </c>
      <c r="K5541" s="169" t="s">
        <v>1817</v>
      </c>
      <c r="L5541" s="166">
        <v>5.8360678048780474E-3</v>
      </c>
      <c r="M5541" s="166">
        <v>40.111411152807662</v>
      </c>
      <c r="N5541" s="169" t="s">
        <v>28</v>
      </c>
      <c r="O5541" s="167">
        <v>1</v>
      </c>
      <c r="P5541" s="167">
        <v>0</v>
      </c>
      <c r="Q5541" s="167">
        <v>0</v>
      </c>
      <c r="R5541" s="167">
        <v>1</v>
      </c>
      <c r="S5541" s="167">
        <v>0</v>
      </c>
      <c r="T5541" s="167" t="s">
        <v>13213</v>
      </c>
      <c r="U5541" s="167" t="s">
        <v>1453</v>
      </c>
      <c r="V5541" s="167" t="s">
        <v>83</v>
      </c>
      <c r="W5541" s="169"/>
      <c r="X5541" s="169" t="s">
        <v>12806</v>
      </c>
      <c r="Y5541" s="169"/>
      <c r="Z5541" s="168">
        <v>44812</v>
      </c>
      <c r="AA5541" s="169" t="s">
        <v>11282</v>
      </c>
      <c r="AB5541" s="169" t="s">
        <v>12923</v>
      </c>
      <c r="AC5541" s="169" t="s">
        <v>28</v>
      </c>
      <c r="AD5541" s="169">
        <v>2023</v>
      </c>
      <c r="AE5541" s="167" t="s">
        <v>1241</v>
      </c>
    </row>
    <row r="5542" spans="1:31" x14ac:dyDescent="0.3">
      <c r="A5542" s="169" t="s">
        <v>869</v>
      </c>
      <c r="B5542" s="162" t="s">
        <v>550</v>
      </c>
      <c r="C5542" s="162">
        <v>4</v>
      </c>
      <c r="D5542" s="162">
        <v>2014</v>
      </c>
      <c r="E5542" s="162" t="s">
        <v>115</v>
      </c>
      <c r="F5542" s="162" t="s">
        <v>1</v>
      </c>
      <c r="G5542" s="162">
        <v>2022</v>
      </c>
      <c r="H5542" s="169" t="s">
        <v>68</v>
      </c>
      <c r="I5542" s="162" t="s">
        <v>550</v>
      </c>
      <c r="J5542" s="204">
        <v>5753.6060889999999</v>
      </c>
      <c r="K5542" s="169" t="s">
        <v>1817</v>
      </c>
      <c r="L5542" s="166">
        <v>5.8360678048780474E-3</v>
      </c>
      <c r="M5542" s="166">
        <v>33.5784352579632</v>
      </c>
      <c r="N5542" s="169" t="s">
        <v>28</v>
      </c>
      <c r="O5542" s="167">
        <v>1</v>
      </c>
      <c r="P5542" s="167">
        <v>0</v>
      </c>
      <c r="Q5542" s="167">
        <v>0</v>
      </c>
      <c r="R5542" s="167">
        <v>1</v>
      </c>
      <c r="S5542" s="167">
        <v>0</v>
      </c>
      <c r="T5542" s="167" t="s">
        <v>13213</v>
      </c>
      <c r="U5542" s="167" t="s">
        <v>1453</v>
      </c>
      <c r="V5542" s="167" t="s">
        <v>83</v>
      </c>
      <c r="W5542" s="169"/>
      <c r="X5542" s="169" t="s">
        <v>12806</v>
      </c>
      <c r="Y5542" s="169"/>
      <c r="Z5542" s="168">
        <v>44903</v>
      </c>
      <c r="AA5542" s="169" t="s">
        <v>11282</v>
      </c>
      <c r="AB5542" s="169" t="s">
        <v>12923</v>
      </c>
      <c r="AC5542" s="169" t="s">
        <v>28</v>
      </c>
      <c r="AD5542" s="169">
        <v>2023</v>
      </c>
      <c r="AE5542" s="167" t="s">
        <v>1241</v>
      </c>
    </row>
    <row r="5543" spans="1:31" x14ac:dyDescent="0.3">
      <c r="A5543" s="169" t="s">
        <v>872</v>
      </c>
      <c r="B5543" s="162" t="s">
        <v>550</v>
      </c>
      <c r="C5543" s="162">
        <v>7</v>
      </c>
      <c r="D5543" s="162">
        <v>2014</v>
      </c>
      <c r="E5543" s="162" t="s">
        <v>115</v>
      </c>
      <c r="F5543" s="162" t="s">
        <v>1</v>
      </c>
      <c r="G5543" s="162">
        <v>2022</v>
      </c>
      <c r="H5543" s="169" t="s">
        <v>61</v>
      </c>
      <c r="I5543" s="162" t="s">
        <v>550</v>
      </c>
      <c r="J5543" s="204">
        <v>5751.5710179999996</v>
      </c>
      <c r="K5543" s="169" t="s">
        <v>1817</v>
      </c>
      <c r="L5543" s="166">
        <v>5.8360678048780474E-3</v>
      </c>
      <c r="M5543" s="166">
        <v>33.566558445619457</v>
      </c>
      <c r="N5543" s="169" t="s">
        <v>69</v>
      </c>
      <c r="O5543" s="167">
        <v>1</v>
      </c>
      <c r="P5543" s="167">
        <v>0</v>
      </c>
      <c r="Q5543" s="167">
        <v>0</v>
      </c>
      <c r="R5543" s="167">
        <v>0</v>
      </c>
      <c r="S5543" s="167">
        <v>1</v>
      </c>
      <c r="T5543" s="167" t="s">
        <v>13213</v>
      </c>
      <c r="U5543" s="167" t="s">
        <v>1360</v>
      </c>
      <c r="V5543" s="167" t="s">
        <v>1364</v>
      </c>
      <c r="W5543" s="169" t="s">
        <v>1897</v>
      </c>
      <c r="X5543" s="169" t="s">
        <v>11111</v>
      </c>
      <c r="Y5543" s="169"/>
      <c r="Z5543" s="168">
        <v>44644</v>
      </c>
      <c r="AA5543" s="169" t="s">
        <v>12869</v>
      </c>
      <c r="AB5543" s="169" t="s">
        <v>12924</v>
      </c>
      <c r="AC5543" s="169" t="s">
        <v>69</v>
      </c>
      <c r="AD5543" s="169">
        <v>2023</v>
      </c>
      <c r="AE5543" s="167" t="s">
        <v>1321</v>
      </c>
    </row>
    <row r="5544" spans="1:31" x14ac:dyDescent="0.3">
      <c r="A5544" s="169" t="s">
        <v>872</v>
      </c>
      <c r="B5544" s="162" t="s">
        <v>550</v>
      </c>
      <c r="C5544" s="162">
        <v>8</v>
      </c>
      <c r="D5544" s="162">
        <v>2014</v>
      </c>
      <c r="E5544" s="162" t="s">
        <v>115</v>
      </c>
      <c r="F5544" s="162" t="s">
        <v>1</v>
      </c>
      <c r="G5544" s="162">
        <v>2022</v>
      </c>
      <c r="H5544" s="169" t="s">
        <v>61</v>
      </c>
      <c r="I5544" s="162" t="s">
        <v>550</v>
      </c>
      <c r="J5544" s="204">
        <v>1400.382965</v>
      </c>
      <c r="K5544" s="169" t="s">
        <v>1817</v>
      </c>
      <c r="L5544" s="166">
        <v>5.8360678048780474E-3</v>
      </c>
      <c r="M5544" s="166">
        <v>8.172729936536161</v>
      </c>
      <c r="N5544" s="169" t="s">
        <v>62</v>
      </c>
      <c r="O5544" s="167">
        <v>1</v>
      </c>
      <c r="P5544" s="167">
        <v>0</v>
      </c>
      <c r="Q5544" s="167">
        <v>0</v>
      </c>
      <c r="R5544" s="167">
        <v>0</v>
      </c>
      <c r="S5544" s="167">
        <v>1</v>
      </c>
      <c r="T5544" s="167" t="s">
        <v>13213</v>
      </c>
      <c r="U5544" s="167" t="s">
        <v>1360</v>
      </c>
      <c r="V5544" s="167" t="s">
        <v>1364</v>
      </c>
      <c r="W5544" s="169"/>
      <c r="X5544" s="169" t="s">
        <v>11111</v>
      </c>
      <c r="Y5544" s="169"/>
      <c r="Z5544" s="168">
        <v>44762</v>
      </c>
      <c r="AA5544" s="169" t="s">
        <v>11210</v>
      </c>
      <c r="AB5544" s="169" t="s">
        <v>8667</v>
      </c>
      <c r="AC5544" s="169" t="s">
        <v>62</v>
      </c>
      <c r="AD5544" s="169">
        <v>2023</v>
      </c>
      <c r="AE5544" s="167" t="s">
        <v>1321</v>
      </c>
    </row>
    <row r="5545" spans="1:31" x14ac:dyDescent="0.3">
      <c r="A5545" s="169" t="s">
        <v>888</v>
      </c>
      <c r="B5545" s="162" t="s">
        <v>550</v>
      </c>
      <c r="C5545" s="162">
        <v>4</v>
      </c>
      <c r="D5545" s="162">
        <v>2014</v>
      </c>
      <c r="E5545" s="162" t="s">
        <v>115</v>
      </c>
      <c r="F5545" s="162" t="s">
        <v>1</v>
      </c>
      <c r="G5545" s="162">
        <v>2022</v>
      </c>
      <c r="H5545" s="169" t="s">
        <v>566</v>
      </c>
      <c r="I5545" s="162" t="s">
        <v>550</v>
      </c>
      <c r="J5545" s="204">
        <v>1894.4432609999999</v>
      </c>
      <c r="K5545" s="169" t="s">
        <v>1817</v>
      </c>
      <c r="L5545" s="166">
        <v>5.8360678048780474E-3</v>
      </c>
      <c r="M5545" s="166">
        <v>11.05609932369028</v>
      </c>
      <c r="N5545" s="169" t="s">
        <v>62</v>
      </c>
      <c r="O5545" s="167">
        <v>1</v>
      </c>
      <c r="P5545" s="167">
        <v>0</v>
      </c>
      <c r="Q5545" s="167">
        <v>0</v>
      </c>
      <c r="R5545" s="167">
        <v>0</v>
      </c>
      <c r="S5545" s="167">
        <v>1</v>
      </c>
      <c r="T5545" s="167" t="s">
        <v>13213</v>
      </c>
      <c r="U5545" s="167" t="s">
        <v>1512</v>
      </c>
      <c r="V5545" s="167" t="s">
        <v>91</v>
      </c>
      <c r="W5545" s="169"/>
      <c r="X5545" s="169" t="s">
        <v>11112</v>
      </c>
      <c r="Y5545" s="169"/>
      <c r="Z5545" s="168">
        <v>44875</v>
      </c>
      <c r="AA5545" s="169" t="s">
        <v>11192</v>
      </c>
      <c r="AB5545" s="169" t="s">
        <v>12925</v>
      </c>
      <c r="AC5545" s="169" t="s">
        <v>62</v>
      </c>
      <c r="AD5545" s="169">
        <v>2023</v>
      </c>
      <c r="AE5545" s="167" t="s">
        <v>1232</v>
      </c>
    </row>
    <row r="5546" spans="1:31" x14ac:dyDescent="0.3">
      <c r="A5546" s="169" t="s">
        <v>889</v>
      </c>
      <c r="B5546" s="162" t="s">
        <v>550</v>
      </c>
      <c r="C5546" s="162">
        <v>7</v>
      </c>
      <c r="D5546" s="162">
        <v>2014</v>
      </c>
      <c r="E5546" s="162" t="s">
        <v>115</v>
      </c>
      <c r="F5546" s="162" t="s">
        <v>1</v>
      </c>
      <c r="G5546" s="162">
        <v>2022</v>
      </c>
      <c r="H5546" s="169" t="s">
        <v>228</v>
      </c>
      <c r="I5546" s="162" t="s">
        <v>550</v>
      </c>
      <c r="J5546" s="204">
        <v>5323.6909599999999</v>
      </c>
      <c r="K5546" s="169" t="s">
        <v>1817</v>
      </c>
      <c r="L5546" s="166">
        <v>5.8360678048780474E-3</v>
      </c>
      <c r="M5546" s="166">
        <v>31.069421414776304</v>
      </c>
      <c r="N5546" s="169" t="s">
        <v>12817</v>
      </c>
      <c r="O5546" s="167">
        <v>2</v>
      </c>
      <c r="P5546" s="167">
        <v>0</v>
      </c>
      <c r="Q5546" s="167">
        <v>1</v>
      </c>
      <c r="R5546" s="167">
        <v>1</v>
      </c>
      <c r="S5546" s="167">
        <v>2</v>
      </c>
      <c r="T5546" s="167" t="s">
        <v>13210</v>
      </c>
      <c r="U5546" s="167" t="s">
        <v>1453</v>
      </c>
      <c r="V5546" s="167" t="s">
        <v>83</v>
      </c>
      <c r="W5546" s="169" t="s">
        <v>1897</v>
      </c>
      <c r="X5546" s="169" t="s">
        <v>9925</v>
      </c>
      <c r="Y5546" s="169"/>
      <c r="Z5546" s="168">
        <v>44580</v>
      </c>
      <c r="AA5546" s="169" t="s">
        <v>12870</v>
      </c>
      <c r="AB5546" s="169" t="s">
        <v>12926</v>
      </c>
      <c r="AC5546" s="169" t="s">
        <v>12817</v>
      </c>
      <c r="AD5546" s="169">
        <v>2023</v>
      </c>
      <c r="AE5546" s="167" t="s">
        <v>1241</v>
      </c>
    </row>
    <row r="5547" spans="1:31" x14ac:dyDescent="0.3">
      <c r="A5547" s="169" t="s">
        <v>907</v>
      </c>
      <c r="B5547" s="162" t="s">
        <v>550</v>
      </c>
      <c r="C5547" s="162">
        <v>3</v>
      </c>
      <c r="D5547" s="162">
        <v>2015</v>
      </c>
      <c r="E5547" s="162" t="s">
        <v>2393</v>
      </c>
      <c r="F5547" s="162" t="s">
        <v>1</v>
      </c>
      <c r="G5547" s="162">
        <v>2022</v>
      </c>
      <c r="H5547" s="169" t="s">
        <v>823</v>
      </c>
      <c r="I5547" s="162" t="s">
        <v>550</v>
      </c>
      <c r="J5547" s="204">
        <v>8952.1635490000008</v>
      </c>
      <c r="K5547" s="169" t="s">
        <v>1817</v>
      </c>
      <c r="L5547" s="166">
        <v>5.8360678048780474E-3</v>
      </c>
      <c r="M5547" s="166">
        <v>52.245433472321707</v>
      </c>
      <c r="N5547" s="169" t="s">
        <v>1</v>
      </c>
      <c r="O5547" s="167">
        <v>1</v>
      </c>
      <c r="P5547" s="167">
        <v>1</v>
      </c>
      <c r="Q5547" s="167">
        <v>0</v>
      </c>
      <c r="R5547" s="167">
        <v>1</v>
      </c>
      <c r="S5547" s="167">
        <v>0</v>
      </c>
      <c r="T5547" s="167" t="s">
        <v>13211</v>
      </c>
      <c r="U5547" s="167" t="s">
        <v>1453</v>
      </c>
      <c r="V5547" s="167" t="s">
        <v>105</v>
      </c>
      <c r="W5547" s="169"/>
      <c r="X5547" s="169" t="s">
        <v>12230</v>
      </c>
      <c r="Y5547" s="169"/>
      <c r="Z5547" s="168">
        <v>44817</v>
      </c>
      <c r="AA5547" s="169" t="s">
        <v>11466</v>
      </c>
      <c r="AB5547" s="169" t="s">
        <v>4076</v>
      </c>
      <c r="AC5547" s="169" t="s">
        <v>1</v>
      </c>
      <c r="AD5547" s="169">
        <v>2023</v>
      </c>
      <c r="AE5547" s="167" t="s">
        <v>10573</v>
      </c>
    </row>
    <row r="5548" spans="1:31" x14ac:dyDescent="0.3">
      <c r="A5548" s="169" t="s">
        <v>922</v>
      </c>
      <c r="B5548" s="162" t="s">
        <v>550</v>
      </c>
      <c r="C5548" s="162">
        <v>3</v>
      </c>
      <c r="D5548" s="162">
        <v>2015</v>
      </c>
      <c r="E5548" s="162" t="s">
        <v>2393</v>
      </c>
      <c r="F5548" s="162" t="s">
        <v>1</v>
      </c>
      <c r="G5548" s="162">
        <v>2022</v>
      </c>
      <c r="H5548" s="169" t="s">
        <v>63</v>
      </c>
      <c r="I5548" s="162" t="s">
        <v>550</v>
      </c>
      <c r="J5548" s="204">
        <v>18025.029165</v>
      </c>
      <c r="K5548" s="169" t="s">
        <v>1817</v>
      </c>
      <c r="L5548" s="166">
        <v>5.8360678048780474E-3</v>
      </c>
      <c r="M5548" s="166">
        <v>105.19529239184433</v>
      </c>
      <c r="N5548" s="169" t="s">
        <v>63</v>
      </c>
      <c r="O5548" s="167">
        <v>1</v>
      </c>
      <c r="P5548" s="167">
        <v>0</v>
      </c>
      <c r="Q5548" s="167">
        <v>1</v>
      </c>
      <c r="R5548" s="167">
        <v>0</v>
      </c>
      <c r="S5548" s="167">
        <v>1</v>
      </c>
      <c r="T5548" s="167" t="s">
        <v>13210</v>
      </c>
      <c r="U5548" s="167" t="s">
        <v>1576</v>
      </c>
      <c r="V5548" s="167" t="s">
        <v>187</v>
      </c>
      <c r="W5548" s="169" t="s">
        <v>1897</v>
      </c>
      <c r="X5548" s="169" t="s">
        <v>9930</v>
      </c>
      <c r="Y5548" s="169"/>
      <c r="Z5548" s="168">
        <v>44628</v>
      </c>
      <c r="AA5548" s="169" t="s">
        <v>12871</v>
      </c>
      <c r="AB5548" s="169" t="s">
        <v>12927</v>
      </c>
      <c r="AC5548" s="169" t="s">
        <v>63</v>
      </c>
      <c r="AD5548" s="169">
        <v>2023</v>
      </c>
      <c r="AE5548" s="167" t="s">
        <v>1218</v>
      </c>
    </row>
    <row r="5549" spans="1:31" x14ac:dyDescent="0.3">
      <c r="A5549" s="169" t="s">
        <v>951</v>
      </c>
      <c r="B5549" s="162" t="s">
        <v>550</v>
      </c>
      <c r="C5549" s="162">
        <v>1</v>
      </c>
      <c r="D5549" s="162">
        <v>2015</v>
      </c>
      <c r="E5549" s="162" t="s">
        <v>115</v>
      </c>
      <c r="F5549" s="162" t="s">
        <v>1</v>
      </c>
      <c r="G5549" s="162">
        <v>2022</v>
      </c>
      <c r="H5549" s="169" t="s">
        <v>60</v>
      </c>
      <c r="I5549" s="162" t="s">
        <v>550</v>
      </c>
      <c r="J5549" s="204">
        <v>5942.7127190000001</v>
      </c>
      <c r="K5549" s="169" t="s">
        <v>1817</v>
      </c>
      <c r="L5549" s="166">
        <v>5.8360678048780474E-3</v>
      </c>
      <c r="M5549" s="166">
        <v>34.682074372995181</v>
      </c>
      <c r="N5549" s="169" t="s">
        <v>9959</v>
      </c>
      <c r="O5549" s="167">
        <v>2</v>
      </c>
      <c r="P5549" s="167">
        <v>0</v>
      </c>
      <c r="Q5549" s="167">
        <v>1</v>
      </c>
      <c r="R5549" s="167">
        <v>0</v>
      </c>
      <c r="S5549" s="167">
        <v>2</v>
      </c>
      <c r="T5549" s="167" t="s">
        <v>13210</v>
      </c>
      <c r="U5549" s="167" t="s">
        <v>1261</v>
      </c>
      <c r="V5549" s="167" t="s">
        <v>102</v>
      </c>
      <c r="W5549" s="169" t="s">
        <v>1897</v>
      </c>
      <c r="X5549" s="169" t="s">
        <v>9935</v>
      </c>
      <c r="Y5549" s="169"/>
      <c r="Z5549" s="168">
        <v>44627</v>
      </c>
      <c r="AA5549" s="169" t="s">
        <v>12872</v>
      </c>
      <c r="AB5549" s="169" t="s">
        <v>12928</v>
      </c>
      <c r="AC5549" s="169" t="s">
        <v>9959</v>
      </c>
      <c r="AD5549" s="169">
        <v>2023</v>
      </c>
      <c r="AE5549" s="167" t="s">
        <v>1218</v>
      </c>
    </row>
    <row r="5550" spans="1:31" x14ac:dyDescent="0.3">
      <c r="A5550" s="169" t="s">
        <v>1021</v>
      </c>
      <c r="B5550" s="162" t="s">
        <v>550</v>
      </c>
      <c r="C5550" s="162">
        <v>2</v>
      </c>
      <c r="D5550" s="162">
        <v>2016</v>
      </c>
      <c r="E5550" s="162" t="s">
        <v>115</v>
      </c>
      <c r="F5550" s="162" t="s">
        <v>1</v>
      </c>
      <c r="G5550" s="162">
        <v>2021</v>
      </c>
      <c r="H5550" s="169" t="s">
        <v>59</v>
      </c>
      <c r="I5550" s="162" t="s">
        <v>550</v>
      </c>
      <c r="J5550" s="204">
        <v>7608.0445870000003</v>
      </c>
      <c r="K5550" s="169" t="s">
        <v>1817</v>
      </c>
      <c r="L5550" s="166">
        <v>6.4812255769230763E-3</v>
      </c>
      <c r="M5550" s="166">
        <v>49.309453167635567</v>
      </c>
      <c r="N5550" s="169" t="s">
        <v>1</v>
      </c>
      <c r="O5550" s="167">
        <v>1</v>
      </c>
      <c r="P5550" s="167">
        <v>1</v>
      </c>
      <c r="Q5550" s="167">
        <v>0</v>
      </c>
      <c r="R5550" s="167">
        <v>1</v>
      </c>
      <c r="S5550" s="167">
        <v>0</v>
      </c>
      <c r="T5550" s="167" t="s">
        <v>13211</v>
      </c>
      <c r="U5550" s="167" t="s">
        <v>1281</v>
      </c>
      <c r="V5550" s="167" t="s">
        <v>86</v>
      </c>
      <c r="W5550" s="169"/>
      <c r="X5550" s="169" t="s">
        <v>9940</v>
      </c>
      <c r="Y5550" s="169"/>
      <c r="Z5550" s="168">
        <v>44489</v>
      </c>
      <c r="AA5550" s="169" t="s">
        <v>12873</v>
      </c>
      <c r="AB5550" s="169" t="s">
        <v>4076</v>
      </c>
      <c r="AC5550" s="169" t="s">
        <v>1</v>
      </c>
      <c r="AD5550" s="169">
        <v>2023</v>
      </c>
      <c r="AE5550" s="167" t="s">
        <v>1321</v>
      </c>
    </row>
    <row r="5551" spans="1:31" x14ac:dyDescent="0.3">
      <c r="A5551" s="169" t="s">
        <v>1021</v>
      </c>
      <c r="B5551" s="162" t="s">
        <v>550</v>
      </c>
      <c r="C5551" s="162">
        <v>3</v>
      </c>
      <c r="D5551" s="162">
        <v>2016</v>
      </c>
      <c r="E5551" s="162" t="s">
        <v>115</v>
      </c>
      <c r="F5551" s="162" t="s">
        <v>1</v>
      </c>
      <c r="G5551" s="162">
        <v>2021</v>
      </c>
      <c r="H5551" s="169" t="s">
        <v>59</v>
      </c>
      <c r="I5551" s="162" t="s">
        <v>550</v>
      </c>
      <c r="J5551" s="204">
        <v>612.14159099999995</v>
      </c>
      <c r="K5551" s="169" t="s">
        <v>1817</v>
      </c>
      <c r="L5551" s="166">
        <v>6.4812255769230763E-3</v>
      </c>
      <c r="M5551" s="166">
        <v>3.9674277362875845</v>
      </c>
      <c r="N5551" s="169" t="s">
        <v>1</v>
      </c>
      <c r="O5551" s="167">
        <v>1</v>
      </c>
      <c r="P5551" s="167">
        <v>1</v>
      </c>
      <c r="Q5551" s="167">
        <v>0</v>
      </c>
      <c r="R5551" s="167">
        <v>1</v>
      </c>
      <c r="S5551" s="167">
        <v>0</v>
      </c>
      <c r="T5551" s="167" t="s">
        <v>13211</v>
      </c>
      <c r="U5551" s="167" t="s">
        <v>1281</v>
      </c>
      <c r="V5551" s="167" t="s">
        <v>86</v>
      </c>
      <c r="W5551" s="169" t="s">
        <v>1897</v>
      </c>
      <c r="X5551" s="169" t="s">
        <v>9940</v>
      </c>
      <c r="Y5551" s="169"/>
      <c r="Z5551" s="168">
        <v>44489</v>
      </c>
      <c r="AA5551" s="169" t="s">
        <v>12874</v>
      </c>
      <c r="AB5551" s="169" t="s">
        <v>12929</v>
      </c>
      <c r="AC5551" s="169" t="s">
        <v>1</v>
      </c>
      <c r="AD5551" s="169">
        <v>2023</v>
      </c>
      <c r="AE5551" s="167" t="s">
        <v>1321</v>
      </c>
    </row>
    <row r="5552" spans="1:31" x14ac:dyDescent="0.3">
      <c r="A5552" s="169" t="s">
        <v>1018</v>
      </c>
      <c r="B5552" s="162" t="s">
        <v>550</v>
      </c>
      <c r="C5552" s="162">
        <v>13</v>
      </c>
      <c r="D5552" s="162">
        <v>2016</v>
      </c>
      <c r="E5552" s="162" t="s">
        <v>2393</v>
      </c>
      <c r="F5552" s="162" t="s">
        <v>1</v>
      </c>
      <c r="G5552" s="162">
        <v>2021</v>
      </c>
      <c r="H5552" s="169" t="s">
        <v>63</v>
      </c>
      <c r="I5552" s="162" t="s">
        <v>550</v>
      </c>
      <c r="J5552" s="204">
        <v>102.600009</v>
      </c>
      <c r="K5552" s="169" t="s">
        <v>1817</v>
      </c>
      <c r="L5552" s="166">
        <v>6.4812255769230763E-3</v>
      </c>
      <c r="M5552" s="166">
        <v>0.66497380252333782</v>
      </c>
      <c r="N5552" s="169" t="s">
        <v>63</v>
      </c>
      <c r="O5552" s="167">
        <v>1</v>
      </c>
      <c r="P5552" s="167">
        <v>0</v>
      </c>
      <c r="Q5552" s="167">
        <v>1</v>
      </c>
      <c r="R5552" s="167">
        <v>0</v>
      </c>
      <c r="S5552" s="167">
        <v>1</v>
      </c>
      <c r="T5552" s="167" t="s">
        <v>13210</v>
      </c>
      <c r="U5552" s="167" t="s">
        <v>1261</v>
      </c>
      <c r="V5552" s="167" t="s">
        <v>102</v>
      </c>
      <c r="W5552" s="169"/>
      <c r="X5552" s="169" t="s">
        <v>9942</v>
      </c>
      <c r="Y5552" s="169"/>
      <c r="Z5552" s="168">
        <v>44380</v>
      </c>
      <c r="AA5552" s="169" t="s">
        <v>12875</v>
      </c>
      <c r="AB5552" s="169" t="s">
        <v>4219</v>
      </c>
      <c r="AC5552" s="169" t="s">
        <v>63</v>
      </c>
      <c r="AD5552" s="169">
        <v>2023</v>
      </c>
      <c r="AE5552" s="167" t="s">
        <v>1218</v>
      </c>
    </row>
    <row r="5553" spans="1:31" x14ac:dyDescent="0.3">
      <c r="A5553" s="169" t="s">
        <v>1024</v>
      </c>
      <c r="B5553" s="162" t="s">
        <v>550</v>
      </c>
      <c r="C5553" s="162">
        <v>5</v>
      </c>
      <c r="D5553" s="162">
        <v>2016</v>
      </c>
      <c r="E5553" s="162" t="s">
        <v>115</v>
      </c>
      <c r="F5553" s="162" t="s">
        <v>1</v>
      </c>
      <c r="G5553" s="162">
        <v>2022</v>
      </c>
      <c r="H5553" s="169" t="s">
        <v>63</v>
      </c>
      <c r="I5553" s="162" t="s">
        <v>550</v>
      </c>
      <c r="J5553" s="204">
        <v>7245.3006210000003</v>
      </c>
      <c r="K5553" s="169" t="s">
        <v>1817</v>
      </c>
      <c r="L5553" s="166">
        <v>5.8360678048780474E-3</v>
      </c>
      <c r="M5553" s="166">
        <v>42.284065690881022</v>
      </c>
      <c r="N5553" s="169" t="s">
        <v>51</v>
      </c>
      <c r="O5553" s="167">
        <v>1</v>
      </c>
      <c r="P5553" s="167">
        <v>0</v>
      </c>
      <c r="Q5553" s="167">
        <v>0</v>
      </c>
      <c r="R5553" s="167">
        <v>1</v>
      </c>
      <c r="S5553" s="167">
        <v>1</v>
      </c>
      <c r="T5553" s="167" t="s">
        <v>13213</v>
      </c>
      <c r="U5553" s="167" t="s">
        <v>1360</v>
      </c>
      <c r="V5553" s="167" t="s">
        <v>1401</v>
      </c>
      <c r="W5553" s="169" t="s">
        <v>1897</v>
      </c>
      <c r="X5553" s="169" t="s">
        <v>9943</v>
      </c>
      <c r="Y5553" s="169"/>
      <c r="Z5553" s="168">
        <v>44777</v>
      </c>
      <c r="AA5553" s="169" t="s">
        <v>12876</v>
      </c>
      <c r="AB5553" s="169" t="s">
        <v>12930</v>
      </c>
      <c r="AC5553" s="169" t="s">
        <v>51</v>
      </c>
      <c r="AD5553" s="169">
        <v>2023</v>
      </c>
      <c r="AE5553" s="167" t="s">
        <v>1218</v>
      </c>
    </row>
    <row r="5554" spans="1:31" x14ac:dyDescent="0.3">
      <c r="A5554" s="169" t="s">
        <v>1029</v>
      </c>
      <c r="B5554" s="162" t="s">
        <v>550</v>
      </c>
      <c r="C5554" s="162">
        <v>6</v>
      </c>
      <c r="D5554" s="162">
        <v>2016</v>
      </c>
      <c r="E5554" s="162" t="s">
        <v>115</v>
      </c>
      <c r="F5554" s="162" t="s">
        <v>1</v>
      </c>
      <c r="G5554" s="162">
        <v>2022</v>
      </c>
      <c r="H5554" s="169" t="s">
        <v>201</v>
      </c>
      <c r="I5554" s="162" t="s">
        <v>550</v>
      </c>
      <c r="J5554" s="204">
        <v>24607.608762</v>
      </c>
      <c r="K5554" s="169" t="s">
        <v>1817</v>
      </c>
      <c r="L5554" s="166">
        <v>5.8360678048780474E-3</v>
      </c>
      <c r="M5554" s="166">
        <v>143.61167325094314</v>
      </c>
      <c r="N5554" s="169" t="s">
        <v>12818</v>
      </c>
      <c r="O5554" s="167">
        <v>4</v>
      </c>
      <c r="P5554" s="167">
        <v>1</v>
      </c>
      <c r="Q5554" s="167">
        <v>1</v>
      </c>
      <c r="R5554" s="167">
        <v>2</v>
      </c>
      <c r="S5554" s="167">
        <v>2</v>
      </c>
      <c r="T5554" s="167" t="s">
        <v>13212</v>
      </c>
      <c r="U5554" s="167" t="s">
        <v>1281</v>
      </c>
      <c r="V5554" s="167" t="s">
        <v>86</v>
      </c>
      <c r="W5554" s="169" t="s">
        <v>1897</v>
      </c>
      <c r="X5554" s="169" t="s">
        <v>12222</v>
      </c>
      <c r="Y5554" s="169"/>
      <c r="Z5554" s="168">
        <v>44715</v>
      </c>
      <c r="AA5554" s="169" t="s">
        <v>12877</v>
      </c>
      <c r="AB5554" s="169" t="s">
        <v>12931</v>
      </c>
      <c r="AC5554" s="169" t="s">
        <v>12818</v>
      </c>
      <c r="AD5554" s="169">
        <v>2023</v>
      </c>
      <c r="AE5554" s="167" t="s">
        <v>1245</v>
      </c>
    </row>
    <row r="5555" spans="1:31" x14ac:dyDescent="0.3">
      <c r="A5555" s="169" t="s">
        <v>1049</v>
      </c>
      <c r="B5555" s="162" t="s">
        <v>550</v>
      </c>
      <c r="C5555" s="162">
        <v>2</v>
      </c>
      <c r="D5555" s="162">
        <v>2016</v>
      </c>
      <c r="E5555" s="162" t="s">
        <v>2393</v>
      </c>
      <c r="F5555" s="162" t="s">
        <v>1</v>
      </c>
      <c r="G5555" s="162">
        <v>2022</v>
      </c>
      <c r="H5555" s="169" t="s">
        <v>64</v>
      </c>
      <c r="I5555" s="162" t="s">
        <v>550</v>
      </c>
      <c r="J5555" s="204">
        <v>107.706011</v>
      </c>
      <c r="K5555" s="169" t="s">
        <v>1817</v>
      </c>
      <c r="L5555" s="166">
        <v>5.8360678048780474E-3</v>
      </c>
      <c r="M5555" s="166">
        <v>0.6285795831889408</v>
      </c>
      <c r="N5555" s="169" t="s">
        <v>64</v>
      </c>
      <c r="O5555" s="167">
        <v>1</v>
      </c>
      <c r="P5555" s="167">
        <v>0</v>
      </c>
      <c r="Q5555" s="167">
        <v>1</v>
      </c>
      <c r="R5555" s="167">
        <v>0</v>
      </c>
      <c r="S5555" s="167">
        <v>1</v>
      </c>
      <c r="T5555" s="167" t="s">
        <v>13210</v>
      </c>
      <c r="U5555" s="167" t="s">
        <v>1512</v>
      </c>
      <c r="V5555" s="167" t="s">
        <v>91</v>
      </c>
      <c r="W5555" s="169" t="s">
        <v>1897</v>
      </c>
      <c r="X5555" s="169" t="s">
        <v>12219</v>
      </c>
      <c r="Y5555" s="169"/>
      <c r="Z5555" s="168">
        <v>44585</v>
      </c>
      <c r="AA5555" s="169" t="s">
        <v>12878</v>
      </c>
      <c r="AB5555" s="169" t="s">
        <v>12932</v>
      </c>
      <c r="AC5555" s="169" t="s">
        <v>64</v>
      </c>
      <c r="AD5555" s="169">
        <v>2023</v>
      </c>
      <c r="AE5555" s="167" t="s">
        <v>1321</v>
      </c>
    </row>
    <row r="5556" spans="1:31" x14ac:dyDescent="0.3">
      <c r="A5556" s="169" t="s">
        <v>1050</v>
      </c>
      <c r="B5556" s="162" t="s">
        <v>550</v>
      </c>
      <c r="C5556" s="162">
        <v>3</v>
      </c>
      <c r="D5556" s="162">
        <v>2016</v>
      </c>
      <c r="E5556" s="162" t="s">
        <v>2393</v>
      </c>
      <c r="F5556" s="162" t="s">
        <v>1</v>
      </c>
      <c r="G5556" s="162">
        <v>2022</v>
      </c>
      <c r="H5556" s="169" t="s">
        <v>64</v>
      </c>
      <c r="I5556" s="162" t="s">
        <v>550</v>
      </c>
      <c r="J5556" s="204">
        <v>148.006497</v>
      </c>
      <c r="K5556" s="169" t="s">
        <v>1817</v>
      </c>
      <c r="L5556" s="166">
        <v>5.8360678048780474E-3</v>
      </c>
      <c r="M5556" s="166">
        <v>0.86377595205447932</v>
      </c>
      <c r="N5556" s="169" t="s">
        <v>64</v>
      </c>
      <c r="O5556" s="167">
        <v>1</v>
      </c>
      <c r="P5556" s="167">
        <v>0</v>
      </c>
      <c r="Q5556" s="167">
        <v>1</v>
      </c>
      <c r="R5556" s="167">
        <v>0</v>
      </c>
      <c r="S5556" s="167">
        <v>1</v>
      </c>
      <c r="T5556" s="167" t="s">
        <v>13210</v>
      </c>
      <c r="U5556" s="167" t="s">
        <v>1576</v>
      </c>
      <c r="V5556" s="167" t="s">
        <v>187</v>
      </c>
      <c r="W5556" s="169"/>
      <c r="X5556" s="169" t="s">
        <v>12807</v>
      </c>
      <c r="Y5556" s="169"/>
      <c r="Z5556" s="168">
        <v>44824</v>
      </c>
      <c r="AA5556" s="169" t="s">
        <v>12879</v>
      </c>
      <c r="AB5556" s="169" t="s">
        <v>12933</v>
      </c>
      <c r="AC5556" s="169" t="s">
        <v>64</v>
      </c>
      <c r="AD5556" s="169">
        <v>2023</v>
      </c>
      <c r="AE5556" s="167" t="s">
        <v>1321</v>
      </c>
    </row>
    <row r="5557" spans="1:31" x14ac:dyDescent="0.3">
      <c r="A5557" s="169" t="s">
        <v>1051</v>
      </c>
      <c r="B5557" s="162" t="s">
        <v>550</v>
      </c>
      <c r="C5557" s="162">
        <v>11</v>
      </c>
      <c r="D5557" s="162">
        <v>2016</v>
      </c>
      <c r="E5557" s="162" t="s">
        <v>2393</v>
      </c>
      <c r="F5557" s="162" t="s">
        <v>1</v>
      </c>
      <c r="G5557" s="162">
        <v>2021</v>
      </c>
      <c r="H5557" s="169" t="s">
        <v>64</v>
      </c>
      <c r="I5557" s="162" t="s">
        <v>550</v>
      </c>
      <c r="J5557" s="204">
        <v>154.97617099999999</v>
      </c>
      <c r="K5557" s="169" t="s">
        <v>1817</v>
      </c>
      <c r="L5557" s="166">
        <v>6.4812255769230763E-3</v>
      </c>
      <c r="M5557" s="166">
        <v>1.0044355232988043</v>
      </c>
      <c r="N5557" s="169" t="s">
        <v>64</v>
      </c>
      <c r="O5557" s="167">
        <v>1</v>
      </c>
      <c r="P5557" s="167">
        <v>0</v>
      </c>
      <c r="Q5557" s="167">
        <v>1</v>
      </c>
      <c r="R5557" s="167">
        <v>0</v>
      </c>
      <c r="S5557" s="167">
        <v>1</v>
      </c>
      <c r="T5557" s="167" t="s">
        <v>13210</v>
      </c>
      <c r="U5557" s="167" t="s">
        <v>1512</v>
      </c>
      <c r="V5557" s="167" t="s">
        <v>91</v>
      </c>
      <c r="W5557" s="169" t="s">
        <v>1897</v>
      </c>
      <c r="X5557" s="169" t="s">
        <v>12808</v>
      </c>
      <c r="Y5557" s="169"/>
      <c r="Z5557" s="168">
        <v>44559</v>
      </c>
      <c r="AA5557" s="169" t="s">
        <v>12880</v>
      </c>
      <c r="AB5557" s="169" t="s">
        <v>12934</v>
      </c>
      <c r="AC5557" s="169" t="s">
        <v>64</v>
      </c>
      <c r="AD5557" s="169">
        <v>2023</v>
      </c>
      <c r="AE5557" s="167" t="s">
        <v>1321</v>
      </c>
    </row>
    <row r="5558" spans="1:31" x14ac:dyDescent="0.3">
      <c r="A5558" s="169" t="s">
        <v>1098</v>
      </c>
      <c r="B5558" s="162" t="s">
        <v>550</v>
      </c>
      <c r="C5558" s="162">
        <v>11</v>
      </c>
      <c r="D5558" s="162">
        <v>2017</v>
      </c>
      <c r="E5558" s="162" t="s">
        <v>2393</v>
      </c>
      <c r="F5558" s="162" t="s">
        <v>1</v>
      </c>
      <c r="G5558" s="162">
        <v>2022</v>
      </c>
      <c r="H5558" s="169" t="s">
        <v>64</v>
      </c>
      <c r="I5558" s="162" t="s">
        <v>550</v>
      </c>
      <c r="J5558" s="204">
        <v>668.97192299999995</v>
      </c>
      <c r="K5558" s="169" t="s">
        <v>1817</v>
      </c>
      <c r="L5558" s="166">
        <v>5.8360678048780474E-3</v>
      </c>
      <c r="M5558" s="166">
        <v>3.9041655021876558</v>
      </c>
      <c r="N5558" s="169" t="s">
        <v>64</v>
      </c>
      <c r="O5558" s="167">
        <v>1</v>
      </c>
      <c r="P5558" s="167">
        <v>0</v>
      </c>
      <c r="Q5558" s="167">
        <v>1</v>
      </c>
      <c r="R5558" s="167">
        <v>0</v>
      </c>
      <c r="S5558" s="167">
        <v>1</v>
      </c>
      <c r="T5558" s="167" t="s">
        <v>13210</v>
      </c>
      <c r="U5558" s="167" t="s">
        <v>1221</v>
      </c>
      <c r="V5558" s="167" t="s">
        <v>108</v>
      </c>
      <c r="W5558" s="169" t="s">
        <v>1897</v>
      </c>
      <c r="X5558" s="169" t="s">
        <v>9952</v>
      </c>
      <c r="Y5558" s="169"/>
      <c r="Z5558" s="168">
        <v>44641</v>
      </c>
      <c r="AA5558" s="169" t="s">
        <v>12881</v>
      </c>
      <c r="AB5558" s="169" t="s">
        <v>12935</v>
      </c>
      <c r="AC5558" s="169" t="s">
        <v>64</v>
      </c>
      <c r="AD5558" s="169">
        <v>2023</v>
      </c>
      <c r="AE5558" s="167" t="s">
        <v>1321</v>
      </c>
    </row>
    <row r="5559" spans="1:31" x14ac:dyDescent="0.3">
      <c r="A5559" s="169" t="s">
        <v>1104</v>
      </c>
      <c r="B5559" s="162" t="s">
        <v>550</v>
      </c>
      <c r="C5559" s="162">
        <v>2</v>
      </c>
      <c r="D5559" s="162">
        <v>2017</v>
      </c>
      <c r="E5559" s="162" t="s">
        <v>115</v>
      </c>
      <c r="F5559" s="162" t="s">
        <v>1</v>
      </c>
      <c r="G5559" s="162">
        <v>2022</v>
      </c>
      <c r="H5559" s="169" t="s">
        <v>60</v>
      </c>
      <c r="I5559" s="162" t="s">
        <v>550</v>
      </c>
      <c r="J5559" s="204">
        <v>23171.342406</v>
      </c>
      <c r="K5559" s="169" t="s">
        <v>1817</v>
      </c>
      <c r="L5559" s="166">
        <v>5.8360678048780474E-3</v>
      </c>
      <c r="M5559" s="166">
        <v>135.22952541146202</v>
      </c>
      <c r="N5559" s="169" t="s">
        <v>12819</v>
      </c>
      <c r="O5559" s="167">
        <v>4</v>
      </c>
      <c r="P5559" s="167">
        <v>1</v>
      </c>
      <c r="Q5559" s="167">
        <v>1</v>
      </c>
      <c r="R5559" s="167">
        <v>2</v>
      </c>
      <c r="S5559" s="167">
        <v>2</v>
      </c>
      <c r="T5559" s="167" t="s">
        <v>13212</v>
      </c>
      <c r="U5559" s="167" t="s">
        <v>1360</v>
      </c>
      <c r="V5559" s="167" t="s">
        <v>1383</v>
      </c>
      <c r="W5559" s="169" t="s">
        <v>1897</v>
      </c>
      <c r="X5559" s="169" t="s">
        <v>9953</v>
      </c>
      <c r="Y5559" s="169"/>
      <c r="Z5559" s="168">
        <v>44857</v>
      </c>
      <c r="AA5559" s="169" t="s">
        <v>12882</v>
      </c>
      <c r="AB5559" s="169" t="s">
        <v>12936</v>
      </c>
      <c r="AC5559" s="169" t="s">
        <v>12819</v>
      </c>
      <c r="AD5559" s="169">
        <v>2023</v>
      </c>
      <c r="AE5559" s="167" t="s">
        <v>1218</v>
      </c>
    </row>
    <row r="5560" spans="1:31" x14ac:dyDescent="0.3">
      <c r="A5560" s="169" t="s">
        <v>1104</v>
      </c>
      <c r="B5560" s="162" t="s">
        <v>550</v>
      </c>
      <c r="C5560" s="162">
        <v>3</v>
      </c>
      <c r="D5560" s="162">
        <v>2017</v>
      </c>
      <c r="E5560" s="162" t="s">
        <v>115</v>
      </c>
      <c r="F5560" s="162" t="s">
        <v>1</v>
      </c>
      <c r="G5560" s="162">
        <v>2022</v>
      </c>
      <c r="H5560" s="169" t="s">
        <v>60</v>
      </c>
      <c r="I5560" s="162" t="s">
        <v>550</v>
      </c>
      <c r="J5560" s="204">
        <v>7055.9376309999998</v>
      </c>
      <c r="K5560" s="169" t="s">
        <v>1817</v>
      </c>
      <c r="L5560" s="166">
        <v>5.8360678048780474E-3</v>
      </c>
      <c r="M5560" s="166">
        <v>41.17893044150658</v>
      </c>
      <c r="N5560" s="169" t="s">
        <v>2076</v>
      </c>
      <c r="O5560" s="167">
        <v>2</v>
      </c>
      <c r="P5560" s="167">
        <v>1</v>
      </c>
      <c r="Q5560" s="167">
        <v>1</v>
      </c>
      <c r="R5560" s="167">
        <v>1</v>
      </c>
      <c r="S5560" s="167">
        <v>1</v>
      </c>
      <c r="T5560" s="167" t="s">
        <v>13212</v>
      </c>
      <c r="U5560" s="167" t="s">
        <v>1360</v>
      </c>
      <c r="V5560" s="167" t="s">
        <v>1383</v>
      </c>
      <c r="W5560" s="169" t="s">
        <v>1897</v>
      </c>
      <c r="X5560" s="169" t="s">
        <v>9953</v>
      </c>
      <c r="Y5560" s="169"/>
      <c r="Z5560" s="168">
        <v>44888</v>
      </c>
      <c r="AA5560" s="169" t="s">
        <v>12883</v>
      </c>
      <c r="AB5560" s="169" t="s">
        <v>12937</v>
      </c>
      <c r="AC5560" s="169" t="s">
        <v>2076</v>
      </c>
      <c r="AD5560" s="169">
        <v>2023</v>
      </c>
      <c r="AE5560" s="167" t="s">
        <v>1218</v>
      </c>
    </row>
    <row r="5561" spans="1:31" x14ac:dyDescent="0.3">
      <c r="A5561" s="169" t="s">
        <v>1122</v>
      </c>
      <c r="B5561" s="162" t="s">
        <v>550</v>
      </c>
      <c r="C5561" s="162">
        <v>3</v>
      </c>
      <c r="D5561" s="162">
        <v>2017</v>
      </c>
      <c r="E5561" s="162" t="s">
        <v>2393</v>
      </c>
      <c r="F5561" s="162" t="s">
        <v>1</v>
      </c>
      <c r="G5561" s="162">
        <v>2022</v>
      </c>
      <c r="H5561" s="169" t="s">
        <v>194</v>
      </c>
      <c r="I5561" s="162" t="s">
        <v>550</v>
      </c>
      <c r="J5561" s="204">
        <v>3537.681591</v>
      </c>
      <c r="K5561" s="169" t="s">
        <v>1817</v>
      </c>
      <c r="L5561" s="166">
        <v>5.8360678048780474E-3</v>
      </c>
      <c r="M5561" s="166">
        <v>20.646149637144848</v>
      </c>
      <c r="N5561" s="169" t="s">
        <v>194</v>
      </c>
      <c r="O5561" s="167">
        <v>1</v>
      </c>
      <c r="P5561" s="167">
        <v>0</v>
      </c>
      <c r="Q5561" s="167">
        <v>1</v>
      </c>
      <c r="R5561" s="167">
        <v>0</v>
      </c>
      <c r="S5561" s="167">
        <v>1</v>
      </c>
      <c r="T5561" s="167" t="s">
        <v>13210</v>
      </c>
      <c r="U5561" s="167" t="s">
        <v>1576</v>
      </c>
      <c r="V5561" s="167" t="s">
        <v>96</v>
      </c>
      <c r="W5561" s="169" t="s">
        <v>1897</v>
      </c>
      <c r="X5561" s="169" t="s">
        <v>11126</v>
      </c>
      <c r="Y5561" s="169"/>
      <c r="Z5561" s="168">
        <v>44732</v>
      </c>
      <c r="AA5561" s="169" t="s">
        <v>12884</v>
      </c>
      <c r="AB5561" s="169" t="s">
        <v>12938</v>
      </c>
      <c r="AC5561" s="169" t="s">
        <v>194</v>
      </c>
      <c r="AD5561" s="169">
        <v>2023</v>
      </c>
      <c r="AE5561" s="167" t="s">
        <v>1321</v>
      </c>
    </row>
    <row r="5562" spans="1:31" x14ac:dyDescent="0.3">
      <c r="A5562" s="169" t="s">
        <v>1122</v>
      </c>
      <c r="B5562" s="162" t="s">
        <v>550</v>
      </c>
      <c r="C5562" s="162">
        <v>4</v>
      </c>
      <c r="D5562" s="162">
        <v>2017</v>
      </c>
      <c r="E5562" s="162" t="s">
        <v>2393</v>
      </c>
      <c r="F5562" s="162" t="s">
        <v>1</v>
      </c>
      <c r="G5562" s="162">
        <v>2021</v>
      </c>
      <c r="H5562" s="169" t="s">
        <v>194</v>
      </c>
      <c r="I5562" s="162" t="s">
        <v>550</v>
      </c>
      <c r="J5562" s="204">
        <v>623.70906500000001</v>
      </c>
      <c r="K5562" s="169" t="s">
        <v>1817</v>
      </c>
      <c r="L5562" s="166">
        <v>6.4812255769230763E-3</v>
      </c>
      <c r="M5562" s="166">
        <v>4.0423991446367777</v>
      </c>
      <c r="N5562" s="169" t="s">
        <v>194</v>
      </c>
      <c r="O5562" s="167">
        <v>1</v>
      </c>
      <c r="P5562" s="167">
        <v>0</v>
      </c>
      <c r="Q5562" s="167">
        <v>1</v>
      </c>
      <c r="R5562" s="167">
        <v>0</v>
      </c>
      <c r="S5562" s="167">
        <v>1</v>
      </c>
      <c r="T5562" s="167" t="s">
        <v>13210</v>
      </c>
      <c r="U5562" s="167" t="s">
        <v>1576</v>
      </c>
      <c r="V5562" s="167" t="s">
        <v>96</v>
      </c>
      <c r="W5562" s="169"/>
      <c r="X5562" s="169" t="s">
        <v>11126</v>
      </c>
      <c r="Y5562" s="169"/>
      <c r="Z5562" s="168">
        <v>44531</v>
      </c>
      <c r="AA5562" s="169" t="s">
        <v>12885</v>
      </c>
      <c r="AB5562" s="169" t="s">
        <v>12939</v>
      </c>
      <c r="AC5562" s="169" t="s">
        <v>194</v>
      </c>
      <c r="AD5562" s="169">
        <v>2023</v>
      </c>
      <c r="AE5562" s="167" t="s">
        <v>1321</v>
      </c>
    </row>
    <row r="5563" spans="1:31" x14ac:dyDescent="0.3">
      <c r="A5563" s="169" t="s">
        <v>1122</v>
      </c>
      <c r="B5563" s="162" t="s">
        <v>550</v>
      </c>
      <c r="C5563" s="162">
        <v>5</v>
      </c>
      <c r="D5563" s="162">
        <v>2017</v>
      </c>
      <c r="E5563" s="162" t="s">
        <v>2393</v>
      </c>
      <c r="F5563" s="162" t="s">
        <v>1</v>
      </c>
      <c r="G5563" s="162">
        <v>2022</v>
      </c>
      <c r="H5563" s="169" t="s">
        <v>194</v>
      </c>
      <c r="I5563" s="162" t="s">
        <v>550</v>
      </c>
      <c r="J5563" s="204">
        <v>2164.9632000000001</v>
      </c>
      <c r="K5563" s="169" t="s">
        <v>1817</v>
      </c>
      <c r="L5563" s="166">
        <v>5.8360678048780474E-3</v>
      </c>
      <c r="M5563" s="166">
        <v>12.634872030265754</v>
      </c>
      <c r="N5563" s="169" t="s">
        <v>194</v>
      </c>
      <c r="O5563" s="167">
        <v>1</v>
      </c>
      <c r="P5563" s="167">
        <v>0</v>
      </c>
      <c r="Q5563" s="167">
        <v>1</v>
      </c>
      <c r="R5563" s="167">
        <v>0</v>
      </c>
      <c r="S5563" s="167">
        <v>1</v>
      </c>
      <c r="T5563" s="167" t="s">
        <v>13210</v>
      </c>
      <c r="U5563" s="167" t="s">
        <v>1576</v>
      </c>
      <c r="V5563" s="167" t="s">
        <v>96</v>
      </c>
      <c r="W5563" s="169"/>
      <c r="X5563" s="169" t="s">
        <v>11126</v>
      </c>
      <c r="Y5563" s="169"/>
      <c r="Z5563" s="168">
        <v>44589</v>
      </c>
      <c r="AA5563" s="169" t="s">
        <v>12886</v>
      </c>
      <c r="AB5563" s="169" t="s">
        <v>12940</v>
      </c>
      <c r="AC5563" s="169" t="s">
        <v>194</v>
      </c>
      <c r="AD5563" s="169">
        <v>2023</v>
      </c>
      <c r="AE5563" s="167" t="s">
        <v>1321</v>
      </c>
    </row>
    <row r="5564" spans="1:31" x14ac:dyDescent="0.3">
      <c r="A5564" s="169" t="s">
        <v>1122</v>
      </c>
      <c r="B5564" s="162" t="s">
        <v>550</v>
      </c>
      <c r="C5564" s="162">
        <v>6</v>
      </c>
      <c r="D5564" s="162">
        <v>2017</v>
      </c>
      <c r="E5564" s="162" t="s">
        <v>2393</v>
      </c>
      <c r="F5564" s="162" t="s">
        <v>1</v>
      </c>
      <c r="G5564" s="162">
        <v>2022</v>
      </c>
      <c r="H5564" s="169" t="s">
        <v>194</v>
      </c>
      <c r="I5564" s="162" t="s">
        <v>550</v>
      </c>
      <c r="J5564" s="204">
        <v>5209.4294200000004</v>
      </c>
      <c r="K5564" s="169" t="s">
        <v>1817</v>
      </c>
      <c r="L5564" s="166">
        <v>5.8360678048780474E-3</v>
      </c>
      <c r="M5564" s="166">
        <v>30.402583319846521</v>
      </c>
      <c r="N5564" s="169" t="s">
        <v>194</v>
      </c>
      <c r="O5564" s="167">
        <v>1</v>
      </c>
      <c r="P5564" s="167">
        <v>0</v>
      </c>
      <c r="Q5564" s="167">
        <v>1</v>
      </c>
      <c r="R5564" s="167">
        <v>0</v>
      </c>
      <c r="S5564" s="167">
        <v>1</v>
      </c>
      <c r="T5564" s="167" t="s">
        <v>13210</v>
      </c>
      <c r="U5564" s="167" t="s">
        <v>1576</v>
      </c>
      <c r="V5564" s="167" t="s">
        <v>96</v>
      </c>
      <c r="W5564" s="169"/>
      <c r="X5564" s="169" t="s">
        <v>11126</v>
      </c>
      <c r="Y5564" s="169"/>
      <c r="Z5564" s="168">
        <v>44705</v>
      </c>
      <c r="AA5564" s="169" t="s">
        <v>9265</v>
      </c>
      <c r="AB5564" s="169" t="s">
        <v>12941</v>
      </c>
      <c r="AC5564" s="169" t="s">
        <v>194</v>
      </c>
      <c r="AD5564" s="169">
        <v>2023</v>
      </c>
      <c r="AE5564" s="167" t="s">
        <v>1321</v>
      </c>
    </row>
    <row r="5565" spans="1:31" x14ac:dyDescent="0.3">
      <c r="A5565" s="169" t="s">
        <v>1169</v>
      </c>
      <c r="B5565" s="162" t="s">
        <v>550</v>
      </c>
      <c r="C5565" s="162">
        <v>3</v>
      </c>
      <c r="D5565" s="162">
        <v>2018</v>
      </c>
      <c r="E5565" s="162" t="s">
        <v>115</v>
      </c>
      <c r="F5565" s="162" t="s">
        <v>1</v>
      </c>
      <c r="G5565" s="162">
        <v>2022</v>
      </c>
      <c r="H5565" s="169" t="s">
        <v>60</v>
      </c>
      <c r="I5565" s="162" t="s">
        <v>550</v>
      </c>
      <c r="J5565" s="204">
        <v>609.20097999999996</v>
      </c>
      <c r="K5565" s="169" t="s">
        <v>1817</v>
      </c>
      <c r="L5565" s="166">
        <v>5.8360678048780474E-3</v>
      </c>
      <c r="M5565" s="166">
        <v>3.5553382260781552</v>
      </c>
      <c r="N5565" s="169" t="s">
        <v>1858</v>
      </c>
      <c r="O5565" s="167">
        <v>2</v>
      </c>
      <c r="P5565" s="167">
        <v>1</v>
      </c>
      <c r="Q5565" s="167">
        <v>0</v>
      </c>
      <c r="R5565" s="167">
        <v>1</v>
      </c>
      <c r="S5565" s="167">
        <v>1</v>
      </c>
      <c r="T5565" s="167" t="s">
        <v>13212</v>
      </c>
      <c r="U5565" s="167" t="s">
        <v>1360</v>
      </c>
      <c r="V5565" s="167" t="s">
        <v>1383</v>
      </c>
      <c r="W5565" s="169"/>
      <c r="X5565" s="169" t="s">
        <v>12809</v>
      </c>
      <c r="Y5565" s="169"/>
      <c r="Z5565" s="168">
        <v>44703</v>
      </c>
      <c r="AA5565" s="169" t="s">
        <v>12887</v>
      </c>
      <c r="AB5565" s="169" t="s">
        <v>4076</v>
      </c>
      <c r="AC5565" s="169" t="s">
        <v>1858</v>
      </c>
      <c r="AD5565" s="169">
        <v>2023</v>
      </c>
      <c r="AE5565" s="167" t="s">
        <v>1218</v>
      </c>
    </row>
    <row r="5566" spans="1:31" x14ac:dyDescent="0.3">
      <c r="A5566" s="169" t="s">
        <v>1190</v>
      </c>
      <c r="B5566" s="162" t="s">
        <v>550</v>
      </c>
      <c r="C5566" s="162">
        <v>2</v>
      </c>
      <c r="D5566" s="162">
        <v>2018</v>
      </c>
      <c r="E5566" s="162" t="s">
        <v>115</v>
      </c>
      <c r="F5566" s="162" t="s">
        <v>1</v>
      </c>
      <c r="G5566" s="162">
        <v>2021</v>
      </c>
      <c r="H5566" s="169" t="s">
        <v>63</v>
      </c>
      <c r="I5566" s="162" t="s">
        <v>550</v>
      </c>
      <c r="J5566" s="204">
        <v>32500.742424</v>
      </c>
      <c r="K5566" s="169" t="s">
        <v>1817</v>
      </c>
      <c r="L5566" s="166">
        <v>6.4812255769230763E-3</v>
      </c>
      <c r="M5566" s="166">
        <v>210.64464306741769</v>
      </c>
      <c r="N5566" s="169" t="s">
        <v>1954</v>
      </c>
      <c r="O5566" s="167">
        <v>2</v>
      </c>
      <c r="P5566" s="167">
        <v>0</v>
      </c>
      <c r="Q5566" s="167">
        <v>1</v>
      </c>
      <c r="R5566" s="167">
        <v>0</v>
      </c>
      <c r="S5566" s="167">
        <v>2</v>
      </c>
      <c r="T5566" s="167" t="s">
        <v>13210</v>
      </c>
      <c r="U5566" s="167" t="s">
        <v>1360</v>
      </c>
      <c r="V5566" s="167" t="s">
        <v>1364</v>
      </c>
      <c r="W5566" s="169" t="s">
        <v>1897</v>
      </c>
      <c r="X5566" s="169" t="s">
        <v>12810</v>
      </c>
      <c r="Y5566" s="169"/>
      <c r="Z5566" s="168">
        <v>44518</v>
      </c>
      <c r="AA5566" s="169" t="s">
        <v>12888</v>
      </c>
      <c r="AB5566" s="169" t="s">
        <v>12942</v>
      </c>
      <c r="AC5566" s="169" t="s">
        <v>1954</v>
      </c>
      <c r="AD5566" s="169">
        <v>2023</v>
      </c>
      <c r="AE5566" s="167" t="s">
        <v>1218</v>
      </c>
    </row>
    <row r="5567" spans="1:31" x14ac:dyDescent="0.3">
      <c r="A5567" s="169" t="s">
        <v>1191</v>
      </c>
      <c r="B5567" s="162" t="s">
        <v>550</v>
      </c>
      <c r="C5567" s="162">
        <v>1</v>
      </c>
      <c r="D5567" s="162">
        <v>2018</v>
      </c>
      <c r="E5567" s="162" t="s">
        <v>2393</v>
      </c>
      <c r="F5567" s="162" t="s">
        <v>1</v>
      </c>
      <c r="G5567" s="162">
        <v>2022</v>
      </c>
      <c r="H5567" s="169" t="s">
        <v>64</v>
      </c>
      <c r="I5567" s="162" t="s">
        <v>550</v>
      </c>
      <c r="J5567" s="204">
        <v>925.10959400000002</v>
      </c>
      <c r="K5567" s="169" t="s">
        <v>1817</v>
      </c>
      <c r="L5567" s="166">
        <v>5.8360678048780474E-3</v>
      </c>
      <c r="M5567" s="166">
        <v>5.3990023175272013</v>
      </c>
      <c r="N5567" s="169" t="s">
        <v>1841</v>
      </c>
      <c r="O5567" s="167">
        <v>2</v>
      </c>
      <c r="P5567" s="167">
        <v>1</v>
      </c>
      <c r="Q5567" s="167">
        <v>1</v>
      </c>
      <c r="R5567" s="167">
        <v>1</v>
      </c>
      <c r="S5567" s="167">
        <v>1</v>
      </c>
      <c r="T5567" s="167" t="s">
        <v>13212</v>
      </c>
      <c r="U5567" s="167" t="s">
        <v>1576</v>
      </c>
      <c r="V5567" s="167" t="s">
        <v>96</v>
      </c>
      <c r="W5567" s="169" t="s">
        <v>1897</v>
      </c>
      <c r="X5567" s="169" t="s">
        <v>12811</v>
      </c>
      <c r="Y5567" s="169"/>
      <c r="Z5567" s="168">
        <v>44638</v>
      </c>
      <c r="AA5567" s="169" t="s">
        <v>12889</v>
      </c>
      <c r="AB5567" s="169" t="s">
        <v>12943</v>
      </c>
      <c r="AC5567" s="169" t="s">
        <v>1841</v>
      </c>
      <c r="AD5567" s="169">
        <v>2023</v>
      </c>
      <c r="AE5567" s="167" t="s">
        <v>1321</v>
      </c>
    </row>
    <row r="5568" spans="1:31" x14ac:dyDescent="0.3">
      <c r="A5568" s="169" t="s">
        <v>1192</v>
      </c>
      <c r="B5568" s="162" t="s">
        <v>550</v>
      </c>
      <c r="C5568" s="162">
        <v>1</v>
      </c>
      <c r="D5568" s="162">
        <v>2018</v>
      </c>
      <c r="E5568" s="162" t="s">
        <v>2393</v>
      </c>
      <c r="F5568" s="162" t="s">
        <v>1</v>
      </c>
      <c r="G5568" s="162">
        <v>2022</v>
      </c>
      <c r="H5568" s="169" t="s">
        <v>64</v>
      </c>
      <c r="I5568" s="162" t="s">
        <v>550</v>
      </c>
      <c r="J5568" s="204">
        <v>3346.5007569999998</v>
      </c>
      <c r="K5568" s="169" t="s">
        <v>1817</v>
      </c>
      <c r="L5568" s="166">
        <v>5.8360678048780474E-3</v>
      </c>
      <c r="M5568" s="166">
        <v>19.530405326927713</v>
      </c>
      <c r="N5568" s="169" t="s">
        <v>1841</v>
      </c>
      <c r="O5568" s="167">
        <v>2</v>
      </c>
      <c r="P5568" s="167">
        <v>1</v>
      </c>
      <c r="Q5568" s="167">
        <v>1</v>
      </c>
      <c r="R5568" s="167">
        <v>1</v>
      </c>
      <c r="S5568" s="167">
        <v>1</v>
      </c>
      <c r="T5568" s="167" t="s">
        <v>13212</v>
      </c>
      <c r="U5568" s="167" t="s">
        <v>1281</v>
      </c>
      <c r="V5568" s="167" t="s">
        <v>86</v>
      </c>
      <c r="W5568" s="169" t="s">
        <v>1897</v>
      </c>
      <c r="X5568" s="169" t="s">
        <v>12812</v>
      </c>
      <c r="Y5568" s="169"/>
      <c r="Z5568" s="168">
        <v>44853</v>
      </c>
      <c r="AA5568" s="169" t="s">
        <v>12890</v>
      </c>
      <c r="AB5568" s="169" t="s">
        <v>12944</v>
      </c>
      <c r="AC5568" s="169" t="s">
        <v>1841</v>
      </c>
      <c r="AD5568" s="169">
        <v>2023</v>
      </c>
      <c r="AE5568" s="167" t="s">
        <v>1321</v>
      </c>
    </row>
    <row r="5569" spans="1:31" x14ac:dyDescent="0.3">
      <c r="A5569" s="162" t="s">
        <v>1193</v>
      </c>
      <c r="B5569" s="162" t="s">
        <v>550</v>
      </c>
      <c r="C5569" s="162">
        <v>2</v>
      </c>
      <c r="D5569" s="162">
        <v>2018</v>
      </c>
      <c r="E5569" s="162" t="s">
        <v>115</v>
      </c>
      <c r="F5569" s="162" t="s">
        <v>45</v>
      </c>
      <c r="G5569" s="162">
        <v>2022</v>
      </c>
      <c r="H5569" s="163" t="s">
        <v>201</v>
      </c>
      <c r="I5569" s="162" t="s">
        <v>550</v>
      </c>
      <c r="J5569" s="204">
        <v>49.251569410000002</v>
      </c>
      <c r="K5569" s="183" t="s">
        <v>1818</v>
      </c>
      <c r="L5569" s="166">
        <v>0.78983406395348821</v>
      </c>
      <c r="M5569" s="166">
        <v>38.900567223187608</v>
      </c>
      <c r="N5569" s="169" t="s">
        <v>32</v>
      </c>
      <c r="O5569" s="167">
        <v>1</v>
      </c>
      <c r="P5569" s="167">
        <v>0</v>
      </c>
      <c r="Q5569" s="167">
        <v>0</v>
      </c>
      <c r="R5569" s="167">
        <v>1</v>
      </c>
      <c r="S5569" s="167">
        <v>0</v>
      </c>
      <c r="T5569" s="167" t="s">
        <v>13213</v>
      </c>
      <c r="U5569" s="167" t="s">
        <v>1281</v>
      </c>
      <c r="V5569" s="167" t="s">
        <v>86</v>
      </c>
      <c r="W5569" s="169" t="s">
        <v>12945</v>
      </c>
      <c r="X5569" s="169" t="s">
        <v>10592</v>
      </c>
      <c r="Y5569" s="169"/>
      <c r="Z5569" s="168">
        <v>44569</v>
      </c>
      <c r="AA5569" s="169" t="s">
        <v>12946</v>
      </c>
      <c r="AB5569" s="169" t="s">
        <v>12947</v>
      </c>
      <c r="AC5569" s="169" t="s">
        <v>32</v>
      </c>
      <c r="AD5569" s="169">
        <v>2023</v>
      </c>
      <c r="AE5569" s="167" t="s">
        <v>1245</v>
      </c>
    </row>
    <row r="5570" spans="1:31" x14ac:dyDescent="0.3">
      <c r="A5570" s="169" t="s">
        <v>11346</v>
      </c>
      <c r="B5570" s="162" t="s">
        <v>550</v>
      </c>
      <c r="C5570" s="162">
        <v>3</v>
      </c>
      <c r="D5570" s="162">
        <v>2021</v>
      </c>
      <c r="E5570" s="162" t="s">
        <v>115</v>
      </c>
      <c r="F5570" s="162" t="s">
        <v>32</v>
      </c>
      <c r="G5570" s="162">
        <v>2022</v>
      </c>
      <c r="H5570" s="169" t="s">
        <v>62</v>
      </c>
      <c r="I5570" s="162" t="s">
        <v>550</v>
      </c>
      <c r="J5570" s="216">
        <v>0.85535000000000005</v>
      </c>
      <c r="K5570" s="183" t="s">
        <v>1818</v>
      </c>
      <c r="L5570" s="166">
        <v>0.78983406395348821</v>
      </c>
      <c r="M5570" s="166">
        <v>0.67558456660261623</v>
      </c>
      <c r="N5570" s="169" t="s">
        <v>62</v>
      </c>
      <c r="O5570" s="167">
        <v>1</v>
      </c>
      <c r="P5570" s="167">
        <v>0</v>
      </c>
      <c r="Q5570" s="167">
        <v>1</v>
      </c>
      <c r="R5570" s="167">
        <v>0</v>
      </c>
      <c r="S5570" s="167">
        <v>1</v>
      </c>
      <c r="T5570" s="167" t="s">
        <v>13210</v>
      </c>
      <c r="U5570" s="167" t="s">
        <v>1281</v>
      </c>
      <c r="V5570" s="167" t="s">
        <v>202</v>
      </c>
      <c r="W5570" s="169" t="s">
        <v>12979</v>
      </c>
      <c r="X5570" s="169" t="s">
        <v>11346</v>
      </c>
      <c r="Y5570" s="169"/>
      <c r="Z5570" s="168">
        <v>44657</v>
      </c>
      <c r="AA5570" s="169" t="s">
        <v>12980</v>
      </c>
      <c r="AB5570" s="169" t="s">
        <v>12981</v>
      </c>
      <c r="AC5570" s="169" t="s">
        <v>62</v>
      </c>
      <c r="AD5570" s="169">
        <v>2023</v>
      </c>
      <c r="AE5570" s="167" t="s">
        <v>1321</v>
      </c>
    </row>
    <row r="5571" spans="1:31" x14ac:dyDescent="0.3">
      <c r="A5571" s="169" t="s">
        <v>11348</v>
      </c>
      <c r="B5571" s="162" t="s">
        <v>550</v>
      </c>
      <c r="C5571" s="162">
        <v>2</v>
      </c>
      <c r="D5571" s="162">
        <v>2021</v>
      </c>
      <c r="E5571" s="162" t="s">
        <v>115</v>
      </c>
      <c r="F5571" s="162" t="s">
        <v>32</v>
      </c>
      <c r="G5571" s="162">
        <v>2022</v>
      </c>
      <c r="H5571" s="169" t="s">
        <v>69</v>
      </c>
      <c r="I5571" s="162" t="s">
        <v>550</v>
      </c>
      <c r="J5571" s="216">
        <v>13.083702000000001</v>
      </c>
      <c r="K5571" s="183" t="s">
        <v>1818</v>
      </c>
      <c r="L5571" s="166">
        <v>0.78983406395348821</v>
      </c>
      <c r="M5571" s="166">
        <v>10.333953522216381</v>
      </c>
      <c r="N5571" s="169" t="s">
        <v>69</v>
      </c>
      <c r="O5571" s="167">
        <v>1</v>
      </c>
      <c r="P5571" s="167">
        <v>0</v>
      </c>
      <c r="Q5571" s="167">
        <v>1</v>
      </c>
      <c r="R5571" s="167">
        <v>0</v>
      </c>
      <c r="S5571" s="167">
        <v>1</v>
      </c>
      <c r="T5571" s="167" t="s">
        <v>13210</v>
      </c>
      <c r="U5571" s="167" t="s">
        <v>1453</v>
      </c>
      <c r="V5571" s="167" t="s">
        <v>105</v>
      </c>
      <c r="W5571" s="169" t="s">
        <v>11496</v>
      </c>
      <c r="X5571" s="169" t="s">
        <v>11348</v>
      </c>
      <c r="Y5571" s="169"/>
      <c r="Z5571" s="168">
        <v>44565</v>
      </c>
      <c r="AA5571" s="169" t="s">
        <v>12982</v>
      </c>
      <c r="AB5571" s="169" t="s">
        <v>12983</v>
      </c>
      <c r="AC5571" s="169" t="s">
        <v>69</v>
      </c>
      <c r="AD5571" s="169">
        <v>2023</v>
      </c>
      <c r="AE5571" s="167" t="s">
        <v>1321</v>
      </c>
    </row>
    <row r="5572" spans="1:31" x14ac:dyDescent="0.3">
      <c r="A5572" s="169" t="s">
        <v>11348</v>
      </c>
      <c r="B5572" s="162" t="s">
        <v>550</v>
      </c>
      <c r="C5572" s="162">
        <v>3</v>
      </c>
      <c r="D5572" s="162">
        <v>2021</v>
      </c>
      <c r="E5572" s="162" t="s">
        <v>115</v>
      </c>
      <c r="F5572" s="162" t="s">
        <v>32</v>
      </c>
      <c r="G5572" s="162">
        <v>2022</v>
      </c>
      <c r="H5572" s="169" t="s">
        <v>69</v>
      </c>
      <c r="I5572" s="162" t="s">
        <v>550</v>
      </c>
      <c r="J5572" s="216">
        <v>56.7</v>
      </c>
      <c r="K5572" s="183" t="s">
        <v>1818</v>
      </c>
      <c r="L5572" s="166">
        <v>0.78983406395348821</v>
      </c>
      <c r="M5572" s="166">
        <v>44.783591426162786</v>
      </c>
      <c r="N5572" s="169" t="s">
        <v>62</v>
      </c>
      <c r="O5572" s="167">
        <v>1</v>
      </c>
      <c r="P5572" s="167">
        <v>0</v>
      </c>
      <c r="Q5572" s="167">
        <v>0</v>
      </c>
      <c r="R5572" s="167">
        <v>0</v>
      </c>
      <c r="S5572" s="167">
        <v>1</v>
      </c>
      <c r="T5572" s="167" t="s">
        <v>13213</v>
      </c>
      <c r="U5572" s="167" t="s">
        <v>1453</v>
      </c>
      <c r="V5572" s="167" t="s">
        <v>105</v>
      </c>
      <c r="W5572" s="169" t="s">
        <v>11496</v>
      </c>
      <c r="X5572" s="169" t="s">
        <v>12948</v>
      </c>
      <c r="Y5572" s="169"/>
      <c r="Z5572" s="168">
        <v>44585</v>
      </c>
      <c r="AA5572" s="169" t="s">
        <v>12984</v>
      </c>
      <c r="AB5572" s="169" t="s">
        <v>12985</v>
      </c>
      <c r="AC5572" s="169" t="s">
        <v>62</v>
      </c>
      <c r="AD5572" s="169">
        <v>2023</v>
      </c>
      <c r="AE5572" s="167" t="s">
        <v>1321</v>
      </c>
    </row>
    <row r="5573" spans="1:31" x14ac:dyDescent="0.3">
      <c r="A5573" s="169" t="s">
        <v>12052</v>
      </c>
      <c r="B5573" s="162" t="s">
        <v>550</v>
      </c>
      <c r="C5573" s="162">
        <v>1</v>
      </c>
      <c r="D5573" s="162">
        <v>2021</v>
      </c>
      <c r="E5573" s="162" t="s">
        <v>115</v>
      </c>
      <c r="F5573" s="162" t="s">
        <v>32</v>
      </c>
      <c r="G5573" s="162">
        <v>2022</v>
      </c>
      <c r="H5573" s="169" t="s">
        <v>59</v>
      </c>
      <c r="I5573" s="162" t="s">
        <v>550</v>
      </c>
      <c r="J5573" s="216">
        <v>0.69565500000000002</v>
      </c>
      <c r="K5573" s="183" t="s">
        <v>1818</v>
      </c>
      <c r="L5573" s="166">
        <v>0.78983406395348821</v>
      </c>
      <c r="M5573" s="166">
        <v>0.54945201575956382</v>
      </c>
      <c r="N5573" s="169" t="s">
        <v>59</v>
      </c>
      <c r="O5573" s="167">
        <v>1</v>
      </c>
      <c r="P5573" s="167">
        <v>0</v>
      </c>
      <c r="Q5573" s="167">
        <v>1</v>
      </c>
      <c r="R5573" s="167">
        <v>0</v>
      </c>
      <c r="S5573" s="167">
        <v>1</v>
      </c>
      <c r="T5573" s="167" t="s">
        <v>13210</v>
      </c>
      <c r="U5573" s="167" t="s">
        <v>1512</v>
      </c>
      <c r="V5573" s="167" t="s">
        <v>178</v>
      </c>
      <c r="W5573" s="169"/>
      <c r="X5573" s="169" t="s">
        <v>12052</v>
      </c>
      <c r="Y5573" s="169"/>
      <c r="Z5573" s="168">
        <v>44796</v>
      </c>
      <c r="AA5573" s="169" t="s">
        <v>12986</v>
      </c>
      <c r="AB5573" s="169" t="s">
        <v>12987</v>
      </c>
      <c r="AC5573" s="169" t="s">
        <v>12978</v>
      </c>
      <c r="AD5573" s="169">
        <v>2023</v>
      </c>
      <c r="AE5573" s="167" t="s">
        <v>1321</v>
      </c>
    </row>
    <row r="5574" spans="1:31" x14ac:dyDescent="0.3">
      <c r="A5574" s="169" t="s">
        <v>11710</v>
      </c>
      <c r="B5574" s="162" t="s">
        <v>550</v>
      </c>
      <c r="C5574" s="162">
        <v>2</v>
      </c>
      <c r="D5574" s="162">
        <v>2021</v>
      </c>
      <c r="E5574" s="162" t="s">
        <v>2395</v>
      </c>
      <c r="F5574" s="162" t="s">
        <v>32</v>
      </c>
      <c r="G5574" s="162">
        <v>2022</v>
      </c>
      <c r="H5574" s="169" t="s">
        <v>201</v>
      </c>
      <c r="I5574" s="162" t="s">
        <v>550</v>
      </c>
      <c r="J5574" s="216">
        <v>27.55</v>
      </c>
      <c r="K5574" s="183" t="s">
        <v>1818</v>
      </c>
      <c r="L5574" s="166">
        <v>0.78983406395348821</v>
      </c>
      <c r="M5574" s="166">
        <v>21.759928461918602</v>
      </c>
      <c r="N5574" s="169" t="s">
        <v>32</v>
      </c>
      <c r="O5574" s="167">
        <v>1</v>
      </c>
      <c r="P5574" s="167">
        <v>1</v>
      </c>
      <c r="Q5574" s="167">
        <v>0</v>
      </c>
      <c r="R5574" s="167">
        <v>1</v>
      </c>
      <c r="S5574" s="167">
        <v>0</v>
      </c>
      <c r="T5574" s="167" t="s">
        <v>13211</v>
      </c>
      <c r="U5574" s="167" t="s">
        <v>1281</v>
      </c>
      <c r="V5574" s="167" t="s">
        <v>86</v>
      </c>
      <c r="W5574" s="169" t="s">
        <v>11497</v>
      </c>
      <c r="X5574" s="169" t="s">
        <v>11710</v>
      </c>
      <c r="Y5574" s="169"/>
      <c r="Z5574" s="168">
        <v>44658</v>
      </c>
      <c r="AA5574" s="169" t="s">
        <v>12988</v>
      </c>
      <c r="AB5574" s="169" t="s">
        <v>12989</v>
      </c>
      <c r="AC5574" s="169" t="s">
        <v>32</v>
      </c>
      <c r="AD5574" s="169">
        <v>2023</v>
      </c>
      <c r="AE5574" s="167" t="s">
        <v>1245</v>
      </c>
    </row>
    <row r="5575" spans="1:31" x14ac:dyDescent="0.3">
      <c r="A5575" s="169" t="s">
        <v>12053</v>
      </c>
      <c r="B5575" s="162" t="s">
        <v>550</v>
      </c>
      <c r="C5575" s="162">
        <v>1</v>
      </c>
      <c r="D5575" s="162">
        <v>2021</v>
      </c>
      <c r="E5575" s="162" t="s">
        <v>115</v>
      </c>
      <c r="F5575" s="162" t="s">
        <v>32</v>
      </c>
      <c r="G5575" s="162">
        <v>2022</v>
      </c>
      <c r="H5575" s="169" t="s">
        <v>604</v>
      </c>
      <c r="I5575" s="162" t="s">
        <v>550</v>
      </c>
      <c r="J5575" s="216">
        <v>0.53241799999999995</v>
      </c>
      <c r="K5575" s="183" t="s">
        <v>1818</v>
      </c>
      <c r="L5575" s="166">
        <v>0.78983406395348821</v>
      </c>
      <c r="M5575" s="166">
        <v>0.42052187266198826</v>
      </c>
      <c r="N5575" s="169" t="s">
        <v>32</v>
      </c>
      <c r="O5575" s="167">
        <v>1</v>
      </c>
      <c r="P5575" s="167">
        <v>1</v>
      </c>
      <c r="Q5575" s="167">
        <v>0</v>
      </c>
      <c r="R5575" s="167">
        <v>1</v>
      </c>
      <c r="S5575" s="167">
        <v>0</v>
      </c>
      <c r="T5575" s="167" t="s">
        <v>13211</v>
      </c>
      <c r="U5575" s="167" t="s">
        <v>1453</v>
      </c>
      <c r="V5575" s="167" t="s">
        <v>105</v>
      </c>
      <c r="W5575" s="169" t="s">
        <v>12979</v>
      </c>
      <c r="X5575" s="169" t="s">
        <v>12053</v>
      </c>
      <c r="Y5575" s="169"/>
      <c r="Z5575" s="168">
        <v>44895</v>
      </c>
      <c r="AA5575" s="169" t="s">
        <v>1685</v>
      </c>
      <c r="AB5575" s="169" t="s">
        <v>12990</v>
      </c>
      <c r="AC5575" s="169" t="s">
        <v>32</v>
      </c>
      <c r="AD5575" s="169">
        <v>2023</v>
      </c>
      <c r="AE5575" s="167" t="s">
        <v>10573</v>
      </c>
    </row>
    <row r="5576" spans="1:31" x14ac:dyDescent="0.3">
      <c r="A5576" s="169" t="s">
        <v>12054</v>
      </c>
      <c r="B5576" s="162" t="s">
        <v>550</v>
      </c>
      <c r="C5576" s="162">
        <v>1</v>
      </c>
      <c r="D5576" s="162">
        <v>2021</v>
      </c>
      <c r="E5576" s="162" t="s">
        <v>2393</v>
      </c>
      <c r="F5576" s="162" t="s">
        <v>32</v>
      </c>
      <c r="G5576" s="162">
        <v>2022</v>
      </c>
      <c r="H5576" s="169" t="s">
        <v>216</v>
      </c>
      <c r="I5576" s="162" t="s">
        <v>550</v>
      </c>
      <c r="J5576" s="216">
        <v>68.369885999999994</v>
      </c>
      <c r="K5576" s="183" t="s">
        <v>1818</v>
      </c>
      <c r="L5576" s="166">
        <v>0.78983406395348821</v>
      </c>
      <c r="M5576" s="166">
        <v>54.000864911416691</v>
      </c>
      <c r="N5576" s="169" t="s">
        <v>32</v>
      </c>
      <c r="O5576" s="167">
        <v>1</v>
      </c>
      <c r="P5576" s="167">
        <v>1</v>
      </c>
      <c r="Q5576" s="167">
        <v>0</v>
      </c>
      <c r="R5576" s="167">
        <v>1</v>
      </c>
      <c r="S5576" s="167">
        <v>0</v>
      </c>
      <c r="T5576" s="167" t="s">
        <v>13211</v>
      </c>
      <c r="U5576" s="167" t="s">
        <v>1360</v>
      </c>
      <c r="V5576" s="167" t="s">
        <v>1383</v>
      </c>
      <c r="W5576" s="169" t="s">
        <v>11496</v>
      </c>
      <c r="X5576" s="169" t="s">
        <v>12054</v>
      </c>
      <c r="Y5576" s="169"/>
      <c r="Z5576" s="168">
        <v>44879</v>
      </c>
      <c r="AA5576" s="169" t="s">
        <v>8533</v>
      </c>
      <c r="AB5576" s="169" t="s">
        <v>10761</v>
      </c>
      <c r="AC5576" s="169" t="s">
        <v>32</v>
      </c>
      <c r="AD5576" s="169">
        <v>2023</v>
      </c>
      <c r="AE5576" s="167" t="s">
        <v>10573</v>
      </c>
    </row>
    <row r="5577" spans="1:31" x14ac:dyDescent="0.3">
      <c r="A5577" s="169" t="s">
        <v>12055</v>
      </c>
      <c r="B5577" s="162" t="s">
        <v>550</v>
      </c>
      <c r="C5577" s="162">
        <v>1</v>
      </c>
      <c r="D5577" s="162">
        <v>2021</v>
      </c>
      <c r="E5577" s="162" t="s">
        <v>115</v>
      </c>
      <c r="F5577" s="162" t="s">
        <v>32</v>
      </c>
      <c r="G5577" s="162">
        <v>2022</v>
      </c>
      <c r="H5577" s="169" t="s">
        <v>70</v>
      </c>
      <c r="I5577" s="162" t="s">
        <v>550</v>
      </c>
      <c r="J5577" s="216">
        <v>16.149999999999999</v>
      </c>
      <c r="K5577" s="183" t="s">
        <v>1818</v>
      </c>
      <c r="L5577" s="166">
        <v>0.78983406395348821</v>
      </c>
      <c r="M5577" s="166">
        <v>12.755820132848834</v>
      </c>
      <c r="N5577" s="169" t="s">
        <v>70</v>
      </c>
      <c r="O5577" s="167">
        <v>1</v>
      </c>
      <c r="P5577" s="167">
        <v>0</v>
      </c>
      <c r="Q5577" s="167">
        <v>1</v>
      </c>
      <c r="R5577" s="167">
        <v>0</v>
      </c>
      <c r="S5577" s="167">
        <v>1</v>
      </c>
      <c r="T5577" s="167" t="s">
        <v>13210</v>
      </c>
      <c r="U5577" s="167" t="s">
        <v>1360</v>
      </c>
      <c r="V5577" s="167" t="s">
        <v>1364</v>
      </c>
      <c r="W5577" s="169" t="s">
        <v>11497</v>
      </c>
      <c r="X5577" s="169" t="s">
        <v>12055</v>
      </c>
      <c r="Y5577" s="169"/>
      <c r="Z5577" s="168">
        <v>44587</v>
      </c>
      <c r="AA5577" s="169" t="s">
        <v>12991</v>
      </c>
      <c r="AB5577" s="169" t="s">
        <v>12992</v>
      </c>
      <c r="AC5577" s="169" t="s">
        <v>70</v>
      </c>
      <c r="AD5577" s="169">
        <v>2023</v>
      </c>
      <c r="AE5577" s="167" t="s">
        <v>1241</v>
      </c>
    </row>
    <row r="5578" spans="1:31" x14ac:dyDescent="0.3">
      <c r="A5578" s="169" t="s">
        <v>12055</v>
      </c>
      <c r="B5578" s="162" t="s">
        <v>550</v>
      </c>
      <c r="C5578" s="162">
        <v>2</v>
      </c>
      <c r="D5578" s="162">
        <v>2021</v>
      </c>
      <c r="E5578" s="162" t="s">
        <v>115</v>
      </c>
      <c r="F5578" s="162" t="s">
        <v>32</v>
      </c>
      <c r="G5578" s="162">
        <v>2022</v>
      </c>
      <c r="H5578" s="169" t="s">
        <v>70</v>
      </c>
      <c r="I5578" s="162" t="s">
        <v>550</v>
      </c>
      <c r="J5578" s="216">
        <v>17.271000000000001</v>
      </c>
      <c r="K5578" s="183" t="s">
        <v>1818</v>
      </c>
      <c r="L5578" s="166">
        <v>0.78983406395348821</v>
      </c>
      <c r="M5578" s="166">
        <v>13.641224118540695</v>
      </c>
      <c r="N5578" s="169" t="s">
        <v>32</v>
      </c>
      <c r="O5578" s="167">
        <v>1</v>
      </c>
      <c r="P5578" s="167">
        <v>1</v>
      </c>
      <c r="Q5578" s="167">
        <v>0</v>
      </c>
      <c r="R5578" s="167">
        <v>1</v>
      </c>
      <c r="S5578" s="167">
        <v>0</v>
      </c>
      <c r="T5578" s="167" t="s">
        <v>13211</v>
      </c>
      <c r="U5578" s="167" t="s">
        <v>1360</v>
      </c>
      <c r="V5578" s="167" t="s">
        <v>1364</v>
      </c>
      <c r="W5578" s="169" t="s">
        <v>11497</v>
      </c>
      <c r="X5578" s="169" t="s">
        <v>12055</v>
      </c>
      <c r="Y5578" s="169"/>
      <c r="Z5578" s="168">
        <v>44592</v>
      </c>
      <c r="AA5578" s="169" t="s">
        <v>12993</v>
      </c>
      <c r="AB5578" s="169" t="s">
        <v>12994</v>
      </c>
      <c r="AC5578" s="169" t="s">
        <v>32</v>
      </c>
      <c r="AD5578" s="169">
        <v>2023</v>
      </c>
      <c r="AE5578" s="167" t="s">
        <v>1241</v>
      </c>
    </row>
    <row r="5579" spans="1:31" x14ac:dyDescent="0.3">
      <c r="A5579" s="169" t="s">
        <v>12056</v>
      </c>
      <c r="B5579" s="162" t="s">
        <v>550</v>
      </c>
      <c r="C5579" s="162">
        <v>1</v>
      </c>
      <c r="D5579" s="162">
        <v>2021</v>
      </c>
      <c r="E5579" s="162" t="s">
        <v>2395</v>
      </c>
      <c r="F5579" s="162" t="s">
        <v>32</v>
      </c>
      <c r="G5579" s="162">
        <v>2022</v>
      </c>
      <c r="H5579" s="169" t="s">
        <v>70</v>
      </c>
      <c r="I5579" s="162" t="s">
        <v>550</v>
      </c>
      <c r="J5579" s="216">
        <v>4</v>
      </c>
      <c r="K5579" s="183" t="s">
        <v>1818</v>
      </c>
      <c r="L5579" s="166">
        <v>0.78983406395348821</v>
      </c>
      <c r="M5579" s="166">
        <v>3.1593362558139528</v>
      </c>
      <c r="N5579" s="169" t="s">
        <v>32</v>
      </c>
      <c r="O5579" s="167">
        <v>1</v>
      </c>
      <c r="P5579" s="167">
        <v>1</v>
      </c>
      <c r="Q5579" s="167">
        <v>0</v>
      </c>
      <c r="R5579" s="167">
        <v>1</v>
      </c>
      <c r="S5579" s="167">
        <v>0</v>
      </c>
      <c r="T5579" s="167" t="s">
        <v>13211</v>
      </c>
      <c r="U5579" s="167" t="s">
        <v>1261</v>
      </c>
      <c r="V5579" s="167" t="s">
        <v>102</v>
      </c>
      <c r="W5579" s="169" t="s">
        <v>12979</v>
      </c>
      <c r="X5579" s="169" t="s">
        <v>12056</v>
      </c>
      <c r="Y5579" s="169"/>
      <c r="Z5579" s="168">
        <v>44774</v>
      </c>
      <c r="AA5579" s="169" t="s">
        <v>10324</v>
      </c>
      <c r="AB5579" s="169" t="s">
        <v>11695</v>
      </c>
      <c r="AC5579" s="169" t="s">
        <v>32</v>
      </c>
      <c r="AD5579" s="169">
        <v>2023</v>
      </c>
      <c r="AE5579" s="167" t="s">
        <v>1241</v>
      </c>
    </row>
    <row r="5580" spans="1:31" x14ac:dyDescent="0.3">
      <c r="A5580" s="169" t="s">
        <v>12057</v>
      </c>
      <c r="B5580" s="162" t="s">
        <v>550</v>
      </c>
      <c r="C5580" s="162">
        <v>1</v>
      </c>
      <c r="D5580" s="162">
        <v>2021</v>
      </c>
      <c r="E5580" s="162" t="s">
        <v>115</v>
      </c>
      <c r="F5580" s="162" t="s">
        <v>32</v>
      </c>
      <c r="G5580" s="162">
        <v>2022</v>
      </c>
      <c r="H5580" s="169" t="s">
        <v>159</v>
      </c>
      <c r="I5580" s="162" t="s">
        <v>550</v>
      </c>
      <c r="J5580" s="216">
        <v>1.05</v>
      </c>
      <c r="K5580" s="183" t="s">
        <v>1818</v>
      </c>
      <c r="L5580" s="166">
        <v>0.78983406395348821</v>
      </c>
      <c r="M5580" s="166">
        <v>0.82932576715116268</v>
      </c>
      <c r="N5580" s="169" t="s">
        <v>32</v>
      </c>
      <c r="O5580" s="167">
        <v>1</v>
      </c>
      <c r="P5580" s="167">
        <v>1</v>
      </c>
      <c r="Q5580" s="167">
        <v>0</v>
      </c>
      <c r="R5580" s="167">
        <v>1</v>
      </c>
      <c r="S5580" s="167">
        <v>0</v>
      </c>
      <c r="T5580" s="167" t="s">
        <v>13211</v>
      </c>
      <c r="U5580" s="167" t="s">
        <v>1512</v>
      </c>
      <c r="V5580" s="167" t="s">
        <v>178</v>
      </c>
      <c r="W5580" s="169" t="s">
        <v>12979</v>
      </c>
      <c r="X5580" s="169" t="s">
        <v>12057</v>
      </c>
      <c r="Y5580" s="169"/>
      <c r="Z5580" s="168">
        <v>44753</v>
      </c>
      <c r="AA5580" s="169" t="s">
        <v>12995</v>
      </c>
      <c r="AB5580" s="169" t="s">
        <v>12996</v>
      </c>
      <c r="AC5580" s="169" t="s">
        <v>32</v>
      </c>
      <c r="AD5580" s="169">
        <v>2023</v>
      </c>
      <c r="AE5580" s="167" t="s">
        <v>1245</v>
      </c>
    </row>
    <row r="5581" spans="1:31" x14ac:dyDescent="0.3">
      <c r="A5581" s="169" t="s">
        <v>12058</v>
      </c>
      <c r="B5581" s="162" t="s">
        <v>550</v>
      </c>
      <c r="C5581" s="162">
        <v>1</v>
      </c>
      <c r="D5581" s="162">
        <v>2021</v>
      </c>
      <c r="E5581" s="162" t="s">
        <v>115</v>
      </c>
      <c r="F5581" s="162" t="s">
        <v>32</v>
      </c>
      <c r="G5581" s="162">
        <v>2022</v>
      </c>
      <c r="H5581" s="169" t="s">
        <v>198</v>
      </c>
      <c r="I5581" s="162" t="s">
        <v>550</v>
      </c>
      <c r="J5581" s="216">
        <v>0.60839399999999999</v>
      </c>
      <c r="K5581" s="183" t="s">
        <v>1818</v>
      </c>
      <c r="L5581" s="166">
        <v>0.78983406395348821</v>
      </c>
      <c r="M5581" s="166">
        <v>0.48053030550491849</v>
      </c>
      <c r="N5581" s="169" t="s">
        <v>32</v>
      </c>
      <c r="O5581" s="167">
        <v>1</v>
      </c>
      <c r="P5581" s="167">
        <v>1</v>
      </c>
      <c r="Q5581" s="167">
        <v>0</v>
      </c>
      <c r="R5581" s="167">
        <v>1</v>
      </c>
      <c r="S5581" s="167">
        <v>0</v>
      </c>
      <c r="T5581" s="167" t="s">
        <v>13211</v>
      </c>
      <c r="U5581" s="167" t="s">
        <v>1221</v>
      </c>
      <c r="V5581" s="167" t="s">
        <v>142</v>
      </c>
      <c r="W5581" s="169" t="s">
        <v>12979</v>
      </c>
      <c r="X5581" s="169" t="s">
        <v>12058</v>
      </c>
      <c r="Y5581" s="169"/>
      <c r="Z5581" s="168">
        <v>44648</v>
      </c>
      <c r="AA5581" s="169" t="s">
        <v>10324</v>
      </c>
      <c r="AB5581" s="169" t="s">
        <v>11695</v>
      </c>
      <c r="AC5581" s="169" t="s">
        <v>32</v>
      </c>
      <c r="AD5581" s="169">
        <v>2023</v>
      </c>
      <c r="AE5581" s="167" t="s">
        <v>1245</v>
      </c>
    </row>
    <row r="5582" spans="1:31" x14ac:dyDescent="0.3">
      <c r="A5582" s="169" t="s">
        <v>12059</v>
      </c>
      <c r="B5582" s="162" t="s">
        <v>550</v>
      </c>
      <c r="C5582" s="162">
        <v>1</v>
      </c>
      <c r="D5582" s="162">
        <v>2021</v>
      </c>
      <c r="E5582" s="162" t="s">
        <v>2395</v>
      </c>
      <c r="F5582" s="162" t="s">
        <v>32</v>
      </c>
      <c r="G5582" s="162">
        <v>2022</v>
      </c>
      <c r="H5582" s="169" t="s">
        <v>70</v>
      </c>
      <c r="I5582" s="162" t="s">
        <v>550</v>
      </c>
      <c r="J5582" s="216">
        <v>3</v>
      </c>
      <c r="K5582" s="183" t="s">
        <v>1818</v>
      </c>
      <c r="L5582" s="166">
        <v>0.78983406395348821</v>
      </c>
      <c r="M5582" s="166">
        <v>2.3695021918604646</v>
      </c>
      <c r="N5582" s="169" t="s">
        <v>32</v>
      </c>
      <c r="O5582" s="167">
        <v>1</v>
      </c>
      <c r="P5582" s="167">
        <v>1</v>
      </c>
      <c r="Q5582" s="167">
        <v>0</v>
      </c>
      <c r="R5582" s="167">
        <v>1</v>
      </c>
      <c r="S5582" s="167">
        <v>0</v>
      </c>
      <c r="T5582" s="167" t="s">
        <v>13211</v>
      </c>
      <c r="U5582" s="167" t="s">
        <v>1576</v>
      </c>
      <c r="V5582" s="167" t="s">
        <v>187</v>
      </c>
      <c r="W5582" s="169" t="s">
        <v>12979</v>
      </c>
      <c r="X5582" s="169" t="s">
        <v>12059</v>
      </c>
      <c r="Y5582" s="169"/>
      <c r="Z5582" s="168">
        <v>44722</v>
      </c>
      <c r="AA5582" s="169" t="s">
        <v>10324</v>
      </c>
      <c r="AB5582" s="169" t="s">
        <v>11695</v>
      </c>
      <c r="AC5582" s="169" t="s">
        <v>32</v>
      </c>
      <c r="AD5582" s="169">
        <v>2023</v>
      </c>
      <c r="AE5582" s="167" t="s">
        <v>1241</v>
      </c>
    </row>
    <row r="5583" spans="1:31" x14ac:dyDescent="0.3">
      <c r="A5583" s="169" t="s">
        <v>12060</v>
      </c>
      <c r="B5583" s="162" t="s">
        <v>550</v>
      </c>
      <c r="C5583" s="162">
        <v>1</v>
      </c>
      <c r="D5583" s="162">
        <v>2021</v>
      </c>
      <c r="E5583" s="162" t="s">
        <v>115</v>
      </c>
      <c r="F5583" s="162" t="s">
        <v>32</v>
      </c>
      <c r="G5583" s="162">
        <v>2022</v>
      </c>
      <c r="H5583" s="169" t="s">
        <v>240</v>
      </c>
      <c r="I5583" s="162" t="s">
        <v>550</v>
      </c>
      <c r="J5583" s="216">
        <v>1.4239999999999999</v>
      </c>
      <c r="K5583" s="183" t="s">
        <v>1818</v>
      </c>
      <c r="L5583" s="166">
        <v>0.78983406395348821</v>
      </c>
      <c r="M5583" s="166">
        <v>1.1247237070697671</v>
      </c>
      <c r="N5583" s="169" t="s">
        <v>32</v>
      </c>
      <c r="O5583" s="167">
        <v>1</v>
      </c>
      <c r="P5583" s="167">
        <v>1</v>
      </c>
      <c r="Q5583" s="167">
        <v>0</v>
      </c>
      <c r="R5583" s="167">
        <v>1</v>
      </c>
      <c r="S5583" s="167">
        <v>0</v>
      </c>
      <c r="T5583" s="167" t="s">
        <v>13211</v>
      </c>
      <c r="U5583" s="167" t="s">
        <v>1221</v>
      </c>
      <c r="V5583" s="167" t="s">
        <v>108</v>
      </c>
      <c r="W5583" s="169" t="s">
        <v>12979</v>
      </c>
      <c r="X5583" s="169" t="s">
        <v>12060</v>
      </c>
      <c r="Y5583" s="169"/>
      <c r="Z5583" s="168">
        <v>44740</v>
      </c>
      <c r="AA5583" s="169" t="s">
        <v>12997</v>
      </c>
      <c r="AB5583" s="169" t="s">
        <v>12998</v>
      </c>
      <c r="AC5583" s="169" t="s">
        <v>32</v>
      </c>
      <c r="AD5583" s="169">
        <v>2023</v>
      </c>
      <c r="AE5583" s="167" t="s">
        <v>1245</v>
      </c>
    </row>
    <row r="5584" spans="1:31" x14ac:dyDescent="0.3">
      <c r="A5584" s="169" t="s">
        <v>12061</v>
      </c>
      <c r="B5584" s="162" t="s">
        <v>550</v>
      </c>
      <c r="C5584" s="162">
        <v>1</v>
      </c>
      <c r="D5584" s="162">
        <v>2021</v>
      </c>
      <c r="E5584" s="162" t="s">
        <v>2393</v>
      </c>
      <c r="F5584" s="162" t="s">
        <v>32</v>
      </c>
      <c r="G5584" s="162">
        <v>2022</v>
      </c>
      <c r="H5584" s="169" t="s">
        <v>375</v>
      </c>
      <c r="I5584" s="162" t="s">
        <v>550</v>
      </c>
      <c r="J5584" s="216">
        <v>5.400963</v>
      </c>
      <c r="K5584" s="183" t="s">
        <v>1818</v>
      </c>
      <c r="L5584" s="166">
        <v>0.78983406395348821</v>
      </c>
      <c r="M5584" s="166">
        <v>4.2658645555524233</v>
      </c>
      <c r="N5584" s="169" t="s">
        <v>375</v>
      </c>
      <c r="O5584" s="167">
        <v>1</v>
      </c>
      <c r="P5584" s="167">
        <v>0</v>
      </c>
      <c r="Q5584" s="167">
        <v>1</v>
      </c>
      <c r="R5584" s="167">
        <v>0</v>
      </c>
      <c r="S5584" s="167">
        <v>1</v>
      </c>
      <c r="T5584" s="167" t="s">
        <v>13210</v>
      </c>
      <c r="U5584" s="167" t="s">
        <v>1281</v>
      </c>
      <c r="V5584" s="167" t="s">
        <v>86</v>
      </c>
      <c r="W5584" s="169" t="s">
        <v>11497</v>
      </c>
      <c r="X5584" s="169" t="s">
        <v>12061</v>
      </c>
      <c r="Y5584" s="169"/>
      <c r="Z5584" s="168">
        <v>44748</v>
      </c>
      <c r="AA5584" s="169" t="s">
        <v>12999</v>
      </c>
      <c r="AB5584" s="169" t="s">
        <v>13000</v>
      </c>
      <c r="AC5584" s="169" t="s">
        <v>375</v>
      </c>
      <c r="AD5584" s="169">
        <v>2023</v>
      </c>
      <c r="AE5584" s="167" t="s">
        <v>10573</v>
      </c>
    </row>
    <row r="5585" spans="1:31" x14ac:dyDescent="0.3">
      <c r="A5585" s="169" t="s">
        <v>12062</v>
      </c>
      <c r="B5585" s="162" t="s">
        <v>550</v>
      </c>
      <c r="C5585" s="162">
        <v>1</v>
      </c>
      <c r="D5585" s="162">
        <v>2021</v>
      </c>
      <c r="E5585" s="162" t="s">
        <v>115</v>
      </c>
      <c r="F5585" s="162" t="s">
        <v>32</v>
      </c>
      <c r="G5585" s="162">
        <v>2022</v>
      </c>
      <c r="H5585" s="169" t="s">
        <v>240</v>
      </c>
      <c r="I5585" s="162" t="s">
        <v>550</v>
      </c>
      <c r="J5585" s="216">
        <v>2.7</v>
      </c>
      <c r="K5585" s="183" t="s">
        <v>1818</v>
      </c>
      <c r="L5585" s="166">
        <v>0.78983406395348821</v>
      </c>
      <c r="M5585" s="166">
        <v>2.1325519726744182</v>
      </c>
      <c r="N5585" s="169" t="s">
        <v>32</v>
      </c>
      <c r="O5585" s="167">
        <v>1</v>
      </c>
      <c r="P5585" s="167">
        <v>1</v>
      </c>
      <c r="Q5585" s="167">
        <v>0</v>
      </c>
      <c r="R5585" s="167">
        <v>1</v>
      </c>
      <c r="S5585" s="167">
        <v>0</v>
      </c>
      <c r="T5585" s="167" t="s">
        <v>13211</v>
      </c>
      <c r="U5585" s="167" t="s">
        <v>1261</v>
      </c>
      <c r="V5585" s="167" t="s">
        <v>102</v>
      </c>
      <c r="W5585" s="169" t="s">
        <v>12979</v>
      </c>
      <c r="X5585" s="169" t="s">
        <v>12062</v>
      </c>
      <c r="Y5585" s="169"/>
      <c r="Z5585" s="168">
        <v>44774</v>
      </c>
      <c r="AA5585" s="169" t="s">
        <v>10324</v>
      </c>
      <c r="AB5585" s="169" t="s">
        <v>11695</v>
      </c>
      <c r="AC5585" s="169" t="s">
        <v>32</v>
      </c>
      <c r="AD5585" s="169">
        <v>2023</v>
      </c>
      <c r="AE5585" s="167" t="s">
        <v>1245</v>
      </c>
    </row>
    <row r="5586" spans="1:31" x14ac:dyDescent="0.3">
      <c r="A5586" s="169" t="s">
        <v>12685</v>
      </c>
      <c r="B5586" s="162" t="s">
        <v>550</v>
      </c>
      <c r="C5586" s="162">
        <v>1</v>
      </c>
      <c r="D5586" s="162">
        <v>2022</v>
      </c>
      <c r="E5586" s="162" t="s">
        <v>2395</v>
      </c>
      <c r="F5586" s="162" t="s">
        <v>32</v>
      </c>
      <c r="G5586" s="162">
        <v>2022</v>
      </c>
      <c r="H5586" s="169" t="s">
        <v>604</v>
      </c>
      <c r="I5586" s="162" t="s">
        <v>550</v>
      </c>
      <c r="J5586" s="216">
        <v>0.14000000000000001</v>
      </c>
      <c r="K5586" s="183" t="s">
        <v>1818</v>
      </c>
      <c r="L5586" s="166">
        <v>0.78983406395348821</v>
      </c>
      <c r="M5586" s="166">
        <v>0.11057676895348836</v>
      </c>
      <c r="N5586" s="169" t="s">
        <v>32</v>
      </c>
      <c r="O5586" s="167">
        <v>1</v>
      </c>
      <c r="P5586" s="167">
        <v>1</v>
      </c>
      <c r="Q5586" s="167">
        <v>0</v>
      </c>
      <c r="R5586" s="167">
        <v>1</v>
      </c>
      <c r="S5586" s="167">
        <v>0</v>
      </c>
      <c r="T5586" s="167" t="s">
        <v>13211</v>
      </c>
      <c r="U5586" s="167" t="s">
        <v>1327</v>
      </c>
      <c r="V5586" s="167" t="s">
        <v>121</v>
      </c>
      <c r="W5586" s="169" t="s">
        <v>12979</v>
      </c>
      <c r="X5586" s="169" t="s">
        <v>12685</v>
      </c>
      <c r="Y5586" s="169"/>
      <c r="Z5586" s="168">
        <v>44900</v>
      </c>
      <c r="AA5586" s="169" t="s">
        <v>10324</v>
      </c>
      <c r="AB5586" s="169" t="s">
        <v>11695</v>
      </c>
      <c r="AC5586" s="169" t="s">
        <v>32</v>
      </c>
      <c r="AD5586" s="169">
        <v>2023</v>
      </c>
      <c r="AE5586" s="167" t="s">
        <v>10573</v>
      </c>
    </row>
    <row r="5587" spans="1:31" x14ac:dyDescent="0.3">
      <c r="A5587" s="169" t="s">
        <v>12686</v>
      </c>
      <c r="B5587" s="162" t="s">
        <v>550</v>
      </c>
      <c r="C5587" s="162">
        <v>1</v>
      </c>
      <c r="D5587" s="162">
        <v>2022</v>
      </c>
      <c r="E5587" s="162" t="s">
        <v>115</v>
      </c>
      <c r="F5587" s="162" t="s">
        <v>32</v>
      </c>
      <c r="G5587" s="162">
        <v>2022</v>
      </c>
      <c r="H5587" s="169" t="s">
        <v>173</v>
      </c>
      <c r="I5587" s="162" t="s">
        <v>550</v>
      </c>
      <c r="J5587" s="216">
        <v>3.0364879999999999</v>
      </c>
      <c r="K5587" s="183" t="s">
        <v>1818</v>
      </c>
      <c r="L5587" s="166">
        <v>0.78983406395348821</v>
      </c>
      <c r="M5587" s="166">
        <v>2.3983216571859995</v>
      </c>
      <c r="N5587" s="169" t="s">
        <v>32</v>
      </c>
      <c r="O5587" s="167">
        <v>1</v>
      </c>
      <c r="P5587" s="167">
        <v>1</v>
      </c>
      <c r="Q5587" s="167">
        <v>0</v>
      </c>
      <c r="R5587" s="167">
        <v>1</v>
      </c>
      <c r="S5587" s="167">
        <v>0</v>
      </c>
      <c r="T5587" s="167" t="s">
        <v>13211</v>
      </c>
      <c r="U5587" s="167" t="s">
        <v>1281</v>
      </c>
      <c r="V5587" s="167" t="s">
        <v>86</v>
      </c>
      <c r="W5587" s="169" t="s">
        <v>12979</v>
      </c>
      <c r="X5587" s="169" t="s">
        <v>12686</v>
      </c>
      <c r="Y5587" s="169"/>
      <c r="Z5587" s="168">
        <v>44839</v>
      </c>
      <c r="AA5587" s="169" t="s">
        <v>13001</v>
      </c>
      <c r="AB5587" s="169" t="s">
        <v>13002</v>
      </c>
      <c r="AC5587" s="169" t="s">
        <v>32</v>
      </c>
      <c r="AD5587" s="169">
        <v>2023</v>
      </c>
      <c r="AE5587" s="167" t="s">
        <v>1245</v>
      </c>
    </row>
    <row r="5588" spans="1:31" x14ac:dyDescent="0.3">
      <c r="A5588" s="169" t="s">
        <v>12687</v>
      </c>
      <c r="B5588" s="162" t="s">
        <v>550</v>
      </c>
      <c r="C5588" s="162">
        <v>2</v>
      </c>
      <c r="D5588" s="162">
        <v>2022</v>
      </c>
      <c r="E5588" s="162" t="s">
        <v>115</v>
      </c>
      <c r="F5588" s="162" t="s">
        <v>32</v>
      </c>
      <c r="G5588" s="162">
        <v>2022</v>
      </c>
      <c r="H5588" s="169" t="s">
        <v>10571</v>
      </c>
      <c r="I5588" s="162" t="s">
        <v>550</v>
      </c>
      <c r="J5588" s="216">
        <v>5.0419999999999998</v>
      </c>
      <c r="K5588" s="183" t="s">
        <v>1818</v>
      </c>
      <c r="L5588" s="166">
        <v>0.78983406395348821</v>
      </c>
      <c r="M5588" s="166">
        <v>3.9823433504534873</v>
      </c>
      <c r="N5588" s="169" t="s">
        <v>32</v>
      </c>
      <c r="O5588" s="167">
        <v>1</v>
      </c>
      <c r="P5588" s="167">
        <v>1</v>
      </c>
      <c r="Q5588" s="167">
        <v>0</v>
      </c>
      <c r="R5588" s="167">
        <v>1</v>
      </c>
      <c r="S5588" s="167">
        <v>0</v>
      </c>
      <c r="T5588" s="167" t="s">
        <v>13211</v>
      </c>
      <c r="U5588" s="167" t="s">
        <v>1281</v>
      </c>
      <c r="V5588" s="167" t="s">
        <v>86</v>
      </c>
      <c r="W5588" s="169" t="s">
        <v>11497</v>
      </c>
      <c r="X5588" s="169" t="s">
        <v>12687</v>
      </c>
      <c r="Y5588" s="169"/>
      <c r="Z5588" s="168">
        <v>44743</v>
      </c>
      <c r="AA5588" s="169" t="s">
        <v>12376</v>
      </c>
      <c r="AB5588" s="169" t="s">
        <v>12377</v>
      </c>
      <c r="AC5588" s="169" t="s">
        <v>32</v>
      </c>
      <c r="AD5588" s="169">
        <v>2023</v>
      </c>
      <c r="AE5588" s="167" t="s">
        <v>1245</v>
      </c>
    </row>
    <row r="5589" spans="1:31" x14ac:dyDescent="0.3">
      <c r="A5589" s="169" t="s">
        <v>12687</v>
      </c>
      <c r="B5589" s="162" t="s">
        <v>550</v>
      </c>
      <c r="C5589" s="162">
        <v>3</v>
      </c>
      <c r="D5589" s="162">
        <v>2022</v>
      </c>
      <c r="E5589" s="162" t="s">
        <v>115</v>
      </c>
      <c r="F5589" s="162" t="s">
        <v>32</v>
      </c>
      <c r="G5589" s="162">
        <v>2022</v>
      </c>
      <c r="H5589" s="169" t="s">
        <v>10571</v>
      </c>
      <c r="I5589" s="162" t="s">
        <v>550</v>
      </c>
      <c r="J5589" s="216">
        <v>19.86</v>
      </c>
      <c r="K5589" s="183" t="s">
        <v>1818</v>
      </c>
      <c r="L5589" s="166">
        <v>0.78983406395348821</v>
      </c>
      <c r="M5589" s="166">
        <v>15.686104510116275</v>
      </c>
      <c r="N5589" s="169" t="s">
        <v>32</v>
      </c>
      <c r="O5589" s="167">
        <v>1</v>
      </c>
      <c r="P5589" s="167">
        <v>1</v>
      </c>
      <c r="Q5589" s="167">
        <v>0</v>
      </c>
      <c r="R5589" s="167">
        <v>1</v>
      </c>
      <c r="S5589" s="167">
        <v>0</v>
      </c>
      <c r="T5589" s="167" t="s">
        <v>13211</v>
      </c>
      <c r="U5589" s="167" t="s">
        <v>1281</v>
      </c>
      <c r="V5589" s="167" t="s">
        <v>86</v>
      </c>
      <c r="W5589" s="169" t="s">
        <v>11497</v>
      </c>
      <c r="X5589" s="169" t="s">
        <v>12665</v>
      </c>
      <c r="Y5589" s="169"/>
      <c r="Z5589" s="168">
        <v>44743</v>
      </c>
      <c r="AA5589" s="169" t="s">
        <v>13003</v>
      </c>
      <c r="AB5589" s="169" t="s">
        <v>13004</v>
      </c>
      <c r="AC5589" s="169" t="s">
        <v>32</v>
      </c>
      <c r="AD5589" s="169">
        <v>2023</v>
      </c>
      <c r="AE5589" s="167" t="s">
        <v>1245</v>
      </c>
    </row>
    <row r="5590" spans="1:31" x14ac:dyDescent="0.3">
      <c r="A5590" s="169" t="s">
        <v>12688</v>
      </c>
      <c r="B5590" s="162" t="s">
        <v>550</v>
      </c>
      <c r="C5590" s="162">
        <v>1</v>
      </c>
      <c r="D5590" s="162">
        <v>2022</v>
      </c>
      <c r="E5590" s="162" t="s">
        <v>115</v>
      </c>
      <c r="F5590" s="162" t="s">
        <v>32</v>
      </c>
      <c r="G5590" s="162">
        <v>2022</v>
      </c>
      <c r="H5590" s="169" t="s">
        <v>228</v>
      </c>
      <c r="I5590" s="162" t="s">
        <v>550</v>
      </c>
      <c r="J5590" s="216">
        <v>10</v>
      </c>
      <c r="K5590" s="183" t="s">
        <v>1818</v>
      </c>
      <c r="L5590" s="166">
        <v>0.78983406395348821</v>
      </c>
      <c r="M5590" s="166">
        <v>7.8983406395348821</v>
      </c>
      <c r="N5590" s="169" t="s">
        <v>32</v>
      </c>
      <c r="O5590" s="167">
        <v>1</v>
      </c>
      <c r="P5590" s="167">
        <v>1</v>
      </c>
      <c r="Q5590" s="167">
        <v>0</v>
      </c>
      <c r="R5590" s="167">
        <v>1</v>
      </c>
      <c r="S5590" s="167">
        <v>0</v>
      </c>
      <c r="T5590" s="167" t="s">
        <v>13211</v>
      </c>
      <c r="U5590" s="167" t="s">
        <v>1261</v>
      </c>
      <c r="V5590" s="167" t="s">
        <v>579</v>
      </c>
      <c r="W5590" s="169" t="s">
        <v>11496</v>
      </c>
      <c r="X5590" s="169" t="s">
        <v>12688</v>
      </c>
      <c r="Y5590" s="169"/>
      <c r="Z5590" s="168">
        <v>44882</v>
      </c>
      <c r="AA5590" s="169" t="s">
        <v>10324</v>
      </c>
      <c r="AB5590" s="169" t="s">
        <v>11695</v>
      </c>
      <c r="AC5590" s="169" t="s">
        <v>32</v>
      </c>
      <c r="AD5590" s="169">
        <v>2023</v>
      </c>
      <c r="AE5590" s="167" t="s">
        <v>1241</v>
      </c>
    </row>
    <row r="5591" spans="1:31" x14ac:dyDescent="0.3">
      <c r="A5591" s="169" t="s">
        <v>12689</v>
      </c>
      <c r="B5591" s="162" t="s">
        <v>550</v>
      </c>
      <c r="C5591" s="162">
        <v>1</v>
      </c>
      <c r="D5591" s="162">
        <v>2022</v>
      </c>
      <c r="E5591" s="162" t="s">
        <v>115</v>
      </c>
      <c r="F5591" s="162" t="s">
        <v>32</v>
      </c>
      <c r="G5591" s="162">
        <v>2022</v>
      </c>
      <c r="H5591" s="169" t="s">
        <v>63</v>
      </c>
      <c r="I5591" s="162" t="s">
        <v>550</v>
      </c>
      <c r="J5591" s="216">
        <v>1.36</v>
      </c>
      <c r="K5591" s="183" t="s">
        <v>1818</v>
      </c>
      <c r="L5591" s="166">
        <v>0.78983406395348821</v>
      </c>
      <c r="M5591" s="166">
        <v>1.0741743269767441</v>
      </c>
      <c r="N5591" s="169" t="s">
        <v>63</v>
      </c>
      <c r="O5591" s="167">
        <v>1</v>
      </c>
      <c r="P5591" s="167">
        <v>0</v>
      </c>
      <c r="Q5591" s="167">
        <v>1</v>
      </c>
      <c r="R5591" s="167">
        <v>0</v>
      </c>
      <c r="S5591" s="167">
        <v>1</v>
      </c>
      <c r="T5591" s="167" t="s">
        <v>13210</v>
      </c>
      <c r="U5591" s="167" t="s">
        <v>1360</v>
      </c>
      <c r="V5591" s="167" t="s">
        <v>1383</v>
      </c>
      <c r="W5591" s="169" t="s">
        <v>11496</v>
      </c>
      <c r="X5591" s="169" t="s">
        <v>12689</v>
      </c>
      <c r="Y5591" s="169"/>
      <c r="Z5591" s="168">
        <v>44912</v>
      </c>
      <c r="AA5591" s="169" t="s">
        <v>13005</v>
      </c>
      <c r="AB5591" s="169" t="s">
        <v>13006</v>
      </c>
      <c r="AC5591" s="169" t="s">
        <v>63</v>
      </c>
      <c r="AD5591" s="169">
        <v>2023</v>
      </c>
      <c r="AE5591" s="167" t="s">
        <v>1218</v>
      </c>
    </row>
    <row r="5592" spans="1:31" x14ac:dyDescent="0.3">
      <c r="A5592" s="169" t="s">
        <v>12689</v>
      </c>
      <c r="B5592" s="162" t="s">
        <v>550</v>
      </c>
      <c r="C5592" s="162">
        <v>2</v>
      </c>
      <c r="D5592" s="162">
        <v>2022</v>
      </c>
      <c r="E5592" s="162" t="s">
        <v>115</v>
      </c>
      <c r="F5592" s="162" t="s">
        <v>32</v>
      </c>
      <c r="G5592" s="162">
        <v>2022</v>
      </c>
      <c r="H5592" s="169" t="s">
        <v>63</v>
      </c>
      <c r="I5592" s="162" t="s">
        <v>550</v>
      </c>
      <c r="J5592" s="216">
        <v>8.02</v>
      </c>
      <c r="K5592" s="183" t="s">
        <v>1818</v>
      </c>
      <c r="L5592" s="166">
        <v>0.78983406395348821</v>
      </c>
      <c r="M5592" s="166">
        <v>6.3344691929069752</v>
      </c>
      <c r="N5592" s="169" t="s">
        <v>63</v>
      </c>
      <c r="O5592" s="167">
        <v>1</v>
      </c>
      <c r="P5592" s="167">
        <v>0</v>
      </c>
      <c r="Q5592" s="167">
        <v>1</v>
      </c>
      <c r="R5592" s="167">
        <v>0</v>
      </c>
      <c r="S5592" s="167">
        <v>1</v>
      </c>
      <c r="T5592" s="167" t="s">
        <v>13210</v>
      </c>
      <c r="U5592" s="167" t="s">
        <v>1360</v>
      </c>
      <c r="V5592" s="167" t="s">
        <v>1383</v>
      </c>
      <c r="W5592" s="169" t="s">
        <v>12979</v>
      </c>
      <c r="X5592" s="169" t="s">
        <v>12689</v>
      </c>
      <c r="Y5592" s="169"/>
      <c r="Z5592" s="168">
        <v>44923</v>
      </c>
      <c r="AA5592" s="169" t="s">
        <v>13007</v>
      </c>
      <c r="AB5592" s="169" t="s">
        <v>13008</v>
      </c>
      <c r="AC5592" s="169" t="s">
        <v>63</v>
      </c>
      <c r="AD5592" s="169">
        <v>2023</v>
      </c>
      <c r="AE5592" s="167" t="s">
        <v>1218</v>
      </c>
    </row>
    <row r="5593" spans="1:31" x14ac:dyDescent="0.3">
      <c r="A5593" s="169" t="s">
        <v>12690</v>
      </c>
      <c r="B5593" s="162" t="s">
        <v>550</v>
      </c>
      <c r="C5593" s="162">
        <v>1</v>
      </c>
      <c r="D5593" s="162">
        <v>2022</v>
      </c>
      <c r="E5593" s="162" t="s">
        <v>115</v>
      </c>
      <c r="F5593" s="162" t="s">
        <v>32</v>
      </c>
      <c r="G5593" s="162">
        <v>2022</v>
      </c>
      <c r="H5593" s="169" t="s">
        <v>240</v>
      </c>
      <c r="I5593" s="162" t="s">
        <v>550</v>
      </c>
      <c r="J5593" s="216">
        <v>0.29992400000000002</v>
      </c>
      <c r="K5593" s="183" t="s">
        <v>1818</v>
      </c>
      <c r="L5593" s="166">
        <v>0.78983406395348821</v>
      </c>
      <c r="M5593" s="166">
        <v>0.23689019179718601</v>
      </c>
      <c r="N5593" s="169" t="s">
        <v>1313</v>
      </c>
      <c r="O5593" s="167">
        <v>1</v>
      </c>
      <c r="P5593" s="167">
        <v>0</v>
      </c>
      <c r="Q5593" s="167">
        <v>0</v>
      </c>
      <c r="R5593" s="167">
        <v>1</v>
      </c>
      <c r="S5593" s="167">
        <v>0</v>
      </c>
      <c r="T5593" s="167" t="s">
        <v>13213</v>
      </c>
      <c r="U5593" s="167" t="s">
        <v>1360</v>
      </c>
      <c r="V5593" s="167" t="s">
        <v>1401</v>
      </c>
      <c r="W5593" s="169" t="s">
        <v>12979</v>
      </c>
      <c r="X5593" s="169" t="s">
        <v>12690</v>
      </c>
      <c r="Y5593" s="169"/>
      <c r="Z5593" s="168">
        <v>44874</v>
      </c>
      <c r="AA5593" s="169" t="s">
        <v>13009</v>
      </c>
      <c r="AB5593" s="169" t="s">
        <v>1313</v>
      </c>
      <c r="AC5593" s="169" t="s">
        <v>1313</v>
      </c>
      <c r="AD5593" s="169">
        <v>2023</v>
      </c>
      <c r="AE5593" s="167" t="s">
        <v>1245</v>
      </c>
    </row>
    <row r="5594" spans="1:31" x14ac:dyDescent="0.3">
      <c r="A5594" s="169" t="s">
        <v>12691</v>
      </c>
      <c r="B5594" s="162" t="s">
        <v>550</v>
      </c>
      <c r="C5594" s="162">
        <v>1</v>
      </c>
      <c r="D5594" s="162">
        <v>2022</v>
      </c>
      <c r="E5594" s="162" t="s">
        <v>115</v>
      </c>
      <c r="F5594" s="162" t="s">
        <v>32</v>
      </c>
      <c r="G5594" s="162">
        <v>2022</v>
      </c>
      <c r="H5594" s="169" t="s">
        <v>198</v>
      </c>
      <c r="I5594" s="162" t="s">
        <v>550</v>
      </c>
      <c r="J5594" s="216">
        <v>0.2</v>
      </c>
      <c r="K5594" s="183" t="s">
        <v>1818</v>
      </c>
      <c r="L5594" s="166">
        <v>0.78983406395348821</v>
      </c>
      <c r="M5594" s="166">
        <v>0.15796681279069766</v>
      </c>
      <c r="N5594" s="169" t="s">
        <v>32</v>
      </c>
      <c r="O5594" s="167">
        <v>1</v>
      </c>
      <c r="P5594" s="167">
        <v>1</v>
      </c>
      <c r="Q5594" s="167">
        <v>0</v>
      </c>
      <c r="R5594" s="167">
        <v>1</v>
      </c>
      <c r="S5594" s="167">
        <v>0</v>
      </c>
      <c r="T5594" s="167" t="s">
        <v>13211</v>
      </c>
      <c r="U5594" s="167" t="s">
        <v>1221</v>
      </c>
      <c r="V5594" s="167" t="s">
        <v>142</v>
      </c>
      <c r="W5594" s="169" t="s">
        <v>12979</v>
      </c>
      <c r="X5594" s="169" t="s">
        <v>12691</v>
      </c>
      <c r="Y5594" s="169"/>
      <c r="Z5594" s="168">
        <v>44725</v>
      </c>
      <c r="AA5594" s="169" t="s">
        <v>13010</v>
      </c>
      <c r="AB5594" s="169" t="s">
        <v>13011</v>
      </c>
      <c r="AC5594" s="169" t="s">
        <v>32</v>
      </c>
      <c r="AD5594" s="169">
        <v>2023</v>
      </c>
      <c r="AE5594" s="167" t="s">
        <v>1245</v>
      </c>
    </row>
    <row r="5595" spans="1:31" x14ac:dyDescent="0.3">
      <c r="A5595" s="169" t="s">
        <v>1194</v>
      </c>
      <c r="B5595" s="162" t="s">
        <v>550</v>
      </c>
      <c r="C5595" s="162">
        <v>1</v>
      </c>
      <c r="D5595" s="162">
        <v>2018</v>
      </c>
      <c r="E5595" s="162" t="s">
        <v>2393</v>
      </c>
      <c r="F5595" s="162" t="s">
        <v>32</v>
      </c>
      <c r="G5595" s="162">
        <v>2022</v>
      </c>
      <c r="H5595" s="169" t="s">
        <v>81</v>
      </c>
      <c r="I5595" s="162" t="s">
        <v>550</v>
      </c>
      <c r="J5595" s="216">
        <v>5.4602760000000004</v>
      </c>
      <c r="K5595" s="183" t="s">
        <v>1818</v>
      </c>
      <c r="L5595" s="166">
        <v>0.78983406395348821</v>
      </c>
      <c r="M5595" s="166">
        <v>4.3127119833876968</v>
      </c>
      <c r="N5595" s="169" t="s">
        <v>120</v>
      </c>
      <c r="O5595" s="167">
        <v>1</v>
      </c>
      <c r="P5595" s="167">
        <v>0</v>
      </c>
      <c r="Q5595" s="167">
        <v>0</v>
      </c>
      <c r="R5595" s="167">
        <v>0</v>
      </c>
      <c r="S5595" s="167">
        <v>1</v>
      </c>
      <c r="T5595" s="167" t="s">
        <v>13213</v>
      </c>
      <c r="U5595" s="167" t="s">
        <v>1453</v>
      </c>
      <c r="V5595" s="167" t="s">
        <v>83</v>
      </c>
      <c r="W5595" s="169" t="s">
        <v>11497</v>
      </c>
      <c r="X5595" s="169" t="s">
        <v>12949</v>
      </c>
      <c r="Y5595" s="169"/>
      <c r="Z5595" s="168">
        <v>44678</v>
      </c>
      <c r="AA5595" s="169" t="s">
        <v>13012</v>
      </c>
      <c r="AB5595" s="169" t="s">
        <v>13013</v>
      </c>
      <c r="AC5595" s="169" t="s">
        <v>120</v>
      </c>
      <c r="AD5595" s="169">
        <v>2023</v>
      </c>
      <c r="AE5595" s="167" t="s">
        <v>1245</v>
      </c>
    </row>
    <row r="5596" spans="1:31" x14ac:dyDescent="0.3">
      <c r="A5596" s="169" t="s">
        <v>1194</v>
      </c>
      <c r="B5596" s="162" t="s">
        <v>550</v>
      </c>
      <c r="C5596" s="162">
        <v>2</v>
      </c>
      <c r="D5596" s="162">
        <v>2018</v>
      </c>
      <c r="E5596" s="162" t="s">
        <v>2393</v>
      </c>
      <c r="F5596" s="162" t="s">
        <v>32</v>
      </c>
      <c r="G5596" s="162">
        <v>2022</v>
      </c>
      <c r="H5596" s="169" t="s">
        <v>81</v>
      </c>
      <c r="I5596" s="162" t="s">
        <v>550</v>
      </c>
      <c r="J5596" s="216">
        <v>4.2322280000000001</v>
      </c>
      <c r="K5596" s="183" t="s">
        <v>1818</v>
      </c>
      <c r="L5596" s="166">
        <v>0.78983406395348821</v>
      </c>
      <c r="M5596" s="166">
        <v>3.3427578408177436</v>
      </c>
      <c r="N5596" s="169" t="s">
        <v>81</v>
      </c>
      <c r="O5596" s="167">
        <v>1</v>
      </c>
      <c r="P5596" s="167">
        <v>0</v>
      </c>
      <c r="Q5596" s="167">
        <v>1</v>
      </c>
      <c r="R5596" s="167">
        <v>0</v>
      </c>
      <c r="S5596" s="167">
        <v>1</v>
      </c>
      <c r="T5596" s="167" t="s">
        <v>13210</v>
      </c>
      <c r="U5596" s="167" t="s">
        <v>1453</v>
      </c>
      <c r="V5596" s="167" t="s">
        <v>83</v>
      </c>
      <c r="W5596" s="169" t="s">
        <v>11497</v>
      </c>
      <c r="X5596" s="169" t="s">
        <v>12949</v>
      </c>
      <c r="Y5596" s="169"/>
      <c r="Z5596" s="168">
        <v>44769</v>
      </c>
      <c r="AA5596" s="169" t="s">
        <v>13014</v>
      </c>
      <c r="AB5596" s="169" t="s">
        <v>13015</v>
      </c>
      <c r="AC5596" s="169" t="s">
        <v>81</v>
      </c>
      <c r="AD5596" s="169">
        <v>2023</v>
      </c>
      <c r="AE5596" s="167" t="s">
        <v>1245</v>
      </c>
    </row>
    <row r="5597" spans="1:31" x14ac:dyDescent="0.3">
      <c r="A5597" s="169" t="s">
        <v>1194</v>
      </c>
      <c r="B5597" s="162" t="s">
        <v>550</v>
      </c>
      <c r="C5597" s="162">
        <v>3</v>
      </c>
      <c r="D5597" s="162">
        <v>2018</v>
      </c>
      <c r="E5597" s="162" t="s">
        <v>2393</v>
      </c>
      <c r="F5597" s="162" t="s">
        <v>32</v>
      </c>
      <c r="G5597" s="162">
        <v>2022</v>
      </c>
      <c r="H5597" s="169" t="s">
        <v>81</v>
      </c>
      <c r="I5597" s="162" t="s">
        <v>550</v>
      </c>
      <c r="J5597" s="216">
        <v>5.4602760000000004</v>
      </c>
      <c r="K5597" s="183" t="s">
        <v>1818</v>
      </c>
      <c r="L5597" s="166">
        <v>0.78983406395348821</v>
      </c>
      <c r="M5597" s="166">
        <v>4.3127119833876968</v>
      </c>
      <c r="N5597" s="169" t="s">
        <v>32</v>
      </c>
      <c r="O5597" s="167">
        <v>1</v>
      </c>
      <c r="P5597" s="167">
        <v>1</v>
      </c>
      <c r="Q5597" s="167">
        <v>0</v>
      </c>
      <c r="R5597" s="167">
        <v>1</v>
      </c>
      <c r="S5597" s="167">
        <v>0</v>
      </c>
      <c r="T5597" s="167" t="s">
        <v>13211</v>
      </c>
      <c r="U5597" s="167" t="s">
        <v>1453</v>
      </c>
      <c r="V5597" s="167" t="s">
        <v>83</v>
      </c>
      <c r="W5597" s="169" t="s">
        <v>11497</v>
      </c>
      <c r="X5597" s="169" t="s">
        <v>12949</v>
      </c>
      <c r="Y5597" s="169"/>
      <c r="Z5597" s="168">
        <v>44769</v>
      </c>
      <c r="AA5597" s="169" t="s">
        <v>13016</v>
      </c>
      <c r="AB5597" s="169" t="s">
        <v>13017</v>
      </c>
      <c r="AC5597" s="169" t="s">
        <v>32</v>
      </c>
      <c r="AD5597" s="169">
        <v>2023</v>
      </c>
      <c r="AE5597" s="167" t="s">
        <v>1245</v>
      </c>
    </row>
    <row r="5598" spans="1:31" x14ac:dyDescent="0.3">
      <c r="A5598" s="169" t="s">
        <v>1194</v>
      </c>
      <c r="B5598" s="162" t="s">
        <v>550</v>
      </c>
      <c r="C5598" s="162">
        <v>4</v>
      </c>
      <c r="D5598" s="162">
        <v>2018</v>
      </c>
      <c r="E5598" s="162" t="s">
        <v>2393</v>
      </c>
      <c r="F5598" s="162" t="s">
        <v>32</v>
      </c>
      <c r="G5598" s="162">
        <v>2022</v>
      </c>
      <c r="H5598" s="169" t="s">
        <v>81</v>
      </c>
      <c r="I5598" s="162" t="s">
        <v>550</v>
      </c>
      <c r="J5598" s="216">
        <v>14.71879</v>
      </c>
      <c r="K5598" s="183" t="s">
        <v>1818</v>
      </c>
      <c r="L5598" s="166">
        <v>0.78983406395348821</v>
      </c>
      <c r="M5598" s="166">
        <v>11.625401722177964</v>
      </c>
      <c r="N5598" s="169" t="s">
        <v>62</v>
      </c>
      <c r="O5598" s="167">
        <v>1</v>
      </c>
      <c r="P5598" s="167">
        <v>0</v>
      </c>
      <c r="Q5598" s="167">
        <v>0</v>
      </c>
      <c r="R5598" s="167">
        <v>0</v>
      </c>
      <c r="S5598" s="167">
        <v>1</v>
      </c>
      <c r="T5598" s="167" t="s">
        <v>13213</v>
      </c>
      <c r="U5598" s="167" t="s">
        <v>1453</v>
      </c>
      <c r="V5598" s="167" t="s">
        <v>83</v>
      </c>
      <c r="W5598" s="169" t="s">
        <v>11497</v>
      </c>
      <c r="X5598" s="169" t="s">
        <v>12949</v>
      </c>
      <c r="Y5598" s="169"/>
      <c r="Z5598" s="168">
        <v>44678</v>
      </c>
      <c r="AA5598" s="169" t="s">
        <v>13018</v>
      </c>
      <c r="AB5598" s="169" t="s">
        <v>13019</v>
      </c>
      <c r="AC5598" s="169" t="s">
        <v>62</v>
      </c>
      <c r="AD5598" s="169">
        <v>2023</v>
      </c>
      <c r="AE5598" s="167" t="s">
        <v>1245</v>
      </c>
    </row>
    <row r="5599" spans="1:31" x14ac:dyDescent="0.3">
      <c r="A5599" s="169" t="s">
        <v>1094</v>
      </c>
      <c r="B5599" s="162" t="s">
        <v>550</v>
      </c>
      <c r="C5599" s="162">
        <v>11</v>
      </c>
      <c r="D5599" s="162">
        <v>2017</v>
      </c>
      <c r="E5599" s="162" t="s">
        <v>2393</v>
      </c>
      <c r="F5599" s="162" t="s">
        <v>32</v>
      </c>
      <c r="G5599" s="162">
        <v>2022</v>
      </c>
      <c r="H5599" s="169" t="s">
        <v>186</v>
      </c>
      <c r="I5599" s="162" t="s">
        <v>550</v>
      </c>
      <c r="J5599" s="216">
        <v>0.38973400000000002</v>
      </c>
      <c r="K5599" s="183" t="s">
        <v>1818</v>
      </c>
      <c r="L5599" s="166">
        <v>0.78983406395348821</v>
      </c>
      <c r="M5599" s="166">
        <v>0.30782518908084877</v>
      </c>
      <c r="N5599" s="169" t="s">
        <v>70</v>
      </c>
      <c r="O5599" s="167">
        <v>1</v>
      </c>
      <c r="P5599" s="167">
        <v>0</v>
      </c>
      <c r="Q5599" s="167">
        <v>0</v>
      </c>
      <c r="R5599" s="167">
        <v>0</v>
      </c>
      <c r="S5599" s="167">
        <v>1</v>
      </c>
      <c r="T5599" s="167" t="s">
        <v>13213</v>
      </c>
      <c r="U5599" s="167" t="s">
        <v>1453</v>
      </c>
      <c r="V5599" s="167" t="s">
        <v>103</v>
      </c>
      <c r="W5599" s="169" t="s">
        <v>12979</v>
      </c>
      <c r="X5599" s="169" t="s">
        <v>12317</v>
      </c>
      <c r="Y5599" s="169"/>
      <c r="Z5599" s="168">
        <v>44897</v>
      </c>
      <c r="AA5599" s="169" t="s">
        <v>13020</v>
      </c>
      <c r="AB5599" s="169" t="s">
        <v>13021</v>
      </c>
      <c r="AC5599" s="169" t="s">
        <v>70</v>
      </c>
      <c r="AD5599" s="169">
        <v>2023</v>
      </c>
      <c r="AE5599" s="167" t="s">
        <v>1245</v>
      </c>
    </row>
    <row r="5600" spans="1:31" x14ac:dyDescent="0.3">
      <c r="A5600" s="169" t="s">
        <v>10526</v>
      </c>
      <c r="B5600" s="162" t="s">
        <v>550</v>
      </c>
      <c r="C5600" s="162">
        <v>6</v>
      </c>
      <c r="D5600" s="162">
        <v>2019</v>
      </c>
      <c r="E5600" s="162" t="s">
        <v>2393</v>
      </c>
      <c r="F5600" s="162" t="s">
        <v>32</v>
      </c>
      <c r="G5600" s="162">
        <v>2022</v>
      </c>
      <c r="H5600" s="169" t="s">
        <v>186</v>
      </c>
      <c r="I5600" s="162" t="s">
        <v>550</v>
      </c>
      <c r="J5600" s="216">
        <v>5.3988440000000004</v>
      </c>
      <c r="K5600" s="183" t="s">
        <v>1818</v>
      </c>
      <c r="L5600" s="166">
        <v>0.78983406395348821</v>
      </c>
      <c r="M5600" s="166">
        <v>4.2641908971709066</v>
      </c>
      <c r="N5600" s="169" t="s">
        <v>32</v>
      </c>
      <c r="O5600" s="167">
        <v>1</v>
      </c>
      <c r="P5600" s="167">
        <v>1</v>
      </c>
      <c r="Q5600" s="167">
        <v>0</v>
      </c>
      <c r="R5600" s="167">
        <v>1</v>
      </c>
      <c r="S5600" s="167">
        <v>0</v>
      </c>
      <c r="T5600" s="167" t="s">
        <v>13211</v>
      </c>
      <c r="U5600" s="167" t="s">
        <v>1360</v>
      </c>
      <c r="V5600" s="167" t="s">
        <v>1364</v>
      </c>
      <c r="W5600" s="169" t="s">
        <v>11497</v>
      </c>
      <c r="X5600" s="169" t="s">
        <v>12318</v>
      </c>
      <c r="Y5600" s="169"/>
      <c r="Z5600" s="168">
        <v>44855</v>
      </c>
      <c r="AA5600" s="169" t="s">
        <v>13022</v>
      </c>
      <c r="AB5600" s="169" t="s">
        <v>13023</v>
      </c>
      <c r="AC5600" s="169" t="s">
        <v>32</v>
      </c>
      <c r="AD5600" s="169">
        <v>2023</v>
      </c>
      <c r="AE5600" s="167" t="s">
        <v>1245</v>
      </c>
    </row>
    <row r="5601" spans="1:31" x14ac:dyDescent="0.3">
      <c r="A5601" s="169" t="s">
        <v>10537</v>
      </c>
      <c r="B5601" s="162" t="s">
        <v>550</v>
      </c>
      <c r="C5601" s="162">
        <v>2</v>
      </c>
      <c r="D5601" s="162">
        <v>2019</v>
      </c>
      <c r="E5601" s="162" t="s">
        <v>115</v>
      </c>
      <c r="F5601" s="162" t="s">
        <v>32</v>
      </c>
      <c r="G5601" s="162">
        <v>2022</v>
      </c>
      <c r="H5601" s="169" t="s">
        <v>186</v>
      </c>
      <c r="I5601" s="162" t="s">
        <v>550</v>
      </c>
      <c r="J5601" s="216">
        <v>21.506882999999998</v>
      </c>
      <c r="K5601" s="183" t="s">
        <v>1818</v>
      </c>
      <c r="L5601" s="166">
        <v>0.78983406395348821</v>
      </c>
      <c r="M5601" s="166">
        <v>16.986868802862187</v>
      </c>
      <c r="N5601" s="169" t="s">
        <v>32</v>
      </c>
      <c r="O5601" s="167">
        <v>1</v>
      </c>
      <c r="P5601" s="167">
        <v>1</v>
      </c>
      <c r="Q5601" s="167">
        <v>0</v>
      </c>
      <c r="R5601" s="167">
        <v>1</v>
      </c>
      <c r="S5601" s="167">
        <v>0</v>
      </c>
      <c r="T5601" s="167" t="s">
        <v>13211</v>
      </c>
      <c r="U5601" s="167" t="s">
        <v>1576</v>
      </c>
      <c r="V5601" s="167" t="s">
        <v>96</v>
      </c>
      <c r="W5601" s="169" t="s">
        <v>12979</v>
      </c>
      <c r="X5601" s="169" t="s">
        <v>12320</v>
      </c>
      <c r="Y5601" s="169"/>
      <c r="Z5601" s="168">
        <v>44562</v>
      </c>
      <c r="AA5601" s="169" t="s">
        <v>13024</v>
      </c>
      <c r="AB5601" s="169" t="s">
        <v>12621</v>
      </c>
      <c r="AC5601" s="169" t="s">
        <v>32</v>
      </c>
      <c r="AD5601" s="169">
        <v>2023</v>
      </c>
      <c r="AE5601" s="167" t="s">
        <v>1245</v>
      </c>
    </row>
    <row r="5602" spans="1:31" x14ac:dyDescent="0.3">
      <c r="A5602" s="169" t="s">
        <v>11325</v>
      </c>
      <c r="B5602" s="162" t="s">
        <v>550</v>
      </c>
      <c r="C5602" s="162">
        <v>3</v>
      </c>
      <c r="D5602" s="162">
        <v>2020</v>
      </c>
      <c r="E5602" s="162" t="s">
        <v>2393</v>
      </c>
      <c r="F5602" s="162" t="s">
        <v>32</v>
      </c>
      <c r="G5602" s="162">
        <v>2022</v>
      </c>
      <c r="H5602" s="169" t="s">
        <v>375</v>
      </c>
      <c r="I5602" s="162" t="s">
        <v>550</v>
      </c>
      <c r="J5602" s="216">
        <v>23.52</v>
      </c>
      <c r="K5602" s="183" t="s">
        <v>1818</v>
      </c>
      <c r="L5602" s="166">
        <v>0.78983406395348821</v>
      </c>
      <c r="M5602" s="166">
        <v>18.576897184186041</v>
      </c>
      <c r="N5602" s="169" t="s">
        <v>375</v>
      </c>
      <c r="O5602" s="167">
        <v>1</v>
      </c>
      <c r="P5602" s="167">
        <v>0</v>
      </c>
      <c r="Q5602" s="167">
        <v>1</v>
      </c>
      <c r="R5602" s="167">
        <v>0</v>
      </c>
      <c r="S5602" s="167">
        <v>1</v>
      </c>
      <c r="T5602" s="167" t="s">
        <v>13210</v>
      </c>
      <c r="U5602" s="167" t="s">
        <v>1571</v>
      </c>
      <c r="V5602" s="167" t="s">
        <v>306</v>
      </c>
      <c r="W5602" s="169" t="s">
        <v>11497</v>
      </c>
      <c r="X5602" s="169" t="s">
        <v>12950</v>
      </c>
      <c r="Y5602" s="169"/>
      <c r="Z5602" s="168">
        <v>44817</v>
      </c>
      <c r="AA5602" s="169" t="s">
        <v>13025</v>
      </c>
      <c r="AB5602" s="169" t="s">
        <v>13026</v>
      </c>
      <c r="AC5602" s="169" t="s">
        <v>375</v>
      </c>
      <c r="AD5602" s="169">
        <v>2023</v>
      </c>
      <c r="AE5602" s="167" t="s">
        <v>10573</v>
      </c>
    </row>
    <row r="5603" spans="1:31" x14ac:dyDescent="0.3">
      <c r="A5603" s="169" t="s">
        <v>900</v>
      </c>
      <c r="B5603" s="162" t="s">
        <v>550</v>
      </c>
      <c r="C5603" s="162">
        <v>7</v>
      </c>
      <c r="D5603" s="162">
        <v>2015</v>
      </c>
      <c r="E5603" s="162" t="s">
        <v>2393</v>
      </c>
      <c r="F5603" s="162" t="s">
        <v>32</v>
      </c>
      <c r="G5603" s="162">
        <v>2022</v>
      </c>
      <c r="H5603" s="169" t="s">
        <v>238</v>
      </c>
      <c r="I5603" s="162" t="s">
        <v>550</v>
      </c>
      <c r="J5603" s="216">
        <v>0.25</v>
      </c>
      <c r="K5603" s="183" t="s">
        <v>1818</v>
      </c>
      <c r="L5603" s="166">
        <v>0.78983406395348821</v>
      </c>
      <c r="M5603" s="166">
        <v>0.19745851598837205</v>
      </c>
      <c r="N5603" s="169" t="s">
        <v>32</v>
      </c>
      <c r="O5603" s="167">
        <v>1</v>
      </c>
      <c r="P5603" s="167">
        <v>1</v>
      </c>
      <c r="Q5603" s="167">
        <v>0</v>
      </c>
      <c r="R5603" s="167">
        <v>1</v>
      </c>
      <c r="S5603" s="167">
        <v>0</v>
      </c>
      <c r="T5603" s="167" t="s">
        <v>13211</v>
      </c>
      <c r="U5603" s="167" t="s">
        <v>1281</v>
      </c>
      <c r="V5603" s="167" t="s">
        <v>202</v>
      </c>
      <c r="W5603" s="169" t="s">
        <v>12979</v>
      </c>
      <c r="X5603" s="169" t="s">
        <v>10660</v>
      </c>
      <c r="Y5603" s="169"/>
      <c r="Z5603" s="168">
        <v>44571</v>
      </c>
      <c r="AA5603" s="169" t="s">
        <v>13027</v>
      </c>
      <c r="AB5603" s="169" t="s">
        <v>13028</v>
      </c>
      <c r="AC5603" s="169" t="s">
        <v>32</v>
      </c>
      <c r="AD5603" s="169">
        <v>2023</v>
      </c>
      <c r="AE5603" s="167" t="s">
        <v>1245</v>
      </c>
    </row>
    <row r="5604" spans="1:31" x14ac:dyDescent="0.3">
      <c r="A5604" s="169" t="s">
        <v>1162</v>
      </c>
      <c r="B5604" s="162" t="s">
        <v>550</v>
      </c>
      <c r="C5604" s="162">
        <v>3</v>
      </c>
      <c r="D5604" s="162">
        <v>2018</v>
      </c>
      <c r="E5604" s="162" t="s">
        <v>2393</v>
      </c>
      <c r="F5604" s="162" t="s">
        <v>32</v>
      </c>
      <c r="G5604" s="162">
        <v>2022</v>
      </c>
      <c r="H5604" s="169" t="s">
        <v>238</v>
      </c>
      <c r="I5604" s="162" t="s">
        <v>550</v>
      </c>
      <c r="J5604" s="216">
        <v>0.309</v>
      </c>
      <c r="K5604" s="183" t="s">
        <v>1818</v>
      </c>
      <c r="L5604" s="166">
        <v>0.78983406395348821</v>
      </c>
      <c r="M5604" s="166">
        <v>0.24405872576162785</v>
      </c>
      <c r="N5604" s="169" t="s">
        <v>32</v>
      </c>
      <c r="O5604" s="167">
        <v>1</v>
      </c>
      <c r="P5604" s="167">
        <v>1</v>
      </c>
      <c r="Q5604" s="167">
        <v>0</v>
      </c>
      <c r="R5604" s="167">
        <v>1</v>
      </c>
      <c r="S5604" s="167">
        <v>0</v>
      </c>
      <c r="T5604" s="167" t="s">
        <v>13211</v>
      </c>
      <c r="U5604" s="167" t="s">
        <v>1360</v>
      </c>
      <c r="V5604" s="167" t="s">
        <v>1401</v>
      </c>
      <c r="W5604" s="169" t="s">
        <v>12979</v>
      </c>
      <c r="X5604" s="169" t="s">
        <v>12322</v>
      </c>
      <c r="Y5604" s="169"/>
      <c r="Z5604" s="168">
        <v>44812</v>
      </c>
      <c r="AA5604" s="169" t="s">
        <v>13029</v>
      </c>
      <c r="AB5604" s="169" t="s">
        <v>13030</v>
      </c>
      <c r="AC5604" s="169" t="s">
        <v>32</v>
      </c>
      <c r="AD5604" s="169">
        <v>2023</v>
      </c>
      <c r="AE5604" s="167" t="s">
        <v>1245</v>
      </c>
    </row>
    <row r="5605" spans="1:31" x14ac:dyDescent="0.3">
      <c r="A5605" s="169" t="s">
        <v>1162</v>
      </c>
      <c r="B5605" s="162" t="s">
        <v>550</v>
      </c>
      <c r="C5605" s="162">
        <v>4</v>
      </c>
      <c r="D5605" s="162">
        <v>2018</v>
      </c>
      <c r="E5605" s="162" t="s">
        <v>2393</v>
      </c>
      <c r="F5605" s="162" t="s">
        <v>32</v>
      </c>
      <c r="G5605" s="162">
        <v>2022</v>
      </c>
      <c r="H5605" s="169" t="s">
        <v>238</v>
      </c>
      <c r="I5605" s="162" t="s">
        <v>550</v>
      </c>
      <c r="J5605" s="216">
        <v>9.7089999999999996</v>
      </c>
      <c r="K5605" s="183" t="s">
        <v>1818</v>
      </c>
      <c r="L5605" s="166">
        <v>0.78983406395348821</v>
      </c>
      <c r="M5605" s="166">
        <v>7.6684989269244168</v>
      </c>
      <c r="N5605" s="169" t="s">
        <v>32</v>
      </c>
      <c r="O5605" s="167">
        <v>1</v>
      </c>
      <c r="P5605" s="167">
        <v>1</v>
      </c>
      <c r="Q5605" s="167">
        <v>0</v>
      </c>
      <c r="R5605" s="167">
        <v>1</v>
      </c>
      <c r="S5605" s="167">
        <v>0</v>
      </c>
      <c r="T5605" s="167" t="s">
        <v>13211</v>
      </c>
      <c r="U5605" s="167" t="s">
        <v>1360</v>
      </c>
      <c r="V5605" s="167" t="s">
        <v>1401</v>
      </c>
      <c r="W5605" s="169" t="s">
        <v>11497</v>
      </c>
      <c r="X5605" s="169" t="s">
        <v>12322</v>
      </c>
      <c r="Y5605" s="169"/>
      <c r="Z5605" s="168">
        <v>44869</v>
      </c>
      <c r="AA5605" s="169" t="s">
        <v>13031</v>
      </c>
      <c r="AB5605" s="169" t="s">
        <v>13032</v>
      </c>
      <c r="AC5605" s="169" t="s">
        <v>32</v>
      </c>
      <c r="AD5605" s="169">
        <v>2023</v>
      </c>
      <c r="AE5605" s="167" t="s">
        <v>1245</v>
      </c>
    </row>
    <row r="5606" spans="1:31" x14ac:dyDescent="0.3">
      <c r="A5606" s="169" t="s">
        <v>10521</v>
      </c>
      <c r="B5606" s="162" t="s">
        <v>550</v>
      </c>
      <c r="C5606" s="162">
        <v>4</v>
      </c>
      <c r="D5606" s="162">
        <v>2019</v>
      </c>
      <c r="E5606" s="162" t="s">
        <v>2393</v>
      </c>
      <c r="F5606" s="162" t="s">
        <v>32</v>
      </c>
      <c r="G5606" s="162">
        <v>2022</v>
      </c>
      <c r="H5606" s="169" t="s">
        <v>10571</v>
      </c>
      <c r="I5606" s="162" t="s">
        <v>550</v>
      </c>
      <c r="J5606" s="216">
        <v>26.297108000000001</v>
      </c>
      <c r="K5606" s="183" t="s">
        <v>1818</v>
      </c>
      <c r="L5606" s="166">
        <v>0.78983406395348821</v>
      </c>
      <c r="M5606" s="166">
        <v>20.770351681863787</v>
      </c>
      <c r="N5606" s="169" t="s">
        <v>32</v>
      </c>
      <c r="O5606" s="167">
        <v>1</v>
      </c>
      <c r="P5606" s="167">
        <v>1</v>
      </c>
      <c r="Q5606" s="167">
        <v>0</v>
      </c>
      <c r="R5606" s="167">
        <v>1</v>
      </c>
      <c r="S5606" s="167">
        <v>0</v>
      </c>
      <c r="T5606" s="167" t="s">
        <v>13211</v>
      </c>
      <c r="U5606" s="167" t="s">
        <v>1350</v>
      </c>
      <c r="V5606" s="167" t="s">
        <v>84</v>
      </c>
      <c r="W5606" s="169" t="s">
        <v>11497</v>
      </c>
      <c r="X5606" s="169" t="s">
        <v>12951</v>
      </c>
      <c r="Y5606" s="169"/>
      <c r="Z5606" s="168">
        <v>44896</v>
      </c>
      <c r="AA5606" s="169" t="s">
        <v>13033</v>
      </c>
      <c r="AB5606" s="169" t="s">
        <v>13034</v>
      </c>
      <c r="AC5606" s="169" t="s">
        <v>32</v>
      </c>
      <c r="AD5606" s="169">
        <v>2023</v>
      </c>
      <c r="AE5606" s="167" t="s">
        <v>1245</v>
      </c>
    </row>
    <row r="5607" spans="1:31" x14ac:dyDescent="0.3">
      <c r="A5607" s="169" t="s">
        <v>10536</v>
      </c>
      <c r="B5607" s="162" t="s">
        <v>550</v>
      </c>
      <c r="C5607" s="162">
        <v>2</v>
      </c>
      <c r="D5607" s="162">
        <v>2019</v>
      </c>
      <c r="E5607" s="162" t="s">
        <v>115</v>
      </c>
      <c r="F5607" s="162" t="s">
        <v>32</v>
      </c>
      <c r="G5607" s="162">
        <v>2022</v>
      </c>
      <c r="H5607" s="169" t="s">
        <v>10571</v>
      </c>
      <c r="I5607" s="162" t="s">
        <v>550</v>
      </c>
      <c r="J5607" s="216">
        <v>26.601744</v>
      </c>
      <c r="K5607" s="183" t="s">
        <v>1818</v>
      </c>
      <c r="L5607" s="166">
        <v>0.78983406395348821</v>
      </c>
      <c r="M5607" s="166">
        <v>21.010963571770322</v>
      </c>
      <c r="N5607" s="169" t="s">
        <v>32</v>
      </c>
      <c r="O5607" s="167">
        <v>1</v>
      </c>
      <c r="P5607" s="167">
        <v>1</v>
      </c>
      <c r="Q5607" s="167">
        <v>0</v>
      </c>
      <c r="R5607" s="167">
        <v>1</v>
      </c>
      <c r="S5607" s="167">
        <v>0</v>
      </c>
      <c r="T5607" s="167" t="s">
        <v>13211</v>
      </c>
      <c r="U5607" s="167" t="s">
        <v>1437</v>
      </c>
      <c r="V5607" s="167" t="s">
        <v>1451</v>
      </c>
      <c r="W5607" s="169" t="s">
        <v>11496</v>
      </c>
      <c r="X5607" s="169" t="s">
        <v>12323</v>
      </c>
      <c r="Y5607" s="169"/>
      <c r="Z5607" s="168">
        <v>44858</v>
      </c>
      <c r="AA5607" s="169" t="s">
        <v>13035</v>
      </c>
      <c r="AB5607" s="169" t="s">
        <v>13036</v>
      </c>
      <c r="AC5607" s="169" t="s">
        <v>32</v>
      </c>
      <c r="AD5607" s="169">
        <v>2023</v>
      </c>
      <c r="AE5607" s="167" t="s">
        <v>1245</v>
      </c>
    </row>
    <row r="5608" spans="1:31" x14ac:dyDescent="0.3">
      <c r="A5608" s="169" t="s">
        <v>962</v>
      </c>
      <c r="B5608" s="162" t="s">
        <v>550</v>
      </c>
      <c r="C5608" s="162">
        <v>2</v>
      </c>
      <c r="D5608" s="162">
        <v>2015</v>
      </c>
      <c r="E5608" s="162" t="s">
        <v>2393</v>
      </c>
      <c r="F5608" s="162" t="s">
        <v>32</v>
      </c>
      <c r="G5608" s="162">
        <v>2022</v>
      </c>
      <c r="H5608" s="169" t="s">
        <v>576</v>
      </c>
      <c r="I5608" s="162" t="s">
        <v>550</v>
      </c>
      <c r="J5608" s="216">
        <v>0.75670300000000001</v>
      </c>
      <c r="K5608" s="183" t="s">
        <v>1818</v>
      </c>
      <c r="L5608" s="166">
        <v>0.78983406395348821</v>
      </c>
      <c r="M5608" s="166">
        <v>0.59766980569579642</v>
      </c>
      <c r="N5608" s="169" t="s">
        <v>73</v>
      </c>
      <c r="O5608" s="167">
        <v>1</v>
      </c>
      <c r="P5608" s="167">
        <v>0</v>
      </c>
      <c r="Q5608" s="167">
        <v>0</v>
      </c>
      <c r="R5608" s="167">
        <v>0</v>
      </c>
      <c r="S5608" s="167">
        <v>1</v>
      </c>
      <c r="T5608" s="167" t="s">
        <v>13213</v>
      </c>
      <c r="U5608" s="167" t="s">
        <v>1360</v>
      </c>
      <c r="V5608" s="167" t="s">
        <v>1364</v>
      </c>
      <c r="W5608" s="169" t="s">
        <v>12979</v>
      </c>
      <c r="X5608" s="169" t="s">
        <v>10663</v>
      </c>
      <c r="Y5608" s="169"/>
      <c r="Z5608" s="168">
        <v>44593</v>
      </c>
      <c r="AA5608" s="169" t="s">
        <v>13037</v>
      </c>
      <c r="AB5608" s="169" t="s">
        <v>13038</v>
      </c>
      <c r="AC5608" s="169" t="s">
        <v>73</v>
      </c>
      <c r="AD5608" s="169">
        <v>2023</v>
      </c>
      <c r="AE5608" s="167" t="s">
        <v>1245</v>
      </c>
    </row>
    <row r="5609" spans="1:31" x14ac:dyDescent="0.3">
      <c r="A5609" s="169" t="s">
        <v>962</v>
      </c>
      <c r="B5609" s="162" t="s">
        <v>550</v>
      </c>
      <c r="C5609" s="162">
        <v>3</v>
      </c>
      <c r="D5609" s="162">
        <v>2015</v>
      </c>
      <c r="E5609" s="162" t="s">
        <v>2393</v>
      </c>
      <c r="F5609" s="162" t="s">
        <v>32</v>
      </c>
      <c r="G5609" s="162">
        <v>2022</v>
      </c>
      <c r="H5609" s="169" t="s">
        <v>576</v>
      </c>
      <c r="I5609" s="162" t="s">
        <v>550</v>
      </c>
      <c r="J5609" s="216">
        <v>0.36854500000000001</v>
      </c>
      <c r="K5609" s="183" t="s">
        <v>1818</v>
      </c>
      <c r="L5609" s="166">
        <v>0.78983406395348821</v>
      </c>
      <c r="M5609" s="166">
        <v>0.2910893950997383</v>
      </c>
      <c r="N5609" s="169" t="s">
        <v>73</v>
      </c>
      <c r="O5609" s="167">
        <v>1</v>
      </c>
      <c r="P5609" s="167">
        <v>0</v>
      </c>
      <c r="Q5609" s="167">
        <v>0</v>
      </c>
      <c r="R5609" s="167">
        <v>0</v>
      </c>
      <c r="S5609" s="167">
        <v>1</v>
      </c>
      <c r="T5609" s="167" t="s">
        <v>13213</v>
      </c>
      <c r="U5609" s="167" t="s">
        <v>1360</v>
      </c>
      <c r="V5609" s="167" t="s">
        <v>1364</v>
      </c>
      <c r="W5609" s="169" t="s">
        <v>12979</v>
      </c>
      <c r="X5609" s="169" t="s">
        <v>10663</v>
      </c>
      <c r="Y5609" s="169"/>
      <c r="Z5609" s="168">
        <v>44607</v>
      </c>
      <c r="AA5609" s="169" t="s">
        <v>13037</v>
      </c>
      <c r="AB5609" s="169" t="s">
        <v>13038</v>
      </c>
      <c r="AC5609" s="169" t="s">
        <v>73</v>
      </c>
      <c r="AD5609" s="169">
        <v>2023</v>
      </c>
      <c r="AE5609" s="167" t="s">
        <v>1245</v>
      </c>
    </row>
    <row r="5610" spans="1:31" x14ac:dyDescent="0.3">
      <c r="A5610" s="169" t="s">
        <v>962</v>
      </c>
      <c r="B5610" s="162" t="s">
        <v>550</v>
      </c>
      <c r="C5610" s="162">
        <v>4</v>
      </c>
      <c r="D5610" s="162">
        <v>2015</v>
      </c>
      <c r="E5610" s="162" t="s">
        <v>2393</v>
      </c>
      <c r="F5610" s="162" t="s">
        <v>32</v>
      </c>
      <c r="G5610" s="162">
        <v>2022</v>
      </c>
      <c r="H5610" s="169" t="s">
        <v>576</v>
      </c>
      <c r="I5610" s="162" t="s">
        <v>550</v>
      </c>
      <c r="J5610" s="216">
        <v>7.3361729999999996</v>
      </c>
      <c r="K5610" s="183" t="s">
        <v>1818</v>
      </c>
      <c r="L5610" s="166">
        <v>0.78983406395348821</v>
      </c>
      <c r="M5610" s="166">
        <v>5.7943593344558533</v>
      </c>
      <c r="N5610" s="169" t="s">
        <v>32</v>
      </c>
      <c r="O5610" s="167">
        <v>1</v>
      </c>
      <c r="P5610" s="167">
        <v>1</v>
      </c>
      <c r="Q5610" s="167">
        <v>0</v>
      </c>
      <c r="R5610" s="167">
        <v>1</v>
      </c>
      <c r="S5610" s="167">
        <v>0</v>
      </c>
      <c r="T5610" s="167" t="s">
        <v>13211</v>
      </c>
      <c r="U5610" s="167" t="s">
        <v>1360</v>
      </c>
      <c r="V5610" s="167" t="s">
        <v>1364</v>
      </c>
      <c r="W5610" s="169" t="s">
        <v>11497</v>
      </c>
      <c r="X5610" s="169" t="s">
        <v>10663</v>
      </c>
      <c r="Y5610" s="169"/>
      <c r="Z5610" s="168">
        <v>44662</v>
      </c>
      <c r="AA5610" s="169" t="s">
        <v>13039</v>
      </c>
      <c r="AB5610" s="169" t="s">
        <v>12377</v>
      </c>
      <c r="AC5610" s="169" t="s">
        <v>32</v>
      </c>
      <c r="AD5610" s="169">
        <v>2023</v>
      </c>
      <c r="AE5610" s="167" t="s">
        <v>1245</v>
      </c>
    </row>
    <row r="5611" spans="1:31" x14ac:dyDescent="0.3">
      <c r="A5611" s="169" t="s">
        <v>654</v>
      </c>
      <c r="B5611" s="162" t="s">
        <v>550</v>
      </c>
      <c r="C5611" s="162">
        <v>10</v>
      </c>
      <c r="D5611" s="162">
        <v>2012</v>
      </c>
      <c r="E5611" s="162" t="s">
        <v>2393</v>
      </c>
      <c r="F5611" s="162" t="s">
        <v>32</v>
      </c>
      <c r="G5611" s="162">
        <v>2022</v>
      </c>
      <c r="H5611" s="169" t="s">
        <v>576</v>
      </c>
      <c r="I5611" s="162" t="s">
        <v>550</v>
      </c>
      <c r="J5611" s="216">
        <v>1.0604579999999999</v>
      </c>
      <c r="K5611" s="183" t="s">
        <v>1818</v>
      </c>
      <c r="L5611" s="166">
        <v>0.78983406395348821</v>
      </c>
      <c r="M5611" s="166">
        <v>0.83758585179198808</v>
      </c>
      <c r="N5611" s="169" t="s">
        <v>32</v>
      </c>
      <c r="O5611" s="167">
        <v>1</v>
      </c>
      <c r="P5611" s="167">
        <v>1</v>
      </c>
      <c r="Q5611" s="167">
        <v>0</v>
      </c>
      <c r="R5611" s="167">
        <v>1</v>
      </c>
      <c r="S5611" s="167">
        <v>0</v>
      </c>
      <c r="T5611" s="167" t="s">
        <v>13211</v>
      </c>
      <c r="U5611" s="167" t="s">
        <v>1360</v>
      </c>
      <c r="V5611" s="167" t="s">
        <v>1364</v>
      </c>
      <c r="W5611" s="169" t="s">
        <v>11497</v>
      </c>
      <c r="X5611" s="169" t="s">
        <v>12952</v>
      </c>
      <c r="Y5611" s="169"/>
      <c r="Z5611" s="168">
        <v>44634</v>
      </c>
      <c r="AA5611" s="169" t="s">
        <v>13039</v>
      </c>
      <c r="AB5611" s="169" t="s">
        <v>12377</v>
      </c>
      <c r="AC5611" s="169" t="s">
        <v>32</v>
      </c>
      <c r="AD5611" s="169">
        <v>2023</v>
      </c>
      <c r="AE5611" s="167" t="s">
        <v>1245</v>
      </c>
    </row>
    <row r="5612" spans="1:31" x14ac:dyDescent="0.3">
      <c r="A5612" s="169" t="s">
        <v>1072</v>
      </c>
      <c r="B5612" s="162" t="s">
        <v>550</v>
      </c>
      <c r="C5612" s="162">
        <v>2</v>
      </c>
      <c r="D5612" s="162">
        <v>2016</v>
      </c>
      <c r="E5612" s="162" t="s">
        <v>2393</v>
      </c>
      <c r="F5612" s="162" t="s">
        <v>32</v>
      </c>
      <c r="G5612" s="162">
        <v>2022</v>
      </c>
      <c r="H5612" s="169" t="s">
        <v>62</v>
      </c>
      <c r="I5612" s="162" t="s">
        <v>550</v>
      </c>
      <c r="J5612" s="216">
        <v>7.9958090000000004</v>
      </c>
      <c r="K5612" s="183" t="s">
        <v>1818</v>
      </c>
      <c r="L5612" s="166">
        <v>0.78983406395348821</v>
      </c>
      <c r="M5612" s="166">
        <v>6.315362317065877</v>
      </c>
      <c r="N5612" s="169" t="s">
        <v>62</v>
      </c>
      <c r="O5612" s="167">
        <v>1</v>
      </c>
      <c r="P5612" s="167">
        <v>0</v>
      </c>
      <c r="Q5612" s="167">
        <v>1</v>
      </c>
      <c r="R5612" s="167">
        <v>0</v>
      </c>
      <c r="S5612" s="167">
        <v>1</v>
      </c>
      <c r="T5612" s="167" t="s">
        <v>13210</v>
      </c>
      <c r="U5612" s="167" t="s">
        <v>1453</v>
      </c>
      <c r="V5612" s="167" t="s">
        <v>188</v>
      </c>
      <c r="W5612" s="169" t="s">
        <v>11496</v>
      </c>
      <c r="X5612" s="169" t="s">
        <v>12953</v>
      </c>
      <c r="Y5612" s="169"/>
      <c r="Z5612" s="168">
        <v>44725</v>
      </c>
      <c r="AA5612" s="169" t="s">
        <v>13040</v>
      </c>
      <c r="AB5612" s="169" t="s">
        <v>13041</v>
      </c>
      <c r="AC5612" s="169" t="s">
        <v>62</v>
      </c>
      <c r="AD5612" s="169">
        <v>2023</v>
      </c>
      <c r="AE5612" s="167" t="s">
        <v>1321</v>
      </c>
    </row>
    <row r="5613" spans="1:31" x14ac:dyDescent="0.3">
      <c r="A5613" s="169" t="s">
        <v>1072</v>
      </c>
      <c r="B5613" s="162" t="s">
        <v>550</v>
      </c>
      <c r="C5613" s="162">
        <v>3</v>
      </c>
      <c r="D5613" s="162">
        <v>2016</v>
      </c>
      <c r="E5613" s="162" t="s">
        <v>2393</v>
      </c>
      <c r="F5613" s="162" t="s">
        <v>32</v>
      </c>
      <c r="G5613" s="162">
        <v>2022</v>
      </c>
      <c r="H5613" s="169" t="s">
        <v>62</v>
      </c>
      <c r="I5613" s="162" t="s">
        <v>550</v>
      </c>
      <c r="J5613" s="216">
        <v>8.06</v>
      </c>
      <c r="K5613" s="183" t="s">
        <v>1818</v>
      </c>
      <c r="L5613" s="166">
        <v>0.78983406395348821</v>
      </c>
      <c r="M5613" s="166">
        <v>6.3660625554651151</v>
      </c>
      <c r="N5613" s="169" t="s">
        <v>62</v>
      </c>
      <c r="O5613" s="167">
        <v>1</v>
      </c>
      <c r="P5613" s="167">
        <v>0</v>
      </c>
      <c r="Q5613" s="167">
        <v>1</v>
      </c>
      <c r="R5613" s="167">
        <v>0</v>
      </c>
      <c r="S5613" s="167">
        <v>1</v>
      </c>
      <c r="T5613" s="167" t="s">
        <v>13210</v>
      </c>
      <c r="U5613" s="167" t="s">
        <v>1453</v>
      </c>
      <c r="V5613" s="167" t="s">
        <v>188</v>
      </c>
      <c r="W5613" s="169" t="s">
        <v>11496</v>
      </c>
      <c r="X5613" s="169" t="s">
        <v>12953</v>
      </c>
      <c r="Y5613" s="169"/>
      <c r="Z5613" s="168">
        <v>44725</v>
      </c>
      <c r="AA5613" s="169" t="s">
        <v>13042</v>
      </c>
      <c r="AB5613" s="169" t="s">
        <v>13043</v>
      </c>
      <c r="AC5613" s="169" t="s">
        <v>62</v>
      </c>
      <c r="AD5613" s="169">
        <v>2023</v>
      </c>
      <c r="AE5613" s="167" t="s">
        <v>1321</v>
      </c>
    </row>
    <row r="5614" spans="1:31" x14ac:dyDescent="0.3">
      <c r="A5614" s="169" t="s">
        <v>1155</v>
      </c>
      <c r="B5614" s="162" t="s">
        <v>550</v>
      </c>
      <c r="C5614" s="162">
        <v>3</v>
      </c>
      <c r="D5614" s="162">
        <v>2017</v>
      </c>
      <c r="E5614" s="162" t="s">
        <v>2393</v>
      </c>
      <c r="F5614" s="162" t="s">
        <v>32</v>
      </c>
      <c r="G5614" s="162">
        <v>2022</v>
      </c>
      <c r="H5614" s="169" t="s">
        <v>62</v>
      </c>
      <c r="I5614" s="162" t="s">
        <v>550</v>
      </c>
      <c r="J5614" s="216">
        <v>2.29</v>
      </c>
      <c r="K5614" s="183" t="s">
        <v>1818</v>
      </c>
      <c r="L5614" s="166">
        <v>0.78983406395348821</v>
      </c>
      <c r="M5614" s="166">
        <v>1.8087200064534881</v>
      </c>
      <c r="N5614" s="169" t="s">
        <v>62</v>
      </c>
      <c r="O5614" s="167">
        <v>1</v>
      </c>
      <c r="P5614" s="167">
        <v>0</v>
      </c>
      <c r="Q5614" s="167">
        <v>1</v>
      </c>
      <c r="R5614" s="167">
        <v>0</v>
      </c>
      <c r="S5614" s="167">
        <v>1</v>
      </c>
      <c r="T5614" s="167" t="s">
        <v>13210</v>
      </c>
      <c r="U5614" s="167" t="s">
        <v>1350</v>
      </c>
      <c r="V5614" s="167" t="s">
        <v>84</v>
      </c>
      <c r="W5614" s="169" t="s">
        <v>12979</v>
      </c>
      <c r="X5614" s="169" t="s">
        <v>10665</v>
      </c>
      <c r="Y5614" s="169"/>
      <c r="Z5614" s="168">
        <v>44778</v>
      </c>
      <c r="AA5614" s="169" t="s">
        <v>13044</v>
      </c>
      <c r="AB5614" s="169" t="s">
        <v>13045</v>
      </c>
      <c r="AC5614" s="169" t="s">
        <v>62</v>
      </c>
      <c r="AD5614" s="169">
        <v>2023</v>
      </c>
      <c r="AE5614" s="167" t="s">
        <v>1321</v>
      </c>
    </row>
    <row r="5615" spans="1:31" x14ac:dyDescent="0.3">
      <c r="A5615" s="169" t="s">
        <v>1159</v>
      </c>
      <c r="B5615" s="162" t="s">
        <v>550</v>
      </c>
      <c r="C5615" s="162">
        <v>5</v>
      </c>
      <c r="D5615" s="162">
        <v>2018</v>
      </c>
      <c r="E5615" s="162" t="s">
        <v>2393</v>
      </c>
      <c r="F5615" s="162" t="s">
        <v>32</v>
      </c>
      <c r="G5615" s="162">
        <v>2022</v>
      </c>
      <c r="H5615" s="169" t="s">
        <v>62</v>
      </c>
      <c r="I5615" s="162" t="s">
        <v>550</v>
      </c>
      <c r="J5615" s="216">
        <v>4.99</v>
      </c>
      <c r="K5615" s="183" t="s">
        <v>1818</v>
      </c>
      <c r="L5615" s="166">
        <v>0.78983406395348821</v>
      </c>
      <c r="M5615" s="166">
        <v>3.9412719791279063</v>
      </c>
      <c r="N5615" s="169" t="s">
        <v>62</v>
      </c>
      <c r="O5615" s="167">
        <v>1</v>
      </c>
      <c r="P5615" s="167">
        <v>0</v>
      </c>
      <c r="Q5615" s="167">
        <v>1</v>
      </c>
      <c r="R5615" s="167">
        <v>0</v>
      </c>
      <c r="S5615" s="167">
        <v>1</v>
      </c>
      <c r="T5615" s="167" t="s">
        <v>13210</v>
      </c>
      <c r="U5615" s="167" t="s">
        <v>1281</v>
      </c>
      <c r="V5615" s="167" t="s">
        <v>86</v>
      </c>
      <c r="W5615" s="169" t="s">
        <v>11497</v>
      </c>
      <c r="X5615" s="169" t="s">
        <v>12328</v>
      </c>
      <c r="Y5615" s="169"/>
      <c r="Z5615" s="168">
        <v>44761</v>
      </c>
      <c r="AA5615" s="169" t="s">
        <v>13042</v>
      </c>
      <c r="AB5615" s="169" t="s">
        <v>13043</v>
      </c>
      <c r="AC5615" s="169" t="s">
        <v>62</v>
      </c>
      <c r="AD5615" s="169">
        <v>2023</v>
      </c>
      <c r="AE5615" s="167" t="s">
        <v>1321</v>
      </c>
    </row>
    <row r="5616" spans="1:31" x14ac:dyDescent="0.3">
      <c r="A5616" s="169" t="s">
        <v>1204</v>
      </c>
      <c r="B5616" s="162" t="s">
        <v>550</v>
      </c>
      <c r="C5616" s="162">
        <v>3</v>
      </c>
      <c r="D5616" s="162">
        <v>2018</v>
      </c>
      <c r="E5616" s="162" t="s">
        <v>2393</v>
      </c>
      <c r="F5616" s="162" t="s">
        <v>32</v>
      </c>
      <c r="G5616" s="162">
        <v>2022</v>
      </c>
      <c r="H5616" s="169" t="s">
        <v>62</v>
      </c>
      <c r="I5616" s="162" t="s">
        <v>550</v>
      </c>
      <c r="J5616" s="216">
        <v>2.9664269999999999</v>
      </c>
      <c r="K5616" s="183" t="s">
        <v>1818</v>
      </c>
      <c r="L5616" s="166">
        <v>0.78983406395348821</v>
      </c>
      <c r="M5616" s="166">
        <v>2.3429850928313543</v>
      </c>
      <c r="N5616" s="169" t="s">
        <v>62</v>
      </c>
      <c r="O5616" s="167">
        <v>1</v>
      </c>
      <c r="P5616" s="167">
        <v>0</v>
      </c>
      <c r="Q5616" s="167">
        <v>1</v>
      </c>
      <c r="R5616" s="167">
        <v>0</v>
      </c>
      <c r="S5616" s="167">
        <v>1</v>
      </c>
      <c r="T5616" s="167" t="s">
        <v>13210</v>
      </c>
      <c r="U5616" s="167" t="s">
        <v>1576</v>
      </c>
      <c r="V5616" s="167" t="s">
        <v>187</v>
      </c>
      <c r="W5616" s="169" t="s">
        <v>11497</v>
      </c>
      <c r="X5616" s="169" t="s">
        <v>12331</v>
      </c>
      <c r="Y5616" s="169"/>
      <c r="Z5616" s="168">
        <v>44854</v>
      </c>
      <c r="AA5616" s="169" t="s">
        <v>13046</v>
      </c>
      <c r="AB5616" s="169" t="s">
        <v>13047</v>
      </c>
      <c r="AC5616" s="169" t="s">
        <v>62</v>
      </c>
      <c r="AD5616" s="169">
        <v>2023</v>
      </c>
      <c r="AE5616" s="167" t="s">
        <v>1321</v>
      </c>
    </row>
    <row r="5617" spans="1:31" x14ac:dyDescent="0.3">
      <c r="A5617" s="169" t="s">
        <v>10541</v>
      </c>
      <c r="B5617" s="162" t="s">
        <v>550</v>
      </c>
      <c r="C5617" s="162">
        <v>1</v>
      </c>
      <c r="D5617" s="162">
        <v>2019</v>
      </c>
      <c r="E5617" s="162" t="s">
        <v>115</v>
      </c>
      <c r="F5617" s="162" t="s">
        <v>32</v>
      </c>
      <c r="G5617" s="162">
        <v>2022</v>
      </c>
      <c r="H5617" s="169" t="s">
        <v>1186</v>
      </c>
      <c r="I5617" s="162" t="s">
        <v>550</v>
      </c>
      <c r="J5617" s="216">
        <v>7.0997180000000002</v>
      </c>
      <c r="K5617" s="183" t="s">
        <v>1818</v>
      </c>
      <c r="L5617" s="166">
        <v>0.78983406395348821</v>
      </c>
      <c r="M5617" s="166">
        <v>5.6075991208637319</v>
      </c>
      <c r="N5617" s="169" t="s">
        <v>32</v>
      </c>
      <c r="O5617" s="167">
        <v>1</v>
      </c>
      <c r="P5617" s="167">
        <v>1</v>
      </c>
      <c r="Q5617" s="167">
        <v>0</v>
      </c>
      <c r="R5617" s="167">
        <v>1</v>
      </c>
      <c r="S5617" s="167">
        <v>0</v>
      </c>
      <c r="T5617" s="167" t="s">
        <v>13211</v>
      </c>
      <c r="U5617" s="167" t="s">
        <v>1360</v>
      </c>
      <c r="V5617" s="167" t="s">
        <v>1383</v>
      </c>
      <c r="W5617" s="169" t="s">
        <v>12979</v>
      </c>
      <c r="X5617" s="169" t="s">
        <v>12954</v>
      </c>
      <c r="Y5617" s="169"/>
      <c r="Z5617" s="168">
        <v>44615</v>
      </c>
      <c r="AA5617" s="169" t="s">
        <v>10324</v>
      </c>
      <c r="AB5617" s="169" t="s">
        <v>11695</v>
      </c>
      <c r="AC5617" s="169" t="s">
        <v>32</v>
      </c>
      <c r="AD5617" s="169">
        <v>2023</v>
      </c>
      <c r="AE5617" s="167" t="s">
        <v>10573</v>
      </c>
    </row>
    <row r="5618" spans="1:31" x14ac:dyDescent="0.3">
      <c r="A5618" s="169" t="s">
        <v>1185</v>
      </c>
      <c r="B5618" s="162" t="s">
        <v>550</v>
      </c>
      <c r="C5618" s="162">
        <v>5</v>
      </c>
      <c r="D5618" s="162">
        <v>2018</v>
      </c>
      <c r="E5618" s="162" t="s">
        <v>2393</v>
      </c>
      <c r="F5618" s="162" t="s">
        <v>32</v>
      </c>
      <c r="G5618" s="162">
        <v>2022</v>
      </c>
      <c r="H5618" s="169" t="s">
        <v>1186</v>
      </c>
      <c r="I5618" s="162" t="s">
        <v>550</v>
      </c>
      <c r="J5618" s="216">
        <v>1.5642430000000001</v>
      </c>
      <c r="K5618" s="183" t="s">
        <v>1818</v>
      </c>
      <c r="L5618" s="166">
        <v>0.78983406395348821</v>
      </c>
      <c r="M5618" s="166">
        <v>1.2354924057007963</v>
      </c>
      <c r="N5618" s="169" t="s">
        <v>255</v>
      </c>
      <c r="O5618" s="167">
        <v>1</v>
      </c>
      <c r="P5618" s="167">
        <v>0</v>
      </c>
      <c r="Q5618" s="167">
        <v>0</v>
      </c>
      <c r="R5618" s="167">
        <v>0</v>
      </c>
      <c r="S5618" s="167">
        <v>1</v>
      </c>
      <c r="T5618" s="167" t="s">
        <v>13213</v>
      </c>
      <c r="U5618" s="167" t="s">
        <v>1281</v>
      </c>
      <c r="V5618" s="167" t="s">
        <v>86</v>
      </c>
      <c r="W5618" s="169" t="s">
        <v>11496</v>
      </c>
      <c r="X5618" s="169" t="s">
        <v>12332</v>
      </c>
      <c r="Y5618" s="169"/>
      <c r="Z5618" s="168">
        <v>44805</v>
      </c>
      <c r="AA5618" s="169" t="s">
        <v>13048</v>
      </c>
      <c r="AB5618" s="169" t="s">
        <v>13049</v>
      </c>
      <c r="AC5618" s="169" t="s">
        <v>255</v>
      </c>
      <c r="AD5618" s="169">
        <v>2023</v>
      </c>
      <c r="AE5618" s="167" t="s">
        <v>10573</v>
      </c>
    </row>
    <row r="5619" spans="1:31" x14ac:dyDescent="0.3">
      <c r="A5619" s="169" t="s">
        <v>1196</v>
      </c>
      <c r="B5619" s="162" t="s">
        <v>550</v>
      </c>
      <c r="C5619" s="162">
        <v>3</v>
      </c>
      <c r="D5619" s="162">
        <v>2018</v>
      </c>
      <c r="E5619" s="162" t="s">
        <v>2393</v>
      </c>
      <c r="F5619" s="162" t="s">
        <v>32</v>
      </c>
      <c r="G5619" s="162">
        <v>2022</v>
      </c>
      <c r="H5619" s="169" t="s">
        <v>216</v>
      </c>
      <c r="I5619" s="162" t="s">
        <v>550</v>
      </c>
      <c r="J5619" s="216">
        <v>1.4590240000000001</v>
      </c>
      <c r="K5619" s="183" t="s">
        <v>1818</v>
      </c>
      <c r="L5619" s="166">
        <v>0.78983406395348821</v>
      </c>
      <c r="M5619" s="166">
        <v>1.1523868553256742</v>
      </c>
      <c r="N5619" s="169" t="s">
        <v>216</v>
      </c>
      <c r="O5619" s="167">
        <v>1</v>
      </c>
      <c r="P5619" s="167">
        <v>0</v>
      </c>
      <c r="Q5619" s="167">
        <v>1</v>
      </c>
      <c r="R5619" s="167">
        <v>0</v>
      </c>
      <c r="S5619" s="167">
        <v>2</v>
      </c>
      <c r="T5619" s="167" t="s">
        <v>13210</v>
      </c>
      <c r="U5619" s="167" t="s">
        <v>1360</v>
      </c>
      <c r="V5619" s="167" t="s">
        <v>1383</v>
      </c>
      <c r="W5619" s="169" t="s">
        <v>11496</v>
      </c>
      <c r="X5619" s="169" t="s">
        <v>12335</v>
      </c>
      <c r="Y5619" s="169"/>
      <c r="Z5619" s="168">
        <v>44623</v>
      </c>
      <c r="AA5619" s="169" t="s">
        <v>13050</v>
      </c>
      <c r="AB5619" s="169" t="s">
        <v>216</v>
      </c>
      <c r="AC5619" s="169" t="s">
        <v>216</v>
      </c>
      <c r="AD5619" s="169">
        <v>2023</v>
      </c>
      <c r="AE5619" s="167" t="s">
        <v>10573</v>
      </c>
    </row>
    <row r="5620" spans="1:31" x14ac:dyDescent="0.3">
      <c r="A5620" s="169" t="s">
        <v>1196</v>
      </c>
      <c r="B5620" s="162" t="s">
        <v>550</v>
      </c>
      <c r="C5620" s="162">
        <v>4</v>
      </c>
      <c r="D5620" s="162">
        <v>2018</v>
      </c>
      <c r="E5620" s="162" t="s">
        <v>2393</v>
      </c>
      <c r="F5620" s="162" t="s">
        <v>32</v>
      </c>
      <c r="G5620" s="162">
        <v>2022</v>
      </c>
      <c r="H5620" s="169" t="s">
        <v>216</v>
      </c>
      <c r="I5620" s="162" t="s">
        <v>550</v>
      </c>
      <c r="J5620" s="216">
        <v>2.035253</v>
      </c>
      <c r="K5620" s="183" t="s">
        <v>1818</v>
      </c>
      <c r="L5620" s="166">
        <v>0.78983406395348821</v>
      </c>
      <c r="M5620" s="166">
        <v>1.6075121481635286</v>
      </c>
      <c r="N5620" s="169" t="s">
        <v>40</v>
      </c>
      <c r="O5620" s="167">
        <v>1</v>
      </c>
      <c r="P5620" s="167">
        <v>0</v>
      </c>
      <c r="Q5620" s="167">
        <v>0</v>
      </c>
      <c r="R5620" s="167">
        <v>1</v>
      </c>
      <c r="S5620" s="167">
        <v>0</v>
      </c>
      <c r="T5620" s="167" t="s">
        <v>13213</v>
      </c>
      <c r="U5620" s="167" t="s">
        <v>1360</v>
      </c>
      <c r="V5620" s="167" t="s">
        <v>1383</v>
      </c>
      <c r="W5620" s="169" t="s">
        <v>12979</v>
      </c>
      <c r="X5620" s="169" t="s">
        <v>12335</v>
      </c>
      <c r="Y5620" s="169"/>
      <c r="Z5620" s="168">
        <v>44776</v>
      </c>
      <c r="AA5620" s="169" t="s">
        <v>13051</v>
      </c>
      <c r="AB5620" s="169" t="s">
        <v>13052</v>
      </c>
      <c r="AC5620" s="169" t="s">
        <v>40</v>
      </c>
      <c r="AD5620" s="169">
        <v>2023</v>
      </c>
      <c r="AE5620" s="167" t="s">
        <v>10573</v>
      </c>
    </row>
    <row r="5621" spans="1:31" x14ac:dyDescent="0.3">
      <c r="A5621" s="169" t="s">
        <v>1196</v>
      </c>
      <c r="B5621" s="162" t="s">
        <v>550</v>
      </c>
      <c r="C5621" s="162">
        <v>5</v>
      </c>
      <c r="D5621" s="162">
        <v>2018</v>
      </c>
      <c r="E5621" s="162" t="s">
        <v>2393</v>
      </c>
      <c r="F5621" s="162" t="s">
        <v>32</v>
      </c>
      <c r="G5621" s="162">
        <v>2022</v>
      </c>
      <c r="H5621" s="169" t="s">
        <v>216</v>
      </c>
      <c r="I5621" s="162" t="s">
        <v>550</v>
      </c>
      <c r="J5621" s="216">
        <v>1.182922</v>
      </c>
      <c r="K5621" s="183" t="s">
        <v>1818</v>
      </c>
      <c r="L5621" s="166">
        <v>0.78983406395348821</v>
      </c>
      <c r="M5621" s="166">
        <v>0.93431209059998821</v>
      </c>
      <c r="N5621" s="169" t="s">
        <v>216</v>
      </c>
      <c r="O5621" s="167">
        <v>1</v>
      </c>
      <c r="P5621" s="167">
        <v>0</v>
      </c>
      <c r="Q5621" s="167">
        <v>1</v>
      </c>
      <c r="R5621" s="167">
        <v>0</v>
      </c>
      <c r="S5621" s="167">
        <v>2</v>
      </c>
      <c r="T5621" s="167" t="s">
        <v>13210</v>
      </c>
      <c r="U5621" s="167" t="s">
        <v>1360</v>
      </c>
      <c r="V5621" s="167" t="s">
        <v>1383</v>
      </c>
      <c r="W5621" s="169" t="s">
        <v>11497</v>
      </c>
      <c r="X5621" s="169" t="s">
        <v>12335</v>
      </c>
      <c r="Y5621" s="169"/>
      <c r="Z5621" s="168">
        <v>44896</v>
      </c>
      <c r="AA5621" s="169" t="s">
        <v>13053</v>
      </c>
      <c r="AB5621" s="169" t="s">
        <v>216</v>
      </c>
      <c r="AC5621" s="169" t="s">
        <v>216</v>
      </c>
      <c r="AD5621" s="169">
        <v>2023</v>
      </c>
      <c r="AE5621" s="167" t="s">
        <v>10573</v>
      </c>
    </row>
    <row r="5622" spans="1:31" x14ac:dyDescent="0.3">
      <c r="A5622" s="169" t="s">
        <v>1183</v>
      </c>
      <c r="B5622" s="162" t="s">
        <v>550</v>
      </c>
      <c r="C5622" s="162">
        <v>1</v>
      </c>
      <c r="D5622" s="162">
        <v>2018</v>
      </c>
      <c r="E5622" s="162" t="s">
        <v>2393</v>
      </c>
      <c r="F5622" s="162" t="s">
        <v>32</v>
      </c>
      <c r="G5622" s="162">
        <v>2022</v>
      </c>
      <c r="H5622" s="169" t="s">
        <v>68</v>
      </c>
      <c r="I5622" s="162" t="s">
        <v>550</v>
      </c>
      <c r="J5622" s="216">
        <v>50</v>
      </c>
      <c r="K5622" s="183" t="s">
        <v>1818</v>
      </c>
      <c r="L5622" s="166">
        <v>0.78983406395348821</v>
      </c>
      <c r="M5622" s="166">
        <v>39.491703197674411</v>
      </c>
      <c r="N5622" s="169" t="s">
        <v>32</v>
      </c>
      <c r="O5622" s="167">
        <v>1</v>
      </c>
      <c r="P5622" s="167">
        <v>1</v>
      </c>
      <c r="Q5622" s="167">
        <v>0</v>
      </c>
      <c r="R5622" s="167">
        <v>1</v>
      </c>
      <c r="S5622" s="167">
        <v>0</v>
      </c>
      <c r="T5622" s="167" t="s">
        <v>13211</v>
      </c>
      <c r="U5622" s="167" t="s">
        <v>1360</v>
      </c>
      <c r="V5622" s="167" t="s">
        <v>1383</v>
      </c>
      <c r="W5622" s="169" t="s">
        <v>11496</v>
      </c>
      <c r="X5622" s="169" t="s">
        <v>12955</v>
      </c>
      <c r="Y5622" s="169"/>
      <c r="Z5622" s="168">
        <v>44628</v>
      </c>
      <c r="AA5622" s="169" t="s">
        <v>12463</v>
      </c>
      <c r="AB5622" s="169" t="s">
        <v>13054</v>
      </c>
      <c r="AC5622" s="169" t="s">
        <v>32</v>
      </c>
      <c r="AD5622" s="169">
        <v>2023</v>
      </c>
      <c r="AE5622" s="167" t="s">
        <v>1241</v>
      </c>
    </row>
    <row r="5623" spans="1:31" x14ac:dyDescent="0.3">
      <c r="A5623" s="169" t="s">
        <v>10556</v>
      </c>
      <c r="B5623" s="162" t="s">
        <v>550</v>
      </c>
      <c r="C5623" s="162">
        <v>1</v>
      </c>
      <c r="D5623" s="162">
        <v>2020</v>
      </c>
      <c r="E5623" s="162" t="s">
        <v>115</v>
      </c>
      <c r="F5623" s="162" t="s">
        <v>32</v>
      </c>
      <c r="G5623" s="162">
        <v>2022</v>
      </c>
      <c r="H5623" s="169" t="s">
        <v>68</v>
      </c>
      <c r="I5623" s="162" t="s">
        <v>550</v>
      </c>
      <c r="J5623" s="216">
        <v>1.5</v>
      </c>
      <c r="K5623" s="183" t="s">
        <v>1818</v>
      </c>
      <c r="L5623" s="166">
        <v>0.78983406395348821</v>
      </c>
      <c r="M5623" s="166">
        <v>1.1847510959302323</v>
      </c>
      <c r="N5623" s="169" t="s">
        <v>843</v>
      </c>
      <c r="O5623" s="167">
        <v>1</v>
      </c>
      <c r="P5623" s="167">
        <v>0</v>
      </c>
      <c r="Q5623" s="167">
        <v>0</v>
      </c>
      <c r="R5623" s="167">
        <v>1</v>
      </c>
      <c r="S5623" s="167">
        <v>0</v>
      </c>
      <c r="T5623" s="167" t="s">
        <v>13213</v>
      </c>
      <c r="U5623" s="167" t="s">
        <v>1576</v>
      </c>
      <c r="V5623" s="167" t="s">
        <v>187</v>
      </c>
      <c r="W5623" s="169" t="s">
        <v>12979</v>
      </c>
      <c r="X5623" s="169" t="s">
        <v>12956</v>
      </c>
      <c r="Y5623" s="169"/>
      <c r="Z5623" s="168">
        <v>44854</v>
      </c>
      <c r="AA5623" s="169" t="s">
        <v>13055</v>
      </c>
      <c r="AB5623" s="169" t="s">
        <v>13056</v>
      </c>
      <c r="AC5623" s="169" t="s">
        <v>843</v>
      </c>
      <c r="AD5623" s="169">
        <v>2023</v>
      </c>
      <c r="AE5623" s="167" t="s">
        <v>1241</v>
      </c>
    </row>
    <row r="5624" spans="1:31" x14ac:dyDescent="0.3">
      <c r="A5624" s="169" t="s">
        <v>10556</v>
      </c>
      <c r="B5624" s="162" t="s">
        <v>550</v>
      </c>
      <c r="C5624" s="162">
        <v>2</v>
      </c>
      <c r="D5624" s="162">
        <v>2020</v>
      </c>
      <c r="E5624" s="162" t="s">
        <v>115</v>
      </c>
      <c r="F5624" s="162" t="s">
        <v>32</v>
      </c>
      <c r="G5624" s="162">
        <v>2022</v>
      </c>
      <c r="H5624" s="169" t="s">
        <v>68</v>
      </c>
      <c r="I5624" s="162" t="s">
        <v>550</v>
      </c>
      <c r="J5624" s="216">
        <v>1.5</v>
      </c>
      <c r="K5624" s="183" t="s">
        <v>1818</v>
      </c>
      <c r="L5624" s="166">
        <v>0.78983406395348821</v>
      </c>
      <c r="M5624" s="166">
        <v>1.1847510959302323</v>
      </c>
      <c r="N5624" s="169" t="s">
        <v>68</v>
      </c>
      <c r="O5624" s="167">
        <v>1</v>
      </c>
      <c r="P5624" s="167">
        <v>0</v>
      </c>
      <c r="Q5624" s="167">
        <v>1</v>
      </c>
      <c r="R5624" s="167">
        <v>0</v>
      </c>
      <c r="S5624" s="167">
        <v>1</v>
      </c>
      <c r="T5624" s="167" t="s">
        <v>13210</v>
      </c>
      <c r="U5624" s="167" t="s">
        <v>1576</v>
      </c>
      <c r="V5624" s="167" t="s">
        <v>187</v>
      </c>
      <c r="W5624" s="169" t="s">
        <v>12979</v>
      </c>
      <c r="X5624" s="169" t="s">
        <v>12956</v>
      </c>
      <c r="Y5624" s="169"/>
      <c r="Z5624" s="168">
        <v>44873</v>
      </c>
      <c r="AA5624" s="169" t="s">
        <v>13057</v>
      </c>
      <c r="AB5624" s="169" t="s">
        <v>13058</v>
      </c>
      <c r="AC5624" s="169" t="s">
        <v>68</v>
      </c>
      <c r="AD5624" s="169">
        <v>2023</v>
      </c>
      <c r="AE5624" s="167" t="s">
        <v>1241</v>
      </c>
    </row>
    <row r="5625" spans="1:31" x14ac:dyDescent="0.3">
      <c r="A5625" s="169" t="s">
        <v>1000</v>
      </c>
      <c r="B5625" s="162" t="s">
        <v>550</v>
      </c>
      <c r="C5625" s="162">
        <v>1</v>
      </c>
      <c r="D5625" s="162">
        <v>2016</v>
      </c>
      <c r="E5625" s="162" t="s">
        <v>2393</v>
      </c>
      <c r="F5625" s="162" t="s">
        <v>32</v>
      </c>
      <c r="G5625" s="162">
        <v>2022</v>
      </c>
      <c r="H5625" s="169" t="s">
        <v>63</v>
      </c>
      <c r="I5625" s="162" t="s">
        <v>550</v>
      </c>
      <c r="J5625" s="216">
        <v>1.7030000000000001</v>
      </c>
      <c r="K5625" s="183" t="s">
        <v>1818</v>
      </c>
      <c r="L5625" s="166">
        <v>0.78983406395348821</v>
      </c>
      <c r="M5625" s="166">
        <v>1.3450874109127904</v>
      </c>
      <c r="N5625" s="169" t="s">
        <v>32</v>
      </c>
      <c r="O5625" s="167">
        <v>1</v>
      </c>
      <c r="P5625" s="167">
        <v>1</v>
      </c>
      <c r="Q5625" s="167">
        <v>0</v>
      </c>
      <c r="R5625" s="167">
        <v>1</v>
      </c>
      <c r="S5625" s="167">
        <v>0</v>
      </c>
      <c r="T5625" s="167" t="s">
        <v>13211</v>
      </c>
      <c r="U5625" s="167" t="s">
        <v>1281</v>
      </c>
      <c r="V5625" s="167" t="s">
        <v>157</v>
      </c>
      <c r="W5625" s="169" t="s">
        <v>12979</v>
      </c>
      <c r="X5625" s="169" t="s">
        <v>12957</v>
      </c>
      <c r="Y5625" s="169"/>
      <c r="Z5625" s="168">
        <v>44904</v>
      </c>
      <c r="AA5625" s="169" t="s">
        <v>13059</v>
      </c>
      <c r="AB5625" s="169" t="s">
        <v>12539</v>
      </c>
      <c r="AC5625" s="169" t="s">
        <v>32</v>
      </c>
      <c r="AD5625" s="169">
        <v>2023</v>
      </c>
      <c r="AE5625" s="167" t="s">
        <v>1218</v>
      </c>
    </row>
    <row r="5626" spans="1:31" x14ac:dyDescent="0.3">
      <c r="A5626" s="169" t="s">
        <v>10557</v>
      </c>
      <c r="B5626" s="162" t="s">
        <v>550</v>
      </c>
      <c r="C5626" s="162">
        <v>2</v>
      </c>
      <c r="D5626" s="162">
        <v>2020</v>
      </c>
      <c r="E5626" s="162" t="s">
        <v>115</v>
      </c>
      <c r="F5626" s="162" t="s">
        <v>32</v>
      </c>
      <c r="G5626" s="162">
        <v>2022</v>
      </c>
      <c r="H5626" s="169" t="s">
        <v>63</v>
      </c>
      <c r="I5626" s="162" t="s">
        <v>550</v>
      </c>
      <c r="J5626" s="216">
        <v>3.5</v>
      </c>
      <c r="K5626" s="183" t="s">
        <v>1818</v>
      </c>
      <c r="L5626" s="166">
        <v>0.78983406395348821</v>
      </c>
      <c r="M5626" s="166">
        <v>2.7644192238372085</v>
      </c>
      <c r="N5626" s="169" t="s">
        <v>32</v>
      </c>
      <c r="O5626" s="167">
        <v>1</v>
      </c>
      <c r="P5626" s="167">
        <v>1</v>
      </c>
      <c r="Q5626" s="167">
        <v>0</v>
      </c>
      <c r="R5626" s="167">
        <v>1</v>
      </c>
      <c r="S5626" s="167">
        <v>0</v>
      </c>
      <c r="T5626" s="167" t="s">
        <v>13211</v>
      </c>
      <c r="U5626" s="167" t="s">
        <v>1360</v>
      </c>
      <c r="V5626" s="167" t="s">
        <v>1383</v>
      </c>
      <c r="W5626" s="169" t="s">
        <v>11496</v>
      </c>
      <c r="X5626" s="169" t="s">
        <v>12958</v>
      </c>
      <c r="Y5626" s="169"/>
      <c r="Z5626" s="168">
        <v>44916</v>
      </c>
      <c r="AA5626" s="169" t="s">
        <v>13060</v>
      </c>
      <c r="AB5626" s="169" t="s">
        <v>13061</v>
      </c>
      <c r="AC5626" s="169" t="s">
        <v>32</v>
      </c>
      <c r="AD5626" s="169">
        <v>2023</v>
      </c>
      <c r="AE5626" s="167" t="s">
        <v>1218</v>
      </c>
    </row>
    <row r="5627" spans="1:31" x14ac:dyDescent="0.3">
      <c r="A5627" s="169" t="s">
        <v>10557</v>
      </c>
      <c r="B5627" s="162" t="s">
        <v>550</v>
      </c>
      <c r="C5627" s="162">
        <v>3</v>
      </c>
      <c r="D5627" s="162">
        <v>2020</v>
      </c>
      <c r="E5627" s="162" t="s">
        <v>115</v>
      </c>
      <c r="F5627" s="162" t="s">
        <v>32</v>
      </c>
      <c r="G5627" s="162">
        <v>2022</v>
      </c>
      <c r="H5627" s="169" t="s">
        <v>63</v>
      </c>
      <c r="I5627" s="162" t="s">
        <v>550</v>
      </c>
      <c r="J5627" s="216">
        <v>79.91</v>
      </c>
      <c r="K5627" s="183" t="s">
        <v>1818</v>
      </c>
      <c r="L5627" s="166">
        <v>0.78983406395348821</v>
      </c>
      <c r="M5627" s="166">
        <v>63.11564005052324</v>
      </c>
      <c r="N5627" s="169" t="s">
        <v>63</v>
      </c>
      <c r="O5627" s="167">
        <v>1</v>
      </c>
      <c r="P5627" s="167">
        <v>0</v>
      </c>
      <c r="Q5627" s="167">
        <v>1</v>
      </c>
      <c r="R5627" s="167">
        <v>0</v>
      </c>
      <c r="S5627" s="167">
        <v>1</v>
      </c>
      <c r="T5627" s="167" t="s">
        <v>13210</v>
      </c>
      <c r="U5627" s="167" t="s">
        <v>1360</v>
      </c>
      <c r="V5627" s="167" t="s">
        <v>1383</v>
      </c>
      <c r="W5627" s="169" t="s">
        <v>11497</v>
      </c>
      <c r="X5627" s="169" t="s">
        <v>12958</v>
      </c>
      <c r="Y5627" s="169"/>
      <c r="Z5627" s="168">
        <v>44924</v>
      </c>
      <c r="AA5627" s="169" t="s">
        <v>13062</v>
      </c>
      <c r="AB5627" s="169" t="s">
        <v>13063</v>
      </c>
      <c r="AC5627" s="169" t="s">
        <v>63</v>
      </c>
      <c r="AD5627" s="169">
        <v>2023</v>
      </c>
      <c r="AE5627" s="167" t="s">
        <v>1218</v>
      </c>
    </row>
    <row r="5628" spans="1:31" x14ac:dyDescent="0.3">
      <c r="A5628" s="169" t="s">
        <v>10520</v>
      </c>
      <c r="B5628" s="162" t="s">
        <v>550</v>
      </c>
      <c r="C5628" s="162">
        <v>1</v>
      </c>
      <c r="D5628" s="162">
        <v>2019</v>
      </c>
      <c r="E5628" s="162" t="s">
        <v>115</v>
      </c>
      <c r="F5628" s="162" t="s">
        <v>32</v>
      </c>
      <c r="G5628" s="162">
        <v>2022</v>
      </c>
      <c r="H5628" s="169" t="s">
        <v>74</v>
      </c>
      <c r="I5628" s="162" t="s">
        <v>550</v>
      </c>
      <c r="J5628" s="216">
        <v>2.6416050000000002</v>
      </c>
      <c r="K5628" s="183" t="s">
        <v>1818</v>
      </c>
      <c r="L5628" s="166">
        <v>0.78983406395348821</v>
      </c>
      <c r="M5628" s="166">
        <v>2.0864296125098543</v>
      </c>
      <c r="N5628" s="169" t="s">
        <v>74</v>
      </c>
      <c r="O5628" s="167">
        <v>1</v>
      </c>
      <c r="P5628" s="167">
        <v>0</v>
      </c>
      <c r="Q5628" s="167">
        <v>1</v>
      </c>
      <c r="R5628" s="167">
        <v>0</v>
      </c>
      <c r="S5628" s="167">
        <v>1</v>
      </c>
      <c r="T5628" s="167" t="s">
        <v>13210</v>
      </c>
      <c r="U5628" s="167" t="s">
        <v>1281</v>
      </c>
      <c r="V5628" s="167" t="s">
        <v>86</v>
      </c>
      <c r="W5628" s="169" t="s">
        <v>12979</v>
      </c>
      <c r="X5628" s="169" t="s">
        <v>12959</v>
      </c>
      <c r="Y5628" s="169"/>
      <c r="Z5628" s="168">
        <v>44878</v>
      </c>
      <c r="AA5628" s="169" t="s">
        <v>13064</v>
      </c>
      <c r="AB5628" s="169" t="s">
        <v>13065</v>
      </c>
      <c r="AC5628" s="169" t="s">
        <v>74</v>
      </c>
      <c r="AD5628" s="169">
        <v>2023</v>
      </c>
      <c r="AE5628" s="167" t="s">
        <v>1241</v>
      </c>
    </row>
    <row r="5629" spans="1:31" x14ac:dyDescent="0.3">
      <c r="A5629" s="169" t="s">
        <v>11326</v>
      </c>
      <c r="B5629" s="162" t="s">
        <v>550</v>
      </c>
      <c r="C5629" s="162">
        <v>1</v>
      </c>
      <c r="D5629" s="162">
        <v>2020</v>
      </c>
      <c r="E5629" s="162" t="s">
        <v>115</v>
      </c>
      <c r="F5629" s="162" t="s">
        <v>32</v>
      </c>
      <c r="G5629" s="162">
        <v>2022</v>
      </c>
      <c r="H5629" s="169" t="s">
        <v>74</v>
      </c>
      <c r="I5629" s="162" t="s">
        <v>550</v>
      </c>
      <c r="J5629" s="216">
        <v>1.6558010000000001</v>
      </c>
      <c r="K5629" s="183" t="s">
        <v>1818</v>
      </c>
      <c r="L5629" s="166">
        <v>0.78983406395348821</v>
      </c>
      <c r="M5629" s="166">
        <v>1.3078080329282498</v>
      </c>
      <c r="N5629" s="169" t="s">
        <v>74</v>
      </c>
      <c r="O5629" s="167">
        <v>1</v>
      </c>
      <c r="P5629" s="167">
        <v>0</v>
      </c>
      <c r="Q5629" s="167">
        <v>1</v>
      </c>
      <c r="R5629" s="167">
        <v>0</v>
      </c>
      <c r="S5629" s="167">
        <v>1</v>
      </c>
      <c r="T5629" s="167" t="s">
        <v>13210</v>
      </c>
      <c r="U5629" s="167" t="s">
        <v>1281</v>
      </c>
      <c r="V5629" s="167" t="s">
        <v>86</v>
      </c>
      <c r="W5629" s="169" t="s">
        <v>12979</v>
      </c>
      <c r="X5629" s="169" t="s">
        <v>12960</v>
      </c>
      <c r="Y5629" s="169"/>
      <c r="Z5629" s="168">
        <v>44896</v>
      </c>
      <c r="AA5629" s="169" t="s">
        <v>13066</v>
      </c>
      <c r="AB5629" s="169" t="s">
        <v>13067</v>
      </c>
      <c r="AC5629" s="169" t="s">
        <v>74</v>
      </c>
      <c r="AD5629" s="169">
        <v>2023</v>
      </c>
      <c r="AE5629" s="167" t="s">
        <v>1241</v>
      </c>
    </row>
    <row r="5630" spans="1:31" x14ac:dyDescent="0.3">
      <c r="A5630" s="169" t="s">
        <v>11326</v>
      </c>
      <c r="B5630" s="162" t="s">
        <v>550</v>
      </c>
      <c r="C5630" s="162">
        <v>2</v>
      </c>
      <c r="D5630" s="162">
        <v>2020</v>
      </c>
      <c r="E5630" s="162" t="s">
        <v>115</v>
      </c>
      <c r="F5630" s="162" t="s">
        <v>32</v>
      </c>
      <c r="G5630" s="162">
        <v>2022</v>
      </c>
      <c r="H5630" s="169" t="s">
        <v>74</v>
      </c>
      <c r="I5630" s="162" t="s">
        <v>550</v>
      </c>
      <c r="J5630" s="216">
        <v>1.7319359999999999</v>
      </c>
      <c r="K5630" s="183" t="s">
        <v>1818</v>
      </c>
      <c r="L5630" s="166">
        <v>0.78983406395348821</v>
      </c>
      <c r="M5630" s="166">
        <v>1.3679420493873484</v>
      </c>
      <c r="N5630" s="169" t="s">
        <v>32</v>
      </c>
      <c r="O5630" s="167">
        <v>1</v>
      </c>
      <c r="P5630" s="167">
        <v>1</v>
      </c>
      <c r="Q5630" s="167">
        <v>0</v>
      </c>
      <c r="R5630" s="167">
        <v>1</v>
      </c>
      <c r="S5630" s="167">
        <v>0</v>
      </c>
      <c r="T5630" s="167" t="s">
        <v>13211</v>
      </c>
      <c r="U5630" s="167" t="s">
        <v>1281</v>
      </c>
      <c r="V5630" s="167" t="s">
        <v>86</v>
      </c>
      <c r="W5630" s="169" t="s">
        <v>12979</v>
      </c>
      <c r="X5630" s="169" t="s">
        <v>12960</v>
      </c>
      <c r="Y5630" s="169"/>
      <c r="Z5630" s="168">
        <v>44914</v>
      </c>
      <c r="AA5630" s="169" t="s">
        <v>13068</v>
      </c>
      <c r="AB5630" s="169" t="s">
        <v>11622</v>
      </c>
      <c r="AC5630" s="169" t="s">
        <v>32</v>
      </c>
      <c r="AD5630" s="169">
        <v>2023</v>
      </c>
      <c r="AE5630" s="167" t="s">
        <v>1241</v>
      </c>
    </row>
    <row r="5631" spans="1:31" x14ac:dyDescent="0.3">
      <c r="A5631" s="169" t="s">
        <v>913</v>
      </c>
      <c r="B5631" s="162" t="s">
        <v>550</v>
      </c>
      <c r="C5631" s="162">
        <v>3</v>
      </c>
      <c r="D5631" s="162">
        <v>2015</v>
      </c>
      <c r="E5631" s="162" t="s">
        <v>2393</v>
      </c>
      <c r="F5631" s="162" t="s">
        <v>32</v>
      </c>
      <c r="G5631" s="162">
        <v>2022</v>
      </c>
      <c r="H5631" s="169" t="s">
        <v>72</v>
      </c>
      <c r="I5631" s="162" t="s">
        <v>550</v>
      </c>
      <c r="J5631" s="216">
        <v>3.6215000000000002</v>
      </c>
      <c r="K5631" s="183" t="s">
        <v>1818</v>
      </c>
      <c r="L5631" s="166">
        <v>0.78983406395348821</v>
      </c>
      <c r="M5631" s="166">
        <v>2.8603840626075576</v>
      </c>
      <c r="N5631" s="169" t="s">
        <v>62</v>
      </c>
      <c r="O5631" s="167">
        <v>1</v>
      </c>
      <c r="P5631" s="167">
        <v>0</v>
      </c>
      <c r="Q5631" s="167">
        <v>0</v>
      </c>
      <c r="R5631" s="167">
        <v>0</v>
      </c>
      <c r="S5631" s="167">
        <v>1</v>
      </c>
      <c r="T5631" s="167" t="s">
        <v>13213</v>
      </c>
      <c r="U5631" s="167" t="s">
        <v>1281</v>
      </c>
      <c r="V5631" s="167" t="s">
        <v>86</v>
      </c>
      <c r="W5631" s="169" t="s">
        <v>11497</v>
      </c>
      <c r="X5631" s="169" t="s">
        <v>12961</v>
      </c>
      <c r="Y5631" s="169"/>
      <c r="Z5631" s="168">
        <v>44776</v>
      </c>
      <c r="AA5631" s="169" t="s">
        <v>13069</v>
      </c>
      <c r="AB5631" s="169" t="s">
        <v>13070</v>
      </c>
      <c r="AC5631" s="169" t="s">
        <v>62</v>
      </c>
      <c r="AD5631" s="169">
        <v>2023</v>
      </c>
      <c r="AE5631" s="167" t="s">
        <v>1245</v>
      </c>
    </row>
    <row r="5632" spans="1:31" x14ac:dyDescent="0.3">
      <c r="A5632" s="169" t="s">
        <v>10515</v>
      </c>
      <c r="B5632" s="162" t="s">
        <v>550</v>
      </c>
      <c r="C5632" s="162">
        <v>1</v>
      </c>
      <c r="D5632" s="162">
        <v>2019</v>
      </c>
      <c r="E5632" s="162" t="s">
        <v>2393</v>
      </c>
      <c r="F5632" s="162" t="s">
        <v>32</v>
      </c>
      <c r="G5632" s="162">
        <v>2022</v>
      </c>
      <c r="H5632" s="169" t="s">
        <v>72</v>
      </c>
      <c r="I5632" s="162" t="s">
        <v>550</v>
      </c>
      <c r="J5632" s="216">
        <v>7</v>
      </c>
      <c r="K5632" s="183" t="s">
        <v>1818</v>
      </c>
      <c r="L5632" s="166">
        <v>0.78983406395348821</v>
      </c>
      <c r="M5632" s="166">
        <v>5.528838447674417</v>
      </c>
      <c r="N5632" s="169" t="s">
        <v>72</v>
      </c>
      <c r="O5632" s="167">
        <v>1</v>
      </c>
      <c r="P5632" s="167">
        <v>0</v>
      </c>
      <c r="Q5632" s="167">
        <v>1</v>
      </c>
      <c r="R5632" s="167">
        <v>0</v>
      </c>
      <c r="S5632" s="167">
        <v>1</v>
      </c>
      <c r="T5632" s="167" t="s">
        <v>13210</v>
      </c>
      <c r="U5632" s="167" t="s">
        <v>1360</v>
      </c>
      <c r="V5632" s="167" t="s">
        <v>1364</v>
      </c>
      <c r="W5632" s="169" t="s">
        <v>12979</v>
      </c>
      <c r="X5632" s="169" t="s">
        <v>12962</v>
      </c>
      <c r="Y5632" s="169"/>
      <c r="Z5632" s="168">
        <v>44850</v>
      </c>
      <c r="AA5632" s="169" t="s">
        <v>13071</v>
      </c>
      <c r="AB5632" s="169" t="s">
        <v>13072</v>
      </c>
      <c r="AC5632" s="169" t="s">
        <v>72</v>
      </c>
      <c r="AD5632" s="169">
        <v>2023</v>
      </c>
      <c r="AE5632" s="167" t="s">
        <v>1245</v>
      </c>
    </row>
    <row r="5633" spans="1:31" x14ac:dyDescent="0.3">
      <c r="A5633" s="169" t="s">
        <v>1181</v>
      </c>
      <c r="B5633" s="162" t="s">
        <v>550</v>
      </c>
      <c r="C5633" s="162">
        <v>2</v>
      </c>
      <c r="D5633" s="162">
        <v>2018</v>
      </c>
      <c r="E5633" s="162" t="s">
        <v>2393</v>
      </c>
      <c r="F5633" s="162" t="s">
        <v>32</v>
      </c>
      <c r="G5633" s="162">
        <v>2022</v>
      </c>
      <c r="H5633" s="169" t="s">
        <v>72</v>
      </c>
      <c r="I5633" s="162" t="s">
        <v>550</v>
      </c>
      <c r="J5633" s="216">
        <v>3.2433550000000002</v>
      </c>
      <c r="K5633" s="183" t="s">
        <v>1818</v>
      </c>
      <c r="L5633" s="166">
        <v>0.78983406395348821</v>
      </c>
      <c r="M5633" s="166">
        <v>2.561712260493866</v>
      </c>
      <c r="N5633" s="169" t="s">
        <v>32</v>
      </c>
      <c r="O5633" s="167">
        <v>1</v>
      </c>
      <c r="P5633" s="167">
        <v>1</v>
      </c>
      <c r="Q5633" s="167">
        <v>0</v>
      </c>
      <c r="R5633" s="167">
        <v>1</v>
      </c>
      <c r="S5633" s="167">
        <v>0</v>
      </c>
      <c r="T5633" s="167" t="s">
        <v>13211</v>
      </c>
      <c r="U5633" s="167" t="s">
        <v>1281</v>
      </c>
      <c r="V5633" s="167" t="s">
        <v>86</v>
      </c>
      <c r="W5633" s="169" t="s">
        <v>12979</v>
      </c>
      <c r="X5633" s="169" t="s">
        <v>12343</v>
      </c>
      <c r="Y5633" s="169"/>
      <c r="Z5633" s="168">
        <v>44664</v>
      </c>
      <c r="AA5633" s="169" t="s">
        <v>13073</v>
      </c>
      <c r="AB5633" s="169" t="s">
        <v>11622</v>
      </c>
      <c r="AC5633" s="169" t="s">
        <v>32</v>
      </c>
      <c r="AD5633" s="169">
        <v>2023</v>
      </c>
      <c r="AE5633" s="167" t="s">
        <v>1245</v>
      </c>
    </row>
    <row r="5634" spans="1:31" x14ac:dyDescent="0.3">
      <c r="A5634" s="169" t="s">
        <v>1181</v>
      </c>
      <c r="B5634" s="162" t="s">
        <v>550</v>
      </c>
      <c r="C5634" s="162">
        <v>3</v>
      </c>
      <c r="D5634" s="162">
        <v>2018</v>
      </c>
      <c r="E5634" s="162" t="s">
        <v>2393</v>
      </c>
      <c r="F5634" s="162" t="s">
        <v>32</v>
      </c>
      <c r="G5634" s="162">
        <v>2022</v>
      </c>
      <c r="H5634" s="169" t="s">
        <v>72</v>
      </c>
      <c r="I5634" s="162" t="s">
        <v>550</v>
      </c>
      <c r="J5634" s="216">
        <v>1.739768</v>
      </c>
      <c r="K5634" s="183" t="s">
        <v>1818</v>
      </c>
      <c r="L5634" s="166">
        <v>0.78983406395348821</v>
      </c>
      <c r="M5634" s="166">
        <v>1.3741280297762322</v>
      </c>
      <c r="N5634" s="169" t="s">
        <v>32</v>
      </c>
      <c r="O5634" s="167">
        <v>1</v>
      </c>
      <c r="P5634" s="167">
        <v>1</v>
      </c>
      <c r="Q5634" s="167">
        <v>0</v>
      </c>
      <c r="R5634" s="167">
        <v>1</v>
      </c>
      <c r="S5634" s="167">
        <v>0</v>
      </c>
      <c r="T5634" s="167" t="s">
        <v>13211</v>
      </c>
      <c r="U5634" s="167" t="s">
        <v>1281</v>
      </c>
      <c r="V5634" s="167" t="s">
        <v>86</v>
      </c>
      <c r="W5634" s="169" t="s">
        <v>12979</v>
      </c>
      <c r="X5634" s="169" t="s">
        <v>12343</v>
      </c>
      <c r="Y5634" s="169"/>
      <c r="Z5634" s="168">
        <v>44811</v>
      </c>
      <c r="AA5634" s="169" t="s">
        <v>13074</v>
      </c>
      <c r="AB5634" s="169" t="s">
        <v>13075</v>
      </c>
      <c r="AC5634" s="169" t="s">
        <v>32</v>
      </c>
      <c r="AD5634" s="169">
        <v>2023</v>
      </c>
      <c r="AE5634" s="167" t="s">
        <v>1245</v>
      </c>
    </row>
    <row r="5635" spans="1:31" x14ac:dyDescent="0.3">
      <c r="A5635" s="169" t="s">
        <v>958</v>
      </c>
      <c r="B5635" s="162" t="s">
        <v>550</v>
      </c>
      <c r="C5635" s="162">
        <v>2</v>
      </c>
      <c r="D5635" s="162">
        <v>2015</v>
      </c>
      <c r="E5635" s="162" t="s">
        <v>115</v>
      </c>
      <c r="F5635" s="162" t="s">
        <v>32</v>
      </c>
      <c r="G5635" s="162">
        <v>2022</v>
      </c>
      <c r="H5635" s="169" t="s">
        <v>61</v>
      </c>
      <c r="I5635" s="162" t="s">
        <v>550</v>
      </c>
      <c r="J5635" s="216">
        <v>5.9455960000000001</v>
      </c>
      <c r="K5635" s="183" t="s">
        <v>1818</v>
      </c>
      <c r="L5635" s="166">
        <v>0.78983406395348821</v>
      </c>
      <c r="M5635" s="166">
        <v>4.6960342513056039</v>
      </c>
      <c r="N5635" s="169" t="s">
        <v>61</v>
      </c>
      <c r="O5635" s="167">
        <v>1</v>
      </c>
      <c r="P5635" s="167">
        <v>0</v>
      </c>
      <c r="Q5635" s="167">
        <v>1</v>
      </c>
      <c r="R5635" s="167">
        <v>0</v>
      </c>
      <c r="S5635" s="167">
        <v>1</v>
      </c>
      <c r="T5635" s="167" t="s">
        <v>13210</v>
      </c>
      <c r="U5635" s="167" t="s">
        <v>1221</v>
      </c>
      <c r="V5635" s="167" t="s">
        <v>142</v>
      </c>
      <c r="W5635" s="169" t="s">
        <v>11497</v>
      </c>
      <c r="X5635" s="169" t="s">
        <v>12963</v>
      </c>
      <c r="Y5635" s="169"/>
      <c r="Z5635" s="168">
        <v>44879</v>
      </c>
      <c r="AA5635" s="169" t="s">
        <v>13076</v>
      </c>
      <c r="AB5635" s="169" t="s">
        <v>13077</v>
      </c>
      <c r="AC5635" s="169" t="s">
        <v>61</v>
      </c>
      <c r="AD5635" s="169">
        <v>2023</v>
      </c>
      <c r="AE5635" s="167" t="s">
        <v>1321</v>
      </c>
    </row>
    <row r="5636" spans="1:31" x14ac:dyDescent="0.3">
      <c r="A5636" s="169" t="s">
        <v>1167</v>
      </c>
      <c r="B5636" s="162" t="s">
        <v>550</v>
      </c>
      <c r="C5636" s="162">
        <v>6</v>
      </c>
      <c r="D5636" s="162">
        <v>2018</v>
      </c>
      <c r="E5636" s="162" t="s">
        <v>2393</v>
      </c>
      <c r="F5636" s="162" t="s">
        <v>32</v>
      </c>
      <c r="G5636" s="162">
        <v>2022</v>
      </c>
      <c r="H5636" s="169" t="s">
        <v>61</v>
      </c>
      <c r="I5636" s="162" t="s">
        <v>550</v>
      </c>
      <c r="J5636" s="216">
        <v>2.301463</v>
      </c>
      <c r="K5636" s="183" t="s">
        <v>1818</v>
      </c>
      <c r="L5636" s="166">
        <v>0.78983406395348821</v>
      </c>
      <c r="M5636" s="166">
        <v>1.8177738743285869</v>
      </c>
      <c r="N5636" s="169" t="s">
        <v>61</v>
      </c>
      <c r="O5636" s="167">
        <v>1</v>
      </c>
      <c r="P5636" s="167">
        <v>0</v>
      </c>
      <c r="Q5636" s="167">
        <v>1</v>
      </c>
      <c r="R5636" s="167">
        <v>0</v>
      </c>
      <c r="S5636" s="167">
        <v>1</v>
      </c>
      <c r="T5636" s="167" t="s">
        <v>13210</v>
      </c>
      <c r="U5636" s="167" t="s">
        <v>1512</v>
      </c>
      <c r="V5636" s="167" t="s">
        <v>91</v>
      </c>
      <c r="W5636" s="169" t="s">
        <v>11497</v>
      </c>
      <c r="X5636" s="169" t="s">
        <v>10679</v>
      </c>
      <c r="Y5636" s="169"/>
      <c r="Z5636" s="168">
        <v>44658</v>
      </c>
      <c r="AA5636" s="169" t="s">
        <v>13078</v>
      </c>
      <c r="AB5636" s="169" t="s">
        <v>13079</v>
      </c>
      <c r="AC5636" s="169" t="s">
        <v>61</v>
      </c>
      <c r="AD5636" s="169">
        <v>2023</v>
      </c>
      <c r="AE5636" s="167" t="s">
        <v>1321</v>
      </c>
    </row>
    <row r="5637" spans="1:31" x14ac:dyDescent="0.3">
      <c r="A5637" s="169" t="s">
        <v>1167</v>
      </c>
      <c r="B5637" s="162" t="s">
        <v>550</v>
      </c>
      <c r="C5637" s="162">
        <v>7</v>
      </c>
      <c r="D5637" s="162">
        <v>2018</v>
      </c>
      <c r="E5637" s="162" t="s">
        <v>2393</v>
      </c>
      <c r="F5637" s="162" t="s">
        <v>32</v>
      </c>
      <c r="G5637" s="162">
        <v>2022</v>
      </c>
      <c r="H5637" s="169" t="s">
        <v>61</v>
      </c>
      <c r="I5637" s="162" t="s">
        <v>550</v>
      </c>
      <c r="J5637" s="216">
        <v>1.306335</v>
      </c>
      <c r="K5637" s="183" t="s">
        <v>1818</v>
      </c>
      <c r="L5637" s="166">
        <v>0.78983406395348821</v>
      </c>
      <c r="M5637" s="166">
        <v>1.03178788193468</v>
      </c>
      <c r="N5637" s="169" t="s">
        <v>61</v>
      </c>
      <c r="O5637" s="167">
        <v>1</v>
      </c>
      <c r="P5637" s="167">
        <v>0</v>
      </c>
      <c r="Q5637" s="167">
        <v>1</v>
      </c>
      <c r="R5637" s="167">
        <v>0</v>
      </c>
      <c r="S5637" s="167">
        <v>1</v>
      </c>
      <c r="T5637" s="167" t="s">
        <v>13210</v>
      </c>
      <c r="U5637" s="167" t="s">
        <v>1512</v>
      </c>
      <c r="V5637" s="167" t="s">
        <v>91</v>
      </c>
      <c r="W5637" s="169" t="s">
        <v>11497</v>
      </c>
      <c r="X5637" s="169" t="s">
        <v>10679</v>
      </c>
      <c r="Y5637" s="169"/>
      <c r="Z5637" s="168">
        <v>44729</v>
      </c>
      <c r="AA5637" s="169" t="s">
        <v>13080</v>
      </c>
      <c r="AB5637" s="169" t="s">
        <v>13081</v>
      </c>
      <c r="AC5637" s="169" t="s">
        <v>61</v>
      </c>
      <c r="AD5637" s="169">
        <v>2023</v>
      </c>
      <c r="AE5637" s="167" t="s">
        <v>1321</v>
      </c>
    </row>
    <row r="5638" spans="1:31" x14ac:dyDescent="0.3">
      <c r="A5638" s="169" t="s">
        <v>1167</v>
      </c>
      <c r="B5638" s="162" t="s">
        <v>550</v>
      </c>
      <c r="C5638" s="162">
        <v>8</v>
      </c>
      <c r="D5638" s="162">
        <v>2018</v>
      </c>
      <c r="E5638" s="162" t="s">
        <v>2393</v>
      </c>
      <c r="F5638" s="162" t="s">
        <v>32</v>
      </c>
      <c r="G5638" s="162">
        <v>2022</v>
      </c>
      <c r="H5638" s="169" t="s">
        <v>61</v>
      </c>
      <c r="I5638" s="162" t="s">
        <v>550</v>
      </c>
      <c r="J5638" s="216">
        <v>2.6786430000000001</v>
      </c>
      <c r="K5638" s="183" t="s">
        <v>1818</v>
      </c>
      <c r="L5638" s="166">
        <v>0.78983406395348821</v>
      </c>
      <c r="M5638" s="166">
        <v>2.1156834865705636</v>
      </c>
      <c r="N5638" s="169" t="s">
        <v>61</v>
      </c>
      <c r="O5638" s="167">
        <v>1</v>
      </c>
      <c r="P5638" s="167">
        <v>0</v>
      </c>
      <c r="Q5638" s="167">
        <v>1</v>
      </c>
      <c r="R5638" s="167">
        <v>0</v>
      </c>
      <c r="S5638" s="167">
        <v>1</v>
      </c>
      <c r="T5638" s="167" t="s">
        <v>13210</v>
      </c>
      <c r="U5638" s="167" t="s">
        <v>1512</v>
      </c>
      <c r="V5638" s="167" t="s">
        <v>91</v>
      </c>
      <c r="W5638" s="169" t="s">
        <v>11497</v>
      </c>
      <c r="X5638" s="169" t="s">
        <v>10679</v>
      </c>
      <c r="Y5638" s="169"/>
      <c r="Z5638" s="168">
        <v>44729</v>
      </c>
      <c r="AA5638" s="169" t="s">
        <v>13082</v>
      </c>
      <c r="AB5638" s="169" t="s">
        <v>13083</v>
      </c>
      <c r="AC5638" s="169" t="s">
        <v>61</v>
      </c>
      <c r="AD5638" s="169">
        <v>2023</v>
      </c>
      <c r="AE5638" s="167" t="s">
        <v>1321</v>
      </c>
    </row>
    <row r="5639" spans="1:31" x14ac:dyDescent="0.3">
      <c r="A5639" s="169" t="s">
        <v>1167</v>
      </c>
      <c r="B5639" s="162" t="s">
        <v>550</v>
      </c>
      <c r="C5639" s="162">
        <v>9</v>
      </c>
      <c r="D5639" s="162">
        <v>2018</v>
      </c>
      <c r="E5639" s="162" t="s">
        <v>2393</v>
      </c>
      <c r="F5639" s="162" t="s">
        <v>32</v>
      </c>
      <c r="G5639" s="162">
        <v>2022</v>
      </c>
      <c r="H5639" s="169" t="s">
        <v>61</v>
      </c>
      <c r="I5639" s="162" t="s">
        <v>550</v>
      </c>
      <c r="J5639" s="216">
        <v>5.204447</v>
      </c>
      <c r="K5639" s="183" t="s">
        <v>1818</v>
      </c>
      <c r="L5639" s="166">
        <v>0.78983406395348821</v>
      </c>
      <c r="M5639" s="166">
        <v>4.1106495246405395</v>
      </c>
      <c r="N5639" s="169" t="s">
        <v>61</v>
      </c>
      <c r="O5639" s="167">
        <v>1</v>
      </c>
      <c r="P5639" s="167">
        <v>0</v>
      </c>
      <c r="Q5639" s="167">
        <v>1</v>
      </c>
      <c r="R5639" s="167">
        <v>0</v>
      </c>
      <c r="S5639" s="167">
        <v>1</v>
      </c>
      <c r="T5639" s="167" t="s">
        <v>13210</v>
      </c>
      <c r="U5639" s="167" t="s">
        <v>1512</v>
      </c>
      <c r="V5639" s="167" t="s">
        <v>91</v>
      </c>
      <c r="W5639" s="169" t="s">
        <v>11497</v>
      </c>
      <c r="X5639" s="169" t="s">
        <v>10679</v>
      </c>
      <c r="Y5639" s="169"/>
      <c r="Z5639" s="168">
        <v>44729</v>
      </c>
      <c r="AA5639" s="169" t="s">
        <v>13084</v>
      </c>
      <c r="AB5639" s="169" t="s">
        <v>13085</v>
      </c>
      <c r="AC5639" s="169" t="s">
        <v>61</v>
      </c>
      <c r="AD5639" s="169">
        <v>2023</v>
      </c>
      <c r="AE5639" s="167" t="s">
        <v>1321</v>
      </c>
    </row>
    <row r="5640" spans="1:31" x14ac:dyDescent="0.3">
      <c r="A5640" s="169" t="s">
        <v>1148</v>
      </c>
      <c r="B5640" s="162" t="s">
        <v>550</v>
      </c>
      <c r="C5640" s="162">
        <v>3</v>
      </c>
      <c r="D5640" s="162">
        <v>2017</v>
      </c>
      <c r="E5640" s="162" t="s">
        <v>2393</v>
      </c>
      <c r="F5640" s="162" t="s">
        <v>32</v>
      </c>
      <c r="G5640" s="162">
        <v>2022</v>
      </c>
      <c r="H5640" s="169" t="s">
        <v>61</v>
      </c>
      <c r="I5640" s="162" t="s">
        <v>550</v>
      </c>
      <c r="J5640" s="216">
        <v>12.23</v>
      </c>
      <c r="K5640" s="183" t="s">
        <v>1818</v>
      </c>
      <c r="L5640" s="166">
        <v>0.78983406395348821</v>
      </c>
      <c r="M5640" s="166">
        <v>9.6596706021511611</v>
      </c>
      <c r="N5640" s="169" t="s">
        <v>62</v>
      </c>
      <c r="O5640" s="167">
        <v>1</v>
      </c>
      <c r="P5640" s="167">
        <v>0</v>
      </c>
      <c r="Q5640" s="167">
        <v>0</v>
      </c>
      <c r="R5640" s="167">
        <v>0</v>
      </c>
      <c r="S5640" s="167">
        <v>1</v>
      </c>
      <c r="T5640" s="167" t="s">
        <v>13213</v>
      </c>
      <c r="U5640" s="167" t="s">
        <v>1281</v>
      </c>
      <c r="V5640" s="167" t="s">
        <v>157</v>
      </c>
      <c r="W5640" s="169" t="s">
        <v>11497</v>
      </c>
      <c r="X5640" s="169" t="s">
        <v>12964</v>
      </c>
      <c r="Y5640" s="169"/>
      <c r="Z5640" s="168">
        <v>44760</v>
      </c>
      <c r="AA5640" s="169" t="s">
        <v>13086</v>
      </c>
      <c r="AB5640" s="169" t="s">
        <v>11583</v>
      </c>
      <c r="AC5640" s="169" t="s">
        <v>62</v>
      </c>
      <c r="AD5640" s="169">
        <v>2023</v>
      </c>
      <c r="AE5640" s="167" t="s">
        <v>1321</v>
      </c>
    </row>
    <row r="5641" spans="1:31" x14ac:dyDescent="0.3">
      <c r="A5641" s="169" t="s">
        <v>10562</v>
      </c>
      <c r="B5641" s="162" t="s">
        <v>550</v>
      </c>
      <c r="C5641" s="162">
        <v>3</v>
      </c>
      <c r="D5641" s="162">
        <v>2020</v>
      </c>
      <c r="E5641" s="162" t="s">
        <v>2393</v>
      </c>
      <c r="F5641" s="162" t="s">
        <v>32</v>
      </c>
      <c r="G5641" s="162">
        <v>2022</v>
      </c>
      <c r="H5641" s="169" t="s">
        <v>61</v>
      </c>
      <c r="I5641" s="162" t="s">
        <v>550</v>
      </c>
      <c r="J5641" s="216">
        <v>1.8369770000000001</v>
      </c>
      <c r="K5641" s="183" t="s">
        <v>1818</v>
      </c>
      <c r="L5641" s="166">
        <v>0.78983406395348821</v>
      </c>
      <c r="M5641" s="166">
        <v>1.450907009299087</v>
      </c>
      <c r="N5641" s="169" t="s">
        <v>32</v>
      </c>
      <c r="O5641" s="167">
        <v>1</v>
      </c>
      <c r="P5641" s="167">
        <v>1</v>
      </c>
      <c r="Q5641" s="167">
        <v>0</v>
      </c>
      <c r="R5641" s="167">
        <v>1</v>
      </c>
      <c r="S5641" s="167">
        <v>0</v>
      </c>
      <c r="T5641" s="167" t="s">
        <v>13211</v>
      </c>
      <c r="U5641" s="167" t="s">
        <v>1281</v>
      </c>
      <c r="V5641" s="167" t="s">
        <v>86</v>
      </c>
      <c r="W5641" s="169" t="s">
        <v>12979</v>
      </c>
      <c r="X5641" s="169" t="s">
        <v>12965</v>
      </c>
      <c r="Y5641" s="169"/>
      <c r="Z5641" s="168">
        <v>44651</v>
      </c>
      <c r="AA5641" s="169" t="s">
        <v>11632</v>
      </c>
      <c r="AB5641" s="169" t="s">
        <v>12494</v>
      </c>
      <c r="AC5641" s="169" t="s">
        <v>32</v>
      </c>
      <c r="AD5641" s="169">
        <v>2023</v>
      </c>
      <c r="AE5641" s="167" t="s">
        <v>1321</v>
      </c>
    </row>
    <row r="5642" spans="1:31" x14ac:dyDescent="0.3">
      <c r="A5642" s="169" t="s">
        <v>11338</v>
      </c>
      <c r="B5642" s="162" t="s">
        <v>550</v>
      </c>
      <c r="C5642" s="162">
        <v>1</v>
      </c>
      <c r="D5642" s="162">
        <v>2020</v>
      </c>
      <c r="E5642" s="162" t="s">
        <v>115</v>
      </c>
      <c r="F5642" s="162" t="s">
        <v>32</v>
      </c>
      <c r="G5642" s="162">
        <v>2022</v>
      </c>
      <c r="H5642" s="169" t="s">
        <v>240</v>
      </c>
      <c r="I5642" s="162" t="s">
        <v>550</v>
      </c>
      <c r="J5642" s="216">
        <v>0.34257500000000002</v>
      </c>
      <c r="K5642" s="183" t="s">
        <v>1818</v>
      </c>
      <c r="L5642" s="166">
        <v>0.78983406395348821</v>
      </c>
      <c r="M5642" s="166">
        <v>0.27057740445886624</v>
      </c>
      <c r="N5642" s="169" t="s">
        <v>32</v>
      </c>
      <c r="O5642" s="167">
        <v>1</v>
      </c>
      <c r="P5642" s="167">
        <v>1</v>
      </c>
      <c r="Q5642" s="167">
        <v>0</v>
      </c>
      <c r="R5642" s="167">
        <v>1</v>
      </c>
      <c r="S5642" s="167">
        <v>0</v>
      </c>
      <c r="T5642" s="167" t="s">
        <v>13211</v>
      </c>
      <c r="U5642" s="167" t="s">
        <v>1221</v>
      </c>
      <c r="V5642" s="167" t="s">
        <v>757</v>
      </c>
      <c r="W5642" s="169" t="s">
        <v>12979</v>
      </c>
      <c r="X5642" s="169" t="s">
        <v>12966</v>
      </c>
      <c r="Y5642" s="169"/>
      <c r="Z5642" s="168">
        <v>44757</v>
      </c>
      <c r="AA5642" s="169" t="s">
        <v>9459</v>
      </c>
      <c r="AB5642" s="169" t="s">
        <v>10645</v>
      </c>
      <c r="AC5642" s="169" t="s">
        <v>32</v>
      </c>
      <c r="AD5642" s="169">
        <v>2023</v>
      </c>
      <c r="AE5642" s="167" t="s">
        <v>1245</v>
      </c>
    </row>
    <row r="5643" spans="1:31" x14ac:dyDescent="0.3">
      <c r="A5643" s="169" t="s">
        <v>11338</v>
      </c>
      <c r="B5643" s="162" t="s">
        <v>550</v>
      </c>
      <c r="C5643" s="162">
        <v>2</v>
      </c>
      <c r="D5643" s="162">
        <v>2020</v>
      </c>
      <c r="E5643" s="162" t="s">
        <v>115</v>
      </c>
      <c r="F5643" s="162" t="s">
        <v>32</v>
      </c>
      <c r="G5643" s="162">
        <v>2022</v>
      </c>
      <c r="H5643" s="169" t="s">
        <v>240</v>
      </c>
      <c r="I5643" s="162" t="s">
        <v>550</v>
      </c>
      <c r="J5643" s="216">
        <v>0.225857</v>
      </c>
      <c r="K5643" s="183" t="s">
        <v>1818</v>
      </c>
      <c r="L5643" s="166">
        <v>0.78983406395348821</v>
      </c>
      <c r="M5643" s="166">
        <v>0.17838955218234298</v>
      </c>
      <c r="N5643" s="169" t="s">
        <v>32</v>
      </c>
      <c r="O5643" s="167">
        <v>1</v>
      </c>
      <c r="P5643" s="167">
        <v>1</v>
      </c>
      <c r="Q5643" s="167">
        <v>0</v>
      </c>
      <c r="R5643" s="167">
        <v>1</v>
      </c>
      <c r="S5643" s="167">
        <v>0</v>
      </c>
      <c r="T5643" s="167" t="s">
        <v>13211</v>
      </c>
      <c r="U5643" s="167" t="s">
        <v>1221</v>
      </c>
      <c r="V5643" s="167" t="s">
        <v>757</v>
      </c>
      <c r="W5643" s="169" t="s">
        <v>12979</v>
      </c>
      <c r="X5643" s="169" t="s">
        <v>12966</v>
      </c>
      <c r="Y5643" s="169"/>
      <c r="Z5643" s="168">
        <v>44796</v>
      </c>
      <c r="AA5643" s="169" t="s">
        <v>13087</v>
      </c>
      <c r="AB5643" s="169" t="s">
        <v>13088</v>
      </c>
      <c r="AC5643" s="169" t="s">
        <v>32</v>
      </c>
      <c r="AD5643" s="169">
        <v>2023</v>
      </c>
      <c r="AE5643" s="167" t="s">
        <v>1245</v>
      </c>
    </row>
    <row r="5644" spans="1:31" x14ac:dyDescent="0.3">
      <c r="A5644" s="169" t="s">
        <v>11338</v>
      </c>
      <c r="B5644" s="162" t="s">
        <v>550</v>
      </c>
      <c r="C5644" s="162">
        <v>3</v>
      </c>
      <c r="D5644" s="162">
        <v>2020</v>
      </c>
      <c r="E5644" s="162" t="s">
        <v>115</v>
      </c>
      <c r="F5644" s="162" t="s">
        <v>32</v>
      </c>
      <c r="G5644" s="162">
        <v>2022</v>
      </c>
      <c r="H5644" s="169" t="s">
        <v>240</v>
      </c>
      <c r="I5644" s="162" t="s">
        <v>550</v>
      </c>
      <c r="J5644" s="216">
        <v>0.70004100000000002</v>
      </c>
      <c r="K5644" s="183" t="s">
        <v>1818</v>
      </c>
      <c r="L5644" s="166">
        <v>0.78983406395348821</v>
      </c>
      <c r="M5644" s="166">
        <v>0.55291622796406381</v>
      </c>
      <c r="N5644" s="169" t="s">
        <v>1283</v>
      </c>
      <c r="O5644" s="167">
        <v>1</v>
      </c>
      <c r="P5644" s="167">
        <v>0</v>
      </c>
      <c r="Q5644" s="167">
        <v>0</v>
      </c>
      <c r="R5644" s="167">
        <v>1</v>
      </c>
      <c r="S5644" s="167">
        <v>0</v>
      </c>
      <c r="T5644" s="167" t="s">
        <v>13213</v>
      </c>
      <c r="U5644" s="167" t="s">
        <v>1221</v>
      </c>
      <c r="V5644" s="167" t="s">
        <v>757</v>
      </c>
      <c r="W5644" s="169" t="s">
        <v>12979</v>
      </c>
      <c r="X5644" s="169" t="s">
        <v>12966</v>
      </c>
      <c r="Y5644" s="169"/>
      <c r="Z5644" s="168">
        <v>44796</v>
      </c>
      <c r="AA5644" s="169" t="s">
        <v>13089</v>
      </c>
      <c r="AB5644" s="169" t="s">
        <v>13090</v>
      </c>
      <c r="AC5644" s="169" t="s">
        <v>1283</v>
      </c>
      <c r="AD5644" s="169">
        <v>2023</v>
      </c>
      <c r="AE5644" s="167" t="s">
        <v>1245</v>
      </c>
    </row>
    <row r="5645" spans="1:31" x14ac:dyDescent="0.3">
      <c r="A5645" s="169" t="s">
        <v>1059</v>
      </c>
      <c r="B5645" s="162" t="s">
        <v>550</v>
      </c>
      <c r="C5645" s="162">
        <v>12</v>
      </c>
      <c r="D5645" s="162">
        <v>2016</v>
      </c>
      <c r="E5645" s="162" t="s">
        <v>2393</v>
      </c>
      <c r="F5645" s="162" t="s">
        <v>32</v>
      </c>
      <c r="G5645" s="162">
        <v>2022</v>
      </c>
      <c r="H5645" s="169" t="s">
        <v>70</v>
      </c>
      <c r="I5645" s="162" t="s">
        <v>550</v>
      </c>
      <c r="J5645" s="216">
        <v>0.20899999999999999</v>
      </c>
      <c r="K5645" s="183" t="s">
        <v>1818</v>
      </c>
      <c r="L5645" s="166">
        <v>0.78983406395348821</v>
      </c>
      <c r="M5645" s="166">
        <v>0.16507531936627903</v>
      </c>
      <c r="N5645" s="169" t="s">
        <v>70</v>
      </c>
      <c r="O5645" s="167">
        <v>1</v>
      </c>
      <c r="P5645" s="167">
        <v>0</v>
      </c>
      <c r="Q5645" s="167">
        <v>1</v>
      </c>
      <c r="R5645" s="167">
        <v>0</v>
      </c>
      <c r="S5645" s="167">
        <v>1</v>
      </c>
      <c r="T5645" s="167" t="s">
        <v>13210</v>
      </c>
      <c r="U5645" s="167" t="s">
        <v>1512</v>
      </c>
      <c r="V5645" s="167" t="s">
        <v>91</v>
      </c>
      <c r="W5645" s="169" t="s">
        <v>12979</v>
      </c>
      <c r="X5645" s="169" t="s">
        <v>10686</v>
      </c>
      <c r="Y5645" s="169"/>
      <c r="Z5645" s="168">
        <v>44562</v>
      </c>
      <c r="AA5645" s="169" t="s">
        <v>13091</v>
      </c>
      <c r="AB5645" s="169" t="s">
        <v>13092</v>
      </c>
      <c r="AC5645" s="169" t="s">
        <v>70</v>
      </c>
      <c r="AD5645" s="169">
        <v>2023</v>
      </c>
      <c r="AE5645" s="167" t="s">
        <v>1241</v>
      </c>
    </row>
    <row r="5646" spans="1:31" x14ac:dyDescent="0.3">
      <c r="A5646" s="169" t="s">
        <v>1059</v>
      </c>
      <c r="B5646" s="162" t="s">
        <v>550</v>
      </c>
      <c r="C5646" s="162">
        <v>13</v>
      </c>
      <c r="D5646" s="162">
        <v>2016</v>
      </c>
      <c r="E5646" s="162" t="s">
        <v>2393</v>
      </c>
      <c r="F5646" s="162" t="s">
        <v>32</v>
      </c>
      <c r="G5646" s="162">
        <v>2022</v>
      </c>
      <c r="H5646" s="169" t="s">
        <v>70</v>
      </c>
      <c r="I5646" s="162" t="s">
        <v>550</v>
      </c>
      <c r="J5646" s="216">
        <v>3.859</v>
      </c>
      <c r="K5646" s="183" t="s">
        <v>1818</v>
      </c>
      <c r="L5646" s="166">
        <v>0.78983406395348821</v>
      </c>
      <c r="M5646" s="166">
        <v>3.0479696527965108</v>
      </c>
      <c r="N5646" s="169" t="s">
        <v>70</v>
      </c>
      <c r="O5646" s="167">
        <v>1</v>
      </c>
      <c r="P5646" s="167">
        <v>0</v>
      </c>
      <c r="Q5646" s="167">
        <v>1</v>
      </c>
      <c r="R5646" s="167">
        <v>0</v>
      </c>
      <c r="S5646" s="167">
        <v>1</v>
      </c>
      <c r="T5646" s="167" t="s">
        <v>13210</v>
      </c>
      <c r="U5646" s="167" t="s">
        <v>1512</v>
      </c>
      <c r="V5646" s="167" t="s">
        <v>91</v>
      </c>
      <c r="W5646" s="169" t="s">
        <v>11497</v>
      </c>
      <c r="X5646" s="169" t="s">
        <v>10686</v>
      </c>
      <c r="Y5646" s="169"/>
      <c r="Z5646" s="168">
        <v>44792</v>
      </c>
      <c r="AA5646" s="169" t="s">
        <v>13093</v>
      </c>
      <c r="AB5646" s="169" t="s">
        <v>13094</v>
      </c>
      <c r="AC5646" s="169" t="s">
        <v>70</v>
      </c>
      <c r="AD5646" s="169">
        <v>2023</v>
      </c>
      <c r="AE5646" s="167" t="s">
        <v>1241</v>
      </c>
    </row>
    <row r="5647" spans="1:31" x14ac:dyDescent="0.3">
      <c r="A5647" s="169" t="s">
        <v>1177</v>
      </c>
      <c r="B5647" s="162" t="s">
        <v>550</v>
      </c>
      <c r="C5647" s="162">
        <v>7</v>
      </c>
      <c r="D5647" s="162">
        <v>2018</v>
      </c>
      <c r="E5647" s="162" t="s">
        <v>2393</v>
      </c>
      <c r="F5647" s="162" t="s">
        <v>32</v>
      </c>
      <c r="G5647" s="162">
        <v>2022</v>
      </c>
      <c r="H5647" s="169" t="s">
        <v>70</v>
      </c>
      <c r="I5647" s="162" t="s">
        <v>550</v>
      </c>
      <c r="J5647" s="216">
        <v>0.83153999999999995</v>
      </c>
      <c r="K5647" s="183" t="s">
        <v>1818</v>
      </c>
      <c r="L5647" s="166">
        <v>0.78983406395348821</v>
      </c>
      <c r="M5647" s="166">
        <v>0.65677861753988354</v>
      </c>
      <c r="N5647" s="169" t="s">
        <v>70</v>
      </c>
      <c r="O5647" s="167">
        <v>1</v>
      </c>
      <c r="P5647" s="167">
        <v>0</v>
      </c>
      <c r="Q5647" s="167">
        <v>1</v>
      </c>
      <c r="R5647" s="167">
        <v>0</v>
      </c>
      <c r="S5647" s="167">
        <v>1</v>
      </c>
      <c r="T5647" s="167" t="s">
        <v>13210</v>
      </c>
      <c r="U5647" s="167" t="s">
        <v>1281</v>
      </c>
      <c r="V5647" s="167" t="s">
        <v>101</v>
      </c>
      <c r="W5647" s="169" t="s">
        <v>11497</v>
      </c>
      <c r="X5647" s="169" t="s">
        <v>12967</v>
      </c>
      <c r="Y5647" s="169"/>
      <c r="Z5647" s="168">
        <v>44806</v>
      </c>
      <c r="AA5647" s="169" t="s">
        <v>13095</v>
      </c>
      <c r="AB5647" s="169" t="s">
        <v>13096</v>
      </c>
      <c r="AC5647" s="169" t="s">
        <v>70</v>
      </c>
      <c r="AD5647" s="169">
        <v>2023</v>
      </c>
      <c r="AE5647" s="167" t="s">
        <v>1241</v>
      </c>
    </row>
    <row r="5648" spans="1:31" x14ac:dyDescent="0.3">
      <c r="A5648" s="169" t="s">
        <v>1042</v>
      </c>
      <c r="B5648" s="162" t="s">
        <v>550</v>
      </c>
      <c r="C5648" s="162">
        <v>8</v>
      </c>
      <c r="D5648" s="162">
        <v>2016</v>
      </c>
      <c r="E5648" s="162" t="s">
        <v>2393</v>
      </c>
      <c r="F5648" s="162" t="s">
        <v>32</v>
      </c>
      <c r="G5648" s="162">
        <v>2022</v>
      </c>
      <c r="H5648" s="169" t="s">
        <v>172</v>
      </c>
      <c r="I5648" s="162" t="s">
        <v>550</v>
      </c>
      <c r="J5648" s="216">
        <v>1.258391</v>
      </c>
      <c r="K5648" s="183" t="s">
        <v>1818</v>
      </c>
      <c r="L5648" s="166">
        <v>0.78983406395348821</v>
      </c>
      <c r="M5648" s="166">
        <v>0.99392007757249401</v>
      </c>
      <c r="N5648" s="169" t="s">
        <v>32</v>
      </c>
      <c r="O5648" s="167">
        <v>1</v>
      </c>
      <c r="P5648" s="167">
        <v>1</v>
      </c>
      <c r="Q5648" s="167">
        <v>0</v>
      </c>
      <c r="R5648" s="167">
        <v>1</v>
      </c>
      <c r="S5648" s="167">
        <v>0</v>
      </c>
      <c r="T5648" s="167" t="s">
        <v>13211</v>
      </c>
      <c r="U5648" s="167" t="s">
        <v>1281</v>
      </c>
      <c r="V5648" s="167" t="s">
        <v>86</v>
      </c>
      <c r="W5648" s="169" t="s">
        <v>11497</v>
      </c>
      <c r="X5648" s="169" t="s">
        <v>12353</v>
      </c>
      <c r="Y5648" s="169"/>
      <c r="Z5648" s="168">
        <v>44596</v>
      </c>
      <c r="AA5648" s="169" t="s">
        <v>8901</v>
      </c>
      <c r="AB5648" s="169" t="s">
        <v>10632</v>
      </c>
      <c r="AC5648" s="169" t="s">
        <v>32</v>
      </c>
      <c r="AD5648" s="169">
        <v>2023</v>
      </c>
      <c r="AE5648" s="167" t="s">
        <v>1245</v>
      </c>
    </row>
    <row r="5649" spans="1:31" x14ac:dyDescent="0.3">
      <c r="A5649" s="169" t="s">
        <v>815</v>
      </c>
      <c r="B5649" s="162" t="s">
        <v>550</v>
      </c>
      <c r="C5649" s="162">
        <v>3</v>
      </c>
      <c r="D5649" s="162">
        <v>2014</v>
      </c>
      <c r="E5649" s="162" t="s">
        <v>2393</v>
      </c>
      <c r="F5649" s="162" t="s">
        <v>32</v>
      </c>
      <c r="G5649" s="162">
        <v>2022</v>
      </c>
      <c r="H5649" s="169" t="s">
        <v>159</v>
      </c>
      <c r="I5649" s="162" t="s">
        <v>550</v>
      </c>
      <c r="J5649" s="216">
        <v>1.103801</v>
      </c>
      <c r="K5649" s="183" t="s">
        <v>1818</v>
      </c>
      <c r="L5649" s="166">
        <v>0.78983406395348821</v>
      </c>
      <c r="M5649" s="166">
        <v>0.8718196296259243</v>
      </c>
      <c r="N5649" s="169" t="s">
        <v>32</v>
      </c>
      <c r="O5649" s="167">
        <v>1</v>
      </c>
      <c r="P5649" s="167">
        <v>1</v>
      </c>
      <c r="Q5649" s="167">
        <v>0</v>
      </c>
      <c r="R5649" s="167">
        <v>1</v>
      </c>
      <c r="S5649" s="167">
        <v>0</v>
      </c>
      <c r="T5649" s="167" t="s">
        <v>13211</v>
      </c>
      <c r="U5649" s="167" t="s">
        <v>1261</v>
      </c>
      <c r="V5649" s="167" t="s">
        <v>300</v>
      </c>
      <c r="W5649" s="169" t="s">
        <v>11496</v>
      </c>
      <c r="X5649" s="169" t="s">
        <v>10695</v>
      </c>
      <c r="Y5649" s="169"/>
      <c r="Z5649" s="168">
        <v>44824</v>
      </c>
      <c r="AA5649" s="169" t="s">
        <v>13097</v>
      </c>
      <c r="AB5649" s="169" t="s">
        <v>13098</v>
      </c>
      <c r="AC5649" s="169" t="s">
        <v>32</v>
      </c>
      <c r="AD5649" s="169">
        <v>2023</v>
      </c>
      <c r="AE5649" s="167" t="s">
        <v>1245</v>
      </c>
    </row>
    <row r="5650" spans="1:31" x14ac:dyDescent="0.3">
      <c r="A5650" s="169" t="s">
        <v>815</v>
      </c>
      <c r="B5650" s="162" t="s">
        <v>550</v>
      </c>
      <c r="C5650" s="162">
        <v>4</v>
      </c>
      <c r="D5650" s="162">
        <v>2014</v>
      </c>
      <c r="E5650" s="162" t="s">
        <v>2393</v>
      </c>
      <c r="F5650" s="162" t="s">
        <v>32</v>
      </c>
      <c r="G5650" s="162">
        <v>2022</v>
      </c>
      <c r="H5650" s="169" t="s">
        <v>159</v>
      </c>
      <c r="I5650" s="162" t="s">
        <v>550</v>
      </c>
      <c r="J5650" s="216">
        <v>0.41295999999999999</v>
      </c>
      <c r="K5650" s="183" t="s">
        <v>1818</v>
      </c>
      <c r="L5650" s="166">
        <v>0.78983406395348821</v>
      </c>
      <c r="M5650" s="166">
        <v>0.32616987505023248</v>
      </c>
      <c r="N5650" s="169" t="s">
        <v>32</v>
      </c>
      <c r="O5650" s="167">
        <v>1</v>
      </c>
      <c r="P5650" s="167">
        <v>1</v>
      </c>
      <c r="Q5650" s="167">
        <v>0</v>
      </c>
      <c r="R5650" s="167">
        <v>1</v>
      </c>
      <c r="S5650" s="167">
        <v>0</v>
      </c>
      <c r="T5650" s="167" t="s">
        <v>13211</v>
      </c>
      <c r="U5650" s="167" t="s">
        <v>1261</v>
      </c>
      <c r="V5650" s="167" t="s">
        <v>300</v>
      </c>
      <c r="W5650" s="169" t="s">
        <v>12979</v>
      </c>
      <c r="X5650" s="169" t="s">
        <v>10695</v>
      </c>
      <c r="Y5650" s="169"/>
      <c r="Z5650" s="168">
        <v>44864</v>
      </c>
      <c r="AA5650" s="169" t="s">
        <v>13099</v>
      </c>
      <c r="AB5650" s="169" t="s">
        <v>13100</v>
      </c>
      <c r="AC5650" s="169" t="s">
        <v>32</v>
      </c>
      <c r="AD5650" s="169">
        <v>2023</v>
      </c>
      <c r="AE5650" s="167" t="s">
        <v>1245</v>
      </c>
    </row>
    <row r="5651" spans="1:31" x14ac:dyDescent="0.3">
      <c r="A5651" s="169" t="s">
        <v>11328</v>
      </c>
      <c r="B5651" s="162" t="s">
        <v>550</v>
      </c>
      <c r="C5651" s="162">
        <v>5</v>
      </c>
      <c r="D5651" s="162">
        <v>2020</v>
      </c>
      <c r="E5651" s="162" t="s">
        <v>2395</v>
      </c>
      <c r="F5651" s="162" t="s">
        <v>32</v>
      </c>
      <c r="G5651" s="162">
        <v>2022</v>
      </c>
      <c r="H5651" s="169" t="s">
        <v>201</v>
      </c>
      <c r="I5651" s="162" t="s">
        <v>550</v>
      </c>
      <c r="J5651" s="216">
        <v>0.67</v>
      </c>
      <c r="K5651" s="183" t="s">
        <v>1818</v>
      </c>
      <c r="L5651" s="166">
        <v>0.78983406395348821</v>
      </c>
      <c r="M5651" s="166">
        <v>0.52918882284883717</v>
      </c>
      <c r="N5651" s="169" t="s">
        <v>32</v>
      </c>
      <c r="O5651" s="167">
        <v>1</v>
      </c>
      <c r="P5651" s="167">
        <v>1</v>
      </c>
      <c r="Q5651" s="167">
        <v>0</v>
      </c>
      <c r="R5651" s="167">
        <v>1</v>
      </c>
      <c r="S5651" s="167">
        <v>0</v>
      </c>
      <c r="T5651" s="167" t="s">
        <v>13211</v>
      </c>
      <c r="U5651" s="167" t="s">
        <v>1360</v>
      </c>
      <c r="V5651" s="167" t="s">
        <v>1383</v>
      </c>
      <c r="W5651" s="169" t="s">
        <v>11497</v>
      </c>
      <c r="X5651" s="169" t="s">
        <v>12968</v>
      </c>
      <c r="Y5651" s="169"/>
      <c r="Z5651" s="168">
        <v>44671</v>
      </c>
      <c r="AA5651" s="169" t="s">
        <v>8533</v>
      </c>
      <c r="AB5651" s="169" t="s">
        <v>13101</v>
      </c>
      <c r="AC5651" s="169" t="s">
        <v>32</v>
      </c>
      <c r="AD5651" s="169">
        <v>2023</v>
      </c>
      <c r="AE5651" s="167" t="s">
        <v>1245</v>
      </c>
    </row>
    <row r="5652" spans="1:31" x14ac:dyDescent="0.3">
      <c r="A5652" s="169" t="s">
        <v>1174</v>
      </c>
      <c r="B5652" s="162" t="s">
        <v>550</v>
      </c>
      <c r="C5652" s="162">
        <v>3</v>
      </c>
      <c r="D5652" s="162">
        <v>2018</v>
      </c>
      <c r="E5652" s="162" t="s">
        <v>2393</v>
      </c>
      <c r="F5652" s="162" t="s">
        <v>32</v>
      </c>
      <c r="G5652" s="162">
        <v>2022</v>
      </c>
      <c r="H5652" s="169" t="s">
        <v>201</v>
      </c>
      <c r="I5652" s="162" t="s">
        <v>550</v>
      </c>
      <c r="J5652" s="216">
        <v>1.389384</v>
      </c>
      <c r="K5652" s="183" t="s">
        <v>1818</v>
      </c>
      <c r="L5652" s="166">
        <v>0.78983406395348821</v>
      </c>
      <c r="M5652" s="166">
        <v>1.0973828111119532</v>
      </c>
      <c r="N5652" s="169" t="s">
        <v>32</v>
      </c>
      <c r="O5652" s="167">
        <v>1</v>
      </c>
      <c r="P5652" s="167">
        <v>1</v>
      </c>
      <c r="Q5652" s="167">
        <v>0</v>
      </c>
      <c r="R5652" s="167">
        <v>1</v>
      </c>
      <c r="S5652" s="167">
        <v>0</v>
      </c>
      <c r="T5652" s="167" t="s">
        <v>13211</v>
      </c>
      <c r="U5652" s="167" t="s">
        <v>1453</v>
      </c>
      <c r="V5652" s="167" t="s">
        <v>83</v>
      </c>
      <c r="W5652" s="169" t="s">
        <v>11497</v>
      </c>
      <c r="X5652" s="169" t="s">
        <v>10705</v>
      </c>
      <c r="Y5652" s="169"/>
      <c r="Z5652" s="168">
        <v>44900</v>
      </c>
      <c r="AA5652" s="169" t="s">
        <v>13102</v>
      </c>
      <c r="AB5652" s="169" t="s">
        <v>13103</v>
      </c>
      <c r="AC5652" s="169" t="s">
        <v>32</v>
      </c>
      <c r="AD5652" s="169">
        <v>2023</v>
      </c>
      <c r="AE5652" s="167" t="s">
        <v>1245</v>
      </c>
    </row>
    <row r="5653" spans="1:31" x14ac:dyDescent="0.3">
      <c r="A5653" s="169" t="s">
        <v>11336</v>
      </c>
      <c r="B5653" s="162" t="s">
        <v>550</v>
      </c>
      <c r="C5653" s="162">
        <v>1</v>
      </c>
      <c r="D5653" s="162">
        <v>2020</v>
      </c>
      <c r="E5653" s="162" t="s">
        <v>115</v>
      </c>
      <c r="F5653" s="162" t="s">
        <v>32</v>
      </c>
      <c r="G5653" s="162">
        <v>2022</v>
      </c>
      <c r="H5653" s="169" t="s">
        <v>845</v>
      </c>
      <c r="I5653" s="162" t="s">
        <v>550</v>
      </c>
      <c r="J5653" s="216">
        <v>1.372741</v>
      </c>
      <c r="K5653" s="183" t="s">
        <v>1818</v>
      </c>
      <c r="L5653" s="166">
        <v>0.78983406395348821</v>
      </c>
      <c r="M5653" s="166">
        <v>1.0842376027855753</v>
      </c>
      <c r="N5653" s="169" t="s">
        <v>32</v>
      </c>
      <c r="O5653" s="167">
        <v>1</v>
      </c>
      <c r="P5653" s="167">
        <v>1</v>
      </c>
      <c r="Q5653" s="167">
        <v>0</v>
      </c>
      <c r="R5653" s="167">
        <v>1</v>
      </c>
      <c r="S5653" s="167">
        <v>0</v>
      </c>
      <c r="T5653" s="167" t="s">
        <v>13211</v>
      </c>
      <c r="U5653" s="167" t="s">
        <v>1453</v>
      </c>
      <c r="V5653" s="167" t="s">
        <v>83</v>
      </c>
      <c r="W5653" s="169" t="s">
        <v>12979</v>
      </c>
      <c r="X5653" s="169" t="s">
        <v>12969</v>
      </c>
      <c r="Y5653" s="169"/>
      <c r="Z5653" s="168">
        <v>44708</v>
      </c>
      <c r="AA5653" s="169" t="s">
        <v>13104</v>
      </c>
      <c r="AB5653" s="169" t="s">
        <v>11622</v>
      </c>
      <c r="AC5653" s="169" t="s">
        <v>32</v>
      </c>
      <c r="AD5653" s="169">
        <v>2023</v>
      </c>
      <c r="AE5653" s="167" t="s">
        <v>1245</v>
      </c>
    </row>
    <row r="5654" spans="1:31" x14ac:dyDescent="0.3">
      <c r="A5654" s="169" t="s">
        <v>11336</v>
      </c>
      <c r="B5654" s="162" t="s">
        <v>550</v>
      </c>
      <c r="C5654" s="162">
        <v>2</v>
      </c>
      <c r="D5654" s="162">
        <v>2020</v>
      </c>
      <c r="E5654" s="162" t="s">
        <v>115</v>
      </c>
      <c r="F5654" s="162" t="s">
        <v>32</v>
      </c>
      <c r="G5654" s="162">
        <v>2022</v>
      </c>
      <c r="H5654" s="169" t="s">
        <v>845</v>
      </c>
      <c r="I5654" s="162" t="s">
        <v>550</v>
      </c>
      <c r="J5654" s="216">
        <v>1.397573</v>
      </c>
      <c r="K5654" s="183" t="s">
        <v>1818</v>
      </c>
      <c r="L5654" s="166">
        <v>0.78983406395348821</v>
      </c>
      <c r="M5654" s="166">
        <v>1.1038507622616685</v>
      </c>
      <c r="N5654" s="169" t="s">
        <v>80</v>
      </c>
      <c r="O5654" s="167">
        <v>1</v>
      </c>
      <c r="P5654" s="167">
        <v>0</v>
      </c>
      <c r="Q5654" s="167">
        <v>0</v>
      </c>
      <c r="R5654" s="167">
        <v>1</v>
      </c>
      <c r="S5654" s="167">
        <v>1</v>
      </c>
      <c r="T5654" s="167" t="s">
        <v>13213</v>
      </c>
      <c r="U5654" s="167" t="s">
        <v>1453</v>
      </c>
      <c r="V5654" s="167" t="s">
        <v>83</v>
      </c>
      <c r="W5654" s="169" t="s">
        <v>12979</v>
      </c>
      <c r="X5654" s="169" t="s">
        <v>12969</v>
      </c>
      <c r="Y5654" s="169"/>
      <c r="Z5654" s="168">
        <v>44818</v>
      </c>
      <c r="AA5654" s="169" t="s">
        <v>13105</v>
      </c>
      <c r="AB5654" s="169" t="s">
        <v>13106</v>
      </c>
      <c r="AC5654" s="169" t="s">
        <v>80</v>
      </c>
      <c r="AD5654" s="169">
        <v>2023</v>
      </c>
      <c r="AE5654" s="167" t="s">
        <v>1245</v>
      </c>
    </row>
    <row r="5655" spans="1:31" x14ac:dyDescent="0.3">
      <c r="A5655" s="169" t="s">
        <v>10551</v>
      </c>
      <c r="B5655" s="162" t="s">
        <v>550</v>
      </c>
      <c r="C5655" s="162">
        <v>1</v>
      </c>
      <c r="D5655" s="162">
        <v>2019</v>
      </c>
      <c r="E5655" s="162" t="s">
        <v>115</v>
      </c>
      <c r="F5655" s="162" t="s">
        <v>32</v>
      </c>
      <c r="G5655" s="162">
        <v>2022</v>
      </c>
      <c r="H5655" s="169" t="s">
        <v>73</v>
      </c>
      <c r="I5655" s="162" t="s">
        <v>550</v>
      </c>
      <c r="J5655" s="216">
        <v>1.248238</v>
      </c>
      <c r="K5655" s="183" t="s">
        <v>1818</v>
      </c>
      <c r="L5655" s="166">
        <v>0.78983406395348821</v>
      </c>
      <c r="M5655" s="166">
        <v>0.98590089232117417</v>
      </c>
      <c r="N5655" s="169" t="s">
        <v>32</v>
      </c>
      <c r="O5655" s="167">
        <v>1</v>
      </c>
      <c r="P5655" s="167">
        <v>1</v>
      </c>
      <c r="Q5655" s="167">
        <v>0</v>
      </c>
      <c r="R5655" s="167">
        <v>1</v>
      </c>
      <c r="S5655" s="167">
        <v>0</v>
      </c>
      <c r="T5655" s="167" t="s">
        <v>13211</v>
      </c>
      <c r="U5655" s="167" t="s">
        <v>1512</v>
      </c>
      <c r="V5655" s="167" t="s">
        <v>178</v>
      </c>
      <c r="W5655" s="169" t="s">
        <v>11497</v>
      </c>
      <c r="X5655" s="169" t="s">
        <v>12970</v>
      </c>
      <c r="Y5655" s="169"/>
      <c r="Z5655" s="168">
        <v>44909</v>
      </c>
      <c r="AA5655" s="169" t="s">
        <v>13107</v>
      </c>
      <c r="AB5655" s="169" t="s">
        <v>13108</v>
      </c>
      <c r="AC5655" s="169" t="s">
        <v>32</v>
      </c>
      <c r="AD5655" s="169">
        <v>2023</v>
      </c>
      <c r="AE5655" s="167" t="s">
        <v>1241</v>
      </c>
    </row>
    <row r="5656" spans="1:31" x14ac:dyDescent="0.3">
      <c r="A5656" s="169" t="s">
        <v>1178</v>
      </c>
      <c r="B5656" s="162" t="s">
        <v>550</v>
      </c>
      <c r="C5656" s="162">
        <v>4</v>
      </c>
      <c r="D5656" s="162">
        <v>2018</v>
      </c>
      <c r="E5656" s="162" t="s">
        <v>2393</v>
      </c>
      <c r="F5656" s="162" t="s">
        <v>32</v>
      </c>
      <c r="G5656" s="162">
        <v>2022</v>
      </c>
      <c r="H5656" s="169" t="s">
        <v>165</v>
      </c>
      <c r="I5656" s="162" t="s">
        <v>550</v>
      </c>
      <c r="J5656" s="216">
        <v>1.581056</v>
      </c>
      <c r="K5656" s="183" t="s">
        <v>1818</v>
      </c>
      <c r="L5656" s="166">
        <v>0.78983406395348821</v>
      </c>
      <c r="M5656" s="166">
        <v>1.2487718858180463</v>
      </c>
      <c r="N5656" s="169" t="s">
        <v>297</v>
      </c>
      <c r="O5656" s="167">
        <v>1</v>
      </c>
      <c r="P5656" s="167">
        <v>0</v>
      </c>
      <c r="Q5656" s="167">
        <v>0</v>
      </c>
      <c r="R5656" s="167">
        <v>1</v>
      </c>
      <c r="S5656" s="167">
        <v>0</v>
      </c>
      <c r="T5656" s="167" t="s">
        <v>13213</v>
      </c>
      <c r="U5656" s="167" t="s">
        <v>1281</v>
      </c>
      <c r="V5656" s="167" t="s">
        <v>86</v>
      </c>
      <c r="W5656" s="169" t="s">
        <v>12979</v>
      </c>
      <c r="X5656" s="169" t="s">
        <v>12971</v>
      </c>
      <c r="Y5656" s="169"/>
      <c r="Z5656" s="168">
        <v>44683</v>
      </c>
      <c r="AA5656" s="169" t="s">
        <v>13109</v>
      </c>
      <c r="AB5656" s="169" t="s">
        <v>13110</v>
      </c>
      <c r="AC5656" s="169" t="s">
        <v>297</v>
      </c>
      <c r="AD5656" s="169">
        <v>2023</v>
      </c>
      <c r="AE5656" s="167" t="s">
        <v>1245</v>
      </c>
    </row>
    <row r="5657" spans="1:31" x14ac:dyDescent="0.3">
      <c r="A5657" s="169" t="s">
        <v>1178</v>
      </c>
      <c r="B5657" s="162" t="s">
        <v>550</v>
      </c>
      <c r="C5657" s="162">
        <v>5</v>
      </c>
      <c r="D5657" s="162">
        <v>2018</v>
      </c>
      <c r="E5657" s="162" t="s">
        <v>2393</v>
      </c>
      <c r="F5657" s="162" t="s">
        <v>32</v>
      </c>
      <c r="G5657" s="162">
        <v>2022</v>
      </c>
      <c r="H5657" s="169" t="s">
        <v>165</v>
      </c>
      <c r="I5657" s="162" t="s">
        <v>550</v>
      </c>
      <c r="J5657" s="216">
        <v>2.0780080000000001</v>
      </c>
      <c r="K5657" s="183" t="s">
        <v>1818</v>
      </c>
      <c r="L5657" s="166">
        <v>0.78983406395348821</v>
      </c>
      <c r="M5657" s="166">
        <v>1.6412815035678603</v>
      </c>
      <c r="N5657" s="169" t="s">
        <v>32</v>
      </c>
      <c r="O5657" s="167">
        <v>1</v>
      </c>
      <c r="P5657" s="167">
        <v>1</v>
      </c>
      <c r="Q5657" s="167">
        <v>0</v>
      </c>
      <c r="R5657" s="167">
        <v>1</v>
      </c>
      <c r="S5657" s="167">
        <v>0</v>
      </c>
      <c r="T5657" s="167" t="s">
        <v>13211</v>
      </c>
      <c r="U5657" s="167" t="s">
        <v>1281</v>
      </c>
      <c r="V5657" s="167" t="s">
        <v>86</v>
      </c>
      <c r="W5657" s="169" t="s">
        <v>12979</v>
      </c>
      <c r="X5657" s="169" t="s">
        <v>12971</v>
      </c>
      <c r="Y5657" s="169"/>
      <c r="Z5657" s="168">
        <v>44726</v>
      </c>
      <c r="AA5657" s="169" t="s">
        <v>13111</v>
      </c>
      <c r="AB5657" s="169" t="s">
        <v>13112</v>
      </c>
      <c r="AC5657" s="169" t="s">
        <v>32</v>
      </c>
      <c r="AD5657" s="169">
        <v>2023</v>
      </c>
      <c r="AE5657" s="167" t="s">
        <v>1245</v>
      </c>
    </row>
    <row r="5658" spans="1:31" x14ac:dyDescent="0.3">
      <c r="A5658" s="169" t="s">
        <v>808</v>
      </c>
      <c r="B5658" s="162" t="s">
        <v>550</v>
      </c>
      <c r="C5658" s="162">
        <v>3</v>
      </c>
      <c r="D5658" s="162">
        <v>2013</v>
      </c>
      <c r="E5658" s="162" t="s">
        <v>2393</v>
      </c>
      <c r="F5658" s="162" t="s">
        <v>32</v>
      </c>
      <c r="G5658" s="162">
        <v>2022</v>
      </c>
      <c r="H5658" s="169" t="s">
        <v>165</v>
      </c>
      <c r="I5658" s="162" t="s">
        <v>550</v>
      </c>
      <c r="J5658" s="216">
        <v>7.7213039999999999</v>
      </c>
      <c r="K5658" s="183" t="s">
        <v>1818</v>
      </c>
      <c r="L5658" s="166">
        <v>0.78983406395348821</v>
      </c>
      <c r="M5658" s="166">
        <v>6.0985489173403247</v>
      </c>
      <c r="N5658" s="169" t="s">
        <v>1763</v>
      </c>
      <c r="O5658" s="167">
        <v>1</v>
      </c>
      <c r="P5658" s="167">
        <v>0</v>
      </c>
      <c r="Q5658" s="167">
        <v>0</v>
      </c>
      <c r="R5658" s="167">
        <v>0</v>
      </c>
      <c r="S5658" s="167">
        <v>1</v>
      </c>
      <c r="T5658" s="167" t="s">
        <v>13213</v>
      </c>
      <c r="U5658" s="167" t="s">
        <v>1453</v>
      </c>
      <c r="V5658" s="167" t="s">
        <v>83</v>
      </c>
      <c r="W5658" s="169" t="s">
        <v>11497</v>
      </c>
      <c r="X5658" s="169" t="s">
        <v>12972</v>
      </c>
      <c r="Y5658" s="169"/>
      <c r="Z5658" s="168">
        <v>44729</v>
      </c>
      <c r="AA5658" s="169" t="s">
        <v>13113</v>
      </c>
      <c r="AB5658" s="169" t="s">
        <v>13114</v>
      </c>
      <c r="AC5658" s="169" t="s">
        <v>1763</v>
      </c>
      <c r="AD5658" s="169">
        <v>2023</v>
      </c>
      <c r="AE5658" s="167" t="s">
        <v>1245</v>
      </c>
    </row>
    <row r="5659" spans="1:31" x14ac:dyDescent="0.3">
      <c r="A5659" s="169" t="s">
        <v>808</v>
      </c>
      <c r="B5659" s="162" t="s">
        <v>550</v>
      </c>
      <c r="C5659" s="162">
        <v>4</v>
      </c>
      <c r="D5659" s="162">
        <v>2013</v>
      </c>
      <c r="E5659" s="162" t="s">
        <v>2393</v>
      </c>
      <c r="F5659" s="162" t="s">
        <v>32</v>
      </c>
      <c r="G5659" s="162">
        <v>2022</v>
      </c>
      <c r="H5659" s="169" t="s">
        <v>165</v>
      </c>
      <c r="I5659" s="162" t="s">
        <v>550</v>
      </c>
      <c r="J5659" s="216">
        <v>11.540825</v>
      </c>
      <c r="K5659" s="183" t="s">
        <v>1818</v>
      </c>
      <c r="L5659" s="166">
        <v>0.78983406395348821</v>
      </c>
      <c r="M5659" s="166">
        <v>9.115336711126016</v>
      </c>
      <c r="N5659" s="169" t="s">
        <v>32</v>
      </c>
      <c r="O5659" s="167">
        <v>1</v>
      </c>
      <c r="P5659" s="167">
        <v>1</v>
      </c>
      <c r="Q5659" s="167">
        <v>0</v>
      </c>
      <c r="R5659" s="167">
        <v>1</v>
      </c>
      <c r="S5659" s="167">
        <v>0</v>
      </c>
      <c r="T5659" s="167" t="s">
        <v>13211</v>
      </c>
      <c r="U5659" s="167" t="s">
        <v>1453</v>
      </c>
      <c r="V5659" s="167" t="s">
        <v>83</v>
      </c>
      <c r="W5659" s="169" t="s">
        <v>11497</v>
      </c>
      <c r="X5659" s="169" t="s">
        <v>12972</v>
      </c>
      <c r="Y5659" s="169"/>
      <c r="Z5659" s="168">
        <v>44729</v>
      </c>
      <c r="AA5659" s="169" t="s">
        <v>13115</v>
      </c>
      <c r="AB5659" s="169" t="s">
        <v>13116</v>
      </c>
      <c r="AC5659" s="169" t="s">
        <v>32</v>
      </c>
      <c r="AD5659" s="169">
        <v>2023</v>
      </c>
      <c r="AE5659" s="167" t="s">
        <v>1245</v>
      </c>
    </row>
    <row r="5660" spans="1:31" x14ac:dyDescent="0.3">
      <c r="A5660" s="169" t="s">
        <v>808</v>
      </c>
      <c r="B5660" s="162" t="s">
        <v>550</v>
      </c>
      <c r="C5660" s="162">
        <v>5</v>
      </c>
      <c r="D5660" s="162">
        <v>2013</v>
      </c>
      <c r="E5660" s="162" t="s">
        <v>2393</v>
      </c>
      <c r="F5660" s="162" t="s">
        <v>32</v>
      </c>
      <c r="G5660" s="162">
        <v>2022</v>
      </c>
      <c r="H5660" s="169" t="s">
        <v>165</v>
      </c>
      <c r="I5660" s="162" t="s">
        <v>550</v>
      </c>
      <c r="J5660" s="216">
        <v>23.893429000000001</v>
      </c>
      <c r="K5660" s="183" t="s">
        <v>1818</v>
      </c>
      <c r="L5660" s="166">
        <v>0.78983406395348821</v>
      </c>
      <c r="M5660" s="166">
        <v>18.871844128854132</v>
      </c>
      <c r="N5660" s="169" t="s">
        <v>62</v>
      </c>
      <c r="O5660" s="167">
        <v>1</v>
      </c>
      <c r="P5660" s="167">
        <v>0</v>
      </c>
      <c r="Q5660" s="167">
        <v>0</v>
      </c>
      <c r="R5660" s="167">
        <v>0</v>
      </c>
      <c r="S5660" s="167">
        <v>1</v>
      </c>
      <c r="T5660" s="167" t="s">
        <v>13213</v>
      </c>
      <c r="U5660" s="167" t="s">
        <v>1453</v>
      </c>
      <c r="V5660" s="167" t="s">
        <v>83</v>
      </c>
      <c r="W5660" s="169" t="s">
        <v>11497</v>
      </c>
      <c r="X5660" s="169" t="s">
        <v>12972</v>
      </c>
      <c r="Y5660" s="169"/>
      <c r="Z5660" s="168">
        <v>44729</v>
      </c>
      <c r="AA5660" s="169" t="s">
        <v>13117</v>
      </c>
      <c r="AB5660" s="169" t="s">
        <v>13118</v>
      </c>
      <c r="AC5660" s="169" t="s">
        <v>62</v>
      </c>
      <c r="AD5660" s="169">
        <v>2023</v>
      </c>
      <c r="AE5660" s="167" t="s">
        <v>1245</v>
      </c>
    </row>
    <row r="5661" spans="1:31" x14ac:dyDescent="0.3">
      <c r="A5661" s="169" t="s">
        <v>808</v>
      </c>
      <c r="B5661" s="162" t="s">
        <v>550</v>
      </c>
      <c r="C5661" s="162">
        <v>6</v>
      </c>
      <c r="D5661" s="162">
        <v>2013</v>
      </c>
      <c r="E5661" s="162" t="s">
        <v>2393</v>
      </c>
      <c r="F5661" s="162" t="s">
        <v>32</v>
      </c>
      <c r="G5661" s="162">
        <v>2022</v>
      </c>
      <c r="H5661" s="169" t="s">
        <v>165</v>
      </c>
      <c r="I5661" s="162" t="s">
        <v>550</v>
      </c>
      <c r="J5661" s="216">
        <v>5.7866270000000002</v>
      </c>
      <c r="K5661" s="183" t="s">
        <v>1818</v>
      </c>
      <c r="L5661" s="166">
        <v>0.78983406395348821</v>
      </c>
      <c r="M5661" s="166">
        <v>4.5704751199929818</v>
      </c>
      <c r="N5661" s="169" t="s">
        <v>68</v>
      </c>
      <c r="O5661" s="167">
        <v>1</v>
      </c>
      <c r="P5661" s="167">
        <v>0</v>
      </c>
      <c r="Q5661" s="167">
        <v>0</v>
      </c>
      <c r="R5661" s="167">
        <v>0</v>
      </c>
      <c r="S5661" s="167">
        <v>1</v>
      </c>
      <c r="T5661" s="167" t="s">
        <v>13213</v>
      </c>
      <c r="U5661" s="167" t="s">
        <v>1453</v>
      </c>
      <c r="V5661" s="167" t="s">
        <v>83</v>
      </c>
      <c r="W5661" s="169" t="s">
        <v>11496</v>
      </c>
      <c r="X5661" s="169" t="s">
        <v>12972</v>
      </c>
      <c r="Y5661" s="169"/>
      <c r="Z5661" s="168">
        <v>44783</v>
      </c>
      <c r="AA5661" s="169" t="s">
        <v>13119</v>
      </c>
      <c r="AB5661" s="169" t="s">
        <v>13120</v>
      </c>
      <c r="AC5661" s="169" t="s">
        <v>68</v>
      </c>
      <c r="AD5661" s="169">
        <v>2023</v>
      </c>
      <c r="AE5661" s="167" t="s">
        <v>1245</v>
      </c>
    </row>
    <row r="5662" spans="1:31" x14ac:dyDescent="0.3">
      <c r="A5662" s="169" t="s">
        <v>1168</v>
      </c>
      <c r="B5662" s="162" t="s">
        <v>550</v>
      </c>
      <c r="C5662" s="162">
        <v>1</v>
      </c>
      <c r="D5662" s="162">
        <v>2018</v>
      </c>
      <c r="E5662" s="162" t="s">
        <v>2393</v>
      </c>
      <c r="F5662" s="162" t="s">
        <v>32</v>
      </c>
      <c r="G5662" s="162">
        <v>2022</v>
      </c>
      <c r="H5662" s="169" t="s">
        <v>165</v>
      </c>
      <c r="I5662" s="162" t="s">
        <v>550</v>
      </c>
      <c r="J5662" s="216">
        <v>5.4</v>
      </c>
      <c r="K5662" s="183" t="s">
        <v>1818</v>
      </c>
      <c r="L5662" s="166">
        <v>0.78983406395348821</v>
      </c>
      <c r="M5662" s="166">
        <v>4.2651039453488364</v>
      </c>
      <c r="N5662" s="169" t="s">
        <v>36</v>
      </c>
      <c r="O5662" s="167">
        <v>1</v>
      </c>
      <c r="P5662" s="167">
        <v>0</v>
      </c>
      <c r="Q5662" s="167">
        <v>0</v>
      </c>
      <c r="R5662" s="167">
        <v>1</v>
      </c>
      <c r="S5662" s="167">
        <v>0</v>
      </c>
      <c r="T5662" s="167" t="s">
        <v>13213</v>
      </c>
      <c r="U5662" s="167" t="s">
        <v>1453</v>
      </c>
      <c r="V5662" s="167" t="s">
        <v>83</v>
      </c>
      <c r="W5662" s="169" t="s">
        <v>12979</v>
      </c>
      <c r="X5662" s="169" t="s">
        <v>12973</v>
      </c>
      <c r="Y5662" s="169"/>
      <c r="Z5662" s="168">
        <v>44893</v>
      </c>
      <c r="AA5662" s="169" t="s">
        <v>13121</v>
      </c>
      <c r="AB5662" s="169" t="s">
        <v>13122</v>
      </c>
      <c r="AC5662" s="169" t="s">
        <v>36</v>
      </c>
      <c r="AD5662" s="169">
        <v>2023</v>
      </c>
      <c r="AE5662" s="167" t="s">
        <v>1245</v>
      </c>
    </row>
    <row r="5663" spans="1:31" x14ac:dyDescent="0.3">
      <c r="A5663" s="169" t="s">
        <v>10554</v>
      </c>
      <c r="B5663" s="162" t="s">
        <v>550</v>
      </c>
      <c r="C5663" s="162">
        <v>1</v>
      </c>
      <c r="D5663" s="162">
        <v>2020</v>
      </c>
      <c r="E5663" s="162" t="s">
        <v>115</v>
      </c>
      <c r="F5663" s="162" t="s">
        <v>32</v>
      </c>
      <c r="G5663" s="162">
        <v>2022</v>
      </c>
      <c r="H5663" s="169" t="s">
        <v>165</v>
      </c>
      <c r="I5663" s="162" t="s">
        <v>550</v>
      </c>
      <c r="J5663" s="216">
        <v>1.766</v>
      </c>
      <c r="K5663" s="183" t="s">
        <v>1818</v>
      </c>
      <c r="L5663" s="166">
        <v>0.78983406395348821</v>
      </c>
      <c r="M5663" s="166">
        <v>1.3948469569418602</v>
      </c>
      <c r="N5663" s="169" t="s">
        <v>32</v>
      </c>
      <c r="O5663" s="167">
        <v>1</v>
      </c>
      <c r="P5663" s="167">
        <v>1</v>
      </c>
      <c r="Q5663" s="167">
        <v>0</v>
      </c>
      <c r="R5663" s="167">
        <v>1</v>
      </c>
      <c r="S5663" s="167">
        <v>0</v>
      </c>
      <c r="T5663" s="167" t="s">
        <v>13211</v>
      </c>
      <c r="U5663" s="167" t="s">
        <v>1453</v>
      </c>
      <c r="V5663" s="167" t="s">
        <v>103</v>
      </c>
      <c r="W5663" s="169" t="s">
        <v>12979</v>
      </c>
      <c r="X5663" s="169" t="s">
        <v>12974</v>
      </c>
      <c r="Y5663" s="169"/>
      <c r="Z5663" s="168">
        <v>44886</v>
      </c>
      <c r="AA5663" s="169" t="s">
        <v>13123</v>
      </c>
      <c r="AB5663" s="169" t="s">
        <v>12563</v>
      </c>
      <c r="AC5663" s="169" t="s">
        <v>32</v>
      </c>
      <c r="AD5663" s="169">
        <v>2023</v>
      </c>
      <c r="AE5663" s="167" t="s">
        <v>1245</v>
      </c>
    </row>
    <row r="5664" spans="1:31" x14ac:dyDescent="0.3">
      <c r="A5664" s="169" t="s">
        <v>1110</v>
      </c>
      <c r="B5664" s="162" t="s">
        <v>550</v>
      </c>
      <c r="C5664" s="162">
        <v>7</v>
      </c>
      <c r="D5664" s="162">
        <v>2017</v>
      </c>
      <c r="E5664" s="162" t="s">
        <v>2393</v>
      </c>
      <c r="F5664" s="162" t="s">
        <v>32</v>
      </c>
      <c r="G5664" s="162">
        <v>2022</v>
      </c>
      <c r="H5664" s="169" t="s">
        <v>199</v>
      </c>
      <c r="I5664" s="162" t="s">
        <v>550</v>
      </c>
      <c r="J5664" s="216">
        <v>62.339607000000001</v>
      </c>
      <c r="K5664" s="183" t="s">
        <v>1818</v>
      </c>
      <c r="L5664" s="166">
        <v>0.78983406395348821</v>
      </c>
      <c r="M5664" s="166">
        <v>49.237945142073322</v>
      </c>
      <c r="N5664" s="169" t="s">
        <v>32</v>
      </c>
      <c r="O5664" s="167">
        <v>1</v>
      </c>
      <c r="P5664" s="167">
        <v>1</v>
      </c>
      <c r="Q5664" s="167">
        <v>0</v>
      </c>
      <c r="R5664" s="167">
        <v>1</v>
      </c>
      <c r="S5664" s="167">
        <v>0</v>
      </c>
      <c r="T5664" s="167" t="s">
        <v>13211</v>
      </c>
      <c r="U5664" s="167" t="s">
        <v>1281</v>
      </c>
      <c r="V5664" s="167" t="s">
        <v>86</v>
      </c>
      <c r="W5664" s="169" t="s">
        <v>11497</v>
      </c>
      <c r="X5664" s="169" t="s">
        <v>10716</v>
      </c>
      <c r="Y5664" s="169"/>
      <c r="Z5664" s="168">
        <v>44775</v>
      </c>
      <c r="AA5664" s="169" t="s">
        <v>8901</v>
      </c>
      <c r="AB5664" s="169" t="s">
        <v>10632</v>
      </c>
      <c r="AC5664" s="169" t="s">
        <v>32</v>
      </c>
      <c r="AD5664" s="169">
        <v>2023</v>
      </c>
      <c r="AE5664" s="167" t="s">
        <v>1245</v>
      </c>
    </row>
    <row r="5665" spans="1:31" x14ac:dyDescent="0.3">
      <c r="A5665" s="169" t="s">
        <v>1165</v>
      </c>
      <c r="B5665" s="162" t="s">
        <v>550</v>
      </c>
      <c r="C5665" s="162">
        <v>3</v>
      </c>
      <c r="D5665" s="162">
        <v>2018</v>
      </c>
      <c r="E5665" s="162" t="s">
        <v>2393</v>
      </c>
      <c r="F5665" s="162" t="s">
        <v>32</v>
      </c>
      <c r="G5665" s="162">
        <v>2022</v>
      </c>
      <c r="H5665" s="169" t="s">
        <v>69</v>
      </c>
      <c r="I5665" s="162" t="s">
        <v>550</v>
      </c>
      <c r="J5665" s="216">
        <v>11.5</v>
      </c>
      <c r="K5665" s="183" t="s">
        <v>1818</v>
      </c>
      <c r="L5665" s="166">
        <v>0.78983406395348821</v>
      </c>
      <c r="M5665" s="166">
        <v>9.0830917354651142</v>
      </c>
      <c r="N5665" s="169" t="s">
        <v>69</v>
      </c>
      <c r="O5665" s="167">
        <v>1</v>
      </c>
      <c r="P5665" s="167">
        <v>0</v>
      </c>
      <c r="Q5665" s="167">
        <v>1</v>
      </c>
      <c r="R5665" s="167">
        <v>0</v>
      </c>
      <c r="S5665" s="167">
        <v>1</v>
      </c>
      <c r="T5665" s="167" t="s">
        <v>13210</v>
      </c>
      <c r="U5665" s="167" t="s">
        <v>1453</v>
      </c>
      <c r="V5665" s="167" t="s">
        <v>103</v>
      </c>
      <c r="W5665" s="169" t="s">
        <v>11496</v>
      </c>
      <c r="X5665" s="169" t="s">
        <v>12975</v>
      </c>
      <c r="Y5665" s="169"/>
      <c r="Z5665" s="168">
        <v>44666</v>
      </c>
      <c r="AA5665" s="169" t="s">
        <v>13124</v>
      </c>
      <c r="AB5665" s="169" t="s">
        <v>13125</v>
      </c>
      <c r="AC5665" s="169" t="s">
        <v>69</v>
      </c>
      <c r="AD5665" s="169">
        <v>2023</v>
      </c>
      <c r="AE5665" s="167" t="s">
        <v>1321</v>
      </c>
    </row>
    <row r="5666" spans="1:31" x14ac:dyDescent="0.3">
      <c r="A5666" s="169" t="s">
        <v>1165</v>
      </c>
      <c r="B5666" s="162" t="s">
        <v>550</v>
      </c>
      <c r="C5666" s="162">
        <v>4</v>
      </c>
      <c r="D5666" s="162">
        <v>2018</v>
      </c>
      <c r="E5666" s="162" t="s">
        <v>2393</v>
      </c>
      <c r="F5666" s="162" t="s">
        <v>32</v>
      </c>
      <c r="G5666" s="162">
        <v>2022</v>
      </c>
      <c r="H5666" s="169" t="s">
        <v>69</v>
      </c>
      <c r="I5666" s="162" t="s">
        <v>550</v>
      </c>
      <c r="J5666" s="216">
        <v>51</v>
      </c>
      <c r="K5666" s="183" t="s">
        <v>1818</v>
      </c>
      <c r="L5666" s="166">
        <v>0.78983406395348821</v>
      </c>
      <c r="M5666" s="166">
        <v>40.281537261627896</v>
      </c>
      <c r="N5666" s="169" t="s">
        <v>51</v>
      </c>
      <c r="O5666" s="167">
        <v>1</v>
      </c>
      <c r="P5666" s="167">
        <v>0</v>
      </c>
      <c r="Q5666" s="167">
        <v>0</v>
      </c>
      <c r="R5666" s="167">
        <v>1</v>
      </c>
      <c r="S5666" s="167">
        <v>1</v>
      </c>
      <c r="T5666" s="167" t="s">
        <v>13213</v>
      </c>
      <c r="U5666" s="167" t="s">
        <v>1453</v>
      </c>
      <c r="V5666" s="167" t="s">
        <v>103</v>
      </c>
      <c r="W5666" s="169" t="s">
        <v>11496</v>
      </c>
      <c r="X5666" s="169" t="s">
        <v>12975</v>
      </c>
      <c r="Y5666" s="169"/>
      <c r="Z5666" s="168">
        <v>44688</v>
      </c>
      <c r="AA5666" s="169" t="s">
        <v>13126</v>
      </c>
      <c r="AB5666" s="169" t="s">
        <v>13127</v>
      </c>
      <c r="AC5666" s="169" t="s">
        <v>51</v>
      </c>
      <c r="AD5666" s="169">
        <v>2023</v>
      </c>
      <c r="AE5666" s="167" t="s">
        <v>1321</v>
      </c>
    </row>
    <row r="5667" spans="1:31" x14ac:dyDescent="0.3">
      <c r="A5667" s="169" t="s">
        <v>1165</v>
      </c>
      <c r="B5667" s="162" t="s">
        <v>550</v>
      </c>
      <c r="C5667" s="162">
        <v>5</v>
      </c>
      <c r="D5667" s="162">
        <v>2018</v>
      </c>
      <c r="E5667" s="162" t="s">
        <v>2393</v>
      </c>
      <c r="F5667" s="162" t="s">
        <v>32</v>
      </c>
      <c r="G5667" s="162">
        <v>2022</v>
      </c>
      <c r="H5667" s="169" t="s">
        <v>69</v>
      </c>
      <c r="I5667" s="162" t="s">
        <v>550</v>
      </c>
      <c r="J5667" s="216">
        <v>4.0999999999999996</v>
      </c>
      <c r="K5667" s="183" t="s">
        <v>1818</v>
      </c>
      <c r="L5667" s="166">
        <v>0.78983406395348821</v>
      </c>
      <c r="M5667" s="166">
        <v>3.2383196622093013</v>
      </c>
      <c r="N5667" s="169" t="s">
        <v>69</v>
      </c>
      <c r="O5667" s="167">
        <v>1</v>
      </c>
      <c r="P5667" s="167">
        <v>0</v>
      </c>
      <c r="Q5667" s="167">
        <v>1</v>
      </c>
      <c r="R5667" s="167">
        <v>0</v>
      </c>
      <c r="S5667" s="167">
        <v>1</v>
      </c>
      <c r="T5667" s="167" t="s">
        <v>13210</v>
      </c>
      <c r="U5667" s="167" t="s">
        <v>1453</v>
      </c>
      <c r="V5667" s="167" t="s">
        <v>103</v>
      </c>
      <c r="W5667" s="169" t="s">
        <v>11496</v>
      </c>
      <c r="X5667" s="169" t="s">
        <v>12975</v>
      </c>
      <c r="Y5667" s="169"/>
      <c r="Z5667" s="168">
        <v>44697</v>
      </c>
      <c r="AA5667" s="169" t="s">
        <v>13128</v>
      </c>
      <c r="AB5667" s="169" t="s">
        <v>13129</v>
      </c>
      <c r="AC5667" s="169" t="s">
        <v>69</v>
      </c>
      <c r="AD5667" s="169">
        <v>2023</v>
      </c>
      <c r="AE5667" s="167" t="s">
        <v>1321</v>
      </c>
    </row>
    <row r="5668" spans="1:31" x14ac:dyDescent="0.3">
      <c r="A5668" s="169" t="s">
        <v>10530</v>
      </c>
      <c r="B5668" s="162" t="s">
        <v>550</v>
      </c>
      <c r="C5668" s="162">
        <v>1</v>
      </c>
      <c r="D5668" s="162">
        <v>2019</v>
      </c>
      <c r="E5668" s="162" t="s">
        <v>2393</v>
      </c>
      <c r="F5668" s="162" t="s">
        <v>32</v>
      </c>
      <c r="G5668" s="162">
        <v>2022</v>
      </c>
      <c r="H5668" s="169" t="s">
        <v>69</v>
      </c>
      <c r="I5668" s="162" t="s">
        <v>550</v>
      </c>
      <c r="J5668" s="216">
        <v>28.5</v>
      </c>
      <c r="K5668" s="183" t="s">
        <v>1818</v>
      </c>
      <c r="L5668" s="166">
        <v>0.78983406395348821</v>
      </c>
      <c r="M5668" s="166">
        <v>22.510270822674414</v>
      </c>
      <c r="N5668" s="169" t="s">
        <v>69</v>
      </c>
      <c r="O5668" s="167">
        <v>1</v>
      </c>
      <c r="P5668" s="167">
        <v>0</v>
      </c>
      <c r="Q5668" s="167">
        <v>1</v>
      </c>
      <c r="R5668" s="167">
        <v>0</v>
      </c>
      <c r="S5668" s="167">
        <v>1</v>
      </c>
      <c r="T5668" s="167" t="s">
        <v>13210</v>
      </c>
      <c r="U5668" s="167" t="s">
        <v>1576</v>
      </c>
      <c r="V5668" s="167" t="s">
        <v>96</v>
      </c>
      <c r="W5668" s="169" t="s">
        <v>11497</v>
      </c>
      <c r="X5668" s="169" t="s">
        <v>12976</v>
      </c>
      <c r="Y5668" s="169"/>
      <c r="Z5668" s="168">
        <v>44840</v>
      </c>
      <c r="AA5668" s="169" t="s">
        <v>13130</v>
      </c>
      <c r="AB5668" s="169" t="s">
        <v>13131</v>
      </c>
      <c r="AC5668" s="169" t="s">
        <v>69</v>
      </c>
      <c r="AD5668" s="169">
        <v>2023</v>
      </c>
      <c r="AE5668" s="167" t="s">
        <v>1321</v>
      </c>
    </row>
    <row r="5669" spans="1:31" x14ac:dyDescent="0.3">
      <c r="A5669" s="169" t="s">
        <v>10513</v>
      </c>
      <c r="B5669" s="162" t="s">
        <v>550</v>
      </c>
      <c r="C5669" s="162">
        <v>1</v>
      </c>
      <c r="D5669" s="162">
        <v>2019</v>
      </c>
      <c r="E5669" s="162" t="s">
        <v>2393</v>
      </c>
      <c r="F5669" s="162" t="s">
        <v>32</v>
      </c>
      <c r="G5669" s="162">
        <v>2022</v>
      </c>
      <c r="H5669" s="169" t="s">
        <v>69</v>
      </c>
      <c r="I5669" s="162" t="s">
        <v>550</v>
      </c>
      <c r="J5669" s="216">
        <v>4.3</v>
      </c>
      <c r="K5669" s="183" t="s">
        <v>1818</v>
      </c>
      <c r="L5669" s="166">
        <v>0.78983406395348821</v>
      </c>
      <c r="M5669" s="166">
        <v>3.3962864749999992</v>
      </c>
      <c r="N5669" s="169" t="s">
        <v>69</v>
      </c>
      <c r="O5669" s="167">
        <v>1</v>
      </c>
      <c r="P5669" s="167">
        <v>0</v>
      </c>
      <c r="Q5669" s="167">
        <v>1</v>
      </c>
      <c r="R5669" s="167">
        <v>0</v>
      </c>
      <c r="S5669" s="167">
        <v>1</v>
      </c>
      <c r="T5669" s="167" t="s">
        <v>13210</v>
      </c>
      <c r="U5669" s="167" t="s">
        <v>1453</v>
      </c>
      <c r="V5669" s="167" t="s">
        <v>83</v>
      </c>
      <c r="W5669" s="169" t="s">
        <v>11497</v>
      </c>
      <c r="X5669" s="169" t="s">
        <v>12977</v>
      </c>
      <c r="Y5669" s="169"/>
      <c r="Z5669" s="168">
        <v>44635</v>
      </c>
      <c r="AA5669" s="169" t="s">
        <v>13132</v>
      </c>
      <c r="AB5669" s="169" t="s">
        <v>13133</v>
      </c>
      <c r="AC5669" s="169" t="s">
        <v>69</v>
      </c>
      <c r="AD5669" s="169">
        <v>2023</v>
      </c>
      <c r="AE5669" s="167" t="s">
        <v>1321</v>
      </c>
    </row>
    <row r="5670" spans="1:31" x14ac:dyDescent="0.3">
      <c r="A5670" s="169" t="s">
        <v>10513</v>
      </c>
      <c r="B5670" s="162" t="s">
        <v>550</v>
      </c>
      <c r="C5670" s="162">
        <v>2</v>
      </c>
      <c r="D5670" s="162">
        <v>2019</v>
      </c>
      <c r="E5670" s="162" t="s">
        <v>2393</v>
      </c>
      <c r="F5670" s="162" t="s">
        <v>32</v>
      </c>
      <c r="G5670" s="162">
        <v>2022</v>
      </c>
      <c r="H5670" s="169" t="s">
        <v>69</v>
      </c>
      <c r="I5670" s="162" t="s">
        <v>550</v>
      </c>
      <c r="J5670" s="216">
        <v>1.915</v>
      </c>
      <c r="K5670" s="183" t="s">
        <v>1818</v>
      </c>
      <c r="L5670" s="166">
        <v>0.78983406395348821</v>
      </c>
      <c r="M5670" s="166">
        <v>1.51253223247093</v>
      </c>
      <c r="N5670" s="169" t="s">
        <v>69</v>
      </c>
      <c r="O5670" s="167">
        <v>1</v>
      </c>
      <c r="P5670" s="167">
        <v>0</v>
      </c>
      <c r="Q5670" s="167">
        <v>1</v>
      </c>
      <c r="R5670" s="167">
        <v>0</v>
      </c>
      <c r="S5670" s="167">
        <v>1</v>
      </c>
      <c r="T5670" s="167" t="s">
        <v>13210</v>
      </c>
      <c r="U5670" s="167" t="s">
        <v>1453</v>
      </c>
      <c r="V5670" s="167" t="s">
        <v>83</v>
      </c>
      <c r="W5670" s="169" t="s">
        <v>11497</v>
      </c>
      <c r="X5670" s="169" t="s">
        <v>12977</v>
      </c>
      <c r="Y5670" s="169"/>
      <c r="Z5670" s="168">
        <v>44799</v>
      </c>
      <c r="AA5670" s="169" t="s">
        <v>13134</v>
      </c>
      <c r="AB5670" s="169" t="s">
        <v>69</v>
      </c>
      <c r="AC5670" s="169" t="s">
        <v>69</v>
      </c>
      <c r="AD5670" s="169">
        <v>2023</v>
      </c>
      <c r="AE5670" s="167" t="s">
        <v>1321</v>
      </c>
    </row>
    <row r="5671" spans="1:31" x14ac:dyDescent="0.3">
      <c r="A5671" s="169" t="s">
        <v>10513</v>
      </c>
      <c r="B5671" s="162" t="s">
        <v>550</v>
      </c>
      <c r="C5671" s="162">
        <v>3</v>
      </c>
      <c r="D5671" s="162">
        <v>2019</v>
      </c>
      <c r="E5671" s="162" t="s">
        <v>2393</v>
      </c>
      <c r="F5671" s="162" t="s">
        <v>32</v>
      </c>
      <c r="G5671" s="162">
        <v>2022</v>
      </c>
      <c r="H5671" s="169" t="s">
        <v>69</v>
      </c>
      <c r="I5671" s="162" t="s">
        <v>550</v>
      </c>
      <c r="J5671" s="216">
        <v>1.75</v>
      </c>
      <c r="K5671" s="183" t="s">
        <v>1818</v>
      </c>
      <c r="L5671" s="166">
        <v>0.78983406395348821</v>
      </c>
      <c r="M5671" s="166">
        <v>1.3822096119186043</v>
      </c>
      <c r="N5671" s="169" t="s">
        <v>69</v>
      </c>
      <c r="O5671" s="167">
        <v>1</v>
      </c>
      <c r="P5671" s="167">
        <v>0</v>
      </c>
      <c r="Q5671" s="167">
        <v>1</v>
      </c>
      <c r="R5671" s="167">
        <v>0</v>
      </c>
      <c r="S5671" s="167">
        <v>1</v>
      </c>
      <c r="T5671" s="167" t="s">
        <v>13210</v>
      </c>
      <c r="U5671" s="167" t="s">
        <v>1453</v>
      </c>
      <c r="V5671" s="167" t="s">
        <v>83</v>
      </c>
      <c r="W5671" s="169" t="s">
        <v>11497</v>
      </c>
      <c r="X5671" s="169" t="s">
        <v>12977</v>
      </c>
      <c r="Y5671" s="169"/>
      <c r="Z5671" s="168">
        <v>44799</v>
      </c>
      <c r="AA5671" s="169" t="s">
        <v>13135</v>
      </c>
      <c r="AB5671" s="169" t="s">
        <v>13136</v>
      </c>
      <c r="AC5671" s="169" t="s">
        <v>69</v>
      </c>
      <c r="AD5671" s="169">
        <v>2023</v>
      </c>
      <c r="AE5671" s="167" t="s">
        <v>1321</v>
      </c>
    </row>
    <row r="5672" spans="1:31" x14ac:dyDescent="0.3">
      <c r="A5672" s="169" t="s">
        <v>10513</v>
      </c>
      <c r="B5672" s="162" t="s">
        <v>550</v>
      </c>
      <c r="C5672" s="162">
        <v>4</v>
      </c>
      <c r="D5672" s="162">
        <v>2019</v>
      </c>
      <c r="E5672" s="162" t="s">
        <v>2393</v>
      </c>
      <c r="F5672" s="162" t="s">
        <v>32</v>
      </c>
      <c r="G5672" s="162">
        <v>2022</v>
      </c>
      <c r="H5672" s="169" t="s">
        <v>69</v>
      </c>
      <c r="I5672" s="162" t="s">
        <v>550</v>
      </c>
      <c r="J5672" s="216">
        <v>1.73</v>
      </c>
      <c r="K5672" s="183" t="s">
        <v>1818</v>
      </c>
      <c r="L5672" s="166">
        <v>0.78983406395348821</v>
      </c>
      <c r="M5672" s="166">
        <v>1.3664129306395345</v>
      </c>
      <c r="N5672" s="169" t="s">
        <v>69</v>
      </c>
      <c r="O5672" s="167">
        <v>1</v>
      </c>
      <c r="P5672" s="167">
        <v>0</v>
      </c>
      <c r="Q5672" s="167">
        <v>1</v>
      </c>
      <c r="R5672" s="167">
        <v>0</v>
      </c>
      <c r="S5672" s="167">
        <v>1</v>
      </c>
      <c r="T5672" s="167" t="s">
        <v>13210</v>
      </c>
      <c r="U5672" s="167" t="s">
        <v>1453</v>
      </c>
      <c r="V5672" s="167" t="s">
        <v>83</v>
      </c>
      <c r="W5672" s="169" t="s">
        <v>11497</v>
      </c>
      <c r="X5672" s="169" t="s">
        <v>12977</v>
      </c>
      <c r="Y5672" s="169"/>
      <c r="Z5672" s="168">
        <v>44816</v>
      </c>
      <c r="AA5672" s="169" t="s">
        <v>13134</v>
      </c>
      <c r="AB5672" s="169" t="s">
        <v>69</v>
      </c>
      <c r="AC5672" s="169" t="s">
        <v>69</v>
      </c>
      <c r="AD5672" s="169">
        <v>2023</v>
      </c>
      <c r="AE5672" s="167" t="s">
        <v>1321</v>
      </c>
    </row>
    <row r="5673" spans="1:31" x14ac:dyDescent="0.3">
      <c r="A5673" s="169" t="s">
        <v>10513</v>
      </c>
      <c r="B5673" s="162" t="s">
        <v>550</v>
      </c>
      <c r="C5673" s="162">
        <v>5</v>
      </c>
      <c r="D5673" s="162">
        <v>2019</v>
      </c>
      <c r="E5673" s="162" t="s">
        <v>2393</v>
      </c>
      <c r="F5673" s="162" t="s">
        <v>32</v>
      </c>
      <c r="G5673" s="162">
        <v>2022</v>
      </c>
      <c r="H5673" s="169" t="s">
        <v>69</v>
      </c>
      <c r="I5673" s="162" t="s">
        <v>550</v>
      </c>
      <c r="J5673" s="216">
        <v>1.75</v>
      </c>
      <c r="K5673" s="183" t="s">
        <v>1818</v>
      </c>
      <c r="L5673" s="166">
        <v>0.78983406395348821</v>
      </c>
      <c r="M5673" s="166">
        <v>1.3822096119186043</v>
      </c>
      <c r="N5673" s="169" t="s">
        <v>69</v>
      </c>
      <c r="O5673" s="167">
        <v>1</v>
      </c>
      <c r="P5673" s="167">
        <v>0</v>
      </c>
      <c r="Q5673" s="167">
        <v>1</v>
      </c>
      <c r="R5673" s="167">
        <v>0</v>
      </c>
      <c r="S5673" s="167">
        <v>1</v>
      </c>
      <c r="T5673" s="167" t="s">
        <v>13210</v>
      </c>
      <c r="U5673" s="167" t="s">
        <v>1453</v>
      </c>
      <c r="V5673" s="167" t="s">
        <v>83</v>
      </c>
      <c r="W5673" s="169" t="s">
        <v>11497</v>
      </c>
      <c r="X5673" s="169" t="s">
        <v>12977</v>
      </c>
      <c r="Y5673" s="169"/>
      <c r="Z5673" s="168">
        <v>44819</v>
      </c>
      <c r="AA5673" s="169" t="s">
        <v>13137</v>
      </c>
      <c r="AB5673" s="169" t="s">
        <v>13138</v>
      </c>
      <c r="AC5673" s="169" t="s">
        <v>69</v>
      </c>
      <c r="AD5673" s="169">
        <v>2023</v>
      </c>
      <c r="AE5673" s="167" t="s">
        <v>1321</v>
      </c>
    </row>
    <row r="5674" spans="1:31" x14ac:dyDescent="0.3">
      <c r="A5674" s="169" t="s">
        <v>13186</v>
      </c>
      <c r="B5674" s="162" t="s">
        <v>550</v>
      </c>
      <c r="C5674" s="162">
        <v>1</v>
      </c>
      <c r="D5674" s="162">
        <v>2022</v>
      </c>
      <c r="E5674" s="162" t="s">
        <v>2395</v>
      </c>
      <c r="F5674" s="162" t="s">
        <v>32</v>
      </c>
      <c r="G5674" s="162">
        <v>2022</v>
      </c>
      <c r="H5674" s="169" t="s">
        <v>65</v>
      </c>
      <c r="I5674" s="162" t="s">
        <v>550</v>
      </c>
      <c r="J5674" s="216">
        <v>0.2</v>
      </c>
      <c r="K5674" s="183" t="s">
        <v>1818</v>
      </c>
      <c r="L5674" s="166">
        <v>0.78983406395348821</v>
      </c>
      <c r="M5674" s="166">
        <v>0.15796681279069766</v>
      </c>
      <c r="N5674" s="169" t="s">
        <v>32</v>
      </c>
      <c r="O5674" s="167">
        <v>1</v>
      </c>
      <c r="P5674" s="167">
        <v>1</v>
      </c>
      <c r="Q5674" s="167">
        <v>0</v>
      </c>
      <c r="R5674" s="167">
        <v>1</v>
      </c>
      <c r="S5674" s="167">
        <v>0</v>
      </c>
      <c r="T5674" s="167" t="s">
        <v>13211</v>
      </c>
      <c r="U5674" s="167" t="s">
        <v>1327</v>
      </c>
      <c r="V5674" s="167" t="s">
        <v>121</v>
      </c>
      <c r="W5674" s="169" t="s">
        <v>12979</v>
      </c>
      <c r="X5674" s="169"/>
      <c r="Y5674" s="169"/>
      <c r="Z5674" s="168">
        <v>44746</v>
      </c>
      <c r="AA5674" s="169" t="s">
        <v>10324</v>
      </c>
      <c r="AB5674" s="169" t="s">
        <v>11695</v>
      </c>
      <c r="AC5674" s="169" t="s">
        <v>32</v>
      </c>
      <c r="AD5674" s="169">
        <v>2023</v>
      </c>
      <c r="AE5674" s="167" t="s">
        <v>1232</v>
      </c>
    </row>
    <row r="5675" spans="1:31" x14ac:dyDescent="0.3">
      <c r="A5675" s="169" t="s">
        <v>13187</v>
      </c>
      <c r="B5675" s="162" t="s">
        <v>550</v>
      </c>
      <c r="C5675" s="162">
        <v>1</v>
      </c>
      <c r="D5675" s="162">
        <v>2019</v>
      </c>
      <c r="E5675" s="162" t="s">
        <v>2395</v>
      </c>
      <c r="F5675" s="162" t="s">
        <v>32</v>
      </c>
      <c r="G5675" s="162">
        <v>2022</v>
      </c>
      <c r="H5675" s="169" t="s">
        <v>60</v>
      </c>
      <c r="I5675" s="162" t="s">
        <v>550</v>
      </c>
      <c r="J5675" s="216">
        <v>26.85</v>
      </c>
      <c r="K5675" s="183" t="s">
        <v>1818</v>
      </c>
      <c r="L5675" s="166">
        <v>0.78983406395348821</v>
      </c>
      <c r="M5675" s="166">
        <v>21.207044617151158</v>
      </c>
      <c r="N5675" s="169" t="s">
        <v>62</v>
      </c>
      <c r="O5675" s="167">
        <v>1</v>
      </c>
      <c r="P5675" s="167">
        <v>0</v>
      </c>
      <c r="Q5675" s="167">
        <v>0</v>
      </c>
      <c r="R5675" s="167">
        <v>0</v>
      </c>
      <c r="S5675" s="167">
        <v>1</v>
      </c>
      <c r="T5675" s="167" t="s">
        <v>13213</v>
      </c>
      <c r="U5675" s="167" t="s">
        <v>1453</v>
      </c>
      <c r="V5675" s="167" t="s">
        <v>83</v>
      </c>
      <c r="W5675" s="169" t="s">
        <v>11497</v>
      </c>
      <c r="X5675" s="169"/>
      <c r="Y5675" s="169"/>
      <c r="Z5675" s="168">
        <v>44797</v>
      </c>
      <c r="AA5675" s="169" t="s">
        <v>13139</v>
      </c>
      <c r="AB5675" s="169" t="s">
        <v>13140</v>
      </c>
      <c r="AC5675" s="169" t="s">
        <v>62</v>
      </c>
      <c r="AD5675" s="169">
        <v>2023</v>
      </c>
      <c r="AE5675" s="167" t="s">
        <v>1218</v>
      </c>
    </row>
    <row r="5676" spans="1:31" x14ac:dyDescent="0.3">
      <c r="A5676" s="169" t="s">
        <v>13187</v>
      </c>
      <c r="B5676" s="162" t="s">
        <v>550</v>
      </c>
      <c r="C5676" s="162">
        <v>2</v>
      </c>
      <c r="D5676" s="162">
        <v>2019</v>
      </c>
      <c r="E5676" s="162" t="s">
        <v>2395</v>
      </c>
      <c r="F5676" s="162" t="s">
        <v>32</v>
      </c>
      <c r="G5676" s="162">
        <v>2022</v>
      </c>
      <c r="H5676" s="169" t="s">
        <v>60</v>
      </c>
      <c r="I5676" s="162" t="s">
        <v>550</v>
      </c>
      <c r="J5676" s="216">
        <v>30.61</v>
      </c>
      <c r="K5676" s="183" t="s">
        <v>1818</v>
      </c>
      <c r="L5676" s="166">
        <v>0.78983406395348821</v>
      </c>
      <c r="M5676" s="166">
        <v>24.176820697616275</v>
      </c>
      <c r="N5676" s="169" t="s">
        <v>63</v>
      </c>
      <c r="O5676" s="167">
        <v>1</v>
      </c>
      <c r="P5676" s="167">
        <v>0</v>
      </c>
      <c r="Q5676" s="167">
        <v>0</v>
      </c>
      <c r="R5676" s="167">
        <v>0</v>
      </c>
      <c r="S5676" s="167">
        <v>1</v>
      </c>
      <c r="T5676" s="167" t="s">
        <v>13213</v>
      </c>
      <c r="U5676" s="167" t="s">
        <v>1453</v>
      </c>
      <c r="V5676" s="167" t="s">
        <v>83</v>
      </c>
      <c r="W5676" s="169" t="s">
        <v>11497</v>
      </c>
      <c r="X5676" s="169"/>
      <c r="Y5676" s="169"/>
      <c r="Z5676" s="168">
        <v>44797</v>
      </c>
      <c r="AA5676" s="169" t="s">
        <v>13141</v>
      </c>
      <c r="AB5676" s="169" t="s">
        <v>13142</v>
      </c>
      <c r="AC5676" s="169" t="s">
        <v>63</v>
      </c>
      <c r="AD5676" s="169">
        <v>2023</v>
      </c>
      <c r="AE5676" s="167" t="s">
        <v>1218</v>
      </c>
    </row>
    <row r="5677" spans="1:31" x14ac:dyDescent="0.3">
      <c r="A5677" s="169" t="s">
        <v>13188</v>
      </c>
      <c r="B5677" s="162" t="s">
        <v>550</v>
      </c>
      <c r="C5677" s="162">
        <v>1</v>
      </c>
      <c r="D5677" s="162">
        <v>2020</v>
      </c>
      <c r="E5677" s="162" t="s">
        <v>2395</v>
      </c>
      <c r="F5677" s="162" t="s">
        <v>32</v>
      </c>
      <c r="G5677" s="162">
        <v>2022</v>
      </c>
      <c r="H5677" s="169" t="s">
        <v>81</v>
      </c>
      <c r="I5677" s="162" t="s">
        <v>550</v>
      </c>
      <c r="J5677" s="216">
        <v>2.6022280000000002</v>
      </c>
      <c r="K5677" s="183" t="s">
        <v>1818</v>
      </c>
      <c r="L5677" s="166">
        <v>0.78983406395348821</v>
      </c>
      <c r="M5677" s="166">
        <v>2.0553283165735579</v>
      </c>
      <c r="N5677" s="169" t="s">
        <v>32</v>
      </c>
      <c r="O5677" s="167">
        <v>1</v>
      </c>
      <c r="P5677" s="167">
        <v>1</v>
      </c>
      <c r="Q5677" s="167">
        <v>0</v>
      </c>
      <c r="R5677" s="167">
        <v>1</v>
      </c>
      <c r="S5677" s="167">
        <v>0</v>
      </c>
      <c r="T5677" s="167" t="s">
        <v>13211</v>
      </c>
      <c r="U5677" s="167" t="s">
        <v>1576</v>
      </c>
      <c r="V5677" s="167" t="s">
        <v>187</v>
      </c>
      <c r="W5677" s="169" t="s">
        <v>12979</v>
      </c>
      <c r="X5677" s="169"/>
      <c r="Y5677" s="169"/>
      <c r="Z5677" s="168">
        <v>44782</v>
      </c>
      <c r="AA5677" s="169" t="s">
        <v>11668</v>
      </c>
      <c r="AB5677" s="169" t="s">
        <v>13143</v>
      </c>
      <c r="AC5677" s="169" t="s">
        <v>32</v>
      </c>
      <c r="AD5677" s="169">
        <v>2023</v>
      </c>
      <c r="AE5677" s="167" t="s">
        <v>1245</v>
      </c>
    </row>
    <row r="5678" spans="1:31" x14ac:dyDescent="0.3">
      <c r="A5678" s="169" t="s">
        <v>13189</v>
      </c>
      <c r="B5678" s="162" t="s">
        <v>550</v>
      </c>
      <c r="C5678" s="162">
        <v>1</v>
      </c>
      <c r="D5678" s="162">
        <v>2009</v>
      </c>
      <c r="E5678" s="162" t="s">
        <v>2395</v>
      </c>
      <c r="F5678" s="162" t="s">
        <v>32</v>
      </c>
      <c r="G5678" s="162">
        <v>2022</v>
      </c>
      <c r="H5678" s="169" t="s">
        <v>375</v>
      </c>
      <c r="I5678" s="162" t="s">
        <v>550</v>
      </c>
      <c r="J5678" s="216">
        <v>1.18</v>
      </c>
      <c r="K5678" s="183" t="s">
        <v>1818</v>
      </c>
      <c r="L5678" s="166">
        <v>0.78983406395348821</v>
      </c>
      <c r="M5678" s="166">
        <v>0.93200419546511604</v>
      </c>
      <c r="N5678" s="169" t="s">
        <v>375</v>
      </c>
      <c r="O5678" s="167">
        <v>1</v>
      </c>
      <c r="P5678" s="167">
        <v>0</v>
      </c>
      <c r="Q5678" s="167">
        <v>1</v>
      </c>
      <c r="R5678" s="167">
        <v>0</v>
      </c>
      <c r="S5678" s="167">
        <v>1</v>
      </c>
      <c r="T5678" s="167" t="s">
        <v>13210</v>
      </c>
      <c r="U5678" s="167" t="s">
        <v>1281</v>
      </c>
      <c r="V5678" s="167" t="s">
        <v>86</v>
      </c>
      <c r="W5678" s="169" t="s">
        <v>11497</v>
      </c>
      <c r="X5678" s="169"/>
      <c r="Y5678" s="169"/>
      <c r="Z5678" s="168">
        <v>44831</v>
      </c>
      <c r="AA5678" s="169" t="s">
        <v>13144</v>
      </c>
      <c r="AB5678" s="169" t="s">
        <v>13145</v>
      </c>
      <c r="AC5678" s="169" t="s">
        <v>375</v>
      </c>
      <c r="AD5678" s="169">
        <v>2023</v>
      </c>
      <c r="AE5678" s="167" t="s">
        <v>10573</v>
      </c>
    </row>
    <row r="5679" spans="1:31" x14ac:dyDescent="0.3">
      <c r="A5679" s="169" t="s">
        <v>13190</v>
      </c>
      <c r="B5679" s="162" t="s">
        <v>550</v>
      </c>
      <c r="C5679" s="162">
        <v>1</v>
      </c>
      <c r="D5679" s="162">
        <v>2022</v>
      </c>
      <c r="E5679" s="162" t="s">
        <v>2395</v>
      </c>
      <c r="F5679" s="162" t="s">
        <v>32</v>
      </c>
      <c r="G5679" s="162">
        <v>2022</v>
      </c>
      <c r="H5679" s="169" t="s">
        <v>1186</v>
      </c>
      <c r="I5679" s="162" t="s">
        <v>550</v>
      </c>
      <c r="J5679" s="216">
        <v>0.23580000000000001</v>
      </c>
      <c r="K5679" s="183" t="s">
        <v>1818</v>
      </c>
      <c r="L5679" s="166">
        <v>0.78983406395348821</v>
      </c>
      <c r="M5679" s="166">
        <v>0.18624287228023254</v>
      </c>
      <c r="N5679" s="169" t="s">
        <v>32</v>
      </c>
      <c r="O5679" s="167">
        <v>1</v>
      </c>
      <c r="P5679" s="167">
        <v>1</v>
      </c>
      <c r="Q5679" s="167">
        <v>0</v>
      </c>
      <c r="R5679" s="167">
        <v>1</v>
      </c>
      <c r="S5679" s="167">
        <v>0</v>
      </c>
      <c r="T5679" s="167" t="s">
        <v>13211</v>
      </c>
      <c r="U5679" s="167" t="s">
        <v>1453</v>
      </c>
      <c r="V5679" s="167" t="s">
        <v>103</v>
      </c>
      <c r="W5679" s="169" t="s">
        <v>12979</v>
      </c>
      <c r="X5679" s="169"/>
      <c r="Y5679" s="169"/>
      <c r="Z5679" s="168">
        <v>44651</v>
      </c>
      <c r="AA5679" s="169" t="s">
        <v>9484</v>
      </c>
      <c r="AB5679" s="169" t="s">
        <v>11622</v>
      </c>
      <c r="AC5679" s="169" t="s">
        <v>32</v>
      </c>
      <c r="AD5679" s="169">
        <v>2023</v>
      </c>
      <c r="AE5679" s="167" t="s">
        <v>10573</v>
      </c>
    </row>
    <row r="5680" spans="1:31" x14ac:dyDescent="0.3">
      <c r="A5680" s="169" t="s">
        <v>13191</v>
      </c>
      <c r="B5680" s="162" t="s">
        <v>550</v>
      </c>
      <c r="C5680" s="162">
        <v>1</v>
      </c>
      <c r="D5680" s="162">
        <v>2022</v>
      </c>
      <c r="E5680" s="162" t="s">
        <v>2395</v>
      </c>
      <c r="F5680" s="162" t="s">
        <v>32</v>
      </c>
      <c r="G5680" s="162">
        <v>2022</v>
      </c>
      <c r="H5680" s="169" t="s">
        <v>68</v>
      </c>
      <c r="I5680" s="162" t="s">
        <v>550</v>
      </c>
      <c r="J5680" s="216">
        <v>0.19885</v>
      </c>
      <c r="K5680" s="183" t="s">
        <v>1818</v>
      </c>
      <c r="L5680" s="166">
        <v>0.78983406395348821</v>
      </c>
      <c r="M5680" s="166">
        <v>0.15705850361715112</v>
      </c>
      <c r="N5680" s="169" t="s">
        <v>32</v>
      </c>
      <c r="O5680" s="167">
        <v>1</v>
      </c>
      <c r="P5680" s="167">
        <v>1</v>
      </c>
      <c r="Q5680" s="167">
        <v>0</v>
      </c>
      <c r="R5680" s="167">
        <v>1</v>
      </c>
      <c r="S5680" s="167">
        <v>0</v>
      </c>
      <c r="T5680" s="167" t="s">
        <v>13211</v>
      </c>
      <c r="U5680" s="167" t="s">
        <v>1512</v>
      </c>
      <c r="V5680" s="167" t="s">
        <v>312</v>
      </c>
      <c r="W5680" s="169" t="s">
        <v>12979</v>
      </c>
      <c r="X5680" s="169"/>
      <c r="Y5680" s="169"/>
      <c r="Z5680" s="168">
        <v>44858</v>
      </c>
      <c r="AA5680" s="169" t="s">
        <v>13146</v>
      </c>
      <c r="AB5680" s="169" t="s">
        <v>13147</v>
      </c>
      <c r="AC5680" s="169" t="s">
        <v>32</v>
      </c>
      <c r="AD5680" s="169">
        <v>2023</v>
      </c>
      <c r="AE5680" s="167" t="s">
        <v>1241</v>
      </c>
    </row>
    <row r="5681" spans="1:31" x14ac:dyDescent="0.3">
      <c r="A5681" s="169" t="s">
        <v>13192</v>
      </c>
      <c r="B5681" s="162" t="s">
        <v>550</v>
      </c>
      <c r="C5681" s="162">
        <v>1</v>
      </c>
      <c r="D5681" s="162">
        <v>2019</v>
      </c>
      <c r="E5681" s="162" t="s">
        <v>2395</v>
      </c>
      <c r="F5681" s="162" t="s">
        <v>32</v>
      </c>
      <c r="G5681" s="162">
        <v>2022</v>
      </c>
      <c r="H5681" s="169" t="s">
        <v>430</v>
      </c>
      <c r="I5681" s="162" t="s">
        <v>550</v>
      </c>
      <c r="J5681" s="216">
        <v>0.253</v>
      </c>
      <c r="K5681" s="183" t="s">
        <v>1818</v>
      </c>
      <c r="L5681" s="166">
        <v>0.78983406395348821</v>
      </c>
      <c r="M5681" s="166">
        <v>0.19982801818023252</v>
      </c>
      <c r="N5681" s="169" t="s">
        <v>75</v>
      </c>
      <c r="O5681" s="167">
        <v>1</v>
      </c>
      <c r="P5681" s="167">
        <v>0</v>
      </c>
      <c r="Q5681" s="167">
        <v>0</v>
      </c>
      <c r="R5681" s="167">
        <v>0</v>
      </c>
      <c r="S5681" s="167">
        <v>1</v>
      </c>
      <c r="T5681" s="167" t="s">
        <v>13213</v>
      </c>
      <c r="U5681" s="167" t="s">
        <v>1437</v>
      </c>
      <c r="V5681" s="167" t="s">
        <v>85</v>
      </c>
      <c r="W5681" s="169" t="s">
        <v>12979</v>
      </c>
      <c r="X5681" s="169"/>
      <c r="Y5681" s="169"/>
      <c r="Z5681" s="168">
        <v>44609</v>
      </c>
      <c r="AA5681" s="169" t="s">
        <v>13148</v>
      </c>
      <c r="AB5681" s="169" t="s">
        <v>13149</v>
      </c>
      <c r="AC5681" s="169" t="s">
        <v>75</v>
      </c>
      <c r="AD5681" s="169">
        <v>2023</v>
      </c>
      <c r="AE5681" s="167" t="s">
        <v>1245</v>
      </c>
    </row>
    <row r="5682" spans="1:31" x14ac:dyDescent="0.3">
      <c r="A5682" s="169" t="s">
        <v>13192</v>
      </c>
      <c r="B5682" s="162" t="s">
        <v>550</v>
      </c>
      <c r="C5682" s="162">
        <v>2</v>
      </c>
      <c r="D5682" s="162">
        <v>2019</v>
      </c>
      <c r="E5682" s="162" t="s">
        <v>2395</v>
      </c>
      <c r="F5682" s="162" t="s">
        <v>32</v>
      </c>
      <c r="G5682" s="162">
        <v>2022</v>
      </c>
      <c r="H5682" s="169" t="s">
        <v>430</v>
      </c>
      <c r="I5682" s="162" t="s">
        <v>550</v>
      </c>
      <c r="J5682" s="216">
        <v>0.4</v>
      </c>
      <c r="K5682" s="183" t="s">
        <v>1818</v>
      </c>
      <c r="L5682" s="166">
        <v>0.78983406395348821</v>
      </c>
      <c r="M5682" s="166">
        <v>0.31593362558139532</v>
      </c>
      <c r="N5682" s="169" t="s">
        <v>28</v>
      </c>
      <c r="O5682" s="167">
        <v>1</v>
      </c>
      <c r="P5682" s="167">
        <v>0</v>
      </c>
      <c r="Q5682" s="167">
        <v>0</v>
      </c>
      <c r="R5682" s="167">
        <v>1</v>
      </c>
      <c r="S5682" s="167">
        <v>0</v>
      </c>
      <c r="T5682" s="167" t="s">
        <v>13213</v>
      </c>
      <c r="U5682" s="167" t="s">
        <v>1437</v>
      </c>
      <c r="V5682" s="167" t="s">
        <v>85</v>
      </c>
      <c r="W5682" s="169" t="s">
        <v>12979</v>
      </c>
      <c r="X5682" s="169"/>
      <c r="Y5682" s="169"/>
      <c r="Z5682" s="168">
        <v>44650</v>
      </c>
      <c r="AA5682" s="169" t="s">
        <v>13150</v>
      </c>
      <c r="AB5682" s="169" t="s">
        <v>13151</v>
      </c>
      <c r="AC5682" s="169" t="s">
        <v>28</v>
      </c>
      <c r="AD5682" s="169">
        <v>2023</v>
      </c>
      <c r="AE5682" s="167" t="s">
        <v>1245</v>
      </c>
    </row>
    <row r="5683" spans="1:31" x14ac:dyDescent="0.3">
      <c r="A5683" s="169" t="s">
        <v>13193</v>
      </c>
      <c r="B5683" s="162" t="s">
        <v>550</v>
      </c>
      <c r="C5683" s="162">
        <v>1</v>
      </c>
      <c r="D5683" s="162">
        <v>2019</v>
      </c>
      <c r="E5683" s="162" t="s">
        <v>2395</v>
      </c>
      <c r="F5683" s="162" t="s">
        <v>32</v>
      </c>
      <c r="G5683" s="162">
        <v>2022</v>
      </c>
      <c r="H5683" s="169" t="s">
        <v>1022</v>
      </c>
      <c r="I5683" s="162" t="s">
        <v>550</v>
      </c>
      <c r="J5683" s="216">
        <v>0.41499999999999998</v>
      </c>
      <c r="K5683" s="183" t="s">
        <v>1818</v>
      </c>
      <c r="L5683" s="166">
        <v>0.78983406395348821</v>
      </c>
      <c r="M5683" s="166">
        <v>0.32778113654069757</v>
      </c>
      <c r="N5683" s="169" t="s">
        <v>1342</v>
      </c>
      <c r="O5683" s="167">
        <v>1</v>
      </c>
      <c r="P5683" s="167">
        <v>0</v>
      </c>
      <c r="Q5683" s="167">
        <v>0</v>
      </c>
      <c r="R5683" s="167">
        <v>1</v>
      </c>
      <c r="S5683" s="167">
        <v>0</v>
      </c>
      <c r="T5683" s="167" t="s">
        <v>13213</v>
      </c>
      <c r="U5683" s="167" t="s">
        <v>1221</v>
      </c>
      <c r="V5683" s="167" t="s">
        <v>142</v>
      </c>
      <c r="W5683" s="169" t="s">
        <v>12979</v>
      </c>
      <c r="X5683" s="169"/>
      <c r="Y5683" s="169"/>
      <c r="Z5683" s="168">
        <v>44873</v>
      </c>
      <c r="AA5683" s="169" t="s">
        <v>13152</v>
      </c>
      <c r="AB5683" s="169" t="s">
        <v>13153</v>
      </c>
      <c r="AC5683" s="169" t="s">
        <v>1342</v>
      </c>
      <c r="AD5683" s="169">
        <v>2023</v>
      </c>
      <c r="AE5683" s="167" t="s">
        <v>1245</v>
      </c>
    </row>
    <row r="5684" spans="1:31" x14ac:dyDescent="0.3">
      <c r="A5684" s="169" t="s">
        <v>13194</v>
      </c>
      <c r="B5684" s="162" t="s">
        <v>550</v>
      </c>
      <c r="C5684" s="162">
        <v>1</v>
      </c>
      <c r="D5684" s="162">
        <v>2017</v>
      </c>
      <c r="E5684" s="162" t="s">
        <v>2395</v>
      </c>
      <c r="F5684" s="162" t="s">
        <v>32</v>
      </c>
      <c r="G5684" s="162">
        <v>2022</v>
      </c>
      <c r="H5684" s="169" t="s">
        <v>61</v>
      </c>
      <c r="I5684" s="162" t="s">
        <v>550</v>
      </c>
      <c r="J5684" s="216">
        <v>5.3140000000000001</v>
      </c>
      <c r="K5684" s="183" t="s">
        <v>1818</v>
      </c>
      <c r="L5684" s="166">
        <v>0.78983406395348821</v>
      </c>
      <c r="M5684" s="166">
        <v>4.1971782158488367</v>
      </c>
      <c r="N5684" s="169" t="s">
        <v>62</v>
      </c>
      <c r="O5684" s="167">
        <v>1</v>
      </c>
      <c r="P5684" s="167">
        <v>0</v>
      </c>
      <c r="Q5684" s="167">
        <v>0</v>
      </c>
      <c r="R5684" s="167">
        <v>0</v>
      </c>
      <c r="S5684" s="167">
        <v>1</v>
      </c>
      <c r="T5684" s="167" t="s">
        <v>13213</v>
      </c>
      <c r="U5684" s="167" t="s">
        <v>1281</v>
      </c>
      <c r="V5684" s="167" t="s">
        <v>86</v>
      </c>
      <c r="W5684" s="169" t="s">
        <v>11497</v>
      </c>
      <c r="X5684" s="169"/>
      <c r="Y5684" s="169"/>
      <c r="Z5684" s="168">
        <v>44802</v>
      </c>
      <c r="AA5684" s="169" t="s">
        <v>13154</v>
      </c>
      <c r="AB5684" s="169" t="s">
        <v>11583</v>
      </c>
      <c r="AC5684" s="169" t="s">
        <v>62</v>
      </c>
      <c r="AD5684" s="169">
        <v>2023</v>
      </c>
      <c r="AE5684" s="167" t="s">
        <v>1321</v>
      </c>
    </row>
    <row r="5685" spans="1:31" x14ac:dyDescent="0.3">
      <c r="A5685" s="169" t="s">
        <v>13195</v>
      </c>
      <c r="B5685" s="162" t="s">
        <v>550</v>
      </c>
      <c r="C5685" s="162">
        <v>1</v>
      </c>
      <c r="D5685" s="162">
        <v>2020</v>
      </c>
      <c r="E5685" s="162" t="s">
        <v>2395</v>
      </c>
      <c r="F5685" s="162" t="s">
        <v>32</v>
      </c>
      <c r="G5685" s="162">
        <v>2022</v>
      </c>
      <c r="H5685" s="169" t="s">
        <v>61</v>
      </c>
      <c r="I5685" s="162" t="s">
        <v>550</v>
      </c>
      <c r="J5685" s="216">
        <v>1.5338620000000001</v>
      </c>
      <c r="K5685" s="183" t="s">
        <v>1818</v>
      </c>
      <c r="L5685" s="166">
        <v>0.78983406395348821</v>
      </c>
      <c r="M5685" s="166">
        <v>1.2114964570038254</v>
      </c>
      <c r="N5685" s="169" t="s">
        <v>61</v>
      </c>
      <c r="O5685" s="167">
        <v>1</v>
      </c>
      <c r="P5685" s="167">
        <v>0</v>
      </c>
      <c r="Q5685" s="167">
        <v>1</v>
      </c>
      <c r="R5685" s="167">
        <v>0</v>
      </c>
      <c r="S5685" s="167">
        <v>1</v>
      </c>
      <c r="T5685" s="167" t="s">
        <v>13210</v>
      </c>
      <c r="U5685" s="167" t="s">
        <v>1512</v>
      </c>
      <c r="V5685" s="167" t="s">
        <v>178</v>
      </c>
      <c r="W5685" s="169" t="s">
        <v>11497</v>
      </c>
      <c r="X5685" s="169"/>
      <c r="Y5685" s="169"/>
      <c r="Z5685" s="168">
        <v>44732</v>
      </c>
      <c r="AA5685" s="169" t="s">
        <v>13155</v>
      </c>
      <c r="AB5685" s="169" t="s">
        <v>13156</v>
      </c>
      <c r="AC5685" s="169" t="s">
        <v>61</v>
      </c>
      <c r="AD5685" s="169">
        <v>2023</v>
      </c>
      <c r="AE5685" s="167" t="s">
        <v>1321</v>
      </c>
    </row>
    <row r="5686" spans="1:31" x14ac:dyDescent="0.3">
      <c r="A5686" s="169" t="s">
        <v>13195</v>
      </c>
      <c r="B5686" s="162" t="s">
        <v>550</v>
      </c>
      <c r="C5686" s="162">
        <v>2</v>
      </c>
      <c r="D5686" s="162">
        <v>2020</v>
      </c>
      <c r="E5686" s="162" t="s">
        <v>2395</v>
      </c>
      <c r="F5686" s="162" t="s">
        <v>32</v>
      </c>
      <c r="G5686" s="162">
        <v>2022</v>
      </c>
      <c r="H5686" s="169" t="s">
        <v>61</v>
      </c>
      <c r="I5686" s="162" t="s">
        <v>550</v>
      </c>
      <c r="J5686" s="216">
        <v>3.0369790000000001</v>
      </c>
      <c r="K5686" s="183" t="s">
        <v>1818</v>
      </c>
      <c r="L5686" s="166">
        <v>0.78983406395348821</v>
      </c>
      <c r="M5686" s="166">
        <v>2.3987094657114008</v>
      </c>
      <c r="N5686" s="169" t="s">
        <v>61</v>
      </c>
      <c r="O5686" s="167">
        <v>1</v>
      </c>
      <c r="P5686" s="167">
        <v>0</v>
      </c>
      <c r="Q5686" s="167">
        <v>1</v>
      </c>
      <c r="R5686" s="167">
        <v>0</v>
      </c>
      <c r="S5686" s="167">
        <v>1</v>
      </c>
      <c r="T5686" s="167" t="s">
        <v>13210</v>
      </c>
      <c r="U5686" s="167" t="s">
        <v>1512</v>
      </c>
      <c r="V5686" s="167" t="s">
        <v>178</v>
      </c>
      <c r="W5686" s="169" t="s">
        <v>11497</v>
      </c>
      <c r="X5686" s="169"/>
      <c r="Y5686" s="169"/>
      <c r="Z5686" s="168">
        <v>44732</v>
      </c>
      <c r="AA5686" s="169" t="s">
        <v>13157</v>
      </c>
      <c r="AB5686" s="169" t="s">
        <v>13158</v>
      </c>
      <c r="AC5686" s="169" t="s">
        <v>61</v>
      </c>
      <c r="AD5686" s="169">
        <v>2023</v>
      </c>
      <c r="AE5686" s="167" t="s">
        <v>1321</v>
      </c>
    </row>
    <row r="5687" spans="1:31" x14ac:dyDescent="0.3">
      <c r="A5687" s="169" t="s">
        <v>13195</v>
      </c>
      <c r="B5687" s="162" t="s">
        <v>550</v>
      </c>
      <c r="C5687" s="162">
        <v>3</v>
      </c>
      <c r="D5687" s="162">
        <v>2020</v>
      </c>
      <c r="E5687" s="162" t="s">
        <v>2395</v>
      </c>
      <c r="F5687" s="162" t="s">
        <v>32</v>
      </c>
      <c r="G5687" s="162">
        <v>2022</v>
      </c>
      <c r="H5687" s="169" t="s">
        <v>61</v>
      </c>
      <c r="I5687" s="162" t="s">
        <v>550</v>
      </c>
      <c r="J5687" s="216">
        <v>15.118657000000001</v>
      </c>
      <c r="K5687" s="183" t="s">
        <v>1818</v>
      </c>
      <c r="L5687" s="166">
        <v>0.78983406395348821</v>
      </c>
      <c r="M5687" s="166">
        <v>11.941230299828852</v>
      </c>
      <c r="N5687" s="169" t="s">
        <v>61</v>
      </c>
      <c r="O5687" s="167">
        <v>1</v>
      </c>
      <c r="P5687" s="167">
        <v>0</v>
      </c>
      <c r="Q5687" s="167">
        <v>1</v>
      </c>
      <c r="R5687" s="167">
        <v>0</v>
      </c>
      <c r="S5687" s="167">
        <v>1</v>
      </c>
      <c r="T5687" s="167" t="s">
        <v>13210</v>
      </c>
      <c r="U5687" s="167" t="s">
        <v>1512</v>
      </c>
      <c r="V5687" s="167" t="s">
        <v>178</v>
      </c>
      <c r="W5687" s="169" t="s">
        <v>11497</v>
      </c>
      <c r="X5687" s="169"/>
      <c r="Y5687" s="169"/>
      <c r="Z5687" s="168">
        <v>44826</v>
      </c>
      <c r="AA5687" s="169" t="s">
        <v>13159</v>
      </c>
      <c r="AB5687" s="169" t="s">
        <v>13160</v>
      </c>
      <c r="AC5687" s="169" t="s">
        <v>61</v>
      </c>
      <c r="AD5687" s="169">
        <v>2023</v>
      </c>
      <c r="AE5687" s="167" t="s">
        <v>1321</v>
      </c>
    </row>
    <row r="5688" spans="1:31" x14ac:dyDescent="0.3">
      <c r="A5688" s="169" t="s">
        <v>13195</v>
      </c>
      <c r="B5688" s="162" t="s">
        <v>550</v>
      </c>
      <c r="C5688" s="162">
        <v>4</v>
      </c>
      <c r="D5688" s="162">
        <v>2020</v>
      </c>
      <c r="E5688" s="162" t="s">
        <v>2395</v>
      </c>
      <c r="F5688" s="162" t="s">
        <v>32</v>
      </c>
      <c r="G5688" s="162">
        <v>2022</v>
      </c>
      <c r="H5688" s="169" t="s">
        <v>61</v>
      </c>
      <c r="I5688" s="162" t="s">
        <v>550</v>
      </c>
      <c r="J5688" s="216">
        <v>1.720947</v>
      </c>
      <c r="K5688" s="183" t="s">
        <v>1818</v>
      </c>
      <c r="L5688" s="166">
        <v>0.78983406395348821</v>
      </c>
      <c r="M5688" s="166">
        <v>1.3592625628585637</v>
      </c>
      <c r="N5688" s="169" t="s">
        <v>61</v>
      </c>
      <c r="O5688" s="167">
        <v>1</v>
      </c>
      <c r="P5688" s="167">
        <v>0</v>
      </c>
      <c r="Q5688" s="167">
        <v>1</v>
      </c>
      <c r="R5688" s="167">
        <v>0</v>
      </c>
      <c r="S5688" s="167">
        <v>1</v>
      </c>
      <c r="T5688" s="167" t="s">
        <v>13210</v>
      </c>
      <c r="U5688" s="167" t="s">
        <v>1512</v>
      </c>
      <c r="V5688" s="167" t="s">
        <v>178</v>
      </c>
      <c r="W5688" s="169" t="s">
        <v>11497</v>
      </c>
      <c r="X5688" s="169"/>
      <c r="Y5688" s="169"/>
      <c r="Z5688" s="168">
        <v>44907</v>
      </c>
      <c r="AA5688" s="169" t="s">
        <v>13155</v>
      </c>
      <c r="AB5688" s="169" t="s">
        <v>13156</v>
      </c>
      <c r="AC5688" s="169" t="s">
        <v>61</v>
      </c>
      <c r="AD5688" s="169">
        <v>2023</v>
      </c>
      <c r="AE5688" s="167" t="s">
        <v>1321</v>
      </c>
    </row>
    <row r="5689" spans="1:31" x14ac:dyDescent="0.3">
      <c r="A5689" s="169" t="s">
        <v>13195</v>
      </c>
      <c r="B5689" s="162" t="s">
        <v>550</v>
      </c>
      <c r="C5689" s="162">
        <v>5</v>
      </c>
      <c r="D5689" s="162">
        <v>2020</v>
      </c>
      <c r="E5689" s="162" t="s">
        <v>2395</v>
      </c>
      <c r="F5689" s="162" t="s">
        <v>32</v>
      </c>
      <c r="G5689" s="162">
        <v>2022</v>
      </c>
      <c r="H5689" s="169" t="s">
        <v>61</v>
      </c>
      <c r="I5689" s="162" t="s">
        <v>550</v>
      </c>
      <c r="J5689" s="216">
        <v>3.5895549999999998</v>
      </c>
      <c r="K5689" s="183" t="s">
        <v>1818</v>
      </c>
      <c r="L5689" s="166">
        <v>0.78983406395348821</v>
      </c>
      <c r="M5689" s="166">
        <v>2.8351528134345632</v>
      </c>
      <c r="N5689" s="169" t="s">
        <v>61</v>
      </c>
      <c r="O5689" s="167">
        <v>1</v>
      </c>
      <c r="P5689" s="167">
        <v>0</v>
      </c>
      <c r="Q5689" s="167">
        <v>1</v>
      </c>
      <c r="R5689" s="167">
        <v>0</v>
      </c>
      <c r="S5689" s="167">
        <v>1</v>
      </c>
      <c r="T5689" s="167" t="s">
        <v>13210</v>
      </c>
      <c r="U5689" s="167" t="s">
        <v>1512</v>
      </c>
      <c r="V5689" s="167" t="s">
        <v>178</v>
      </c>
      <c r="W5689" s="169" t="s">
        <v>11497</v>
      </c>
      <c r="X5689" s="169"/>
      <c r="Y5689" s="169"/>
      <c r="Z5689" s="168">
        <v>44907</v>
      </c>
      <c r="AA5689" s="169" t="s">
        <v>13161</v>
      </c>
      <c r="AB5689" s="169" t="s">
        <v>13162</v>
      </c>
      <c r="AC5689" s="169" t="s">
        <v>61</v>
      </c>
      <c r="AD5689" s="169">
        <v>2023</v>
      </c>
      <c r="AE5689" s="167" t="s">
        <v>1321</v>
      </c>
    </row>
    <row r="5690" spans="1:31" x14ac:dyDescent="0.3">
      <c r="A5690" s="169" t="s">
        <v>13196</v>
      </c>
      <c r="B5690" s="162" t="s">
        <v>550</v>
      </c>
      <c r="C5690" s="162">
        <v>1</v>
      </c>
      <c r="D5690" s="162">
        <v>2017</v>
      </c>
      <c r="E5690" s="162" t="s">
        <v>2395</v>
      </c>
      <c r="F5690" s="162" t="s">
        <v>32</v>
      </c>
      <c r="G5690" s="162">
        <v>2022</v>
      </c>
      <c r="H5690" s="169" t="s">
        <v>70</v>
      </c>
      <c r="I5690" s="162" t="s">
        <v>550</v>
      </c>
      <c r="J5690" s="216">
        <v>6.4349999999999996</v>
      </c>
      <c r="K5690" s="183" t="s">
        <v>1818</v>
      </c>
      <c r="L5690" s="166">
        <v>0.78983406395348821</v>
      </c>
      <c r="M5690" s="166">
        <v>5.0825822015406965</v>
      </c>
      <c r="N5690" s="169" t="s">
        <v>32</v>
      </c>
      <c r="O5690" s="167">
        <v>1</v>
      </c>
      <c r="P5690" s="167">
        <v>1</v>
      </c>
      <c r="Q5690" s="167">
        <v>0</v>
      </c>
      <c r="R5690" s="167">
        <v>1</v>
      </c>
      <c r="S5690" s="167">
        <v>0</v>
      </c>
      <c r="T5690" s="167" t="s">
        <v>13211</v>
      </c>
      <c r="U5690" s="167" t="s">
        <v>1360</v>
      </c>
      <c r="V5690" s="167" t="s">
        <v>1383</v>
      </c>
      <c r="W5690" s="169" t="s">
        <v>11496</v>
      </c>
      <c r="X5690" s="169"/>
      <c r="Y5690" s="169"/>
      <c r="Z5690" s="168">
        <v>44565</v>
      </c>
      <c r="AA5690" s="169" t="s">
        <v>13163</v>
      </c>
      <c r="AB5690" s="169" t="s">
        <v>11559</v>
      </c>
      <c r="AC5690" s="169" t="s">
        <v>32</v>
      </c>
      <c r="AD5690" s="169">
        <v>2023</v>
      </c>
      <c r="AE5690" s="167" t="s">
        <v>1241</v>
      </c>
    </row>
    <row r="5691" spans="1:31" x14ac:dyDescent="0.3">
      <c r="A5691" s="169" t="s">
        <v>13196</v>
      </c>
      <c r="B5691" s="162" t="s">
        <v>550</v>
      </c>
      <c r="C5691" s="162">
        <v>2</v>
      </c>
      <c r="D5691" s="162">
        <v>2017</v>
      </c>
      <c r="E5691" s="162" t="s">
        <v>2395</v>
      </c>
      <c r="F5691" s="162" t="s">
        <v>32</v>
      </c>
      <c r="G5691" s="162">
        <v>2022</v>
      </c>
      <c r="H5691" s="169" t="s">
        <v>70</v>
      </c>
      <c r="I5691" s="162" t="s">
        <v>550</v>
      </c>
      <c r="J5691" s="216">
        <v>3.2</v>
      </c>
      <c r="K5691" s="183" t="s">
        <v>1818</v>
      </c>
      <c r="L5691" s="166">
        <v>0.78983406395348821</v>
      </c>
      <c r="M5691" s="166">
        <v>2.5274690046511625</v>
      </c>
      <c r="N5691" s="169" t="s">
        <v>70</v>
      </c>
      <c r="O5691" s="167">
        <v>1</v>
      </c>
      <c r="P5691" s="167">
        <v>0</v>
      </c>
      <c r="Q5691" s="167">
        <v>1</v>
      </c>
      <c r="R5691" s="167">
        <v>0</v>
      </c>
      <c r="S5691" s="167">
        <v>1</v>
      </c>
      <c r="T5691" s="167" t="s">
        <v>13210</v>
      </c>
      <c r="U5691" s="167" t="s">
        <v>1360</v>
      </c>
      <c r="V5691" s="167" t="s">
        <v>1383</v>
      </c>
      <c r="W5691" s="169" t="s">
        <v>11497</v>
      </c>
      <c r="X5691" s="169"/>
      <c r="Y5691" s="169"/>
      <c r="Z5691" s="168">
        <v>44594</v>
      </c>
      <c r="AA5691" s="169" t="s">
        <v>13164</v>
      </c>
      <c r="AB5691" s="169" t="s">
        <v>13165</v>
      </c>
      <c r="AC5691" s="169" t="s">
        <v>70</v>
      </c>
      <c r="AD5691" s="169">
        <v>2023</v>
      </c>
      <c r="AE5691" s="167" t="s">
        <v>1241</v>
      </c>
    </row>
    <row r="5692" spans="1:31" x14ac:dyDescent="0.3">
      <c r="A5692" s="169" t="s">
        <v>13196</v>
      </c>
      <c r="B5692" s="162" t="s">
        <v>550</v>
      </c>
      <c r="C5692" s="162">
        <v>3</v>
      </c>
      <c r="D5692" s="162">
        <v>2017</v>
      </c>
      <c r="E5692" s="162" t="s">
        <v>2395</v>
      </c>
      <c r="F5692" s="162" t="s">
        <v>32</v>
      </c>
      <c r="G5692" s="162">
        <v>2022</v>
      </c>
      <c r="H5692" s="169" t="s">
        <v>70</v>
      </c>
      <c r="I5692" s="162" t="s">
        <v>550</v>
      </c>
      <c r="J5692" s="216">
        <v>18.32</v>
      </c>
      <c r="K5692" s="183" t="s">
        <v>1818</v>
      </c>
      <c r="L5692" s="166">
        <v>0.78983406395348821</v>
      </c>
      <c r="M5692" s="166">
        <v>14.469760051627905</v>
      </c>
      <c r="N5692" s="169" t="s">
        <v>32</v>
      </c>
      <c r="O5692" s="167">
        <v>1</v>
      </c>
      <c r="P5692" s="167">
        <v>1</v>
      </c>
      <c r="Q5692" s="167">
        <v>0</v>
      </c>
      <c r="R5692" s="167">
        <v>1</v>
      </c>
      <c r="S5692" s="167">
        <v>0</v>
      </c>
      <c r="T5692" s="167" t="s">
        <v>13211</v>
      </c>
      <c r="U5692" s="167" t="s">
        <v>1360</v>
      </c>
      <c r="V5692" s="167" t="s">
        <v>1383</v>
      </c>
      <c r="W5692" s="169" t="s">
        <v>11496</v>
      </c>
      <c r="X5692" s="169"/>
      <c r="Y5692" s="169"/>
      <c r="Z5692" s="168">
        <v>44651</v>
      </c>
      <c r="AA5692" s="169" t="s">
        <v>13166</v>
      </c>
      <c r="AB5692" s="169" t="s">
        <v>13167</v>
      </c>
      <c r="AC5692" s="169" t="s">
        <v>32</v>
      </c>
      <c r="AD5692" s="169">
        <v>2023</v>
      </c>
      <c r="AE5692" s="167" t="s">
        <v>1241</v>
      </c>
    </row>
    <row r="5693" spans="1:31" x14ac:dyDescent="0.3">
      <c r="A5693" s="169" t="s">
        <v>13197</v>
      </c>
      <c r="B5693" s="162" t="s">
        <v>550</v>
      </c>
      <c r="C5693" s="162">
        <v>1</v>
      </c>
      <c r="D5693" s="162">
        <v>2019</v>
      </c>
      <c r="E5693" s="162" t="s">
        <v>2395</v>
      </c>
      <c r="F5693" s="162" t="s">
        <v>32</v>
      </c>
      <c r="G5693" s="162">
        <v>2022</v>
      </c>
      <c r="H5693" s="169" t="s">
        <v>159</v>
      </c>
      <c r="I5693" s="162" t="s">
        <v>550</v>
      </c>
      <c r="J5693" s="216">
        <v>2</v>
      </c>
      <c r="K5693" s="183" t="s">
        <v>1818</v>
      </c>
      <c r="L5693" s="166">
        <v>0.78983406395348821</v>
      </c>
      <c r="M5693" s="166">
        <v>1.5796681279069764</v>
      </c>
      <c r="N5693" s="169" t="s">
        <v>1239</v>
      </c>
      <c r="O5693" s="167">
        <v>1</v>
      </c>
      <c r="P5693" s="167">
        <v>0</v>
      </c>
      <c r="Q5693" s="167">
        <v>0</v>
      </c>
      <c r="R5693" s="167">
        <v>1</v>
      </c>
      <c r="S5693" s="167">
        <v>0</v>
      </c>
      <c r="T5693" s="167" t="s">
        <v>13213</v>
      </c>
      <c r="U5693" s="167" t="s">
        <v>1221</v>
      </c>
      <c r="V5693" s="167" t="s">
        <v>757</v>
      </c>
      <c r="W5693" s="169" t="s">
        <v>12979</v>
      </c>
      <c r="X5693" s="169"/>
      <c r="Y5693" s="169"/>
      <c r="Z5693" s="168">
        <v>44721</v>
      </c>
      <c r="AA5693" s="169" t="s">
        <v>13168</v>
      </c>
      <c r="AB5693" s="169" t="s">
        <v>13169</v>
      </c>
      <c r="AC5693" s="169" t="s">
        <v>1239</v>
      </c>
      <c r="AD5693" s="169">
        <v>2023</v>
      </c>
      <c r="AE5693" s="167" t="s">
        <v>1245</v>
      </c>
    </row>
    <row r="5694" spans="1:31" x14ac:dyDescent="0.3">
      <c r="A5694" s="169" t="s">
        <v>13198</v>
      </c>
      <c r="B5694" s="162" t="s">
        <v>550</v>
      </c>
      <c r="C5694" s="162">
        <v>1</v>
      </c>
      <c r="D5694" s="162">
        <v>2017</v>
      </c>
      <c r="E5694" s="162" t="s">
        <v>2395</v>
      </c>
      <c r="F5694" s="162" t="s">
        <v>32</v>
      </c>
      <c r="G5694" s="162">
        <v>2022</v>
      </c>
      <c r="H5694" s="169" t="s">
        <v>530</v>
      </c>
      <c r="I5694" s="162" t="s">
        <v>550</v>
      </c>
      <c r="J5694" s="216">
        <v>2.3943189999999999</v>
      </c>
      <c r="K5694" s="183" t="s">
        <v>1818</v>
      </c>
      <c r="L5694" s="166">
        <v>0.78983406395348821</v>
      </c>
      <c r="M5694" s="166">
        <v>1.8911147061710518</v>
      </c>
      <c r="N5694" s="169" t="s">
        <v>32</v>
      </c>
      <c r="O5694" s="167">
        <v>1</v>
      </c>
      <c r="P5694" s="167">
        <v>1</v>
      </c>
      <c r="Q5694" s="167">
        <v>0</v>
      </c>
      <c r="R5694" s="167">
        <v>1</v>
      </c>
      <c r="S5694" s="167">
        <v>0</v>
      </c>
      <c r="T5694" s="167" t="s">
        <v>13211</v>
      </c>
      <c r="U5694" s="167" t="s">
        <v>1281</v>
      </c>
      <c r="V5694" s="167" t="s">
        <v>86</v>
      </c>
      <c r="W5694" s="169" t="s">
        <v>12979</v>
      </c>
      <c r="X5694" s="169"/>
      <c r="Y5694" s="169"/>
      <c r="Z5694" s="168">
        <v>44672</v>
      </c>
      <c r="AA5694" s="169" t="s">
        <v>13170</v>
      </c>
      <c r="AB5694" s="169" t="s">
        <v>13171</v>
      </c>
      <c r="AC5694" s="169" t="s">
        <v>32</v>
      </c>
      <c r="AD5694" s="169">
        <v>2023</v>
      </c>
      <c r="AE5694" s="167" t="s">
        <v>1245</v>
      </c>
    </row>
    <row r="5695" spans="1:31" x14ac:dyDescent="0.3">
      <c r="A5695" s="169" t="s">
        <v>13198</v>
      </c>
      <c r="B5695" s="162" t="s">
        <v>550</v>
      </c>
      <c r="C5695" s="162">
        <v>2</v>
      </c>
      <c r="D5695" s="162">
        <v>2017</v>
      </c>
      <c r="E5695" s="162" t="s">
        <v>2395</v>
      </c>
      <c r="F5695" s="162" t="s">
        <v>32</v>
      </c>
      <c r="G5695" s="162">
        <v>2022</v>
      </c>
      <c r="H5695" s="169" t="s">
        <v>530</v>
      </c>
      <c r="I5695" s="162" t="s">
        <v>550</v>
      </c>
      <c r="J5695" s="216">
        <v>1.9411179999999999</v>
      </c>
      <c r="K5695" s="183" t="s">
        <v>1818</v>
      </c>
      <c r="L5695" s="166">
        <v>0.78983406395348821</v>
      </c>
      <c r="M5695" s="166">
        <v>1.533161118553267</v>
      </c>
      <c r="N5695" s="169" t="s">
        <v>32</v>
      </c>
      <c r="O5695" s="167">
        <v>1</v>
      </c>
      <c r="P5695" s="167">
        <v>1</v>
      </c>
      <c r="Q5695" s="167">
        <v>0</v>
      </c>
      <c r="R5695" s="167">
        <v>1</v>
      </c>
      <c r="S5695" s="167">
        <v>0</v>
      </c>
      <c r="T5695" s="167" t="s">
        <v>13211</v>
      </c>
      <c r="U5695" s="167" t="s">
        <v>1281</v>
      </c>
      <c r="V5695" s="167" t="s">
        <v>86</v>
      </c>
      <c r="W5695" s="169" t="s">
        <v>12979</v>
      </c>
      <c r="X5695" s="169"/>
      <c r="Y5695" s="169"/>
      <c r="Z5695" s="168">
        <v>44687</v>
      </c>
      <c r="AA5695" s="169" t="s">
        <v>13170</v>
      </c>
      <c r="AB5695" s="169" t="s">
        <v>13171</v>
      </c>
      <c r="AC5695" s="169" t="s">
        <v>32</v>
      </c>
      <c r="AD5695" s="169">
        <v>2023</v>
      </c>
      <c r="AE5695" s="167" t="s">
        <v>1245</v>
      </c>
    </row>
    <row r="5696" spans="1:31" x14ac:dyDescent="0.3">
      <c r="A5696" s="169" t="s">
        <v>13199</v>
      </c>
      <c r="B5696" s="162" t="s">
        <v>550</v>
      </c>
      <c r="C5696" s="162">
        <v>1</v>
      </c>
      <c r="D5696" s="162">
        <v>2019</v>
      </c>
      <c r="E5696" s="162" t="s">
        <v>2395</v>
      </c>
      <c r="F5696" s="162" t="s">
        <v>32</v>
      </c>
      <c r="G5696" s="162">
        <v>2022</v>
      </c>
      <c r="H5696" s="169" t="s">
        <v>201</v>
      </c>
      <c r="I5696" s="162" t="s">
        <v>550</v>
      </c>
      <c r="J5696" s="216">
        <v>2.442008</v>
      </c>
      <c r="K5696" s="183" t="s">
        <v>1818</v>
      </c>
      <c r="L5696" s="166">
        <v>0.78983406395348821</v>
      </c>
      <c r="M5696" s="166">
        <v>1.9287811028469297</v>
      </c>
      <c r="N5696" s="169" t="s">
        <v>32</v>
      </c>
      <c r="O5696" s="167">
        <v>1</v>
      </c>
      <c r="P5696" s="167">
        <v>1</v>
      </c>
      <c r="Q5696" s="167">
        <v>0</v>
      </c>
      <c r="R5696" s="167">
        <v>1</v>
      </c>
      <c r="S5696" s="167">
        <v>0</v>
      </c>
      <c r="T5696" s="167" t="s">
        <v>13211</v>
      </c>
      <c r="U5696" s="167" t="s">
        <v>1327</v>
      </c>
      <c r="V5696" s="167" t="s">
        <v>121</v>
      </c>
      <c r="W5696" s="169" t="s">
        <v>12979</v>
      </c>
      <c r="X5696" s="169"/>
      <c r="Y5696" s="169"/>
      <c r="Z5696" s="168">
        <v>44819</v>
      </c>
      <c r="AA5696" s="169" t="s">
        <v>13172</v>
      </c>
      <c r="AB5696" s="169" t="s">
        <v>13173</v>
      </c>
      <c r="AC5696" s="169" t="s">
        <v>32</v>
      </c>
      <c r="AD5696" s="169">
        <v>2023</v>
      </c>
      <c r="AE5696" s="167" t="s">
        <v>1245</v>
      </c>
    </row>
    <row r="5697" spans="1:31" x14ac:dyDescent="0.3">
      <c r="A5697" s="169" t="s">
        <v>13200</v>
      </c>
      <c r="B5697" s="162" t="s">
        <v>550</v>
      </c>
      <c r="C5697" s="162">
        <v>1</v>
      </c>
      <c r="D5697" s="162">
        <v>2016</v>
      </c>
      <c r="E5697" s="162" t="s">
        <v>2395</v>
      </c>
      <c r="F5697" s="162" t="s">
        <v>32</v>
      </c>
      <c r="G5697" s="162">
        <v>2022</v>
      </c>
      <c r="H5697" s="169" t="s">
        <v>1343</v>
      </c>
      <c r="I5697" s="162" t="s">
        <v>550</v>
      </c>
      <c r="J5697" s="216">
        <v>10.949154</v>
      </c>
      <c r="K5697" s="183" t="s">
        <v>1818</v>
      </c>
      <c r="L5697" s="166">
        <v>0.78983406395348821</v>
      </c>
      <c r="M5697" s="166">
        <v>8.6480148006725912</v>
      </c>
      <c r="N5697" s="169" t="s">
        <v>1343</v>
      </c>
      <c r="O5697" s="167">
        <v>1</v>
      </c>
      <c r="P5697" s="167">
        <v>0</v>
      </c>
      <c r="Q5697" s="167">
        <v>1</v>
      </c>
      <c r="R5697" s="167">
        <v>0</v>
      </c>
      <c r="S5697" s="167">
        <v>1</v>
      </c>
      <c r="T5697" s="167" t="s">
        <v>13210</v>
      </c>
      <c r="U5697" s="167" t="s">
        <v>1281</v>
      </c>
      <c r="V5697" s="167" t="s">
        <v>202</v>
      </c>
      <c r="W5697" s="169" t="s">
        <v>11497</v>
      </c>
      <c r="X5697" s="169"/>
      <c r="Y5697" s="169"/>
      <c r="Z5697" s="168">
        <v>44882</v>
      </c>
      <c r="AA5697" s="169" t="s">
        <v>13174</v>
      </c>
      <c r="AB5697" s="169" t="s">
        <v>13175</v>
      </c>
      <c r="AC5697" s="169" t="s">
        <v>1343</v>
      </c>
      <c r="AD5697" s="169">
        <v>2023</v>
      </c>
      <c r="AE5697" s="167" t="s">
        <v>1245</v>
      </c>
    </row>
    <row r="5698" spans="1:31" x14ac:dyDescent="0.3">
      <c r="A5698" s="169" t="s">
        <v>13201</v>
      </c>
      <c r="B5698" s="162" t="s">
        <v>550</v>
      </c>
      <c r="C5698" s="162">
        <v>1</v>
      </c>
      <c r="D5698" s="162">
        <v>2018</v>
      </c>
      <c r="E5698" s="162" t="s">
        <v>2395</v>
      </c>
      <c r="F5698" s="162" t="s">
        <v>32</v>
      </c>
      <c r="G5698" s="162">
        <v>2022</v>
      </c>
      <c r="H5698" s="169" t="s">
        <v>73</v>
      </c>
      <c r="I5698" s="162" t="s">
        <v>550</v>
      </c>
      <c r="J5698" s="216">
        <v>3.6616360000000001</v>
      </c>
      <c r="K5698" s="183" t="s">
        <v>1818</v>
      </c>
      <c r="L5698" s="166">
        <v>0.78983406395348821</v>
      </c>
      <c r="M5698" s="166">
        <v>2.8920848425983947</v>
      </c>
      <c r="N5698" s="169" t="s">
        <v>32</v>
      </c>
      <c r="O5698" s="167">
        <v>1</v>
      </c>
      <c r="P5698" s="167">
        <v>1</v>
      </c>
      <c r="Q5698" s="167">
        <v>0</v>
      </c>
      <c r="R5698" s="167">
        <v>1</v>
      </c>
      <c r="S5698" s="167">
        <v>0</v>
      </c>
      <c r="T5698" s="167" t="s">
        <v>13211</v>
      </c>
      <c r="U5698" s="167" t="s">
        <v>1453</v>
      </c>
      <c r="V5698" s="167" t="s">
        <v>83</v>
      </c>
      <c r="W5698" s="169" t="s">
        <v>11496</v>
      </c>
      <c r="X5698" s="169"/>
      <c r="Y5698" s="169"/>
      <c r="Z5698" s="168">
        <v>44739</v>
      </c>
      <c r="AA5698" s="169" t="s">
        <v>13176</v>
      </c>
      <c r="AB5698" s="169" t="s">
        <v>13177</v>
      </c>
      <c r="AC5698" s="169" t="s">
        <v>32</v>
      </c>
      <c r="AD5698" s="169">
        <v>2023</v>
      </c>
      <c r="AE5698" s="167" t="s">
        <v>1241</v>
      </c>
    </row>
    <row r="5699" spans="1:31" x14ac:dyDescent="0.3">
      <c r="A5699" s="169" t="s">
        <v>13201</v>
      </c>
      <c r="B5699" s="162" t="s">
        <v>550</v>
      </c>
      <c r="C5699" s="162">
        <v>2</v>
      </c>
      <c r="D5699" s="162">
        <v>2018</v>
      </c>
      <c r="E5699" s="162" t="s">
        <v>2395</v>
      </c>
      <c r="F5699" s="162" t="s">
        <v>32</v>
      </c>
      <c r="G5699" s="162">
        <v>2022</v>
      </c>
      <c r="H5699" s="169" t="s">
        <v>73</v>
      </c>
      <c r="I5699" s="162" t="s">
        <v>550</v>
      </c>
      <c r="J5699" s="216">
        <v>10.026748</v>
      </c>
      <c r="K5699" s="183" t="s">
        <v>1818</v>
      </c>
      <c r="L5699" s="166">
        <v>0.78983406395348821</v>
      </c>
      <c r="M5699" s="166">
        <v>7.9194671210775098</v>
      </c>
      <c r="N5699" s="169" t="s">
        <v>32</v>
      </c>
      <c r="O5699" s="167">
        <v>1</v>
      </c>
      <c r="P5699" s="167">
        <v>1</v>
      </c>
      <c r="Q5699" s="167">
        <v>0</v>
      </c>
      <c r="R5699" s="167">
        <v>1</v>
      </c>
      <c r="S5699" s="167">
        <v>0</v>
      </c>
      <c r="T5699" s="167" t="s">
        <v>13211</v>
      </c>
      <c r="U5699" s="167" t="s">
        <v>1453</v>
      </c>
      <c r="V5699" s="167" t="s">
        <v>83</v>
      </c>
      <c r="W5699" s="169" t="s">
        <v>11496</v>
      </c>
      <c r="X5699" s="169"/>
      <c r="Y5699" s="169"/>
      <c r="Z5699" s="168">
        <v>44739</v>
      </c>
      <c r="AA5699" s="169" t="s">
        <v>13178</v>
      </c>
      <c r="AB5699" s="169" t="s">
        <v>13179</v>
      </c>
      <c r="AC5699" s="169" t="s">
        <v>32</v>
      </c>
      <c r="AD5699" s="169">
        <v>2023</v>
      </c>
      <c r="AE5699" s="167" t="s">
        <v>1241</v>
      </c>
    </row>
    <row r="5700" spans="1:31" x14ac:dyDescent="0.3">
      <c r="A5700" s="169" t="s">
        <v>13201</v>
      </c>
      <c r="B5700" s="162" t="s">
        <v>550</v>
      </c>
      <c r="C5700" s="162">
        <v>3</v>
      </c>
      <c r="D5700" s="162">
        <v>2018</v>
      </c>
      <c r="E5700" s="162" t="s">
        <v>2395</v>
      </c>
      <c r="F5700" s="162" t="s">
        <v>32</v>
      </c>
      <c r="G5700" s="162">
        <v>2022</v>
      </c>
      <c r="H5700" s="169" t="s">
        <v>73</v>
      </c>
      <c r="I5700" s="162" t="s">
        <v>550</v>
      </c>
      <c r="J5700" s="216">
        <v>14.162288999999999</v>
      </c>
      <c r="K5700" s="183" t="s">
        <v>1818</v>
      </c>
      <c r="L5700" s="166">
        <v>0.78983406395348821</v>
      </c>
      <c r="M5700" s="166">
        <v>11.185858275753782</v>
      </c>
      <c r="N5700" s="169" t="s">
        <v>32</v>
      </c>
      <c r="O5700" s="167">
        <v>1</v>
      </c>
      <c r="P5700" s="167">
        <v>1</v>
      </c>
      <c r="Q5700" s="167">
        <v>0</v>
      </c>
      <c r="R5700" s="167">
        <v>1</v>
      </c>
      <c r="S5700" s="167">
        <v>0</v>
      </c>
      <c r="T5700" s="167" t="s">
        <v>13211</v>
      </c>
      <c r="U5700" s="167" t="s">
        <v>1453</v>
      </c>
      <c r="V5700" s="167" t="s">
        <v>83</v>
      </c>
      <c r="W5700" s="169" t="s">
        <v>11496</v>
      </c>
      <c r="X5700" s="169"/>
      <c r="Y5700" s="169"/>
      <c r="Z5700" s="168">
        <v>44739</v>
      </c>
      <c r="AA5700" s="169" t="s">
        <v>13176</v>
      </c>
      <c r="AB5700" s="169" t="s">
        <v>13177</v>
      </c>
      <c r="AC5700" s="169" t="s">
        <v>32</v>
      </c>
      <c r="AD5700" s="169">
        <v>2023</v>
      </c>
      <c r="AE5700" s="167" t="s">
        <v>1241</v>
      </c>
    </row>
    <row r="5701" spans="1:31" x14ac:dyDescent="0.3">
      <c r="A5701" s="169" t="s">
        <v>13201</v>
      </c>
      <c r="B5701" s="162" t="s">
        <v>550</v>
      </c>
      <c r="C5701" s="162">
        <v>4</v>
      </c>
      <c r="D5701" s="162">
        <v>2018</v>
      </c>
      <c r="E5701" s="162" t="s">
        <v>2395</v>
      </c>
      <c r="F5701" s="162" t="s">
        <v>32</v>
      </c>
      <c r="G5701" s="162">
        <v>2022</v>
      </c>
      <c r="H5701" s="169" t="s">
        <v>73</v>
      </c>
      <c r="I5701" s="162" t="s">
        <v>550</v>
      </c>
      <c r="J5701" s="216">
        <v>14.26505</v>
      </c>
      <c r="K5701" s="183" t="s">
        <v>1818</v>
      </c>
      <c r="L5701" s="166">
        <v>0.78983406395348821</v>
      </c>
      <c r="M5701" s="166">
        <v>11.267022413999708</v>
      </c>
      <c r="N5701" s="169" t="s">
        <v>32</v>
      </c>
      <c r="O5701" s="167">
        <v>1</v>
      </c>
      <c r="P5701" s="167">
        <v>1</v>
      </c>
      <c r="Q5701" s="167">
        <v>0</v>
      </c>
      <c r="R5701" s="167">
        <v>1</v>
      </c>
      <c r="S5701" s="167">
        <v>0</v>
      </c>
      <c r="T5701" s="167" t="s">
        <v>13211</v>
      </c>
      <c r="U5701" s="167" t="s">
        <v>1453</v>
      </c>
      <c r="V5701" s="167" t="s">
        <v>83</v>
      </c>
      <c r="W5701" s="169" t="s">
        <v>11496</v>
      </c>
      <c r="X5701" s="169"/>
      <c r="Y5701" s="169"/>
      <c r="Z5701" s="168">
        <v>44739</v>
      </c>
      <c r="AA5701" s="169" t="s">
        <v>13176</v>
      </c>
      <c r="AB5701" s="169" t="s">
        <v>13177</v>
      </c>
      <c r="AC5701" s="169" t="s">
        <v>32</v>
      </c>
      <c r="AD5701" s="169">
        <v>2023</v>
      </c>
      <c r="AE5701" s="167" t="s">
        <v>1241</v>
      </c>
    </row>
    <row r="5702" spans="1:31" x14ac:dyDescent="0.3">
      <c r="A5702" s="169" t="s">
        <v>13201</v>
      </c>
      <c r="B5702" s="162" t="s">
        <v>550</v>
      </c>
      <c r="C5702" s="162">
        <v>5</v>
      </c>
      <c r="D5702" s="162">
        <v>2018</v>
      </c>
      <c r="E5702" s="162" t="s">
        <v>2395</v>
      </c>
      <c r="F5702" s="162" t="s">
        <v>32</v>
      </c>
      <c r="G5702" s="162">
        <v>2022</v>
      </c>
      <c r="H5702" s="169" t="s">
        <v>73</v>
      </c>
      <c r="I5702" s="162" t="s">
        <v>550</v>
      </c>
      <c r="J5702" s="216">
        <v>16.865286999999999</v>
      </c>
      <c r="K5702" s="183" t="s">
        <v>1818</v>
      </c>
      <c r="L5702" s="166">
        <v>0.78983406395348821</v>
      </c>
      <c r="M5702" s="166">
        <v>13.320778170951932</v>
      </c>
      <c r="N5702" s="169" t="s">
        <v>32</v>
      </c>
      <c r="O5702" s="167">
        <v>1</v>
      </c>
      <c r="P5702" s="167">
        <v>1</v>
      </c>
      <c r="Q5702" s="167">
        <v>0</v>
      </c>
      <c r="R5702" s="167">
        <v>1</v>
      </c>
      <c r="S5702" s="167">
        <v>0</v>
      </c>
      <c r="T5702" s="167" t="s">
        <v>13211</v>
      </c>
      <c r="U5702" s="167" t="s">
        <v>1453</v>
      </c>
      <c r="V5702" s="167" t="s">
        <v>83</v>
      </c>
      <c r="W5702" s="169" t="s">
        <v>11496</v>
      </c>
      <c r="X5702" s="169"/>
      <c r="Y5702" s="169"/>
      <c r="Z5702" s="168">
        <v>44848</v>
      </c>
      <c r="AA5702" s="169" t="s">
        <v>13176</v>
      </c>
      <c r="AB5702" s="169" t="s">
        <v>13177</v>
      </c>
      <c r="AC5702" s="169" t="s">
        <v>32</v>
      </c>
      <c r="AD5702" s="169">
        <v>2023</v>
      </c>
      <c r="AE5702" s="167" t="s">
        <v>1241</v>
      </c>
    </row>
    <row r="5703" spans="1:31" x14ac:dyDescent="0.3">
      <c r="A5703" s="169" t="s">
        <v>13202</v>
      </c>
      <c r="B5703" s="162" t="s">
        <v>550</v>
      </c>
      <c r="C5703" s="162">
        <v>1</v>
      </c>
      <c r="D5703" s="162">
        <v>2019</v>
      </c>
      <c r="E5703" s="162" t="s">
        <v>2395</v>
      </c>
      <c r="F5703" s="162" t="s">
        <v>32</v>
      </c>
      <c r="G5703" s="162">
        <v>2022</v>
      </c>
      <c r="H5703" s="169" t="s">
        <v>73</v>
      </c>
      <c r="I5703" s="162" t="s">
        <v>550</v>
      </c>
      <c r="J5703" s="216">
        <v>0.3</v>
      </c>
      <c r="K5703" s="183" t="s">
        <v>1818</v>
      </c>
      <c r="L5703" s="166">
        <v>0.78983406395348821</v>
      </c>
      <c r="M5703" s="166">
        <v>0.23695021918604645</v>
      </c>
      <c r="N5703" s="169" t="s">
        <v>32</v>
      </c>
      <c r="O5703" s="167">
        <v>1</v>
      </c>
      <c r="P5703" s="167">
        <v>1</v>
      </c>
      <c r="Q5703" s="167">
        <v>0</v>
      </c>
      <c r="R5703" s="167">
        <v>1</v>
      </c>
      <c r="S5703" s="167">
        <v>0</v>
      </c>
      <c r="T5703" s="167" t="s">
        <v>13211</v>
      </c>
      <c r="U5703" s="167" t="s">
        <v>1360</v>
      </c>
      <c r="V5703" s="167" t="s">
        <v>222</v>
      </c>
      <c r="W5703" s="169" t="s">
        <v>12979</v>
      </c>
      <c r="X5703" s="169"/>
      <c r="Y5703" s="169"/>
      <c r="Z5703" s="168">
        <v>44811</v>
      </c>
      <c r="AA5703" s="169" t="s">
        <v>10324</v>
      </c>
      <c r="AB5703" s="169" t="s">
        <v>11695</v>
      </c>
      <c r="AC5703" s="169" t="s">
        <v>32</v>
      </c>
      <c r="AD5703" s="169">
        <v>2023</v>
      </c>
      <c r="AE5703" s="167" t="s">
        <v>1241</v>
      </c>
    </row>
    <row r="5704" spans="1:31" x14ac:dyDescent="0.3">
      <c r="A5704" s="169" t="s">
        <v>13203</v>
      </c>
      <c r="B5704" s="162" t="s">
        <v>550</v>
      </c>
      <c r="C5704" s="162">
        <v>1</v>
      </c>
      <c r="D5704" s="162">
        <v>2020</v>
      </c>
      <c r="E5704" s="162" t="s">
        <v>2395</v>
      </c>
      <c r="F5704" s="162" t="s">
        <v>32</v>
      </c>
      <c r="G5704" s="162">
        <v>2022</v>
      </c>
      <c r="H5704" s="169" t="s">
        <v>165</v>
      </c>
      <c r="I5704" s="162" t="s">
        <v>550</v>
      </c>
      <c r="J5704" s="216">
        <v>0.2</v>
      </c>
      <c r="K5704" s="183" t="s">
        <v>1818</v>
      </c>
      <c r="L5704" s="166">
        <v>0.78983406395348821</v>
      </c>
      <c r="M5704" s="166">
        <v>0.15796681279069766</v>
      </c>
      <c r="N5704" s="169" t="s">
        <v>165</v>
      </c>
      <c r="O5704" s="167">
        <v>1</v>
      </c>
      <c r="P5704" s="167">
        <v>0</v>
      </c>
      <c r="Q5704" s="167">
        <v>1</v>
      </c>
      <c r="R5704" s="167">
        <v>0</v>
      </c>
      <c r="S5704" s="167">
        <v>1</v>
      </c>
      <c r="T5704" s="167" t="s">
        <v>13210</v>
      </c>
      <c r="U5704" s="167" t="s">
        <v>1360</v>
      </c>
      <c r="V5704" s="167" t="s">
        <v>1364</v>
      </c>
      <c r="W5704" s="169" t="s">
        <v>12979</v>
      </c>
      <c r="X5704" s="169"/>
      <c r="Y5704" s="169"/>
      <c r="Z5704" s="168">
        <v>44607</v>
      </c>
      <c r="AA5704" s="169" t="s">
        <v>13180</v>
      </c>
      <c r="AB5704" s="169" t="s">
        <v>13181</v>
      </c>
      <c r="AC5704" s="169" t="s">
        <v>165</v>
      </c>
      <c r="AD5704" s="169">
        <v>2023</v>
      </c>
      <c r="AE5704" s="167" t="s">
        <v>1245</v>
      </c>
    </row>
    <row r="5705" spans="1:31" x14ac:dyDescent="0.3">
      <c r="A5705" s="169" t="s">
        <v>13204</v>
      </c>
      <c r="B5705" s="162" t="s">
        <v>550</v>
      </c>
      <c r="C5705" s="162">
        <v>1</v>
      </c>
      <c r="D5705" s="162" t="e">
        <v>#VALUE!</v>
      </c>
      <c r="E5705" s="162" t="s">
        <v>2395</v>
      </c>
      <c r="F5705" s="162" t="s">
        <v>32</v>
      </c>
      <c r="G5705" s="162">
        <v>2022</v>
      </c>
      <c r="H5705" s="169" t="s">
        <v>165</v>
      </c>
      <c r="I5705" s="162" t="s">
        <v>550</v>
      </c>
      <c r="J5705" s="216">
        <v>0.16200000000000001</v>
      </c>
      <c r="K5705" s="183" t="s">
        <v>1818</v>
      </c>
      <c r="L5705" s="166">
        <v>0.78983406395348821</v>
      </c>
      <c r="M5705" s="166">
        <v>0.12795311836046511</v>
      </c>
      <c r="N5705" s="169" t="s">
        <v>165</v>
      </c>
      <c r="O5705" s="167">
        <v>1</v>
      </c>
      <c r="P5705" s="167">
        <v>0</v>
      </c>
      <c r="Q5705" s="167">
        <v>1</v>
      </c>
      <c r="R5705" s="167">
        <v>0</v>
      </c>
      <c r="S5705" s="167">
        <v>1</v>
      </c>
      <c r="T5705" s="167" t="s">
        <v>13210</v>
      </c>
      <c r="U5705" s="167" t="s">
        <v>1571</v>
      </c>
      <c r="V5705" s="167" t="s">
        <v>306</v>
      </c>
      <c r="W5705" s="169" t="s">
        <v>12979</v>
      </c>
      <c r="X5705" s="169"/>
      <c r="Y5705" s="169"/>
      <c r="Z5705" s="168">
        <v>44754</v>
      </c>
      <c r="AA5705" s="169" t="s">
        <v>13182</v>
      </c>
      <c r="AB5705" s="169" t="s">
        <v>13183</v>
      </c>
      <c r="AC5705" s="169" t="s">
        <v>165</v>
      </c>
      <c r="AD5705" s="169">
        <v>2023</v>
      </c>
      <c r="AE5705" s="167" t="s">
        <v>1245</v>
      </c>
    </row>
    <row r="5706" spans="1:31" x14ac:dyDescent="0.3">
      <c r="A5706" s="169" t="s">
        <v>13205</v>
      </c>
      <c r="B5706" s="162" t="s">
        <v>550</v>
      </c>
      <c r="C5706" s="162">
        <v>1</v>
      </c>
      <c r="D5706" s="162">
        <v>2021</v>
      </c>
      <c r="E5706" s="162" t="s">
        <v>2395</v>
      </c>
      <c r="F5706" s="162" t="s">
        <v>32</v>
      </c>
      <c r="G5706" s="162">
        <v>2022</v>
      </c>
      <c r="H5706" s="169" t="s">
        <v>69</v>
      </c>
      <c r="I5706" s="162" t="s">
        <v>550</v>
      </c>
      <c r="J5706" s="216">
        <v>1.1865520000000001</v>
      </c>
      <c r="K5706" s="183" t="s">
        <v>1818</v>
      </c>
      <c r="L5706" s="166">
        <v>0.78983406395348821</v>
      </c>
      <c r="M5706" s="166">
        <v>0.93717918825213942</v>
      </c>
      <c r="N5706" s="169" t="s">
        <v>69</v>
      </c>
      <c r="O5706" s="167">
        <v>1</v>
      </c>
      <c r="P5706" s="167">
        <v>0</v>
      </c>
      <c r="Q5706" s="167">
        <v>1</v>
      </c>
      <c r="R5706" s="167">
        <v>0</v>
      </c>
      <c r="S5706" s="167">
        <v>1</v>
      </c>
      <c r="T5706" s="167" t="s">
        <v>13210</v>
      </c>
      <c r="U5706" s="167" t="s">
        <v>1576</v>
      </c>
      <c r="V5706" s="167" t="s">
        <v>96</v>
      </c>
      <c r="W5706" s="169" t="s">
        <v>11497</v>
      </c>
      <c r="X5706" s="169"/>
      <c r="Y5706" s="169"/>
      <c r="Z5706" s="168">
        <v>44919</v>
      </c>
      <c r="AA5706" s="169" t="s">
        <v>13184</v>
      </c>
      <c r="AB5706" s="169" t="s">
        <v>69</v>
      </c>
      <c r="AC5706" s="169" t="s">
        <v>69</v>
      </c>
      <c r="AD5706" s="169">
        <v>2023</v>
      </c>
      <c r="AE5706" s="167" t="s">
        <v>1321</v>
      </c>
    </row>
    <row r="5707" spans="1:31" x14ac:dyDescent="0.3">
      <c r="A5707" s="169" t="s">
        <v>13205</v>
      </c>
      <c r="B5707" s="162" t="s">
        <v>550</v>
      </c>
      <c r="C5707" s="162">
        <v>2</v>
      </c>
      <c r="D5707" s="162">
        <v>2021</v>
      </c>
      <c r="E5707" s="162" t="s">
        <v>2395</v>
      </c>
      <c r="F5707" s="162" t="s">
        <v>32</v>
      </c>
      <c r="G5707" s="162">
        <v>2022</v>
      </c>
      <c r="H5707" s="169" t="s">
        <v>69</v>
      </c>
      <c r="I5707" s="162" t="s">
        <v>550</v>
      </c>
      <c r="J5707" s="216">
        <v>3.66675</v>
      </c>
      <c r="K5707" s="183" t="s">
        <v>1818</v>
      </c>
      <c r="L5707" s="166">
        <v>0.78983406395348821</v>
      </c>
      <c r="M5707" s="166">
        <v>2.896124054001453</v>
      </c>
      <c r="N5707" s="169" t="s">
        <v>69</v>
      </c>
      <c r="O5707" s="167">
        <v>1</v>
      </c>
      <c r="P5707" s="167">
        <v>0</v>
      </c>
      <c r="Q5707" s="167">
        <v>1</v>
      </c>
      <c r="R5707" s="167">
        <v>0</v>
      </c>
      <c r="S5707" s="167">
        <v>1</v>
      </c>
      <c r="T5707" s="167" t="s">
        <v>13210</v>
      </c>
      <c r="U5707" s="167" t="s">
        <v>1576</v>
      </c>
      <c r="V5707" s="167" t="s">
        <v>96</v>
      </c>
      <c r="W5707" s="169" t="s">
        <v>11497</v>
      </c>
      <c r="X5707" s="169"/>
      <c r="Y5707" s="169"/>
      <c r="Z5707" s="168">
        <v>44919</v>
      </c>
      <c r="AA5707" s="169" t="s">
        <v>13185</v>
      </c>
      <c r="AB5707" s="169" t="s">
        <v>69</v>
      </c>
      <c r="AC5707" s="169" t="s">
        <v>69</v>
      </c>
      <c r="AD5707" s="169">
        <v>2023</v>
      </c>
      <c r="AE5707" s="167" t="s">
        <v>1321</v>
      </c>
    </row>
  </sheetData>
  <autoFilter ref="A1:AE5707" xr:uid="{00000000-0009-0000-0000-000002000000}"/>
  <phoneticPr fontId="11" type="noConversion"/>
  <conditionalFormatting sqref="A5122">
    <cfRule type="duplicateValues" dxfId="8" priority="12"/>
  </conditionalFormatting>
  <conditionalFormatting sqref="A5120">
    <cfRule type="duplicateValues" dxfId="7" priority="11"/>
  </conditionalFormatting>
  <conditionalFormatting sqref="A5121">
    <cfRule type="duplicateValues" dxfId="6" priority="10"/>
  </conditionalFormatting>
  <conditionalFormatting sqref="A5123">
    <cfRule type="duplicateValues" dxfId="5" priority="9"/>
  </conditionalFormatting>
  <conditionalFormatting sqref="A5124">
    <cfRule type="duplicateValues" dxfId="4" priority="8"/>
  </conditionalFormatting>
  <conditionalFormatting sqref="A5125">
    <cfRule type="duplicateValues" dxfId="3" priority="7"/>
  </conditionalFormatting>
  <conditionalFormatting sqref="A5185">
    <cfRule type="duplicateValues" dxfId="2" priority="6"/>
  </conditionalFormatting>
  <conditionalFormatting sqref="A5186">
    <cfRule type="duplicateValues" dxfId="1" priority="5"/>
  </conditionalFormatting>
  <conditionalFormatting sqref="A5540">
    <cfRule type="duplicateValues" dxfId="0" priority="2"/>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G298"/>
  <sheetViews>
    <sheetView zoomScaleNormal="100" workbookViewId="0">
      <selection activeCell="F45" sqref="F45"/>
    </sheetView>
  </sheetViews>
  <sheetFormatPr defaultColWidth="9.109375" defaultRowHeight="10.199999999999999" x14ac:dyDescent="0.2"/>
  <cols>
    <col min="1" max="1" width="3.6640625" style="3" customWidth="1"/>
    <col min="2" max="2" width="7.6640625" style="3" customWidth="1"/>
    <col min="3" max="3" width="20.6640625" style="3" customWidth="1"/>
    <col min="4" max="4" width="10.6640625" style="3" customWidth="1"/>
    <col min="5" max="5" width="3.6640625" style="3" customWidth="1"/>
    <col min="6" max="6" width="40.6640625" style="3" customWidth="1"/>
    <col min="7" max="7" width="30.6640625" style="3" customWidth="1"/>
    <col min="8" max="8" width="3.6640625" style="3" customWidth="1"/>
    <col min="9" max="9" width="25.6640625" style="3" customWidth="1"/>
    <col min="10" max="10" width="18.6640625" style="3" customWidth="1"/>
    <col min="11" max="11" width="3.6640625" style="3" customWidth="1"/>
    <col min="12" max="12" width="8.6640625" style="3" customWidth="1"/>
    <col min="13" max="13" width="14.88671875" style="3" customWidth="1"/>
    <col min="14" max="14" width="20.109375" style="3" bestFit="1" customWidth="1"/>
    <col min="15" max="15" width="45.88671875" style="3" bestFit="1" customWidth="1"/>
    <col min="16" max="16" width="57" style="3" bestFit="1" customWidth="1"/>
    <col min="17" max="17" width="3.6640625" style="3" customWidth="1"/>
    <col min="18" max="18" width="65.6640625" style="3" customWidth="1"/>
    <col min="19" max="19" width="10.6640625" style="3" customWidth="1"/>
    <col min="20" max="16384" width="9.109375" style="3"/>
  </cols>
  <sheetData>
    <row r="1" spans="2:59" ht="13.8" thickBot="1" x14ac:dyDescent="0.25">
      <c r="V1" s="106" t="s">
        <v>2351</v>
      </c>
      <c r="W1" s="106" t="s">
        <v>2352</v>
      </c>
      <c r="X1" s="106" t="s">
        <v>2353</v>
      </c>
      <c r="Y1" s="106" t="s">
        <v>2354</v>
      </c>
      <c r="Z1" s="106" t="s">
        <v>2355</v>
      </c>
      <c r="AA1" s="106" t="s">
        <v>2356</v>
      </c>
      <c r="AB1" s="106" t="s">
        <v>2357</v>
      </c>
      <c r="AC1" s="106" t="s">
        <v>2358</v>
      </c>
      <c r="AD1" s="106" t="s">
        <v>2359</v>
      </c>
      <c r="AE1" s="106" t="s">
        <v>1818</v>
      </c>
      <c r="AF1" s="106" t="s">
        <v>2360</v>
      </c>
      <c r="AG1" s="106" t="s">
        <v>2361</v>
      </c>
      <c r="AH1" s="106" t="s">
        <v>2362</v>
      </c>
      <c r="AI1" s="106" t="s">
        <v>2363</v>
      </c>
      <c r="AJ1" s="106" t="s">
        <v>2364</v>
      </c>
      <c r="AK1" s="106" t="s">
        <v>1817</v>
      </c>
      <c r="AL1" s="106" t="s">
        <v>1821</v>
      </c>
      <c r="AM1" s="106" t="s">
        <v>2365</v>
      </c>
      <c r="AN1" s="106" t="s">
        <v>2366</v>
      </c>
      <c r="AO1" s="106" t="s">
        <v>2367</v>
      </c>
      <c r="AP1" s="106" t="s">
        <v>2368</v>
      </c>
      <c r="AQ1" s="106" t="s">
        <v>1820</v>
      </c>
      <c r="AR1" s="106" t="s">
        <v>2369</v>
      </c>
      <c r="AS1" s="106" t="s">
        <v>2370</v>
      </c>
      <c r="AT1" s="106" t="s">
        <v>2371</v>
      </c>
      <c r="AU1" s="106" t="s">
        <v>2372</v>
      </c>
      <c r="AV1" s="106" t="s">
        <v>2373</v>
      </c>
      <c r="AW1" s="106" t="s">
        <v>2374</v>
      </c>
      <c r="AX1" s="106" t="s">
        <v>2375</v>
      </c>
      <c r="AY1" s="106" t="s">
        <v>1822</v>
      </c>
      <c r="AZ1" s="106" t="s">
        <v>2376</v>
      </c>
      <c r="BA1" s="106" t="s">
        <v>2377</v>
      </c>
      <c r="BB1" s="106" t="s">
        <v>2378</v>
      </c>
      <c r="BC1" s="106" t="s">
        <v>2379</v>
      </c>
      <c r="BD1" s="106" t="s">
        <v>2380</v>
      </c>
      <c r="BE1" s="106" t="s">
        <v>1819</v>
      </c>
      <c r="BF1" s="106" t="s">
        <v>10578</v>
      </c>
      <c r="BG1" s="106" t="s">
        <v>11833</v>
      </c>
    </row>
    <row r="2" spans="2:59" ht="13.2" x14ac:dyDescent="0.25">
      <c r="B2" s="2" t="s">
        <v>2384</v>
      </c>
      <c r="C2" s="2"/>
      <c r="D2" s="2"/>
      <c r="F2" s="2" t="s">
        <v>1209</v>
      </c>
      <c r="G2" s="2"/>
      <c r="I2" s="4" t="s">
        <v>1210</v>
      </c>
      <c r="J2" s="5"/>
      <c r="M2" s="6" t="s">
        <v>1211</v>
      </c>
      <c r="N2" s="7" t="s">
        <v>1212</v>
      </c>
      <c r="O2" s="8" t="s">
        <v>1213</v>
      </c>
      <c r="P2" s="9" t="s">
        <v>1214</v>
      </c>
      <c r="R2" s="4" t="s">
        <v>1215</v>
      </c>
      <c r="S2" s="5"/>
      <c r="U2" s="105">
        <v>1994</v>
      </c>
      <c r="V2" s="107">
        <v>0.51131835294117656</v>
      </c>
      <c r="W2" s="107">
        <v>1.8577752123552118</v>
      </c>
      <c r="X2" s="107" t="s">
        <v>2381</v>
      </c>
      <c r="Y2" s="107">
        <v>0.51171500803212855</v>
      </c>
      <c r="Z2" s="107">
        <v>1.7000300000000004E-3</v>
      </c>
      <c r="AA2" s="107" t="s">
        <v>2381</v>
      </c>
      <c r="AB2" s="107" t="s">
        <v>2381</v>
      </c>
      <c r="AC2" s="107" t="s">
        <v>2381</v>
      </c>
      <c r="AD2" s="107">
        <v>0.1100350909090909</v>
      </c>
      <c r="AE2" s="107" t="s">
        <v>2381</v>
      </c>
      <c r="AF2" s="107" t="s">
        <v>2381</v>
      </c>
      <c r="AG2" s="107" t="s">
        <v>2381</v>
      </c>
      <c r="AH2" s="107" t="s">
        <v>2381</v>
      </c>
      <c r="AI2" s="107" t="s">
        <v>2381</v>
      </c>
      <c r="AJ2" s="107" t="s">
        <v>2381</v>
      </c>
      <c r="AK2" s="107">
        <v>6.8402533198380537E-3</v>
      </c>
      <c r="AL2" s="107">
        <v>8.6886239837398373E-4</v>
      </c>
      <c r="AM2" s="107">
        <v>2.3466276354679807</v>
      </c>
      <c r="AN2" s="107" t="s">
        <v>2381</v>
      </c>
      <c r="AO2" s="107">
        <v>0.20367316666666671</v>
      </c>
      <c r="AP2" s="107">
        <v>0.41446627710843365</v>
      </c>
      <c r="AQ2" s="107">
        <v>9.9097908300395277E-2</v>
      </c>
      <c r="AR2" s="107">
        <v>1.8167060231660235</v>
      </c>
      <c r="AS2" s="107">
        <v>2.6524074999999994E-2</v>
      </c>
      <c r="AT2" s="107">
        <v>3.0589816666666666E-5</v>
      </c>
      <c r="AU2" s="107">
        <v>0.19190202702702719</v>
      </c>
      <c r="AV2" s="107" t="s">
        <v>2381</v>
      </c>
      <c r="AW2" s="107">
        <v>0.18652164092664084</v>
      </c>
      <c r="AX2" s="107" t="s">
        <v>2381</v>
      </c>
      <c r="AY2" s="107" t="s">
        <v>2381</v>
      </c>
      <c r="AZ2" s="107">
        <v>9.0634305172413776E-2</v>
      </c>
      <c r="BA2" s="107">
        <v>0.51187920948616594</v>
      </c>
      <c r="BB2" s="107" t="s">
        <v>2381</v>
      </c>
      <c r="BC2" s="107" t="s">
        <v>2381</v>
      </c>
      <c r="BD2" s="107">
        <v>1.0694278968253967</v>
      </c>
      <c r="BE2" s="107">
        <v>0.69852343629343638</v>
      </c>
      <c r="BF2" s="107"/>
      <c r="BG2" s="107">
        <v>1.2944007199999997E-3</v>
      </c>
    </row>
    <row r="3" spans="2:59" ht="13.2" x14ac:dyDescent="0.25">
      <c r="B3" s="10" t="s">
        <v>1216</v>
      </c>
      <c r="C3" s="10" t="s">
        <v>51</v>
      </c>
      <c r="D3" s="11" t="s">
        <v>1217</v>
      </c>
      <c r="F3" s="116" t="s">
        <v>766</v>
      </c>
      <c r="G3" s="116" t="s">
        <v>1218</v>
      </c>
      <c r="I3" s="10" t="s">
        <v>1219</v>
      </c>
      <c r="J3" s="12">
        <v>500000</v>
      </c>
      <c r="L3" s="3" t="str">
        <f>TEXT(M3,"#")</f>
        <v>11000</v>
      </c>
      <c r="M3" s="13" t="s">
        <v>1220</v>
      </c>
      <c r="N3" s="14" t="s">
        <v>1220</v>
      </c>
      <c r="O3" s="15" t="s">
        <v>1221</v>
      </c>
      <c r="P3" s="15" t="s">
        <v>87</v>
      </c>
      <c r="R3" s="10" t="s">
        <v>1222</v>
      </c>
      <c r="S3" s="16" t="s">
        <v>1223</v>
      </c>
      <c r="U3" s="105">
        <f t="shared" ref="U3:U31" si="0">U2+1</f>
        <v>1995</v>
      </c>
      <c r="V3" s="107">
        <v>0.48916742914979727</v>
      </c>
      <c r="W3" s="107">
        <v>1.7532532558139546</v>
      </c>
      <c r="X3" s="107" t="s">
        <v>2381</v>
      </c>
      <c r="Y3" s="107">
        <v>0.48045825199999997</v>
      </c>
      <c r="Z3" s="107">
        <v>1.6438350000000002E-3</v>
      </c>
      <c r="AA3" s="107" t="s">
        <v>2381</v>
      </c>
      <c r="AB3" s="107" t="s">
        <v>2381</v>
      </c>
      <c r="AC3" s="107" t="s">
        <v>2381</v>
      </c>
      <c r="AD3" s="107">
        <v>0.1177882828685259</v>
      </c>
      <c r="AE3" s="107" t="s">
        <v>2381</v>
      </c>
      <c r="AF3" s="107" t="s">
        <v>2381</v>
      </c>
      <c r="AG3" s="107" t="s">
        <v>2381</v>
      </c>
      <c r="AH3" s="107" t="s">
        <v>2381</v>
      </c>
      <c r="AI3" s="107" t="s">
        <v>2381</v>
      </c>
      <c r="AJ3" s="107" t="s">
        <v>2381</v>
      </c>
      <c r="AK3" s="107">
        <v>7.046011854838709E-3</v>
      </c>
      <c r="AL3" s="107">
        <v>8.5516665020576139E-4</v>
      </c>
      <c r="AM3" s="107">
        <v>2.2089559793814435</v>
      </c>
      <c r="AN3" s="107" t="s">
        <v>2381</v>
      </c>
      <c r="AO3" s="107">
        <v>0.10159897500000002</v>
      </c>
      <c r="AP3" s="107">
        <v>0.43272200819672146</v>
      </c>
      <c r="AQ3" s="107">
        <v>0.10418595600000001</v>
      </c>
      <c r="AR3" s="107">
        <v>1.7144948062015508</v>
      </c>
      <c r="AS3" s="107">
        <v>2.558065E-2</v>
      </c>
      <c r="AT3" s="107">
        <v>0.27283241666666663</v>
      </c>
      <c r="AU3" s="107">
        <v>0.18110528294573663</v>
      </c>
      <c r="AV3" s="107" t="s">
        <v>2381</v>
      </c>
      <c r="AW3" s="107">
        <v>0.17602758527131784</v>
      </c>
      <c r="AX3" s="107" t="s">
        <v>2381</v>
      </c>
      <c r="AY3" s="107" t="s">
        <v>2381</v>
      </c>
      <c r="AZ3" s="107">
        <v>9.2602057489878556E-2</v>
      </c>
      <c r="BA3" s="107">
        <v>0.55848971314741036</v>
      </c>
      <c r="BB3" s="107" t="s">
        <v>2381</v>
      </c>
      <c r="BC3" s="107" t="s">
        <v>2381</v>
      </c>
      <c r="BD3" s="107">
        <v>1.040878531746031</v>
      </c>
      <c r="BE3" s="107">
        <v>0.65923339382239421</v>
      </c>
      <c r="BF3" s="107"/>
      <c r="BG3" s="107">
        <v>1.3221463709677413E-3</v>
      </c>
    </row>
    <row r="4" spans="2:59" ht="13.2" x14ac:dyDescent="0.25">
      <c r="B4" s="10" t="s">
        <v>1224</v>
      </c>
      <c r="C4" s="10" t="s">
        <v>843</v>
      </c>
      <c r="D4" s="11" t="s">
        <v>1217</v>
      </c>
      <c r="F4" s="116" t="s">
        <v>357</v>
      </c>
      <c r="G4" s="116" t="s">
        <v>1232</v>
      </c>
      <c r="I4" s="10" t="s">
        <v>1227</v>
      </c>
      <c r="J4" s="12">
        <v>1500000</v>
      </c>
      <c r="L4" s="3" t="str">
        <f t="shared" ref="L4:L67" si="1">TEXT(M4,"#")</f>
        <v>11220</v>
      </c>
      <c r="M4" s="17" t="s">
        <v>1228</v>
      </c>
      <c r="N4" s="14" t="s">
        <v>1220</v>
      </c>
      <c r="O4" s="15" t="s">
        <v>1221</v>
      </c>
      <c r="P4" s="15" t="s">
        <v>757</v>
      </c>
      <c r="R4" s="10" t="s">
        <v>1229</v>
      </c>
      <c r="S4" s="16" t="s">
        <v>1230</v>
      </c>
      <c r="U4" s="105">
        <f t="shared" si="0"/>
        <v>1996</v>
      </c>
      <c r="V4" s="108">
        <v>0.53947491599999986</v>
      </c>
      <c r="W4" s="108">
        <v>1.8320199613899615</v>
      </c>
      <c r="X4" s="108" t="s">
        <v>2381</v>
      </c>
      <c r="Y4" s="108">
        <v>0.50516687550200789</v>
      </c>
      <c r="Z4" s="108">
        <v>1.67227E-3</v>
      </c>
      <c r="AA4" s="108" t="s">
        <v>2381</v>
      </c>
      <c r="AB4" s="108" t="s">
        <v>2381</v>
      </c>
      <c r="AC4" s="108" t="s">
        <v>2381</v>
      </c>
      <c r="AD4" s="108">
        <v>0.11885950996015929</v>
      </c>
      <c r="AE4" s="108" t="s">
        <v>2381</v>
      </c>
      <c r="AF4" s="108" t="s">
        <v>2381</v>
      </c>
      <c r="AG4" s="108" t="s">
        <v>2381</v>
      </c>
      <c r="AH4" s="108" t="s">
        <v>2381</v>
      </c>
      <c r="AI4" s="108" t="s">
        <v>2381</v>
      </c>
      <c r="AJ4" s="108" t="s">
        <v>2381</v>
      </c>
      <c r="AK4" s="108">
        <v>6.335772550607288E-3</v>
      </c>
      <c r="AL4" s="108">
        <v>8.5695551037344377E-4</v>
      </c>
      <c r="AM4" s="108">
        <v>2.3011168527918775</v>
      </c>
      <c r="AN4" s="108" t="s">
        <v>2381</v>
      </c>
      <c r="AO4" s="108">
        <v>9.0535691666666682E-2</v>
      </c>
      <c r="AP4" s="108">
        <v>0.4737100967741934</v>
      </c>
      <c r="AQ4" s="108">
        <v>0.10672824206349209</v>
      </c>
      <c r="AR4" s="108">
        <v>1.7915197683397681</v>
      </c>
      <c r="AS4" s="108">
        <v>2.6289290000000003E-2</v>
      </c>
      <c r="AT4" s="108">
        <v>0.25446291666666671</v>
      </c>
      <c r="AU4" s="108">
        <v>0.18924160617760619</v>
      </c>
      <c r="AV4" s="108" t="s">
        <v>2381</v>
      </c>
      <c r="AW4" s="108">
        <v>0.18393576447876439</v>
      </c>
      <c r="AX4" s="108" t="s">
        <v>2381</v>
      </c>
      <c r="AY4" s="108" t="s">
        <v>2381</v>
      </c>
      <c r="AZ4" s="108">
        <v>0.10278301757322175</v>
      </c>
      <c r="BA4" s="108">
        <v>0.55795505138339918</v>
      </c>
      <c r="BB4" s="108" t="s">
        <v>2381</v>
      </c>
      <c r="BC4" s="108" t="s">
        <v>2381</v>
      </c>
      <c r="BD4" s="108">
        <v>1.0761161176470584</v>
      </c>
      <c r="BE4" s="108">
        <v>0.68887356923076981</v>
      </c>
      <c r="BF4" s="108"/>
      <c r="BG4" s="108">
        <v>1.3468835317460325E-3</v>
      </c>
    </row>
    <row r="5" spans="2:59" ht="13.2" x14ac:dyDescent="0.25">
      <c r="B5" s="10" t="s">
        <v>2382</v>
      </c>
      <c r="C5" s="10" t="s">
        <v>359</v>
      </c>
      <c r="D5" s="11" t="s">
        <v>1217</v>
      </c>
      <c r="F5" s="116" t="s">
        <v>1240</v>
      </c>
      <c r="G5" s="116" t="s">
        <v>1241</v>
      </c>
      <c r="I5" s="10" t="s">
        <v>1233</v>
      </c>
      <c r="J5" s="12">
        <v>2500000</v>
      </c>
      <c r="L5" s="3" t="str">
        <f t="shared" si="1"/>
        <v>11240</v>
      </c>
      <c r="M5" s="17" t="s">
        <v>1234</v>
      </c>
      <c r="N5" s="14" t="s">
        <v>1220</v>
      </c>
      <c r="O5" s="15" t="s">
        <v>1221</v>
      </c>
      <c r="P5" s="15" t="s">
        <v>1235</v>
      </c>
      <c r="R5" s="10" t="s">
        <v>1236</v>
      </c>
      <c r="S5" s="16" t="s">
        <v>1237</v>
      </c>
      <c r="U5" s="105">
        <f t="shared" si="0"/>
        <v>1997</v>
      </c>
      <c r="V5" s="108">
        <v>0.54038500398406342</v>
      </c>
      <c r="W5" s="108">
        <v>1.9329195348837214</v>
      </c>
      <c r="X5" s="108" t="s">
        <v>2381</v>
      </c>
      <c r="Y5" s="108">
        <v>0.52504296400000006</v>
      </c>
      <c r="Z5" s="108">
        <v>1.7316224999999999E-3</v>
      </c>
      <c r="AA5" s="108" t="s">
        <v>2381</v>
      </c>
      <c r="AB5" s="108" t="s">
        <v>2381</v>
      </c>
      <c r="AC5" s="108" t="s">
        <v>2381</v>
      </c>
      <c r="AD5" s="108">
        <v>0.11008816064257017</v>
      </c>
      <c r="AE5" s="108" t="s">
        <v>2381</v>
      </c>
      <c r="AF5" s="108" t="s">
        <v>2381</v>
      </c>
      <c r="AG5" s="108" t="s">
        <v>2381</v>
      </c>
      <c r="AH5" s="108" t="s">
        <v>2381</v>
      </c>
      <c r="AI5" s="108" t="s">
        <v>2381</v>
      </c>
      <c r="AJ5" s="108" t="s">
        <v>2381</v>
      </c>
      <c r="AK5" s="108">
        <v>6.0228116393442619E-3</v>
      </c>
      <c r="AL5" s="108">
        <v>7.847342839506174E-4</v>
      </c>
      <c r="AM5" s="108">
        <v>2.3962930456852782</v>
      </c>
      <c r="AN5" s="108" t="s">
        <v>2381</v>
      </c>
      <c r="AO5" s="108">
        <v>9.1395953846153857E-2</v>
      </c>
      <c r="AP5" s="108">
        <v>0.48145378000000005</v>
      </c>
      <c r="AQ5" s="108">
        <v>0.10285390912698421</v>
      </c>
      <c r="AR5" s="108">
        <v>1.8901890310077534</v>
      </c>
      <c r="AS5" s="108">
        <v>2.4673450000000003E-2</v>
      </c>
      <c r="AT5" s="108">
        <v>0.22164607692307692</v>
      </c>
      <c r="AU5" s="108">
        <v>0.19966423643410866</v>
      </c>
      <c r="AV5" s="108" t="s">
        <v>2381</v>
      </c>
      <c r="AW5" s="108">
        <v>0.19406618217054269</v>
      </c>
      <c r="AX5" s="108" t="s">
        <v>2381</v>
      </c>
      <c r="AY5" s="108" t="s">
        <v>2381</v>
      </c>
      <c r="AZ5" s="108">
        <v>9.5265422540983608E-2</v>
      </c>
      <c r="BA5" s="108">
        <v>0.50097731746031726</v>
      </c>
      <c r="BB5" s="108" t="s">
        <v>2381</v>
      </c>
      <c r="BC5" s="108" t="s">
        <v>2381</v>
      </c>
      <c r="BD5" s="108">
        <v>1.1904090118577086</v>
      </c>
      <c r="BE5" s="108">
        <v>0.7267777403100778</v>
      </c>
      <c r="BF5" s="108"/>
      <c r="BG5" s="108">
        <v>1.2462720799999998E-3</v>
      </c>
    </row>
    <row r="6" spans="2:59" ht="13.2" x14ac:dyDescent="0.25">
      <c r="B6" s="10" t="s">
        <v>1650</v>
      </c>
      <c r="C6" s="10" t="s">
        <v>1380</v>
      </c>
      <c r="D6" s="11" t="s">
        <v>1217</v>
      </c>
      <c r="F6" s="116" t="s">
        <v>1604</v>
      </c>
      <c r="G6" s="116" t="s">
        <v>1232</v>
      </c>
      <c r="I6" s="10" t="s">
        <v>1242</v>
      </c>
      <c r="J6" s="12">
        <v>4000000</v>
      </c>
      <c r="L6" s="3" t="str">
        <f t="shared" si="1"/>
        <v>11320</v>
      </c>
      <c r="M6" s="17">
        <v>11320</v>
      </c>
      <c r="N6" s="14">
        <v>11000</v>
      </c>
      <c r="O6" s="15" t="s">
        <v>1221</v>
      </c>
      <c r="P6" s="3" t="s">
        <v>799</v>
      </c>
      <c r="R6" s="10" t="s">
        <v>1243</v>
      </c>
      <c r="S6" s="16" t="s">
        <v>1237</v>
      </c>
      <c r="U6" s="105">
        <f t="shared" si="0"/>
        <v>1998</v>
      </c>
      <c r="V6" s="108">
        <v>0.46389588492063477</v>
      </c>
      <c r="W6" s="108">
        <v>1.9610691891891898</v>
      </c>
      <c r="X6" s="108" t="s">
        <v>2381</v>
      </c>
      <c r="Y6" s="108">
        <v>0.49813162399999994</v>
      </c>
      <c r="Z6" s="108">
        <v>1.5561901923076922E-3</v>
      </c>
      <c r="AA6" s="108" t="s">
        <v>2381</v>
      </c>
      <c r="AB6" s="108" t="s">
        <v>2381</v>
      </c>
      <c r="AC6" s="108" t="s">
        <v>2381</v>
      </c>
      <c r="AD6" s="108">
        <v>0.1101754080000001</v>
      </c>
      <c r="AE6" s="108">
        <v>0.83629482926829257</v>
      </c>
      <c r="AF6" s="108" t="s">
        <v>2381</v>
      </c>
      <c r="AG6" s="108" t="s">
        <v>2381</v>
      </c>
      <c r="AH6" s="108" t="s">
        <v>2381</v>
      </c>
      <c r="AI6" s="108" t="s">
        <v>2381</v>
      </c>
      <c r="AJ6" s="108" t="s">
        <v>2381</v>
      </c>
      <c r="AK6" s="108">
        <v>5.6463555870445358E-3</v>
      </c>
      <c r="AL6" s="108">
        <v>5.3301198319327756E-4</v>
      </c>
      <c r="AM6" s="108">
        <v>2.4185538383838372</v>
      </c>
      <c r="AN6" s="108" t="s">
        <v>2381</v>
      </c>
      <c r="AO6" s="108">
        <v>8.3169333333333345E-2</v>
      </c>
      <c r="AP6" s="108">
        <v>0.39556947698744771</v>
      </c>
      <c r="AQ6" s="108">
        <v>9.7751927459016383E-2</v>
      </c>
      <c r="AR6" s="108">
        <v>1.9177166795366793</v>
      </c>
      <c r="AS6" s="108">
        <v>1.8175766666666666E-2</v>
      </c>
      <c r="AT6" s="108">
        <v>0.21241888888888888</v>
      </c>
      <c r="AU6" s="108">
        <v>0.20257198841698831</v>
      </c>
      <c r="AV6" s="108" t="s">
        <v>2381</v>
      </c>
      <c r="AW6" s="108">
        <v>0.19689242471042473</v>
      </c>
      <c r="AX6" s="108" t="s">
        <v>2381</v>
      </c>
      <c r="AY6" s="108" t="s">
        <v>2381</v>
      </c>
      <c r="AZ6" s="108">
        <v>9.2741554320987629E-2</v>
      </c>
      <c r="BA6" s="108">
        <v>0.50929949212598447</v>
      </c>
      <c r="BB6" s="108" t="s">
        <v>2381</v>
      </c>
      <c r="BC6" s="108" t="s">
        <v>2381</v>
      </c>
      <c r="BD6" s="108">
        <v>1.2213859288537552</v>
      </c>
      <c r="BE6" s="108">
        <v>0.73736206949806915</v>
      </c>
      <c r="BF6" s="108"/>
      <c r="BG6" s="108">
        <v>1.2511028000000005E-3</v>
      </c>
    </row>
    <row r="7" spans="2:59" ht="13.2" x14ac:dyDescent="0.25">
      <c r="B7" s="10" t="s">
        <v>1655</v>
      </c>
      <c r="C7" s="10" t="s">
        <v>2383</v>
      </c>
      <c r="D7" s="11" t="s">
        <v>1217</v>
      </c>
      <c r="F7" s="116" t="s">
        <v>361</v>
      </c>
      <c r="G7" s="116" t="s">
        <v>1245</v>
      </c>
      <c r="I7" s="10" t="s">
        <v>1246</v>
      </c>
      <c r="J7" s="12">
        <v>6000000</v>
      </c>
      <c r="L7" s="3" t="str">
        <f t="shared" si="1"/>
        <v>11420</v>
      </c>
      <c r="M7" s="17" t="s">
        <v>1247</v>
      </c>
      <c r="N7" s="14" t="s">
        <v>1220</v>
      </c>
      <c r="O7" s="15" t="s">
        <v>1221</v>
      </c>
      <c r="P7" s="15" t="s">
        <v>108</v>
      </c>
      <c r="R7" s="10" t="s">
        <v>1248</v>
      </c>
      <c r="S7" s="16" t="s">
        <v>1237</v>
      </c>
      <c r="U7" s="105">
        <f t="shared" si="0"/>
        <v>1999</v>
      </c>
      <c r="V7" s="108">
        <v>0.47226942741935468</v>
      </c>
      <c r="W7" s="108">
        <v>1.9458677307692311</v>
      </c>
      <c r="X7" s="108" t="s">
        <v>2381</v>
      </c>
      <c r="Y7" s="108">
        <v>0.49250642460317445</v>
      </c>
      <c r="Z7" s="108">
        <v>1.5026960619469024E-3</v>
      </c>
      <c r="AA7" s="108" t="s">
        <v>2381</v>
      </c>
      <c r="AB7" s="108" t="s">
        <v>2381</v>
      </c>
      <c r="AC7" s="108" t="s">
        <v>2381</v>
      </c>
      <c r="AD7" s="108">
        <v>0.10483971031746037</v>
      </c>
      <c r="AE7" s="108">
        <v>0.77953472972972959</v>
      </c>
      <c r="AF7" s="108">
        <v>2.991992327586207E-3</v>
      </c>
      <c r="AG7" s="108" t="s">
        <v>2381</v>
      </c>
      <c r="AH7" s="108" t="s">
        <v>2381</v>
      </c>
      <c r="AI7" s="108" t="s">
        <v>2381</v>
      </c>
      <c r="AJ7" s="108" t="s">
        <v>2381</v>
      </c>
      <c r="AK7" s="108">
        <v>6.4421882113821164E-3</v>
      </c>
      <c r="AL7" s="108">
        <v>6.1583921666666689E-4</v>
      </c>
      <c r="AM7" s="108">
        <v>2.4037981725888322</v>
      </c>
      <c r="AN7" s="108" t="s">
        <v>2381</v>
      </c>
      <c r="AO7" s="108" t="s">
        <v>2381</v>
      </c>
      <c r="AP7" s="108">
        <v>0.38701837068965533</v>
      </c>
      <c r="AQ7" s="108">
        <v>9.3751024399999966E-2</v>
      </c>
      <c r="AR7" s="108">
        <v>1.9028511153846153</v>
      </c>
      <c r="AS7" s="108" t="s">
        <v>2381</v>
      </c>
      <c r="AT7" s="108" t="s">
        <v>2381</v>
      </c>
      <c r="AU7" s="108">
        <v>0.20100174230769227</v>
      </c>
      <c r="AV7" s="108" t="s">
        <v>2381</v>
      </c>
      <c r="AW7" s="108">
        <v>0.19536616153846134</v>
      </c>
      <c r="AX7" s="108" t="s">
        <v>2381</v>
      </c>
      <c r="AY7" s="108" t="s">
        <v>2381</v>
      </c>
      <c r="AZ7" s="108">
        <v>8.8530516733067693E-2</v>
      </c>
      <c r="BA7" s="108">
        <v>0.4870267921568624</v>
      </c>
      <c r="BB7" s="108" t="s">
        <v>2381</v>
      </c>
      <c r="BC7" s="108" t="s">
        <v>2381</v>
      </c>
      <c r="BD7" s="108">
        <v>1.1833591666666654</v>
      </c>
      <c r="BE7" s="108">
        <v>0.73164633076923025</v>
      </c>
      <c r="BF7" s="108"/>
      <c r="BG7" s="108">
        <v>1.1883929001256753E-3</v>
      </c>
    </row>
    <row r="8" spans="2:59" ht="13.2" x14ac:dyDescent="0.25">
      <c r="B8" s="10" t="s">
        <v>1286</v>
      </c>
      <c r="C8" s="10" t="s">
        <v>1287</v>
      </c>
      <c r="D8" s="11" t="s">
        <v>1217</v>
      </c>
      <c r="F8" s="116" t="s">
        <v>976</v>
      </c>
      <c r="G8" s="116" t="s">
        <v>10573</v>
      </c>
      <c r="I8" s="10" t="s">
        <v>1250</v>
      </c>
      <c r="J8" s="12">
        <v>8500000</v>
      </c>
      <c r="L8" s="3" t="str">
        <f t="shared" si="1"/>
        <v>11330</v>
      </c>
      <c r="M8" s="17" t="s">
        <v>1251</v>
      </c>
      <c r="N8" s="14" t="s">
        <v>1220</v>
      </c>
      <c r="O8" s="15" t="s">
        <v>1221</v>
      </c>
      <c r="P8" s="15" t="s">
        <v>142</v>
      </c>
      <c r="R8" s="10" t="s">
        <v>1252</v>
      </c>
      <c r="S8" s="16" t="s">
        <v>1237</v>
      </c>
      <c r="U8" s="105">
        <f t="shared" si="0"/>
        <v>2000</v>
      </c>
      <c r="V8" s="108">
        <v>0.44090071999999975</v>
      </c>
      <c r="W8" s="108">
        <v>2.0173643798449605</v>
      </c>
      <c r="X8" s="108">
        <v>0.41525136065573764</v>
      </c>
      <c r="Y8" s="108">
        <v>0.5108484382470122</v>
      </c>
      <c r="Z8" s="108">
        <v>1.4763607627118638E-3</v>
      </c>
      <c r="AA8" s="108">
        <v>9.1629696385542109E-2</v>
      </c>
      <c r="AB8" s="108">
        <v>3.6394166000000002E-4</v>
      </c>
      <c r="AC8" s="108">
        <v>1.9814299464216131E-2</v>
      </c>
      <c r="AD8" s="108">
        <v>9.3947974999999961E-2</v>
      </c>
      <c r="AE8" s="108">
        <v>0.69987314117647093</v>
      </c>
      <c r="AF8" s="108">
        <v>2.6949360240963874E-3</v>
      </c>
      <c r="AG8" s="108">
        <v>9.6443828099173519E-3</v>
      </c>
      <c r="AH8" s="108">
        <v>1.6883929083665331E-2</v>
      </c>
      <c r="AI8" s="108" t="s">
        <v>2381</v>
      </c>
      <c r="AJ8" s="108" t="s">
        <v>2381</v>
      </c>
      <c r="AK8" s="108">
        <v>7.0400877327935285E-3</v>
      </c>
      <c r="AL8" s="108">
        <v>6.6638816666666633E-4</v>
      </c>
      <c r="AM8" s="108">
        <v>2.4725814795918359</v>
      </c>
      <c r="AN8" s="108">
        <v>0.19961408494208499</v>
      </c>
      <c r="AO8" s="108" t="s">
        <v>2381</v>
      </c>
      <c r="AP8" s="108">
        <v>0.34614147107438015</v>
      </c>
      <c r="AQ8" s="108">
        <v>8.6276131726907623E-2</v>
      </c>
      <c r="AR8" s="108">
        <v>1.9727788803088799</v>
      </c>
      <c r="AS8" s="108" t="s">
        <v>2381</v>
      </c>
      <c r="AT8" s="108" t="s">
        <v>2381</v>
      </c>
      <c r="AU8" s="108">
        <v>0.20838831274131259</v>
      </c>
      <c r="AV8" s="108" t="s">
        <v>2381</v>
      </c>
      <c r="AW8" s="108">
        <v>0.20254569498069488</v>
      </c>
      <c r="AX8" s="108">
        <v>0.43985051004016074</v>
      </c>
      <c r="AY8" s="108">
        <v>0.10888881274131269</v>
      </c>
      <c r="AZ8" s="108">
        <v>8.2871495564516076E-2</v>
      </c>
      <c r="BA8" s="108">
        <v>0.44912076679841922</v>
      </c>
      <c r="BB8" s="108">
        <v>1.8939314285714298E-2</v>
      </c>
      <c r="BC8" s="108">
        <v>0.20654418532818547</v>
      </c>
      <c r="BD8" s="108">
        <v>1.1484011111111114</v>
      </c>
      <c r="BE8" s="108">
        <v>0.75849877906976759</v>
      </c>
      <c r="BF8" s="108"/>
      <c r="BG8" s="108">
        <v>1.0669496049921178E-3</v>
      </c>
    </row>
    <row r="9" spans="2:59" ht="13.2" x14ac:dyDescent="0.25">
      <c r="B9" s="10" t="s">
        <v>1231</v>
      </c>
      <c r="C9" s="10" t="s">
        <v>293</v>
      </c>
      <c r="D9" s="11" t="s">
        <v>1217</v>
      </c>
      <c r="F9" s="116" t="s">
        <v>1153</v>
      </c>
      <c r="G9" s="116" t="s">
        <v>10573</v>
      </c>
      <c r="I9" s="10" t="s">
        <v>1255</v>
      </c>
      <c r="J9" s="12">
        <v>15000000</v>
      </c>
      <c r="L9" s="3" t="str">
        <f t="shared" si="1"/>
        <v>11420</v>
      </c>
      <c r="M9" s="17" t="s">
        <v>1247</v>
      </c>
      <c r="N9" s="14" t="s">
        <v>1220</v>
      </c>
      <c r="O9" s="15" t="s">
        <v>1221</v>
      </c>
      <c r="P9" s="15" t="s">
        <v>108</v>
      </c>
      <c r="R9" s="10" t="s">
        <v>1256</v>
      </c>
      <c r="S9" s="16" t="s">
        <v>1257</v>
      </c>
      <c r="U9" s="105">
        <f t="shared" si="0"/>
        <v>2001</v>
      </c>
      <c r="V9" s="108">
        <v>0.40674898780487795</v>
      </c>
      <c r="W9" s="108">
        <v>2.0893915830115848</v>
      </c>
      <c r="X9" s="108">
        <v>0.33830753361344534</v>
      </c>
      <c r="Y9" s="108">
        <v>0.50740535483870974</v>
      </c>
      <c r="Z9" s="108">
        <v>1.4664232083333323E-3</v>
      </c>
      <c r="AA9" s="108">
        <v>9.4905034136546093E-2</v>
      </c>
      <c r="AB9" s="108">
        <v>3.4165585775862081E-4</v>
      </c>
      <c r="AC9" s="108">
        <v>2.0746632891847486E-2</v>
      </c>
      <c r="AD9" s="108">
        <v>9.4446283534136588E-2</v>
      </c>
      <c r="AE9" s="108">
        <v>0.70322977165354283</v>
      </c>
      <c r="AF9" s="108">
        <v>2.7432900823045258E-3</v>
      </c>
      <c r="AG9" s="108">
        <v>8.1063843668122259E-3</v>
      </c>
      <c r="AH9" s="108">
        <v>1.6650331063829765E-2</v>
      </c>
      <c r="AI9" s="108" t="s">
        <v>2381</v>
      </c>
      <c r="AJ9" s="108">
        <v>0.18708426775956277</v>
      </c>
      <c r="AK9" s="108">
        <v>6.4671584959349578E-3</v>
      </c>
      <c r="AL9" s="108">
        <v>6.085534615384617E-4</v>
      </c>
      <c r="AM9" s="108">
        <v>2.5636803626942997</v>
      </c>
      <c r="AN9" s="108">
        <v>0.20674637984496133</v>
      </c>
      <c r="AO9" s="108" t="s">
        <v>2381</v>
      </c>
      <c r="AP9" s="108">
        <v>0.33041612145748972</v>
      </c>
      <c r="AQ9" s="108">
        <v>8.7394020399999994E-2</v>
      </c>
      <c r="AR9" s="108">
        <v>2.0433381538461535</v>
      </c>
      <c r="AS9" s="108" t="s">
        <v>2381</v>
      </c>
      <c r="AT9" s="108">
        <v>0.1926275412371134</v>
      </c>
      <c r="AU9" s="108">
        <v>0.21584165769230776</v>
      </c>
      <c r="AV9" s="108" t="s">
        <v>2381</v>
      </c>
      <c r="AW9" s="108">
        <v>0.20959977307692312</v>
      </c>
      <c r="AX9" s="108">
        <v>0.43852192400000006</v>
      </c>
      <c r="AY9" s="108">
        <v>8.8670374329501964E-2</v>
      </c>
      <c r="AZ9" s="108">
        <v>7.6137160399999973E-2</v>
      </c>
      <c r="BA9" s="108">
        <v>0.46572914516129016</v>
      </c>
      <c r="BB9" s="108">
        <v>1.765987792792793E-2</v>
      </c>
      <c r="BC9" s="108">
        <v>0.21393156538461533</v>
      </c>
      <c r="BD9" s="108">
        <v>1.1309007905138337</v>
      </c>
      <c r="BE9" s="108">
        <v>0.78566370384615392</v>
      </c>
      <c r="BF9" s="108"/>
      <c r="BG9" s="108">
        <v>1.0720667545881103E-3</v>
      </c>
    </row>
    <row r="10" spans="2:59" ht="13.2" x14ac:dyDescent="0.25">
      <c r="B10" s="10" t="s">
        <v>1665</v>
      </c>
      <c r="C10" s="10" t="s">
        <v>1407</v>
      </c>
      <c r="D10" s="11" t="s">
        <v>1217</v>
      </c>
      <c r="F10" s="116" t="s">
        <v>65</v>
      </c>
      <c r="G10" s="116" t="s">
        <v>1232</v>
      </c>
      <c r="I10" s="10" t="s">
        <v>1259</v>
      </c>
      <c r="J10" s="12">
        <v>30000000</v>
      </c>
      <c r="L10" s="3" t="str">
        <f t="shared" si="1"/>
        <v>12000</v>
      </c>
      <c r="M10" s="13" t="s">
        <v>1260</v>
      </c>
      <c r="N10" s="14" t="s">
        <v>1260</v>
      </c>
      <c r="O10" s="15" t="s">
        <v>1261</v>
      </c>
      <c r="P10" s="15" t="s">
        <v>208</v>
      </c>
      <c r="R10" s="3" t="s">
        <v>1262</v>
      </c>
      <c r="S10" s="16" t="s">
        <v>1257</v>
      </c>
      <c r="U10" s="105">
        <f t="shared" si="0"/>
        <v>2002</v>
      </c>
      <c r="V10" s="108">
        <v>0.41974862448979605</v>
      </c>
      <c r="W10" s="108">
        <v>2.053179805447471</v>
      </c>
      <c r="X10" s="108">
        <v>0.27326644628099156</v>
      </c>
      <c r="Y10" s="108">
        <v>0.49212807968127481</v>
      </c>
      <c r="Z10" s="108">
        <v>1.2075813636363629E-3</v>
      </c>
      <c r="AA10" s="108">
        <v>9.3350310000000061E-2</v>
      </c>
      <c r="AB10" s="108">
        <v>3.1168303719008282E-4</v>
      </c>
      <c r="AC10" s="108">
        <v>2.3649531535269712E-2</v>
      </c>
      <c r="AD10" s="108">
        <v>9.8121111428571425E-2</v>
      </c>
      <c r="AE10" s="108">
        <v>0.72898868774703596</v>
      </c>
      <c r="AF10" s="108">
        <v>2.9985826229508186E-3</v>
      </c>
      <c r="AG10" s="108">
        <v>8.4707779081632604E-3</v>
      </c>
      <c r="AH10" s="108">
        <v>1.5893015966386558E-2</v>
      </c>
      <c r="AI10" s="108">
        <v>8.3887389473684279E-5</v>
      </c>
      <c r="AJ10" s="108">
        <v>0.16307516250000015</v>
      </c>
      <c r="AK10" s="108">
        <v>6.1754218292682916E-3</v>
      </c>
      <c r="AL10" s="108">
        <v>6.177736859504135E-4</v>
      </c>
      <c r="AM10" s="108">
        <v>2.5390255191256843</v>
      </c>
      <c r="AN10" s="108">
        <v>0.20322848449612402</v>
      </c>
      <c r="AO10" s="108">
        <v>7.5209135483870981E-2</v>
      </c>
      <c r="AP10" s="108">
        <v>0.35772299180327866</v>
      </c>
      <c r="AQ10" s="108">
        <v>9.7088076086956451E-2</v>
      </c>
      <c r="AR10" s="108">
        <v>2.0084556370656381</v>
      </c>
      <c r="AS10" s="108" t="s">
        <v>2381</v>
      </c>
      <c r="AT10" s="108">
        <v>0.18940507317073177</v>
      </c>
      <c r="AU10" s="108">
        <v>0.21218101153846158</v>
      </c>
      <c r="AV10" s="108" t="s">
        <v>2381</v>
      </c>
      <c r="AW10" s="108">
        <v>0.20595703076923064</v>
      </c>
      <c r="AX10" s="108">
        <v>0.43128127125506088</v>
      </c>
      <c r="AY10" s="108">
        <v>7.7393806513410004E-2</v>
      </c>
      <c r="AZ10" s="108">
        <v>7.953693536585367E-2</v>
      </c>
      <c r="BA10" s="108">
        <v>0.49718176033057881</v>
      </c>
      <c r="BB10" s="108">
        <v>1.7966914999999993E-2</v>
      </c>
      <c r="BC10" s="108">
        <v>0.21031705019305022</v>
      </c>
      <c r="BD10" s="108">
        <v>1.15957118577075</v>
      </c>
      <c r="BE10" s="108">
        <v>0.77242834099616786</v>
      </c>
      <c r="BF10" s="108"/>
      <c r="BG10" s="108">
        <v>1.1113359645834782E-3</v>
      </c>
    </row>
    <row r="11" spans="2:59" ht="13.2" x14ac:dyDescent="0.25">
      <c r="B11" s="10" t="s">
        <v>1238</v>
      </c>
      <c r="C11" s="10" t="s">
        <v>1239</v>
      </c>
      <c r="D11" s="11" t="s">
        <v>1217</v>
      </c>
      <c r="F11" s="116" t="s">
        <v>1611</v>
      </c>
      <c r="G11" s="116" t="s">
        <v>10573</v>
      </c>
      <c r="I11" s="10" t="s">
        <v>1265</v>
      </c>
      <c r="J11" s="12">
        <v>60000000</v>
      </c>
      <c r="L11" s="3" t="str">
        <f t="shared" si="1"/>
        <v>12181</v>
      </c>
      <c r="M11" s="17" t="s">
        <v>1266</v>
      </c>
      <c r="N11" s="14" t="s">
        <v>1260</v>
      </c>
      <c r="O11" s="15" t="s">
        <v>1261</v>
      </c>
      <c r="P11" s="15" t="s">
        <v>106</v>
      </c>
      <c r="U11" s="105">
        <f t="shared" si="0"/>
        <v>2003</v>
      </c>
      <c r="V11" s="108">
        <v>0.46539727710843343</v>
      </c>
      <c r="W11" s="108">
        <v>1.8991802325581379</v>
      </c>
      <c r="X11" s="108">
        <v>0.23389109311740902</v>
      </c>
      <c r="Y11" s="108">
        <v>0.51045038461538461</v>
      </c>
      <c r="Z11" s="108">
        <v>1.0363332386831275E-3</v>
      </c>
      <c r="AA11" s="108">
        <v>8.6293557258064521E-2</v>
      </c>
      <c r="AB11" s="108">
        <v>2.4820716049382712E-4</v>
      </c>
      <c r="AC11" s="108">
        <v>2.5326624380165277E-2</v>
      </c>
      <c r="AD11" s="108">
        <v>0.10851821052631573</v>
      </c>
      <c r="AE11" s="108">
        <v>0.80693291372549059</v>
      </c>
      <c r="AF11" s="108">
        <v>3.183482685950409E-3</v>
      </c>
      <c r="AG11" s="108">
        <v>9.3132567391304398E-3</v>
      </c>
      <c r="AH11" s="108">
        <v>1.5331649166666659E-2</v>
      </c>
      <c r="AI11" s="108">
        <v>8.3299680841121548E-5</v>
      </c>
      <c r="AJ11" s="108">
        <v>0.15726150210970449</v>
      </c>
      <c r="AK11" s="108">
        <v>6.1611686065573788E-3</v>
      </c>
      <c r="AL11" s="108">
        <v>5.9918066129032289E-4</v>
      </c>
      <c r="AM11" s="108">
        <v>2.39466335106383</v>
      </c>
      <c r="AN11" s="108">
        <v>0.18792169767441852</v>
      </c>
      <c r="AO11" s="108">
        <v>6.6202854098360631E-2</v>
      </c>
      <c r="AP11" s="108">
        <v>0.41522693469387745</v>
      </c>
      <c r="AQ11" s="108">
        <v>0.10081233603238866</v>
      </c>
      <c r="AR11" s="108">
        <v>1.8571219305019306</v>
      </c>
      <c r="AS11" s="108" t="s">
        <v>2381</v>
      </c>
      <c r="AT11" s="108">
        <v>0.1837018393574299</v>
      </c>
      <c r="AU11" s="108">
        <v>0.19617122779922808</v>
      </c>
      <c r="AV11" s="108">
        <v>2.3332403012048197E-2</v>
      </c>
      <c r="AW11" s="108">
        <v>0.19041688416988403</v>
      </c>
      <c r="AX11" s="108">
        <v>0.40979912800000018</v>
      </c>
      <c r="AY11" s="108">
        <v>9.8665280694980678E-2</v>
      </c>
      <c r="AZ11" s="108">
        <v>8.8436609917355358E-2</v>
      </c>
      <c r="BA11" s="108">
        <v>0.53046857021276583</v>
      </c>
      <c r="BB11" s="108">
        <v>1.7206641176470593E-2</v>
      </c>
      <c r="BC11" s="108">
        <v>0.19444048437499997</v>
      </c>
      <c r="BD11" s="108">
        <v>1.1665112549019603</v>
      </c>
      <c r="BE11" s="108">
        <v>0.71406332046332055</v>
      </c>
      <c r="BF11" s="108"/>
      <c r="BG11" s="108">
        <v>1.2301611576453725E-3</v>
      </c>
    </row>
    <row r="12" spans="2:59" ht="13.2" x14ac:dyDescent="0.25">
      <c r="B12" s="10" t="s">
        <v>1244</v>
      </c>
      <c r="C12" s="10" t="s">
        <v>32</v>
      </c>
      <c r="D12" s="11" t="s">
        <v>1217</v>
      </c>
      <c r="F12" s="116" t="s">
        <v>1307</v>
      </c>
      <c r="G12" s="116" t="s">
        <v>1321</v>
      </c>
      <c r="I12" s="10" t="s">
        <v>1268</v>
      </c>
      <c r="J12" s="12">
        <v>100000000</v>
      </c>
      <c r="L12" s="3" t="str">
        <f t="shared" si="1"/>
        <v>12182</v>
      </c>
      <c r="M12" s="17" t="s">
        <v>1269</v>
      </c>
      <c r="N12" s="14" t="s">
        <v>1260</v>
      </c>
      <c r="O12" s="15" t="s">
        <v>1261</v>
      </c>
      <c r="P12" s="15" t="s">
        <v>579</v>
      </c>
      <c r="U12" s="105">
        <f t="shared" si="0"/>
        <v>2004</v>
      </c>
      <c r="V12" s="108">
        <v>0.49688097200000009</v>
      </c>
      <c r="W12" s="108">
        <v>1.795522795275591</v>
      </c>
      <c r="X12" s="108">
        <v>0.23096466981132066</v>
      </c>
      <c r="Y12" s="108">
        <v>0.51779356221198169</v>
      </c>
      <c r="Z12" s="108">
        <v>1.1084332916666665E-3</v>
      </c>
      <c r="AA12" s="108">
        <v>8.1616327642276401E-2</v>
      </c>
      <c r="AB12" s="108">
        <v>2.5665980269058285E-4</v>
      </c>
      <c r="AC12" s="108">
        <v>2.6305167469879494E-2</v>
      </c>
      <c r="AD12" s="108">
        <v>0.11278006504065043</v>
      </c>
      <c r="AE12" s="108">
        <v>0.83946531128404644</v>
      </c>
      <c r="AF12" s="108">
        <v>3.3344938235294109E-3</v>
      </c>
      <c r="AG12" s="108">
        <v>9.6330392549019584E-3</v>
      </c>
      <c r="AH12" s="108">
        <v>1.4901179752066115E-2</v>
      </c>
      <c r="AI12" s="108">
        <v>7.5739336244541516E-5</v>
      </c>
      <c r="AJ12" s="108">
        <v>0.15065889655172421</v>
      </c>
      <c r="AK12" s="108">
        <v>6.2451680408163283E-3</v>
      </c>
      <c r="AL12" s="108">
        <v>5.8934988789237656E-4</v>
      </c>
      <c r="AM12" s="108">
        <v>2.2925189784946225</v>
      </c>
      <c r="AN12" s="108">
        <v>0.17766310671936753</v>
      </c>
      <c r="AO12" s="108">
        <v>5.9880516037735809E-2</v>
      </c>
      <c r="AP12" s="108">
        <v>0.44799751028806578</v>
      </c>
      <c r="AQ12" s="108">
        <v>0.10033258714859439</v>
      </c>
      <c r="AR12" s="108">
        <v>1.7559981027667979</v>
      </c>
      <c r="AS12" s="108" t="s">
        <v>2381</v>
      </c>
      <c r="AT12" s="108">
        <v>0.18586458634538158</v>
      </c>
      <c r="AU12" s="108">
        <v>0.18546162055335966</v>
      </c>
      <c r="AV12" s="108">
        <v>2.3444118303571439E-2</v>
      </c>
      <c r="AW12" s="108">
        <v>0.18003327165354333</v>
      </c>
      <c r="AX12" s="108">
        <v>0.39954743548387095</v>
      </c>
      <c r="AY12" s="108">
        <v>0.10729921230769228</v>
      </c>
      <c r="AZ12" s="108">
        <v>9.1954537083333371E-2</v>
      </c>
      <c r="BA12" s="108">
        <v>0.54373550617283972</v>
      </c>
      <c r="BB12" s="108">
        <v>1.6765926249999997E-2</v>
      </c>
      <c r="BC12" s="108">
        <v>0.18380163671875011</v>
      </c>
      <c r="BD12" s="108">
        <v>1.2367793798449609</v>
      </c>
      <c r="BE12" s="108">
        <v>0.67520898846153876</v>
      </c>
      <c r="BF12" s="108"/>
      <c r="BG12" s="108">
        <v>1.2797564723994162E-3</v>
      </c>
    </row>
    <row r="13" spans="2:59" ht="13.2" x14ac:dyDescent="0.25">
      <c r="B13" s="10" t="s">
        <v>1249</v>
      </c>
      <c r="C13" s="10" t="s">
        <v>28</v>
      </c>
      <c r="D13" s="11" t="s">
        <v>1217</v>
      </c>
      <c r="F13" s="116" t="s">
        <v>51</v>
      </c>
      <c r="G13" s="116" t="s">
        <v>1232</v>
      </c>
      <c r="I13" s="10" t="s">
        <v>1272</v>
      </c>
      <c r="J13" s="12">
        <v>140000000</v>
      </c>
      <c r="L13" s="3" t="str">
        <f t="shared" si="1"/>
        <v>12191</v>
      </c>
      <c r="M13" s="17" t="s">
        <v>1273</v>
      </c>
      <c r="N13" s="14" t="s">
        <v>1260</v>
      </c>
      <c r="O13" s="15" t="s">
        <v>1261</v>
      </c>
      <c r="P13" s="15" t="s">
        <v>102</v>
      </c>
      <c r="U13" s="105">
        <f t="shared" si="0"/>
        <v>2005</v>
      </c>
      <c r="V13" s="108">
        <v>0.51607012295081978</v>
      </c>
      <c r="W13" s="108">
        <v>1.8002391902834018</v>
      </c>
      <c r="X13" s="108">
        <v>0.27727947222222232</v>
      </c>
      <c r="Y13" s="108">
        <v>0.56023408133971297</v>
      </c>
      <c r="Z13" s="108">
        <v>1.2127481999999999E-3</v>
      </c>
      <c r="AA13" s="108">
        <v>8.27145609958507E-2</v>
      </c>
      <c r="AB13" s="108">
        <v>2.9235062561576376E-4</v>
      </c>
      <c r="AC13" s="108">
        <v>2.8291475313807535E-2</v>
      </c>
      <c r="AD13" s="108">
        <v>0.11296700409836073</v>
      </c>
      <c r="AE13" s="108">
        <v>0.84187845736434153</v>
      </c>
      <c r="AF13" s="108">
        <v>3.3953685232067502E-3</v>
      </c>
      <c r="AG13" s="108">
        <v>1.0787289723320161E-2</v>
      </c>
      <c r="AH13" s="108">
        <v>1.5361767083333328E-2</v>
      </c>
      <c r="AI13" s="108">
        <v>6.9794147457627112E-5</v>
      </c>
      <c r="AJ13" s="108">
        <v>0.1509522268907563</v>
      </c>
      <c r="AK13" s="108">
        <v>6.1542582857142918E-3</v>
      </c>
      <c r="AL13" s="108">
        <v>6.611308790697674E-4</v>
      </c>
      <c r="AM13" s="108">
        <v>2.3206162694300532</v>
      </c>
      <c r="AN13" s="108">
        <v>0.17851389956331884</v>
      </c>
      <c r="AO13" s="108">
        <v>6.24275615763547E-2</v>
      </c>
      <c r="AP13" s="108">
        <v>0.47694841463414611</v>
      </c>
      <c r="AQ13" s="108">
        <v>0.10514448510638304</v>
      </c>
      <c r="AR13" s="108">
        <v>1.7618837301587305</v>
      </c>
      <c r="AS13" s="108" t="s">
        <v>2381</v>
      </c>
      <c r="AT13" s="108">
        <v>0.20945182448979585</v>
      </c>
      <c r="AU13" s="108">
        <v>0.18608045059288536</v>
      </c>
      <c r="AV13" s="108">
        <v>2.3957156696428557E-2</v>
      </c>
      <c r="AW13" s="108">
        <v>0.180626615079365</v>
      </c>
      <c r="AX13" s="108">
        <v>0.40672062396694236</v>
      </c>
      <c r="AY13" s="108">
        <v>0.10098173423076923</v>
      </c>
      <c r="AZ13" s="108">
        <v>9.0915657391304375E-2</v>
      </c>
      <c r="BA13" s="108">
        <v>0.54407071129707141</v>
      </c>
      <c r="BB13" s="108">
        <v>1.6822651282051283E-2</v>
      </c>
      <c r="BC13" s="108">
        <v>0.1844201919999999</v>
      </c>
      <c r="BD13" s="108">
        <v>1.2313623046875006</v>
      </c>
      <c r="BE13" s="108">
        <v>0.67736994230769199</v>
      </c>
      <c r="BF13" s="108"/>
      <c r="BG13" s="108">
        <v>1.283435289467364E-3</v>
      </c>
    </row>
    <row r="14" spans="2:59" ht="13.2" x14ac:dyDescent="0.25">
      <c r="B14" s="10" t="s">
        <v>1253</v>
      </c>
      <c r="C14" s="10" t="s">
        <v>1254</v>
      </c>
      <c r="D14" s="11" t="s">
        <v>1217</v>
      </c>
      <c r="F14" s="116" t="s">
        <v>71</v>
      </c>
      <c r="G14" s="116" t="s">
        <v>1232</v>
      </c>
      <c r="I14" s="10" t="s">
        <v>1275</v>
      </c>
      <c r="J14" s="12">
        <v>180000000</v>
      </c>
      <c r="L14" s="3" t="str">
        <f t="shared" si="1"/>
        <v>12230</v>
      </c>
      <c r="M14" s="17" t="s">
        <v>1276</v>
      </c>
      <c r="N14" s="14" t="s">
        <v>1260</v>
      </c>
      <c r="O14" s="15" t="s">
        <v>1261</v>
      </c>
      <c r="P14" s="15" t="s">
        <v>300</v>
      </c>
      <c r="U14" s="105">
        <f t="shared" si="0"/>
        <v>2006</v>
      </c>
      <c r="V14" s="108">
        <v>0.51180486475409859</v>
      </c>
      <c r="W14" s="108">
        <v>1.8076441860465102</v>
      </c>
      <c r="X14" s="108">
        <v>0.31242323557692314</v>
      </c>
      <c r="Y14" s="108">
        <v>0.59947997863247848</v>
      </c>
      <c r="Z14" s="108">
        <v>1.2828209387755096E-3</v>
      </c>
      <c r="AA14" s="108">
        <v>8.5225033189655228E-2</v>
      </c>
      <c r="AB14" s="108">
        <v>2.8699174712643689E-4</v>
      </c>
      <c r="AC14" s="108">
        <v>3.0104469456066964E-2</v>
      </c>
      <c r="AD14" s="108">
        <v>0.11436513709677425</v>
      </c>
      <c r="AE14" s="108">
        <v>0.85304599607843123</v>
      </c>
      <c r="AF14" s="108">
        <v>3.2309349596774195E-3</v>
      </c>
      <c r="AG14" s="108">
        <v>9.788561376518224E-3</v>
      </c>
      <c r="AH14" s="108">
        <v>1.4990957201646102E-2</v>
      </c>
      <c r="AI14" s="108">
        <v>7.4202331004366811E-5</v>
      </c>
      <c r="AJ14" s="108">
        <v>0.1526731260504201</v>
      </c>
      <c r="AK14" s="108">
        <v>5.8458479674796749E-3</v>
      </c>
      <c r="AL14" s="108">
        <v>7.11668873417721E-4</v>
      </c>
      <c r="AM14" s="108">
        <v>2.3416467692307692</v>
      </c>
      <c r="AN14" s="108">
        <v>0.18527734468085116</v>
      </c>
      <c r="AO14" s="108">
        <v>6.2284212499999977E-2</v>
      </c>
      <c r="AP14" s="108">
        <v>0.44077011382113807</v>
      </c>
      <c r="AQ14" s="108">
        <v>0.10607749152542376</v>
      </c>
      <c r="AR14" s="108">
        <v>1.7677491860465124</v>
      </c>
      <c r="AS14" s="108" t="s">
        <v>2381</v>
      </c>
      <c r="AT14" s="108">
        <v>0.21910965560165976</v>
      </c>
      <c r="AU14" s="108">
        <v>0.18672490310077527</v>
      </c>
      <c r="AV14" s="108">
        <v>2.5040336401673635E-2</v>
      </c>
      <c r="AW14" s="108">
        <v>0.18126250193050181</v>
      </c>
      <c r="AX14" s="108">
        <v>0.42782012903225808</v>
      </c>
      <c r="AY14" s="108">
        <v>9.2749056372549016E-2</v>
      </c>
      <c r="AZ14" s="108">
        <v>9.2232115573770534E-2</v>
      </c>
      <c r="BA14" s="108">
        <v>0.54223106147541011</v>
      </c>
      <c r="BB14" s="108">
        <v>1.7959064534883721E-2</v>
      </c>
      <c r="BC14" s="108">
        <v>0.18500827888446217</v>
      </c>
      <c r="BD14" s="108">
        <v>1.2516825984251971</v>
      </c>
      <c r="BE14" s="108">
        <v>0.67973440154440123</v>
      </c>
      <c r="BF14" s="108"/>
      <c r="BG14" s="108">
        <v>1.3004600905616075E-3</v>
      </c>
    </row>
    <row r="15" spans="2:59" ht="13.2" x14ac:dyDescent="0.25">
      <c r="B15" s="10" t="s">
        <v>1290</v>
      </c>
      <c r="C15" s="10" t="s">
        <v>1291</v>
      </c>
      <c r="D15" s="11" t="s">
        <v>1217</v>
      </c>
      <c r="F15" s="116" t="s">
        <v>1614</v>
      </c>
      <c r="G15" s="116" t="s">
        <v>10573</v>
      </c>
      <c r="I15" s="10" t="s">
        <v>1279</v>
      </c>
      <c r="J15" s="12">
        <v>220000000</v>
      </c>
      <c r="L15" s="3" t="str">
        <f t="shared" si="1"/>
        <v>14000</v>
      </c>
      <c r="M15" s="13" t="s">
        <v>1280</v>
      </c>
      <c r="N15" s="14" t="s">
        <v>1280</v>
      </c>
      <c r="O15" s="15" t="s">
        <v>1281</v>
      </c>
      <c r="P15" s="15" t="s">
        <v>157</v>
      </c>
      <c r="U15" s="105">
        <f t="shared" si="0"/>
        <v>2007</v>
      </c>
      <c r="V15" s="108">
        <v>0.5475811352459018</v>
      </c>
      <c r="W15" s="108">
        <v>1.7379249034749027</v>
      </c>
      <c r="X15" s="108">
        <v>0.33611531868131861</v>
      </c>
      <c r="Y15" s="108">
        <v>0.61021000829875505</v>
      </c>
      <c r="Z15" s="108">
        <v>1.2510406504065037E-3</v>
      </c>
      <c r="AA15" s="108">
        <v>8.5890860169491545E-2</v>
      </c>
      <c r="AB15" s="108">
        <v>3.1356743455497398E-4</v>
      </c>
      <c r="AC15" s="108">
        <v>3.2233010162601633E-2</v>
      </c>
      <c r="AD15" s="108">
        <v>0.12010905577689239</v>
      </c>
      <c r="AE15" s="108">
        <v>0.89489271764705858</v>
      </c>
      <c r="AF15" s="108">
        <v>3.5598694285714281E-3</v>
      </c>
      <c r="AG15" s="108">
        <v>1.021760730923695E-2</v>
      </c>
      <c r="AH15" s="108">
        <v>1.5836571848739496E-2</v>
      </c>
      <c r="AI15" s="108">
        <v>7.1557578991596617E-5</v>
      </c>
      <c r="AJ15" s="108">
        <v>0.15908829999999999</v>
      </c>
      <c r="AK15" s="108">
        <v>5.5512395934959342E-3</v>
      </c>
      <c r="AL15" s="108">
        <v>7.0284267372881348E-4</v>
      </c>
      <c r="AM15" s="108">
        <v>2.2985122272727274</v>
      </c>
      <c r="AN15" s="108">
        <v>0.1900482139917696</v>
      </c>
      <c r="AO15" s="108">
        <v>5.981876514522818E-2</v>
      </c>
      <c r="AP15" s="108">
        <v>0.4807876585365855</v>
      </c>
      <c r="AQ15" s="108">
        <v>0.11178349593495936</v>
      </c>
      <c r="AR15" s="108">
        <v>1.6995050965250955</v>
      </c>
      <c r="AS15" s="108" t="s">
        <v>2381</v>
      </c>
      <c r="AT15" s="108">
        <v>0.23652565714285703</v>
      </c>
      <c r="AU15" s="108">
        <v>0.17952190347490343</v>
      </c>
      <c r="AV15" s="108">
        <v>2.5566274324324314E-2</v>
      </c>
      <c r="AW15" s="108">
        <v>0.17425588803088793</v>
      </c>
      <c r="AX15" s="108">
        <v>0.43360361445783124</v>
      </c>
      <c r="AY15" s="108" t="s">
        <v>2381</v>
      </c>
      <c r="AZ15" s="108">
        <v>9.6737966190476227E-2</v>
      </c>
      <c r="BA15" s="108">
        <v>0.54462730084745747</v>
      </c>
      <c r="BB15" s="108">
        <v>1.8907122907488992E-2</v>
      </c>
      <c r="BC15" s="108">
        <v>0.17794522178988326</v>
      </c>
      <c r="BD15" s="108">
        <v>1.3076817968750003</v>
      </c>
      <c r="BE15" s="108">
        <v>0.65345971814671844</v>
      </c>
      <c r="BF15" s="108"/>
      <c r="BG15" s="108">
        <v>1.3642549991257661E-3</v>
      </c>
    </row>
    <row r="16" spans="2:59" ht="13.2" x14ac:dyDescent="0.25">
      <c r="B16" s="10" t="s">
        <v>1691</v>
      </c>
      <c r="C16" s="10" t="s">
        <v>1690</v>
      </c>
      <c r="D16" s="11" t="s">
        <v>1217</v>
      </c>
      <c r="F16" s="116" t="s">
        <v>1616</v>
      </c>
      <c r="G16" s="116" t="s">
        <v>1241</v>
      </c>
      <c r="I16" s="10" t="s">
        <v>1284</v>
      </c>
      <c r="J16" s="12">
        <v>260000000</v>
      </c>
      <c r="L16" s="3" t="str">
        <f t="shared" si="1"/>
        <v>14020</v>
      </c>
      <c r="M16" s="17" t="s">
        <v>1285</v>
      </c>
      <c r="N16" s="14" t="s">
        <v>1280</v>
      </c>
      <c r="O16" s="15" t="s">
        <v>1281</v>
      </c>
      <c r="P16" s="15" t="s">
        <v>86</v>
      </c>
      <c r="R16" s="3" t="s">
        <v>2391</v>
      </c>
      <c r="S16" s="3" t="s">
        <v>2392</v>
      </c>
      <c r="U16" s="105">
        <f t="shared" si="0"/>
        <v>2008</v>
      </c>
      <c r="V16" s="108">
        <v>0.53910216528925636</v>
      </c>
      <c r="W16" s="108">
        <v>1.6827709960159363</v>
      </c>
      <c r="X16" s="108">
        <v>0.35465097596153849</v>
      </c>
      <c r="Y16" s="108">
        <v>0.5969434677419353</v>
      </c>
      <c r="Z16" s="108">
        <v>1.2300021405622498E-3</v>
      </c>
      <c r="AA16" s="108">
        <v>9.1118142682926867E-2</v>
      </c>
      <c r="AB16" s="108">
        <v>3.2525439545454549E-4</v>
      </c>
      <c r="AC16" s="108">
        <v>3.7365730952380931E-2</v>
      </c>
      <c r="AD16" s="108">
        <v>0.12459888755020078</v>
      </c>
      <c r="AE16" s="108">
        <v>0.92933720866141778</v>
      </c>
      <c r="AF16" s="108">
        <v>3.7157455823293188E-3</v>
      </c>
      <c r="AG16" s="108">
        <v>7.5583939442231043E-3</v>
      </c>
      <c r="AH16" s="108">
        <v>1.4626702510460258E-2</v>
      </c>
      <c r="AI16" s="108">
        <v>6.5815596234309625E-5</v>
      </c>
      <c r="AJ16" s="108">
        <v>0.17670302419354836</v>
      </c>
      <c r="AK16" s="108">
        <v>6.1408777459016368E-3</v>
      </c>
      <c r="AL16" s="108">
        <v>5.8547993469387782E-4</v>
      </c>
      <c r="AM16" s="108">
        <v>2.3569291596638657</v>
      </c>
      <c r="AN16" s="108">
        <v>0.19007402066115703</v>
      </c>
      <c r="AO16" s="108">
        <v>5.7324120731707361E-2</v>
      </c>
      <c r="AP16" s="108">
        <v>0.45080232530120445</v>
      </c>
      <c r="AQ16" s="108">
        <v>0.11366081169354844</v>
      </c>
      <c r="AR16" s="108">
        <v>1.6460571875000001</v>
      </c>
      <c r="AS16" s="108" t="s">
        <v>2381</v>
      </c>
      <c r="AT16" s="108">
        <v>0.26651157024793365</v>
      </c>
      <c r="AU16" s="108">
        <v>0.17387605098039224</v>
      </c>
      <c r="AV16" s="108">
        <v>2.5534047560975638E-2</v>
      </c>
      <c r="AW16" s="108">
        <v>0.16874969140625004</v>
      </c>
      <c r="AX16" s="108">
        <v>0.44756877822580632</v>
      </c>
      <c r="AY16" s="108">
        <v>7.7609784489795955E-2</v>
      </c>
      <c r="AZ16" s="108">
        <v>9.6964684615384572E-2</v>
      </c>
      <c r="BA16" s="108">
        <v>0.58522332669322707</v>
      </c>
      <c r="BB16" s="108">
        <v>1.8974452282157678E-2</v>
      </c>
      <c r="BC16" s="108">
        <v>0.17246041632653075</v>
      </c>
      <c r="BD16" s="108">
        <v>1.1721911462450603</v>
      </c>
      <c r="BE16" s="108">
        <v>0.6329645310077513</v>
      </c>
      <c r="BF16" s="108"/>
      <c r="BG16" s="108">
        <v>1.4167652812322436E-3</v>
      </c>
    </row>
    <row r="17" spans="2:59" ht="13.2" x14ac:dyDescent="0.25">
      <c r="B17" s="10" t="s">
        <v>1258</v>
      </c>
      <c r="C17" s="10" t="s">
        <v>297</v>
      </c>
      <c r="D17" s="11" t="s">
        <v>1217</v>
      </c>
      <c r="F17" s="116" t="s">
        <v>60</v>
      </c>
      <c r="G17" s="116" t="s">
        <v>1218</v>
      </c>
      <c r="I17" s="10" t="s">
        <v>1288</v>
      </c>
      <c r="J17" s="12">
        <v>300000000</v>
      </c>
      <c r="L17" s="3" t="str">
        <f t="shared" si="1"/>
        <v>14021</v>
      </c>
      <c r="M17" s="17" t="s">
        <v>1289</v>
      </c>
      <c r="N17" s="14" t="s">
        <v>1280</v>
      </c>
      <c r="O17" s="15" t="s">
        <v>1281</v>
      </c>
      <c r="P17" s="15" t="s">
        <v>86</v>
      </c>
      <c r="R17" s="3" t="s">
        <v>116</v>
      </c>
      <c r="S17" s="3" t="s">
        <v>2394</v>
      </c>
      <c r="U17" s="105">
        <f t="shared" si="0"/>
        <v>2009</v>
      </c>
      <c r="V17" s="108">
        <v>0.51276737698412678</v>
      </c>
      <c r="W17" s="108">
        <v>1.726083629343629</v>
      </c>
      <c r="X17" s="108">
        <v>0.32928098636363623</v>
      </c>
      <c r="Y17" s="108">
        <v>0.57007813877551017</v>
      </c>
      <c r="Z17" s="108">
        <v>1.1629987550200794E-3</v>
      </c>
      <c r="AA17" s="108">
        <v>9.5000091631799136E-2</v>
      </c>
      <c r="AB17" s="108">
        <v>3.0370922270742345E-4</v>
      </c>
      <c r="AC17" s="108">
        <v>3.4233259920634931E-2</v>
      </c>
      <c r="AD17" s="108">
        <v>0.12131830645161296</v>
      </c>
      <c r="AE17" s="108">
        <v>0.90361567968750012</v>
      </c>
      <c r="AF17" s="108">
        <v>3.2292670119521915E-3</v>
      </c>
      <c r="AG17" s="108">
        <v>5.259505685483867E-3</v>
      </c>
      <c r="AH17" s="108">
        <v>1.3412204700854708E-2</v>
      </c>
      <c r="AI17" s="108">
        <v>6.2686541322314071E-5</v>
      </c>
      <c r="AJ17" s="108">
        <v>0.16537114344262299</v>
      </c>
      <c r="AK17" s="108">
        <v>6.9395296280991767E-3</v>
      </c>
      <c r="AL17" s="108">
        <v>5.1023300799999988E-4</v>
      </c>
      <c r="AM17" s="108">
        <v>2.2545695850622405</v>
      </c>
      <c r="AN17" s="108">
        <v>0.18415536437246968</v>
      </c>
      <c r="AO17" s="108">
        <v>4.81281183673469E-2</v>
      </c>
      <c r="AP17" s="108">
        <v>0.41129034126984115</v>
      </c>
      <c r="AQ17" s="108">
        <v>0.10362423346774197</v>
      </c>
      <c r="AR17" s="108">
        <v>1.6879249420849427</v>
      </c>
      <c r="AS17" s="108">
        <v>1.3971654397426887E-2</v>
      </c>
      <c r="AT17" s="108">
        <v>0.2093653240000001</v>
      </c>
      <c r="AU17" s="108">
        <v>0.1782987027027027</v>
      </c>
      <c r="AV17" s="108">
        <v>2.0455022448979586E-2</v>
      </c>
      <c r="AW17" s="108">
        <v>0.17306864478764483</v>
      </c>
      <c r="AX17" s="108">
        <v>0.44628863200000007</v>
      </c>
      <c r="AY17" s="108">
        <v>7.8051374261603343E-2</v>
      </c>
      <c r="AZ17" s="108">
        <v>8.521722137096778E-2</v>
      </c>
      <c r="BA17" s="108">
        <v>0.59830487250996034</v>
      </c>
      <c r="BB17" s="108">
        <v>1.8893161403508763E-2</v>
      </c>
      <c r="BC17" s="108">
        <v>0.17672084942084942</v>
      </c>
      <c r="BD17" s="108">
        <v>1.0146629486166008</v>
      </c>
      <c r="BE17" s="108">
        <v>0.64900733976833935</v>
      </c>
      <c r="BF17" s="108"/>
      <c r="BG17" s="108">
        <v>1.3775530675267972E-3</v>
      </c>
    </row>
    <row r="18" spans="2:59" ht="13.2" x14ac:dyDescent="0.25">
      <c r="B18" s="10" t="s">
        <v>1705</v>
      </c>
      <c r="C18" s="10" t="s">
        <v>1460</v>
      </c>
      <c r="D18" s="11" t="s">
        <v>1217</v>
      </c>
      <c r="F18" s="116" t="s">
        <v>1619</v>
      </c>
      <c r="G18" s="116" t="s">
        <v>10573</v>
      </c>
      <c r="I18" s="10" t="s">
        <v>1292</v>
      </c>
      <c r="J18" s="12">
        <v>340000000</v>
      </c>
      <c r="L18" s="3" t="str">
        <f t="shared" si="1"/>
        <v>14021a</v>
      </c>
      <c r="M18" s="17" t="s">
        <v>1293</v>
      </c>
      <c r="N18" s="14" t="s">
        <v>1280</v>
      </c>
      <c r="O18" s="15" t="s">
        <v>1281</v>
      </c>
      <c r="P18" s="15" t="s">
        <v>86</v>
      </c>
      <c r="R18" s="3" t="s">
        <v>109</v>
      </c>
      <c r="S18" s="3" t="s">
        <v>115</v>
      </c>
      <c r="U18" s="105">
        <f t="shared" si="0"/>
        <v>2010</v>
      </c>
      <c r="V18" s="108">
        <v>0.60209561316872406</v>
      </c>
      <c r="W18" s="108">
        <v>1.7442372690763059</v>
      </c>
      <c r="X18" s="108">
        <v>0.37280684297520666</v>
      </c>
      <c r="Y18" s="108">
        <v>0.63655073443983445</v>
      </c>
      <c r="Z18" s="108">
        <v>1.285460778688524E-3</v>
      </c>
      <c r="AA18" s="108">
        <v>9.6882953879310355E-2</v>
      </c>
      <c r="AB18" s="108">
        <v>3.455471637931033E-4</v>
      </c>
      <c r="AC18" s="108">
        <v>3.4368299190283398E-2</v>
      </c>
      <c r="AD18" s="108">
        <v>0.11671386530612239</v>
      </c>
      <c r="AE18" s="108">
        <v>0.86902119999999983</v>
      </c>
      <c r="AF18" s="108">
        <v>3.1621198775510155E-3</v>
      </c>
      <c r="AG18" s="108">
        <v>5.3783432786885244E-3</v>
      </c>
      <c r="AH18" s="108">
        <v>1.434509529914531E-2</v>
      </c>
      <c r="AI18" s="108">
        <v>7.2163042323651399E-5</v>
      </c>
      <c r="AJ18" s="108">
        <v>0.17564523404255336</v>
      </c>
      <c r="AK18" s="108">
        <v>7.4821890794979041E-3</v>
      </c>
      <c r="AL18" s="108">
        <v>5.676987008196722E-4</v>
      </c>
      <c r="AM18" s="108">
        <v>2.2876422943722945</v>
      </c>
      <c r="AN18" s="108">
        <v>0.20391265289256211</v>
      </c>
      <c r="AO18" s="108">
        <v>5.1947593277310911E-2</v>
      </c>
      <c r="AP18" s="108">
        <v>0.47246282157676367</v>
      </c>
      <c r="AQ18" s="108">
        <v>0.10855142975206614</v>
      </c>
      <c r="AR18" s="108">
        <v>1.7054259999999992</v>
      </c>
      <c r="AS18" s="108">
        <v>1.4483850175698884E-2</v>
      </c>
      <c r="AT18" s="108">
        <v>0.21788038271604945</v>
      </c>
      <c r="AU18" s="108">
        <v>0.18016207968127487</v>
      </c>
      <c r="AV18" s="108">
        <v>2.1609824166666666E-2</v>
      </c>
      <c r="AW18" s="108">
        <v>0.17488325999999998</v>
      </c>
      <c r="AX18" s="108">
        <v>0.48113566115702511</v>
      </c>
      <c r="AY18" s="108">
        <v>8.9621339583333362E-2</v>
      </c>
      <c r="AZ18" s="108">
        <v>9.112565121951216E-2</v>
      </c>
      <c r="BA18" s="108">
        <v>0.62976919834710754</v>
      </c>
      <c r="BB18" s="108">
        <v>2.0678029004329006E-2</v>
      </c>
      <c r="BC18" s="108">
        <v>0.17856183600000022</v>
      </c>
      <c r="BD18" s="108">
        <v>1.0129815487804881</v>
      </c>
      <c r="BE18" s="108">
        <v>0.65584011507936479</v>
      </c>
      <c r="BF18" s="108"/>
      <c r="BG18" s="108">
        <v>1.3248141291880005E-3</v>
      </c>
    </row>
    <row r="19" spans="2:59" ht="13.2" x14ac:dyDescent="0.25">
      <c r="B19" s="10" t="s">
        <v>1713</v>
      </c>
      <c r="C19" s="10" t="s">
        <v>1468</v>
      </c>
      <c r="D19" s="11" t="s">
        <v>1217</v>
      </c>
      <c r="F19" s="116" t="s">
        <v>1621</v>
      </c>
      <c r="G19" s="116" t="s">
        <v>1232</v>
      </c>
      <c r="I19" s="10" t="s">
        <v>1296</v>
      </c>
      <c r="J19" s="12">
        <v>380000000</v>
      </c>
      <c r="L19" s="3" t="str">
        <f t="shared" si="1"/>
        <v>14021b</v>
      </c>
      <c r="M19" s="17" t="s">
        <v>1297</v>
      </c>
      <c r="N19" s="14" t="s">
        <v>1280</v>
      </c>
      <c r="O19" s="15" t="s">
        <v>1281</v>
      </c>
      <c r="P19" s="15" t="s">
        <v>86</v>
      </c>
      <c r="R19" s="3" t="s">
        <v>716</v>
      </c>
      <c r="S19" s="3" t="s">
        <v>2396</v>
      </c>
      <c r="U19" s="105">
        <f t="shared" si="0"/>
        <v>2011</v>
      </c>
      <c r="V19" s="108">
        <v>0.65377655601659779</v>
      </c>
      <c r="W19" s="108">
        <v>1.6845018292682923</v>
      </c>
      <c r="X19" s="108">
        <v>0.38015412133891208</v>
      </c>
      <c r="Y19" s="108">
        <v>0.64029211790393048</v>
      </c>
      <c r="Z19" s="108">
        <v>1.3129840756302511E-3</v>
      </c>
      <c r="AA19" s="108">
        <v>9.8026477253218877E-2</v>
      </c>
      <c r="AB19" s="108">
        <v>3.431877652173913E-4</v>
      </c>
      <c r="AC19" s="108">
        <v>3.5894983950617292E-2</v>
      </c>
      <c r="AD19" s="108">
        <v>0.11826306147540985</v>
      </c>
      <c r="AE19" s="108">
        <v>0.88153472690763068</v>
      </c>
      <c r="AF19" s="108">
        <v>3.1725919183673464E-3</v>
      </c>
      <c r="AG19" s="108">
        <v>5.4604148347107443E-3</v>
      </c>
      <c r="AH19" s="108">
        <v>1.3628413215859026E-2</v>
      </c>
      <c r="AI19" s="108">
        <v>7.2211444537815159E-5</v>
      </c>
      <c r="AJ19" s="108">
        <v>0.1772544017094016</v>
      </c>
      <c r="AK19" s="108">
        <v>7.9455299156118153E-3</v>
      </c>
      <c r="AL19" s="108">
        <v>5.7216440248962594E-4</v>
      </c>
      <c r="AM19" s="108">
        <v>2.2954417937219715</v>
      </c>
      <c r="AN19" s="108">
        <v>0.20709536708860768</v>
      </c>
      <c r="AO19" s="108">
        <v>5.1061706334841604E-2</v>
      </c>
      <c r="AP19" s="108">
        <v>0.50127071428571424</v>
      </c>
      <c r="AQ19" s="108">
        <v>0.11303267782426779</v>
      </c>
      <c r="AR19" s="108">
        <v>1.6472243548387093</v>
      </c>
      <c r="AS19" s="108">
        <v>1.4622546017699113E-2</v>
      </c>
      <c r="AT19" s="108">
        <v>0.21489028688524578</v>
      </c>
      <c r="AU19" s="108">
        <v>0.17398779199999995</v>
      </c>
      <c r="AV19" s="108">
        <v>2.1598020746887971E-2</v>
      </c>
      <c r="AW19" s="108">
        <v>0.16888417199999992</v>
      </c>
      <c r="AX19" s="108">
        <v>0.5039249626556016</v>
      </c>
      <c r="AY19" s="108">
        <v>8.7621925431034461E-2</v>
      </c>
      <c r="AZ19" s="108">
        <v>9.7606189669421486E-2</v>
      </c>
      <c r="BA19" s="108">
        <v>0.715980106122449</v>
      </c>
      <c r="BB19" s="108">
        <v>2.0774441991341999E-2</v>
      </c>
      <c r="BC19" s="108">
        <v>0.17241404435483879</v>
      </c>
      <c r="BD19" s="108">
        <v>1.0157473852459016</v>
      </c>
      <c r="BE19" s="108">
        <v>0.63327286055776921</v>
      </c>
      <c r="BF19" s="108"/>
      <c r="BG19" s="108">
        <v>1.3438908758234142E-3</v>
      </c>
    </row>
    <row r="20" spans="2:59" ht="13.2" x14ac:dyDescent="0.25">
      <c r="B20" s="10" t="s">
        <v>1263</v>
      </c>
      <c r="C20" s="10" t="s">
        <v>1264</v>
      </c>
      <c r="D20" s="11" t="s">
        <v>1217</v>
      </c>
      <c r="F20" s="116" t="s">
        <v>843</v>
      </c>
      <c r="G20" s="116" t="s">
        <v>1232</v>
      </c>
      <c r="I20" s="10" t="s">
        <v>1300</v>
      </c>
      <c r="J20" s="12">
        <v>420000000</v>
      </c>
      <c r="L20" s="3" t="str">
        <f t="shared" si="1"/>
        <v>14022</v>
      </c>
      <c r="M20" s="17" t="s">
        <v>1301</v>
      </c>
      <c r="N20" s="14" t="s">
        <v>1280</v>
      </c>
      <c r="O20" s="15" t="s">
        <v>1281</v>
      </c>
      <c r="P20" s="15" t="s">
        <v>86</v>
      </c>
      <c r="R20" s="3" t="s">
        <v>112</v>
      </c>
      <c r="S20" s="3" t="s">
        <v>2396</v>
      </c>
      <c r="U20" s="105">
        <f t="shared" si="0"/>
        <v>2012</v>
      </c>
      <c r="V20" s="108">
        <v>0.67656840416666675</v>
      </c>
      <c r="W20" s="108">
        <v>1.736835708502023</v>
      </c>
      <c r="X20" s="108">
        <v>0.33589953036437253</v>
      </c>
      <c r="Y20" s="108">
        <v>0.65341046186440643</v>
      </c>
      <c r="Z20" s="108">
        <v>1.3425578481012662E-3</v>
      </c>
      <c r="AA20" s="108">
        <v>0.10349968260869571</v>
      </c>
      <c r="AB20" s="108">
        <v>3.6364811587982852E-4</v>
      </c>
      <c r="AC20" s="108">
        <v>3.3383470124481333E-2</v>
      </c>
      <c r="AD20" s="108">
        <v>0.11269599163179921</v>
      </c>
      <c r="AE20" s="108">
        <v>0.83879648979591825</v>
      </c>
      <c r="AF20" s="108">
        <v>2.901235720338981E-3</v>
      </c>
      <c r="AG20" s="108">
        <v>5.2253893305439312E-3</v>
      </c>
      <c r="AH20" s="108">
        <v>1.2240495633187781E-2</v>
      </c>
      <c r="AI20" s="108">
        <v>6.9655380932203434E-5</v>
      </c>
      <c r="AJ20" s="108">
        <v>0.16935885106382972</v>
      </c>
      <c r="AK20" s="108">
        <v>8.1914356016597502E-3</v>
      </c>
      <c r="AL20" s="108">
        <v>5.7950522175732205E-4</v>
      </c>
      <c r="AM20" s="108">
        <v>2.3326956053811654</v>
      </c>
      <c r="AN20" s="108">
        <v>0.21140874678111587</v>
      </c>
      <c r="AO20" s="108">
        <v>4.9650404464285695E-2</v>
      </c>
      <c r="AP20" s="108">
        <v>0.52907314705882358</v>
      </c>
      <c r="AQ20" s="108">
        <v>0.11221085000000001</v>
      </c>
      <c r="AR20" s="108">
        <v>1.698450204918033</v>
      </c>
      <c r="AS20" s="108">
        <v>1.5464722173913056E-2</v>
      </c>
      <c r="AT20" s="108">
        <v>0.20064645798319319</v>
      </c>
      <c r="AU20" s="108">
        <v>0.17940938461538461</v>
      </c>
      <c r="AV20" s="108">
        <v>2.1043320085470101E-2</v>
      </c>
      <c r="AW20" s="108">
        <v>0.17414675708502031</v>
      </c>
      <c r="AX20" s="108">
        <v>0.52248093277310936</v>
      </c>
      <c r="AY20" s="108">
        <v>7.9766972457627178E-2</v>
      </c>
      <c r="AZ20" s="108">
        <v>9.6462805932203341E-2</v>
      </c>
      <c r="BA20" s="108">
        <v>0.69624495850622337</v>
      </c>
      <c r="BB20" s="108">
        <v>2.1006462068965503E-2</v>
      </c>
      <c r="BC20" s="108">
        <v>0.17781035365853651</v>
      </c>
      <c r="BD20" s="108">
        <v>1.0348875000000002</v>
      </c>
      <c r="BE20" s="108">
        <v>0.65303094377510029</v>
      </c>
      <c r="BF20" s="108"/>
      <c r="BG20" s="108">
        <v>1.2787368607289796E-3</v>
      </c>
    </row>
    <row r="21" spans="2:59" ht="13.2" x14ac:dyDescent="0.25">
      <c r="B21" s="10" t="s">
        <v>1722</v>
      </c>
      <c r="C21" s="10" t="s">
        <v>1721</v>
      </c>
      <c r="D21" s="11" t="s">
        <v>1217</v>
      </c>
      <c r="F21" s="116" t="s">
        <v>1623</v>
      </c>
      <c r="G21" s="116" t="s">
        <v>10573</v>
      </c>
      <c r="I21" s="10" t="s">
        <v>1304</v>
      </c>
      <c r="J21" s="12">
        <v>460000000</v>
      </c>
      <c r="L21" s="3" t="str">
        <f t="shared" si="1"/>
        <v>14030</v>
      </c>
      <c r="M21" s="17" t="s">
        <v>1305</v>
      </c>
      <c r="N21" s="14" t="s">
        <v>1280</v>
      </c>
      <c r="O21" s="15" t="s">
        <v>1281</v>
      </c>
      <c r="P21" s="15" t="s">
        <v>101</v>
      </c>
      <c r="R21" s="3" t="s">
        <v>113</v>
      </c>
      <c r="S21" s="3" t="s">
        <v>115</v>
      </c>
      <c r="U21" s="105">
        <f t="shared" si="0"/>
        <v>2013</v>
      </c>
      <c r="V21" s="108">
        <v>0.63763002100840338</v>
      </c>
      <c r="W21" s="108">
        <v>1.7505879999999998</v>
      </c>
      <c r="X21" s="108">
        <v>0.30687290082644614</v>
      </c>
      <c r="Y21" s="108">
        <v>0.63952836974789962</v>
      </c>
      <c r="Z21" s="108">
        <v>1.3326117083333336E-3</v>
      </c>
      <c r="AA21" s="108">
        <v>0.10630045175438599</v>
      </c>
      <c r="AB21" s="108">
        <v>3.5259197424892711E-4</v>
      </c>
      <c r="AC21" s="108">
        <v>3.3666455186722011E-2</v>
      </c>
      <c r="AD21" s="108">
        <v>0.11718492405063294</v>
      </c>
      <c r="AE21" s="108">
        <v>0.87382433469387755</v>
      </c>
      <c r="AF21" s="108">
        <v>2.9428855555555578E-3</v>
      </c>
      <c r="AG21" s="108">
        <v>5.3891063983050854E-3</v>
      </c>
      <c r="AH21" s="108">
        <v>1.1284563849557533E-2</v>
      </c>
      <c r="AI21" s="108">
        <v>6.3482473504273537E-5</v>
      </c>
      <c r="AJ21" s="108">
        <v>0.18235000000000007</v>
      </c>
      <c r="AK21" s="108">
        <v>6.7505206355932225E-3</v>
      </c>
      <c r="AL21" s="108">
        <v>6.012460084388187E-4</v>
      </c>
      <c r="AM21" s="108">
        <v>2.3212571999999998</v>
      </c>
      <c r="AN21" s="108">
        <v>0.20923022881355932</v>
      </c>
      <c r="AO21" s="108">
        <v>5.1597469130434767E-2</v>
      </c>
      <c r="AP21" s="108">
        <v>0.54006871966527248</v>
      </c>
      <c r="AQ21" s="108">
        <v>0.11216158403361344</v>
      </c>
      <c r="AR21" s="108">
        <v>1.7117973770491806</v>
      </c>
      <c r="AS21" s="108">
        <v>1.5545315720524025E-2</v>
      </c>
      <c r="AT21" s="108">
        <v>0.20824138912133888</v>
      </c>
      <c r="AU21" s="108">
        <v>0.18082751821862339</v>
      </c>
      <c r="AV21" s="108">
        <v>2.068259256198348E-2</v>
      </c>
      <c r="AW21" s="108">
        <v>0.17552329554655866</v>
      </c>
      <c r="AX21" s="108">
        <v>0.52617051476793253</v>
      </c>
      <c r="AY21" s="108">
        <v>6.8470806302521031E-2</v>
      </c>
      <c r="AZ21" s="108">
        <v>0.1010799589958159</v>
      </c>
      <c r="BA21" s="108">
        <v>0.71013309205020914</v>
      </c>
      <c r="BB21" s="108">
        <v>2.1462072881355931E-2</v>
      </c>
      <c r="BC21" s="108">
        <v>0.1792320693877551</v>
      </c>
      <c r="BD21" s="108">
        <v>1.0289026504065035</v>
      </c>
      <c r="BE21" s="108">
        <v>0.6581930120481928</v>
      </c>
      <c r="BF21" s="108"/>
      <c r="BG21" s="108">
        <v>1.3321364599974703E-3</v>
      </c>
    </row>
    <row r="22" spans="2:59" ht="13.2" x14ac:dyDescent="0.25">
      <c r="B22" s="10" t="s">
        <v>1267</v>
      </c>
      <c r="C22" s="10" t="s">
        <v>45</v>
      </c>
      <c r="D22" s="11" t="s">
        <v>1217</v>
      </c>
      <c r="F22" s="116" t="s">
        <v>186</v>
      </c>
      <c r="G22" s="116" t="s">
        <v>1245</v>
      </c>
      <c r="I22" s="10" t="s">
        <v>1310</v>
      </c>
      <c r="J22" s="12">
        <v>500000000</v>
      </c>
      <c r="L22" s="3" t="str">
        <f t="shared" si="1"/>
        <v>14031</v>
      </c>
      <c r="M22" s="17" t="s">
        <v>1311</v>
      </c>
      <c r="N22" s="14" t="s">
        <v>1280</v>
      </c>
      <c r="O22" s="15" t="s">
        <v>1281</v>
      </c>
      <c r="P22" s="15" t="s">
        <v>101</v>
      </c>
      <c r="R22" s="3" t="s">
        <v>111</v>
      </c>
      <c r="S22" s="3" t="s">
        <v>2393</v>
      </c>
      <c r="U22" s="105">
        <f t="shared" si="0"/>
        <v>2014</v>
      </c>
      <c r="V22" s="108">
        <v>0.59433402928870305</v>
      </c>
      <c r="W22" s="108">
        <v>1.7505753061224489</v>
      </c>
      <c r="X22" s="108">
        <v>0.28061916393442621</v>
      </c>
      <c r="Y22" s="108">
        <v>0.59600769874477033</v>
      </c>
      <c r="Z22" s="108">
        <v>1.1553982083333336E-3</v>
      </c>
      <c r="AA22" s="108">
        <v>0.10713564224137929</v>
      </c>
      <c r="AB22" s="108">
        <v>3.303666622807017E-4</v>
      </c>
      <c r="AC22" s="108">
        <v>3.1748829875518657E-2</v>
      </c>
      <c r="AD22" s="108">
        <v>0.11721394067796606</v>
      </c>
      <c r="AE22" s="108">
        <v>0.87402581781376509</v>
      </c>
      <c r="AF22" s="108">
        <v>2.8331609623430971E-3</v>
      </c>
      <c r="AG22" s="108">
        <v>5.6428570464134983E-3</v>
      </c>
      <c r="AH22" s="108">
        <v>1.0790600896860982E-2</v>
      </c>
      <c r="AI22" s="108">
        <v>5.547377586206895E-5</v>
      </c>
      <c r="AJ22" s="108">
        <v>0.18416536199095018</v>
      </c>
      <c r="AK22" s="108">
        <v>6.2391620000000012E-3</v>
      </c>
      <c r="AL22" s="108">
        <v>6.2564147457627132E-4</v>
      </c>
      <c r="AM22" s="108">
        <v>2.3138984234234243</v>
      </c>
      <c r="AN22" s="108">
        <v>0.20124784615384608</v>
      </c>
      <c r="AO22" s="108">
        <v>4.9524405263157906E-2</v>
      </c>
      <c r="AP22" s="108">
        <v>0.54671674166666651</v>
      </c>
      <c r="AQ22" s="108">
        <v>0.10468872426778253</v>
      </c>
      <c r="AR22" s="108">
        <v>1.7120022764227636</v>
      </c>
      <c r="AS22" s="108">
        <v>1.4823507391304355E-2</v>
      </c>
      <c r="AT22" s="108">
        <v>0.20892553941908726</v>
      </c>
      <c r="AU22" s="108">
        <v>0.18084198373983745</v>
      </c>
      <c r="AV22" s="108">
        <v>1.7382741702127655E-2</v>
      </c>
      <c r="AW22" s="108">
        <v>0.17551559756097557</v>
      </c>
      <c r="AX22" s="108">
        <v>0.51970408823529413</v>
      </c>
      <c r="AY22" s="108">
        <v>6.0705907594936694E-2</v>
      </c>
      <c r="AZ22" s="108">
        <v>9.6118069327731051E-2</v>
      </c>
      <c r="BA22" s="108">
        <v>0.71963701224489818</v>
      </c>
      <c r="BB22" s="108">
        <v>2.0269381818181803E-2</v>
      </c>
      <c r="BC22" s="108">
        <v>0.17924158130081311</v>
      </c>
      <c r="BD22" s="108">
        <v>1.0842751612903225</v>
      </c>
      <c r="BE22" s="108">
        <v>0.65809688399999988</v>
      </c>
      <c r="BF22" s="108"/>
      <c r="BG22" s="108">
        <v>1.332443618998907E-3</v>
      </c>
    </row>
    <row r="23" spans="2:59" ht="13.2" x14ac:dyDescent="0.25">
      <c r="B23" s="10" t="s">
        <v>1294</v>
      </c>
      <c r="C23" s="10" t="s">
        <v>1295</v>
      </c>
      <c r="D23" s="11" t="s">
        <v>1217</v>
      </c>
      <c r="F23" s="116" t="s">
        <v>291</v>
      </c>
      <c r="G23" s="116" t="s">
        <v>1218</v>
      </c>
      <c r="I23" s="10" t="s">
        <v>1314</v>
      </c>
      <c r="J23" s="12">
        <v>540000000</v>
      </c>
      <c r="L23" s="3" t="str">
        <f t="shared" si="1"/>
        <v>14032</v>
      </c>
      <c r="M23" s="17" t="s">
        <v>1315</v>
      </c>
      <c r="N23" s="14" t="s">
        <v>1280</v>
      </c>
      <c r="O23" s="15" t="s">
        <v>1281</v>
      </c>
      <c r="P23" s="15" t="s">
        <v>101</v>
      </c>
      <c r="R23" s="3" t="s">
        <v>501</v>
      </c>
      <c r="S23" s="3" t="s">
        <v>2396</v>
      </c>
      <c r="U23" s="105">
        <f t="shared" si="0"/>
        <v>2015</v>
      </c>
      <c r="V23" s="108">
        <v>0.53768090909090893</v>
      </c>
      <c r="W23" s="108">
        <v>1.9013782113821132</v>
      </c>
      <c r="X23" s="108">
        <v>0.21778083739837392</v>
      </c>
      <c r="Y23" s="108">
        <v>0.55959098340248969</v>
      </c>
      <c r="Z23" s="108">
        <v>1.0961534024896274E-3</v>
      </c>
      <c r="AA23" s="108">
        <v>0.11485983189655169</v>
      </c>
      <c r="AB23" s="108">
        <v>2.6293710212765961E-4</v>
      </c>
      <c r="AC23" s="108">
        <v>2.9061473443983389E-2</v>
      </c>
      <c r="AD23" s="108">
        <v>0.10627389166666665</v>
      </c>
      <c r="AE23" s="108">
        <v>0.79274380161943303</v>
      </c>
      <c r="AF23" s="108">
        <v>2.5594440495867771E-3</v>
      </c>
      <c r="AG23" s="108">
        <v>5.4229969583333322E-3</v>
      </c>
      <c r="AH23" s="108">
        <v>1.1148989610389612E-2</v>
      </c>
      <c r="AI23" s="108">
        <v>5.343169316239319E-5</v>
      </c>
      <c r="AJ23" s="108">
        <v>0.18407639830508488</v>
      </c>
      <c r="AK23" s="108">
        <v>5.9048136016949153E-3</v>
      </c>
      <c r="AL23" s="108">
        <v>6.325587541666667E-4</v>
      </c>
      <c r="AM23" s="108">
        <v>2.3757451293103471</v>
      </c>
      <c r="AN23" s="108">
        <v>0.18399025641025638</v>
      </c>
      <c r="AO23" s="108">
        <v>4.5108267364016734E-2</v>
      </c>
      <c r="AP23" s="108">
        <v>0.49979884647302891</v>
      </c>
      <c r="AQ23" s="108">
        <v>8.8681879423868376E-2</v>
      </c>
      <c r="AR23" s="108">
        <v>1.859466895161292</v>
      </c>
      <c r="AS23" s="108">
        <v>1.5720771673819748E-2</v>
      </c>
      <c r="AT23" s="108">
        <v>0.18961452459016409</v>
      </c>
      <c r="AU23" s="108">
        <v>0.19641899193548404</v>
      </c>
      <c r="AV23" s="108">
        <v>1.1789784008438815E-2</v>
      </c>
      <c r="AW23" s="108">
        <v>0.19065734677419352</v>
      </c>
      <c r="AX23" s="108">
        <v>0.52011660337552756</v>
      </c>
      <c r="AY23" s="108">
        <v>5.6302432365145233E-2</v>
      </c>
      <c r="AZ23" s="108">
        <v>8.4777131249999998E-2</v>
      </c>
      <c r="BA23" s="108">
        <v>0.74332376923076893</v>
      </c>
      <c r="BB23" s="108">
        <v>2.087920822510823E-2</v>
      </c>
      <c r="BC23" s="108">
        <v>0.19468075403225815</v>
      </c>
      <c r="BD23" s="108">
        <v>1.0930364489795914</v>
      </c>
      <c r="BE23" s="108">
        <v>0.71494016400000038</v>
      </c>
      <c r="BF23" s="108"/>
      <c r="BG23" s="108">
        <v>1.2085299981308085E-3</v>
      </c>
    </row>
    <row r="24" spans="2:59" ht="13.2" x14ac:dyDescent="0.25">
      <c r="B24" s="10" t="s">
        <v>1270</v>
      </c>
      <c r="C24" s="10" t="s">
        <v>1271</v>
      </c>
      <c r="D24" s="11" t="s">
        <v>1217</v>
      </c>
      <c r="F24" s="116" t="s">
        <v>549</v>
      </c>
      <c r="G24" s="116" t="s">
        <v>10573</v>
      </c>
      <c r="I24" s="10" t="s">
        <v>1318</v>
      </c>
      <c r="J24" s="12">
        <v>580000000</v>
      </c>
      <c r="L24" s="3" t="str">
        <f t="shared" si="1"/>
        <v>14040</v>
      </c>
      <c r="M24" s="17" t="s">
        <v>1319</v>
      </c>
      <c r="N24" s="14" t="s">
        <v>1280</v>
      </c>
      <c r="O24" s="15" t="s">
        <v>1281</v>
      </c>
      <c r="P24" s="15" t="s">
        <v>202</v>
      </c>
      <c r="R24" s="3" t="s">
        <v>110</v>
      </c>
      <c r="S24" s="3" t="s">
        <v>2393</v>
      </c>
      <c r="U24" s="105">
        <f t="shared" si="0"/>
        <v>2016</v>
      </c>
      <c r="V24" s="108">
        <v>0.53555067489711972</v>
      </c>
      <c r="W24" s="108">
        <v>1.9130923107569728</v>
      </c>
      <c r="X24" s="108">
        <v>0.20750679599999988</v>
      </c>
      <c r="Y24" s="108">
        <v>0.54346468852459007</v>
      </c>
      <c r="Z24" s="108">
        <v>1.0640369406779671E-3</v>
      </c>
      <c r="AA24" s="108">
        <v>0.10834513191489367</v>
      </c>
      <c r="AB24" s="108">
        <v>2.3633732231404973E-4</v>
      </c>
      <c r="AC24" s="108">
        <v>2.9454221487603318E-2</v>
      </c>
      <c r="AD24" s="108">
        <v>0.10692470491803287</v>
      </c>
      <c r="AE24" s="108">
        <v>0.7962267349397586</v>
      </c>
      <c r="AF24" s="108">
        <v>2.5575289344262299E-3</v>
      </c>
      <c r="AG24" s="108">
        <v>5.9810737190082678E-3</v>
      </c>
      <c r="AH24" s="108">
        <v>1.0703718695652177E-2</v>
      </c>
      <c r="AI24" s="108">
        <v>5.4098618410041853E-5</v>
      </c>
      <c r="AJ24" s="108">
        <v>0.1873696514522821</v>
      </c>
      <c r="AK24" s="108">
        <v>6.6353470168067268E-3</v>
      </c>
      <c r="AL24" s="108">
        <v>6.2111554893617027E-4</v>
      </c>
      <c r="AM24" s="108">
        <v>2.3807533333333315</v>
      </c>
      <c r="AN24" s="108">
        <v>0.17382553191489361</v>
      </c>
      <c r="AO24" s="108">
        <v>3.8582468510638297E-2</v>
      </c>
      <c r="AP24" s="108">
        <v>0.50214842561983486</v>
      </c>
      <c r="AQ24" s="108">
        <v>8.5732106530612265E-2</v>
      </c>
      <c r="AR24" s="108">
        <v>1.8709399600000001</v>
      </c>
      <c r="AS24" s="108">
        <v>1.5162694067796604E-2</v>
      </c>
      <c r="AT24" s="108">
        <v>0.18260192148760324</v>
      </c>
      <c r="AU24" s="108">
        <v>0.19764224497991972</v>
      </c>
      <c r="AV24" s="108">
        <v>1.0817616806722687E-2</v>
      </c>
      <c r="AW24" s="108">
        <v>0.19183071599999993</v>
      </c>
      <c r="AX24" s="108">
        <v>0.52124189300411505</v>
      </c>
      <c r="AY24" s="108">
        <v>4.911489784482756E-2</v>
      </c>
      <c r="AZ24" s="108">
        <v>8.4171576639344228E-2</v>
      </c>
      <c r="BA24" s="108">
        <v>0.73051295617529854</v>
      </c>
      <c r="BB24" s="108">
        <v>2.0392689743589754E-2</v>
      </c>
      <c r="BC24" s="108">
        <v>0.19588192799999993</v>
      </c>
      <c r="BD24" s="108">
        <v>0.97453000809716661</v>
      </c>
      <c r="BE24" s="108">
        <v>0.71932274103585692</v>
      </c>
      <c r="BF24" s="108"/>
      <c r="BG24" s="108">
        <v>1.213839695148313E-3</v>
      </c>
    </row>
    <row r="25" spans="2:59" ht="13.2" x14ac:dyDescent="0.25">
      <c r="B25" s="10" t="s">
        <v>1754</v>
      </c>
      <c r="C25" s="10" t="s">
        <v>67</v>
      </c>
      <c r="D25" s="11" t="s">
        <v>1217</v>
      </c>
      <c r="F25" s="116" t="s">
        <v>256</v>
      </c>
      <c r="G25" s="116" t="s">
        <v>1232</v>
      </c>
      <c r="I25" s="10" t="s">
        <v>1322</v>
      </c>
      <c r="J25" s="12">
        <v>620000000</v>
      </c>
      <c r="L25" s="3" t="str">
        <f t="shared" si="1"/>
        <v>14050</v>
      </c>
      <c r="M25" s="17" t="s">
        <v>1323</v>
      </c>
      <c r="N25" s="14" t="s">
        <v>1280</v>
      </c>
      <c r="O25" s="15" t="s">
        <v>1281</v>
      </c>
      <c r="P25" s="15" t="s">
        <v>99</v>
      </c>
      <c r="R25" s="3" t="s">
        <v>591</v>
      </c>
      <c r="S25" s="3" t="s">
        <v>2396</v>
      </c>
      <c r="U25" s="105">
        <f t="shared" si="0"/>
        <v>2017</v>
      </c>
      <c r="V25" s="108">
        <v>0.5529273151260502</v>
      </c>
      <c r="W25" s="108">
        <v>1.9180762753036442</v>
      </c>
      <c r="X25" s="108">
        <v>0.22621881781376513</v>
      </c>
      <c r="Y25" s="108">
        <v>0.55588331330472096</v>
      </c>
      <c r="Z25" s="108">
        <v>1.1108426406926414E-3</v>
      </c>
      <c r="AA25" s="108">
        <v>0.10670764680851065</v>
      </c>
      <c r="AB25" s="108">
        <v>2.4451264529914513E-4</v>
      </c>
      <c r="AC25" s="108">
        <v>3.0962458227848075E-2</v>
      </c>
      <c r="AD25" s="108">
        <v>0.10950673529411767</v>
      </c>
      <c r="AE25" s="108">
        <v>0.8142454571428569</v>
      </c>
      <c r="AF25" s="108">
        <v>2.6341795815899563E-3</v>
      </c>
      <c r="AG25" s="108">
        <v>6.7616254852320666E-3</v>
      </c>
      <c r="AH25" s="108">
        <v>1.1078614537444931E-2</v>
      </c>
      <c r="AI25" s="108">
        <v>5.3891458951965065E-5</v>
      </c>
      <c r="AJ25" s="108">
        <v>0.20044587931034477</v>
      </c>
      <c r="AK25" s="108">
        <v>6.4326632217573234E-3</v>
      </c>
      <c r="AL25" s="108">
        <v>6.3829855411255405E-4</v>
      </c>
      <c r="AM25" s="108">
        <v>2.3784576068376064</v>
      </c>
      <c r="AN25" s="108">
        <v>0.16776592640692617</v>
      </c>
      <c r="AO25" s="108">
        <v>3.8302142796610192E-2</v>
      </c>
      <c r="AP25" s="108">
        <v>0.51252202941176472</v>
      </c>
      <c r="AQ25" s="108">
        <v>8.7333364016736359E-2</v>
      </c>
      <c r="AR25" s="108">
        <v>1.8756738461538447</v>
      </c>
      <c r="AS25" s="108">
        <v>1.4320765800865798E-2</v>
      </c>
      <c r="AT25" s="108">
        <v>0.19135549372384925</v>
      </c>
      <c r="AU25" s="108">
        <v>0.19813095546558701</v>
      </c>
      <c r="AV25" s="108">
        <v>1.2366483050847459E-2</v>
      </c>
      <c r="AW25" s="108">
        <v>0.19233799999999993</v>
      </c>
      <c r="AX25" s="108">
        <v>0.52238376050420188</v>
      </c>
      <c r="AY25" s="108">
        <v>5.4179705194805174E-2</v>
      </c>
      <c r="AZ25" s="108">
        <v>8.4562000418410027E-2</v>
      </c>
      <c r="BA25" s="108">
        <v>0.73254696747967496</v>
      </c>
      <c r="BB25" s="108">
        <v>2.1256566379310345E-2</v>
      </c>
      <c r="BC25" s="108">
        <v>0.19637759109311756</v>
      </c>
      <c r="BD25" s="108">
        <v>0.92885707723577282</v>
      </c>
      <c r="BE25" s="108">
        <v>0.72127331325301247</v>
      </c>
      <c r="BF25" s="108"/>
      <c r="BG25" s="108">
        <v>1.241309056959714E-3</v>
      </c>
    </row>
    <row r="26" spans="2:59" ht="13.2" x14ac:dyDescent="0.25">
      <c r="B26" s="10" t="s">
        <v>1302</v>
      </c>
      <c r="C26" s="10" t="s">
        <v>1303</v>
      </c>
      <c r="D26" s="11" t="s">
        <v>1217</v>
      </c>
      <c r="F26" s="116" t="s">
        <v>630</v>
      </c>
      <c r="G26" s="116" t="s">
        <v>1245</v>
      </c>
      <c r="I26" s="10" t="s">
        <v>1325</v>
      </c>
      <c r="J26" s="12">
        <v>660000000</v>
      </c>
      <c r="L26" s="3" t="str">
        <f t="shared" si="1"/>
        <v>15000</v>
      </c>
      <c r="M26" s="13" t="s">
        <v>1326</v>
      </c>
      <c r="N26" s="14" t="s">
        <v>1326</v>
      </c>
      <c r="O26" s="15" t="s">
        <v>1327</v>
      </c>
      <c r="P26" s="15" t="s">
        <v>121</v>
      </c>
      <c r="R26" s="3" t="s">
        <v>143</v>
      </c>
      <c r="S26" s="3" t="s">
        <v>2396</v>
      </c>
      <c r="U26" s="105">
        <f t="shared" si="0"/>
        <v>2018</v>
      </c>
      <c r="V26" s="108">
        <v>0.52829545416666668</v>
      </c>
      <c r="W26" s="108">
        <v>1.8672895811518329</v>
      </c>
      <c r="X26" s="108">
        <v>0.19452800414937768</v>
      </c>
      <c r="Y26" s="108">
        <v>0.54328996180257516</v>
      </c>
      <c r="Z26" s="108">
        <v>1.105306202531645E-3</v>
      </c>
      <c r="AA26" s="108">
        <v>0.10690546382978722</v>
      </c>
      <c r="AB26" s="108">
        <v>2.3973558474576264E-4</v>
      </c>
      <c r="AC26" s="108">
        <v>3.2543097489539756E-2</v>
      </c>
      <c r="AD26" s="108">
        <v>0.11192754008438813</v>
      </c>
      <c r="AE26" s="108">
        <v>0.83419833877551031</v>
      </c>
      <c r="AF26" s="108">
        <v>2.6380222043010759E-3</v>
      </c>
      <c r="AG26" s="108">
        <v>6.7214776756756795E-3</v>
      </c>
      <c r="AH26" s="108">
        <v>7.4099175422413753E-3</v>
      </c>
      <c r="AI26" s="108">
        <v>3.773866588571428E-3</v>
      </c>
      <c r="AJ26" s="108">
        <v>0.19656498717948712</v>
      </c>
      <c r="AK26" s="108">
        <v>6.4000061087866062E-3</v>
      </c>
      <c r="AL26" s="108">
        <v>6.4227570815450648E-4</v>
      </c>
      <c r="AM26" s="108">
        <v>2.3377332608695651</v>
      </c>
      <c r="AN26" s="108">
        <v>0.17518105194805211</v>
      </c>
      <c r="AO26" s="108">
        <v>3.6782967811158793E-2</v>
      </c>
      <c r="AP26" s="108">
        <v>0.48873470588235318</v>
      </c>
      <c r="AQ26" s="108">
        <v>8.6958275732217594E-2</v>
      </c>
      <c r="AR26" s="108">
        <v>1.8368959999999996</v>
      </c>
      <c r="AS26" s="108">
        <v>1.3410266810344825E-2</v>
      </c>
      <c r="AT26" s="108">
        <v>0.19591156249999994</v>
      </c>
      <c r="AU26" s="108">
        <v>0.19405565163934427</v>
      </c>
      <c r="AV26" s="108">
        <v>1.1278339055793984E-2</v>
      </c>
      <c r="AW26" s="108">
        <v>0.18833210416666679</v>
      </c>
      <c r="AX26" s="108">
        <v>0.52368493305439312</v>
      </c>
      <c r="AY26" s="108">
        <v>5.3698967826086991E-2</v>
      </c>
      <c r="AZ26" s="108">
        <v>8.1390412133891241E-2</v>
      </c>
      <c r="BA26" s="108">
        <v>0.72225762240663904</v>
      </c>
      <c r="BB26" s="108">
        <v>2.1857797424892703E-2</v>
      </c>
      <c r="BC26" s="108">
        <v>0.19231809387755108</v>
      </c>
      <c r="BD26" s="108">
        <v>0.94327785020242982</v>
      </c>
      <c r="BE26" s="108">
        <v>0.70628799999999969</v>
      </c>
      <c r="BF26" s="108"/>
      <c r="BG26" s="108">
        <v>1.2717270254798782E-3</v>
      </c>
    </row>
    <row r="27" spans="2:59" ht="13.2" x14ac:dyDescent="0.25">
      <c r="B27" s="10" t="s">
        <v>1298</v>
      </c>
      <c r="C27" s="10" t="s">
        <v>1299</v>
      </c>
      <c r="D27" s="11" t="s">
        <v>1217</v>
      </c>
      <c r="F27" s="116" t="s">
        <v>375</v>
      </c>
      <c r="G27" s="116" t="s">
        <v>10573</v>
      </c>
      <c r="I27" s="10" t="s">
        <v>1329</v>
      </c>
      <c r="J27" s="12">
        <v>700000000</v>
      </c>
      <c r="L27" s="3" t="str">
        <f t="shared" si="1"/>
        <v>15132</v>
      </c>
      <c r="M27" s="17" t="s">
        <v>1330</v>
      </c>
      <c r="N27" s="14" t="s">
        <v>1326</v>
      </c>
      <c r="O27" s="15" t="s">
        <v>1327</v>
      </c>
      <c r="P27" s="15" t="s">
        <v>1331</v>
      </c>
      <c r="R27" s="3" t="s">
        <v>163</v>
      </c>
      <c r="S27" s="3" t="s">
        <v>2394</v>
      </c>
      <c r="U27" s="105">
        <f t="shared" si="0"/>
        <v>2019</v>
      </c>
      <c r="V27" s="108">
        <v>0.50317708474576284</v>
      </c>
      <c r="W27" s="108" t="s">
        <v>2381</v>
      </c>
      <c r="X27" s="108">
        <v>0.18391110041840988</v>
      </c>
      <c r="Y27" s="108">
        <v>0.54541039224137955</v>
      </c>
      <c r="Z27" s="108">
        <v>1.0349027004219404E-3</v>
      </c>
      <c r="AA27" s="108">
        <v>0.1048075450643777</v>
      </c>
      <c r="AB27" s="108">
        <v>2.209243063829788E-4</v>
      </c>
      <c r="AC27" s="108">
        <v>3.1567401244813283E-2</v>
      </c>
      <c r="AD27" s="108">
        <v>0.10854591880341893</v>
      </c>
      <c r="AE27" s="108">
        <v>0.81037710612244929</v>
      </c>
      <c r="AF27" s="108" t="s">
        <v>2381</v>
      </c>
      <c r="AG27" s="108" t="s">
        <v>2381</v>
      </c>
      <c r="AH27" s="108">
        <v>1.0282708999999998E-2</v>
      </c>
      <c r="AI27" s="108" t="s">
        <v>2381</v>
      </c>
      <c r="AJ27" s="108">
        <v>0.20304524786324787</v>
      </c>
      <c r="AK27" s="108">
        <v>6.6429142918454963E-3</v>
      </c>
      <c r="AL27" s="108">
        <v>6.2134960851063814E-4</v>
      </c>
      <c r="AM27" s="108">
        <v>2.383612202643171</v>
      </c>
      <c r="AN27" s="108">
        <v>0.17472940170940168</v>
      </c>
      <c r="AO27" s="108">
        <v>3.7591589075630247E-2</v>
      </c>
      <c r="AP27" s="108">
        <v>0.47694489075630253</v>
      </c>
      <c r="AQ27" s="108">
        <v>8.2304796638655489E-2</v>
      </c>
      <c r="AR27" s="108">
        <v>1.8821145531914887</v>
      </c>
      <c r="AS27" s="108">
        <v>1.3973019827586204E-2</v>
      </c>
      <c r="AT27" s="108">
        <v>0.18855098326359832</v>
      </c>
      <c r="AU27" s="108">
        <v>0.19881502564102571</v>
      </c>
      <c r="AV27" s="108">
        <v>1.1199493534482763E-2</v>
      </c>
      <c r="AW27" s="108">
        <v>0.19296301731601748</v>
      </c>
      <c r="AX27" s="108">
        <v>0.53054494514767947</v>
      </c>
      <c r="AY27" s="108">
        <v>5.0130567241379279E-2</v>
      </c>
      <c r="AZ27" s="108">
        <v>7.654163025210084E-2</v>
      </c>
      <c r="BA27" s="108">
        <v>0.72853633750000013</v>
      </c>
      <c r="BB27" s="108">
        <v>2.3308781545064366E-2</v>
      </c>
      <c r="BC27" s="108">
        <v>0.19704006086956513</v>
      </c>
      <c r="BD27" s="108">
        <v>0.92355197551020374</v>
      </c>
      <c r="BE27" s="108">
        <v>0.72379195180722866</v>
      </c>
      <c r="BF27" s="108">
        <f>1/54.94</f>
        <v>1.8201674554058973E-2</v>
      </c>
      <c r="BG27" s="108">
        <v>1.2354117945126118E-3</v>
      </c>
    </row>
    <row r="28" spans="2:59" ht="13.2" x14ac:dyDescent="0.25">
      <c r="B28" s="10" t="s">
        <v>1274</v>
      </c>
      <c r="C28" s="10" t="s">
        <v>40</v>
      </c>
      <c r="D28" s="11" t="s">
        <v>1217</v>
      </c>
      <c r="F28" s="116" t="s">
        <v>1632</v>
      </c>
      <c r="G28" s="116" t="s">
        <v>1321</v>
      </c>
      <c r="I28" s="10" t="s">
        <v>1334</v>
      </c>
      <c r="J28" s="12">
        <v>740000000</v>
      </c>
      <c r="L28" s="3" t="str">
        <f t="shared" si="1"/>
        <v>15133</v>
      </c>
      <c r="M28" s="17" t="s">
        <v>1335</v>
      </c>
      <c r="N28" s="14" t="s">
        <v>1326</v>
      </c>
      <c r="O28" s="15" t="s">
        <v>1327</v>
      </c>
      <c r="P28" s="15" t="s">
        <v>314</v>
      </c>
      <c r="R28" s="3" t="s">
        <v>661</v>
      </c>
      <c r="S28" s="3" t="s">
        <v>2395</v>
      </c>
      <c r="U28" s="105">
        <f t="shared" si="0"/>
        <v>2020</v>
      </c>
      <c r="V28" s="108">
        <v>0.49450298734177217</v>
      </c>
      <c r="W28" s="108" t="s">
        <v>2381</v>
      </c>
      <c r="X28" s="108">
        <v>0.14058318987341764</v>
      </c>
      <c r="Y28" s="108">
        <v>0.53553694347826097</v>
      </c>
      <c r="Z28" s="108">
        <v>9.0549439148936205E-4</v>
      </c>
      <c r="AA28" s="108">
        <v>0.10398023348017617</v>
      </c>
      <c r="AB28" s="108">
        <v>1.9479636521739144E-4</v>
      </c>
      <c r="AC28" s="108">
        <v>3.0968003375527412E-2</v>
      </c>
      <c r="AD28" s="108">
        <v>0.10991177586206904</v>
      </c>
      <c r="AE28" s="108">
        <v>0.81855314403292179</v>
      </c>
      <c r="AF28" s="108" t="s">
        <v>2381</v>
      </c>
      <c r="AG28" s="108" t="s">
        <v>2381</v>
      </c>
      <c r="AH28" s="108">
        <v>9.6904332158590373E-3</v>
      </c>
      <c r="AI28" s="108" t="s">
        <v>2381</v>
      </c>
      <c r="AJ28" s="108">
        <v>0.20861624999999998</v>
      </c>
      <c r="AK28" s="108">
        <v>6.7261225327510917E-3</v>
      </c>
      <c r="AL28" s="108">
        <v>6.0818620000000021E-4</v>
      </c>
      <c r="AM28" s="108">
        <v>2.3437320689655166</v>
      </c>
      <c r="AN28" s="108">
        <v>0.1708253187772926</v>
      </c>
      <c r="AO28" s="108">
        <v>3.3557262393162382E-2</v>
      </c>
      <c r="AP28" s="108">
        <v>0.46573705042016805</v>
      </c>
      <c r="AQ28" s="108">
        <v>7.6435190295358682E-2</v>
      </c>
      <c r="AR28" s="108">
        <v>1.8698443315508022</v>
      </c>
      <c r="AS28" s="108">
        <v>1.4470105701754389E-2</v>
      </c>
      <c r="AT28" s="108">
        <v>0.18427248333333329</v>
      </c>
      <c r="AU28" s="108">
        <v>0.19735687179487174</v>
      </c>
      <c r="AV28" s="108">
        <v>9.9694630567685617E-3</v>
      </c>
      <c r="AW28" s="108">
        <v>0.19171318497109827</v>
      </c>
      <c r="AX28" s="108">
        <v>0.52027586919831237</v>
      </c>
      <c r="AY28" s="108">
        <v>4.3851455793991419E-2</v>
      </c>
      <c r="AZ28" s="108">
        <v>7.8072218987341749E-2</v>
      </c>
      <c r="BA28" s="108">
        <v>0.76533156652360523</v>
      </c>
      <c r="BB28" s="108">
        <v>2.2951583771929823E-2</v>
      </c>
      <c r="BC28" s="108">
        <v>0.19570693193717298</v>
      </c>
      <c r="BD28" s="108">
        <v>0.92048367634854689</v>
      </c>
      <c r="BE28" s="108">
        <v>0.71854961632653036</v>
      </c>
      <c r="BF28" s="108">
        <f>1/54.94</f>
        <v>1.8201674554058973E-2</v>
      </c>
      <c r="BG28" s="108">
        <v>1.2478760825467485E-3</v>
      </c>
    </row>
    <row r="29" spans="2:59" ht="13.2" x14ac:dyDescent="0.25">
      <c r="B29" s="10" t="s">
        <v>1277</v>
      </c>
      <c r="C29" s="10" t="s">
        <v>1278</v>
      </c>
      <c r="D29" s="11" t="s">
        <v>1217</v>
      </c>
      <c r="F29" s="116" t="s">
        <v>359</v>
      </c>
      <c r="G29" s="116" t="s">
        <v>1232</v>
      </c>
      <c r="I29" s="10" t="s">
        <v>1338</v>
      </c>
      <c r="J29" s="12">
        <v>780000000</v>
      </c>
      <c r="L29" s="3" t="str">
        <f t="shared" si="1"/>
        <v>15137</v>
      </c>
      <c r="M29" s="17" t="s">
        <v>1339</v>
      </c>
      <c r="N29" s="14" t="s">
        <v>1326</v>
      </c>
      <c r="O29" s="15" t="s">
        <v>1327</v>
      </c>
      <c r="P29" s="15" t="s">
        <v>1340</v>
      </c>
      <c r="R29" s="3" t="s">
        <v>499</v>
      </c>
      <c r="S29" s="3" t="s">
        <v>2393</v>
      </c>
      <c r="U29" s="105">
        <f t="shared" si="0"/>
        <v>2021</v>
      </c>
      <c r="V29" s="108">
        <v>0.53823005660377365</v>
      </c>
      <c r="W29" s="108" t="s">
        <v>2381</v>
      </c>
      <c r="X29" s="108">
        <v>0.12813609523809519</v>
      </c>
      <c r="Y29" s="108">
        <v>0.55661697979797975</v>
      </c>
      <c r="Z29" s="108">
        <v>9.6971728440367003E-4</v>
      </c>
      <c r="AA29" s="108">
        <v>0.10757173786407767</v>
      </c>
      <c r="AB29" s="108">
        <v>1.9283128846153853E-4</v>
      </c>
      <c r="AC29" s="108">
        <v>3.2422799082568808E-2</v>
      </c>
      <c r="AD29" s="108">
        <v>0.11293108653846155</v>
      </c>
      <c r="AE29" s="108">
        <v>0.83978495412844001</v>
      </c>
      <c r="AF29" s="108" t="s">
        <v>2381</v>
      </c>
      <c r="AG29" s="108" t="s">
        <v>2381</v>
      </c>
      <c r="AH29" s="108">
        <v>9.5067365346534656E-3</v>
      </c>
      <c r="AI29" s="108" t="s">
        <v>2381</v>
      </c>
      <c r="AJ29" s="108">
        <v>0.21312376699029129</v>
      </c>
      <c r="AK29" s="108">
        <v>6.4812255769230763E-3</v>
      </c>
      <c r="AL29" s="108">
        <v>6.237014245283021E-4</v>
      </c>
      <c r="AM29" s="108">
        <v>2.3065967058823533</v>
      </c>
      <c r="AN29" s="108">
        <v>0.17021144660194185</v>
      </c>
      <c r="AO29" s="108">
        <v>3.4499862135922321E-2</v>
      </c>
      <c r="AP29" s="108">
        <v>0.50038935238095206</v>
      </c>
      <c r="AQ29" s="108">
        <v>8.2558523300970854E-2</v>
      </c>
      <c r="AR29" s="108">
        <v>1.8109612499999999</v>
      </c>
      <c r="AS29" s="108">
        <v>1.4438008080808086E-2</v>
      </c>
      <c r="AT29" s="108">
        <v>0.18488299056603774</v>
      </c>
      <c r="AU29" s="108">
        <v>0.1913202183908046</v>
      </c>
      <c r="AV29" s="108">
        <v>9.3452145544554392E-3</v>
      </c>
      <c r="AW29" s="108">
        <v>0.18557614062499994</v>
      </c>
      <c r="AX29" s="108">
        <v>0.52284629245283032</v>
      </c>
      <c r="AY29" s="108">
        <v>4.7762746153846167E-2</v>
      </c>
      <c r="AZ29" s="108">
        <v>8.2917567289719635E-2</v>
      </c>
      <c r="BA29" s="108">
        <v>0.76717497222222208</v>
      </c>
      <c r="BB29" s="108">
        <v>2.2677198019801982E-2</v>
      </c>
      <c r="BC29" s="108">
        <v>0.18961208235294122</v>
      </c>
      <c r="BD29" s="108">
        <v>0.96630765137614683</v>
      </c>
      <c r="BE29" s="108">
        <v>0.69644424324324272</v>
      </c>
      <c r="BF29" s="108">
        <f>1/54.94</f>
        <v>1.8201674554058973E-2</v>
      </c>
      <c r="BG29" s="108">
        <v>1.2802437647192659E-3</v>
      </c>
    </row>
    <row r="30" spans="2:59" ht="13.2" x14ac:dyDescent="0.25">
      <c r="B30" s="10" t="s">
        <v>1282</v>
      </c>
      <c r="C30" s="10" t="s">
        <v>1283</v>
      </c>
      <c r="D30" s="11" t="s">
        <v>1217</v>
      </c>
      <c r="F30" s="116" t="s">
        <v>81</v>
      </c>
      <c r="G30" s="116" t="s">
        <v>1245</v>
      </c>
      <c r="I30" s="10" t="s">
        <v>1344</v>
      </c>
      <c r="J30" s="12">
        <v>820000000</v>
      </c>
      <c r="L30" s="3" t="str">
        <f t="shared" si="1"/>
        <v>15270</v>
      </c>
      <c r="M30" s="17" t="s">
        <v>1345</v>
      </c>
      <c r="N30" s="14" t="s">
        <v>1326</v>
      </c>
      <c r="O30" s="15" t="s">
        <v>1327</v>
      </c>
      <c r="P30" s="15" t="s">
        <v>328</v>
      </c>
      <c r="R30" s="3" t="s">
        <v>93</v>
      </c>
      <c r="S30" s="3" t="s">
        <v>2394</v>
      </c>
      <c r="U30" s="105">
        <f t="shared" si="0"/>
        <v>2022</v>
      </c>
      <c r="V30" s="108">
        <v>0.52507539393939362</v>
      </c>
      <c r="W30" s="108" t="s">
        <v>2381</v>
      </c>
      <c r="X30" s="108">
        <v>0.14432395541401261</v>
      </c>
      <c r="Y30" s="108">
        <v>0.57765183544303766</v>
      </c>
      <c r="Z30" s="108">
        <v>8.6916124550898166E-4</v>
      </c>
      <c r="AA30" s="108">
        <v>0.11249641975308648</v>
      </c>
      <c r="AB30" s="108">
        <v>1.7692049999999999E-4</v>
      </c>
      <c r="AC30" s="108">
        <v>3.2087082035928145E-2</v>
      </c>
      <c r="AD30" s="108">
        <v>0.10616293167701858</v>
      </c>
      <c r="AE30" s="108">
        <v>0.78983406395348821</v>
      </c>
      <c r="AF30" s="108" t="s">
        <v>2381</v>
      </c>
      <c r="AG30" s="108" t="s">
        <v>2381</v>
      </c>
      <c r="AH30" s="108">
        <v>9.5691311874999962E-3</v>
      </c>
      <c r="AI30" s="108" t="s">
        <v>2381</v>
      </c>
      <c r="AJ30" s="108">
        <v>0.22389310691823899</v>
      </c>
      <c r="AK30" s="108">
        <v>5.8360678048780474E-3</v>
      </c>
      <c r="AL30" s="108">
        <v>5.8800651633986927E-4</v>
      </c>
      <c r="AM30" s="108">
        <v>2.4194046031746019</v>
      </c>
      <c r="AN30" s="108">
        <v>0.17079373076923079</v>
      </c>
      <c r="AO30" s="108">
        <v>3.6462641875000007E-2</v>
      </c>
      <c r="AP30" s="108">
        <v>0.48100504907975489</v>
      </c>
      <c r="AQ30" s="108">
        <v>7.9140899999999945E-2</v>
      </c>
      <c r="AR30" s="108">
        <v>1.9210955813953485</v>
      </c>
      <c r="AS30" s="108">
        <v>1.3892837820512823E-2</v>
      </c>
      <c r="AT30" s="108">
        <v>0.16944437125748496</v>
      </c>
      <c r="AU30" s="108">
        <v>0.20315964062499994</v>
      </c>
      <c r="AV30" s="108">
        <v>1.0803145414012732E-2</v>
      </c>
      <c r="AW30" s="108">
        <v>0.19658567716535444</v>
      </c>
      <c r="AX30" s="108">
        <v>0.53809505487804887</v>
      </c>
      <c r="AY30" s="108">
        <v>4.6758775796178355E-2</v>
      </c>
      <c r="AZ30" s="108">
        <v>7.5282883233532952E-2</v>
      </c>
      <c r="BA30" s="108">
        <v>0.77734040606060584</v>
      </c>
      <c r="BB30" s="108">
        <v>2.147581383647798E-2</v>
      </c>
      <c r="BC30" s="108">
        <v>0.20102708148148141</v>
      </c>
      <c r="BD30" s="108">
        <v>0.93622211377245534</v>
      </c>
      <c r="BE30" s="108">
        <v>0.7385531149425284</v>
      </c>
      <c r="BF30" s="108"/>
      <c r="BG30" s="108"/>
    </row>
    <row r="31" spans="2:59" ht="13.2" x14ac:dyDescent="0.25">
      <c r="B31" s="10" t="s">
        <v>1306</v>
      </c>
      <c r="C31" s="10" t="s">
        <v>1307</v>
      </c>
      <c r="D31" s="11" t="s">
        <v>1308</v>
      </c>
      <c r="F31" s="116" t="s">
        <v>1309</v>
      </c>
      <c r="G31" s="116" t="s">
        <v>1245</v>
      </c>
      <c r="I31" s="10" t="s">
        <v>1348</v>
      </c>
      <c r="J31" s="12">
        <v>860000000</v>
      </c>
      <c r="L31" s="3" t="str">
        <f t="shared" si="1"/>
        <v>16000</v>
      </c>
      <c r="M31" s="13" t="s">
        <v>1349</v>
      </c>
      <c r="N31" s="14" t="s">
        <v>1349</v>
      </c>
      <c r="O31" s="15" t="s">
        <v>1350</v>
      </c>
      <c r="P31" s="15" t="s">
        <v>84</v>
      </c>
      <c r="R31" s="3" t="s">
        <v>525</v>
      </c>
      <c r="S31" s="3" t="s">
        <v>2395</v>
      </c>
      <c r="U31" s="105">
        <f t="shared" si="0"/>
        <v>2023</v>
      </c>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row>
    <row r="32" spans="2:59" x14ac:dyDescent="0.2">
      <c r="B32" s="10" t="s">
        <v>1312</v>
      </c>
      <c r="C32" s="10" t="s">
        <v>1313</v>
      </c>
      <c r="D32" s="11" t="s">
        <v>1308</v>
      </c>
      <c r="F32" s="116" t="s">
        <v>302</v>
      </c>
      <c r="G32" s="116" t="s">
        <v>1245</v>
      </c>
      <c r="I32" s="10" t="s">
        <v>1353</v>
      </c>
      <c r="J32" s="12">
        <v>900000000</v>
      </c>
      <c r="L32" s="3" t="str">
        <f t="shared" si="1"/>
        <v>16061</v>
      </c>
      <c r="M32" s="17" t="s">
        <v>1354</v>
      </c>
      <c r="N32" s="14" t="s">
        <v>1349</v>
      </c>
      <c r="O32" s="15" t="s">
        <v>1350</v>
      </c>
      <c r="P32" s="15" t="s">
        <v>104</v>
      </c>
      <c r="R32" s="111" t="s">
        <v>114</v>
      </c>
      <c r="S32" s="3" t="s">
        <v>2395</v>
      </c>
    </row>
    <row r="33" spans="2:16" x14ac:dyDescent="0.2">
      <c r="B33" s="10" t="s">
        <v>1320</v>
      </c>
      <c r="C33" s="10" t="s">
        <v>1</v>
      </c>
      <c r="D33" s="11" t="s">
        <v>1308</v>
      </c>
      <c r="F33" s="116" t="s">
        <v>61</v>
      </c>
      <c r="G33" s="116" t="s">
        <v>1321</v>
      </c>
      <c r="I33" s="10" t="s">
        <v>1355</v>
      </c>
      <c r="J33" s="12">
        <v>940000000</v>
      </c>
      <c r="L33" s="3" t="str">
        <f t="shared" si="1"/>
        <v>16063</v>
      </c>
      <c r="M33" s="17" t="s">
        <v>1356</v>
      </c>
      <c r="N33" s="14" t="s">
        <v>1349</v>
      </c>
      <c r="O33" s="15" t="s">
        <v>1350</v>
      </c>
      <c r="P33" s="15" t="s">
        <v>1357</v>
      </c>
    </row>
    <row r="34" spans="2:16" x14ac:dyDescent="0.2">
      <c r="B34" s="10" t="s">
        <v>1324</v>
      </c>
      <c r="C34" s="10" t="s">
        <v>433</v>
      </c>
      <c r="D34" s="11" t="s">
        <v>1308</v>
      </c>
      <c r="F34" s="116" t="s">
        <v>576</v>
      </c>
      <c r="G34" s="116" t="s">
        <v>1245</v>
      </c>
      <c r="I34" s="10" t="s">
        <v>1358</v>
      </c>
      <c r="J34" s="12">
        <v>980000000</v>
      </c>
      <c r="L34" s="3" t="str">
        <f t="shared" si="1"/>
        <v>21000</v>
      </c>
      <c r="M34" s="13" t="s">
        <v>1359</v>
      </c>
      <c r="N34" s="14" t="s">
        <v>1359</v>
      </c>
      <c r="O34" s="15" t="s">
        <v>1360</v>
      </c>
      <c r="P34" s="15" t="s">
        <v>222</v>
      </c>
    </row>
    <row r="35" spans="2:16" x14ac:dyDescent="0.2">
      <c r="B35" s="10" t="s">
        <v>1332</v>
      </c>
      <c r="C35" s="10" t="s">
        <v>1333</v>
      </c>
      <c r="D35" s="11" t="s">
        <v>1308</v>
      </c>
      <c r="F35" s="116" t="s">
        <v>1313</v>
      </c>
      <c r="G35" s="116" t="s">
        <v>10574</v>
      </c>
      <c r="I35" s="10" t="s">
        <v>1362</v>
      </c>
      <c r="J35" s="12">
        <v>1020000000</v>
      </c>
      <c r="L35" s="3" t="str">
        <f t="shared" si="1"/>
        <v>21020</v>
      </c>
      <c r="M35" s="17" t="s">
        <v>1363</v>
      </c>
      <c r="N35" s="14" t="s">
        <v>1359</v>
      </c>
      <c r="O35" s="15" t="s">
        <v>1360</v>
      </c>
      <c r="P35" s="15" t="s">
        <v>1364</v>
      </c>
    </row>
    <row r="36" spans="2:16" x14ac:dyDescent="0.2">
      <c r="B36" s="10" t="s">
        <v>1336</v>
      </c>
      <c r="C36" s="10" t="s">
        <v>36</v>
      </c>
      <c r="D36" s="11" t="s">
        <v>1308</v>
      </c>
      <c r="F36" s="116" t="s">
        <v>1337</v>
      </c>
      <c r="G36" s="116" t="s">
        <v>1245</v>
      </c>
      <c r="I36" s="10" t="s">
        <v>1366</v>
      </c>
      <c r="J36" s="12">
        <v>1060000000</v>
      </c>
      <c r="L36" s="3" t="str">
        <f t="shared" si="1"/>
        <v>21020a</v>
      </c>
      <c r="M36" s="17" t="s">
        <v>1367</v>
      </c>
      <c r="N36" s="14" t="s">
        <v>1359</v>
      </c>
      <c r="O36" s="15" t="s">
        <v>1360</v>
      </c>
      <c r="P36" s="15" t="s">
        <v>1364</v>
      </c>
    </row>
    <row r="37" spans="2:16" x14ac:dyDescent="0.2">
      <c r="B37" s="10" t="s">
        <v>1341</v>
      </c>
      <c r="C37" s="10" t="s">
        <v>1342</v>
      </c>
      <c r="D37" s="11" t="s">
        <v>1308</v>
      </c>
      <c r="F37" s="116" t="s">
        <v>1343</v>
      </c>
      <c r="G37" s="116" t="s">
        <v>1245</v>
      </c>
      <c r="I37" s="10" t="s">
        <v>1370</v>
      </c>
      <c r="J37" s="12">
        <v>1100000000</v>
      </c>
      <c r="L37" s="3" t="str">
        <f t="shared" si="1"/>
        <v>21020a1</v>
      </c>
      <c r="M37" s="17" t="s">
        <v>1371</v>
      </c>
      <c r="N37" s="14" t="s">
        <v>1359</v>
      </c>
      <c r="O37" s="15" t="s">
        <v>1360</v>
      </c>
      <c r="P37" s="15" t="s">
        <v>1364</v>
      </c>
    </row>
    <row r="38" spans="2:16" x14ac:dyDescent="0.2">
      <c r="B38" s="10" t="s">
        <v>1346</v>
      </c>
      <c r="C38" s="10" t="s">
        <v>80</v>
      </c>
      <c r="D38" s="11" t="s">
        <v>1308</v>
      </c>
      <c r="F38" s="116" t="s">
        <v>1347</v>
      </c>
      <c r="G38" s="116" t="s">
        <v>10573</v>
      </c>
      <c r="I38" s="10" t="s">
        <v>1373</v>
      </c>
      <c r="J38" s="12">
        <v>1140000000</v>
      </c>
      <c r="L38" s="3" t="str">
        <f t="shared" si="1"/>
        <v>21020a2</v>
      </c>
      <c r="M38" s="17" t="s">
        <v>1374</v>
      </c>
      <c r="N38" s="14" t="s">
        <v>1359</v>
      </c>
      <c r="O38" s="15" t="s">
        <v>1360</v>
      </c>
      <c r="P38" s="15" t="s">
        <v>1364</v>
      </c>
    </row>
    <row r="39" spans="2:16" x14ac:dyDescent="0.2">
      <c r="B39" s="10" t="s">
        <v>1351</v>
      </c>
      <c r="C39" s="10" t="s">
        <v>1352</v>
      </c>
      <c r="D39" s="11" t="s">
        <v>1308</v>
      </c>
      <c r="F39" s="116" t="s">
        <v>62</v>
      </c>
      <c r="G39" s="116" t="s">
        <v>1321</v>
      </c>
      <c r="I39" s="10" t="s">
        <v>1377</v>
      </c>
      <c r="J39" s="12">
        <v>1180000000</v>
      </c>
      <c r="L39" s="3" t="str">
        <f t="shared" si="1"/>
        <v>21020b</v>
      </c>
      <c r="M39" s="17" t="s">
        <v>1378</v>
      </c>
      <c r="N39" s="14" t="s">
        <v>1359</v>
      </c>
      <c r="O39" s="15" t="s">
        <v>1360</v>
      </c>
      <c r="P39" s="15" t="s">
        <v>1364</v>
      </c>
    </row>
    <row r="40" spans="2:16" x14ac:dyDescent="0.2">
      <c r="F40" s="116" t="s">
        <v>575</v>
      </c>
      <c r="G40" s="116" t="s">
        <v>10573</v>
      </c>
      <c r="I40" s="10" t="s">
        <v>1381</v>
      </c>
      <c r="J40" s="12">
        <v>1220000000</v>
      </c>
      <c r="L40" s="3" t="str">
        <f t="shared" si="1"/>
        <v>21030</v>
      </c>
      <c r="M40" s="17" t="s">
        <v>1382</v>
      </c>
      <c r="N40" s="14" t="s">
        <v>1359</v>
      </c>
      <c r="O40" s="15" t="s">
        <v>1360</v>
      </c>
      <c r="P40" s="15" t="s">
        <v>1383</v>
      </c>
    </row>
    <row r="41" spans="2:16" x14ac:dyDescent="0.2">
      <c r="F41" s="116" t="s">
        <v>240</v>
      </c>
      <c r="G41" s="116" t="s">
        <v>1245</v>
      </c>
      <c r="I41" s="10" t="s">
        <v>1385</v>
      </c>
      <c r="J41" s="12">
        <v>1260000000</v>
      </c>
      <c r="L41" s="3" t="str">
        <f t="shared" si="1"/>
        <v>21031</v>
      </c>
      <c r="M41" s="17" t="s">
        <v>1386</v>
      </c>
      <c r="N41" s="14" t="s">
        <v>1359</v>
      </c>
      <c r="O41" s="15" t="s">
        <v>1360</v>
      </c>
      <c r="P41" s="15" t="s">
        <v>1383</v>
      </c>
    </row>
    <row r="42" spans="2:16" x14ac:dyDescent="0.2">
      <c r="F42" s="116" t="s">
        <v>1369</v>
      </c>
      <c r="G42" s="116" t="s">
        <v>1245</v>
      </c>
      <c r="I42" s="10" t="s">
        <v>1388</v>
      </c>
      <c r="J42" s="12">
        <v>1300000000</v>
      </c>
      <c r="L42" s="3" t="str">
        <f t="shared" si="1"/>
        <v>21031a</v>
      </c>
      <c r="M42" s="17" t="s">
        <v>1389</v>
      </c>
      <c r="N42" s="14" t="s">
        <v>1359</v>
      </c>
      <c r="O42" s="15" t="s">
        <v>1360</v>
      </c>
      <c r="P42" s="15" t="s">
        <v>1383</v>
      </c>
    </row>
    <row r="43" spans="2:16" x14ac:dyDescent="0.2">
      <c r="F43" s="116" t="s">
        <v>238</v>
      </c>
      <c r="G43" s="116" t="s">
        <v>1245</v>
      </c>
      <c r="I43" s="10" t="s">
        <v>1391</v>
      </c>
      <c r="J43" s="12">
        <v>1320000000</v>
      </c>
      <c r="L43" s="3" t="str">
        <f t="shared" si="1"/>
        <v>21031b</v>
      </c>
      <c r="M43" s="17" t="s">
        <v>1392</v>
      </c>
      <c r="N43" s="14" t="s">
        <v>1359</v>
      </c>
      <c r="O43" s="15" t="s">
        <v>1360</v>
      </c>
      <c r="P43" s="15" t="s">
        <v>1383</v>
      </c>
    </row>
    <row r="44" spans="2:16" x14ac:dyDescent="0.2">
      <c r="F44" s="116" t="s">
        <v>155</v>
      </c>
      <c r="G44" s="116" t="s">
        <v>10573</v>
      </c>
      <c r="L44" s="3" t="str">
        <f t="shared" si="1"/>
        <v>21032</v>
      </c>
      <c r="M44" s="17" t="s">
        <v>1394</v>
      </c>
      <c r="N44" s="14" t="s">
        <v>1359</v>
      </c>
      <c r="O44" s="15" t="s">
        <v>1360</v>
      </c>
      <c r="P44" s="15" t="s">
        <v>1383</v>
      </c>
    </row>
    <row r="45" spans="2:16" ht="11.25" customHeight="1" x14ac:dyDescent="0.2">
      <c r="F45" s="116" t="s">
        <v>10571</v>
      </c>
      <c r="G45" s="116" t="s">
        <v>1245</v>
      </c>
      <c r="L45" s="3" t="str">
        <f t="shared" si="1"/>
        <v>21032a</v>
      </c>
      <c r="M45" s="17" t="s">
        <v>1396</v>
      </c>
      <c r="N45" s="14" t="s">
        <v>1359</v>
      </c>
      <c r="O45" s="15" t="s">
        <v>1360</v>
      </c>
      <c r="P45" s="15" t="s">
        <v>1383</v>
      </c>
    </row>
    <row r="46" spans="2:16" ht="11.25" customHeight="1" x14ac:dyDescent="0.2">
      <c r="F46" s="116" t="s">
        <v>1380</v>
      </c>
      <c r="G46" s="116" t="s">
        <v>1232</v>
      </c>
      <c r="L46" s="3" t="str">
        <f t="shared" si="1"/>
        <v>21032b</v>
      </c>
      <c r="M46" s="17" t="s">
        <v>1398</v>
      </c>
      <c r="N46" s="14" t="s">
        <v>1359</v>
      </c>
      <c r="O46" s="15" t="s">
        <v>1360</v>
      </c>
      <c r="P46" s="15" t="s">
        <v>1383</v>
      </c>
    </row>
    <row r="47" spans="2:16" x14ac:dyDescent="0.2">
      <c r="F47" s="116" t="s">
        <v>1186</v>
      </c>
      <c r="G47" s="116" t="s">
        <v>10573</v>
      </c>
      <c r="L47" s="3" t="str">
        <f t="shared" si="1"/>
        <v>21040</v>
      </c>
      <c r="M47" s="17" t="s">
        <v>1400</v>
      </c>
      <c r="N47" s="14" t="s">
        <v>1359</v>
      </c>
      <c r="O47" s="15" t="s">
        <v>1360</v>
      </c>
      <c r="P47" s="15" t="s">
        <v>1401</v>
      </c>
    </row>
    <row r="48" spans="2:16" x14ac:dyDescent="0.2">
      <c r="F48" s="116" t="s">
        <v>1652</v>
      </c>
      <c r="G48" s="116" t="s">
        <v>10573</v>
      </c>
      <c r="L48" s="3" t="str">
        <f t="shared" si="1"/>
        <v>21040a</v>
      </c>
      <c r="M48" s="17" t="s">
        <v>1403</v>
      </c>
      <c r="N48" s="14" t="s">
        <v>1359</v>
      </c>
      <c r="O48" s="15" t="s">
        <v>1360</v>
      </c>
      <c r="P48" s="15" t="s">
        <v>1401</v>
      </c>
    </row>
    <row r="49" spans="6:16" x14ac:dyDescent="0.2">
      <c r="F49" s="116" t="s">
        <v>1654</v>
      </c>
      <c r="G49" s="116" t="s">
        <v>1232</v>
      </c>
      <c r="L49" s="3" t="str">
        <f t="shared" si="1"/>
        <v>21040b</v>
      </c>
      <c r="M49" s="17" t="s">
        <v>1405</v>
      </c>
      <c r="N49" s="14" t="s">
        <v>1359</v>
      </c>
      <c r="O49" s="15" t="s">
        <v>1360</v>
      </c>
      <c r="P49" s="15" t="s">
        <v>1401</v>
      </c>
    </row>
    <row r="50" spans="6:16" x14ac:dyDescent="0.2">
      <c r="F50" s="116" t="s">
        <v>1287</v>
      </c>
      <c r="G50" s="116" t="s">
        <v>1232</v>
      </c>
      <c r="L50" s="3" t="str">
        <f t="shared" si="1"/>
        <v>21040b1</v>
      </c>
      <c r="M50" s="17" t="s">
        <v>1408</v>
      </c>
      <c r="N50" s="14" t="s">
        <v>1359</v>
      </c>
      <c r="O50" s="15" t="s">
        <v>1360</v>
      </c>
      <c r="P50" s="15" t="s">
        <v>1401</v>
      </c>
    </row>
    <row r="51" spans="6:16" x14ac:dyDescent="0.2">
      <c r="F51" s="116" t="s">
        <v>293</v>
      </c>
      <c r="G51" s="116" t="s">
        <v>1232</v>
      </c>
      <c r="L51" s="3" t="str">
        <f t="shared" si="1"/>
        <v>21040b2</v>
      </c>
      <c r="M51" s="17" t="s">
        <v>1410</v>
      </c>
      <c r="N51" s="14" t="s">
        <v>1359</v>
      </c>
      <c r="O51" s="15" t="s">
        <v>1360</v>
      </c>
      <c r="P51" s="15" t="s">
        <v>1401</v>
      </c>
    </row>
    <row r="52" spans="6:16" x14ac:dyDescent="0.2">
      <c r="F52" s="116" t="s">
        <v>129</v>
      </c>
      <c r="G52" s="116" t="s">
        <v>1241</v>
      </c>
      <c r="L52" s="3" t="str">
        <f t="shared" si="1"/>
        <v>21040b3</v>
      </c>
      <c r="M52" s="17" t="s">
        <v>1413</v>
      </c>
      <c r="N52" s="14" t="s">
        <v>1359</v>
      </c>
      <c r="O52" s="15" t="s">
        <v>1360</v>
      </c>
      <c r="P52" s="15" t="s">
        <v>1401</v>
      </c>
    </row>
    <row r="53" spans="6:16" x14ac:dyDescent="0.2">
      <c r="F53" s="116" t="s">
        <v>641</v>
      </c>
      <c r="G53" s="116" t="s">
        <v>10573</v>
      </c>
      <c r="L53" s="3" t="str">
        <f t="shared" si="1"/>
        <v>21040c</v>
      </c>
      <c r="M53" s="17" t="s">
        <v>1415</v>
      </c>
      <c r="N53" s="14" t="s">
        <v>1359</v>
      </c>
      <c r="O53" s="15" t="s">
        <v>1360</v>
      </c>
      <c r="P53" s="15" t="s">
        <v>1401</v>
      </c>
    </row>
    <row r="54" spans="6:16" x14ac:dyDescent="0.2">
      <c r="F54" s="116" t="s">
        <v>216</v>
      </c>
      <c r="G54" s="116" t="s">
        <v>10573</v>
      </c>
      <c r="L54" s="3" t="str">
        <f t="shared" si="1"/>
        <v>21040d</v>
      </c>
      <c r="M54" s="17" t="s">
        <v>1417</v>
      </c>
      <c r="N54" s="14" t="s">
        <v>1359</v>
      </c>
      <c r="O54" s="15" t="s">
        <v>1360</v>
      </c>
      <c r="P54" s="15" t="s">
        <v>1401</v>
      </c>
    </row>
    <row r="55" spans="6:16" x14ac:dyDescent="0.2">
      <c r="F55" s="116" t="s">
        <v>765</v>
      </c>
      <c r="G55" s="116" t="s">
        <v>10573</v>
      </c>
      <c r="L55" s="3" t="str">
        <f t="shared" si="1"/>
        <v>21040e</v>
      </c>
      <c r="M55" s="17" t="s">
        <v>1419</v>
      </c>
      <c r="N55" s="14" t="s">
        <v>1359</v>
      </c>
      <c r="O55" s="15" t="s">
        <v>1360</v>
      </c>
      <c r="P55" s="15" t="s">
        <v>1401</v>
      </c>
    </row>
    <row r="56" spans="6:16" x14ac:dyDescent="0.2">
      <c r="F56" s="116" t="s">
        <v>68</v>
      </c>
      <c r="G56" s="116" t="s">
        <v>1241</v>
      </c>
      <c r="L56" s="3" t="str">
        <f t="shared" si="1"/>
        <v>21040g</v>
      </c>
      <c r="M56" s="17" t="s">
        <v>1421</v>
      </c>
      <c r="N56" s="14" t="s">
        <v>1359</v>
      </c>
      <c r="O56" s="15" t="s">
        <v>1360</v>
      </c>
      <c r="P56" s="15" t="s">
        <v>1401</v>
      </c>
    </row>
    <row r="57" spans="6:16" x14ac:dyDescent="0.2">
      <c r="F57" s="116" t="s">
        <v>687</v>
      </c>
      <c r="G57" s="116" t="s">
        <v>10573</v>
      </c>
      <c r="L57" s="3" t="str">
        <f t="shared" si="1"/>
        <v>21040h</v>
      </c>
      <c r="M57" s="17" t="s">
        <v>1422</v>
      </c>
      <c r="N57" s="14" t="s">
        <v>1359</v>
      </c>
      <c r="O57" s="15" t="s">
        <v>1360</v>
      </c>
      <c r="P57" s="15" t="s">
        <v>1401</v>
      </c>
    </row>
    <row r="58" spans="6:16" x14ac:dyDescent="0.2">
      <c r="F58" s="116" t="s">
        <v>204</v>
      </c>
      <c r="G58" s="116" t="s">
        <v>1245</v>
      </c>
      <c r="L58" s="3" t="str">
        <f t="shared" si="1"/>
        <v>21050</v>
      </c>
      <c r="M58" s="17" t="s">
        <v>1423</v>
      </c>
      <c r="N58" s="14" t="s">
        <v>1359</v>
      </c>
      <c r="O58" s="15" t="s">
        <v>1360</v>
      </c>
      <c r="P58" s="15" t="s">
        <v>1424</v>
      </c>
    </row>
    <row r="59" spans="6:16" x14ac:dyDescent="0.2">
      <c r="F59" s="116" t="s">
        <v>515</v>
      </c>
      <c r="G59" s="116" t="s">
        <v>1245</v>
      </c>
      <c r="L59" s="3" t="str">
        <f t="shared" si="1"/>
        <v>21050a</v>
      </c>
      <c r="M59" s="17" t="s">
        <v>1425</v>
      </c>
      <c r="N59" s="14" t="s">
        <v>1359</v>
      </c>
      <c r="O59" s="15" t="s">
        <v>1360</v>
      </c>
      <c r="P59" s="15" t="s">
        <v>1424</v>
      </c>
    </row>
    <row r="60" spans="6:16" x14ac:dyDescent="0.2">
      <c r="F60" s="116" t="s">
        <v>1407</v>
      </c>
      <c r="G60" s="116" t="s">
        <v>1232</v>
      </c>
      <c r="L60" s="3" t="str">
        <f t="shared" si="1"/>
        <v>21050b</v>
      </c>
      <c r="M60" s="17" t="s">
        <v>1427</v>
      </c>
      <c r="N60" s="14" t="s">
        <v>1359</v>
      </c>
      <c r="O60" s="15" t="s">
        <v>1360</v>
      </c>
      <c r="P60" s="15" t="s">
        <v>1424</v>
      </c>
    </row>
    <row r="61" spans="6:16" x14ac:dyDescent="0.2">
      <c r="F61" s="116" t="s">
        <v>10572</v>
      </c>
      <c r="G61" s="116" t="s">
        <v>1245</v>
      </c>
      <c r="L61" s="3" t="str">
        <f t="shared" si="1"/>
        <v>21050c</v>
      </c>
      <c r="M61" s="17" t="s">
        <v>1429</v>
      </c>
      <c r="N61" s="14" t="s">
        <v>1359</v>
      </c>
      <c r="O61" s="15" t="s">
        <v>1360</v>
      </c>
      <c r="P61" s="15" t="s">
        <v>1424</v>
      </c>
    </row>
    <row r="62" spans="6:16" x14ac:dyDescent="0.2">
      <c r="F62" s="116" t="s">
        <v>430</v>
      </c>
      <c r="G62" s="116" t="s">
        <v>1245</v>
      </c>
      <c r="L62" s="3" t="str">
        <f t="shared" si="1"/>
        <v>21061</v>
      </c>
      <c r="M62" s="17" t="s">
        <v>1431</v>
      </c>
      <c r="N62" s="14" t="s">
        <v>1359</v>
      </c>
      <c r="O62" s="15" t="s">
        <v>1360</v>
      </c>
      <c r="P62" s="15" t="s">
        <v>1432</v>
      </c>
    </row>
    <row r="63" spans="6:16" x14ac:dyDescent="0.2">
      <c r="F63" s="116" t="s">
        <v>1412</v>
      </c>
      <c r="G63" s="116" t="s">
        <v>1321</v>
      </c>
      <c r="L63" s="3" t="str">
        <f t="shared" si="1"/>
        <v>21070</v>
      </c>
      <c r="M63" s="17" t="s">
        <v>1433</v>
      </c>
      <c r="N63" s="14" t="s">
        <v>1359</v>
      </c>
      <c r="O63" s="15" t="s">
        <v>1360</v>
      </c>
      <c r="P63" s="15" t="s">
        <v>1434</v>
      </c>
    </row>
    <row r="64" spans="6:16" x14ac:dyDescent="0.2">
      <c r="F64" s="116" t="s">
        <v>1239</v>
      </c>
      <c r="G64" s="116" t="s">
        <v>1232</v>
      </c>
      <c r="L64" s="3" t="str">
        <f t="shared" si="1"/>
        <v>21090</v>
      </c>
      <c r="M64" s="17" t="s">
        <v>1435</v>
      </c>
      <c r="N64" s="14" t="s">
        <v>1359</v>
      </c>
      <c r="O64" s="15" t="s">
        <v>1360</v>
      </c>
      <c r="P64" s="15" t="s">
        <v>1119</v>
      </c>
    </row>
    <row r="65" spans="2:16" x14ac:dyDescent="0.2">
      <c r="F65" s="117" t="s">
        <v>10570</v>
      </c>
      <c r="G65" s="116" t="s">
        <v>1232</v>
      </c>
      <c r="L65" s="3" t="str">
        <f t="shared" si="1"/>
        <v>22000</v>
      </c>
      <c r="M65" s="13" t="s">
        <v>1436</v>
      </c>
      <c r="N65" s="14" t="s">
        <v>1436</v>
      </c>
      <c r="O65" s="15" t="s">
        <v>1437</v>
      </c>
      <c r="P65" s="15" t="s">
        <v>722</v>
      </c>
    </row>
    <row r="66" spans="2:16" x14ac:dyDescent="0.2">
      <c r="F66" s="116" t="s">
        <v>32</v>
      </c>
      <c r="G66" s="116" t="s">
        <v>1232</v>
      </c>
      <c r="L66" s="3" t="str">
        <f t="shared" si="1"/>
        <v>22012</v>
      </c>
      <c r="M66" s="17" t="s">
        <v>1439</v>
      </c>
      <c r="N66" s="14" t="s">
        <v>1436</v>
      </c>
      <c r="O66" s="15" t="s">
        <v>1437</v>
      </c>
      <c r="P66" s="15" t="s">
        <v>1440</v>
      </c>
    </row>
    <row r="67" spans="2:16" x14ac:dyDescent="0.2">
      <c r="F67" s="116" t="s">
        <v>82</v>
      </c>
      <c r="G67" s="116" t="s">
        <v>1245</v>
      </c>
      <c r="L67" s="3" t="str">
        <f t="shared" si="1"/>
        <v>22020</v>
      </c>
      <c r="M67" s="17" t="s">
        <v>1441</v>
      </c>
      <c r="N67" s="14" t="s">
        <v>1436</v>
      </c>
      <c r="O67" s="15" t="s">
        <v>1437</v>
      </c>
      <c r="P67" s="15" t="s">
        <v>85</v>
      </c>
    </row>
    <row r="68" spans="2:16" x14ac:dyDescent="0.2">
      <c r="F68" s="116" t="s">
        <v>173</v>
      </c>
      <c r="G68" s="116" t="s">
        <v>1245</v>
      </c>
      <c r="L68" s="3" t="str">
        <f t="shared" ref="L68:L74" si="2">TEXT(M68,"#")</f>
        <v>22020a</v>
      </c>
      <c r="M68" s="17" t="s">
        <v>1442</v>
      </c>
      <c r="N68" s="14" t="s">
        <v>1436</v>
      </c>
      <c r="O68" s="15" t="s">
        <v>1437</v>
      </c>
      <c r="P68" s="15" t="s">
        <v>85</v>
      </c>
    </row>
    <row r="69" spans="2:16" x14ac:dyDescent="0.2">
      <c r="F69" s="116" t="s">
        <v>79</v>
      </c>
      <c r="G69" s="116" t="s">
        <v>1232</v>
      </c>
      <c r="L69" s="3" t="str">
        <f t="shared" si="2"/>
        <v>22020b</v>
      </c>
      <c r="M69" s="17" t="s">
        <v>1443</v>
      </c>
      <c r="N69" s="14" t="s">
        <v>1436</v>
      </c>
      <c r="O69" s="15" t="s">
        <v>1437</v>
      </c>
      <c r="P69" s="15" t="s">
        <v>85</v>
      </c>
    </row>
    <row r="70" spans="2:16" x14ac:dyDescent="0.2">
      <c r="F70" s="116" t="s">
        <v>28</v>
      </c>
      <c r="G70" s="116" t="s">
        <v>1232</v>
      </c>
      <c r="L70" s="3" t="str">
        <f t="shared" si="2"/>
        <v>22020c</v>
      </c>
      <c r="M70" s="17" t="s">
        <v>1445</v>
      </c>
      <c r="N70" s="14" t="s">
        <v>1436</v>
      </c>
      <c r="O70" s="15" t="s">
        <v>1437</v>
      </c>
      <c r="P70" s="15" t="s">
        <v>85</v>
      </c>
    </row>
    <row r="71" spans="2:16" x14ac:dyDescent="0.2">
      <c r="F71" s="116" t="s">
        <v>120</v>
      </c>
      <c r="G71" s="116" t="s">
        <v>1245</v>
      </c>
      <c r="L71" s="3" t="str">
        <f t="shared" si="2"/>
        <v>22030a</v>
      </c>
      <c r="M71" s="17" t="s">
        <v>1446</v>
      </c>
      <c r="N71" s="14" t="s">
        <v>1436</v>
      </c>
      <c r="O71" s="15" t="s">
        <v>1437</v>
      </c>
      <c r="P71" s="15" t="s">
        <v>1447</v>
      </c>
    </row>
    <row r="72" spans="2:16" x14ac:dyDescent="0.2">
      <c r="F72" s="116" t="s">
        <v>1254</v>
      </c>
      <c r="G72" s="116" t="s">
        <v>1232</v>
      </c>
      <c r="L72" s="3" t="str">
        <f t="shared" si="2"/>
        <v>22030b</v>
      </c>
      <c r="M72" s="17" t="s">
        <v>1448</v>
      </c>
      <c r="N72" s="14" t="s">
        <v>1436</v>
      </c>
      <c r="O72" s="15" t="s">
        <v>1437</v>
      </c>
      <c r="P72" s="15" t="s">
        <v>1449</v>
      </c>
    </row>
    <row r="73" spans="2:16" x14ac:dyDescent="0.2">
      <c r="F73" s="116" t="s">
        <v>1674</v>
      </c>
      <c r="G73" s="116" t="s">
        <v>1232</v>
      </c>
      <c r="L73" s="3" t="str">
        <f t="shared" si="2"/>
        <v>22040</v>
      </c>
      <c r="M73" s="17" t="s">
        <v>1450</v>
      </c>
      <c r="N73" s="14" t="s">
        <v>1436</v>
      </c>
      <c r="O73" s="15" t="s">
        <v>1437</v>
      </c>
      <c r="P73" s="21" t="s">
        <v>1451</v>
      </c>
    </row>
    <row r="74" spans="2:16" x14ac:dyDescent="0.2">
      <c r="B74" s="4" t="s">
        <v>1361</v>
      </c>
      <c r="C74" s="5"/>
      <c r="F74" s="116" t="s">
        <v>78</v>
      </c>
      <c r="G74" s="116" t="s">
        <v>10573</v>
      </c>
      <c r="L74" s="3" t="str">
        <f t="shared" si="2"/>
        <v>23000</v>
      </c>
      <c r="M74" s="13" t="s">
        <v>1452</v>
      </c>
      <c r="N74" s="14" t="s">
        <v>1452</v>
      </c>
      <c r="O74" s="15" t="s">
        <v>1453</v>
      </c>
      <c r="P74" s="21" t="s">
        <v>94</v>
      </c>
    </row>
    <row r="75" spans="2:16" x14ac:dyDescent="0.2">
      <c r="B75" s="18">
        <v>0</v>
      </c>
      <c r="C75" s="19" t="s">
        <v>1365</v>
      </c>
      <c r="F75" s="116" t="s">
        <v>1022</v>
      </c>
      <c r="G75" s="116" t="s">
        <v>1245</v>
      </c>
      <c r="L75" s="3" t="str">
        <f t="shared" ref="L75:L97" si="3">TEXT(M75,"#")</f>
        <v>23200</v>
      </c>
      <c r="M75" s="17" t="s">
        <v>1455</v>
      </c>
      <c r="N75" s="14" t="s">
        <v>1452</v>
      </c>
      <c r="O75" s="15" t="s">
        <v>1453</v>
      </c>
      <c r="P75" s="21" t="s">
        <v>100</v>
      </c>
    </row>
    <row r="76" spans="2:16" x14ac:dyDescent="0.2">
      <c r="B76" s="18">
        <v>5</v>
      </c>
      <c r="C76" s="19" t="s">
        <v>1368</v>
      </c>
      <c r="F76" s="116" t="s">
        <v>1426</v>
      </c>
      <c r="G76" s="116" t="s">
        <v>1245</v>
      </c>
      <c r="L76" s="3" t="str">
        <f t="shared" si="3"/>
        <v>23210</v>
      </c>
      <c r="M76" s="17" t="s">
        <v>1457</v>
      </c>
      <c r="N76" s="14" t="s">
        <v>1452</v>
      </c>
      <c r="O76" s="15" t="s">
        <v>1453</v>
      </c>
      <c r="P76" s="15" t="s">
        <v>672</v>
      </c>
    </row>
    <row r="77" spans="2:16" x14ac:dyDescent="0.2">
      <c r="B77" s="18">
        <v>10</v>
      </c>
      <c r="C77" s="19" t="s">
        <v>1372</v>
      </c>
      <c r="F77" s="116" t="s">
        <v>1428</v>
      </c>
      <c r="G77" s="116" t="s">
        <v>10573</v>
      </c>
      <c r="L77" s="3" t="str">
        <f t="shared" si="3"/>
        <v>23220</v>
      </c>
      <c r="M77" s="17" t="s">
        <v>1458</v>
      </c>
      <c r="N77" s="14" t="s">
        <v>1452</v>
      </c>
      <c r="O77" s="15" t="s">
        <v>1453</v>
      </c>
      <c r="P77" s="15" t="s">
        <v>105</v>
      </c>
    </row>
    <row r="78" spans="2:16" x14ac:dyDescent="0.2">
      <c r="B78" s="18">
        <v>15</v>
      </c>
      <c r="C78" s="19" t="s">
        <v>1375</v>
      </c>
      <c r="F78" s="116" t="s">
        <v>1430</v>
      </c>
      <c r="G78" s="116" t="s">
        <v>10573</v>
      </c>
      <c r="L78" s="3" t="str">
        <f t="shared" si="3"/>
        <v>23230</v>
      </c>
      <c r="M78" s="17" t="s">
        <v>1459</v>
      </c>
      <c r="N78" s="14" t="s">
        <v>1452</v>
      </c>
      <c r="O78" s="15" t="s">
        <v>1453</v>
      </c>
      <c r="P78" s="15" t="s">
        <v>103</v>
      </c>
    </row>
    <row r="79" spans="2:16" x14ac:dyDescent="0.2">
      <c r="B79" s="18">
        <v>20</v>
      </c>
      <c r="C79" s="19" t="s">
        <v>1379</v>
      </c>
      <c r="F79" s="116" t="s">
        <v>823</v>
      </c>
      <c r="G79" s="116" t="s">
        <v>10573</v>
      </c>
      <c r="L79" s="3" t="str">
        <f t="shared" si="3"/>
        <v>23230a</v>
      </c>
      <c r="M79" s="17" t="s">
        <v>1461</v>
      </c>
      <c r="N79" s="14" t="s">
        <v>1452</v>
      </c>
      <c r="O79" s="15" t="s">
        <v>1453</v>
      </c>
      <c r="P79" s="15" t="s">
        <v>103</v>
      </c>
    </row>
    <row r="80" spans="2:16" x14ac:dyDescent="0.2">
      <c r="B80" s="18">
        <v>25</v>
      </c>
      <c r="C80" s="19" t="s">
        <v>1384</v>
      </c>
      <c r="F80" s="116" t="s">
        <v>1682</v>
      </c>
      <c r="G80" s="116" t="s">
        <v>1321</v>
      </c>
      <c r="L80" s="3" t="str">
        <f t="shared" si="3"/>
        <v>23230b</v>
      </c>
      <c r="M80" s="17" t="s">
        <v>1462</v>
      </c>
      <c r="N80" s="14" t="s">
        <v>1452</v>
      </c>
      <c r="O80" s="15" t="s">
        <v>1453</v>
      </c>
      <c r="P80" s="15" t="s">
        <v>103</v>
      </c>
    </row>
    <row r="81" spans="2:16" x14ac:dyDescent="0.2">
      <c r="B81" s="18">
        <v>30</v>
      </c>
      <c r="C81" s="19" t="s">
        <v>1387</v>
      </c>
      <c r="F81" s="116" t="s">
        <v>1291</v>
      </c>
      <c r="G81" s="116" t="s">
        <v>1232</v>
      </c>
      <c r="L81" s="3" t="str">
        <f t="shared" si="3"/>
        <v>23240</v>
      </c>
      <c r="M81" s="17" t="s">
        <v>1463</v>
      </c>
      <c r="N81" s="14" t="s">
        <v>1452</v>
      </c>
      <c r="O81" s="15" t="s">
        <v>1453</v>
      </c>
      <c r="P81" s="15" t="s">
        <v>107</v>
      </c>
    </row>
    <row r="82" spans="2:16" x14ac:dyDescent="0.2">
      <c r="B82" s="18">
        <v>35</v>
      </c>
      <c r="C82" s="19" t="s">
        <v>1390</v>
      </c>
      <c r="F82" s="116" t="s">
        <v>1684</v>
      </c>
      <c r="G82" s="116" t="s">
        <v>1232</v>
      </c>
      <c r="L82" s="3" t="str">
        <f t="shared" si="3"/>
        <v>23250</v>
      </c>
      <c r="M82" s="17" t="s">
        <v>1465</v>
      </c>
      <c r="N82" s="14" t="s">
        <v>1452</v>
      </c>
      <c r="O82" s="15" t="s">
        <v>1453</v>
      </c>
      <c r="P82" s="15" t="s">
        <v>92</v>
      </c>
    </row>
    <row r="83" spans="2:16" x14ac:dyDescent="0.2">
      <c r="B83" s="18">
        <v>40</v>
      </c>
      <c r="C83" s="19" t="s">
        <v>1393</v>
      </c>
      <c r="F83" s="116" t="s">
        <v>63</v>
      </c>
      <c r="G83" s="116" t="s">
        <v>1218</v>
      </c>
      <c r="L83" s="3" t="str">
        <f t="shared" si="3"/>
        <v>23250a</v>
      </c>
      <c r="M83" s="17" t="s">
        <v>1467</v>
      </c>
      <c r="N83" s="14" t="s">
        <v>1452</v>
      </c>
      <c r="O83" s="15" t="s">
        <v>1453</v>
      </c>
      <c r="P83" s="15" t="s">
        <v>92</v>
      </c>
    </row>
    <row r="84" spans="2:16" x14ac:dyDescent="0.2">
      <c r="B84" s="18">
        <v>45</v>
      </c>
      <c r="C84" s="19" t="s">
        <v>1395</v>
      </c>
      <c r="F84" s="116" t="s">
        <v>64</v>
      </c>
      <c r="G84" s="116" t="s">
        <v>1321</v>
      </c>
      <c r="L84" s="3" t="str">
        <f t="shared" si="3"/>
        <v>23250b</v>
      </c>
      <c r="M84" s="17" t="s">
        <v>1469</v>
      </c>
      <c r="N84" s="14" t="s">
        <v>1452</v>
      </c>
      <c r="O84" s="15" t="s">
        <v>1453</v>
      </c>
      <c r="P84" s="15" t="s">
        <v>92</v>
      </c>
    </row>
    <row r="85" spans="2:16" x14ac:dyDescent="0.2">
      <c r="B85" s="18">
        <v>50</v>
      </c>
      <c r="C85" s="19" t="s">
        <v>1397</v>
      </c>
      <c r="F85" s="116" t="s">
        <v>1438</v>
      </c>
      <c r="G85" s="116" t="s">
        <v>1241</v>
      </c>
      <c r="L85" s="3" t="str">
        <f t="shared" si="3"/>
        <v>23250c</v>
      </c>
      <c r="M85" s="17" t="s">
        <v>1470</v>
      </c>
      <c r="N85" s="14" t="s">
        <v>1452</v>
      </c>
      <c r="O85" s="15" t="s">
        <v>1453</v>
      </c>
      <c r="P85" s="15" t="s">
        <v>92</v>
      </c>
    </row>
    <row r="86" spans="2:16" x14ac:dyDescent="0.2">
      <c r="B86" s="18">
        <v>55</v>
      </c>
      <c r="C86" s="19" t="s">
        <v>1399</v>
      </c>
      <c r="F86" s="116" t="s">
        <v>228</v>
      </c>
      <c r="G86" s="116" t="s">
        <v>1241</v>
      </c>
      <c r="L86" s="3" t="str">
        <f t="shared" si="3"/>
        <v>23250d</v>
      </c>
      <c r="M86" s="17" t="s">
        <v>1472</v>
      </c>
      <c r="N86" s="14" t="s">
        <v>1452</v>
      </c>
      <c r="O86" s="15" t="s">
        <v>1453</v>
      </c>
      <c r="P86" s="15" t="s">
        <v>92</v>
      </c>
    </row>
    <row r="87" spans="2:16" x14ac:dyDescent="0.2">
      <c r="B87" s="18">
        <v>60</v>
      </c>
      <c r="C87" s="19" t="s">
        <v>1402</v>
      </c>
      <c r="F87" s="116" t="s">
        <v>1690</v>
      </c>
      <c r="G87" s="116" t="s">
        <v>1232</v>
      </c>
      <c r="L87" s="3" t="str">
        <f t="shared" si="3"/>
        <v>23250e</v>
      </c>
      <c r="M87" s="17" t="s">
        <v>1473</v>
      </c>
      <c r="N87" s="14" t="s">
        <v>1452</v>
      </c>
      <c r="O87" s="15" t="s">
        <v>1453</v>
      </c>
      <c r="P87" s="15" t="s">
        <v>92</v>
      </c>
    </row>
    <row r="88" spans="2:16" x14ac:dyDescent="0.2">
      <c r="B88" s="18">
        <v>65</v>
      </c>
      <c r="C88" s="19" t="s">
        <v>1404</v>
      </c>
      <c r="F88" s="116" t="s">
        <v>1317</v>
      </c>
      <c r="G88" s="116" t="s">
        <v>1241</v>
      </c>
      <c r="L88" s="3" t="str">
        <f t="shared" si="3"/>
        <v>23260</v>
      </c>
      <c r="M88" s="17" t="s">
        <v>1475</v>
      </c>
      <c r="N88" s="14" t="s">
        <v>1452</v>
      </c>
      <c r="O88" s="15" t="s">
        <v>1453</v>
      </c>
      <c r="P88" s="15" t="s">
        <v>97</v>
      </c>
    </row>
    <row r="89" spans="2:16" x14ac:dyDescent="0.2">
      <c r="B89" s="18">
        <v>70</v>
      </c>
      <c r="C89" s="19" t="s">
        <v>1406</v>
      </c>
      <c r="F89" s="116" t="s">
        <v>297</v>
      </c>
      <c r="G89" s="116" t="s">
        <v>1232</v>
      </c>
      <c r="L89" s="3" t="str">
        <f t="shared" si="3"/>
        <v>23270</v>
      </c>
      <c r="M89" s="17" t="s">
        <v>1476</v>
      </c>
      <c r="N89" s="14" t="s">
        <v>1452</v>
      </c>
      <c r="O89" s="15" t="s">
        <v>1453</v>
      </c>
      <c r="P89" s="15" t="s">
        <v>508</v>
      </c>
    </row>
    <row r="90" spans="2:16" x14ac:dyDescent="0.2">
      <c r="B90" s="18">
        <v>75</v>
      </c>
      <c r="C90" s="19" t="s">
        <v>1409</v>
      </c>
      <c r="F90" s="116" t="s">
        <v>1444</v>
      </c>
      <c r="G90" s="116" t="s">
        <v>10573</v>
      </c>
      <c r="L90" s="3" t="str">
        <f t="shared" si="3"/>
        <v>23310</v>
      </c>
      <c r="M90" s="17" t="s">
        <v>1477</v>
      </c>
      <c r="N90" s="14" t="s">
        <v>1452</v>
      </c>
      <c r="O90" s="15" t="s">
        <v>1453</v>
      </c>
      <c r="P90" s="15" t="s">
        <v>98</v>
      </c>
    </row>
    <row r="91" spans="2:16" x14ac:dyDescent="0.2">
      <c r="B91" s="18">
        <v>80</v>
      </c>
      <c r="C91" s="19" t="s">
        <v>1411</v>
      </c>
      <c r="F91" s="116" t="s">
        <v>1</v>
      </c>
      <c r="G91" s="116" t="s">
        <v>1321</v>
      </c>
      <c r="L91" s="3" t="str">
        <f t="shared" si="3"/>
        <v>23320</v>
      </c>
      <c r="M91" s="17" t="s">
        <v>1478</v>
      </c>
      <c r="N91" s="14" t="s">
        <v>1452</v>
      </c>
      <c r="O91" s="15" t="s">
        <v>1453</v>
      </c>
      <c r="P91" s="15" t="s">
        <v>90</v>
      </c>
    </row>
    <row r="92" spans="2:16" x14ac:dyDescent="0.2">
      <c r="B92" s="18">
        <v>85</v>
      </c>
      <c r="C92" s="19" t="s">
        <v>1414</v>
      </c>
      <c r="F92" s="116" t="s">
        <v>74</v>
      </c>
      <c r="G92" s="116" t="s">
        <v>1241</v>
      </c>
      <c r="L92" s="3" t="str">
        <f t="shared" si="3"/>
        <v>23320a</v>
      </c>
      <c r="M92" s="17" t="s">
        <v>1479</v>
      </c>
      <c r="N92" s="14" t="s">
        <v>1452</v>
      </c>
      <c r="O92" s="15" t="s">
        <v>1453</v>
      </c>
      <c r="P92" s="15" t="s">
        <v>90</v>
      </c>
    </row>
    <row r="93" spans="2:16" x14ac:dyDescent="0.2">
      <c r="B93" s="18">
        <v>90</v>
      </c>
      <c r="C93" s="19" t="s">
        <v>1416</v>
      </c>
      <c r="F93" s="116" t="s">
        <v>335</v>
      </c>
      <c r="G93" s="116" t="s">
        <v>1232</v>
      </c>
      <c r="L93" s="3" t="str">
        <f t="shared" si="3"/>
        <v>23320b</v>
      </c>
      <c r="M93" s="17" t="s">
        <v>1480</v>
      </c>
      <c r="N93" s="14" t="s">
        <v>1452</v>
      </c>
      <c r="O93" s="15" t="s">
        <v>1453</v>
      </c>
      <c r="P93" s="15" t="s">
        <v>90</v>
      </c>
    </row>
    <row r="94" spans="2:16" x14ac:dyDescent="0.2">
      <c r="B94" s="18">
        <v>95</v>
      </c>
      <c r="C94" s="19" t="s">
        <v>1418</v>
      </c>
      <c r="F94" s="116" t="s">
        <v>72</v>
      </c>
      <c r="G94" s="116" t="s">
        <v>1245</v>
      </c>
      <c r="L94" s="3" t="str">
        <f t="shared" si="3"/>
        <v>23330</v>
      </c>
      <c r="M94" s="17" t="s">
        <v>1481</v>
      </c>
      <c r="N94" s="14" t="s">
        <v>1452</v>
      </c>
      <c r="O94" s="15" t="s">
        <v>1453</v>
      </c>
      <c r="P94" s="15" t="s">
        <v>174</v>
      </c>
    </row>
    <row r="95" spans="2:16" x14ac:dyDescent="0.2">
      <c r="B95" s="18">
        <v>100</v>
      </c>
      <c r="C95" s="19" t="s">
        <v>1420</v>
      </c>
      <c r="F95" s="116"/>
      <c r="G95" s="116"/>
      <c r="L95" s="3" t="str">
        <f t="shared" si="3"/>
        <v>23340</v>
      </c>
      <c r="M95" s="17" t="s">
        <v>1483</v>
      </c>
      <c r="N95" s="14" t="s">
        <v>1452</v>
      </c>
      <c r="O95" s="15" t="s">
        <v>1453</v>
      </c>
      <c r="P95" s="15" t="s">
        <v>166</v>
      </c>
    </row>
    <row r="96" spans="2:16" x14ac:dyDescent="0.2">
      <c r="F96" s="116"/>
      <c r="G96" s="116"/>
      <c r="L96" s="3" t="str">
        <f t="shared" si="3"/>
        <v>23340a</v>
      </c>
      <c r="M96" s="17" t="s">
        <v>1484</v>
      </c>
      <c r="N96" s="14" t="s">
        <v>1452</v>
      </c>
      <c r="O96" s="15" t="s">
        <v>1453</v>
      </c>
      <c r="P96" s="15" t="s">
        <v>166</v>
      </c>
    </row>
    <row r="97" spans="3:16" x14ac:dyDescent="0.2">
      <c r="F97" s="116" t="s">
        <v>1696</v>
      </c>
      <c r="G97" s="116" t="s">
        <v>1321</v>
      </c>
      <c r="L97" s="3" t="str">
        <f t="shared" si="3"/>
        <v>23340b</v>
      </c>
      <c r="M97" s="17" t="s">
        <v>1485</v>
      </c>
      <c r="N97" s="14" t="s">
        <v>1452</v>
      </c>
      <c r="O97" s="15" t="s">
        <v>1453</v>
      </c>
      <c r="P97" s="15" t="s">
        <v>166</v>
      </c>
    </row>
    <row r="98" spans="3:16" x14ac:dyDescent="0.2">
      <c r="F98" s="116" t="s">
        <v>433</v>
      </c>
      <c r="G98" s="116" t="s">
        <v>1321</v>
      </c>
      <c r="L98" s="3" t="str">
        <f>TEXT(M98,"#.#")</f>
        <v>23350.</v>
      </c>
      <c r="M98" s="17" t="s">
        <v>1486</v>
      </c>
      <c r="N98" s="14" t="s">
        <v>1452</v>
      </c>
      <c r="O98" s="15" t="s">
        <v>1453</v>
      </c>
      <c r="P98" s="15" t="s">
        <v>1487</v>
      </c>
    </row>
    <row r="99" spans="3:16" ht="10.8" thickBot="1" x14ac:dyDescent="0.25">
      <c r="C99" s="3" t="s">
        <v>2390</v>
      </c>
      <c r="F99" s="116" t="s">
        <v>1698</v>
      </c>
      <c r="G99" s="116" t="s">
        <v>1321</v>
      </c>
      <c r="L99" s="3" t="str">
        <f>TEXT(M99,"#.#")</f>
        <v>23360.</v>
      </c>
      <c r="M99" s="17" t="s">
        <v>1488</v>
      </c>
      <c r="N99" s="14" t="s">
        <v>1452</v>
      </c>
      <c r="O99" s="15" t="s">
        <v>1453</v>
      </c>
      <c r="P99" s="15" t="s">
        <v>1489</v>
      </c>
    </row>
    <row r="100" spans="3:16" ht="12" x14ac:dyDescent="0.2">
      <c r="C100" s="51" t="s">
        <v>766</v>
      </c>
      <c r="F100" s="116" t="s">
        <v>1454</v>
      </c>
      <c r="G100" s="116" t="s">
        <v>1232</v>
      </c>
      <c r="L100" s="3" t="str">
        <f t="shared" ref="L100:L131" si="4">TEXT(M100,"#")</f>
        <v>23410</v>
      </c>
      <c r="M100" s="17" t="s">
        <v>1490</v>
      </c>
      <c r="N100" s="14" t="s">
        <v>1452</v>
      </c>
      <c r="O100" s="15" t="s">
        <v>1453</v>
      </c>
      <c r="P100" s="15" t="s">
        <v>1491</v>
      </c>
    </row>
    <row r="101" spans="3:16" ht="12" x14ac:dyDescent="0.2">
      <c r="C101" s="20" t="s">
        <v>357</v>
      </c>
      <c r="F101" s="116" t="s">
        <v>1701</v>
      </c>
      <c r="G101" s="116" t="s">
        <v>1241</v>
      </c>
      <c r="L101" s="3" t="str">
        <f t="shared" si="4"/>
        <v>23510</v>
      </c>
      <c r="M101" s="17" t="s">
        <v>1492</v>
      </c>
      <c r="N101" s="14" t="s">
        <v>1452</v>
      </c>
      <c r="O101" s="15" t="s">
        <v>1453</v>
      </c>
      <c r="P101" s="15" t="s">
        <v>1493</v>
      </c>
    </row>
    <row r="102" spans="3:16" ht="12" x14ac:dyDescent="0.2">
      <c r="C102" s="20" t="s">
        <v>1240</v>
      </c>
      <c r="F102" s="116" t="s">
        <v>1456</v>
      </c>
      <c r="G102" s="116" t="s">
        <v>1232</v>
      </c>
      <c r="L102" s="3" t="str">
        <f t="shared" si="4"/>
        <v>23610</v>
      </c>
      <c r="M102" s="17" t="s">
        <v>1494</v>
      </c>
      <c r="N102" s="14" t="s">
        <v>1452</v>
      </c>
      <c r="O102" s="15" t="s">
        <v>1453</v>
      </c>
      <c r="P102" s="15" t="s">
        <v>1495</v>
      </c>
    </row>
    <row r="103" spans="3:16" ht="12" x14ac:dyDescent="0.2">
      <c r="C103" s="20" t="s">
        <v>1604</v>
      </c>
      <c r="F103" s="116" t="s">
        <v>59</v>
      </c>
      <c r="G103" s="116" t="s">
        <v>1321</v>
      </c>
      <c r="L103" s="3" t="str">
        <f t="shared" si="4"/>
        <v>23620</v>
      </c>
      <c r="M103" s="17" t="s">
        <v>1496</v>
      </c>
      <c r="N103" s="14" t="s">
        <v>1452</v>
      </c>
      <c r="O103" s="15" t="s">
        <v>1453</v>
      </c>
      <c r="P103" s="15" t="s">
        <v>188</v>
      </c>
    </row>
    <row r="104" spans="3:16" ht="12" x14ac:dyDescent="0.2">
      <c r="C104" s="20" t="s">
        <v>361</v>
      </c>
      <c r="F104" s="116" t="s">
        <v>1460</v>
      </c>
      <c r="G104" s="116" t="s">
        <v>1232</v>
      </c>
      <c r="L104" s="3" t="str">
        <f t="shared" si="4"/>
        <v>23630</v>
      </c>
      <c r="M104" s="17" t="s">
        <v>1497</v>
      </c>
      <c r="N104" s="14" t="s">
        <v>1452</v>
      </c>
      <c r="O104" s="15" t="s">
        <v>1453</v>
      </c>
      <c r="P104" s="15" t="s">
        <v>83</v>
      </c>
    </row>
    <row r="105" spans="3:16" ht="12" x14ac:dyDescent="0.2">
      <c r="C105" s="20" t="s">
        <v>976</v>
      </c>
      <c r="F105" s="116" t="s">
        <v>608</v>
      </c>
      <c r="G105" s="116" t="s">
        <v>1241</v>
      </c>
      <c r="L105" s="3" t="str">
        <f t="shared" si="4"/>
        <v>23640</v>
      </c>
      <c r="M105" s="17" t="s">
        <v>1498</v>
      </c>
      <c r="N105" s="14" t="s">
        <v>1452</v>
      </c>
      <c r="O105" s="15" t="s">
        <v>1453</v>
      </c>
      <c r="P105" s="15" t="s">
        <v>88</v>
      </c>
    </row>
    <row r="106" spans="3:16" ht="12" x14ac:dyDescent="0.2">
      <c r="C106" s="20" t="s">
        <v>1153</v>
      </c>
      <c r="F106" s="116" t="s">
        <v>1464</v>
      </c>
      <c r="G106" s="116" t="s">
        <v>1245</v>
      </c>
      <c r="L106" s="3" t="str">
        <f t="shared" si="4"/>
        <v>24000</v>
      </c>
      <c r="M106" s="13" t="s">
        <v>1499</v>
      </c>
      <c r="N106" s="14" t="s">
        <v>1499</v>
      </c>
      <c r="O106" s="15" t="s">
        <v>1500</v>
      </c>
      <c r="P106" s="15" t="s">
        <v>200</v>
      </c>
    </row>
    <row r="107" spans="3:16" ht="12" x14ac:dyDescent="0.2">
      <c r="C107" s="20" t="s">
        <v>65</v>
      </c>
      <c r="F107" s="116" t="s">
        <v>1466</v>
      </c>
      <c r="G107" s="116" t="s">
        <v>1245</v>
      </c>
      <c r="L107" s="3" t="str">
        <f t="shared" si="4"/>
        <v>25000</v>
      </c>
      <c r="M107" s="13" t="s">
        <v>1501</v>
      </c>
      <c r="N107" s="14" t="s">
        <v>1501</v>
      </c>
      <c r="O107" s="15" t="s">
        <v>1502</v>
      </c>
      <c r="P107" s="15" t="s">
        <v>1028</v>
      </c>
    </row>
    <row r="108" spans="3:16" ht="12" x14ac:dyDescent="0.2">
      <c r="C108" s="20" t="s">
        <v>1611</v>
      </c>
      <c r="F108" s="116" t="s">
        <v>1709</v>
      </c>
      <c r="G108" s="116" t="s">
        <v>1241</v>
      </c>
      <c r="L108" s="3" t="str">
        <f t="shared" si="4"/>
        <v>25000a</v>
      </c>
      <c r="M108" s="17" t="s">
        <v>1503</v>
      </c>
      <c r="N108" s="14" t="s">
        <v>1501</v>
      </c>
      <c r="O108" s="15" t="s">
        <v>1502</v>
      </c>
      <c r="P108" s="15" t="s">
        <v>1033</v>
      </c>
    </row>
    <row r="109" spans="3:16" ht="12" x14ac:dyDescent="0.2">
      <c r="C109" s="20" t="s">
        <v>51</v>
      </c>
      <c r="F109" s="116" t="s">
        <v>1711</v>
      </c>
      <c r="G109" s="116" t="s">
        <v>1232</v>
      </c>
      <c r="L109" s="3" t="str">
        <f t="shared" si="4"/>
        <v>25000b</v>
      </c>
      <c r="M109" s="17" t="s">
        <v>1504</v>
      </c>
      <c r="N109" s="14" t="s">
        <v>1501</v>
      </c>
      <c r="O109" s="15" t="s">
        <v>1502</v>
      </c>
      <c r="P109" s="15" t="s">
        <v>1505</v>
      </c>
    </row>
    <row r="110" spans="3:16" ht="12" x14ac:dyDescent="0.2">
      <c r="C110" s="20" t="s">
        <v>71</v>
      </c>
      <c r="F110" s="116" t="s">
        <v>1468</v>
      </c>
      <c r="G110" s="116" t="s">
        <v>1232</v>
      </c>
      <c r="L110" s="3" t="str">
        <f t="shared" si="4"/>
        <v>25000c</v>
      </c>
      <c r="M110" s="17" t="s">
        <v>1507</v>
      </c>
      <c r="N110" s="14" t="s">
        <v>1501</v>
      </c>
      <c r="O110" s="15" t="s">
        <v>1502</v>
      </c>
      <c r="P110" s="15" t="s">
        <v>1508</v>
      </c>
    </row>
    <row r="111" spans="3:16" ht="12" x14ac:dyDescent="0.2">
      <c r="C111" s="20" t="s">
        <v>1614</v>
      </c>
      <c r="F111" s="116" t="s">
        <v>1264</v>
      </c>
      <c r="G111" s="116" t="s">
        <v>1232</v>
      </c>
      <c r="L111" s="3" t="str">
        <f t="shared" si="4"/>
        <v>25000d</v>
      </c>
      <c r="M111" s="17" t="s">
        <v>1509</v>
      </c>
      <c r="N111" s="14" t="s">
        <v>1501</v>
      </c>
      <c r="O111" s="15" t="s">
        <v>1502</v>
      </c>
      <c r="P111" s="15" t="s">
        <v>1510</v>
      </c>
    </row>
    <row r="112" spans="3:16" ht="12" x14ac:dyDescent="0.2">
      <c r="C112" s="20" t="s">
        <v>1616</v>
      </c>
      <c r="F112" s="116" t="s">
        <v>1714</v>
      </c>
      <c r="G112" s="116" t="s">
        <v>1321</v>
      </c>
      <c r="L112" s="3" t="str">
        <f t="shared" si="4"/>
        <v>31100</v>
      </c>
      <c r="M112" s="13" t="s">
        <v>1511</v>
      </c>
      <c r="N112" s="14" t="s">
        <v>1511</v>
      </c>
      <c r="O112" s="15" t="s">
        <v>1512</v>
      </c>
      <c r="P112" s="15" t="s">
        <v>178</v>
      </c>
    </row>
    <row r="113" spans="3:18" ht="12" x14ac:dyDescent="0.2">
      <c r="C113" s="20" t="s">
        <v>60</v>
      </c>
      <c r="F113" s="116" t="s">
        <v>172</v>
      </c>
      <c r="G113" s="116" t="s">
        <v>1245</v>
      </c>
      <c r="L113" s="3" t="str">
        <f t="shared" si="4"/>
        <v>31140</v>
      </c>
      <c r="M113" s="17" t="s">
        <v>1513</v>
      </c>
      <c r="N113" s="14" t="s">
        <v>1511</v>
      </c>
      <c r="O113" s="15" t="s">
        <v>1512</v>
      </c>
      <c r="P113" s="15" t="s">
        <v>91</v>
      </c>
    </row>
    <row r="114" spans="3:18" ht="12" x14ac:dyDescent="0.2">
      <c r="C114" s="20" t="s">
        <v>1619</v>
      </c>
      <c r="F114" s="116" t="s">
        <v>1474</v>
      </c>
      <c r="G114" s="116" t="s">
        <v>1245</v>
      </c>
      <c r="L114" s="3" t="str">
        <f t="shared" si="4"/>
        <v>31150</v>
      </c>
      <c r="M114" s="17" t="s">
        <v>1514</v>
      </c>
      <c r="N114" s="14" t="s">
        <v>1511</v>
      </c>
      <c r="O114" s="15" t="s">
        <v>1512</v>
      </c>
      <c r="P114" s="15" t="s">
        <v>312</v>
      </c>
    </row>
    <row r="115" spans="3:18" ht="12" x14ac:dyDescent="0.2">
      <c r="C115" s="76" t="s">
        <v>1621</v>
      </c>
      <c r="F115" s="116" t="s">
        <v>156</v>
      </c>
      <c r="G115" s="116" t="s">
        <v>1321</v>
      </c>
      <c r="L115" s="3" t="str">
        <f t="shared" si="4"/>
        <v>31200</v>
      </c>
      <c r="M115" s="17" t="s">
        <v>1515</v>
      </c>
      <c r="N115" s="14" t="s">
        <v>1511</v>
      </c>
      <c r="O115" s="15" t="s">
        <v>1512</v>
      </c>
      <c r="P115" s="15" t="s">
        <v>89</v>
      </c>
    </row>
    <row r="116" spans="3:18" ht="12" x14ac:dyDescent="0.2">
      <c r="C116" s="20" t="s">
        <v>1623</v>
      </c>
      <c r="F116" s="116" t="s">
        <v>76</v>
      </c>
      <c r="G116" s="116" t="s">
        <v>1218</v>
      </c>
      <c r="L116" s="3" t="str">
        <f t="shared" si="4"/>
        <v>31300</v>
      </c>
      <c r="M116" s="17" t="s">
        <v>1516</v>
      </c>
      <c r="N116" s="14" t="s">
        <v>1511</v>
      </c>
      <c r="O116" s="15" t="s">
        <v>1512</v>
      </c>
      <c r="P116" s="15" t="s">
        <v>370</v>
      </c>
    </row>
    <row r="117" spans="3:18" ht="12" x14ac:dyDescent="0.2">
      <c r="C117" s="20" t="s">
        <v>186</v>
      </c>
      <c r="F117" s="116" t="s">
        <v>392</v>
      </c>
      <c r="G117" s="116" t="s">
        <v>1245</v>
      </c>
      <c r="L117" s="3" t="str">
        <f t="shared" si="4"/>
        <v>31320a</v>
      </c>
      <c r="M117" s="17" t="s">
        <v>1517</v>
      </c>
      <c r="N117" s="14" t="s">
        <v>1511</v>
      </c>
      <c r="O117" s="15" t="s">
        <v>1512</v>
      </c>
      <c r="P117" s="15" t="s">
        <v>370</v>
      </c>
      <c r="R117" s="22"/>
    </row>
    <row r="118" spans="3:18" ht="12" x14ac:dyDescent="0.2">
      <c r="C118" s="20" t="s">
        <v>291</v>
      </c>
      <c r="F118" s="116" t="s">
        <v>1721</v>
      </c>
      <c r="G118" s="116" t="s">
        <v>1241</v>
      </c>
      <c r="L118" s="3" t="str">
        <f t="shared" si="4"/>
        <v>31320b</v>
      </c>
      <c r="M118" s="17" t="s">
        <v>1518</v>
      </c>
      <c r="N118" s="14" t="s">
        <v>1511</v>
      </c>
      <c r="O118" s="15" t="s">
        <v>1512</v>
      </c>
      <c r="P118" s="15" t="s">
        <v>370</v>
      </c>
      <c r="R118" s="22" t="s">
        <v>1519</v>
      </c>
    </row>
    <row r="119" spans="3:18" ht="12" x14ac:dyDescent="0.2">
      <c r="C119" s="20" t="s">
        <v>549</v>
      </c>
      <c r="F119" s="116" t="s">
        <v>1723</v>
      </c>
      <c r="G119" s="116" t="s">
        <v>1321</v>
      </c>
      <c r="L119" s="3" t="str">
        <f t="shared" si="4"/>
        <v>32100</v>
      </c>
      <c r="M119" s="13" t="s">
        <v>1520</v>
      </c>
      <c r="N119" s="14" t="s">
        <v>1520</v>
      </c>
      <c r="O119" s="15" t="s">
        <v>1521</v>
      </c>
      <c r="P119" s="15" t="s">
        <v>126</v>
      </c>
      <c r="R119" s="22"/>
    </row>
    <row r="120" spans="3:18" ht="12" x14ac:dyDescent="0.2">
      <c r="C120" s="20" t="s">
        <v>256</v>
      </c>
      <c r="F120" s="116" t="s">
        <v>219</v>
      </c>
      <c r="G120" s="116" t="s">
        <v>1245</v>
      </c>
      <c r="L120" s="3" t="str">
        <f t="shared" si="4"/>
        <v>32161</v>
      </c>
      <c r="M120" s="17" t="s">
        <v>1522</v>
      </c>
      <c r="N120" s="14" t="s">
        <v>1520</v>
      </c>
      <c r="O120" s="15" t="s">
        <v>1521</v>
      </c>
      <c r="P120" s="15" t="s">
        <v>792</v>
      </c>
      <c r="R120" s="22"/>
    </row>
    <row r="121" spans="3:18" ht="12" x14ac:dyDescent="0.2">
      <c r="C121" s="20" t="s">
        <v>630</v>
      </c>
      <c r="F121" s="116" t="s">
        <v>453</v>
      </c>
      <c r="G121" s="116" t="s">
        <v>1245</v>
      </c>
      <c r="L121" s="3" t="str">
        <f t="shared" si="4"/>
        <v>32162</v>
      </c>
      <c r="M121" s="17" t="s">
        <v>1524</v>
      </c>
      <c r="N121" s="14" t="s">
        <v>1520</v>
      </c>
      <c r="O121" s="15" t="s">
        <v>1521</v>
      </c>
      <c r="P121" s="15" t="s">
        <v>1525</v>
      </c>
      <c r="R121" s="22" t="s">
        <v>1519</v>
      </c>
    </row>
    <row r="122" spans="3:18" ht="12" x14ac:dyDescent="0.2">
      <c r="C122" s="20" t="s">
        <v>375</v>
      </c>
      <c r="F122" s="116" t="s">
        <v>604</v>
      </c>
      <c r="G122" s="116" t="s">
        <v>10573</v>
      </c>
      <c r="L122" s="3" t="str">
        <f t="shared" si="4"/>
        <v>32163</v>
      </c>
      <c r="M122" s="17" t="s">
        <v>1526</v>
      </c>
      <c r="N122" s="14" t="s">
        <v>1520</v>
      </c>
      <c r="O122" s="15" t="s">
        <v>1521</v>
      </c>
      <c r="P122" s="15" t="s">
        <v>645</v>
      </c>
      <c r="R122" s="22" t="s">
        <v>114</v>
      </c>
    </row>
    <row r="123" spans="3:18" ht="12" x14ac:dyDescent="0.2">
      <c r="C123" s="20" t="s">
        <v>1632</v>
      </c>
      <c r="F123" s="116" t="s">
        <v>1727</v>
      </c>
      <c r="G123" s="116" t="s">
        <v>1321</v>
      </c>
      <c r="L123" s="3" t="str">
        <f t="shared" si="4"/>
        <v>32164</v>
      </c>
      <c r="M123" s="17" t="s">
        <v>1528</v>
      </c>
      <c r="N123" s="14" t="s">
        <v>1520</v>
      </c>
      <c r="O123" s="15" t="s">
        <v>1521</v>
      </c>
      <c r="P123" s="15" t="s">
        <v>1011</v>
      </c>
      <c r="R123" s="22"/>
    </row>
    <row r="124" spans="3:18" ht="12" x14ac:dyDescent="0.2">
      <c r="C124" s="20" t="s">
        <v>81</v>
      </c>
      <c r="F124" s="116" t="s">
        <v>1482</v>
      </c>
      <c r="G124" s="116" t="s">
        <v>1232</v>
      </c>
      <c r="L124" s="3" t="str">
        <f t="shared" si="4"/>
        <v>32164a</v>
      </c>
      <c r="M124" s="17" t="s">
        <v>1529</v>
      </c>
      <c r="N124" s="14" t="s">
        <v>1520</v>
      </c>
      <c r="O124" s="15" t="s">
        <v>1521</v>
      </c>
      <c r="P124" s="15" t="s">
        <v>1011</v>
      </c>
      <c r="R124" s="22"/>
    </row>
    <row r="125" spans="3:18" ht="12" x14ac:dyDescent="0.2">
      <c r="C125" s="20" t="s">
        <v>1309</v>
      </c>
      <c r="F125" s="116" t="s">
        <v>1730</v>
      </c>
      <c r="G125" s="116" t="s">
        <v>1232</v>
      </c>
      <c r="L125" s="3" t="str">
        <f t="shared" si="4"/>
        <v>32164b</v>
      </c>
      <c r="M125" s="17" t="s">
        <v>1530</v>
      </c>
      <c r="N125" s="14" t="s">
        <v>1520</v>
      </c>
      <c r="O125" s="15" t="s">
        <v>1521</v>
      </c>
      <c r="P125" s="15" t="s">
        <v>1011</v>
      </c>
      <c r="R125" s="22"/>
    </row>
    <row r="126" spans="3:18" ht="12" x14ac:dyDescent="0.2">
      <c r="C126" s="79" t="s">
        <v>302</v>
      </c>
      <c r="F126" s="116" t="s">
        <v>593</v>
      </c>
      <c r="G126" s="116" t="s">
        <v>1321</v>
      </c>
      <c r="L126" s="3" t="str">
        <f t="shared" si="4"/>
        <v>32165</v>
      </c>
      <c r="M126" s="17" t="s">
        <v>1532</v>
      </c>
      <c r="N126" s="14" t="s">
        <v>1520</v>
      </c>
      <c r="O126" s="15" t="s">
        <v>1521</v>
      </c>
      <c r="P126" s="15" t="s">
        <v>289</v>
      </c>
      <c r="R126" s="22"/>
    </row>
    <row r="127" spans="3:18" ht="12" x14ac:dyDescent="0.2">
      <c r="C127" s="20" t="s">
        <v>61</v>
      </c>
      <c r="F127" s="116" t="s">
        <v>207</v>
      </c>
      <c r="G127" s="116" t="s">
        <v>1232</v>
      </c>
      <c r="L127" s="3" t="str">
        <f t="shared" si="4"/>
        <v>32166</v>
      </c>
      <c r="M127" s="17" t="s">
        <v>1533</v>
      </c>
      <c r="N127" s="14" t="s">
        <v>1520</v>
      </c>
      <c r="O127" s="15" t="s">
        <v>1521</v>
      </c>
      <c r="P127" s="15" t="s">
        <v>537</v>
      </c>
      <c r="R127" s="22"/>
    </row>
    <row r="128" spans="3:18" ht="12" x14ac:dyDescent="0.2">
      <c r="C128" s="20" t="s">
        <v>576</v>
      </c>
      <c r="F128" s="116" t="s">
        <v>70</v>
      </c>
      <c r="G128" s="116" t="s">
        <v>1241</v>
      </c>
      <c r="L128" s="3" t="str">
        <f t="shared" si="4"/>
        <v>32167</v>
      </c>
      <c r="M128" s="17" t="s">
        <v>1534</v>
      </c>
      <c r="N128" s="14" t="s">
        <v>1520</v>
      </c>
      <c r="O128" s="15" t="s">
        <v>1521</v>
      </c>
      <c r="P128" s="15" t="s">
        <v>215</v>
      </c>
      <c r="R128" s="22"/>
    </row>
    <row r="129" spans="3:18" ht="12" x14ac:dyDescent="0.2">
      <c r="C129" s="20" t="s">
        <v>1337</v>
      </c>
      <c r="F129" s="116" t="s">
        <v>159</v>
      </c>
      <c r="G129" s="116" t="s">
        <v>1245</v>
      </c>
      <c r="L129" s="3" t="str">
        <f t="shared" si="4"/>
        <v>32167a</v>
      </c>
      <c r="M129" s="17" t="s">
        <v>1535</v>
      </c>
      <c r="N129" s="14" t="s">
        <v>1520</v>
      </c>
      <c r="O129" s="15" t="s">
        <v>1521</v>
      </c>
      <c r="P129" s="15" t="s">
        <v>215</v>
      </c>
      <c r="R129" s="22"/>
    </row>
    <row r="130" spans="3:18" ht="12" x14ac:dyDescent="0.2">
      <c r="C130" s="20" t="s">
        <v>1343</v>
      </c>
      <c r="F130" s="116" t="s">
        <v>737</v>
      </c>
      <c r="G130" s="116" t="s">
        <v>1321</v>
      </c>
      <c r="L130" s="3" t="str">
        <f t="shared" si="4"/>
        <v>32167b</v>
      </c>
      <c r="M130" s="17" t="s">
        <v>1536</v>
      </c>
      <c r="N130" s="14" t="s">
        <v>1520</v>
      </c>
      <c r="O130" s="15" t="s">
        <v>1521</v>
      </c>
      <c r="P130" s="15" t="s">
        <v>215</v>
      </c>
      <c r="R130" s="22"/>
    </row>
    <row r="131" spans="3:18" ht="12" x14ac:dyDescent="0.2">
      <c r="C131" s="20" t="s">
        <v>1347</v>
      </c>
      <c r="F131" s="116" t="s">
        <v>258</v>
      </c>
      <c r="G131" s="116" t="s">
        <v>1245</v>
      </c>
      <c r="L131" s="3" t="str">
        <f t="shared" si="4"/>
        <v>32167c</v>
      </c>
      <c r="M131" s="17" t="s">
        <v>1538</v>
      </c>
      <c r="N131" s="14" t="s">
        <v>1520</v>
      </c>
      <c r="O131" s="15" t="s">
        <v>1521</v>
      </c>
      <c r="P131" s="15" t="s">
        <v>215</v>
      </c>
      <c r="R131" s="22" t="s">
        <v>114</v>
      </c>
    </row>
    <row r="132" spans="3:18" ht="12" x14ac:dyDescent="0.2">
      <c r="C132" s="20" t="s">
        <v>62</v>
      </c>
      <c r="F132" s="116" t="s">
        <v>1738</v>
      </c>
      <c r="G132" s="116" t="s">
        <v>1321</v>
      </c>
      <c r="L132" s="3" t="str">
        <f t="shared" ref="L132:L156" si="5">TEXT(M132,"#")</f>
        <v>32167d</v>
      </c>
      <c r="M132" s="17" t="s">
        <v>1539</v>
      </c>
      <c r="N132" s="14" t="s">
        <v>1520</v>
      </c>
      <c r="O132" s="15" t="s">
        <v>1521</v>
      </c>
      <c r="P132" s="15" t="s">
        <v>215</v>
      </c>
      <c r="R132" s="22" t="s">
        <v>114</v>
      </c>
    </row>
    <row r="133" spans="3:18" ht="12" x14ac:dyDescent="0.2">
      <c r="C133" s="20" t="s">
        <v>575</v>
      </c>
      <c r="F133" s="116" t="s">
        <v>704</v>
      </c>
      <c r="G133" s="116" t="s">
        <v>1218</v>
      </c>
      <c r="L133" s="3" t="str">
        <f t="shared" si="5"/>
        <v>32168</v>
      </c>
      <c r="M133" s="17" t="s">
        <v>1540</v>
      </c>
      <c r="N133" s="14" t="s">
        <v>1520</v>
      </c>
      <c r="O133" s="15" t="s">
        <v>1521</v>
      </c>
      <c r="P133" s="15" t="s">
        <v>947</v>
      </c>
      <c r="R133" s="22" t="s">
        <v>114</v>
      </c>
    </row>
    <row r="134" spans="3:18" ht="12" x14ac:dyDescent="0.2">
      <c r="C134" s="20" t="s">
        <v>240</v>
      </c>
      <c r="F134" s="116" t="s">
        <v>45</v>
      </c>
      <c r="G134" s="116" t="s">
        <v>1232</v>
      </c>
      <c r="L134" s="3" t="str">
        <f t="shared" si="5"/>
        <v>32169</v>
      </c>
      <c r="M134" s="17" t="s">
        <v>1541</v>
      </c>
      <c r="N134" s="14" t="s">
        <v>1520</v>
      </c>
      <c r="O134" s="15" t="s">
        <v>1521</v>
      </c>
      <c r="P134" s="15" t="s">
        <v>1542</v>
      </c>
      <c r="R134" s="22"/>
    </row>
    <row r="135" spans="3:18" ht="12" x14ac:dyDescent="0.2">
      <c r="C135" s="20" t="s">
        <v>1369</v>
      </c>
      <c r="F135" s="116" t="s">
        <v>1333</v>
      </c>
      <c r="G135" s="116" t="s">
        <v>1321</v>
      </c>
      <c r="L135" s="3" t="str">
        <f t="shared" si="5"/>
        <v>32170</v>
      </c>
      <c r="M135" s="17" t="s">
        <v>1544</v>
      </c>
      <c r="N135" s="14" t="s">
        <v>1520</v>
      </c>
      <c r="O135" s="15" t="s">
        <v>1521</v>
      </c>
      <c r="P135" s="15" t="s">
        <v>1545</v>
      </c>
      <c r="R135" s="22"/>
    </row>
    <row r="136" spans="3:18" ht="12" x14ac:dyDescent="0.2">
      <c r="C136" s="20" t="s">
        <v>238</v>
      </c>
      <c r="F136" s="116" t="s">
        <v>700</v>
      </c>
      <c r="G136" s="116" t="s">
        <v>10573</v>
      </c>
      <c r="L136" s="3" t="str">
        <f t="shared" si="5"/>
        <v>32171</v>
      </c>
      <c r="M136" s="17" t="s">
        <v>1546</v>
      </c>
      <c r="N136" s="14" t="s">
        <v>1520</v>
      </c>
      <c r="O136" s="15" t="s">
        <v>1521</v>
      </c>
      <c r="P136" s="15" t="s">
        <v>517</v>
      </c>
      <c r="R136" s="22" t="s">
        <v>114</v>
      </c>
    </row>
    <row r="137" spans="3:18" ht="12" x14ac:dyDescent="0.2">
      <c r="C137" s="20" t="s">
        <v>155</v>
      </c>
      <c r="F137" s="116" t="s">
        <v>318</v>
      </c>
      <c r="G137" s="116" t="s">
        <v>1245</v>
      </c>
      <c r="L137" s="3" t="str">
        <f t="shared" si="5"/>
        <v>32172</v>
      </c>
      <c r="M137" s="17" t="s">
        <v>1547</v>
      </c>
      <c r="N137" s="14" t="s">
        <v>1520</v>
      </c>
      <c r="O137" s="15" t="s">
        <v>1521</v>
      </c>
      <c r="P137" s="15" t="s">
        <v>130</v>
      </c>
      <c r="R137" s="22" t="s">
        <v>114</v>
      </c>
    </row>
    <row r="138" spans="3:18" ht="12" x14ac:dyDescent="0.2">
      <c r="C138" s="20" t="s">
        <v>1376</v>
      </c>
      <c r="F138" s="116" t="s">
        <v>530</v>
      </c>
      <c r="G138" s="116" t="s">
        <v>1245</v>
      </c>
      <c r="L138" s="3" t="str">
        <f t="shared" si="5"/>
        <v>32173</v>
      </c>
      <c r="M138" s="17" t="s">
        <v>1549</v>
      </c>
      <c r="N138" s="14" t="s">
        <v>1520</v>
      </c>
      <c r="O138" s="15" t="s">
        <v>1521</v>
      </c>
      <c r="P138" s="15" t="s">
        <v>1550</v>
      </c>
      <c r="R138" s="22" t="s">
        <v>114</v>
      </c>
    </row>
    <row r="139" spans="3:18" ht="12" x14ac:dyDescent="0.2">
      <c r="C139" s="20" t="s">
        <v>1380</v>
      </c>
      <c r="F139" s="116" t="s">
        <v>36</v>
      </c>
      <c r="G139" s="116" t="s">
        <v>1232</v>
      </c>
      <c r="L139" s="3" t="str">
        <f t="shared" si="5"/>
        <v>32200</v>
      </c>
      <c r="M139" s="13" t="s">
        <v>1551</v>
      </c>
      <c r="N139" s="14" t="s">
        <v>1551</v>
      </c>
      <c r="O139" s="15" t="s">
        <v>1552</v>
      </c>
      <c r="P139" s="15" t="s">
        <v>682</v>
      </c>
    </row>
    <row r="140" spans="3:18" ht="12" x14ac:dyDescent="0.2">
      <c r="C140" s="20" t="s">
        <v>1186</v>
      </c>
      <c r="F140" s="116" t="s">
        <v>1506</v>
      </c>
      <c r="G140" s="116" t="s">
        <v>1241</v>
      </c>
      <c r="L140" s="3" t="str">
        <f t="shared" si="5"/>
        <v>32261</v>
      </c>
      <c r="M140" s="17" t="s">
        <v>1553</v>
      </c>
      <c r="N140" s="14" t="s">
        <v>1551</v>
      </c>
      <c r="O140" s="15" t="s">
        <v>1552</v>
      </c>
      <c r="P140" s="15" t="s">
        <v>854</v>
      </c>
    </row>
    <row r="141" spans="3:18" ht="12" x14ac:dyDescent="0.2">
      <c r="C141" s="76" t="s">
        <v>1652</v>
      </c>
      <c r="F141" s="116" t="s">
        <v>75</v>
      </c>
      <c r="G141" s="116" t="s">
        <v>1218</v>
      </c>
      <c r="L141" s="3" t="str">
        <f t="shared" si="5"/>
        <v>32262</v>
      </c>
      <c r="M141" s="17" t="s">
        <v>1554</v>
      </c>
      <c r="N141" s="14" t="s">
        <v>1551</v>
      </c>
      <c r="O141" s="15" t="s">
        <v>1552</v>
      </c>
      <c r="P141" s="15" t="s">
        <v>288</v>
      </c>
    </row>
    <row r="142" spans="3:18" ht="12" x14ac:dyDescent="0.2">
      <c r="C142" s="20" t="s">
        <v>129</v>
      </c>
      <c r="F142" s="116" t="s">
        <v>1142</v>
      </c>
      <c r="G142" s="116" t="s">
        <v>1321</v>
      </c>
      <c r="L142" s="3" t="str">
        <f t="shared" si="5"/>
        <v>32262a</v>
      </c>
      <c r="M142" s="17" t="s">
        <v>1556</v>
      </c>
      <c r="N142" s="14" t="s">
        <v>1551</v>
      </c>
      <c r="O142" s="15" t="s">
        <v>1552</v>
      </c>
      <c r="P142" s="15" t="s">
        <v>288</v>
      </c>
    </row>
    <row r="143" spans="3:18" ht="12" x14ac:dyDescent="0.2">
      <c r="C143" s="20" t="s">
        <v>641</v>
      </c>
      <c r="F143" s="116" t="s">
        <v>255</v>
      </c>
      <c r="G143" s="116" t="s">
        <v>10573</v>
      </c>
      <c r="L143" s="3" t="str">
        <f t="shared" si="5"/>
        <v>32262b</v>
      </c>
      <c r="M143" s="17" t="s">
        <v>1557</v>
      </c>
      <c r="N143" s="14" t="s">
        <v>1551</v>
      </c>
      <c r="O143" s="15" t="s">
        <v>1552</v>
      </c>
      <c r="P143" s="15" t="s">
        <v>288</v>
      </c>
    </row>
    <row r="144" spans="3:18" ht="12" x14ac:dyDescent="0.2">
      <c r="C144" s="20" t="s">
        <v>216</v>
      </c>
      <c r="F144" s="116" t="s">
        <v>728</v>
      </c>
      <c r="G144" s="116" t="s">
        <v>1321</v>
      </c>
      <c r="L144" s="3" t="str">
        <f t="shared" si="5"/>
        <v>32262c</v>
      </c>
      <c r="M144" s="17" t="s">
        <v>1559</v>
      </c>
      <c r="N144" s="14" t="s">
        <v>1551</v>
      </c>
      <c r="O144" s="15" t="s">
        <v>1552</v>
      </c>
      <c r="P144" s="15" t="s">
        <v>288</v>
      </c>
    </row>
    <row r="145" spans="3:16" ht="12" x14ac:dyDescent="0.2">
      <c r="C145" s="20" t="s">
        <v>765</v>
      </c>
      <c r="F145" s="116" t="s">
        <v>317</v>
      </c>
      <c r="G145" s="116" t="s">
        <v>10573</v>
      </c>
      <c r="L145" s="3" t="str">
        <f t="shared" si="5"/>
        <v>32262d</v>
      </c>
      <c r="M145" s="17" t="s">
        <v>1561</v>
      </c>
      <c r="N145" s="14" t="s">
        <v>1551</v>
      </c>
      <c r="O145" s="15" t="s">
        <v>1552</v>
      </c>
      <c r="P145" s="15" t="s">
        <v>288</v>
      </c>
    </row>
    <row r="146" spans="3:16" ht="12" x14ac:dyDescent="0.2">
      <c r="C146" s="20" t="s">
        <v>68</v>
      </c>
      <c r="F146" s="116" t="s">
        <v>212</v>
      </c>
      <c r="G146" s="116" t="s">
        <v>10573</v>
      </c>
      <c r="L146" s="3" t="str">
        <f t="shared" si="5"/>
        <v>32263</v>
      </c>
      <c r="M146" s="17" t="s">
        <v>1562</v>
      </c>
      <c r="N146" s="14" t="s">
        <v>1551</v>
      </c>
      <c r="O146" s="15" t="s">
        <v>1552</v>
      </c>
      <c r="P146" s="15" t="s">
        <v>498</v>
      </c>
    </row>
    <row r="147" spans="3:16" ht="12" x14ac:dyDescent="0.2">
      <c r="C147" s="20" t="s">
        <v>687</v>
      </c>
      <c r="F147" s="116" t="s">
        <v>194</v>
      </c>
      <c r="G147" s="116" t="s">
        <v>1321</v>
      </c>
      <c r="L147" s="3" t="str">
        <f t="shared" si="5"/>
        <v>32264</v>
      </c>
      <c r="M147" s="17" t="s">
        <v>1563</v>
      </c>
      <c r="N147" s="14" t="s">
        <v>1551</v>
      </c>
      <c r="O147" s="15" t="s">
        <v>1552</v>
      </c>
      <c r="P147" s="15" t="s">
        <v>1564</v>
      </c>
    </row>
    <row r="148" spans="3:16" ht="12" x14ac:dyDescent="0.2">
      <c r="C148" s="76" t="s">
        <v>204</v>
      </c>
      <c r="F148" s="116" t="s">
        <v>1295</v>
      </c>
      <c r="G148" s="116" t="s">
        <v>1232</v>
      </c>
      <c r="L148" s="3" t="str">
        <f t="shared" si="5"/>
        <v>32265</v>
      </c>
      <c r="M148" s="17" t="s">
        <v>1565</v>
      </c>
      <c r="N148" s="14" t="s">
        <v>1551</v>
      </c>
      <c r="O148" s="15" t="s">
        <v>1552</v>
      </c>
      <c r="P148" s="15" t="s">
        <v>681</v>
      </c>
    </row>
    <row r="149" spans="3:16" ht="12" x14ac:dyDescent="0.2">
      <c r="C149" s="20" t="s">
        <v>515</v>
      </c>
      <c r="F149" s="116" t="s">
        <v>1271</v>
      </c>
      <c r="G149" s="116" t="s">
        <v>1232</v>
      </c>
      <c r="L149" s="3" t="str">
        <f t="shared" si="5"/>
        <v>32266</v>
      </c>
      <c r="M149" s="17" t="s">
        <v>1566</v>
      </c>
      <c r="N149" s="14" t="s">
        <v>1551</v>
      </c>
      <c r="O149" s="15" t="s">
        <v>1552</v>
      </c>
      <c r="P149" s="15" t="s">
        <v>341</v>
      </c>
    </row>
    <row r="150" spans="3:16" ht="12" x14ac:dyDescent="0.2">
      <c r="C150" s="20" t="s">
        <v>430</v>
      </c>
      <c r="F150" s="116" t="s">
        <v>1752</v>
      </c>
      <c r="G150" s="116" t="s">
        <v>1241</v>
      </c>
      <c r="L150" s="3" t="str">
        <f t="shared" si="5"/>
        <v>32267</v>
      </c>
      <c r="M150" s="17" t="s">
        <v>1567</v>
      </c>
      <c r="N150" s="14" t="s">
        <v>1551</v>
      </c>
      <c r="O150" s="15" t="s">
        <v>1552</v>
      </c>
      <c r="P150" s="15" t="s">
        <v>1568</v>
      </c>
    </row>
    <row r="151" spans="3:16" ht="12" x14ac:dyDescent="0.2">
      <c r="C151" s="20" t="s">
        <v>1412</v>
      </c>
      <c r="F151" s="116" t="s">
        <v>67</v>
      </c>
      <c r="G151" s="116" t="s">
        <v>1232</v>
      </c>
      <c r="L151" s="3" t="str">
        <f t="shared" si="5"/>
        <v>32300</v>
      </c>
      <c r="M151" s="17" t="s">
        <v>1570</v>
      </c>
      <c r="N151" s="14" t="s">
        <v>1570</v>
      </c>
      <c r="O151" s="15" t="s">
        <v>1571</v>
      </c>
      <c r="P151" s="15" t="s">
        <v>306</v>
      </c>
    </row>
    <row r="152" spans="3:16" ht="12" x14ac:dyDescent="0.2">
      <c r="C152" s="80" t="s">
        <v>1471</v>
      </c>
      <c r="F152" s="116" t="s">
        <v>1755</v>
      </c>
      <c r="G152" s="116" t="s">
        <v>1232</v>
      </c>
      <c r="L152" s="3" t="str">
        <f t="shared" si="5"/>
        <v>32300a</v>
      </c>
      <c r="M152" s="17" t="s">
        <v>1572</v>
      </c>
      <c r="N152" s="14" t="s">
        <v>1570</v>
      </c>
      <c r="O152" s="15" t="s">
        <v>1571</v>
      </c>
      <c r="P152" s="15" t="s">
        <v>306</v>
      </c>
    </row>
    <row r="153" spans="3:16" ht="12" x14ac:dyDescent="0.2">
      <c r="C153" s="20" t="s">
        <v>82</v>
      </c>
      <c r="F153" s="116" t="s">
        <v>198</v>
      </c>
      <c r="G153" s="116" t="s">
        <v>1245</v>
      </c>
      <c r="L153" s="3" t="str">
        <f t="shared" si="5"/>
        <v>32300b</v>
      </c>
      <c r="M153" s="17" t="s">
        <v>1573</v>
      </c>
      <c r="N153" s="14" t="s">
        <v>1570</v>
      </c>
      <c r="O153" s="15" t="s">
        <v>1571</v>
      </c>
      <c r="P153" s="15" t="s">
        <v>306</v>
      </c>
    </row>
    <row r="154" spans="3:16" ht="12" x14ac:dyDescent="0.2">
      <c r="C154" s="20" t="s">
        <v>173</v>
      </c>
      <c r="F154" s="116" t="s">
        <v>1758</v>
      </c>
      <c r="G154" s="116" t="s">
        <v>1321</v>
      </c>
      <c r="L154" s="3" t="str">
        <f t="shared" si="5"/>
        <v>41000</v>
      </c>
      <c r="M154" s="13" t="s">
        <v>1575</v>
      </c>
      <c r="N154" s="14" t="s">
        <v>1575</v>
      </c>
      <c r="O154" s="15" t="s">
        <v>1576</v>
      </c>
      <c r="P154" s="15" t="s">
        <v>187</v>
      </c>
    </row>
    <row r="155" spans="3:16" ht="12" x14ac:dyDescent="0.2">
      <c r="C155" s="20" t="s">
        <v>79</v>
      </c>
      <c r="F155" s="116" t="s">
        <v>1760</v>
      </c>
      <c r="G155" s="116" t="s">
        <v>1232</v>
      </c>
      <c r="L155" s="3" t="str">
        <f t="shared" si="5"/>
        <v>41050</v>
      </c>
      <c r="M155" s="13" t="s">
        <v>1577</v>
      </c>
      <c r="N155" s="14" t="s">
        <v>1575</v>
      </c>
      <c r="O155" s="15" t="s">
        <v>1576</v>
      </c>
      <c r="P155" s="15" t="s">
        <v>96</v>
      </c>
    </row>
    <row r="156" spans="3:16" ht="12" x14ac:dyDescent="0.2">
      <c r="C156" s="20" t="s">
        <v>120</v>
      </c>
      <c r="F156" s="116" t="s">
        <v>1531</v>
      </c>
      <c r="G156" s="116" t="s">
        <v>1245</v>
      </c>
      <c r="L156" s="3" t="str">
        <f t="shared" si="5"/>
        <v>99800</v>
      </c>
      <c r="M156" s="17">
        <v>99800</v>
      </c>
      <c r="N156" s="14">
        <v>99800</v>
      </c>
      <c r="O156" s="15" t="s">
        <v>1578</v>
      </c>
      <c r="P156" s="15" t="s">
        <v>95</v>
      </c>
    </row>
    <row r="157" spans="3:16" ht="12" x14ac:dyDescent="0.2">
      <c r="C157" s="20" t="s">
        <v>1674</v>
      </c>
      <c r="F157" s="116" t="s">
        <v>1763</v>
      </c>
      <c r="G157" s="116" t="s">
        <v>1241</v>
      </c>
      <c r="M157" s="17"/>
      <c r="N157" s="14"/>
      <c r="O157" s="15"/>
      <c r="P157" s="23"/>
    </row>
    <row r="158" spans="3:16" ht="12" x14ac:dyDescent="0.2">
      <c r="C158" s="20" t="s">
        <v>78</v>
      </c>
      <c r="F158" s="116" t="s">
        <v>201</v>
      </c>
      <c r="G158" s="116" t="s">
        <v>1245</v>
      </c>
      <c r="M158" s="17"/>
      <c r="N158" s="14"/>
      <c r="O158" s="15"/>
      <c r="P158" s="15"/>
    </row>
    <row r="159" spans="3:16" ht="12" x14ac:dyDescent="0.2">
      <c r="C159" s="20" t="s">
        <v>1022</v>
      </c>
      <c r="F159" s="116" t="s">
        <v>210</v>
      </c>
      <c r="G159" s="116" t="s">
        <v>1232</v>
      </c>
      <c r="M159" s="24"/>
      <c r="N159" s="14"/>
      <c r="O159" s="15"/>
      <c r="P159" s="15"/>
    </row>
    <row r="160" spans="3:16" ht="12" x14ac:dyDescent="0.2">
      <c r="C160" s="20" t="s">
        <v>1426</v>
      </c>
      <c r="F160" s="116" t="s">
        <v>124</v>
      </c>
      <c r="G160" s="116" t="s">
        <v>1232</v>
      </c>
      <c r="M160" s="17"/>
      <c r="N160" s="14"/>
      <c r="O160" s="15"/>
      <c r="P160" s="15"/>
    </row>
    <row r="161" spans="3:16" ht="12" x14ac:dyDescent="0.2">
      <c r="C161" s="20" t="s">
        <v>1428</v>
      </c>
      <c r="F161" s="116" t="s">
        <v>658</v>
      </c>
      <c r="G161" s="116" t="s">
        <v>1245</v>
      </c>
      <c r="M161" s="17"/>
      <c r="N161" s="14"/>
      <c r="O161" s="15"/>
      <c r="P161" s="15"/>
    </row>
    <row r="162" spans="3:16" ht="12" x14ac:dyDescent="0.2">
      <c r="C162" s="20" t="s">
        <v>1430</v>
      </c>
      <c r="F162" s="116" t="s">
        <v>1537</v>
      </c>
      <c r="G162" s="116" t="s">
        <v>1245</v>
      </c>
      <c r="M162" s="17"/>
      <c r="N162" s="14"/>
      <c r="O162" s="15"/>
      <c r="P162" s="15"/>
    </row>
    <row r="163" spans="3:16" ht="12" x14ac:dyDescent="0.2">
      <c r="C163" s="20" t="s">
        <v>823</v>
      </c>
      <c r="F163" s="116" t="s">
        <v>1770</v>
      </c>
      <c r="G163" s="116" t="s">
        <v>1321</v>
      </c>
      <c r="M163" s="17"/>
      <c r="N163" s="14"/>
      <c r="O163" s="15"/>
      <c r="P163" s="15"/>
    </row>
    <row r="164" spans="3:16" ht="12" x14ac:dyDescent="0.2">
      <c r="C164" s="20" t="s">
        <v>1837</v>
      </c>
      <c r="F164" s="116" t="s">
        <v>1772</v>
      </c>
      <c r="G164" s="116" t="s">
        <v>10573</v>
      </c>
      <c r="M164" s="17"/>
      <c r="N164" s="14"/>
      <c r="O164" s="15"/>
      <c r="P164" s="15"/>
    </row>
    <row r="165" spans="3:16" ht="12" x14ac:dyDescent="0.2">
      <c r="C165" s="20" t="s">
        <v>1291</v>
      </c>
      <c r="F165" s="116" t="s">
        <v>1303</v>
      </c>
      <c r="G165" s="116" t="s">
        <v>1232</v>
      </c>
      <c r="M165" s="24"/>
      <c r="N165" s="14"/>
      <c r="O165" s="15"/>
      <c r="P165" s="15"/>
    </row>
    <row r="166" spans="3:16" ht="12" x14ac:dyDescent="0.2">
      <c r="C166" s="20" t="s">
        <v>1684</v>
      </c>
      <c r="F166" s="116" t="s">
        <v>1299</v>
      </c>
      <c r="G166" s="116" t="s">
        <v>1232</v>
      </c>
      <c r="M166" s="17"/>
      <c r="N166" s="14"/>
      <c r="O166" s="15"/>
      <c r="P166" s="15"/>
    </row>
    <row r="167" spans="3:16" ht="12" x14ac:dyDescent="0.2">
      <c r="C167" s="20" t="s">
        <v>63</v>
      </c>
      <c r="F167" s="116" t="s">
        <v>1117</v>
      </c>
      <c r="G167" s="116" t="s">
        <v>1321</v>
      </c>
      <c r="M167" s="17"/>
      <c r="N167" s="14"/>
      <c r="O167" s="15"/>
      <c r="P167" s="15"/>
    </row>
    <row r="168" spans="3:16" ht="12" x14ac:dyDescent="0.2">
      <c r="C168" s="20" t="s">
        <v>64</v>
      </c>
      <c r="F168" s="116" t="s">
        <v>1543</v>
      </c>
      <c r="G168" s="116" t="s">
        <v>1245</v>
      </c>
      <c r="M168" s="24"/>
      <c r="N168" s="14"/>
      <c r="O168" s="15"/>
      <c r="P168" s="15"/>
    </row>
    <row r="169" spans="3:16" ht="12" x14ac:dyDescent="0.2">
      <c r="C169" s="20" t="s">
        <v>1438</v>
      </c>
      <c r="F169" s="116" t="s">
        <v>533</v>
      </c>
      <c r="G169" s="116" t="s">
        <v>1245</v>
      </c>
      <c r="M169" s="17"/>
      <c r="N169" s="14"/>
      <c r="O169" s="15"/>
      <c r="P169" s="15"/>
    </row>
    <row r="170" spans="3:16" ht="12" x14ac:dyDescent="0.2">
      <c r="C170" s="20" t="s">
        <v>228</v>
      </c>
      <c r="F170" s="116" t="s">
        <v>1548</v>
      </c>
      <c r="G170" s="116" t="s">
        <v>1245</v>
      </c>
      <c r="M170" s="17"/>
      <c r="N170" s="14"/>
      <c r="O170" s="15"/>
      <c r="P170" s="15"/>
    </row>
    <row r="171" spans="3:16" ht="12" x14ac:dyDescent="0.2">
      <c r="C171" s="20" t="s">
        <v>1317</v>
      </c>
      <c r="F171" s="116" t="s">
        <v>40</v>
      </c>
      <c r="G171" s="116" t="s">
        <v>1232</v>
      </c>
      <c r="M171" s="17"/>
      <c r="N171" s="14"/>
      <c r="O171" s="15"/>
      <c r="P171" s="15"/>
    </row>
    <row r="172" spans="3:16" ht="12" x14ac:dyDescent="0.2">
      <c r="C172" s="20" t="s">
        <v>1444</v>
      </c>
      <c r="F172" s="116" t="s">
        <v>58</v>
      </c>
      <c r="G172" s="116" t="s">
        <v>1218</v>
      </c>
      <c r="M172" s="17"/>
      <c r="N172" s="14"/>
      <c r="O172" s="15"/>
      <c r="P172" s="15"/>
    </row>
    <row r="173" spans="3:16" ht="12" x14ac:dyDescent="0.2">
      <c r="C173" s="20" t="s">
        <v>74</v>
      </c>
      <c r="F173" s="116" t="s">
        <v>1779</v>
      </c>
      <c r="G173" s="116" t="s">
        <v>10573</v>
      </c>
      <c r="M173" s="17"/>
      <c r="N173" s="14"/>
      <c r="O173" s="15"/>
      <c r="P173" s="15"/>
    </row>
    <row r="174" spans="3:16" ht="12" x14ac:dyDescent="0.2">
      <c r="C174" s="20" t="s">
        <v>335</v>
      </c>
      <c r="F174" s="116" t="s">
        <v>1527</v>
      </c>
      <c r="G174" s="116" t="s">
        <v>10573</v>
      </c>
      <c r="M174" s="17"/>
      <c r="N174" s="14"/>
      <c r="O174" s="15"/>
      <c r="P174" s="15"/>
    </row>
    <row r="175" spans="3:16" ht="12" x14ac:dyDescent="0.2">
      <c r="C175" s="20" t="s">
        <v>72</v>
      </c>
      <c r="F175" s="116" t="s">
        <v>1782</v>
      </c>
      <c r="G175" s="116" t="s">
        <v>10573</v>
      </c>
      <c r="M175" s="17"/>
      <c r="N175" s="14"/>
      <c r="O175" s="15"/>
      <c r="P175" s="15"/>
    </row>
    <row r="176" spans="3:16" ht="12" x14ac:dyDescent="0.2">
      <c r="C176" s="20" t="s">
        <v>1696</v>
      </c>
      <c r="F176" s="116" t="s">
        <v>77</v>
      </c>
      <c r="G176" s="116" t="s">
        <v>1245</v>
      </c>
      <c r="M176" s="17"/>
      <c r="N176" s="14"/>
      <c r="O176" s="15"/>
      <c r="P176" s="15"/>
    </row>
    <row r="177" spans="3:16" ht="12" x14ac:dyDescent="0.2">
      <c r="C177" s="20" t="s">
        <v>1698</v>
      </c>
      <c r="F177" s="116" t="s">
        <v>410</v>
      </c>
      <c r="G177" s="116" t="s">
        <v>10573</v>
      </c>
      <c r="M177" s="17"/>
      <c r="N177" s="14"/>
      <c r="O177" s="15"/>
      <c r="P177" s="15"/>
    </row>
    <row r="178" spans="3:16" ht="12" x14ac:dyDescent="0.2">
      <c r="C178" s="20" t="s">
        <v>1454</v>
      </c>
      <c r="F178" s="116" t="s">
        <v>1278</v>
      </c>
      <c r="G178" s="116" t="s">
        <v>1232</v>
      </c>
      <c r="M178" s="17"/>
      <c r="N178" s="14"/>
      <c r="O178" s="15"/>
      <c r="P178" s="15"/>
    </row>
    <row r="179" spans="3:16" ht="12" x14ac:dyDescent="0.2">
      <c r="C179" s="20" t="s">
        <v>1701</v>
      </c>
      <c r="F179" s="116" t="s">
        <v>1342</v>
      </c>
      <c r="G179" s="116" t="s">
        <v>1232</v>
      </c>
      <c r="M179" s="17"/>
      <c r="N179" s="14"/>
      <c r="O179" s="15"/>
      <c r="P179" s="15"/>
    </row>
    <row r="180" spans="3:16" ht="12" x14ac:dyDescent="0.2">
      <c r="C180" s="79" t="s">
        <v>1456</v>
      </c>
      <c r="F180" s="116" t="s">
        <v>1558</v>
      </c>
      <c r="G180" s="116" t="s">
        <v>1241</v>
      </c>
      <c r="M180" s="17"/>
      <c r="N180" s="14"/>
      <c r="O180" s="15"/>
      <c r="P180" s="15"/>
    </row>
    <row r="181" spans="3:16" ht="12" x14ac:dyDescent="0.2">
      <c r="C181" s="20" t="s">
        <v>59</v>
      </c>
      <c r="F181" s="116" t="s">
        <v>1787</v>
      </c>
      <c r="G181" s="116" t="s">
        <v>1321</v>
      </c>
      <c r="M181" s="17"/>
      <c r="N181" s="14"/>
      <c r="O181" s="15"/>
      <c r="P181" s="15"/>
    </row>
    <row r="182" spans="3:16" ht="12" x14ac:dyDescent="0.2">
      <c r="C182" s="20" t="s">
        <v>608</v>
      </c>
      <c r="F182" s="116" t="s">
        <v>1560</v>
      </c>
      <c r="G182" s="116" t="s">
        <v>1232</v>
      </c>
      <c r="M182" s="17"/>
      <c r="N182" s="14"/>
      <c r="O182" s="15"/>
      <c r="P182" s="15"/>
    </row>
    <row r="183" spans="3:16" ht="12" x14ac:dyDescent="0.2">
      <c r="C183" s="20" t="s">
        <v>1464</v>
      </c>
      <c r="F183" s="116" t="s">
        <v>165</v>
      </c>
      <c r="G183" s="116" t="s">
        <v>1245</v>
      </c>
      <c r="M183" s="17"/>
      <c r="N183" s="14"/>
      <c r="O183" s="15"/>
      <c r="P183" s="15"/>
    </row>
    <row r="184" spans="3:16" ht="12" x14ac:dyDescent="0.2">
      <c r="C184" s="20" t="s">
        <v>1466</v>
      </c>
      <c r="F184" s="116" t="s">
        <v>320</v>
      </c>
      <c r="G184" s="116" t="s">
        <v>1321</v>
      </c>
      <c r="M184" s="17"/>
      <c r="N184" s="14"/>
      <c r="O184" s="15"/>
      <c r="P184" s="15"/>
    </row>
    <row r="185" spans="3:16" ht="12" x14ac:dyDescent="0.2">
      <c r="C185" s="20" t="s">
        <v>1709</v>
      </c>
      <c r="F185" s="116" t="s">
        <v>623</v>
      </c>
      <c r="G185" s="116" t="s">
        <v>1321</v>
      </c>
      <c r="M185" s="17"/>
      <c r="N185" s="14"/>
      <c r="O185" s="15"/>
      <c r="P185" s="15"/>
    </row>
    <row r="186" spans="3:16" ht="12" x14ac:dyDescent="0.2">
      <c r="C186" s="20" t="s">
        <v>1711</v>
      </c>
      <c r="F186" s="116" t="s">
        <v>845</v>
      </c>
      <c r="G186" s="116" t="s">
        <v>1245</v>
      </c>
      <c r="M186" s="17"/>
      <c r="N186" s="14"/>
      <c r="O186" s="15"/>
      <c r="P186" s="15"/>
    </row>
    <row r="187" spans="3:16" ht="12" x14ac:dyDescent="0.2">
      <c r="C187" s="20" t="s">
        <v>2389</v>
      </c>
      <c r="F187" s="116" t="s">
        <v>1569</v>
      </c>
      <c r="G187" s="116" t="s">
        <v>1321</v>
      </c>
      <c r="M187" s="17"/>
      <c r="N187" s="14"/>
      <c r="O187" s="15"/>
      <c r="P187" s="15"/>
    </row>
    <row r="188" spans="3:16" ht="12" x14ac:dyDescent="0.2">
      <c r="C188" s="20" t="s">
        <v>172</v>
      </c>
      <c r="F188" s="116" t="s">
        <v>1795</v>
      </c>
      <c r="G188" s="116" t="s">
        <v>10573</v>
      </c>
      <c r="M188" s="24"/>
      <c r="N188" s="14"/>
      <c r="O188" s="15"/>
      <c r="P188" s="15"/>
    </row>
    <row r="189" spans="3:16" ht="12" x14ac:dyDescent="0.2">
      <c r="C189" s="20" t="s">
        <v>1474</v>
      </c>
      <c r="F189" s="116" t="s">
        <v>73</v>
      </c>
      <c r="G189" s="116" t="s">
        <v>1241</v>
      </c>
      <c r="M189" s="17"/>
      <c r="N189" s="14"/>
      <c r="O189" s="15"/>
      <c r="P189" s="15"/>
    </row>
    <row r="190" spans="3:16" ht="12" x14ac:dyDescent="0.2">
      <c r="C190" s="20" t="s">
        <v>156</v>
      </c>
      <c r="F190" s="116" t="s">
        <v>80</v>
      </c>
      <c r="G190" s="116" t="s">
        <v>1232</v>
      </c>
      <c r="M190" s="17"/>
      <c r="N190" s="14"/>
      <c r="O190" s="15"/>
      <c r="P190" s="15"/>
    </row>
    <row r="191" spans="3:16" ht="12" x14ac:dyDescent="0.2">
      <c r="C191" s="20" t="s">
        <v>76</v>
      </c>
      <c r="F191" s="116" t="s">
        <v>1574</v>
      </c>
      <c r="G191" s="116" t="s">
        <v>1232</v>
      </c>
      <c r="M191" s="17"/>
      <c r="N191" s="14"/>
      <c r="O191" s="15"/>
      <c r="P191" s="15"/>
    </row>
    <row r="192" spans="3:16" ht="12" x14ac:dyDescent="0.2">
      <c r="C192" s="20" t="s">
        <v>392</v>
      </c>
      <c r="F192" s="116" t="s">
        <v>1799</v>
      </c>
      <c r="G192" s="116" t="s">
        <v>1321</v>
      </c>
      <c r="M192" s="17"/>
      <c r="N192" s="14"/>
      <c r="O192" s="15"/>
      <c r="P192" s="15"/>
    </row>
    <row r="193" spans="3:16" ht="12" x14ac:dyDescent="0.2">
      <c r="C193" s="20" t="s">
        <v>1721</v>
      </c>
      <c r="F193" s="116" t="s">
        <v>199</v>
      </c>
      <c r="G193" s="116" t="s">
        <v>1245</v>
      </c>
      <c r="M193" s="17"/>
      <c r="N193" s="14"/>
      <c r="O193" s="15"/>
      <c r="P193" s="15"/>
    </row>
    <row r="194" spans="3:16" ht="12" x14ac:dyDescent="0.2">
      <c r="C194" s="20" t="s">
        <v>1723</v>
      </c>
      <c r="F194" s="116" t="s">
        <v>66</v>
      </c>
      <c r="G194" s="116" t="s">
        <v>1232</v>
      </c>
      <c r="M194" s="17"/>
      <c r="N194" s="14"/>
      <c r="O194" s="15"/>
      <c r="P194" s="15"/>
    </row>
    <row r="195" spans="3:16" ht="12" x14ac:dyDescent="0.2">
      <c r="C195" s="20" t="s">
        <v>219</v>
      </c>
      <c r="F195" s="116" t="s">
        <v>1803</v>
      </c>
      <c r="G195" s="116" t="s">
        <v>1241</v>
      </c>
      <c r="M195" s="24"/>
      <c r="N195" s="14"/>
      <c r="O195" s="15"/>
      <c r="P195" s="15"/>
    </row>
    <row r="196" spans="3:16" ht="12" x14ac:dyDescent="0.2">
      <c r="C196" s="20" t="s">
        <v>453</v>
      </c>
      <c r="F196" s="116" t="s">
        <v>1283</v>
      </c>
      <c r="G196" s="116" t="s">
        <v>1232</v>
      </c>
      <c r="M196" s="17"/>
      <c r="N196" s="14"/>
      <c r="O196" s="15"/>
      <c r="P196" s="15"/>
    </row>
    <row r="197" spans="3:16" ht="12" x14ac:dyDescent="0.2">
      <c r="C197" s="20" t="s">
        <v>604</v>
      </c>
      <c r="F197" s="116" t="s">
        <v>1352</v>
      </c>
      <c r="G197" s="116" t="s">
        <v>10574</v>
      </c>
      <c r="M197" s="17"/>
      <c r="N197" s="14"/>
      <c r="O197" s="15"/>
      <c r="P197" s="15"/>
    </row>
    <row r="198" spans="3:16" ht="12" x14ac:dyDescent="0.2">
      <c r="C198" s="20" t="s">
        <v>1727</v>
      </c>
      <c r="F198" s="116" t="s">
        <v>1579</v>
      </c>
      <c r="G198" s="116" t="s">
        <v>10573</v>
      </c>
      <c r="M198" s="17"/>
      <c r="N198" s="14"/>
      <c r="O198" s="15"/>
      <c r="P198" s="15"/>
    </row>
    <row r="199" spans="3:16" ht="12" x14ac:dyDescent="0.2">
      <c r="C199" s="20" t="s">
        <v>1482</v>
      </c>
      <c r="F199" s="116" t="s">
        <v>566</v>
      </c>
      <c r="G199" s="116" t="s">
        <v>1232</v>
      </c>
      <c r="M199" s="17"/>
      <c r="N199" s="14"/>
      <c r="O199" s="15"/>
      <c r="P199" s="15"/>
    </row>
    <row r="200" spans="3:16" ht="12" x14ac:dyDescent="0.2">
      <c r="C200" s="20" t="s">
        <v>1730</v>
      </c>
      <c r="F200" s="116" t="s">
        <v>649</v>
      </c>
      <c r="G200" s="116" t="s">
        <v>1321</v>
      </c>
      <c r="M200" s="17"/>
      <c r="N200" s="14"/>
      <c r="O200" s="15"/>
      <c r="P200" s="15"/>
    </row>
    <row r="201" spans="3:16" ht="12" x14ac:dyDescent="0.2">
      <c r="C201" s="20" t="s">
        <v>593</v>
      </c>
      <c r="F201" s="116" t="s">
        <v>1580</v>
      </c>
      <c r="G201" s="116" t="s">
        <v>10573</v>
      </c>
      <c r="M201" s="24"/>
      <c r="N201" s="14"/>
      <c r="O201" s="15"/>
      <c r="P201" s="15"/>
    </row>
    <row r="202" spans="3:16" ht="12" x14ac:dyDescent="0.2">
      <c r="C202" s="76" t="s">
        <v>207</v>
      </c>
      <c r="F202" s="116" t="s">
        <v>69</v>
      </c>
      <c r="G202" s="116" t="s">
        <v>1321</v>
      </c>
      <c r="M202" s="17"/>
      <c r="N202" s="14"/>
      <c r="O202" s="15"/>
      <c r="P202" s="15"/>
    </row>
    <row r="203" spans="3:16" ht="12" x14ac:dyDescent="0.2">
      <c r="C203" s="20" t="s">
        <v>70</v>
      </c>
      <c r="F203" s="116" t="s">
        <v>777</v>
      </c>
      <c r="G203" s="116" t="s">
        <v>1241</v>
      </c>
      <c r="M203" s="17"/>
      <c r="N203" s="14"/>
      <c r="O203" s="15"/>
      <c r="P203" s="15"/>
    </row>
    <row r="204" spans="3:16" ht="12" x14ac:dyDescent="0.2">
      <c r="C204" s="20" t="s">
        <v>159</v>
      </c>
      <c r="F204" s="116" t="s">
        <v>299</v>
      </c>
      <c r="G204" s="116" t="s">
        <v>1241</v>
      </c>
      <c r="M204" s="17"/>
      <c r="N204" s="14"/>
      <c r="O204" s="15"/>
      <c r="P204" s="15"/>
    </row>
    <row r="205" spans="3:16" ht="12" x14ac:dyDescent="0.2">
      <c r="C205" s="20" t="s">
        <v>737</v>
      </c>
      <c r="F205" s="116" t="s">
        <v>427</v>
      </c>
      <c r="G205" s="116" t="s">
        <v>1245</v>
      </c>
      <c r="M205" s="17"/>
      <c r="N205" s="14"/>
      <c r="O205" s="15"/>
      <c r="P205" s="15"/>
    </row>
    <row r="206" spans="3:16" ht="12" x14ac:dyDescent="0.2">
      <c r="C206" s="20" t="s">
        <v>258</v>
      </c>
      <c r="F206" s="116" t="s">
        <v>1581</v>
      </c>
      <c r="G206" s="116" t="s">
        <v>1245</v>
      </c>
      <c r="M206" s="17"/>
      <c r="N206" s="14"/>
      <c r="O206" s="15"/>
      <c r="P206" s="15"/>
    </row>
    <row r="207" spans="3:16" ht="12" x14ac:dyDescent="0.2">
      <c r="C207" s="20" t="s">
        <v>1738</v>
      </c>
      <c r="F207" s="118" t="s">
        <v>1225</v>
      </c>
      <c r="G207" s="118" t="s">
        <v>1226</v>
      </c>
      <c r="M207" s="17"/>
      <c r="N207" s="14"/>
      <c r="O207" s="15"/>
      <c r="P207" s="15"/>
    </row>
    <row r="208" spans="3:16" ht="12" x14ac:dyDescent="0.2">
      <c r="C208" s="20" t="s">
        <v>704</v>
      </c>
      <c r="F208" s="118" t="s">
        <v>953</v>
      </c>
      <c r="G208" s="118" t="s">
        <v>1226</v>
      </c>
      <c r="M208" s="17"/>
      <c r="N208" s="14"/>
      <c r="O208" s="15"/>
      <c r="P208" s="15"/>
    </row>
    <row r="209" spans="3:16" ht="12" x14ac:dyDescent="0.2">
      <c r="C209" s="20" t="s">
        <v>700</v>
      </c>
      <c r="F209" s="118" t="s">
        <v>1226</v>
      </c>
      <c r="G209" s="118" t="s">
        <v>1226</v>
      </c>
      <c r="M209" s="17"/>
      <c r="N209" s="14"/>
      <c r="O209" s="15"/>
      <c r="P209" s="15"/>
    </row>
    <row r="210" spans="3:16" ht="12" x14ac:dyDescent="0.2">
      <c r="C210" s="20" t="s">
        <v>318</v>
      </c>
      <c r="F210" s="119" t="s">
        <v>1218</v>
      </c>
      <c r="G210" s="119" t="s">
        <v>1218</v>
      </c>
      <c r="M210" s="17"/>
      <c r="N210" s="14"/>
      <c r="O210" s="15"/>
      <c r="P210" s="15"/>
    </row>
    <row r="211" spans="3:16" ht="12" x14ac:dyDescent="0.2">
      <c r="C211" s="20" t="s">
        <v>530</v>
      </c>
      <c r="F211" s="119" t="s">
        <v>1245</v>
      </c>
      <c r="G211" s="119" t="s">
        <v>1245</v>
      </c>
      <c r="M211" s="17"/>
      <c r="N211" s="14"/>
      <c r="O211" s="15"/>
      <c r="P211" s="15"/>
    </row>
    <row r="212" spans="3:16" ht="12" x14ac:dyDescent="0.2">
      <c r="C212" s="20" t="s">
        <v>1506</v>
      </c>
      <c r="F212" s="119" t="s">
        <v>1241</v>
      </c>
      <c r="G212" s="119" t="s">
        <v>1241</v>
      </c>
      <c r="M212" s="17"/>
      <c r="N212" s="14"/>
      <c r="O212" s="15"/>
      <c r="P212" s="15"/>
    </row>
    <row r="213" spans="3:16" ht="12" x14ac:dyDescent="0.2">
      <c r="C213" s="20" t="s">
        <v>75</v>
      </c>
      <c r="F213" s="119" t="s">
        <v>10573</v>
      </c>
      <c r="G213" s="119" t="s">
        <v>10573</v>
      </c>
      <c r="M213" s="17"/>
      <c r="N213" s="14"/>
      <c r="O213" s="15"/>
      <c r="P213" s="15"/>
    </row>
    <row r="214" spans="3:16" ht="12" x14ac:dyDescent="0.2">
      <c r="C214" s="20" t="s">
        <v>1142</v>
      </c>
      <c r="F214" s="119" t="s">
        <v>1232</v>
      </c>
      <c r="G214" s="119" t="s">
        <v>1232</v>
      </c>
      <c r="M214" s="17"/>
      <c r="N214" s="14"/>
      <c r="O214" s="15"/>
      <c r="P214" s="15"/>
    </row>
    <row r="215" spans="3:16" ht="12" x14ac:dyDescent="0.2">
      <c r="C215" s="20" t="s">
        <v>255</v>
      </c>
      <c r="F215" s="119" t="s">
        <v>1321</v>
      </c>
      <c r="G215" s="119" t="s">
        <v>1321</v>
      </c>
      <c r="M215" s="17"/>
      <c r="N215" s="14"/>
      <c r="O215" s="15"/>
      <c r="P215" s="15"/>
    </row>
    <row r="216" spans="3:16" ht="12" x14ac:dyDescent="0.2">
      <c r="C216" s="20" t="s">
        <v>728</v>
      </c>
      <c r="F216" s="119" t="s">
        <v>10574</v>
      </c>
      <c r="G216" s="119" t="s">
        <v>10574</v>
      </c>
      <c r="M216" s="17"/>
      <c r="N216" s="14"/>
      <c r="O216" s="15"/>
      <c r="P216" s="15"/>
    </row>
    <row r="217" spans="3:16" ht="12" x14ac:dyDescent="0.2">
      <c r="C217" s="20" t="s">
        <v>317</v>
      </c>
      <c r="M217" s="17"/>
      <c r="N217" s="14"/>
      <c r="O217" s="15"/>
      <c r="P217" s="15"/>
    </row>
    <row r="218" spans="3:16" ht="12" x14ac:dyDescent="0.2">
      <c r="C218" s="20" t="s">
        <v>212</v>
      </c>
      <c r="M218" s="17"/>
      <c r="N218" s="14"/>
      <c r="O218" s="15"/>
      <c r="P218" s="15"/>
    </row>
    <row r="219" spans="3:16" ht="12" x14ac:dyDescent="0.2">
      <c r="C219" s="20" t="s">
        <v>194</v>
      </c>
      <c r="M219" s="17"/>
      <c r="N219" s="14"/>
      <c r="O219" s="15"/>
      <c r="P219" s="15"/>
    </row>
    <row r="220" spans="3:16" ht="12" x14ac:dyDescent="0.2">
      <c r="C220" s="20" t="s">
        <v>1752</v>
      </c>
      <c r="M220" s="24"/>
      <c r="N220" s="14"/>
      <c r="O220" s="15"/>
      <c r="P220" s="15"/>
    </row>
    <row r="221" spans="3:16" ht="12" x14ac:dyDescent="0.2">
      <c r="C221" s="20" t="s">
        <v>1755</v>
      </c>
      <c r="M221" s="17"/>
      <c r="N221" s="14"/>
      <c r="O221" s="15"/>
      <c r="P221" s="15"/>
    </row>
    <row r="222" spans="3:16" ht="12" x14ac:dyDescent="0.2">
      <c r="C222" s="20" t="s">
        <v>198</v>
      </c>
      <c r="M222" s="17"/>
      <c r="N222" s="14"/>
      <c r="O222" s="15"/>
      <c r="P222" s="15"/>
    </row>
    <row r="223" spans="3:16" ht="12" x14ac:dyDescent="0.2">
      <c r="C223" s="20" t="s">
        <v>1758</v>
      </c>
      <c r="M223" s="17"/>
      <c r="N223" s="14"/>
      <c r="O223" s="15"/>
      <c r="P223" s="15"/>
    </row>
    <row r="224" spans="3:16" ht="12" x14ac:dyDescent="0.2">
      <c r="C224" s="20" t="s">
        <v>1760</v>
      </c>
      <c r="M224" s="17"/>
      <c r="N224" s="14"/>
      <c r="O224" s="15"/>
      <c r="P224" s="15"/>
    </row>
    <row r="225" spans="3:16" ht="12" x14ac:dyDescent="0.2">
      <c r="C225" s="20" t="s">
        <v>1531</v>
      </c>
      <c r="M225" s="17"/>
      <c r="N225" s="14"/>
      <c r="O225" s="15"/>
      <c r="P225" s="15"/>
    </row>
    <row r="226" spans="3:16" ht="12" x14ac:dyDescent="0.2">
      <c r="C226" s="20" t="s">
        <v>1763</v>
      </c>
      <c r="M226" s="17"/>
      <c r="N226" s="14"/>
      <c r="O226" s="15"/>
      <c r="P226" s="15"/>
    </row>
    <row r="227" spans="3:16" ht="12" x14ac:dyDescent="0.2">
      <c r="C227" s="20" t="s">
        <v>201</v>
      </c>
      <c r="M227" s="17"/>
      <c r="N227" s="14"/>
      <c r="O227" s="15"/>
      <c r="P227" s="15"/>
    </row>
    <row r="228" spans="3:16" ht="12" x14ac:dyDescent="0.2">
      <c r="C228" s="20" t="s">
        <v>210</v>
      </c>
      <c r="M228" s="17"/>
      <c r="N228" s="14"/>
      <c r="O228" s="15"/>
      <c r="P228" s="15"/>
    </row>
    <row r="229" spans="3:16" ht="12" x14ac:dyDescent="0.2">
      <c r="C229" s="80" t="s">
        <v>124</v>
      </c>
      <c r="M229" s="17"/>
      <c r="N229" s="14"/>
      <c r="O229" s="15"/>
      <c r="P229" s="15"/>
    </row>
    <row r="230" spans="3:16" ht="12" x14ac:dyDescent="0.2">
      <c r="C230" s="20" t="s">
        <v>658</v>
      </c>
      <c r="M230" s="17"/>
      <c r="N230" s="14"/>
      <c r="O230" s="15"/>
      <c r="P230" s="15"/>
    </row>
    <row r="231" spans="3:16" ht="12" x14ac:dyDescent="0.2">
      <c r="C231" s="20" t="s">
        <v>1537</v>
      </c>
      <c r="M231" s="17"/>
      <c r="N231" s="14"/>
      <c r="O231" s="15"/>
      <c r="P231" s="15"/>
    </row>
    <row r="232" spans="3:16" ht="12" x14ac:dyDescent="0.2">
      <c r="C232" s="20" t="s">
        <v>1770</v>
      </c>
      <c r="M232" s="24"/>
      <c r="N232" s="14"/>
      <c r="O232" s="15"/>
      <c r="P232" s="15"/>
    </row>
    <row r="233" spans="3:16" ht="12" x14ac:dyDescent="0.2">
      <c r="C233" s="20" t="s">
        <v>1772</v>
      </c>
      <c r="M233" s="17"/>
      <c r="N233" s="14"/>
      <c r="O233" s="15"/>
      <c r="P233" s="15"/>
    </row>
    <row r="234" spans="3:16" ht="12" x14ac:dyDescent="0.2">
      <c r="C234" s="20" t="s">
        <v>1117</v>
      </c>
      <c r="M234" s="17"/>
      <c r="N234" s="14"/>
      <c r="O234" s="15"/>
      <c r="P234" s="15"/>
    </row>
    <row r="235" spans="3:16" ht="12" x14ac:dyDescent="0.2">
      <c r="C235" s="20" t="s">
        <v>1543</v>
      </c>
      <c r="M235" s="17"/>
      <c r="N235" s="14"/>
      <c r="O235" s="15"/>
      <c r="P235" s="23"/>
    </row>
    <row r="236" spans="3:16" ht="12" x14ac:dyDescent="0.2">
      <c r="C236" s="20" t="s">
        <v>533</v>
      </c>
      <c r="M236" s="17"/>
      <c r="N236" s="14"/>
      <c r="O236" s="15"/>
      <c r="P236" s="23"/>
    </row>
    <row r="237" spans="3:16" ht="12" x14ac:dyDescent="0.2">
      <c r="C237" s="20" t="s">
        <v>1548</v>
      </c>
      <c r="M237" s="24"/>
      <c r="N237" s="14"/>
      <c r="O237" s="15"/>
      <c r="P237" s="15"/>
    </row>
    <row r="238" spans="3:16" ht="12" x14ac:dyDescent="0.2">
      <c r="C238" s="20" t="s">
        <v>58</v>
      </c>
      <c r="M238" s="17"/>
      <c r="N238" s="14"/>
      <c r="O238" s="15"/>
      <c r="P238" s="15"/>
    </row>
    <row r="239" spans="3:16" ht="12" x14ac:dyDescent="0.2">
      <c r="C239" s="20" t="s">
        <v>1779</v>
      </c>
      <c r="M239" s="17"/>
      <c r="N239" s="14"/>
      <c r="O239" s="15"/>
      <c r="P239" s="15"/>
    </row>
    <row r="240" spans="3:16" ht="12" x14ac:dyDescent="0.2">
      <c r="C240" s="20" t="s">
        <v>1527</v>
      </c>
      <c r="M240" s="17"/>
      <c r="N240" s="14"/>
      <c r="O240" s="15"/>
      <c r="P240" s="15"/>
    </row>
    <row r="241" spans="3:16" ht="12" x14ac:dyDescent="0.2">
      <c r="C241" s="20" t="s">
        <v>1782</v>
      </c>
      <c r="M241" s="17"/>
      <c r="N241" s="14"/>
      <c r="O241" s="15"/>
      <c r="P241" s="15"/>
    </row>
    <row r="242" spans="3:16" ht="12" x14ac:dyDescent="0.2">
      <c r="C242" s="20" t="s">
        <v>77</v>
      </c>
      <c r="M242" s="17"/>
      <c r="N242" s="14"/>
      <c r="O242" s="15"/>
      <c r="P242" s="15"/>
    </row>
    <row r="243" spans="3:16" ht="12" x14ac:dyDescent="0.2">
      <c r="C243" s="20" t="s">
        <v>410</v>
      </c>
      <c r="M243" s="24"/>
      <c r="N243" s="14"/>
      <c r="O243" s="15"/>
      <c r="P243" s="15"/>
    </row>
    <row r="244" spans="3:16" ht="12" x14ac:dyDescent="0.2">
      <c r="C244" s="20" t="s">
        <v>1555</v>
      </c>
      <c r="M244" s="17"/>
      <c r="N244" s="14"/>
      <c r="O244" s="15"/>
      <c r="P244" s="15"/>
    </row>
    <row r="245" spans="3:16" ht="12" x14ac:dyDescent="0.2">
      <c r="C245" s="20" t="s">
        <v>1558</v>
      </c>
      <c r="M245" s="24"/>
      <c r="N245" s="14"/>
      <c r="O245" s="15"/>
      <c r="P245" s="15"/>
    </row>
    <row r="246" spans="3:16" ht="12" x14ac:dyDescent="0.2">
      <c r="C246" s="80" t="s">
        <v>1787</v>
      </c>
      <c r="M246" s="17"/>
      <c r="N246" s="14"/>
      <c r="O246" s="15"/>
      <c r="P246" s="15"/>
    </row>
    <row r="247" spans="3:16" ht="12" x14ac:dyDescent="0.2">
      <c r="C247" s="20" t="s">
        <v>1560</v>
      </c>
      <c r="M247" s="17"/>
      <c r="N247" s="14"/>
      <c r="O247" s="15"/>
      <c r="P247" s="15"/>
    </row>
    <row r="248" spans="3:16" ht="12" x14ac:dyDescent="0.2">
      <c r="C248" s="20" t="s">
        <v>165</v>
      </c>
      <c r="M248" s="17"/>
      <c r="N248" s="14"/>
      <c r="O248" s="15"/>
      <c r="P248" s="15"/>
    </row>
    <row r="249" spans="3:16" ht="12" x14ac:dyDescent="0.2">
      <c r="C249" s="20" t="s">
        <v>320</v>
      </c>
      <c r="M249" s="17"/>
      <c r="N249" s="14"/>
      <c r="O249" s="15"/>
      <c r="P249" s="15"/>
    </row>
    <row r="250" spans="3:16" ht="12" x14ac:dyDescent="0.2">
      <c r="C250" s="20" t="s">
        <v>623</v>
      </c>
      <c r="M250" s="17"/>
      <c r="N250" s="14"/>
      <c r="O250" s="15"/>
      <c r="P250" s="15"/>
    </row>
    <row r="251" spans="3:16" ht="12" x14ac:dyDescent="0.2">
      <c r="C251" s="20" t="s">
        <v>845</v>
      </c>
      <c r="M251" s="17"/>
      <c r="N251" s="14"/>
      <c r="O251" s="15"/>
      <c r="P251" s="15"/>
    </row>
    <row r="252" spans="3:16" ht="12" x14ac:dyDescent="0.2">
      <c r="C252" s="20" t="s">
        <v>1569</v>
      </c>
      <c r="M252" s="17"/>
      <c r="N252" s="14"/>
      <c r="O252" s="15"/>
      <c r="P252" s="15"/>
    </row>
    <row r="253" spans="3:16" ht="12" x14ac:dyDescent="0.2">
      <c r="C253" s="20" t="s">
        <v>1795</v>
      </c>
      <c r="M253" s="17"/>
      <c r="N253" s="14"/>
      <c r="O253" s="15"/>
      <c r="P253" s="15"/>
    </row>
    <row r="254" spans="3:16" ht="12" x14ac:dyDescent="0.2">
      <c r="C254" s="20" t="s">
        <v>73</v>
      </c>
      <c r="M254" s="17"/>
      <c r="N254" s="14"/>
      <c r="O254" s="15"/>
      <c r="P254" s="25"/>
    </row>
    <row r="255" spans="3:16" ht="12" x14ac:dyDescent="0.2">
      <c r="C255" s="20" t="s">
        <v>80</v>
      </c>
      <c r="M255" s="17"/>
      <c r="N255" s="14"/>
      <c r="O255" s="15"/>
      <c r="P255" s="15"/>
    </row>
    <row r="256" spans="3:16" ht="12" x14ac:dyDescent="0.2">
      <c r="C256" s="20" t="s">
        <v>1574</v>
      </c>
      <c r="M256" s="17"/>
      <c r="N256" s="14"/>
      <c r="O256" s="15"/>
      <c r="P256" s="15"/>
    </row>
    <row r="257" spans="3:16" ht="12" x14ac:dyDescent="0.2">
      <c r="C257" s="20" t="s">
        <v>1799</v>
      </c>
      <c r="M257" s="17"/>
      <c r="N257" s="14"/>
      <c r="O257" s="15"/>
      <c r="P257" s="15"/>
    </row>
    <row r="258" spans="3:16" ht="12" x14ac:dyDescent="0.2">
      <c r="C258" s="20" t="s">
        <v>199</v>
      </c>
      <c r="M258" s="17"/>
      <c r="N258" s="14"/>
      <c r="O258" s="15"/>
      <c r="P258" s="15"/>
    </row>
    <row r="259" spans="3:16" ht="12" x14ac:dyDescent="0.2">
      <c r="C259" s="20" t="s">
        <v>66</v>
      </c>
      <c r="M259" s="17"/>
      <c r="N259" s="14"/>
      <c r="O259" s="15"/>
      <c r="P259" s="15"/>
    </row>
    <row r="260" spans="3:16" ht="12" x14ac:dyDescent="0.2">
      <c r="C260" s="20" t="s">
        <v>1803</v>
      </c>
      <c r="M260" s="17"/>
      <c r="N260" s="14"/>
      <c r="O260" s="15"/>
      <c r="P260" s="15"/>
    </row>
    <row r="261" spans="3:16" ht="12" x14ac:dyDescent="0.2">
      <c r="C261" s="20" t="s">
        <v>1579</v>
      </c>
      <c r="M261" s="17"/>
      <c r="N261" s="14"/>
      <c r="O261" s="15"/>
      <c r="P261" s="15"/>
    </row>
    <row r="262" spans="3:16" ht="12" x14ac:dyDescent="0.2">
      <c r="C262" s="20" t="s">
        <v>566</v>
      </c>
      <c r="M262" s="17"/>
      <c r="N262" s="14"/>
      <c r="O262" s="15"/>
      <c r="P262" s="15"/>
    </row>
    <row r="263" spans="3:16" ht="12" x14ac:dyDescent="0.2">
      <c r="C263" s="20" t="s">
        <v>649</v>
      </c>
      <c r="M263" s="24"/>
      <c r="N263" s="14"/>
      <c r="O263" s="15"/>
      <c r="P263" s="15"/>
    </row>
    <row r="264" spans="3:16" ht="12" x14ac:dyDescent="0.2">
      <c r="C264" s="20" t="s">
        <v>1580</v>
      </c>
      <c r="M264" s="17"/>
      <c r="N264" s="14"/>
      <c r="O264" s="15"/>
      <c r="P264" s="15"/>
    </row>
    <row r="265" spans="3:16" ht="12" x14ac:dyDescent="0.2">
      <c r="C265" s="20" t="s">
        <v>69</v>
      </c>
      <c r="M265" s="17"/>
      <c r="N265" s="14"/>
      <c r="O265" s="15"/>
      <c r="P265" s="15"/>
    </row>
    <row r="266" spans="3:16" ht="12" x14ac:dyDescent="0.2">
      <c r="C266" s="20" t="s">
        <v>777</v>
      </c>
      <c r="M266" s="17"/>
      <c r="N266" s="14"/>
      <c r="O266" s="15"/>
      <c r="P266" s="15"/>
    </row>
    <row r="267" spans="3:16" ht="12" x14ac:dyDescent="0.2">
      <c r="C267" s="20" t="s">
        <v>299</v>
      </c>
      <c r="M267" s="17"/>
      <c r="N267" s="14"/>
      <c r="O267" s="15"/>
      <c r="P267" s="15"/>
    </row>
    <row r="268" spans="3:16" ht="12" x14ac:dyDescent="0.2">
      <c r="C268" s="20" t="s">
        <v>427</v>
      </c>
      <c r="M268" s="17"/>
      <c r="N268" s="14"/>
      <c r="O268" s="15"/>
      <c r="P268" s="15"/>
    </row>
    <row r="269" spans="3:16" ht="12.6" thickBot="1" x14ac:dyDescent="0.25">
      <c r="C269" s="84" t="s">
        <v>1581</v>
      </c>
      <c r="M269" s="17"/>
      <c r="N269" s="14"/>
      <c r="O269" s="15"/>
      <c r="P269" s="15"/>
    </row>
    <row r="270" spans="3:16" x14ac:dyDescent="0.2">
      <c r="M270" s="17"/>
      <c r="N270" s="14"/>
      <c r="O270" s="15"/>
      <c r="P270" s="15"/>
    </row>
    <row r="271" spans="3:16" x14ac:dyDescent="0.2">
      <c r="M271" s="17"/>
      <c r="N271" s="14"/>
      <c r="O271" s="15"/>
      <c r="P271" s="15"/>
    </row>
    <row r="272" spans="3:16" x14ac:dyDescent="0.2">
      <c r="M272" s="17"/>
      <c r="N272" s="14"/>
      <c r="O272" s="15"/>
      <c r="P272" s="15"/>
    </row>
    <row r="273" spans="13:16" x14ac:dyDescent="0.2">
      <c r="M273" s="24"/>
      <c r="N273" s="14"/>
      <c r="O273" s="15"/>
      <c r="P273" s="15"/>
    </row>
    <row r="274" spans="13:16" x14ac:dyDescent="0.2">
      <c r="M274" s="17"/>
      <c r="N274" s="14"/>
      <c r="O274" s="15"/>
      <c r="P274" s="15"/>
    </row>
    <row r="275" spans="13:16" x14ac:dyDescent="0.2">
      <c r="M275" s="17"/>
      <c r="N275" s="14"/>
      <c r="O275" s="15"/>
      <c r="P275" s="15"/>
    </row>
    <row r="276" spans="13:16" x14ac:dyDescent="0.2">
      <c r="M276" s="17"/>
      <c r="N276" s="14"/>
      <c r="O276" s="15"/>
      <c r="P276" s="15"/>
    </row>
    <row r="277" spans="13:16" x14ac:dyDescent="0.2">
      <c r="M277" s="17"/>
      <c r="N277" s="14"/>
      <c r="O277" s="15"/>
      <c r="P277" s="15"/>
    </row>
    <row r="278" spans="13:16" x14ac:dyDescent="0.2">
      <c r="M278" s="17"/>
      <c r="N278" s="14"/>
      <c r="O278" s="15"/>
      <c r="P278" s="15"/>
    </row>
    <row r="279" spans="13:16" x14ac:dyDescent="0.2">
      <c r="M279" s="17"/>
      <c r="N279" s="14"/>
      <c r="O279" s="15"/>
      <c r="P279" s="15"/>
    </row>
    <row r="280" spans="13:16" x14ac:dyDescent="0.2">
      <c r="M280" s="17"/>
      <c r="N280" s="14"/>
      <c r="O280" s="15"/>
      <c r="P280" s="15"/>
    </row>
    <row r="281" spans="13:16" x14ac:dyDescent="0.2">
      <c r="M281" s="24"/>
      <c r="N281" s="14"/>
      <c r="O281" s="15"/>
      <c r="P281" s="15"/>
    </row>
    <row r="282" spans="13:16" x14ac:dyDescent="0.2">
      <c r="M282" s="17"/>
      <c r="N282" s="14"/>
      <c r="O282" s="15"/>
      <c r="P282" s="15"/>
    </row>
    <row r="283" spans="13:16" x14ac:dyDescent="0.2">
      <c r="M283" s="17"/>
      <c r="N283" s="14"/>
      <c r="O283" s="15"/>
      <c r="P283" s="15"/>
    </row>
    <row r="284" spans="13:16" x14ac:dyDescent="0.2">
      <c r="M284" s="17"/>
      <c r="N284" s="14"/>
      <c r="O284" s="15"/>
      <c r="P284" s="15"/>
    </row>
    <row r="285" spans="13:16" x14ac:dyDescent="0.2">
      <c r="M285" s="17"/>
      <c r="N285" s="14"/>
      <c r="O285" s="15"/>
      <c r="P285" s="15"/>
    </row>
    <row r="286" spans="13:16" x14ac:dyDescent="0.2">
      <c r="M286" s="17"/>
      <c r="N286" s="14"/>
      <c r="O286" s="15"/>
      <c r="P286" s="15"/>
    </row>
    <row r="287" spans="13:16" x14ac:dyDescent="0.2">
      <c r="M287" s="17"/>
      <c r="N287" s="14"/>
      <c r="O287" s="15"/>
      <c r="P287" s="15"/>
    </row>
    <row r="288" spans="13:16" x14ac:dyDescent="0.2">
      <c r="M288" s="17"/>
      <c r="N288" s="14"/>
      <c r="O288" s="15"/>
      <c r="P288" s="15"/>
    </row>
    <row r="289" spans="13:16" x14ac:dyDescent="0.2">
      <c r="M289" s="24"/>
      <c r="N289" s="14"/>
      <c r="O289" s="15"/>
      <c r="P289" s="15"/>
    </row>
    <row r="290" spans="13:16" x14ac:dyDescent="0.2">
      <c r="M290" s="17"/>
      <c r="N290" s="14"/>
      <c r="O290" s="15"/>
      <c r="P290" s="15"/>
    </row>
    <row r="291" spans="13:16" x14ac:dyDescent="0.2">
      <c r="M291" s="24"/>
      <c r="N291" s="14"/>
      <c r="O291" s="15"/>
      <c r="P291" s="15"/>
    </row>
    <row r="292" spans="13:16" x14ac:dyDescent="0.2">
      <c r="M292" s="17"/>
      <c r="N292" s="14"/>
      <c r="O292" s="15"/>
      <c r="P292" s="15"/>
    </row>
    <row r="293" spans="13:16" x14ac:dyDescent="0.2">
      <c r="M293" s="17"/>
      <c r="N293" s="14"/>
      <c r="O293" s="15"/>
      <c r="P293" s="15"/>
    </row>
    <row r="294" spans="13:16" x14ac:dyDescent="0.2">
      <c r="M294" s="17"/>
      <c r="N294" s="14"/>
      <c r="O294" s="15"/>
      <c r="P294" s="15"/>
    </row>
    <row r="295" spans="13:16" x14ac:dyDescent="0.2">
      <c r="M295" s="24"/>
      <c r="N295" s="14"/>
      <c r="O295" s="15"/>
      <c r="P295" s="15"/>
    </row>
    <row r="296" spans="13:16" x14ac:dyDescent="0.2">
      <c r="M296" s="17"/>
      <c r="N296" s="14"/>
      <c r="O296" s="15"/>
      <c r="P296" s="15"/>
    </row>
    <row r="297" spans="13:16" x14ac:dyDescent="0.2">
      <c r="M297" s="17"/>
      <c r="N297" s="14"/>
      <c r="O297" s="15"/>
      <c r="P297" s="15"/>
    </row>
    <row r="298" spans="13:16" x14ac:dyDescent="0.2">
      <c r="M298" s="24"/>
      <c r="N298" s="14"/>
      <c r="O298" s="15"/>
      <c r="P298" s="15"/>
    </row>
  </sheetData>
  <pageMargins left="0.75" right="0.75" top="1" bottom="1" header="0.5" footer="0.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FD217"/>
  <sheetViews>
    <sheetView showGridLines="0" zoomScaleNormal="100" workbookViewId="0">
      <pane xSplit="3" topLeftCell="D1" activePane="topRight" state="frozen"/>
      <selection pane="topRight" activeCell="B30" sqref="B30"/>
    </sheetView>
  </sheetViews>
  <sheetFormatPr defaultColWidth="9.109375" defaultRowHeight="12" outlineLevelCol="1" x14ac:dyDescent="0.25"/>
  <cols>
    <col min="1" max="1" width="3.6640625" style="32" customWidth="1"/>
    <col min="2" max="2" width="40.5546875" style="34" customWidth="1"/>
    <col min="3" max="3" width="9" style="34" customWidth="1"/>
    <col min="4" max="5" width="3.6640625" style="95" customWidth="1"/>
    <col min="6" max="6" width="6.109375" style="95" bestFit="1" customWidth="1"/>
    <col min="7" max="9" width="7.33203125" style="95" customWidth="1"/>
    <col min="10" max="13" width="9.6640625" style="34" customWidth="1"/>
    <col min="14" max="15" width="9.6640625" style="96" customWidth="1" outlineLevel="1"/>
    <col min="16" max="37" width="9.6640625" style="34" customWidth="1" outlineLevel="1"/>
    <col min="38" max="39" width="3.6640625" style="95" customWidth="1"/>
    <col min="40" max="40" width="6.109375" style="95" bestFit="1" customWidth="1"/>
    <col min="41" max="41" width="6.44140625" style="95" bestFit="1" customWidth="1"/>
    <col min="42" max="42" width="7.44140625" style="95" customWidth="1"/>
    <col min="43" max="43" width="6.44140625" style="95" bestFit="1" customWidth="1"/>
    <col min="44" max="47" width="9.6640625" style="34" customWidth="1"/>
    <col min="48" max="49" width="9.6640625" style="96" customWidth="1" outlineLevel="1"/>
    <col min="50" max="69" width="9.6640625" style="34" customWidth="1" outlineLevel="1"/>
    <col min="70" max="71" width="3.6640625" style="95" customWidth="1"/>
    <col min="72" max="72" width="9" style="95" bestFit="1" customWidth="1"/>
    <col min="73" max="73" width="6.33203125" style="95" customWidth="1"/>
    <col min="74" max="74" width="6.109375" style="95" customWidth="1"/>
    <col min="75" max="75" width="5.5546875" style="95" customWidth="1"/>
    <col min="76" max="79" width="8.6640625" style="34" customWidth="1"/>
    <col min="80" max="101" width="8.6640625" style="34" customWidth="1" outlineLevel="1"/>
    <col min="102" max="103" width="3.6640625" style="95" customWidth="1"/>
    <col min="104" max="104" width="10.44140625" style="95" bestFit="1" customWidth="1"/>
    <col min="105" max="105" width="11.6640625" style="95" customWidth="1"/>
    <col min="106" max="110" width="12.6640625" style="34" customWidth="1"/>
    <col min="111" max="111" width="12.6640625" style="98" customWidth="1"/>
    <col min="112" max="112" width="12.6640625" style="32" customWidth="1"/>
    <col min="113" max="130" width="9.109375" style="32" customWidth="1"/>
    <col min="131" max="16384" width="9.109375" style="32"/>
  </cols>
  <sheetData>
    <row r="2" spans="2:160" x14ac:dyDescent="0.25">
      <c r="B2" s="26" t="s">
        <v>1582</v>
      </c>
      <c r="C2" s="27">
        <f>COUNTA(C8:C209)</f>
        <v>202</v>
      </c>
      <c r="D2" s="28"/>
      <c r="E2" s="28"/>
      <c r="F2" s="28"/>
      <c r="G2" s="28"/>
      <c r="H2" s="28"/>
      <c r="I2" s="28"/>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30"/>
      <c r="DH2" s="31"/>
    </row>
    <row r="3" spans="2:160" x14ac:dyDescent="0.25">
      <c r="B3" s="33"/>
      <c r="D3" s="28"/>
      <c r="E3" s="28"/>
      <c r="F3" s="28"/>
      <c r="G3" s="28"/>
      <c r="H3" s="28"/>
      <c r="I3" s="28"/>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t="s">
        <v>1583</v>
      </c>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31"/>
    </row>
    <row r="4" spans="2:160" x14ac:dyDescent="0.25">
      <c r="B4" s="33"/>
      <c r="D4" s="28"/>
      <c r="E4" s="28"/>
      <c r="F4" s="28"/>
      <c r="G4" s="28"/>
      <c r="H4" s="28"/>
      <c r="I4" s="28"/>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t="s">
        <v>1584</v>
      </c>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31"/>
    </row>
    <row r="5" spans="2:160" ht="12.75" customHeight="1" x14ac:dyDescent="0.25">
      <c r="B5" s="32"/>
      <c r="C5" s="32"/>
      <c r="D5" s="35"/>
      <c r="E5" s="35" t="s">
        <v>1585</v>
      </c>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t="s">
        <v>1586</v>
      </c>
      <c r="AN5" s="35"/>
      <c r="AO5" s="35"/>
      <c r="AP5" s="35"/>
      <c r="AQ5" s="35"/>
      <c r="AR5" s="29" t="s">
        <v>1587</v>
      </c>
      <c r="AS5" s="36" t="s">
        <v>1588</v>
      </c>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t="s">
        <v>1589</v>
      </c>
      <c r="BT5" s="37">
        <v>44743</v>
      </c>
      <c r="BU5" s="37">
        <v>44378</v>
      </c>
      <c r="BV5" s="37">
        <v>44013</v>
      </c>
      <c r="BW5" s="37">
        <v>43647</v>
      </c>
      <c r="BX5" s="37">
        <v>43282</v>
      </c>
      <c r="BY5" s="37">
        <v>42917</v>
      </c>
      <c r="BZ5" s="37">
        <v>42552</v>
      </c>
      <c r="CA5" s="37">
        <v>42186</v>
      </c>
      <c r="CB5" s="37">
        <v>41821</v>
      </c>
      <c r="CC5" s="37">
        <v>41456</v>
      </c>
      <c r="CD5" s="37">
        <v>41091</v>
      </c>
      <c r="CE5" s="37">
        <v>40725</v>
      </c>
      <c r="CF5" s="37">
        <v>40360</v>
      </c>
      <c r="CG5" s="35"/>
      <c r="CH5" s="35"/>
      <c r="CI5" s="35"/>
      <c r="CJ5" s="35"/>
      <c r="CK5" s="35"/>
      <c r="CL5" s="35"/>
      <c r="CM5" s="35"/>
      <c r="CN5" s="35"/>
      <c r="CO5" s="35"/>
      <c r="CP5" s="35"/>
      <c r="CQ5" s="35"/>
      <c r="CR5" s="35"/>
      <c r="CS5" s="35"/>
      <c r="CT5" s="35"/>
      <c r="CU5" s="35"/>
      <c r="CV5" s="35"/>
      <c r="CW5" s="35"/>
      <c r="CX5" s="36"/>
      <c r="CY5" s="35" t="s">
        <v>1590</v>
      </c>
      <c r="CZ5" s="35"/>
      <c r="DA5" s="35"/>
      <c r="DB5" s="38"/>
      <c r="DC5" s="38"/>
      <c r="DD5" s="38"/>
      <c r="DE5" s="38"/>
      <c r="DF5" s="38"/>
      <c r="DG5" s="39"/>
      <c r="DH5" s="40"/>
    </row>
    <row r="6" spans="2:160" ht="12.75" customHeight="1" x14ac:dyDescent="0.25">
      <c r="B6" s="32"/>
      <c r="C6" s="32"/>
      <c r="D6" s="35"/>
      <c r="E6" s="35"/>
      <c r="F6" s="35"/>
      <c r="G6" s="35"/>
      <c r="H6" s="35"/>
      <c r="I6" s="35"/>
      <c r="J6" s="41">
        <v>43290</v>
      </c>
      <c r="K6" s="41">
        <v>42935</v>
      </c>
      <c r="L6" s="41">
        <v>42577</v>
      </c>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6"/>
      <c r="AS6" s="36"/>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6"/>
      <c r="CY6" s="35"/>
      <c r="CZ6" s="35"/>
      <c r="DA6" s="35"/>
      <c r="DB6" s="38"/>
      <c r="DC6" s="38"/>
      <c r="DD6" s="38"/>
      <c r="DE6" s="38"/>
      <c r="DF6" s="38"/>
      <c r="DG6" s="39"/>
      <c r="DH6" s="40"/>
      <c r="EO6" s="32" t="s">
        <v>1591</v>
      </c>
    </row>
    <row r="7" spans="2:160" ht="12.6" thickBot="1" x14ac:dyDescent="0.3">
      <c r="B7" s="35" t="s">
        <v>1592</v>
      </c>
      <c r="C7" s="29" t="s">
        <v>1593</v>
      </c>
      <c r="D7" s="35"/>
      <c r="E7" s="42"/>
      <c r="F7" s="42">
        <v>2022</v>
      </c>
      <c r="G7" s="42">
        <v>2021</v>
      </c>
      <c r="H7" s="42">
        <v>2020</v>
      </c>
      <c r="I7" s="42">
        <v>2019</v>
      </c>
      <c r="J7" s="42">
        <v>2018</v>
      </c>
      <c r="K7" s="42">
        <v>2017</v>
      </c>
      <c r="L7" s="42">
        <v>2016</v>
      </c>
      <c r="M7" s="42">
        <v>2015</v>
      </c>
      <c r="N7" s="42">
        <v>2014</v>
      </c>
      <c r="O7" s="43">
        <v>2013</v>
      </c>
      <c r="P7" s="43">
        <v>2012</v>
      </c>
      <c r="Q7" s="43">
        <v>2011</v>
      </c>
      <c r="R7" s="43">
        <v>2010</v>
      </c>
      <c r="S7" s="43">
        <v>2009</v>
      </c>
      <c r="T7" s="43">
        <v>2008</v>
      </c>
      <c r="U7" s="43">
        <v>2007</v>
      </c>
      <c r="V7" s="43">
        <v>2006</v>
      </c>
      <c r="W7" s="43">
        <v>2005</v>
      </c>
      <c r="X7" s="43">
        <v>2004</v>
      </c>
      <c r="Y7" s="43">
        <v>2003</v>
      </c>
      <c r="Z7" s="43">
        <v>2002</v>
      </c>
      <c r="AA7" s="43">
        <v>2001</v>
      </c>
      <c r="AB7" s="43">
        <v>2000</v>
      </c>
      <c r="AC7" s="43">
        <v>1999</v>
      </c>
      <c r="AD7" s="43">
        <v>1998</v>
      </c>
      <c r="AE7" s="43">
        <v>1997</v>
      </c>
      <c r="AF7" s="43">
        <v>1996</v>
      </c>
      <c r="AG7" s="43">
        <v>1995</v>
      </c>
      <c r="AH7" s="43">
        <v>1994</v>
      </c>
      <c r="AI7" s="43">
        <v>1993</v>
      </c>
      <c r="AJ7" s="43"/>
      <c r="AK7" s="43"/>
      <c r="AL7" s="29"/>
      <c r="AM7" s="42"/>
      <c r="AN7" s="42">
        <v>2022</v>
      </c>
      <c r="AO7" s="42">
        <v>2021</v>
      </c>
      <c r="AP7" s="42">
        <v>2020</v>
      </c>
      <c r="AQ7" s="42">
        <v>2019</v>
      </c>
      <c r="AR7" s="42">
        <v>2018</v>
      </c>
      <c r="AS7" s="42">
        <v>2017</v>
      </c>
      <c r="AT7" s="42">
        <v>2016</v>
      </c>
      <c r="AU7" s="42">
        <v>2015</v>
      </c>
      <c r="AV7" s="42">
        <v>2014</v>
      </c>
      <c r="AW7" s="43">
        <v>2013</v>
      </c>
      <c r="AX7" s="43">
        <v>2012</v>
      </c>
      <c r="AY7" s="43">
        <v>2011</v>
      </c>
      <c r="AZ7" s="43">
        <v>2010</v>
      </c>
      <c r="BA7" s="43">
        <v>2009</v>
      </c>
      <c r="BB7" s="43">
        <v>2008</v>
      </c>
      <c r="BC7" s="43">
        <v>2007</v>
      </c>
      <c r="BD7" s="43">
        <v>2006</v>
      </c>
      <c r="BE7" s="43">
        <v>2005</v>
      </c>
      <c r="BF7" s="43">
        <v>2004</v>
      </c>
      <c r="BG7" s="43">
        <v>2003</v>
      </c>
      <c r="BH7" s="43">
        <v>2002</v>
      </c>
      <c r="BI7" s="43">
        <v>2001</v>
      </c>
      <c r="BJ7" s="43">
        <v>2000</v>
      </c>
      <c r="BK7" s="43">
        <v>1999</v>
      </c>
      <c r="BL7" s="43">
        <v>1998</v>
      </c>
      <c r="BM7" s="43">
        <v>1997</v>
      </c>
      <c r="BN7" s="43">
        <v>1996</v>
      </c>
      <c r="BO7" s="43">
        <v>1995</v>
      </c>
      <c r="BP7" s="43">
        <v>1994</v>
      </c>
      <c r="BQ7" s="43">
        <v>1993</v>
      </c>
      <c r="BR7" s="29"/>
      <c r="BS7" s="29"/>
      <c r="BT7" s="29">
        <v>2022</v>
      </c>
      <c r="BU7" s="44">
        <v>2021</v>
      </c>
      <c r="BV7" s="44">
        <v>2020</v>
      </c>
      <c r="BW7" s="44">
        <v>2019</v>
      </c>
      <c r="BX7" s="44">
        <v>2018</v>
      </c>
      <c r="BY7" s="44">
        <v>2017</v>
      </c>
      <c r="BZ7" s="44">
        <v>2016</v>
      </c>
      <c r="CA7" s="45">
        <v>2015</v>
      </c>
      <c r="CB7" s="45">
        <v>2014</v>
      </c>
      <c r="CC7" s="44">
        <v>2013</v>
      </c>
      <c r="CD7" s="44">
        <v>2012</v>
      </c>
      <c r="CE7" s="45">
        <v>2011</v>
      </c>
      <c r="CF7" s="44">
        <v>2010</v>
      </c>
      <c r="CG7" s="45">
        <v>2009</v>
      </c>
      <c r="CH7" s="44">
        <v>2008</v>
      </c>
      <c r="CI7" s="45">
        <v>2007</v>
      </c>
      <c r="CJ7" s="44">
        <v>2006</v>
      </c>
      <c r="CK7" s="45">
        <v>2005</v>
      </c>
      <c r="CL7" s="45">
        <v>2004</v>
      </c>
      <c r="CM7" s="45">
        <v>2003</v>
      </c>
      <c r="CN7" s="45">
        <v>2002</v>
      </c>
      <c r="CO7" s="45">
        <v>2001</v>
      </c>
      <c r="CP7" s="45">
        <v>2000</v>
      </c>
      <c r="CQ7" s="45">
        <v>1999</v>
      </c>
      <c r="CR7" s="45">
        <v>1998</v>
      </c>
      <c r="CS7" s="45">
        <v>1997</v>
      </c>
      <c r="CT7" s="45">
        <v>1996</v>
      </c>
      <c r="CU7" s="45">
        <v>1995</v>
      </c>
      <c r="CV7" s="45">
        <v>1994</v>
      </c>
      <c r="CW7" s="45">
        <v>1993</v>
      </c>
      <c r="CX7" s="45"/>
      <c r="CY7" s="45"/>
      <c r="CZ7" s="45">
        <v>2022</v>
      </c>
      <c r="DA7" s="46">
        <v>2021</v>
      </c>
      <c r="DB7" s="46">
        <v>2020</v>
      </c>
      <c r="DC7" s="46">
        <v>2019</v>
      </c>
      <c r="DD7" s="46">
        <v>2018</v>
      </c>
      <c r="DE7" s="46">
        <v>2017</v>
      </c>
      <c r="DF7" s="46">
        <v>2016</v>
      </c>
      <c r="DG7" s="47">
        <v>2015</v>
      </c>
      <c r="DH7" s="48">
        <v>2014</v>
      </c>
      <c r="DI7" s="47">
        <v>2013</v>
      </c>
      <c r="DJ7" s="48">
        <v>2012</v>
      </c>
      <c r="DK7" s="47">
        <v>2011</v>
      </c>
      <c r="DL7" s="48">
        <v>2010</v>
      </c>
      <c r="DM7" s="47">
        <v>2009</v>
      </c>
      <c r="DN7" s="48">
        <v>2008</v>
      </c>
      <c r="DO7" s="47">
        <v>2007</v>
      </c>
      <c r="DP7" s="48">
        <v>2006</v>
      </c>
      <c r="DQ7" s="47">
        <v>2005</v>
      </c>
      <c r="DR7" s="48">
        <v>2004</v>
      </c>
      <c r="DS7" s="48">
        <v>2003</v>
      </c>
      <c r="DT7" s="48">
        <v>2002</v>
      </c>
      <c r="DU7" s="48">
        <v>2001</v>
      </c>
      <c r="DV7" s="49">
        <v>2000</v>
      </c>
      <c r="DW7" s="50">
        <v>1999</v>
      </c>
      <c r="DX7" s="50">
        <v>1998</v>
      </c>
      <c r="DY7" s="50">
        <v>1997</v>
      </c>
      <c r="DZ7" s="50">
        <v>1996</v>
      </c>
      <c r="EA7" s="50">
        <v>1995</v>
      </c>
      <c r="EB7" s="50">
        <v>1994</v>
      </c>
      <c r="EC7" s="50"/>
      <c r="ED7" s="50"/>
      <c r="EE7" s="50">
        <v>2022</v>
      </c>
      <c r="EF7" s="50">
        <v>2021</v>
      </c>
      <c r="EG7" s="50">
        <v>2020</v>
      </c>
      <c r="EH7" s="50">
        <v>2019</v>
      </c>
      <c r="EI7" s="50">
        <v>2018</v>
      </c>
      <c r="EJ7" s="50">
        <v>2017</v>
      </c>
      <c r="EK7" s="50">
        <v>2016</v>
      </c>
      <c r="EL7" s="50">
        <v>2015</v>
      </c>
      <c r="EM7" s="50">
        <v>2014</v>
      </c>
      <c r="EN7" s="50">
        <v>2013</v>
      </c>
      <c r="EO7" s="50">
        <v>2012</v>
      </c>
      <c r="EP7" s="50">
        <v>2011</v>
      </c>
      <c r="EQ7" s="50">
        <v>2010</v>
      </c>
      <c r="ER7" s="50">
        <v>2009</v>
      </c>
      <c r="ES7" s="50">
        <v>2008</v>
      </c>
      <c r="ET7" s="50">
        <v>2007</v>
      </c>
      <c r="EU7" s="50">
        <v>2006</v>
      </c>
      <c r="EV7" s="50">
        <v>2005</v>
      </c>
      <c r="EW7" s="50">
        <v>2004</v>
      </c>
      <c r="EX7" s="50">
        <v>2003</v>
      </c>
      <c r="EY7" s="50">
        <v>2002</v>
      </c>
      <c r="EZ7" s="50">
        <v>2001</v>
      </c>
      <c r="FA7" s="50">
        <v>2000</v>
      </c>
      <c r="FB7" s="50">
        <v>1999</v>
      </c>
      <c r="FC7" s="50">
        <v>1998</v>
      </c>
      <c r="FD7" s="50">
        <v>1997</v>
      </c>
    </row>
    <row r="8" spans="2:160" x14ac:dyDescent="0.25">
      <c r="B8" s="51" t="s">
        <v>766</v>
      </c>
      <c r="C8" s="52" t="s">
        <v>1594</v>
      </c>
      <c r="D8" s="29"/>
      <c r="E8" s="29"/>
      <c r="F8" s="53" t="str">
        <f t="shared" ref="F8:AI8" si="0">IF(BT8="yes","LDC",AN8)</f>
        <v>LDC</v>
      </c>
      <c r="G8" s="53" t="str">
        <f t="shared" si="0"/>
        <v>LDC</v>
      </c>
      <c r="H8" s="53" t="str">
        <f t="shared" si="0"/>
        <v>LDC</v>
      </c>
      <c r="I8" s="53" t="str">
        <f t="shared" si="0"/>
        <v>LDC</v>
      </c>
      <c r="J8" s="53" t="str">
        <f t="shared" si="0"/>
        <v>LDC</v>
      </c>
      <c r="K8" s="53" t="str">
        <f t="shared" si="0"/>
        <v>LDC</v>
      </c>
      <c r="L8" s="53" t="str">
        <f t="shared" si="0"/>
        <v>LDC</v>
      </c>
      <c r="M8" s="53" t="str">
        <f t="shared" si="0"/>
        <v>LDC</v>
      </c>
      <c r="N8" s="53" t="str">
        <f t="shared" si="0"/>
        <v>LDC</v>
      </c>
      <c r="O8" s="53" t="str">
        <f t="shared" si="0"/>
        <v>LDC</v>
      </c>
      <c r="P8" s="53" t="str">
        <f t="shared" si="0"/>
        <v>LDC</v>
      </c>
      <c r="Q8" s="53" t="str">
        <f t="shared" si="0"/>
        <v>LDC</v>
      </c>
      <c r="R8" s="53" t="str">
        <f t="shared" si="0"/>
        <v>LDC</v>
      </c>
      <c r="S8" s="53" t="str">
        <f t="shared" si="0"/>
        <v>LDC</v>
      </c>
      <c r="T8" s="53" t="str">
        <f t="shared" si="0"/>
        <v>LDC</v>
      </c>
      <c r="U8" s="53" t="str">
        <f t="shared" si="0"/>
        <v>LDC</v>
      </c>
      <c r="V8" s="53" t="str">
        <f t="shared" si="0"/>
        <v>LDC</v>
      </c>
      <c r="W8" s="53" t="str">
        <f t="shared" si="0"/>
        <v>LDC</v>
      </c>
      <c r="X8" s="53" t="str">
        <f t="shared" si="0"/>
        <v>LDC</v>
      </c>
      <c r="Y8" s="53" t="str">
        <f t="shared" si="0"/>
        <v>LDC</v>
      </c>
      <c r="Z8" s="53" t="str">
        <f t="shared" si="0"/>
        <v>LDC</v>
      </c>
      <c r="AA8" s="53" t="str">
        <f t="shared" si="0"/>
        <v>LDC</v>
      </c>
      <c r="AB8" s="53" t="str">
        <f t="shared" si="0"/>
        <v>LDC</v>
      </c>
      <c r="AC8" s="53" t="str">
        <f t="shared" si="0"/>
        <v>LDC</v>
      </c>
      <c r="AD8" s="53" t="str">
        <f t="shared" si="0"/>
        <v>LDC</v>
      </c>
      <c r="AE8" s="53" t="str">
        <f t="shared" si="0"/>
        <v>LDC</v>
      </c>
      <c r="AF8" s="53" t="str">
        <f t="shared" si="0"/>
        <v>LDC</v>
      </c>
      <c r="AG8" s="53" t="str">
        <f t="shared" si="0"/>
        <v>LDC</v>
      </c>
      <c r="AH8" s="53" t="str">
        <f t="shared" si="0"/>
        <v>LDC</v>
      </c>
      <c r="AI8" s="53" t="str">
        <f t="shared" si="0"/>
        <v>LDC</v>
      </c>
      <c r="AJ8" s="54"/>
      <c r="AK8" s="54"/>
      <c r="AL8" s="55"/>
      <c r="AM8" s="55"/>
      <c r="AN8" s="127" t="s">
        <v>1595</v>
      </c>
      <c r="AO8" s="127" t="s">
        <v>1595</v>
      </c>
      <c r="AP8" s="56" t="s">
        <v>1595</v>
      </c>
      <c r="AQ8" s="56" t="s">
        <v>1595</v>
      </c>
      <c r="AR8" s="56" t="s">
        <v>1595</v>
      </c>
      <c r="AS8" s="56" t="s">
        <v>1595</v>
      </c>
      <c r="AT8" s="57" t="s">
        <v>1595</v>
      </c>
      <c r="AU8" s="56" t="s">
        <v>1595</v>
      </c>
      <c r="AV8" s="56" t="s">
        <v>1595</v>
      </c>
      <c r="AW8" s="58" t="s">
        <v>1595</v>
      </c>
      <c r="AX8" s="58" t="s">
        <v>1595</v>
      </c>
      <c r="AY8" s="58" t="s">
        <v>1595</v>
      </c>
      <c r="AZ8" s="58" t="s">
        <v>1595</v>
      </c>
      <c r="BA8" s="58" t="s">
        <v>1595</v>
      </c>
      <c r="BB8" s="58" t="s">
        <v>1595</v>
      </c>
      <c r="BC8" s="58" t="s">
        <v>1595</v>
      </c>
      <c r="BD8" s="58" t="s">
        <v>1595</v>
      </c>
      <c r="BE8" s="58" t="s">
        <v>1595</v>
      </c>
      <c r="BF8" s="58" t="s">
        <v>1595</v>
      </c>
      <c r="BG8" s="58" t="s">
        <v>1595</v>
      </c>
      <c r="BH8" s="58" t="s">
        <v>1595</v>
      </c>
      <c r="BI8" s="58" t="s">
        <v>1595</v>
      </c>
      <c r="BJ8" s="58" t="s">
        <v>1595</v>
      </c>
      <c r="BK8" s="58" t="s">
        <v>1595</v>
      </c>
      <c r="BL8" s="58" t="s">
        <v>1595</v>
      </c>
      <c r="BM8" s="58" t="s">
        <v>1595</v>
      </c>
      <c r="BN8" s="58" t="s">
        <v>1595</v>
      </c>
      <c r="BO8" s="58" t="s">
        <v>1595</v>
      </c>
      <c r="BP8" s="58" t="s">
        <v>1595</v>
      </c>
      <c r="BQ8" s="58" t="s">
        <v>1595</v>
      </c>
      <c r="BR8" s="55"/>
      <c r="BS8" s="55"/>
      <c r="BT8" s="134" t="s">
        <v>1207</v>
      </c>
      <c r="BU8" s="59" t="s">
        <v>1207</v>
      </c>
      <c r="BV8" s="59" t="s">
        <v>1207</v>
      </c>
      <c r="BW8" s="59" t="s">
        <v>1207</v>
      </c>
      <c r="BX8" s="59" t="s">
        <v>1207</v>
      </c>
      <c r="BY8" s="59" t="s">
        <v>1207</v>
      </c>
      <c r="BZ8" s="59" t="s">
        <v>1207</v>
      </c>
      <c r="CA8" s="59" t="s">
        <v>1207</v>
      </c>
      <c r="CB8" s="59" t="s">
        <v>1207</v>
      </c>
      <c r="CC8" s="52" t="s">
        <v>1207</v>
      </c>
      <c r="CD8" s="52" t="s">
        <v>1207</v>
      </c>
      <c r="CE8" s="52" t="s">
        <v>1207</v>
      </c>
      <c r="CF8" s="52" t="s">
        <v>1207</v>
      </c>
      <c r="CG8" s="52" t="s">
        <v>1207</v>
      </c>
      <c r="CH8" s="52" t="s">
        <v>1207</v>
      </c>
      <c r="CI8" s="52" t="s">
        <v>1207</v>
      </c>
      <c r="CJ8" s="52" t="s">
        <v>1207</v>
      </c>
      <c r="CK8" s="52" t="s">
        <v>1207</v>
      </c>
      <c r="CL8" s="52" t="s">
        <v>1207</v>
      </c>
      <c r="CM8" s="52" t="s">
        <v>1207</v>
      </c>
      <c r="CN8" s="52" t="s">
        <v>1207</v>
      </c>
      <c r="CO8" s="52" t="s">
        <v>1207</v>
      </c>
      <c r="CP8" s="52" t="s">
        <v>1207</v>
      </c>
      <c r="CQ8" s="52" t="s">
        <v>1207</v>
      </c>
      <c r="CR8" s="52" t="s">
        <v>1207</v>
      </c>
      <c r="CS8" s="52" t="s">
        <v>1207</v>
      </c>
      <c r="CT8" s="52" t="s">
        <v>1207</v>
      </c>
      <c r="CU8" s="52" t="s">
        <v>1207</v>
      </c>
      <c r="CV8" s="52" t="s">
        <v>1207</v>
      </c>
      <c r="CW8" s="52" t="s">
        <v>1207</v>
      </c>
      <c r="CX8" s="29"/>
      <c r="CY8" s="29"/>
      <c r="CZ8" s="138" t="s">
        <v>1596</v>
      </c>
      <c r="DA8" s="60" t="s">
        <v>1596</v>
      </c>
      <c r="DB8" s="60" t="s">
        <v>1596</v>
      </c>
      <c r="DC8" s="60" t="s">
        <v>1596</v>
      </c>
      <c r="DD8" s="60" t="s">
        <v>1596</v>
      </c>
      <c r="DE8" s="60" t="s">
        <v>1596</v>
      </c>
      <c r="DF8" s="60" t="s">
        <v>1596</v>
      </c>
      <c r="DG8" s="61" t="s">
        <v>1596</v>
      </c>
      <c r="DH8" s="62" t="s">
        <v>1596</v>
      </c>
      <c r="DI8" s="61" t="s">
        <v>1596</v>
      </c>
      <c r="DJ8" s="62" t="s">
        <v>1596</v>
      </c>
      <c r="DK8" s="62" t="s">
        <v>1596</v>
      </c>
      <c r="DL8" s="62" t="s">
        <v>1596</v>
      </c>
      <c r="DM8" s="62" t="s">
        <v>1596</v>
      </c>
      <c r="DN8" s="62" t="s">
        <v>1596</v>
      </c>
      <c r="DO8" s="62" t="s">
        <v>1596</v>
      </c>
      <c r="DP8" s="62" t="s">
        <v>1596</v>
      </c>
      <c r="DQ8" s="62" t="s">
        <v>1596</v>
      </c>
      <c r="DR8" s="62" t="s">
        <v>1596</v>
      </c>
      <c r="DS8" s="62" t="s">
        <v>1596</v>
      </c>
      <c r="DT8" s="62" t="s">
        <v>1596</v>
      </c>
      <c r="DU8" s="62" t="s">
        <v>1596</v>
      </c>
      <c r="DV8" s="62" t="s">
        <v>1596</v>
      </c>
      <c r="DW8" s="62" t="str">
        <f t="shared" ref="DW8:DW39" si="1">IF(OR(AND(BK8="LIC",BL8="..",BM8="..",CQ8=".."),AND(BK8="..",BL8="..",BM8="..",CQ8=".."),(AND(BK8="LMIC",BL8="..",BM8="..",CQ8=".."))),"unclassified",IF(AND(OR(AND(BK8="HIC",BL8="HIC"),(AND(BK8="UMIC",BL8="UMIC")),(AND(BL8="HIC",BM8="HIC")),(AND(BL8="UMIC",BM8="UMIC")),(AND(BM8="UMIC",BN8="UMIC",BK8&lt;&gt;BL8)),(AND(BM8="HIC",BN8="HIC",BK8&lt;&gt;BL8)),(AND(BM8="..",BN8="..",BK8&lt;&gt;BL8))),CQ8=".."),"ineligible","eligible"))</f>
        <v>eligible</v>
      </c>
      <c r="DX8" s="62" t="str">
        <f t="shared" ref="DX8:DX39" si="2">IF(OR(AND(BL8="LIC",BM8="..",BN8="..",CR8=".."),AND(BL8="..",BM8="..",BN8="..",CR8=".."),(AND(BL8="LMIC",BM8="..",BN8="..",CR8=".."))),"unclassified",IF(AND(OR(AND(BL8="HIC",BM8="HIC"),(AND(BL8="UMIC",BM8="UMIC")),(AND(BM8="HIC",BN8="HIC")),(AND(BM8="UMIC",BN8="UMIC")),(AND(BN8="UMIC",BO8="UMIC",BL8&lt;&gt;BM8)),(AND(BN8="HIC",BO8="HIC",BL8&lt;&gt;BM8)),(AND(BN8="..",BO8="..",BL8&lt;&gt;BM8))),CR8=".."),"ineligible","eligible"))</f>
        <v>eligible</v>
      </c>
      <c r="DY8" s="62" t="str">
        <f t="shared" ref="DY8:DY39" si="3">IF(OR(AND(BM8="LIC",BN8="..",BO8="..",CS8=".."),AND(BM8="..",BN8="..",BO8="..",CS8=".."),(AND(BM8="LMIC",BN8="..",BO8="..",CS8=".."))),"unclassified",IF(AND(OR(AND(BM8="HIC",BN8="HIC"),(AND(BM8="UMIC",BN8="UMIC")),(AND(BN8="HIC",BO8="HIC")),(AND(BN8="UMIC",BO8="UMIC")),(AND(BO8="UMIC",BP8="UMIC",BM8&lt;&gt;BN8)),(AND(BO8="HIC",BP8="HIC",BM8&lt;&gt;BN8)),(AND(BO8="..",BP8="..",BM8&lt;&gt;BN8))),CS8=".."),"ineligible","eligible"))</f>
        <v>eligible</v>
      </c>
      <c r="DZ8" s="62" t="str">
        <f t="shared" ref="DZ8:DZ39" si="4">IF(OR(AND(BN8="LIC",BO8="..",BP8="..",CT8=".."),AND(BN8="..",BO8="..",BP8="..",CT8=".."),(AND(BN8="LMIC",BO8="..",BP8="..",CT8=".."))),"unclassified",IF(AND(OR(AND(BN8="HIC",BO8="HIC"),(AND(BN8="UMIC",BO8="UMIC")),(AND(BO8="HIC",BP8="HIC")),(AND(BO8="UMIC",BP8="UMIC")),(AND(BP8="UMIC",BQ8="UMIC",BN8&lt;&gt;BO8)),(AND(BP8="HIC",BQ8="HIC",BN8&lt;&gt;BO8)),(AND(BP8="..",BQ8="..",BN8&lt;&gt;BO8))),CT8=".."),"ineligible","eligible"))</f>
        <v>eligible</v>
      </c>
      <c r="EA8" s="62" t="str">
        <f t="shared" ref="EA8:EA39" si="5">IF(OR(AND(BO8="LIC",BP8="..",BQ8="..",CU8=".."),AND(BO8="..",BP8="..",BQ8="..",CU8=".."),(AND(BO8="LMIC",BP8="..",BQ8="..",CU8=".."))),"unclassified",IF(AND(OR(AND(BO8="HIC",BP8="HIC"),(AND(BO8="UMIC",BP8="UMIC")),(AND(BP8="HIC",BQ8="HIC")),(AND(BP8="UMIC",BQ8="UMIC")),(AND(BQ8="UMIC",BR8="UMIC",BO8&lt;&gt;BP8)),(AND(BQ8="HIC",BR8="HIC",BO8&lt;&gt;BP8)),(AND(BQ8="..",BR8="..",BO8&lt;&gt;BP8))),CU8=".."),"ineligible","eligible"))</f>
        <v>eligible</v>
      </c>
      <c r="EB8" s="62" t="s">
        <v>1596</v>
      </c>
      <c r="EC8" s="63"/>
      <c r="ED8" s="63"/>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row>
    <row r="9" spans="2:160" x14ac:dyDescent="0.25">
      <c r="B9" s="20" t="s">
        <v>357</v>
      </c>
      <c r="C9" s="64" t="s">
        <v>1597</v>
      </c>
      <c r="D9" s="29"/>
      <c r="E9" s="29"/>
      <c r="F9" s="65" t="str">
        <f t="shared" ref="F9:F72" si="6">IF(BT9="yes","LDC",AN9)</f>
        <v>UMIC</v>
      </c>
      <c r="G9" s="65" t="str">
        <f t="shared" ref="G9:G72" si="7">IF(BU9="yes","LDC",AO9)</f>
        <v>UMIC</v>
      </c>
      <c r="H9" s="65" t="str">
        <f t="shared" ref="H9:H72" si="8">IF(BV9="yes","LDC",AP9)</f>
        <v>UMIC</v>
      </c>
      <c r="I9" s="65" t="str">
        <f t="shared" ref="I9:I72" si="9">IF(BW9="yes","LDC",AQ9)</f>
        <v>UMIC</v>
      </c>
      <c r="J9" s="65" t="str">
        <f t="shared" ref="J9:J72" si="10">IF(BX9="yes","LDC",AR9)</f>
        <v>UMIC</v>
      </c>
      <c r="K9" s="65" t="str">
        <f t="shared" ref="K9:K72" si="11">IF(BY9="yes","LDC",AS9)</f>
        <v>UMIC</v>
      </c>
      <c r="L9" s="65" t="str">
        <f t="shared" ref="L9:L72" si="12">IF(BZ9="yes","LDC",AT9)</f>
        <v>UMIC</v>
      </c>
      <c r="M9" s="65" t="str">
        <f t="shared" ref="M9:M72" si="13">IF(CA9="yes","LDC",AU9)</f>
        <v>UMIC</v>
      </c>
      <c r="N9" s="65" t="str">
        <f t="shared" ref="N9:N72" si="14">IF(CB9="yes","LDC",AV9)</f>
        <v>UMIC</v>
      </c>
      <c r="O9" s="66" t="str">
        <f t="shared" ref="O9:O72" si="15">IF(CC9="yes","LDC",AW9)</f>
        <v>UMIC</v>
      </c>
      <c r="P9" s="66" t="str">
        <f t="shared" ref="P9:P72" si="16">IF(CD9="yes","LDC",AX9)</f>
        <v>LMIC</v>
      </c>
      <c r="Q9" s="66" t="str">
        <f t="shared" ref="Q9:Q72" si="17">IF(CE9="yes","LDC",AY9)</f>
        <v>UMIC</v>
      </c>
      <c r="R9" s="66" t="str">
        <f t="shared" ref="R9:R72" si="18">IF(CF9="yes","LDC",AZ9)</f>
        <v>UMIC</v>
      </c>
      <c r="S9" s="66" t="str">
        <f t="shared" ref="S9:S72" si="19">IF(CG9="yes","LDC",BA9)</f>
        <v>LMIC</v>
      </c>
      <c r="T9" s="66" t="str">
        <f t="shared" ref="T9:T72" si="20">IF(CH9="yes","LDC",BB9)</f>
        <v>LMIC</v>
      </c>
      <c r="U9" s="66" t="str">
        <f t="shared" ref="U9:U72" si="21">IF(CI9="yes","LDC",BC9)</f>
        <v>LMIC</v>
      </c>
      <c r="V9" s="66" t="str">
        <f t="shared" ref="V9:V72" si="22">IF(CJ9="yes","LDC",BD9)</f>
        <v>LMIC</v>
      </c>
      <c r="W9" s="66" t="str">
        <f t="shared" ref="W9:W72" si="23">IF(CK9="yes","LDC",BE9)</f>
        <v>LMIC</v>
      </c>
      <c r="X9" s="66" t="str">
        <f t="shared" ref="X9:X72" si="24">IF(CL9="yes","LDC",BF9)</f>
        <v>LMIC</v>
      </c>
      <c r="Y9" s="66" t="str">
        <f t="shared" ref="Y9:Y72" si="25">IF(CM9="yes","LDC",BG9)</f>
        <v>LMIC</v>
      </c>
      <c r="Z9" s="66" t="str">
        <f t="shared" ref="Z9:Z72" si="26">IF(CN9="yes","LDC",BH9)</f>
        <v>LMIC</v>
      </c>
      <c r="AA9" s="66" t="str">
        <f t="shared" ref="AA9:AA72" si="27">IF(CO9="yes","LDC",BI9)</f>
        <v>LMIC</v>
      </c>
      <c r="AB9" s="66" t="str">
        <f t="shared" ref="AB9:AB72" si="28">IF(CP9="yes","LDC",BJ9)</f>
        <v>LMIC</v>
      </c>
      <c r="AC9" s="66" t="str">
        <f t="shared" ref="AC9:AC72" si="29">IF(CQ9="yes","LDC",BK9)</f>
        <v>LMIC</v>
      </c>
      <c r="AD9" s="66" t="str">
        <f t="shared" ref="AD9:AD72" si="30">IF(CR9="yes","LDC",BL9)</f>
        <v>LIC</v>
      </c>
      <c r="AE9" s="66" t="str">
        <f t="shared" ref="AE9:AE72" si="31">IF(CS9="yes","LDC",BM9)</f>
        <v>LMIC</v>
      </c>
      <c r="AF9" s="66" t="str">
        <f t="shared" ref="AF9:AF72" si="32">IF(CT9="yes","LDC",BN9)</f>
        <v>LIC</v>
      </c>
      <c r="AG9" s="66" t="str">
        <f t="shared" ref="AG9:AG72" si="33">IF(CU9="yes","LDC",BO9)</f>
        <v>LIC</v>
      </c>
      <c r="AH9" s="66" t="str">
        <f t="shared" ref="AH9:AH72" si="34">IF(CV9="yes","LDC",BP9)</f>
        <v>LMIC</v>
      </c>
      <c r="AI9" s="66" t="str">
        <f t="shared" ref="AI9:AI72" si="35">IF(CW9="yes","LDC",BQ9)</f>
        <v>LMIC</v>
      </c>
      <c r="AJ9" s="67"/>
      <c r="AK9" s="67"/>
      <c r="AL9" s="55"/>
      <c r="AM9" s="55"/>
      <c r="AN9" s="128" t="s">
        <v>1598</v>
      </c>
      <c r="AO9" s="128" t="s">
        <v>1598</v>
      </c>
      <c r="AP9" s="68" t="s">
        <v>1598</v>
      </c>
      <c r="AQ9" s="68" t="s">
        <v>1598</v>
      </c>
      <c r="AR9" s="68" t="s">
        <v>1598</v>
      </c>
      <c r="AS9" s="68" t="s">
        <v>1598</v>
      </c>
      <c r="AT9" s="69" t="s">
        <v>1598</v>
      </c>
      <c r="AU9" s="68" t="s">
        <v>1598</v>
      </c>
      <c r="AV9" s="68" t="s">
        <v>1598</v>
      </c>
      <c r="AW9" s="70" t="s">
        <v>1598</v>
      </c>
      <c r="AX9" s="70" t="s">
        <v>1599</v>
      </c>
      <c r="AY9" s="70" t="s">
        <v>1598</v>
      </c>
      <c r="AZ9" s="70" t="s">
        <v>1598</v>
      </c>
      <c r="BA9" s="70" t="s">
        <v>1599</v>
      </c>
      <c r="BB9" s="70" t="s">
        <v>1599</v>
      </c>
      <c r="BC9" s="70" t="s">
        <v>1599</v>
      </c>
      <c r="BD9" s="70" t="s">
        <v>1599</v>
      </c>
      <c r="BE9" s="70" t="s">
        <v>1599</v>
      </c>
      <c r="BF9" s="70" t="s">
        <v>1599</v>
      </c>
      <c r="BG9" s="70" t="s">
        <v>1599</v>
      </c>
      <c r="BH9" s="70" t="s">
        <v>1599</v>
      </c>
      <c r="BI9" s="70" t="s">
        <v>1599</v>
      </c>
      <c r="BJ9" s="70" t="s">
        <v>1599</v>
      </c>
      <c r="BK9" s="70" t="s">
        <v>1599</v>
      </c>
      <c r="BL9" s="70" t="s">
        <v>1595</v>
      </c>
      <c r="BM9" s="70" t="s">
        <v>1599</v>
      </c>
      <c r="BN9" s="70" t="s">
        <v>1595</v>
      </c>
      <c r="BO9" s="70" t="s">
        <v>1595</v>
      </c>
      <c r="BP9" s="70" t="s">
        <v>1599</v>
      </c>
      <c r="BQ9" s="70" t="s">
        <v>1599</v>
      </c>
      <c r="BR9" s="55"/>
      <c r="BS9" s="55"/>
      <c r="BT9" s="135" t="s">
        <v>1600</v>
      </c>
      <c r="BU9" s="71" t="s">
        <v>1600</v>
      </c>
      <c r="BV9" s="71" t="s">
        <v>1600</v>
      </c>
      <c r="BW9" s="71" t="s">
        <v>1600</v>
      </c>
      <c r="BX9" s="71" t="s">
        <v>1600</v>
      </c>
      <c r="BY9" s="71" t="s">
        <v>1600</v>
      </c>
      <c r="BZ9" s="71" t="s">
        <v>1600</v>
      </c>
      <c r="CA9" s="71" t="s">
        <v>1600</v>
      </c>
      <c r="CB9" s="71" t="s">
        <v>1600</v>
      </c>
      <c r="CC9" s="64" t="s">
        <v>1600</v>
      </c>
      <c r="CD9" s="64" t="s">
        <v>1600</v>
      </c>
      <c r="CE9" s="64" t="s">
        <v>1600</v>
      </c>
      <c r="CF9" s="64" t="s">
        <v>1600</v>
      </c>
      <c r="CG9" s="64" t="s">
        <v>1600</v>
      </c>
      <c r="CH9" s="64" t="s">
        <v>1600</v>
      </c>
      <c r="CI9" s="64" t="s">
        <v>1600</v>
      </c>
      <c r="CJ9" s="64" t="s">
        <v>1600</v>
      </c>
      <c r="CK9" s="64" t="s">
        <v>1600</v>
      </c>
      <c r="CL9" s="64" t="s">
        <v>1600</v>
      </c>
      <c r="CM9" s="64" t="s">
        <v>1600</v>
      </c>
      <c r="CN9" s="64" t="s">
        <v>1600</v>
      </c>
      <c r="CO9" s="64" t="s">
        <v>1600</v>
      </c>
      <c r="CP9" s="64" t="s">
        <v>1600</v>
      </c>
      <c r="CQ9" s="64" t="s">
        <v>1600</v>
      </c>
      <c r="CR9" s="64" t="s">
        <v>1600</v>
      </c>
      <c r="CS9" s="64" t="s">
        <v>1600</v>
      </c>
      <c r="CT9" s="64" t="s">
        <v>1600</v>
      </c>
      <c r="CU9" s="64" t="s">
        <v>1600</v>
      </c>
      <c r="CV9" s="64" t="s">
        <v>1600</v>
      </c>
      <c r="CW9" s="64" t="s">
        <v>1600</v>
      </c>
      <c r="CX9" s="29"/>
      <c r="CY9" s="29"/>
      <c r="CZ9" s="139" t="s">
        <v>1601</v>
      </c>
      <c r="DA9" s="72" t="s">
        <v>1601</v>
      </c>
      <c r="DB9" s="72" t="s">
        <v>1601</v>
      </c>
      <c r="DC9" s="72" t="s">
        <v>1601</v>
      </c>
      <c r="DD9" s="72" t="s">
        <v>1601</v>
      </c>
      <c r="DE9" s="72" t="s">
        <v>1601</v>
      </c>
      <c r="DF9" s="72" t="s">
        <v>1601</v>
      </c>
      <c r="DG9" s="73" t="s">
        <v>1602</v>
      </c>
      <c r="DH9" s="73" t="s">
        <v>1602</v>
      </c>
      <c r="DI9" s="73" t="s">
        <v>1602</v>
      </c>
      <c r="DJ9" s="73" t="s">
        <v>1602</v>
      </c>
      <c r="DK9" s="73" t="s">
        <v>1602</v>
      </c>
      <c r="DL9" s="74" t="s">
        <v>1596</v>
      </c>
      <c r="DM9" s="74" t="s">
        <v>1596</v>
      </c>
      <c r="DN9" s="74" t="s">
        <v>1596</v>
      </c>
      <c r="DO9" s="74" t="s">
        <v>1596</v>
      </c>
      <c r="DP9" s="74" t="s">
        <v>1596</v>
      </c>
      <c r="DQ9" s="74" t="s">
        <v>1596</v>
      </c>
      <c r="DR9" s="74" t="s">
        <v>1596</v>
      </c>
      <c r="DS9" s="74" t="s">
        <v>1596</v>
      </c>
      <c r="DT9" s="74" t="s">
        <v>1596</v>
      </c>
      <c r="DU9" s="74" t="s">
        <v>1596</v>
      </c>
      <c r="DV9" s="74" t="s">
        <v>1596</v>
      </c>
      <c r="DW9" s="74" t="str">
        <f t="shared" si="1"/>
        <v>eligible</v>
      </c>
      <c r="DX9" s="74" t="str">
        <f t="shared" si="2"/>
        <v>eligible</v>
      </c>
      <c r="DY9" s="74" t="str">
        <f t="shared" si="3"/>
        <v>eligible</v>
      </c>
      <c r="DZ9" s="74" t="str">
        <f t="shared" si="4"/>
        <v>eligible</v>
      </c>
      <c r="EA9" s="74" t="str">
        <f t="shared" si="5"/>
        <v>eligible</v>
      </c>
      <c r="EB9" s="74" t="s">
        <v>1596</v>
      </c>
      <c r="EC9" s="63"/>
      <c r="ED9" s="63"/>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row>
    <row r="10" spans="2:160" x14ac:dyDescent="0.25">
      <c r="B10" s="20" t="s">
        <v>1240</v>
      </c>
      <c r="C10" s="64" t="s">
        <v>1603</v>
      </c>
      <c r="D10" s="29"/>
      <c r="E10" s="29"/>
      <c r="F10" s="65" t="str">
        <f t="shared" si="6"/>
        <v>LMIC</v>
      </c>
      <c r="G10" s="65" t="str">
        <f t="shared" si="7"/>
        <v>LMIC</v>
      </c>
      <c r="H10" s="65" t="str">
        <f t="shared" si="8"/>
        <v>LMIC</v>
      </c>
      <c r="I10" s="65" t="str">
        <f t="shared" si="9"/>
        <v>UMIC</v>
      </c>
      <c r="J10" s="65" t="str">
        <f t="shared" si="10"/>
        <v>UMIC</v>
      </c>
      <c r="K10" s="65" t="str">
        <f t="shared" si="11"/>
        <v>UMIC</v>
      </c>
      <c r="L10" s="65" t="str">
        <f t="shared" si="12"/>
        <v>UMIC</v>
      </c>
      <c r="M10" s="65" t="str">
        <f t="shared" si="13"/>
        <v>UMIC</v>
      </c>
      <c r="N10" s="65" t="str">
        <f t="shared" si="14"/>
        <v>UMIC</v>
      </c>
      <c r="O10" s="66" t="str">
        <f t="shared" si="15"/>
        <v>UMIC</v>
      </c>
      <c r="P10" s="66" t="str">
        <f t="shared" si="16"/>
        <v>UMIC</v>
      </c>
      <c r="Q10" s="66" t="str">
        <f t="shared" si="17"/>
        <v>UMIC</v>
      </c>
      <c r="R10" s="66" t="str">
        <f t="shared" si="18"/>
        <v>UMIC</v>
      </c>
      <c r="S10" s="66" t="str">
        <f t="shared" si="19"/>
        <v>UMIC</v>
      </c>
      <c r="T10" s="66" t="str">
        <f t="shared" si="20"/>
        <v>LMIC</v>
      </c>
      <c r="U10" s="66" t="str">
        <f t="shared" si="21"/>
        <v>LMIC</v>
      </c>
      <c r="V10" s="66" t="str">
        <f t="shared" si="22"/>
        <v>LMIC</v>
      </c>
      <c r="W10" s="66" t="str">
        <f t="shared" si="23"/>
        <v>LMIC</v>
      </c>
      <c r="X10" s="66" t="str">
        <f t="shared" si="24"/>
        <v>LMIC</v>
      </c>
      <c r="Y10" s="66" t="str">
        <f t="shared" si="25"/>
        <v>LMIC</v>
      </c>
      <c r="Z10" s="66" t="str">
        <f t="shared" si="26"/>
        <v>LMIC</v>
      </c>
      <c r="AA10" s="66" t="str">
        <f t="shared" si="27"/>
        <v>LMIC</v>
      </c>
      <c r="AB10" s="66" t="str">
        <f t="shared" si="28"/>
        <v>LMIC</v>
      </c>
      <c r="AC10" s="66" t="str">
        <f t="shared" si="29"/>
        <v>LMIC</v>
      </c>
      <c r="AD10" s="66" t="str">
        <f t="shared" si="30"/>
        <v>LMIC</v>
      </c>
      <c r="AE10" s="66" t="str">
        <f t="shared" si="31"/>
        <v>LMIC</v>
      </c>
      <c r="AF10" s="66" t="str">
        <f t="shared" si="32"/>
        <v>LMIC</v>
      </c>
      <c r="AG10" s="66" t="str">
        <f t="shared" si="33"/>
        <v>LMIC</v>
      </c>
      <c r="AH10" s="66" t="str">
        <f t="shared" si="34"/>
        <v>LMIC</v>
      </c>
      <c r="AI10" s="66" t="str">
        <f t="shared" si="35"/>
        <v>LMIC</v>
      </c>
      <c r="AJ10" s="67"/>
      <c r="AK10" s="67"/>
      <c r="AL10" s="55"/>
      <c r="AM10" s="55"/>
      <c r="AN10" s="128" t="s">
        <v>1599</v>
      </c>
      <c r="AO10" s="128" t="s">
        <v>1599</v>
      </c>
      <c r="AP10" s="75" t="s">
        <v>1599</v>
      </c>
      <c r="AQ10" s="68" t="s">
        <v>1598</v>
      </c>
      <c r="AR10" s="68" t="s">
        <v>1598</v>
      </c>
      <c r="AS10" s="68" t="s">
        <v>1598</v>
      </c>
      <c r="AT10" s="69" t="s">
        <v>1598</v>
      </c>
      <c r="AU10" s="68" t="s">
        <v>1598</v>
      </c>
      <c r="AV10" s="68" t="s">
        <v>1598</v>
      </c>
      <c r="AW10" s="70" t="s">
        <v>1598</v>
      </c>
      <c r="AX10" s="70" t="s">
        <v>1598</v>
      </c>
      <c r="AY10" s="70" t="s">
        <v>1598</v>
      </c>
      <c r="AZ10" s="70" t="s">
        <v>1598</v>
      </c>
      <c r="BA10" s="70" t="s">
        <v>1598</v>
      </c>
      <c r="BB10" s="70" t="s">
        <v>1599</v>
      </c>
      <c r="BC10" s="70" t="s">
        <v>1599</v>
      </c>
      <c r="BD10" s="70" t="s">
        <v>1599</v>
      </c>
      <c r="BE10" s="70" t="s">
        <v>1599</v>
      </c>
      <c r="BF10" s="70" t="s">
        <v>1599</v>
      </c>
      <c r="BG10" s="70" t="s">
        <v>1599</v>
      </c>
      <c r="BH10" s="70" t="s">
        <v>1599</v>
      </c>
      <c r="BI10" s="70" t="s">
        <v>1599</v>
      </c>
      <c r="BJ10" s="70" t="s">
        <v>1599</v>
      </c>
      <c r="BK10" s="70" t="s">
        <v>1599</v>
      </c>
      <c r="BL10" s="70" t="s">
        <v>1599</v>
      </c>
      <c r="BM10" s="70" t="s">
        <v>1599</v>
      </c>
      <c r="BN10" s="70" t="s">
        <v>1599</v>
      </c>
      <c r="BO10" s="70" t="s">
        <v>1599</v>
      </c>
      <c r="BP10" s="70" t="s">
        <v>1599</v>
      </c>
      <c r="BQ10" s="70" t="s">
        <v>1599</v>
      </c>
      <c r="BR10" s="55"/>
      <c r="BS10" s="55"/>
      <c r="BT10" s="135" t="s">
        <v>1600</v>
      </c>
      <c r="BU10" s="71" t="s">
        <v>1600</v>
      </c>
      <c r="BV10" s="71" t="s">
        <v>1600</v>
      </c>
      <c r="BW10" s="71" t="s">
        <v>1600</v>
      </c>
      <c r="BX10" s="71" t="s">
        <v>1600</v>
      </c>
      <c r="BY10" s="71" t="s">
        <v>1600</v>
      </c>
      <c r="BZ10" s="71" t="s">
        <v>1600</v>
      </c>
      <c r="CA10" s="71" t="s">
        <v>1600</v>
      </c>
      <c r="CB10" s="71" t="s">
        <v>1600</v>
      </c>
      <c r="CC10" s="64" t="s">
        <v>1600</v>
      </c>
      <c r="CD10" s="64" t="s">
        <v>1600</v>
      </c>
      <c r="CE10" s="64" t="s">
        <v>1600</v>
      </c>
      <c r="CF10" s="64" t="s">
        <v>1600</v>
      </c>
      <c r="CG10" s="64" t="s">
        <v>1600</v>
      </c>
      <c r="CH10" s="64" t="s">
        <v>1600</v>
      </c>
      <c r="CI10" s="64" t="s">
        <v>1600</v>
      </c>
      <c r="CJ10" s="64" t="s">
        <v>1600</v>
      </c>
      <c r="CK10" s="64" t="s">
        <v>1600</v>
      </c>
      <c r="CL10" s="64" t="s">
        <v>1600</v>
      </c>
      <c r="CM10" s="64" t="s">
        <v>1600</v>
      </c>
      <c r="CN10" s="64" t="s">
        <v>1600</v>
      </c>
      <c r="CO10" s="64" t="s">
        <v>1600</v>
      </c>
      <c r="CP10" s="64" t="s">
        <v>1600</v>
      </c>
      <c r="CQ10" s="64" t="s">
        <v>1600</v>
      </c>
      <c r="CR10" s="64" t="s">
        <v>1600</v>
      </c>
      <c r="CS10" s="64" t="s">
        <v>1600</v>
      </c>
      <c r="CT10" s="64" t="s">
        <v>1600</v>
      </c>
      <c r="CU10" s="64" t="s">
        <v>1600</v>
      </c>
      <c r="CV10" s="64" t="s">
        <v>1600</v>
      </c>
      <c r="CW10" s="64" t="s">
        <v>1600</v>
      </c>
      <c r="CX10" s="29"/>
      <c r="CY10" s="29"/>
      <c r="CZ10" s="139" t="s">
        <v>1596</v>
      </c>
      <c r="DA10" s="122" t="s">
        <v>1596</v>
      </c>
      <c r="DB10" s="72" t="s">
        <v>1601</v>
      </c>
      <c r="DC10" s="72" t="s">
        <v>1601</v>
      </c>
      <c r="DD10" s="72" t="s">
        <v>1601</v>
      </c>
      <c r="DE10" s="72" t="s">
        <v>1601</v>
      </c>
      <c r="DF10" s="72" t="s">
        <v>1601</v>
      </c>
      <c r="DG10" s="73" t="s">
        <v>1602</v>
      </c>
      <c r="DH10" s="74" t="s">
        <v>1602</v>
      </c>
      <c r="DI10" s="73" t="s">
        <v>1602</v>
      </c>
      <c r="DJ10" s="73" t="s">
        <v>1602</v>
      </c>
      <c r="DK10" s="73" t="s">
        <v>1602</v>
      </c>
      <c r="DL10" s="74" t="s">
        <v>1602</v>
      </c>
      <c r="DM10" s="74" t="s">
        <v>1596</v>
      </c>
      <c r="DN10" s="74" t="s">
        <v>1596</v>
      </c>
      <c r="DO10" s="74" t="s">
        <v>1596</v>
      </c>
      <c r="DP10" s="74" t="s">
        <v>1596</v>
      </c>
      <c r="DQ10" s="74" t="s">
        <v>1596</v>
      </c>
      <c r="DR10" s="74" t="s">
        <v>1596</v>
      </c>
      <c r="DS10" s="74" t="s">
        <v>1596</v>
      </c>
      <c r="DT10" s="74" t="s">
        <v>1596</v>
      </c>
      <c r="DU10" s="74" t="s">
        <v>1596</v>
      </c>
      <c r="DV10" s="74" t="s">
        <v>1596</v>
      </c>
      <c r="DW10" s="74" t="str">
        <f t="shared" si="1"/>
        <v>eligible</v>
      </c>
      <c r="DX10" s="74" t="str">
        <f t="shared" si="2"/>
        <v>eligible</v>
      </c>
      <c r="DY10" s="74" t="str">
        <f t="shared" si="3"/>
        <v>eligible</v>
      </c>
      <c r="DZ10" s="74" t="str">
        <f t="shared" si="4"/>
        <v>eligible</v>
      </c>
      <c r="EA10" s="74" t="str">
        <f t="shared" si="5"/>
        <v>eligible</v>
      </c>
      <c r="EB10" s="74" t="s">
        <v>1596</v>
      </c>
      <c r="EC10" s="63"/>
      <c r="ED10" s="63"/>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row>
    <row r="11" spans="2:160" x14ac:dyDescent="0.25">
      <c r="B11" s="20" t="s">
        <v>1604</v>
      </c>
      <c r="C11" s="64" t="s">
        <v>1605</v>
      </c>
      <c r="D11" s="29"/>
      <c r="E11" s="29"/>
      <c r="F11" s="65" t="str">
        <f t="shared" si="6"/>
        <v>HIC</v>
      </c>
      <c r="G11" s="65" t="str">
        <f t="shared" si="7"/>
        <v>HIC</v>
      </c>
      <c r="H11" s="65" t="str">
        <f t="shared" si="8"/>
        <v>HIC</v>
      </c>
      <c r="I11" s="65" t="str">
        <f t="shared" si="9"/>
        <v>HIC</v>
      </c>
      <c r="J11" s="65" t="str">
        <f t="shared" si="10"/>
        <v>HIC</v>
      </c>
      <c r="K11" s="65" t="str">
        <f t="shared" si="11"/>
        <v>HIC</v>
      </c>
      <c r="L11" s="65" t="str">
        <f t="shared" si="12"/>
        <v>HIC</v>
      </c>
      <c r="M11" s="65" t="str">
        <f t="shared" si="13"/>
        <v>HIC</v>
      </c>
      <c r="N11" s="66" t="str">
        <f t="shared" si="14"/>
        <v>HIC</v>
      </c>
      <c r="O11" s="66" t="str">
        <f t="shared" si="15"/>
        <v>HIC</v>
      </c>
      <c r="P11" s="66" t="str">
        <f t="shared" si="16"/>
        <v>HIC</v>
      </c>
      <c r="Q11" s="66" t="str">
        <f t="shared" si="17"/>
        <v>HIC</v>
      </c>
      <c r="R11" s="66" t="str">
        <f t="shared" si="18"/>
        <v>HIC</v>
      </c>
      <c r="S11" s="66" t="str">
        <f t="shared" si="19"/>
        <v>HIC</v>
      </c>
      <c r="T11" s="66" t="str">
        <f t="shared" si="20"/>
        <v>HIC</v>
      </c>
      <c r="U11" s="66" t="str">
        <f t="shared" si="21"/>
        <v>HIC</v>
      </c>
      <c r="V11" s="66" t="str">
        <f t="shared" si="22"/>
        <v>HIC</v>
      </c>
      <c r="W11" s="66" t="str">
        <f t="shared" si="23"/>
        <v>HIC</v>
      </c>
      <c r="X11" s="66" t="str">
        <f t="shared" si="24"/>
        <v>HIC</v>
      </c>
      <c r="Y11" s="66" t="str">
        <f t="shared" si="25"/>
        <v>HIC</v>
      </c>
      <c r="Z11" s="66" t="str">
        <f t="shared" si="26"/>
        <v>HIC</v>
      </c>
      <c r="AA11" s="66" t="str">
        <f t="shared" si="27"/>
        <v>HIC</v>
      </c>
      <c r="AB11" s="66" t="str">
        <f t="shared" si="28"/>
        <v>HIC</v>
      </c>
      <c r="AC11" s="66" t="str">
        <f t="shared" si="29"/>
        <v>HIC</v>
      </c>
      <c r="AD11" s="66" t="str">
        <f t="shared" si="30"/>
        <v>HIC</v>
      </c>
      <c r="AE11" s="66" t="str">
        <f t="shared" si="31"/>
        <v>HIC</v>
      </c>
      <c r="AF11" s="66" t="str">
        <f t="shared" si="32"/>
        <v>HIC</v>
      </c>
      <c r="AG11" s="66" t="str">
        <f t="shared" si="33"/>
        <v>HIC</v>
      </c>
      <c r="AH11" s="66" t="str">
        <f t="shared" si="34"/>
        <v>HIC</v>
      </c>
      <c r="AI11" s="66" t="str">
        <f t="shared" si="35"/>
        <v>HIC</v>
      </c>
      <c r="AJ11" s="67"/>
      <c r="AK11" s="67"/>
      <c r="AL11" s="55"/>
      <c r="AM11" s="55"/>
      <c r="AN11" s="128" t="s">
        <v>1606</v>
      </c>
      <c r="AO11" s="128" t="s">
        <v>1606</v>
      </c>
      <c r="AP11" s="68" t="s">
        <v>1606</v>
      </c>
      <c r="AQ11" s="68" t="s">
        <v>1606</v>
      </c>
      <c r="AR11" s="68" t="s">
        <v>1606</v>
      </c>
      <c r="AS11" s="68" t="s">
        <v>1606</v>
      </c>
      <c r="AT11" s="69" t="s">
        <v>1606</v>
      </c>
      <c r="AU11" s="68" t="s">
        <v>1606</v>
      </c>
      <c r="AV11" s="70" t="s">
        <v>1606</v>
      </c>
      <c r="AW11" s="70" t="s">
        <v>1606</v>
      </c>
      <c r="AX11" s="70" t="s">
        <v>1606</v>
      </c>
      <c r="AY11" s="70" t="s">
        <v>1606</v>
      </c>
      <c r="AZ11" s="70" t="s">
        <v>1606</v>
      </c>
      <c r="BA11" s="70" t="s">
        <v>1606</v>
      </c>
      <c r="BB11" s="70" t="s">
        <v>1606</v>
      </c>
      <c r="BC11" s="70" t="s">
        <v>1606</v>
      </c>
      <c r="BD11" s="70" t="s">
        <v>1606</v>
      </c>
      <c r="BE11" s="70" t="s">
        <v>1606</v>
      </c>
      <c r="BF11" s="70" t="s">
        <v>1606</v>
      </c>
      <c r="BG11" s="70" t="s">
        <v>1606</v>
      </c>
      <c r="BH11" s="70" t="s">
        <v>1606</v>
      </c>
      <c r="BI11" s="70" t="s">
        <v>1606</v>
      </c>
      <c r="BJ11" s="70" t="s">
        <v>1606</v>
      </c>
      <c r="BK11" s="70" t="s">
        <v>1606</v>
      </c>
      <c r="BL11" s="70" t="s">
        <v>1606</v>
      </c>
      <c r="BM11" s="70" t="s">
        <v>1606</v>
      </c>
      <c r="BN11" s="70" t="s">
        <v>1606</v>
      </c>
      <c r="BO11" s="70" t="s">
        <v>1606</v>
      </c>
      <c r="BP11" s="70" t="s">
        <v>1606</v>
      </c>
      <c r="BQ11" s="70" t="s">
        <v>1606</v>
      </c>
      <c r="BR11" s="55"/>
      <c r="BS11" s="55"/>
      <c r="BT11" s="135" t="s">
        <v>1600</v>
      </c>
      <c r="BU11" s="71" t="s">
        <v>1600</v>
      </c>
      <c r="BV11" s="71" t="s">
        <v>1600</v>
      </c>
      <c r="BW11" s="71" t="s">
        <v>1600</v>
      </c>
      <c r="BX11" s="71" t="s">
        <v>1600</v>
      </c>
      <c r="BY11" s="71" t="s">
        <v>1600</v>
      </c>
      <c r="BZ11" s="71" t="s">
        <v>1600</v>
      </c>
      <c r="CA11" s="71" t="s">
        <v>1600</v>
      </c>
      <c r="CB11" s="71" t="s">
        <v>1600</v>
      </c>
      <c r="CC11" s="64" t="s">
        <v>1600</v>
      </c>
      <c r="CD11" s="64" t="s">
        <v>1600</v>
      </c>
      <c r="CE11" s="64" t="s">
        <v>1600</v>
      </c>
      <c r="CF11" s="64" t="s">
        <v>1600</v>
      </c>
      <c r="CG11" s="64" t="s">
        <v>1600</v>
      </c>
      <c r="CH11" s="64" t="s">
        <v>1600</v>
      </c>
      <c r="CI11" s="64" t="s">
        <v>1600</v>
      </c>
      <c r="CJ11" s="64" t="s">
        <v>1600</v>
      </c>
      <c r="CK11" s="64" t="s">
        <v>1600</v>
      </c>
      <c r="CL11" s="64" t="s">
        <v>1600</v>
      </c>
      <c r="CM11" s="64" t="s">
        <v>1600</v>
      </c>
      <c r="CN11" s="64" t="s">
        <v>1600</v>
      </c>
      <c r="CO11" s="64" t="s">
        <v>1600</v>
      </c>
      <c r="CP11" s="64" t="s">
        <v>1600</v>
      </c>
      <c r="CQ11" s="64" t="s">
        <v>1600</v>
      </c>
      <c r="CR11" s="64" t="s">
        <v>1600</v>
      </c>
      <c r="CS11" s="64" t="s">
        <v>1600</v>
      </c>
      <c r="CT11" s="64" t="s">
        <v>1600</v>
      </c>
      <c r="CU11" s="64" t="s">
        <v>1600</v>
      </c>
      <c r="CV11" s="64" t="s">
        <v>1600</v>
      </c>
      <c r="CW11" s="64" t="s">
        <v>1600</v>
      </c>
      <c r="CX11" s="29"/>
      <c r="CY11" s="29"/>
      <c r="CZ11" s="139" t="s">
        <v>1601</v>
      </c>
      <c r="DA11" s="72" t="s">
        <v>1601</v>
      </c>
      <c r="DB11" s="72" t="s">
        <v>1601</v>
      </c>
      <c r="DC11" s="72" t="s">
        <v>1601</v>
      </c>
      <c r="DD11" s="72" t="s">
        <v>1601</v>
      </c>
      <c r="DE11" s="72" t="s">
        <v>1601</v>
      </c>
      <c r="DF11" s="72" t="s">
        <v>1601</v>
      </c>
      <c r="DG11" s="73" t="s">
        <v>1602</v>
      </c>
      <c r="DH11" s="74" t="s">
        <v>1602</v>
      </c>
      <c r="DI11" s="74" t="s">
        <v>1602</v>
      </c>
      <c r="DJ11" s="74" t="s">
        <v>1602</v>
      </c>
      <c r="DK11" s="74" t="s">
        <v>1602</v>
      </c>
      <c r="DL11" s="74" t="s">
        <v>1602</v>
      </c>
      <c r="DM11" s="74" t="s">
        <v>1602</v>
      </c>
      <c r="DN11" s="74" t="s">
        <v>1602</v>
      </c>
      <c r="DO11" s="74" t="s">
        <v>1602</v>
      </c>
      <c r="DP11" s="74" t="s">
        <v>1602</v>
      </c>
      <c r="DQ11" s="74" t="s">
        <v>1602</v>
      </c>
      <c r="DR11" s="74" t="s">
        <v>1602</v>
      </c>
      <c r="DS11" s="74" t="s">
        <v>1601</v>
      </c>
      <c r="DT11" s="74" t="s">
        <v>1601</v>
      </c>
      <c r="DU11" s="74" t="s">
        <v>1601</v>
      </c>
      <c r="DV11" s="74" t="s">
        <v>1601</v>
      </c>
      <c r="DW11" s="74" t="str">
        <f t="shared" si="1"/>
        <v>ineligible</v>
      </c>
      <c r="DX11" s="74" t="str">
        <f t="shared" si="2"/>
        <v>ineligible</v>
      </c>
      <c r="DY11" s="74" t="str">
        <f t="shared" si="3"/>
        <v>ineligible</v>
      </c>
      <c r="DZ11" s="74" t="str">
        <f t="shared" si="4"/>
        <v>ineligible</v>
      </c>
      <c r="EA11" s="74" t="str">
        <f t="shared" si="5"/>
        <v>ineligible</v>
      </c>
      <c r="EB11" s="74" t="s">
        <v>1601</v>
      </c>
      <c r="EC11" s="63"/>
      <c r="ED11" s="63"/>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row>
    <row r="12" spans="2:160" x14ac:dyDescent="0.25">
      <c r="B12" s="20" t="s">
        <v>361</v>
      </c>
      <c r="C12" s="64" t="s">
        <v>1607</v>
      </c>
      <c r="D12" s="29"/>
      <c r="E12" s="29"/>
      <c r="F12" s="65" t="str">
        <f t="shared" si="6"/>
        <v>LDC</v>
      </c>
      <c r="G12" s="65" t="str">
        <f t="shared" si="7"/>
        <v>LDC</v>
      </c>
      <c r="H12" s="65" t="str">
        <f t="shared" si="8"/>
        <v>LDC</v>
      </c>
      <c r="I12" s="65" t="str">
        <f t="shared" si="9"/>
        <v>LDC</v>
      </c>
      <c r="J12" s="65" t="str">
        <f t="shared" si="10"/>
        <v>LDC</v>
      </c>
      <c r="K12" s="65" t="str">
        <f t="shared" si="11"/>
        <v>LDC</v>
      </c>
      <c r="L12" s="65" t="str">
        <f t="shared" si="12"/>
        <v>LDC</v>
      </c>
      <c r="M12" s="65" t="str">
        <f t="shared" si="13"/>
        <v>LDC</v>
      </c>
      <c r="N12" s="65" t="str">
        <f t="shared" si="14"/>
        <v>LDC</v>
      </c>
      <c r="O12" s="66" t="str">
        <f t="shared" si="15"/>
        <v>LDC</v>
      </c>
      <c r="P12" s="66" t="str">
        <f t="shared" si="16"/>
        <v>LDC</v>
      </c>
      <c r="Q12" s="66" t="str">
        <f t="shared" si="17"/>
        <v>LDC</v>
      </c>
      <c r="R12" s="66" t="str">
        <f t="shared" si="18"/>
        <v>LDC</v>
      </c>
      <c r="S12" s="66" t="str">
        <f t="shared" si="19"/>
        <v>LDC</v>
      </c>
      <c r="T12" s="66" t="str">
        <f t="shared" si="20"/>
        <v>LDC</v>
      </c>
      <c r="U12" s="66" t="str">
        <f t="shared" si="21"/>
        <v>LDC</v>
      </c>
      <c r="V12" s="66" t="str">
        <f t="shared" si="22"/>
        <v>LDC</v>
      </c>
      <c r="W12" s="66" t="str">
        <f t="shared" si="23"/>
        <v>LDC</v>
      </c>
      <c r="X12" s="66" t="str">
        <f t="shared" si="24"/>
        <v>LDC</v>
      </c>
      <c r="Y12" s="66" t="str">
        <f t="shared" si="25"/>
        <v>LDC</v>
      </c>
      <c r="Z12" s="66" t="str">
        <f t="shared" si="26"/>
        <v>LDC</v>
      </c>
      <c r="AA12" s="66" t="str">
        <f t="shared" si="27"/>
        <v>LDC</v>
      </c>
      <c r="AB12" s="66" t="str">
        <f t="shared" si="28"/>
        <v>LDC</v>
      </c>
      <c r="AC12" s="66" t="str">
        <f t="shared" si="29"/>
        <v>LDC</v>
      </c>
      <c r="AD12" s="66" t="str">
        <f t="shared" si="30"/>
        <v>LDC</v>
      </c>
      <c r="AE12" s="66" t="str">
        <f t="shared" si="31"/>
        <v>LDC</v>
      </c>
      <c r="AF12" s="66" t="str">
        <f t="shared" si="32"/>
        <v>LDC</v>
      </c>
      <c r="AG12" s="66" t="str">
        <f t="shared" si="33"/>
        <v>LDC</v>
      </c>
      <c r="AH12" s="66" t="str">
        <f t="shared" si="34"/>
        <v>LDC</v>
      </c>
      <c r="AI12" s="66" t="str">
        <f t="shared" si="35"/>
        <v>LMIC</v>
      </c>
      <c r="AJ12" s="67"/>
      <c r="AK12" s="67"/>
      <c r="AL12" s="55"/>
      <c r="AM12" s="55"/>
      <c r="AN12" s="128" t="s">
        <v>1599</v>
      </c>
      <c r="AO12" s="128" t="s">
        <v>1599</v>
      </c>
      <c r="AP12" s="68" t="s">
        <v>1599</v>
      </c>
      <c r="AQ12" s="68" t="s">
        <v>1599</v>
      </c>
      <c r="AR12" s="68" t="s">
        <v>1599</v>
      </c>
      <c r="AS12" s="75" t="s">
        <v>1599</v>
      </c>
      <c r="AT12" s="69" t="s">
        <v>1598</v>
      </c>
      <c r="AU12" s="68" t="s">
        <v>1598</v>
      </c>
      <c r="AV12" s="68" t="s">
        <v>1598</v>
      </c>
      <c r="AW12" s="70" t="s">
        <v>1598</v>
      </c>
      <c r="AX12" s="70" t="s">
        <v>1598</v>
      </c>
      <c r="AY12" s="70" t="s">
        <v>1599</v>
      </c>
      <c r="AZ12" s="70" t="s">
        <v>1599</v>
      </c>
      <c r="BA12" s="70" t="s">
        <v>1599</v>
      </c>
      <c r="BB12" s="70" t="s">
        <v>1599</v>
      </c>
      <c r="BC12" s="70" t="s">
        <v>1599</v>
      </c>
      <c r="BD12" s="70" t="s">
        <v>1599</v>
      </c>
      <c r="BE12" s="70" t="s">
        <v>1599</v>
      </c>
      <c r="BF12" s="70" t="s">
        <v>1595</v>
      </c>
      <c r="BG12" s="70" t="s">
        <v>1595</v>
      </c>
      <c r="BH12" s="70" t="s">
        <v>1595</v>
      </c>
      <c r="BI12" s="70" t="s">
        <v>1595</v>
      </c>
      <c r="BJ12" s="70" t="s">
        <v>1595</v>
      </c>
      <c r="BK12" s="70" t="s">
        <v>1595</v>
      </c>
      <c r="BL12" s="70" t="s">
        <v>1595</v>
      </c>
      <c r="BM12" s="70" t="s">
        <v>1595</v>
      </c>
      <c r="BN12" s="70" t="s">
        <v>1595</v>
      </c>
      <c r="BO12" s="70" t="s">
        <v>1599</v>
      </c>
      <c r="BP12" s="70" t="s">
        <v>1599</v>
      </c>
      <c r="BQ12" s="70" t="s">
        <v>1599</v>
      </c>
      <c r="BR12" s="55"/>
      <c r="BS12" s="55"/>
      <c r="BT12" s="135" t="s">
        <v>1207</v>
      </c>
      <c r="BU12" s="71" t="s">
        <v>1207</v>
      </c>
      <c r="BV12" s="71" t="s">
        <v>1207</v>
      </c>
      <c r="BW12" s="71" t="s">
        <v>1207</v>
      </c>
      <c r="BX12" s="71" t="s">
        <v>1207</v>
      </c>
      <c r="BY12" s="71" t="s">
        <v>1207</v>
      </c>
      <c r="BZ12" s="71" t="s">
        <v>1207</v>
      </c>
      <c r="CA12" s="71" t="s">
        <v>1207</v>
      </c>
      <c r="CB12" s="71" t="s">
        <v>1207</v>
      </c>
      <c r="CC12" s="64" t="s">
        <v>1207</v>
      </c>
      <c r="CD12" s="64" t="s">
        <v>1207</v>
      </c>
      <c r="CE12" s="64" t="s">
        <v>1207</v>
      </c>
      <c r="CF12" s="64" t="s">
        <v>1207</v>
      </c>
      <c r="CG12" s="64" t="s">
        <v>1207</v>
      </c>
      <c r="CH12" s="64" t="s">
        <v>1207</v>
      </c>
      <c r="CI12" s="64" t="s">
        <v>1207</v>
      </c>
      <c r="CJ12" s="64" t="s">
        <v>1207</v>
      </c>
      <c r="CK12" s="64" t="s">
        <v>1207</v>
      </c>
      <c r="CL12" s="64" t="s">
        <v>1207</v>
      </c>
      <c r="CM12" s="64" t="s">
        <v>1207</v>
      </c>
      <c r="CN12" s="64" t="s">
        <v>1207</v>
      </c>
      <c r="CO12" s="64" t="s">
        <v>1207</v>
      </c>
      <c r="CP12" s="64" t="s">
        <v>1207</v>
      </c>
      <c r="CQ12" s="64" t="s">
        <v>1207</v>
      </c>
      <c r="CR12" s="64" t="s">
        <v>1207</v>
      </c>
      <c r="CS12" s="64" t="s">
        <v>1207</v>
      </c>
      <c r="CT12" s="64" t="s">
        <v>1207</v>
      </c>
      <c r="CU12" s="64" t="s">
        <v>1207</v>
      </c>
      <c r="CV12" s="64" t="s">
        <v>1207</v>
      </c>
      <c r="CW12" s="64" t="s">
        <v>1600</v>
      </c>
      <c r="CX12" s="29"/>
      <c r="CY12" s="29"/>
      <c r="CZ12" s="139" t="s">
        <v>1596</v>
      </c>
      <c r="DA12" s="72" t="s">
        <v>1596</v>
      </c>
      <c r="DB12" s="72" t="s">
        <v>1596</v>
      </c>
      <c r="DC12" s="72" t="s">
        <v>1596</v>
      </c>
      <c r="DD12" s="72" t="s">
        <v>1596</v>
      </c>
      <c r="DE12" s="72" t="s">
        <v>1596</v>
      </c>
      <c r="DF12" s="72" t="s">
        <v>1596</v>
      </c>
      <c r="DG12" s="73" t="s">
        <v>1596</v>
      </c>
      <c r="DH12" s="74" t="s">
        <v>1596</v>
      </c>
      <c r="DI12" s="74" t="s">
        <v>1596</v>
      </c>
      <c r="DJ12" s="74" t="s">
        <v>1596</v>
      </c>
      <c r="DK12" s="74" t="s">
        <v>1596</v>
      </c>
      <c r="DL12" s="74" t="s">
        <v>1596</v>
      </c>
      <c r="DM12" s="74" t="s">
        <v>1596</v>
      </c>
      <c r="DN12" s="74" t="s">
        <v>1596</v>
      </c>
      <c r="DO12" s="74" t="s">
        <v>1596</v>
      </c>
      <c r="DP12" s="74" t="s">
        <v>1596</v>
      </c>
      <c r="DQ12" s="74" t="s">
        <v>1596</v>
      </c>
      <c r="DR12" s="74" t="s">
        <v>1596</v>
      </c>
      <c r="DS12" s="74" t="s">
        <v>1596</v>
      </c>
      <c r="DT12" s="74" t="s">
        <v>1596</v>
      </c>
      <c r="DU12" s="74" t="s">
        <v>1596</v>
      </c>
      <c r="DV12" s="74" t="s">
        <v>1596</v>
      </c>
      <c r="DW12" s="74" t="str">
        <f t="shared" si="1"/>
        <v>eligible</v>
      </c>
      <c r="DX12" s="74" t="str">
        <f t="shared" si="2"/>
        <v>eligible</v>
      </c>
      <c r="DY12" s="74" t="str">
        <f t="shared" si="3"/>
        <v>eligible</v>
      </c>
      <c r="DZ12" s="74" t="str">
        <f t="shared" si="4"/>
        <v>eligible</v>
      </c>
      <c r="EA12" s="74" t="str">
        <f t="shared" si="5"/>
        <v>eligible</v>
      </c>
      <c r="EB12" s="74" t="s">
        <v>1596</v>
      </c>
      <c r="EC12" s="63"/>
      <c r="ED12" s="63"/>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row>
    <row r="13" spans="2:160" x14ac:dyDescent="0.25">
      <c r="B13" s="20" t="s">
        <v>976</v>
      </c>
      <c r="C13" s="64" t="s">
        <v>1608</v>
      </c>
      <c r="D13" s="29"/>
      <c r="E13" s="29"/>
      <c r="F13" s="65" t="str">
        <f t="shared" si="6"/>
        <v>HIC</v>
      </c>
      <c r="G13" s="65" t="str">
        <f t="shared" si="7"/>
        <v>HIC</v>
      </c>
      <c r="H13" s="65" t="str">
        <f t="shared" si="8"/>
        <v>HIC</v>
      </c>
      <c r="I13" s="65" t="str">
        <f t="shared" si="9"/>
        <v>HIC</v>
      </c>
      <c r="J13" s="65" t="str">
        <f t="shared" si="10"/>
        <v>HIC</v>
      </c>
      <c r="K13" s="65" t="str">
        <f t="shared" si="11"/>
        <v>HIC</v>
      </c>
      <c r="L13" s="65" t="str">
        <f t="shared" si="12"/>
        <v>HIC</v>
      </c>
      <c r="M13" s="65" t="str">
        <f t="shared" si="13"/>
        <v>HIC</v>
      </c>
      <c r="N13" s="65" t="str">
        <f t="shared" si="14"/>
        <v>HIC</v>
      </c>
      <c r="O13" s="66" t="str">
        <f t="shared" si="15"/>
        <v>HIC</v>
      </c>
      <c r="P13" s="66" t="str">
        <f t="shared" si="16"/>
        <v>UMIC</v>
      </c>
      <c r="Q13" s="66" t="str">
        <f t="shared" si="17"/>
        <v>UMIC</v>
      </c>
      <c r="R13" s="66" t="str">
        <f t="shared" si="18"/>
        <v>UMIC</v>
      </c>
      <c r="S13" s="66" t="str">
        <f t="shared" si="19"/>
        <v>HIC</v>
      </c>
      <c r="T13" s="66" t="str">
        <f t="shared" si="20"/>
        <v>HIC</v>
      </c>
      <c r="U13" s="66" t="str">
        <f t="shared" si="21"/>
        <v>HIC</v>
      </c>
      <c r="V13" s="66" t="str">
        <f t="shared" si="22"/>
        <v>HIC</v>
      </c>
      <c r="W13" s="66" t="str">
        <f t="shared" si="23"/>
        <v>UMIC</v>
      </c>
      <c r="X13" s="66" t="str">
        <f t="shared" si="24"/>
        <v>UMIC</v>
      </c>
      <c r="Y13" s="66" t="str">
        <f t="shared" si="25"/>
        <v>HIC</v>
      </c>
      <c r="Z13" s="66" t="str">
        <f t="shared" si="26"/>
        <v>UMIC</v>
      </c>
      <c r="AA13" s="66" t="str">
        <f t="shared" si="27"/>
        <v>UMIC</v>
      </c>
      <c r="AB13" s="66" t="str">
        <f t="shared" si="28"/>
        <v>UMIC</v>
      </c>
      <c r="AC13" s="66" t="str">
        <f t="shared" si="29"/>
        <v>UMIC</v>
      </c>
      <c r="AD13" s="66" t="str">
        <f t="shared" si="30"/>
        <v>UMIC</v>
      </c>
      <c r="AE13" s="66" t="str">
        <f t="shared" si="31"/>
        <v>UMIC</v>
      </c>
      <c r="AF13" s="66" t="str">
        <f t="shared" si="32"/>
        <v>UMIC</v>
      </c>
      <c r="AG13" s="66" t="str">
        <f t="shared" si="33"/>
        <v>UMIC</v>
      </c>
      <c r="AH13" s="66" t="str">
        <f t="shared" si="34"/>
        <v>UMIC</v>
      </c>
      <c r="AI13" s="66" t="str">
        <f t="shared" si="35"/>
        <v>UMIC</v>
      </c>
      <c r="AJ13" s="67"/>
      <c r="AK13" s="67"/>
      <c r="AL13" s="55"/>
      <c r="AM13" s="55"/>
      <c r="AN13" s="128" t="s">
        <v>1606</v>
      </c>
      <c r="AO13" s="128" t="s">
        <v>1606</v>
      </c>
      <c r="AP13" s="68" t="s">
        <v>1606</v>
      </c>
      <c r="AQ13" s="68" t="s">
        <v>1606</v>
      </c>
      <c r="AR13" s="68" t="s">
        <v>1606</v>
      </c>
      <c r="AS13" s="68" t="s">
        <v>1606</v>
      </c>
      <c r="AT13" s="69" t="s">
        <v>1606</v>
      </c>
      <c r="AU13" s="68" t="s">
        <v>1606</v>
      </c>
      <c r="AV13" s="68" t="s">
        <v>1606</v>
      </c>
      <c r="AW13" s="70" t="s">
        <v>1606</v>
      </c>
      <c r="AX13" s="70" t="s">
        <v>1598</v>
      </c>
      <c r="AY13" s="70" t="s">
        <v>1598</v>
      </c>
      <c r="AZ13" s="70" t="s">
        <v>1598</v>
      </c>
      <c r="BA13" s="70" t="s">
        <v>1606</v>
      </c>
      <c r="BB13" s="70" t="s">
        <v>1606</v>
      </c>
      <c r="BC13" s="70" t="s">
        <v>1606</v>
      </c>
      <c r="BD13" s="70" t="s">
        <v>1606</v>
      </c>
      <c r="BE13" s="70" t="s">
        <v>1598</v>
      </c>
      <c r="BF13" s="70" t="s">
        <v>1598</v>
      </c>
      <c r="BG13" s="70" t="s">
        <v>1606</v>
      </c>
      <c r="BH13" s="70" t="s">
        <v>1598</v>
      </c>
      <c r="BI13" s="70" t="s">
        <v>1598</v>
      </c>
      <c r="BJ13" s="70" t="s">
        <v>1598</v>
      </c>
      <c r="BK13" s="70" t="s">
        <v>1598</v>
      </c>
      <c r="BL13" s="70" t="s">
        <v>1598</v>
      </c>
      <c r="BM13" s="70" t="s">
        <v>1598</v>
      </c>
      <c r="BN13" s="70" t="s">
        <v>1598</v>
      </c>
      <c r="BO13" s="70" t="s">
        <v>1598</v>
      </c>
      <c r="BP13" s="70" t="s">
        <v>1598</v>
      </c>
      <c r="BQ13" s="70" t="s">
        <v>1598</v>
      </c>
      <c r="BR13" s="55"/>
      <c r="BS13" s="55"/>
      <c r="BT13" s="135" t="s">
        <v>1600</v>
      </c>
      <c r="BU13" s="71" t="s">
        <v>1600</v>
      </c>
      <c r="BV13" s="71" t="s">
        <v>1600</v>
      </c>
      <c r="BW13" s="71" t="s">
        <v>1600</v>
      </c>
      <c r="BX13" s="71" t="s">
        <v>1600</v>
      </c>
      <c r="BY13" s="71" t="s">
        <v>1600</v>
      </c>
      <c r="BZ13" s="71" t="s">
        <v>1600</v>
      </c>
      <c r="CA13" s="71" t="s">
        <v>1600</v>
      </c>
      <c r="CB13" s="71" t="s">
        <v>1600</v>
      </c>
      <c r="CC13" s="64" t="s">
        <v>1600</v>
      </c>
      <c r="CD13" s="64" t="s">
        <v>1600</v>
      </c>
      <c r="CE13" s="64" t="s">
        <v>1600</v>
      </c>
      <c r="CF13" s="64" t="s">
        <v>1600</v>
      </c>
      <c r="CG13" s="64" t="s">
        <v>1600</v>
      </c>
      <c r="CH13" s="64" t="s">
        <v>1600</v>
      </c>
      <c r="CI13" s="64" t="s">
        <v>1600</v>
      </c>
      <c r="CJ13" s="64" t="s">
        <v>1600</v>
      </c>
      <c r="CK13" s="64" t="s">
        <v>1600</v>
      </c>
      <c r="CL13" s="64" t="s">
        <v>1600</v>
      </c>
      <c r="CM13" s="64" t="s">
        <v>1600</v>
      </c>
      <c r="CN13" s="64" t="s">
        <v>1600</v>
      </c>
      <c r="CO13" s="64" t="s">
        <v>1600</v>
      </c>
      <c r="CP13" s="64" t="s">
        <v>1600</v>
      </c>
      <c r="CQ13" s="64" t="s">
        <v>1600</v>
      </c>
      <c r="CR13" s="64" t="s">
        <v>1600</v>
      </c>
      <c r="CS13" s="64" t="s">
        <v>1600</v>
      </c>
      <c r="CT13" s="64" t="s">
        <v>1600</v>
      </c>
      <c r="CU13" s="64" t="s">
        <v>1600</v>
      </c>
      <c r="CV13" s="64" t="s">
        <v>1600</v>
      </c>
      <c r="CW13" s="64" t="s">
        <v>1600</v>
      </c>
      <c r="CX13" s="29"/>
      <c r="CY13" s="29"/>
      <c r="CZ13" s="139" t="s">
        <v>1601</v>
      </c>
      <c r="DA13" s="72" t="s">
        <v>1601</v>
      </c>
      <c r="DB13" s="72" t="s">
        <v>1601</v>
      </c>
      <c r="DC13" s="72" t="s">
        <v>1601</v>
      </c>
      <c r="DD13" s="72" t="s">
        <v>1601</v>
      </c>
      <c r="DE13" s="72" t="s">
        <v>1601</v>
      </c>
      <c r="DF13" s="72" t="s">
        <v>1601</v>
      </c>
      <c r="DG13" s="73" t="s">
        <v>1602</v>
      </c>
      <c r="DH13" s="74" t="s">
        <v>1602</v>
      </c>
      <c r="DI13" s="74" t="s">
        <v>1602</v>
      </c>
      <c r="DJ13" s="74" t="s">
        <v>1602</v>
      </c>
      <c r="DK13" s="74" t="s">
        <v>1602</v>
      </c>
      <c r="DL13" s="74" t="s">
        <v>1602</v>
      </c>
      <c r="DM13" s="74" t="s">
        <v>1602</v>
      </c>
      <c r="DN13" s="74" t="s">
        <v>1602</v>
      </c>
      <c r="DO13" s="74" t="s">
        <v>1602</v>
      </c>
      <c r="DP13" s="74" t="s">
        <v>1602</v>
      </c>
      <c r="DQ13" s="74" t="s">
        <v>1602</v>
      </c>
      <c r="DR13" s="74" t="s">
        <v>1602</v>
      </c>
      <c r="DS13" s="74" t="s">
        <v>1601</v>
      </c>
      <c r="DT13" s="74" t="s">
        <v>1601</v>
      </c>
      <c r="DU13" s="74" t="s">
        <v>1601</v>
      </c>
      <c r="DV13" s="74" t="s">
        <v>1601</v>
      </c>
      <c r="DW13" s="74" t="str">
        <f t="shared" si="1"/>
        <v>ineligible</v>
      </c>
      <c r="DX13" s="74" t="str">
        <f t="shared" si="2"/>
        <v>ineligible</v>
      </c>
      <c r="DY13" s="74" t="str">
        <f t="shared" si="3"/>
        <v>ineligible</v>
      </c>
      <c r="DZ13" s="74" t="str">
        <f t="shared" si="4"/>
        <v>ineligible</v>
      </c>
      <c r="EA13" s="74" t="str">
        <f t="shared" si="5"/>
        <v>ineligible</v>
      </c>
      <c r="EB13" s="74" t="s">
        <v>1601</v>
      </c>
      <c r="EC13" s="63"/>
      <c r="ED13" s="63"/>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row>
    <row r="14" spans="2:160" x14ac:dyDescent="0.25">
      <c r="B14" s="20" t="s">
        <v>1153</v>
      </c>
      <c r="C14" s="64" t="s">
        <v>1609</v>
      </c>
      <c r="D14" s="29"/>
      <c r="E14" s="29"/>
      <c r="F14" s="65" t="str">
        <f t="shared" si="6"/>
        <v>UMIC</v>
      </c>
      <c r="G14" s="65" t="str">
        <f t="shared" si="7"/>
        <v>UMIC</v>
      </c>
      <c r="H14" s="65" t="str">
        <f t="shared" si="8"/>
        <v>UMIC</v>
      </c>
      <c r="I14" s="65" t="str">
        <f t="shared" si="9"/>
        <v>UMIC</v>
      </c>
      <c r="J14" s="65" t="str">
        <f t="shared" si="10"/>
        <v>HIC</v>
      </c>
      <c r="K14" s="65" t="str">
        <f t="shared" si="11"/>
        <v>UMIC</v>
      </c>
      <c r="L14" s="65" t="str">
        <f t="shared" si="12"/>
        <v>UMIC</v>
      </c>
      <c r="M14" s="65" t="str">
        <f t="shared" si="13"/>
        <v>HIC</v>
      </c>
      <c r="N14" s="65" t="str">
        <f t="shared" si="14"/>
        <v>UMIC</v>
      </c>
      <c r="O14" s="66" t="str">
        <f t="shared" si="15"/>
        <v>UMIC</v>
      </c>
      <c r="P14" s="66" t="str">
        <f t="shared" si="16"/>
        <v>UMIC</v>
      </c>
      <c r="Q14" s="66" t="str">
        <f t="shared" si="17"/>
        <v>UMIC</v>
      </c>
      <c r="R14" s="66" t="str">
        <f t="shared" si="18"/>
        <v>UMIC</v>
      </c>
      <c r="S14" s="66" t="str">
        <f t="shared" si="19"/>
        <v>UMIC</v>
      </c>
      <c r="T14" s="66" t="str">
        <f t="shared" si="20"/>
        <v>UMIC</v>
      </c>
      <c r="U14" s="66" t="str">
        <f t="shared" si="21"/>
        <v>UMIC</v>
      </c>
      <c r="V14" s="66" t="str">
        <f t="shared" si="22"/>
        <v>UMIC</v>
      </c>
      <c r="W14" s="66" t="str">
        <f t="shared" si="23"/>
        <v>UMIC</v>
      </c>
      <c r="X14" s="66" t="str">
        <f t="shared" si="24"/>
        <v>UMIC</v>
      </c>
      <c r="Y14" s="66" t="str">
        <f t="shared" si="25"/>
        <v>UMIC</v>
      </c>
      <c r="Z14" s="66" t="str">
        <f t="shared" si="26"/>
        <v>UMIC</v>
      </c>
      <c r="AA14" s="66" t="str">
        <f t="shared" si="27"/>
        <v>UMIC</v>
      </c>
      <c r="AB14" s="66" t="str">
        <f t="shared" si="28"/>
        <v>UMIC</v>
      </c>
      <c r="AC14" s="66" t="str">
        <f t="shared" si="29"/>
        <v>UMIC</v>
      </c>
      <c r="AD14" s="66" t="str">
        <f t="shared" si="30"/>
        <v>UMIC</v>
      </c>
      <c r="AE14" s="66" t="str">
        <f t="shared" si="31"/>
        <v>UMIC</v>
      </c>
      <c r="AF14" s="66" t="str">
        <f t="shared" si="32"/>
        <v>UMIC</v>
      </c>
      <c r="AG14" s="66" t="str">
        <f t="shared" si="33"/>
        <v>UMIC</v>
      </c>
      <c r="AH14" s="66" t="str">
        <f t="shared" si="34"/>
        <v>UMIC</v>
      </c>
      <c r="AI14" s="66" t="str">
        <f t="shared" si="35"/>
        <v>UMIC</v>
      </c>
      <c r="AJ14" s="67"/>
      <c r="AK14" s="67"/>
      <c r="AL14" s="55"/>
      <c r="AM14" s="55"/>
      <c r="AN14" s="128" t="s">
        <v>1598</v>
      </c>
      <c r="AO14" s="128" t="s">
        <v>1598</v>
      </c>
      <c r="AP14" s="68" t="s">
        <v>1598</v>
      </c>
      <c r="AQ14" s="75" t="s">
        <v>1598</v>
      </c>
      <c r="AR14" s="75" t="s">
        <v>1606</v>
      </c>
      <c r="AS14" s="68" t="s">
        <v>1598</v>
      </c>
      <c r="AT14" s="69" t="s">
        <v>1598</v>
      </c>
      <c r="AU14" s="68" t="s">
        <v>1606</v>
      </c>
      <c r="AV14" s="68" t="s">
        <v>1598</v>
      </c>
      <c r="AW14" s="70" t="s">
        <v>1598</v>
      </c>
      <c r="AX14" s="70" t="s">
        <v>1598</v>
      </c>
      <c r="AY14" s="70" t="s">
        <v>1598</v>
      </c>
      <c r="AZ14" s="70" t="s">
        <v>1598</v>
      </c>
      <c r="BA14" s="70" t="s">
        <v>1598</v>
      </c>
      <c r="BB14" s="70" t="s">
        <v>1598</v>
      </c>
      <c r="BC14" s="70" t="s">
        <v>1598</v>
      </c>
      <c r="BD14" s="70" t="s">
        <v>1598</v>
      </c>
      <c r="BE14" s="70" t="s">
        <v>1598</v>
      </c>
      <c r="BF14" s="70" t="s">
        <v>1598</v>
      </c>
      <c r="BG14" s="70" t="s">
        <v>1598</v>
      </c>
      <c r="BH14" s="70" t="s">
        <v>1598</v>
      </c>
      <c r="BI14" s="70" t="s">
        <v>1598</v>
      </c>
      <c r="BJ14" s="70" t="s">
        <v>1598</v>
      </c>
      <c r="BK14" s="70" t="s">
        <v>1598</v>
      </c>
      <c r="BL14" s="70" t="s">
        <v>1598</v>
      </c>
      <c r="BM14" s="70" t="s">
        <v>1598</v>
      </c>
      <c r="BN14" s="70" t="s">
        <v>1598</v>
      </c>
      <c r="BO14" s="70" t="s">
        <v>1598</v>
      </c>
      <c r="BP14" s="70" t="s">
        <v>1598</v>
      </c>
      <c r="BQ14" s="70" t="s">
        <v>1598</v>
      </c>
      <c r="BR14" s="55"/>
      <c r="BS14" s="55"/>
      <c r="BT14" s="135" t="s">
        <v>1600</v>
      </c>
      <c r="BU14" s="71" t="s">
        <v>1600</v>
      </c>
      <c r="BV14" s="71" t="s">
        <v>1600</v>
      </c>
      <c r="BW14" s="71" t="s">
        <v>1600</v>
      </c>
      <c r="BX14" s="71" t="s">
        <v>1600</v>
      </c>
      <c r="BY14" s="71" t="s">
        <v>1600</v>
      </c>
      <c r="BZ14" s="71" t="s">
        <v>1600</v>
      </c>
      <c r="CA14" s="71" t="s">
        <v>1600</v>
      </c>
      <c r="CB14" s="71" t="s">
        <v>1600</v>
      </c>
      <c r="CC14" s="64" t="s">
        <v>1600</v>
      </c>
      <c r="CD14" s="64" t="s">
        <v>1600</v>
      </c>
      <c r="CE14" s="64" t="s">
        <v>1600</v>
      </c>
      <c r="CF14" s="64" t="s">
        <v>1600</v>
      </c>
      <c r="CG14" s="64" t="s">
        <v>1600</v>
      </c>
      <c r="CH14" s="64" t="s">
        <v>1600</v>
      </c>
      <c r="CI14" s="64" t="s">
        <v>1600</v>
      </c>
      <c r="CJ14" s="64" t="s">
        <v>1600</v>
      </c>
      <c r="CK14" s="64" t="s">
        <v>1600</v>
      </c>
      <c r="CL14" s="64" t="s">
        <v>1600</v>
      </c>
      <c r="CM14" s="64" t="s">
        <v>1600</v>
      </c>
      <c r="CN14" s="64" t="s">
        <v>1600</v>
      </c>
      <c r="CO14" s="64" t="s">
        <v>1600</v>
      </c>
      <c r="CP14" s="64" t="s">
        <v>1600</v>
      </c>
      <c r="CQ14" s="64" t="s">
        <v>1600</v>
      </c>
      <c r="CR14" s="64" t="s">
        <v>1600</v>
      </c>
      <c r="CS14" s="64" t="s">
        <v>1600</v>
      </c>
      <c r="CT14" s="64" t="s">
        <v>1600</v>
      </c>
      <c r="CU14" s="64" t="s">
        <v>1600</v>
      </c>
      <c r="CV14" s="64" t="s">
        <v>1600</v>
      </c>
      <c r="CW14" s="64" t="s">
        <v>1600</v>
      </c>
      <c r="CX14" s="29"/>
      <c r="CY14" s="29"/>
      <c r="CZ14" s="139" t="s">
        <v>1601</v>
      </c>
      <c r="DA14" s="72" t="s">
        <v>1601</v>
      </c>
      <c r="DB14" s="72" t="s">
        <v>1601</v>
      </c>
      <c r="DC14" s="72" t="s">
        <v>1601</v>
      </c>
      <c r="DD14" s="72" t="s">
        <v>1601</v>
      </c>
      <c r="DE14" s="72" t="s">
        <v>1601</v>
      </c>
      <c r="DF14" s="72" t="s">
        <v>1601</v>
      </c>
      <c r="DG14" s="73" t="s">
        <v>1602</v>
      </c>
      <c r="DH14" s="74" t="s">
        <v>1602</v>
      </c>
      <c r="DI14" s="74" t="s">
        <v>1602</v>
      </c>
      <c r="DJ14" s="74" t="s">
        <v>1602</v>
      </c>
      <c r="DK14" s="74" t="s">
        <v>1602</v>
      </c>
      <c r="DL14" s="74" t="s">
        <v>1602</v>
      </c>
      <c r="DM14" s="74" t="s">
        <v>1602</v>
      </c>
      <c r="DN14" s="74" t="s">
        <v>1602</v>
      </c>
      <c r="DO14" s="74" t="s">
        <v>1602</v>
      </c>
      <c r="DP14" s="74" t="s">
        <v>1602</v>
      </c>
      <c r="DQ14" s="74" t="s">
        <v>1602</v>
      </c>
      <c r="DR14" s="74" t="s">
        <v>1602</v>
      </c>
      <c r="DS14" s="74" t="s">
        <v>1601</v>
      </c>
      <c r="DT14" s="74" t="s">
        <v>1601</v>
      </c>
      <c r="DU14" s="74" t="s">
        <v>1601</v>
      </c>
      <c r="DV14" s="74" t="s">
        <v>1601</v>
      </c>
      <c r="DW14" s="74" t="str">
        <f t="shared" si="1"/>
        <v>ineligible</v>
      </c>
      <c r="DX14" s="74" t="str">
        <f t="shared" si="2"/>
        <v>ineligible</v>
      </c>
      <c r="DY14" s="74" t="str">
        <f t="shared" si="3"/>
        <v>ineligible</v>
      </c>
      <c r="DZ14" s="74" t="str">
        <f t="shared" si="4"/>
        <v>ineligible</v>
      </c>
      <c r="EA14" s="74" t="str">
        <f t="shared" si="5"/>
        <v>ineligible</v>
      </c>
      <c r="EB14" s="74" t="s">
        <v>1601</v>
      </c>
      <c r="EC14" s="63"/>
      <c r="ED14" s="63"/>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row>
    <row r="15" spans="2:160" x14ac:dyDescent="0.25">
      <c r="B15" s="20" t="s">
        <v>65</v>
      </c>
      <c r="C15" s="64" t="s">
        <v>1610</v>
      </c>
      <c r="D15" s="29"/>
      <c r="E15" s="29"/>
      <c r="F15" s="65" t="str">
        <f t="shared" si="6"/>
        <v>UMIC</v>
      </c>
      <c r="G15" s="65" t="str">
        <f t="shared" si="7"/>
        <v>UMIC</v>
      </c>
      <c r="H15" s="65" t="str">
        <f t="shared" si="8"/>
        <v>UMIC</v>
      </c>
      <c r="I15" s="65" t="str">
        <f t="shared" si="9"/>
        <v>UMIC</v>
      </c>
      <c r="J15" s="65" t="str">
        <f t="shared" si="10"/>
        <v>UMIC</v>
      </c>
      <c r="K15" s="65" t="str">
        <f t="shared" si="11"/>
        <v>LMIC</v>
      </c>
      <c r="L15" s="65" t="str">
        <f t="shared" si="12"/>
        <v>LMIC</v>
      </c>
      <c r="M15" s="65" t="str">
        <f t="shared" si="13"/>
        <v>LMIC</v>
      </c>
      <c r="N15" s="65" t="str">
        <f t="shared" si="14"/>
        <v>LMIC</v>
      </c>
      <c r="O15" s="66" t="str">
        <f t="shared" si="15"/>
        <v>LMIC</v>
      </c>
      <c r="P15" s="66" t="str">
        <f t="shared" si="16"/>
        <v>LMIC</v>
      </c>
      <c r="Q15" s="66" t="str">
        <f t="shared" si="17"/>
        <v>LMIC</v>
      </c>
      <c r="R15" s="66" t="str">
        <f t="shared" si="18"/>
        <v>LMIC</v>
      </c>
      <c r="S15" s="66" t="str">
        <f t="shared" si="19"/>
        <v>LMIC</v>
      </c>
      <c r="T15" s="66" t="str">
        <f t="shared" si="20"/>
        <v>LMIC</v>
      </c>
      <c r="U15" s="66" t="str">
        <f t="shared" si="21"/>
        <v>LMIC</v>
      </c>
      <c r="V15" s="66" t="str">
        <f t="shared" si="22"/>
        <v>LMIC</v>
      </c>
      <c r="W15" s="66" t="str">
        <f t="shared" si="23"/>
        <v>LMIC</v>
      </c>
      <c r="X15" s="66" t="str">
        <f t="shared" si="24"/>
        <v>LMIC</v>
      </c>
      <c r="Y15" s="66" t="str">
        <f t="shared" si="25"/>
        <v>LMIC</v>
      </c>
      <c r="Z15" s="66" t="str">
        <f t="shared" si="26"/>
        <v>LIC</v>
      </c>
      <c r="AA15" s="66" t="str">
        <f t="shared" si="27"/>
        <v>LIC</v>
      </c>
      <c r="AB15" s="66" t="str">
        <f t="shared" si="28"/>
        <v>LIC</v>
      </c>
      <c r="AC15" s="66" t="str">
        <f t="shared" si="29"/>
        <v>LIC</v>
      </c>
      <c r="AD15" s="66" t="str">
        <f t="shared" si="30"/>
        <v>LIC</v>
      </c>
      <c r="AE15" s="66" t="str">
        <f t="shared" si="31"/>
        <v>LIC</v>
      </c>
      <c r="AF15" s="66" t="str">
        <f t="shared" si="32"/>
        <v>LIC</v>
      </c>
      <c r="AG15" s="66" t="str">
        <f t="shared" si="33"/>
        <v>LIC</v>
      </c>
      <c r="AH15" s="66" t="str">
        <f t="shared" si="34"/>
        <v>LMIC</v>
      </c>
      <c r="AI15" s="66" t="str">
        <f t="shared" si="35"/>
        <v>LMIC</v>
      </c>
      <c r="AJ15" s="67"/>
      <c r="AK15" s="67"/>
      <c r="AL15" s="55"/>
      <c r="AM15" s="55"/>
      <c r="AN15" s="128" t="s">
        <v>1598</v>
      </c>
      <c r="AO15" s="128" t="s">
        <v>1598</v>
      </c>
      <c r="AP15" s="68" t="s">
        <v>1598</v>
      </c>
      <c r="AQ15" s="114" t="s">
        <v>1598</v>
      </c>
      <c r="AR15" s="75" t="s">
        <v>1598</v>
      </c>
      <c r="AS15" s="68" t="s">
        <v>1599</v>
      </c>
      <c r="AT15" s="69" t="s">
        <v>1599</v>
      </c>
      <c r="AU15" s="68" t="s">
        <v>1599</v>
      </c>
      <c r="AV15" s="68" t="s">
        <v>1599</v>
      </c>
      <c r="AW15" s="70" t="s">
        <v>1599</v>
      </c>
      <c r="AX15" s="70" t="s">
        <v>1599</v>
      </c>
      <c r="AY15" s="70" t="s">
        <v>1599</v>
      </c>
      <c r="AZ15" s="70" t="s">
        <v>1599</v>
      </c>
      <c r="BA15" s="70" t="s">
        <v>1599</v>
      </c>
      <c r="BB15" s="70" t="s">
        <v>1599</v>
      </c>
      <c r="BC15" s="70" t="s">
        <v>1599</v>
      </c>
      <c r="BD15" s="70" t="s">
        <v>1599</v>
      </c>
      <c r="BE15" s="70" t="s">
        <v>1599</v>
      </c>
      <c r="BF15" s="70" t="s">
        <v>1599</v>
      </c>
      <c r="BG15" s="70" t="s">
        <v>1599</v>
      </c>
      <c r="BH15" s="70" t="s">
        <v>1595</v>
      </c>
      <c r="BI15" s="70" t="s">
        <v>1595</v>
      </c>
      <c r="BJ15" s="70" t="s">
        <v>1595</v>
      </c>
      <c r="BK15" s="70" t="s">
        <v>1595</v>
      </c>
      <c r="BL15" s="70" t="s">
        <v>1595</v>
      </c>
      <c r="BM15" s="70" t="s">
        <v>1595</v>
      </c>
      <c r="BN15" s="70" t="s">
        <v>1595</v>
      </c>
      <c r="BO15" s="70" t="s">
        <v>1595</v>
      </c>
      <c r="BP15" s="70" t="s">
        <v>1599</v>
      </c>
      <c r="BQ15" s="70" t="s">
        <v>1599</v>
      </c>
      <c r="BR15" s="55"/>
      <c r="BS15" s="55"/>
      <c r="BT15" s="135" t="s">
        <v>1600</v>
      </c>
      <c r="BU15" s="71" t="s">
        <v>1600</v>
      </c>
      <c r="BV15" s="71" t="s">
        <v>1600</v>
      </c>
      <c r="BW15" s="71" t="s">
        <v>1600</v>
      </c>
      <c r="BX15" s="71" t="s">
        <v>1600</v>
      </c>
      <c r="BY15" s="71" t="s">
        <v>1600</v>
      </c>
      <c r="BZ15" s="71" t="s">
        <v>1600</v>
      </c>
      <c r="CA15" s="71" t="s">
        <v>1600</v>
      </c>
      <c r="CB15" s="71" t="s">
        <v>1600</v>
      </c>
      <c r="CC15" s="64" t="s">
        <v>1600</v>
      </c>
      <c r="CD15" s="64" t="s">
        <v>1600</v>
      </c>
      <c r="CE15" s="64" t="s">
        <v>1600</v>
      </c>
      <c r="CF15" s="64" t="s">
        <v>1600</v>
      </c>
      <c r="CG15" s="64" t="s">
        <v>1600</v>
      </c>
      <c r="CH15" s="64" t="s">
        <v>1600</v>
      </c>
      <c r="CI15" s="64" t="s">
        <v>1600</v>
      </c>
      <c r="CJ15" s="64" t="s">
        <v>1600</v>
      </c>
      <c r="CK15" s="64" t="s">
        <v>1600</v>
      </c>
      <c r="CL15" s="64" t="s">
        <v>1600</v>
      </c>
      <c r="CM15" s="64" t="s">
        <v>1600</v>
      </c>
      <c r="CN15" s="64" t="s">
        <v>1600</v>
      </c>
      <c r="CO15" s="64" t="s">
        <v>1600</v>
      </c>
      <c r="CP15" s="64" t="s">
        <v>1600</v>
      </c>
      <c r="CQ15" s="64" t="s">
        <v>1600</v>
      </c>
      <c r="CR15" s="64" t="s">
        <v>1600</v>
      </c>
      <c r="CS15" s="64" t="s">
        <v>1600</v>
      </c>
      <c r="CT15" s="64" t="s">
        <v>1600</v>
      </c>
      <c r="CU15" s="64" t="s">
        <v>1600</v>
      </c>
      <c r="CV15" s="64" t="s">
        <v>1600</v>
      </c>
      <c r="CW15" s="64" t="s">
        <v>1600</v>
      </c>
      <c r="CX15" s="29"/>
      <c r="CY15" s="29"/>
      <c r="CZ15" s="139" t="s">
        <v>1601</v>
      </c>
      <c r="DA15" s="72" t="s">
        <v>1601</v>
      </c>
      <c r="DB15" s="72" t="s">
        <v>1601</v>
      </c>
      <c r="DC15" s="72" t="s">
        <v>1601</v>
      </c>
      <c r="DD15" s="72" t="s">
        <v>1596</v>
      </c>
      <c r="DE15" s="72" t="s">
        <v>1596</v>
      </c>
      <c r="DF15" s="72" t="s">
        <v>1596</v>
      </c>
      <c r="DG15" s="73" t="s">
        <v>1596</v>
      </c>
      <c r="DH15" s="74" t="s">
        <v>1596</v>
      </c>
      <c r="DI15" s="74" t="s">
        <v>1596</v>
      </c>
      <c r="DJ15" s="74" t="s">
        <v>1596</v>
      </c>
      <c r="DK15" s="74" t="s">
        <v>1596</v>
      </c>
      <c r="DL15" s="74" t="s">
        <v>1596</v>
      </c>
      <c r="DM15" s="74" t="s">
        <v>1596</v>
      </c>
      <c r="DN15" s="74" t="s">
        <v>1596</v>
      </c>
      <c r="DO15" s="74" t="s">
        <v>1596</v>
      </c>
      <c r="DP15" s="74" t="s">
        <v>1596</v>
      </c>
      <c r="DQ15" s="74" t="s">
        <v>1596</v>
      </c>
      <c r="DR15" s="74" t="s">
        <v>1596</v>
      </c>
      <c r="DS15" s="74" t="s">
        <v>1596</v>
      </c>
      <c r="DT15" s="74" t="s">
        <v>1596</v>
      </c>
      <c r="DU15" s="74" t="s">
        <v>1596</v>
      </c>
      <c r="DV15" s="74" t="s">
        <v>1596</v>
      </c>
      <c r="DW15" s="74" t="str">
        <f t="shared" si="1"/>
        <v>eligible</v>
      </c>
      <c r="DX15" s="74" t="str">
        <f t="shared" si="2"/>
        <v>eligible</v>
      </c>
      <c r="DY15" s="74" t="str">
        <f t="shared" si="3"/>
        <v>eligible</v>
      </c>
      <c r="DZ15" s="74" t="str">
        <f t="shared" si="4"/>
        <v>eligible</v>
      </c>
      <c r="EA15" s="74" t="str">
        <f t="shared" si="5"/>
        <v>eligible</v>
      </c>
      <c r="EB15" s="74" t="s">
        <v>1596</v>
      </c>
      <c r="EC15" s="63"/>
      <c r="ED15" s="63"/>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row>
    <row r="16" spans="2:160" x14ac:dyDescent="0.25">
      <c r="B16" s="20" t="s">
        <v>1611</v>
      </c>
      <c r="C16" s="64" t="s">
        <v>1612</v>
      </c>
      <c r="D16" s="29"/>
      <c r="E16" s="29"/>
      <c r="F16" s="65" t="str">
        <f t="shared" si="6"/>
        <v>HIC</v>
      </c>
      <c r="G16" s="65" t="str">
        <f t="shared" si="7"/>
        <v>HIC</v>
      </c>
      <c r="H16" s="65" t="str">
        <f t="shared" si="8"/>
        <v>HIC</v>
      </c>
      <c r="I16" s="65" t="str">
        <f t="shared" si="9"/>
        <v>HIC</v>
      </c>
      <c r="J16" s="65" t="str">
        <f t="shared" si="10"/>
        <v>HIC</v>
      </c>
      <c r="K16" s="65" t="str">
        <f t="shared" si="11"/>
        <v>HIC</v>
      </c>
      <c r="L16" s="65" t="str">
        <f t="shared" si="12"/>
        <v>HIC</v>
      </c>
      <c r="M16" s="65" t="str">
        <f t="shared" si="13"/>
        <v>HIC</v>
      </c>
      <c r="N16" s="65" t="str">
        <f t="shared" si="14"/>
        <v>HIC</v>
      </c>
      <c r="O16" s="66" t="str">
        <f t="shared" si="15"/>
        <v>HIC</v>
      </c>
      <c r="P16" s="66" t="str">
        <f t="shared" si="16"/>
        <v>HIC</v>
      </c>
      <c r="Q16" s="66" t="str">
        <f t="shared" si="17"/>
        <v>HIC</v>
      </c>
      <c r="R16" s="66" t="str">
        <f t="shared" si="18"/>
        <v>HIC</v>
      </c>
      <c r="S16" s="66" t="str">
        <f t="shared" si="19"/>
        <v>HIC</v>
      </c>
      <c r="T16" s="66" t="str">
        <f t="shared" si="20"/>
        <v>HIC</v>
      </c>
      <c r="U16" s="66" t="str">
        <f t="shared" si="21"/>
        <v>HIC</v>
      </c>
      <c r="V16" s="66" t="str">
        <f t="shared" si="22"/>
        <v>HIC</v>
      </c>
      <c r="W16" s="66" t="str">
        <f t="shared" si="23"/>
        <v>HIC</v>
      </c>
      <c r="X16" s="66" t="str">
        <f t="shared" si="24"/>
        <v>HIC</v>
      </c>
      <c r="Y16" s="66" t="str">
        <f t="shared" si="25"/>
        <v>HIC</v>
      </c>
      <c r="Z16" s="66" t="str">
        <f t="shared" si="26"/>
        <v>HIC</v>
      </c>
      <c r="AA16" s="66" t="str">
        <f t="shared" si="27"/>
        <v>HIC</v>
      </c>
      <c r="AB16" s="66" t="str">
        <f t="shared" si="28"/>
        <v>HIC</v>
      </c>
      <c r="AC16" s="66" t="str">
        <f t="shared" si="29"/>
        <v>HIC</v>
      </c>
      <c r="AD16" s="66" t="str">
        <f t="shared" si="30"/>
        <v>HIC</v>
      </c>
      <c r="AE16" s="66" t="str">
        <f t="shared" si="31"/>
        <v>HIC</v>
      </c>
      <c r="AF16" s="66" t="str">
        <f t="shared" si="32"/>
        <v>HIC</v>
      </c>
      <c r="AG16" s="66" t="str">
        <f t="shared" si="33"/>
        <v>HIC</v>
      </c>
      <c r="AH16" s="66" t="str">
        <f t="shared" si="34"/>
        <v>UMIC</v>
      </c>
      <c r="AI16" s="66" t="str">
        <f t="shared" si="35"/>
        <v>UMIC</v>
      </c>
      <c r="AJ16" s="67"/>
      <c r="AK16" s="67"/>
      <c r="AL16" s="55"/>
      <c r="AM16" s="55"/>
      <c r="AN16" s="128" t="s">
        <v>1606</v>
      </c>
      <c r="AO16" s="128" t="s">
        <v>1606</v>
      </c>
      <c r="AP16" s="68" t="s">
        <v>1606</v>
      </c>
      <c r="AQ16" s="68" t="s">
        <v>1606</v>
      </c>
      <c r="AR16" s="68" t="s">
        <v>1606</v>
      </c>
      <c r="AS16" s="68" t="s">
        <v>1606</v>
      </c>
      <c r="AT16" s="69" t="s">
        <v>1606</v>
      </c>
      <c r="AU16" s="68" t="s">
        <v>1606</v>
      </c>
      <c r="AV16" s="68" t="s">
        <v>1606</v>
      </c>
      <c r="AW16" s="70" t="s">
        <v>1606</v>
      </c>
      <c r="AX16" s="70" t="s">
        <v>1606</v>
      </c>
      <c r="AY16" s="70" t="s">
        <v>1606</v>
      </c>
      <c r="AZ16" s="70" t="s">
        <v>1606</v>
      </c>
      <c r="BA16" s="70" t="s">
        <v>1606</v>
      </c>
      <c r="BB16" s="70" t="s">
        <v>1606</v>
      </c>
      <c r="BC16" s="70" t="s">
        <v>1606</v>
      </c>
      <c r="BD16" s="70" t="s">
        <v>1606</v>
      </c>
      <c r="BE16" s="70" t="s">
        <v>1606</v>
      </c>
      <c r="BF16" s="70" t="s">
        <v>1606</v>
      </c>
      <c r="BG16" s="70" t="s">
        <v>1606</v>
      </c>
      <c r="BH16" s="70" t="s">
        <v>1606</v>
      </c>
      <c r="BI16" s="70" t="s">
        <v>1606</v>
      </c>
      <c r="BJ16" s="70" t="s">
        <v>1606</v>
      </c>
      <c r="BK16" s="70" t="s">
        <v>1606</v>
      </c>
      <c r="BL16" s="70" t="s">
        <v>1606</v>
      </c>
      <c r="BM16" s="70" t="s">
        <v>1606</v>
      </c>
      <c r="BN16" s="70" t="s">
        <v>1606</v>
      </c>
      <c r="BO16" s="70" t="s">
        <v>1606</v>
      </c>
      <c r="BP16" s="70" t="s">
        <v>1598</v>
      </c>
      <c r="BQ16" s="70" t="s">
        <v>1598</v>
      </c>
      <c r="BR16" s="55"/>
      <c r="BS16" s="55"/>
      <c r="BT16" s="135" t="s">
        <v>1600</v>
      </c>
      <c r="BU16" s="71" t="s">
        <v>1600</v>
      </c>
      <c r="BV16" s="71" t="s">
        <v>1600</v>
      </c>
      <c r="BW16" s="71" t="s">
        <v>1600</v>
      </c>
      <c r="BX16" s="71" t="s">
        <v>1600</v>
      </c>
      <c r="BY16" s="71" t="s">
        <v>1600</v>
      </c>
      <c r="BZ16" s="71" t="s">
        <v>1600</v>
      </c>
      <c r="CA16" s="71" t="s">
        <v>1600</v>
      </c>
      <c r="CB16" s="71" t="s">
        <v>1600</v>
      </c>
      <c r="CC16" s="64" t="s">
        <v>1600</v>
      </c>
      <c r="CD16" s="64" t="s">
        <v>1600</v>
      </c>
      <c r="CE16" s="64" t="s">
        <v>1600</v>
      </c>
      <c r="CF16" s="64" t="s">
        <v>1600</v>
      </c>
      <c r="CG16" s="64" t="s">
        <v>1600</v>
      </c>
      <c r="CH16" s="64" t="s">
        <v>1600</v>
      </c>
      <c r="CI16" s="64" t="s">
        <v>1600</v>
      </c>
      <c r="CJ16" s="64" t="s">
        <v>1600</v>
      </c>
      <c r="CK16" s="64" t="s">
        <v>1600</v>
      </c>
      <c r="CL16" s="64" t="s">
        <v>1600</v>
      </c>
      <c r="CM16" s="64" t="s">
        <v>1600</v>
      </c>
      <c r="CN16" s="64" t="s">
        <v>1600</v>
      </c>
      <c r="CO16" s="64" t="s">
        <v>1600</v>
      </c>
      <c r="CP16" s="64" t="s">
        <v>1600</v>
      </c>
      <c r="CQ16" s="64" t="s">
        <v>1600</v>
      </c>
      <c r="CR16" s="64" t="s">
        <v>1600</v>
      </c>
      <c r="CS16" s="64" t="s">
        <v>1600</v>
      </c>
      <c r="CT16" s="64" t="s">
        <v>1600</v>
      </c>
      <c r="CU16" s="64" t="s">
        <v>1600</v>
      </c>
      <c r="CV16" s="64" t="s">
        <v>1600</v>
      </c>
      <c r="CW16" s="64" t="s">
        <v>1600</v>
      </c>
      <c r="CX16" s="29"/>
      <c r="CY16" s="29"/>
      <c r="CZ16" s="139" t="s">
        <v>1601</v>
      </c>
      <c r="DA16" s="72" t="s">
        <v>1601</v>
      </c>
      <c r="DB16" s="72" t="s">
        <v>1601</v>
      </c>
      <c r="DC16" s="72" t="s">
        <v>1601</v>
      </c>
      <c r="DD16" s="72" t="s">
        <v>1601</v>
      </c>
      <c r="DE16" s="72" t="s">
        <v>1601</v>
      </c>
      <c r="DF16" s="72" t="s">
        <v>1601</v>
      </c>
      <c r="DG16" s="73" t="s">
        <v>1602</v>
      </c>
      <c r="DH16" s="74" t="s">
        <v>1602</v>
      </c>
      <c r="DI16" s="74" t="s">
        <v>1602</v>
      </c>
      <c r="DJ16" s="74" t="s">
        <v>1602</v>
      </c>
      <c r="DK16" s="74" t="s">
        <v>1602</v>
      </c>
      <c r="DL16" s="74" t="s">
        <v>1602</v>
      </c>
      <c r="DM16" s="74" t="s">
        <v>1602</v>
      </c>
      <c r="DN16" s="74" t="s">
        <v>1602</v>
      </c>
      <c r="DO16" s="74" t="s">
        <v>1602</v>
      </c>
      <c r="DP16" s="74" t="s">
        <v>1602</v>
      </c>
      <c r="DQ16" s="74" t="s">
        <v>1602</v>
      </c>
      <c r="DR16" s="74" t="s">
        <v>1602</v>
      </c>
      <c r="DS16" s="74" t="s">
        <v>1601</v>
      </c>
      <c r="DT16" s="74" t="s">
        <v>1601</v>
      </c>
      <c r="DU16" s="74" t="s">
        <v>1601</v>
      </c>
      <c r="DV16" s="74" t="s">
        <v>1601</v>
      </c>
      <c r="DW16" s="74" t="str">
        <f t="shared" si="1"/>
        <v>ineligible</v>
      </c>
      <c r="DX16" s="74" t="str">
        <f t="shared" si="2"/>
        <v>ineligible</v>
      </c>
      <c r="DY16" s="74" t="str">
        <f t="shared" si="3"/>
        <v>ineligible</v>
      </c>
      <c r="DZ16" s="74" t="str">
        <f t="shared" si="4"/>
        <v>ineligible</v>
      </c>
      <c r="EA16" s="74" t="str">
        <f t="shared" si="5"/>
        <v>ineligible</v>
      </c>
      <c r="EB16" s="74" t="s">
        <v>1601</v>
      </c>
      <c r="EC16" s="63"/>
      <c r="ED16" s="63"/>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row>
    <row r="17" spans="2:160" x14ac:dyDescent="0.25">
      <c r="B17" s="20" t="s">
        <v>1307</v>
      </c>
      <c r="C17" s="64" t="s">
        <v>1306</v>
      </c>
      <c r="D17" s="29"/>
      <c r="E17" s="29"/>
      <c r="F17" s="65" t="str">
        <f t="shared" si="6"/>
        <v>HIC</v>
      </c>
      <c r="G17" s="65" t="str">
        <f t="shared" si="7"/>
        <v>HIC</v>
      </c>
      <c r="H17" s="65" t="str">
        <f t="shared" si="8"/>
        <v>HIC</v>
      </c>
      <c r="I17" s="65" t="str">
        <f t="shared" si="9"/>
        <v>HIC</v>
      </c>
      <c r="J17" s="65" t="str">
        <f t="shared" si="10"/>
        <v>HIC</v>
      </c>
      <c r="K17" s="65" t="str">
        <f t="shared" si="11"/>
        <v>HIC</v>
      </c>
      <c r="L17" s="65" t="str">
        <f t="shared" si="12"/>
        <v>HIC</v>
      </c>
      <c r="M17" s="65" t="str">
        <f t="shared" si="13"/>
        <v>HIC</v>
      </c>
      <c r="N17" s="65" t="str">
        <f t="shared" si="14"/>
        <v>HIC</v>
      </c>
      <c r="O17" s="66" t="str">
        <f t="shared" si="15"/>
        <v>HIC</v>
      </c>
      <c r="P17" s="66" t="str">
        <f t="shared" si="16"/>
        <v>HIC</v>
      </c>
      <c r="Q17" s="66" t="str">
        <f t="shared" si="17"/>
        <v>HIC</v>
      </c>
      <c r="R17" s="66" t="str">
        <f t="shared" si="18"/>
        <v>HIC</v>
      </c>
      <c r="S17" s="66" t="str">
        <f t="shared" si="19"/>
        <v>HIC</v>
      </c>
      <c r="T17" s="66" t="str">
        <f t="shared" si="20"/>
        <v>HIC</v>
      </c>
      <c r="U17" s="66" t="str">
        <f t="shared" si="21"/>
        <v>HIC</v>
      </c>
      <c r="V17" s="66" t="str">
        <f t="shared" si="22"/>
        <v>HIC</v>
      </c>
      <c r="W17" s="66" t="str">
        <f t="shared" si="23"/>
        <v>HIC</v>
      </c>
      <c r="X17" s="66" t="str">
        <f t="shared" si="24"/>
        <v>HIC</v>
      </c>
      <c r="Y17" s="66" t="str">
        <f t="shared" si="25"/>
        <v>HIC</v>
      </c>
      <c r="Z17" s="66" t="str">
        <f t="shared" si="26"/>
        <v>HIC</v>
      </c>
      <c r="AA17" s="66" t="str">
        <f t="shared" si="27"/>
        <v>HIC</v>
      </c>
      <c r="AB17" s="66" t="str">
        <f t="shared" si="28"/>
        <v>HIC</v>
      </c>
      <c r="AC17" s="66" t="str">
        <f t="shared" si="29"/>
        <v>HIC</v>
      </c>
      <c r="AD17" s="66" t="str">
        <f t="shared" si="30"/>
        <v>HIC</v>
      </c>
      <c r="AE17" s="66" t="str">
        <f t="shared" si="31"/>
        <v>HIC</v>
      </c>
      <c r="AF17" s="66" t="str">
        <f t="shared" si="32"/>
        <v>HIC</v>
      </c>
      <c r="AG17" s="66" t="str">
        <f t="shared" si="33"/>
        <v>HIC</v>
      </c>
      <c r="AH17" s="66" t="str">
        <f t="shared" si="34"/>
        <v>HIC</v>
      </c>
      <c r="AI17" s="66" t="str">
        <f t="shared" si="35"/>
        <v>HIC</v>
      </c>
      <c r="AJ17" s="67"/>
      <c r="AK17" s="67"/>
      <c r="AL17" s="55"/>
      <c r="AM17" s="55"/>
      <c r="AN17" s="128" t="s">
        <v>1606</v>
      </c>
      <c r="AO17" s="128" t="s">
        <v>1606</v>
      </c>
      <c r="AP17" s="68" t="s">
        <v>1606</v>
      </c>
      <c r="AQ17" s="68" t="s">
        <v>1606</v>
      </c>
      <c r="AR17" s="68" t="s">
        <v>1606</v>
      </c>
      <c r="AS17" s="68" t="s">
        <v>1606</v>
      </c>
      <c r="AT17" s="69" t="s">
        <v>1606</v>
      </c>
      <c r="AU17" s="68" t="s">
        <v>1606</v>
      </c>
      <c r="AV17" s="68" t="s">
        <v>1606</v>
      </c>
      <c r="AW17" s="70" t="s">
        <v>1606</v>
      </c>
      <c r="AX17" s="70" t="s">
        <v>1606</v>
      </c>
      <c r="AY17" s="70" t="s">
        <v>1606</v>
      </c>
      <c r="AZ17" s="70" t="s">
        <v>1606</v>
      </c>
      <c r="BA17" s="70" t="s">
        <v>1606</v>
      </c>
      <c r="BB17" s="70" t="s">
        <v>1606</v>
      </c>
      <c r="BC17" s="70" t="s">
        <v>1606</v>
      </c>
      <c r="BD17" s="70" t="s">
        <v>1606</v>
      </c>
      <c r="BE17" s="70" t="s">
        <v>1606</v>
      </c>
      <c r="BF17" s="70" t="s">
        <v>1606</v>
      </c>
      <c r="BG17" s="70" t="s">
        <v>1606</v>
      </c>
      <c r="BH17" s="70" t="s">
        <v>1606</v>
      </c>
      <c r="BI17" s="70" t="s">
        <v>1606</v>
      </c>
      <c r="BJ17" s="70" t="s">
        <v>1606</v>
      </c>
      <c r="BK17" s="70" t="s">
        <v>1606</v>
      </c>
      <c r="BL17" s="70" t="s">
        <v>1606</v>
      </c>
      <c r="BM17" s="70" t="s">
        <v>1606</v>
      </c>
      <c r="BN17" s="70" t="s">
        <v>1606</v>
      </c>
      <c r="BO17" s="70" t="s">
        <v>1606</v>
      </c>
      <c r="BP17" s="70" t="s">
        <v>1606</v>
      </c>
      <c r="BQ17" s="70" t="s">
        <v>1606</v>
      </c>
      <c r="BR17" s="55"/>
      <c r="BS17" s="55"/>
      <c r="BT17" s="135" t="s">
        <v>1600</v>
      </c>
      <c r="BU17" s="71" t="s">
        <v>1600</v>
      </c>
      <c r="BV17" s="71" t="s">
        <v>1600</v>
      </c>
      <c r="BW17" s="71" t="s">
        <v>1600</v>
      </c>
      <c r="BX17" s="71" t="s">
        <v>1600</v>
      </c>
      <c r="BY17" s="71" t="s">
        <v>1600</v>
      </c>
      <c r="BZ17" s="71" t="s">
        <v>1600</v>
      </c>
      <c r="CA17" s="71" t="s">
        <v>1600</v>
      </c>
      <c r="CB17" s="71" t="s">
        <v>1600</v>
      </c>
      <c r="CC17" s="64" t="s">
        <v>1600</v>
      </c>
      <c r="CD17" s="64" t="s">
        <v>1600</v>
      </c>
      <c r="CE17" s="64" t="s">
        <v>1600</v>
      </c>
      <c r="CF17" s="64" t="s">
        <v>1600</v>
      </c>
      <c r="CG17" s="64" t="s">
        <v>1600</v>
      </c>
      <c r="CH17" s="64" t="s">
        <v>1600</v>
      </c>
      <c r="CI17" s="64" t="s">
        <v>1600</v>
      </c>
      <c r="CJ17" s="64" t="s">
        <v>1600</v>
      </c>
      <c r="CK17" s="64" t="s">
        <v>1600</v>
      </c>
      <c r="CL17" s="64" t="s">
        <v>1600</v>
      </c>
      <c r="CM17" s="64" t="s">
        <v>1600</v>
      </c>
      <c r="CN17" s="64" t="s">
        <v>1600</v>
      </c>
      <c r="CO17" s="64" t="s">
        <v>1600</v>
      </c>
      <c r="CP17" s="64" t="s">
        <v>1600</v>
      </c>
      <c r="CQ17" s="64" t="s">
        <v>1600</v>
      </c>
      <c r="CR17" s="64" t="s">
        <v>1600</v>
      </c>
      <c r="CS17" s="64" t="s">
        <v>1600</v>
      </c>
      <c r="CT17" s="64" t="s">
        <v>1600</v>
      </c>
      <c r="CU17" s="64" t="s">
        <v>1600</v>
      </c>
      <c r="CV17" s="64" t="s">
        <v>1600</v>
      </c>
      <c r="CW17" s="64" t="s">
        <v>1600</v>
      </c>
      <c r="CX17" s="29"/>
      <c r="CY17" s="29"/>
      <c r="CZ17" s="139" t="s">
        <v>1601</v>
      </c>
      <c r="DA17" s="72" t="s">
        <v>1601</v>
      </c>
      <c r="DB17" s="72" t="s">
        <v>1601</v>
      </c>
      <c r="DC17" s="72" t="s">
        <v>1601</v>
      </c>
      <c r="DD17" s="72" t="s">
        <v>1601</v>
      </c>
      <c r="DE17" s="72" t="s">
        <v>1601</v>
      </c>
      <c r="DF17" s="72" t="s">
        <v>1601</v>
      </c>
      <c r="DG17" s="73" t="s">
        <v>1602</v>
      </c>
      <c r="DH17" s="74" t="s">
        <v>1602</v>
      </c>
      <c r="DI17" s="74" t="s">
        <v>1602</v>
      </c>
      <c r="DJ17" s="74" t="s">
        <v>1602</v>
      </c>
      <c r="DK17" s="74" t="s">
        <v>1602</v>
      </c>
      <c r="DL17" s="74" t="s">
        <v>1602</v>
      </c>
      <c r="DM17" s="74" t="s">
        <v>1602</v>
      </c>
      <c r="DN17" s="74" t="s">
        <v>1602</v>
      </c>
      <c r="DO17" s="74" t="s">
        <v>1602</v>
      </c>
      <c r="DP17" s="74" t="s">
        <v>1602</v>
      </c>
      <c r="DQ17" s="74" t="s">
        <v>1602</v>
      </c>
      <c r="DR17" s="74" t="s">
        <v>1602</v>
      </c>
      <c r="DS17" s="74" t="s">
        <v>1601</v>
      </c>
      <c r="DT17" s="74" t="s">
        <v>1601</v>
      </c>
      <c r="DU17" s="74" t="s">
        <v>1601</v>
      </c>
      <c r="DV17" s="74" t="s">
        <v>1601</v>
      </c>
      <c r="DW17" s="74" t="str">
        <f t="shared" si="1"/>
        <v>ineligible</v>
      </c>
      <c r="DX17" s="74" t="str">
        <f t="shared" si="2"/>
        <v>ineligible</v>
      </c>
      <c r="DY17" s="74" t="str">
        <f t="shared" si="3"/>
        <v>ineligible</v>
      </c>
      <c r="DZ17" s="74" t="str">
        <f t="shared" si="4"/>
        <v>ineligible</v>
      </c>
      <c r="EA17" s="74" t="str">
        <f t="shared" si="5"/>
        <v>ineligible</v>
      </c>
      <c r="EB17" s="74" t="s">
        <v>1601</v>
      </c>
      <c r="EC17" s="63"/>
      <c r="ED17" s="63"/>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row>
    <row r="18" spans="2:160" x14ac:dyDescent="0.25">
      <c r="B18" s="20" t="s">
        <v>51</v>
      </c>
      <c r="C18" s="64" t="s">
        <v>1216</v>
      </c>
      <c r="D18" s="29"/>
      <c r="E18" s="29"/>
      <c r="F18" s="65" t="str">
        <f t="shared" si="6"/>
        <v>HIC</v>
      </c>
      <c r="G18" s="65" t="str">
        <f t="shared" si="7"/>
        <v>HIC</v>
      </c>
      <c r="H18" s="65" t="str">
        <f t="shared" si="8"/>
        <v>HIC</v>
      </c>
      <c r="I18" s="65" t="str">
        <f t="shared" si="9"/>
        <v>HIC</v>
      </c>
      <c r="J18" s="65" t="str">
        <f t="shared" si="10"/>
        <v>HIC</v>
      </c>
      <c r="K18" s="65" t="str">
        <f t="shared" si="11"/>
        <v>HIC</v>
      </c>
      <c r="L18" s="65" t="str">
        <f t="shared" si="12"/>
        <v>HIC</v>
      </c>
      <c r="M18" s="65" t="str">
        <f t="shared" si="13"/>
        <v>HIC</v>
      </c>
      <c r="N18" s="65" t="str">
        <f t="shared" si="14"/>
        <v>HIC</v>
      </c>
      <c r="O18" s="66" t="str">
        <f t="shared" si="15"/>
        <v>HIC</v>
      </c>
      <c r="P18" s="66" t="str">
        <f t="shared" si="16"/>
        <v>HIC</v>
      </c>
      <c r="Q18" s="66" t="str">
        <f t="shared" si="17"/>
        <v>HIC</v>
      </c>
      <c r="R18" s="66" t="str">
        <f t="shared" si="18"/>
        <v>HIC</v>
      </c>
      <c r="S18" s="66" t="str">
        <f t="shared" si="19"/>
        <v>HIC</v>
      </c>
      <c r="T18" s="66" t="str">
        <f t="shared" si="20"/>
        <v>HIC</v>
      </c>
      <c r="U18" s="66" t="str">
        <f t="shared" si="21"/>
        <v>HIC</v>
      </c>
      <c r="V18" s="66" t="str">
        <f t="shared" si="22"/>
        <v>HIC</v>
      </c>
      <c r="W18" s="66" t="str">
        <f t="shared" si="23"/>
        <v>HIC</v>
      </c>
      <c r="X18" s="66" t="str">
        <f t="shared" si="24"/>
        <v>HIC</v>
      </c>
      <c r="Y18" s="66" t="str">
        <f t="shared" si="25"/>
        <v>HIC</v>
      </c>
      <c r="Z18" s="66" t="str">
        <f t="shared" si="26"/>
        <v>HIC</v>
      </c>
      <c r="AA18" s="66" t="str">
        <f t="shared" si="27"/>
        <v>HIC</v>
      </c>
      <c r="AB18" s="66" t="str">
        <f t="shared" si="28"/>
        <v>HIC</v>
      </c>
      <c r="AC18" s="66" t="str">
        <f t="shared" si="29"/>
        <v>HIC</v>
      </c>
      <c r="AD18" s="66" t="str">
        <f t="shared" si="30"/>
        <v>HIC</v>
      </c>
      <c r="AE18" s="66" t="str">
        <f t="shared" si="31"/>
        <v>HIC</v>
      </c>
      <c r="AF18" s="66" t="str">
        <f t="shared" si="32"/>
        <v>HIC</v>
      </c>
      <c r="AG18" s="66" t="str">
        <f t="shared" si="33"/>
        <v>HIC</v>
      </c>
      <c r="AH18" s="66" t="str">
        <f t="shared" si="34"/>
        <v>HIC</v>
      </c>
      <c r="AI18" s="66" t="str">
        <f t="shared" si="35"/>
        <v>HIC</v>
      </c>
      <c r="AJ18" s="67"/>
      <c r="AK18" s="67"/>
      <c r="AL18" s="55"/>
      <c r="AM18" s="55"/>
      <c r="AN18" s="128" t="s">
        <v>1606</v>
      </c>
      <c r="AO18" s="128" t="s">
        <v>1606</v>
      </c>
      <c r="AP18" s="68" t="s">
        <v>1606</v>
      </c>
      <c r="AQ18" s="68" t="s">
        <v>1606</v>
      </c>
      <c r="AR18" s="68" t="s">
        <v>1606</v>
      </c>
      <c r="AS18" s="68" t="s">
        <v>1606</v>
      </c>
      <c r="AT18" s="69" t="s">
        <v>1606</v>
      </c>
      <c r="AU18" s="68" t="s">
        <v>1606</v>
      </c>
      <c r="AV18" s="68" t="s">
        <v>1606</v>
      </c>
      <c r="AW18" s="70" t="s">
        <v>1606</v>
      </c>
      <c r="AX18" s="70" t="s">
        <v>1606</v>
      </c>
      <c r="AY18" s="70" t="s">
        <v>1606</v>
      </c>
      <c r="AZ18" s="70" t="s">
        <v>1606</v>
      </c>
      <c r="BA18" s="70" t="s">
        <v>1606</v>
      </c>
      <c r="BB18" s="70" t="s">
        <v>1606</v>
      </c>
      <c r="BC18" s="70" t="s">
        <v>1606</v>
      </c>
      <c r="BD18" s="70" t="s">
        <v>1606</v>
      </c>
      <c r="BE18" s="70" t="s">
        <v>1606</v>
      </c>
      <c r="BF18" s="70" t="s">
        <v>1606</v>
      </c>
      <c r="BG18" s="70" t="s">
        <v>1606</v>
      </c>
      <c r="BH18" s="70" t="s">
        <v>1606</v>
      </c>
      <c r="BI18" s="70" t="s">
        <v>1606</v>
      </c>
      <c r="BJ18" s="70" t="s">
        <v>1606</v>
      </c>
      <c r="BK18" s="70" t="s">
        <v>1606</v>
      </c>
      <c r="BL18" s="70" t="s">
        <v>1606</v>
      </c>
      <c r="BM18" s="70" t="s">
        <v>1606</v>
      </c>
      <c r="BN18" s="70" t="s">
        <v>1606</v>
      </c>
      <c r="BO18" s="70" t="s">
        <v>1606</v>
      </c>
      <c r="BP18" s="70" t="s">
        <v>1606</v>
      </c>
      <c r="BQ18" s="70" t="s">
        <v>1606</v>
      </c>
      <c r="BR18" s="55"/>
      <c r="BS18" s="55"/>
      <c r="BT18" s="135" t="s">
        <v>1600</v>
      </c>
      <c r="BU18" s="71" t="s">
        <v>1600</v>
      </c>
      <c r="BV18" s="71" t="s">
        <v>1600</v>
      </c>
      <c r="BW18" s="71" t="s">
        <v>1600</v>
      </c>
      <c r="BX18" s="71" t="s">
        <v>1600</v>
      </c>
      <c r="BY18" s="71" t="s">
        <v>1600</v>
      </c>
      <c r="BZ18" s="71" t="s">
        <v>1600</v>
      </c>
      <c r="CA18" s="71" t="s">
        <v>1600</v>
      </c>
      <c r="CB18" s="71" t="s">
        <v>1600</v>
      </c>
      <c r="CC18" s="64" t="s">
        <v>1600</v>
      </c>
      <c r="CD18" s="64" t="s">
        <v>1600</v>
      </c>
      <c r="CE18" s="64" t="s">
        <v>1600</v>
      </c>
      <c r="CF18" s="64" t="s">
        <v>1600</v>
      </c>
      <c r="CG18" s="64" t="s">
        <v>1600</v>
      </c>
      <c r="CH18" s="64" t="s">
        <v>1600</v>
      </c>
      <c r="CI18" s="64" t="s">
        <v>1600</v>
      </c>
      <c r="CJ18" s="64" t="s">
        <v>1600</v>
      </c>
      <c r="CK18" s="64" t="s">
        <v>1600</v>
      </c>
      <c r="CL18" s="64" t="s">
        <v>1600</v>
      </c>
      <c r="CM18" s="64" t="s">
        <v>1600</v>
      </c>
      <c r="CN18" s="64" t="s">
        <v>1600</v>
      </c>
      <c r="CO18" s="64" t="s">
        <v>1600</v>
      </c>
      <c r="CP18" s="64" t="s">
        <v>1600</v>
      </c>
      <c r="CQ18" s="64" t="s">
        <v>1600</v>
      </c>
      <c r="CR18" s="64" t="s">
        <v>1600</v>
      </c>
      <c r="CS18" s="64" t="s">
        <v>1600</v>
      </c>
      <c r="CT18" s="64" t="s">
        <v>1600</v>
      </c>
      <c r="CU18" s="64" t="s">
        <v>1600</v>
      </c>
      <c r="CV18" s="64" t="s">
        <v>1600</v>
      </c>
      <c r="CW18" s="64" t="s">
        <v>1600</v>
      </c>
      <c r="CX18" s="29"/>
      <c r="CY18" s="29"/>
      <c r="CZ18" s="139" t="s">
        <v>1601</v>
      </c>
      <c r="DA18" s="72" t="s">
        <v>1601</v>
      </c>
      <c r="DB18" s="72" t="s">
        <v>1601</v>
      </c>
      <c r="DC18" s="72" t="s">
        <v>1601</v>
      </c>
      <c r="DD18" s="72" t="s">
        <v>1601</v>
      </c>
      <c r="DE18" s="72" t="s">
        <v>1601</v>
      </c>
      <c r="DF18" s="72" t="s">
        <v>1601</v>
      </c>
      <c r="DG18" s="73" t="s">
        <v>1602</v>
      </c>
      <c r="DH18" s="74" t="s">
        <v>1602</v>
      </c>
      <c r="DI18" s="74" t="s">
        <v>1602</v>
      </c>
      <c r="DJ18" s="74" t="s">
        <v>1602</v>
      </c>
      <c r="DK18" s="74" t="s">
        <v>1602</v>
      </c>
      <c r="DL18" s="74" t="s">
        <v>1602</v>
      </c>
      <c r="DM18" s="74" t="s">
        <v>1602</v>
      </c>
      <c r="DN18" s="74" t="s">
        <v>1602</v>
      </c>
      <c r="DO18" s="74" t="s">
        <v>1602</v>
      </c>
      <c r="DP18" s="74" t="s">
        <v>1602</v>
      </c>
      <c r="DQ18" s="74" t="s">
        <v>1602</v>
      </c>
      <c r="DR18" s="74" t="s">
        <v>1602</v>
      </c>
      <c r="DS18" s="74" t="s">
        <v>1601</v>
      </c>
      <c r="DT18" s="74" t="s">
        <v>1601</v>
      </c>
      <c r="DU18" s="74" t="s">
        <v>1601</v>
      </c>
      <c r="DV18" s="74" t="s">
        <v>1601</v>
      </c>
      <c r="DW18" s="74" t="str">
        <f t="shared" si="1"/>
        <v>ineligible</v>
      </c>
      <c r="DX18" s="74" t="str">
        <f t="shared" si="2"/>
        <v>ineligible</v>
      </c>
      <c r="DY18" s="74" t="str">
        <f t="shared" si="3"/>
        <v>ineligible</v>
      </c>
      <c r="DZ18" s="74" t="str">
        <f t="shared" si="4"/>
        <v>ineligible</v>
      </c>
      <c r="EA18" s="74" t="str">
        <f t="shared" si="5"/>
        <v>ineligible</v>
      </c>
      <c r="EB18" s="74" t="s">
        <v>1601</v>
      </c>
      <c r="EC18" s="63"/>
      <c r="ED18" s="63"/>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row>
    <row r="19" spans="2:160" x14ac:dyDescent="0.25">
      <c r="B19" s="20" t="s">
        <v>71</v>
      </c>
      <c r="C19" s="64" t="s">
        <v>1613</v>
      </c>
      <c r="D19" s="29"/>
      <c r="E19" s="29"/>
      <c r="F19" s="65" t="str">
        <f t="shared" si="6"/>
        <v>UMIC</v>
      </c>
      <c r="G19" s="65" t="str">
        <f t="shared" si="7"/>
        <v>UMIC</v>
      </c>
      <c r="H19" s="65" t="str">
        <f t="shared" si="8"/>
        <v>UMIC</v>
      </c>
      <c r="I19" s="65" t="str">
        <f t="shared" si="9"/>
        <v>UMIC</v>
      </c>
      <c r="J19" s="65" t="str">
        <f t="shared" si="10"/>
        <v>UMIC</v>
      </c>
      <c r="K19" s="65" t="str">
        <f t="shared" si="11"/>
        <v>UMIC</v>
      </c>
      <c r="L19" s="65" t="str">
        <f t="shared" si="12"/>
        <v>UMIC</v>
      </c>
      <c r="M19" s="65" t="str">
        <f t="shared" si="13"/>
        <v>UMIC</v>
      </c>
      <c r="N19" s="65" t="str">
        <f t="shared" si="14"/>
        <v>UMIC</v>
      </c>
      <c r="O19" s="66" t="str">
        <f t="shared" si="15"/>
        <v>UMIC</v>
      </c>
      <c r="P19" s="66" t="str">
        <f t="shared" si="16"/>
        <v>UMIC</v>
      </c>
      <c r="Q19" s="66" t="str">
        <f t="shared" si="17"/>
        <v>UMIC</v>
      </c>
      <c r="R19" s="66" t="str">
        <f t="shared" si="18"/>
        <v>UMIC</v>
      </c>
      <c r="S19" s="66" t="str">
        <f t="shared" si="19"/>
        <v>LMIC</v>
      </c>
      <c r="T19" s="66" t="str">
        <f t="shared" si="20"/>
        <v>LMIC</v>
      </c>
      <c r="U19" s="66" t="str">
        <f t="shared" si="21"/>
        <v>LMIC</v>
      </c>
      <c r="V19" s="66" t="str">
        <f t="shared" si="22"/>
        <v>LMIC</v>
      </c>
      <c r="W19" s="66" t="str">
        <f t="shared" si="23"/>
        <v>LMIC</v>
      </c>
      <c r="X19" s="66" t="str">
        <f t="shared" si="24"/>
        <v>LMIC</v>
      </c>
      <c r="Y19" s="66" t="str">
        <f t="shared" si="25"/>
        <v>LIC</v>
      </c>
      <c r="Z19" s="66" t="str">
        <f t="shared" si="26"/>
        <v>LIC</v>
      </c>
      <c r="AA19" s="66" t="str">
        <f t="shared" si="27"/>
        <v>LIC</v>
      </c>
      <c r="AB19" s="66" t="str">
        <f t="shared" si="28"/>
        <v>LIC</v>
      </c>
      <c r="AC19" s="66" t="str">
        <f t="shared" si="29"/>
        <v>LIC</v>
      </c>
      <c r="AD19" s="66" t="str">
        <f t="shared" si="30"/>
        <v>LIC</v>
      </c>
      <c r="AE19" s="66" t="str">
        <f t="shared" si="31"/>
        <v>LIC</v>
      </c>
      <c r="AF19" s="66" t="str">
        <f t="shared" si="32"/>
        <v>LIC</v>
      </c>
      <c r="AG19" s="66" t="str">
        <f t="shared" si="33"/>
        <v>LIC</v>
      </c>
      <c r="AH19" s="66" t="str">
        <f t="shared" si="34"/>
        <v>LMIC</v>
      </c>
      <c r="AI19" s="66" t="str">
        <f t="shared" si="35"/>
        <v>LMIC</v>
      </c>
      <c r="AJ19" s="67"/>
      <c r="AK19" s="67"/>
      <c r="AL19" s="55"/>
      <c r="AM19" s="55"/>
      <c r="AN19" s="128" t="s">
        <v>1598</v>
      </c>
      <c r="AO19" s="128" t="s">
        <v>1598</v>
      </c>
      <c r="AP19" s="68" t="s">
        <v>1598</v>
      </c>
      <c r="AQ19" s="68" t="s">
        <v>1598</v>
      </c>
      <c r="AR19" s="68" t="s">
        <v>1598</v>
      </c>
      <c r="AS19" s="68" t="s">
        <v>1598</v>
      </c>
      <c r="AT19" s="69" t="s">
        <v>1598</v>
      </c>
      <c r="AU19" s="68" t="s">
        <v>1598</v>
      </c>
      <c r="AV19" s="68" t="s">
        <v>1598</v>
      </c>
      <c r="AW19" s="70" t="s">
        <v>1598</v>
      </c>
      <c r="AX19" s="70" t="s">
        <v>1598</v>
      </c>
      <c r="AY19" s="70" t="s">
        <v>1598</v>
      </c>
      <c r="AZ19" s="70" t="s">
        <v>1598</v>
      </c>
      <c r="BA19" s="70" t="s">
        <v>1599</v>
      </c>
      <c r="BB19" s="70" t="s">
        <v>1599</v>
      </c>
      <c r="BC19" s="70" t="s">
        <v>1599</v>
      </c>
      <c r="BD19" s="70" t="s">
        <v>1599</v>
      </c>
      <c r="BE19" s="70" t="s">
        <v>1599</v>
      </c>
      <c r="BF19" s="70" t="s">
        <v>1599</v>
      </c>
      <c r="BG19" s="70" t="s">
        <v>1595</v>
      </c>
      <c r="BH19" s="70" t="s">
        <v>1595</v>
      </c>
      <c r="BI19" s="70" t="s">
        <v>1595</v>
      </c>
      <c r="BJ19" s="70" t="s">
        <v>1595</v>
      </c>
      <c r="BK19" s="70" t="s">
        <v>1595</v>
      </c>
      <c r="BL19" s="70" t="s">
        <v>1595</v>
      </c>
      <c r="BM19" s="70" t="s">
        <v>1595</v>
      </c>
      <c r="BN19" s="70" t="s">
        <v>1595</v>
      </c>
      <c r="BO19" s="70" t="s">
        <v>1595</v>
      </c>
      <c r="BP19" s="70" t="s">
        <v>1599</v>
      </c>
      <c r="BQ19" s="70" t="s">
        <v>1599</v>
      </c>
      <c r="BR19" s="55"/>
      <c r="BS19" s="55"/>
      <c r="BT19" s="135" t="s">
        <v>1600</v>
      </c>
      <c r="BU19" s="71" t="s">
        <v>1600</v>
      </c>
      <c r="BV19" s="71" t="s">
        <v>1600</v>
      </c>
      <c r="BW19" s="71" t="s">
        <v>1600</v>
      </c>
      <c r="BX19" s="71" t="s">
        <v>1600</v>
      </c>
      <c r="BY19" s="71" t="s">
        <v>1600</v>
      </c>
      <c r="BZ19" s="71" t="s">
        <v>1600</v>
      </c>
      <c r="CA19" s="71" t="s">
        <v>1600</v>
      </c>
      <c r="CB19" s="71" t="s">
        <v>1600</v>
      </c>
      <c r="CC19" s="64" t="s">
        <v>1600</v>
      </c>
      <c r="CD19" s="64" t="s">
        <v>1600</v>
      </c>
      <c r="CE19" s="64" t="s">
        <v>1600</v>
      </c>
      <c r="CF19" s="64" t="s">
        <v>1600</v>
      </c>
      <c r="CG19" s="64" t="s">
        <v>1600</v>
      </c>
      <c r="CH19" s="64" t="s">
        <v>1600</v>
      </c>
      <c r="CI19" s="64" t="s">
        <v>1600</v>
      </c>
      <c r="CJ19" s="64" t="s">
        <v>1600</v>
      </c>
      <c r="CK19" s="64" t="s">
        <v>1600</v>
      </c>
      <c r="CL19" s="64" t="s">
        <v>1600</v>
      </c>
      <c r="CM19" s="64" t="s">
        <v>1600</v>
      </c>
      <c r="CN19" s="64" t="s">
        <v>1600</v>
      </c>
      <c r="CO19" s="64" t="s">
        <v>1600</v>
      </c>
      <c r="CP19" s="64" t="s">
        <v>1600</v>
      </c>
      <c r="CQ19" s="64" t="s">
        <v>1600</v>
      </c>
      <c r="CR19" s="64" t="s">
        <v>1600</v>
      </c>
      <c r="CS19" s="64" t="s">
        <v>1600</v>
      </c>
      <c r="CT19" s="64" t="s">
        <v>1600</v>
      </c>
      <c r="CU19" s="64" t="s">
        <v>1600</v>
      </c>
      <c r="CV19" s="64" t="s">
        <v>1600</v>
      </c>
      <c r="CW19" s="64" t="s">
        <v>1600</v>
      </c>
      <c r="CX19" s="29"/>
      <c r="CY19" s="29"/>
      <c r="CZ19" s="139" t="s">
        <v>1601</v>
      </c>
      <c r="DA19" s="72" t="s">
        <v>1601</v>
      </c>
      <c r="DB19" s="72" t="s">
        <v>1601</v>
      </c>
      <c r="DC19" s="72" t="s">
        <v>1601</v>
      </c>
      <c r="DD19" s="72" t="s">
        <v>1601</v>
      </c>
      <c r="DE19" s="72" t="s">
        <v>1601</v>
      </c>
      <c r="DF19" s="72" t="s">
        <v>1601</v>
      </c>
      <c r="DG19" s="73" t="s">
        <v>1602</v>
      </c>
      <c r="DH19" s="74" t="s">
        <v>1602</v>
      </c>
      <c r="DI19" s="74" t="s">
        <v>1602</v>
      </c>
      <c r="DJ19" s="74" t="s">
        <v>1602</v>
      </c>
      <c r="DK19" s="74" t="s">
        <v>1602</v>
      </c>
      <c r="DL19" s="74" t="s">
        <v>1596</v>
      </c>
      <c r="DM19" s="74" t="s">
        <v>1596</v>
      </c>
      <c r="DN19" s="74" t="s">
        <v>1596</v>
      </c>
      <c r="DO19" s="74" t="s">
        <v>1596</v>
      </c>
      <c r="DP19" s="74" t="s">
        <v>1596</v>
      </c>
      <c r="DQ19" s="74" t="s">
        <v>1596</v>
      </c>
      <c r="DR19" s="74" t="s">
        <v>1596</v>
      </c>
      <c r="DS19" s="74" t="s">
        <v>1596</v>
      </c>
      <c r="DT19" s="74" t="s">
        <v>1596</v>
      </c>
      <c r="DU19" s="74" t="s">
        <v>1596</v>
      </c>
      <c r="DV19" s="74" t="s">
        <v>1596</v>
      </c>
      <c r="DW19" s="74" t="str">
        <f t="shared" si="1"/>
        <v>eligible</v>
      </c>
      <c r="DX19" s="74" t="str">
        <f t="shared" si="2"/>
        <v>eligible</v>
      </c>
      <c r="DY19" s="74" t="str">
        <f t="shared" si="3"/>
        <v>eligible</v>
      </c>
      <c r="DZ19" s="74" t="str">
        <f t="shared" si="4"/>
        <v>eligible</v>
      </c>
      <c r="EA19" s="74" t="str">
        <f t="shared" si="5"/>
        <v>eligible</v>
      </c>
      <c r="EB19" s="74" t="s">
        <v>1596</v>
      </c>
      <c r="EC19" s="63"/>
      <c r="ED19" s="63"/>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row>
    <row r="20" spans="2:160" x14ac:dyDescent="0.25">
      <c r="B20" s="20" t="s">
        <v>1614</v>
      </c>
      <c r="C20" s="64" t="s">
        <v>1615</v>
      </c>
      <c r="D20" s="29"/>
      <c r="E20" s="29"/>
      <c r="F20" s="65" t="str">
        <f t="shared" si="6"/>
        <v>HIC</v>
      </c>
      <c r="G20" s="65" t="str">
        <f t="shared" si="7"/>
        <v>HIC</v>
      </c>
      <c r="H20" s="65" t="str">
        <f t="shared" si="8"/>
        <v>HIC</v>
      </c>
      <c r="I20" s="65" t="str">
        <f t="shared" si="9"/>
        <v>HIC</v>
      </c>
      <c r="J20" s="65" t="str">
        <f t="shared" si="10"/>
        <v>HIC</v>
      </c>
      <c r="K20" s="65" t="str">
        <f t="shared" si="11"/>
        <v>HIC</v>
      </c>
      <c r="L20" s="65" t="str">
        <f t="shared" si="12"/>
        <v>HIC</v>
      </c>
      <c r="M20" s="65" t="str">
        <f t="shared" si="13"/>
        <v>HIC</v>
      </c>
      <c r="N20" s="65" t="str">
        <f t="shared" si="14"/>
        <v>HIC</v>
      </c>
      <c r="O20" s="66" t="str">
        <f t="shared" si="15"/>
        <v>HIC</v>
      </c>
      <c r="P20" s="66" t="str">
        <f t="shared" si="16"/>
        <v>HIC</v>
      </c>
      <c r="Q20" s="66" t="str">
        <f t="shared" si="17"/>
        <v>HIC</v>
      </c>
      <c r="R20" s="66" t="str">
        <f t="shared" si="18"/>
        <v>HIC</v>
      </c>
      <c r="S20" s="66" t="str">
        <f t="shared" si="19"/>
        <v>HIC</v>
      </c>
      <c r="T20" s="66" t="str">
        <f t="shared" si="20"/>
        <v>HIC</v>
      </c>
      <c r="U20" s="66" t="str">
        <f t="shared" si="21"/>
        <v>HIC</v>
      </c>
      <c r="V20" s="66" t="str">
        <f t="shared" si="22"/>
        <v>HIC</v>
      </c>
      <c r="W20" s="66" t="str">
        <f t="shared" si="23"/>
        <v>HIC</v>
      </c>
      <c r="X20" s="66" t="str">
        <f t="shared" si="24"/>
        <v>HIC</v>
      </c>
      <c r="Y20" s="66" t="str">
        <f t="shared" si="25"/>
        <v>HIC</v>
      </c>
      <c r="Z20" s="66" t="str">
        <f t="shared" si="26"/>
        <v>HIC</v>
      </c>
      <c r="AA20" s="66" t="str">
        <f t="shared" si="27"/>
        <v>HIC</v>
      </c>
      <c r="AB20" s="66" t="str">
        <f t="shared" si="28"/>
        <v>HIC</v>
      </c>
      <c r="AC20" s="66" t="str">
        <f t="shared" si="29"/>
        <v>HIC</v>
      </c>
      <c r="AD20" s="66" t="str">
        <f t="shared" si="30"/>
        <v>HIC</v>
      </c>
      <c r="AE20" s="66" t="str">
        <f t="shared" si="31"/>
        <v>HIC</v>
      </c>
      <c r="AF20" s="66" t="str">
        <f t="shared" si="32"/>
        <v>HIC</v>
      </c>
      <c r="AG20" s="66" t="str">
        <f t="shared" si="33"/>
        <v>HIC</v>
      </c>
      <c r="AH20" s="66" t="str">
        <f t="shared" si="34"/>
        <v>HIC</v>
      </c>
      <c r="AI20" s="66" t="str">
        <f t="shared" si="35"/>
        <v>HIC</v>
      </c>
      <c r="AJ20" s="67"/>
      <c r="AK20" s="67"/>
      <c r="AL20" s="55"/>
      <c r="AM20" s="55"/>
      <c r="AN20" s="128" t="s">
        <v>1606</v>
      </c>
      <c r="AO20" s="128" t="s">
        <v>1606</v>
      </c>
      <c r="AP20" s="68" t="s">
        <v>1606</v>
      </c>
      <c r="AQ20" s="68" t="s">
        <v>1606</v>
      </c>
      <c r="AR20" s="68" t="s">
        <v>1606</v>
      </c>
      <c r="AS20" s="68" t="s">
        <v>1606</v>
      </c>
      <c r="AT20" s="69" t="s">
        <v>1606</v>
      </c>
      <c r="AU20" s="68" t="s">
        <v>1606</v>
      </c>
      <c r="AV20" s="68" t="s">
        <v>1606</v>
      </c>
      <c r="AW20" s="70" t="s">
        <v>1606</v>
      </c>
      <c r="AX20" s="70" t="s">
        <v>1606</v>
      </c>
      <c r="AY20" s="70" t="s">
        <v>1606</v>
      </c>
      <c r="AZ20" s="70" t="s">
        <v>1606</v>
      </c>
      <c r="BA20" s="70" t="s">
        <v>1606</v>
      </c>
      <c r="BB20" s="70" t="s">
        <v>1606</v>
      </c>
      <c r="BC20" s="70" t="s">
        <v>1606</v>
      </c>
      <c r="BD20" s="70" t="s">
        <v>1606</v>
      </c>
      <c r="BE20" s="70" t="s">
        <v>1606</v>
      </c>
      <c r="BF20" s="70" t="s">
        <v>1606</v>
      </c>
      <c r="BG20" s="70" t="s">
        <v>1606</v>
      </c>
      <c r="BH20" s="70" t="s">
        <v>1606</v>
      </c>
      <c r="BI20" s="70" t="s">
        <v>1606</v>
      </c>
      <c r="BJ20" s="70" t="s">
        <v>1606</v>
      </c>
      <c r="BK20" s="70" t="s">
        <v>1606</v>
      </c>
      <c r="BL20" s="70" t="s">
        <v>1606</v>
      </c>
      <c r="BM20" s="70" t="s">
        <v>1606</v>
      </c>
      <c r="BN20" s="70" t="s">
        <v>1606</v>
      </c>
      <c r="BO20" s="70" t="s">
        <v>1606</v>
      </c>
      <c r="BP20" s="70" t="s">
        <v>1606</v>
      </c>
      <c r="BQ20" s="70" t="s">
        <v>1606</v>
      </c>
      <c r="BR20" s="55"/>
      <c r="BS20" s="55"/>
      <c r="BT20" s="135" t="s">
        <v>1600</v>
      </c>
      <c r="BU20" s="71" t="s">
        <v>1600</v>
      </c>
      <c r="BV20" s="71" t="s">
        <v>1600</v>
      </c>
      <c r="BW20" s="71" t="s">
        <v>1600</v>
      </c>
      <c r="BX20" s="71" t="s">
        <v>1600</v>
      </c>
      <c r="BY20" s="71" t="s">
        <v>1600</v>
      </c>
      <c r="BZ20" s="71" t="s">
        <v>1600</v>
      </c>
      <c r="CA20" s="71" t="s">
        <v>1600</v>
      </c>
      <c r="CB20" s="71" t="s">
        <v>1600</v>
      </c>
      <c r="CC20" s="64" t="s">
        <v>1600</v>
      </c>
      <c r="CD20" s="64" t="s">
        <v>1600</v>
      </c>
      <c r="CE20" s="64" t="s">
        <v>1600</v>
      </c>
      <c r="CF20" s="64" t="s">
        <v>1600</v>
      </c>
      <c r="CG20" s="64" t="s">
        <v>1600</v>
      </c>
      <c r="CH20" s="64" t="s">
        <v>1600</v>
      </c>
      <c r="CI20" s="64" t="s">
        <v>1600</v>
      </c>
      <c r="CJ20" s="64" t="s">
        <v>1600</v>
      </c>
      <c r="CK20" s="64" t="s">
        <v>1600</v>
      </c>
      <c r="CL20" s="64" t="s">
        <v>1600</v>
      </c>
      <c r="CM20" s="64" t="s">
        <v>1600</v>
      </c>
      <c r="CN20" s="64" t="s">
        <v>1600</v>
      </c>
      <c r="CO20" s="64" t="s">
        <v>1600</v>
      </c>
      <c r="CP20" s="64" t="s">
        <v>1600</v>
      </c>
      <c r="CQ20" s="64" t="s">
        <v>1600</v>
      </c>
      <c r="CR20" s="64" t="s">
        <v>1600</v>
      </c>
      <c r="CS20" s="64" t="s">
        <v>1600</v>
      </c>
      <c r="CT20" s="64" t="s">
        <v>1600</v>
      </c>
      <c r="CU20" s="64" t="s">
        <v>1600</v>
      </c>
      <c r="CV20" s="64" t="s">
        <v>1600</v>
      </c>
      <c r="CW20" s="64" t="s">
        <v>1600</v>
      </c>
      <c r="CX20" s="29"/>
      <c r="CY20" s="29"/>
      <c r="CZ20" s="139" t="s">
        <v>1601</v>
      </c>
      <c r="DA20" s="72" t="s">
        <v>1601</v>
      </c>
      <c r="DB20" s="72" t="s">
        <v>1601</v>
      </c>
      <c r="DC20" s="72" t="s">
        <v>1601</v>
      </c>
      <c r="DD20" s="72" t="s">
        <v>1601</v>
      </c>
      <c r="DE20" s="72" t="s">
        <v>1601</v>
      </c>
      <c r="DF20" s="72" t="s">
        <v>1601</v>
      </c>
      <c r="DG20" s="73" t="s">
        <v>1602</v>
      </c>
      <c r="DH20" s="74" t="s">
        <v>1602</v>
      </c>
      <c r="DI20" s="74" t="s">
        <v>1602</v>
      </c>
      <c r="DJ20" s="74" t="s">
        <v>1602</v>
      </c>
      <c r="DK20" s="74" t="s">
        <v>1602</v>
      </c>
      <c r="DL20" s="74" t="s">
        <v>1602</v>
      </c>
      <c r="DM20" s="74" t="s">
        <v>1602</v>
      </c>
      <c r="DN20" s="74" t="s">
        <v>1602</v>
      </c>
      <c r="DO20" s="74" t="s">
        <v>1602</v>
      </c>
      <c r="DP20" s="74" t="s">
        <v>1602</v>
      </c>
      <c r="DQ20" s="74" t="s">
        <v>1602</v>
      </c>
      <c r="DR20" s="74" t="s">
        <v>1602</v>
      </c>
      <c r="DS20" s="74" t="s">
        <v>1601</v>
      </c>
      <c r="DT20" s="74" t="s">
        <v>1601</v>
      </c>
      <c r="DU20" s="74" t="s">
        <v>1601</v>
      </c>
      <c r="DV20" s="74" t="s">
        <v>1601</v>
      </c>
      <c r="DW20" s="74" t="str">
        <f t="shared" si="1"/>
        <v>ineligible</v>
      </c>
      <c r="DX20" s="74" t="str">
        <f t="shared" si="2"/>
        <v>ineligible</v>
      </c>
      <c r="DY20" s="74" t="str">
        <f t="shared" si="3"/>
        <v>ineligible</v>
      </c>
      <c r="DZ20" s="74" t="str">
        <f t="shared" si="4"/>
        <v>ineligible</v>
      </c>
      <c r="EA20" s="74" t="str">
        <f t="shared" si="5"/>
        <v>ineligible</v>
      </c>
      <c r="EB20" s="74" t="s">
        <v>1601</v>
      </c>
      <c r="EC20" s="63"/>
      <c r="ED20" s="63"/>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row>
    <row r="21" spans="2:160" x14ac:dyDescent="0.25">
      <c r="B21" s="20" t="s">
        <v>1616</v>
      </c>
      <c r="C21" s="64" t="s">
        <v>1617</v>
      </c>
      <c r="D21" s="29"/>
      <c r="E21" s="29"/>
      <c r="F21" s="65" t="str">
        <f t="shared" si="6"/>
        <v>HIC</v>
      </c>
      <c r="G21" s="65" t="str">
        <f t="shared" si="7"/>
        <v>HIC</v>
      </c>
      <c r="H21" s="65" t="str">
        <f t="shared" si="8"/>
        <v>HIC</v>
      </c>
      <c r="I21" s="65" t="str">
        <f t="shared" si="9"/>
        <v>HIC</v>
      </c>
      <c r="J21" s="65" t="str">
        <f t="shared" si="10"/>
        <v>HIC</v>
      </c>
      <c r="K21" s="65" t="str">
        <f t="shared" si="11"/>
        <v>HIC</v>
      </c>
      <c r="L21" s="65" t="str">
        <f t="shared" si="12"/>
        <v>HIC</v>
      </c>
      <c r="M21" s="65" t="str">
        <f t="shared" si="13"/>
        <v>HIC</v>
      </c>
      <c r="N21" s="65" t="str">
        <f t="shared" si="14"/>
        <v>HIC</v>
      </c>
      <c r="O21" s="66" t="str">
        <f t="shared" si="15"/>
        <v>HIC</v>
      </c>
      <c r="P21" s="66" t="str">
        <f t="shared" si="16"/>
        <v>HIC</v>
      </c>
      <c r="Q21" s="66" t="str">
        <f t="shared" si="17"/>
        <v>HIC</v>
      </c>
      <c r="R21" s="66" t="str">
        <f t="shared" si="18"/>
        <v>HIC</v>
      </c>
      <c r="S21" s="66" t="str">
        <f t="shared" si="19"/>
        <v>HIC</v>
      </c>
      <c r="T21" s="66" t="str">
        <f t="shared" si="20"/>
        <v>HIC</v>
      </c>
      <c r="U21" s="66" t="str">
        <f t="shared" si="21"/>
        <v>HIC</v>
      </c>
      <c r="V21" s="66" t="str">
        <f t="shared" si="22"/>
        <v>HIC</v>
      </c>
      <c r="W21" s="66" t="str">
        <f t="shared" si="23"/>
        <v>HIC</v>
      </c>
      <c r="X21" s="66" t="str">
        <f t="shared" si="24"/>
        <v>HIC</v>
      </c>
      <c r="Y21" s="66" t="str">
        <f t="shared" si="25"/>
        <v>HIC</v>
      </c>
      <c r="Z21" s="66" t="str">
        <f t="shared" si="26"/>
        <v>HIC</v>
      </c>
      <c r="AA21" s="66" t="str">
        <f t="shared" si="27"/>
        <v>UMIC</v>
      </c>
      <c r="AB21" s="66" t="str">
        <f t="shared" si="28"/>
        <v>UMIC</v>
      </c>
      <c r="AC21" s="66" t="str">
        <f t="shared" si="29"/>
        <v>UMIC</v>
      </c>
      <c r="AD21" s="66" t="str">
        <f t="shared" si="30"/>
        <v>UMIC</v>
      </c>
      <c r="AE21" s="66" t="str">
        <f t="shared" si="31"/>
        <v>UMIC</v>
      </c>
      <c r="AF21" s="66" t="str">
        <f t="shared" si="32"/>
        <v>UMIC</v>
      </c>
      <c r="AG21" s="66" t="str">
        <f t="shared" si="33"/>
        <v>UMIC</v>
      </c>
      <c r="AH21" s="66" t="str">
        <f t="shared" si="34"/>
        <v>UMIC</v>
      </c>
      <c r="AI21" s="66" t="str">
        <f t="shared" si="35"/>
        <v>UMIC</v>
      </c>
      <c r="AJ21" s="67"/>
      <c r="AK21" s="67"/>
      <c r="AL21" s="55"/>
      <c r="AM21" s="55"/>
      <c r="AN21" s="128" t="s">
        <v>1606</v>
      </c>
      <c r="AO21" s="128" t="s">
        <v>1606</v>
      </c>
      <c r="AP21" s="68" t="s">
        <v>1606</v>
      </c>
      <c r="AQ21" s="68" t="s">
        <v>1606</v>
      </c>
      <c r="AR21" s="68" t="s">
        <v>1606</v>
      </c>
      <c r="AS21" s="68" t="s">
        <v>1606</v>
      </c>
      <c r="AT21" s="69" t="s">
        <v>1606</v>
      </c>
      <c r="AU21" s="68" t="s">
        <v>1606</v>
      </c>
      <c r="AV21" s="68" t="s">
        <v>1606</v>
      </c>
      <c r="AW21" s="70" t="s">
        <v>1606</v>
      </c>
      <c r="AX21" s="70" t="s">
        <v>1606</v>
      </c>
      <c r="AY21" s="70" t="s">
        <v>1606</v>
      </c>
      <c r="AZ21" s="70" t="s">
        <v>1606</v>
      </c>
      <c r="BA21" s="70" t="s">
        <v>1606</v>
      </c>
      <c r="BB21" s="70" t="s">
        <v>1606</v>
      </c>
      <c r="BC21" s="70" t="s">
        <v>1606</v>
      </c>
      <c r="BD21" s="70" t="s">
        <v>1606</v>
      </c>
      <c r="BE21" s="70" t="s">
        <v>1606</v>
      </c>
      <c r="BF21" s="70" t="s">
        <v>1606</v>
      </c>
      <c r="BG21" s="70" t="s">
        <v>1606</v>
      </c>
      <c r="BH21" s="70" t="s">
        <v>1606</v>
      </c>
      <c r="BI21" s="70" t="s">
        <v>1598</v>
      </c>
      <c r="BJ21" s="70" t="s">
        <v>1598</v>
      </c>
      <c r="BK21" s="70" t="s">
        <v>1598</v>
      </c>
      <c r="BL21" s="70" t="s">
        <v>1598</v>
      </c>
      <c r="BM21" s="70" t="s">
        <v>1598</v>
      </c>
      <c r="BN21" s="70" t="s">
        <v>1598</v>
      </c>
      <c r="BO21" s="70" t="s">
        <v>1598</v>
      </c>
      <c r="BP21" s="70" t="s">
        <v>1598</v>
      </c>
      <c r="BQ21" s="70" t="s">
        <v>1598</v>
      </c>
      <c r="BR21" s="55"/>
      <c r="BS21" s="55"/>
      <c r="BT21" s="135" t="s">
        <v>1600</v>
      </c>
      <c r="BU21" s="71" t="s">
        <v>1600</v>
      </c>
      <c r="BV21" s="71" t="s">
        <v>1600</v>
      </c>
      <c r="BW21" s="71" t="s">
        <v>1600</v>
      </c>
      <c r="BX21" s="71" t="s">
        <v>1600</v>
      </c>
      <c r="BY21" s="71" t="s">
        <v>1600</v>
      </c>
      <c r="BZ21" s="71" t="s">
        <v>1600</v>
      </c>
      <c r="CA21" s="71" t="s">
        <v>1600</v>
      </c>
      <c r="CB21" s="71" t="s">
        <v>1600</v>
      </c>
      <c r="CC21" s="64" t="s">
        <v>1600</v>
      </c>
      <c r="CD21" s="64" t="s">
        <v>1600</v>
      </c>
      <c r="CE21" s="64" t="s">
        <v>1600</v>
      </c>
      <c r="CF21" s="64" t="s">
        <v>1600</v>
      </c>
      <c r="CG21" s="64" t="s">
        <v>1600</v>
      </c>
      <c r="CH21" s="64" t="s">
        <v>1600</v>
      </c>
      <c r="CI21" s="64" t="s">
        <v>1600</v>
      </c>
      <c r="CJ21" s="64" t="s">
        <v>1600</v>
      </c>
      <c r="CK21" s="64" t="s">
        <v>1600</v>
      </c>
      <c r="CL21" s="64" t="s">
        <v>1600</v>
      </c>
      <c r="CM21" s="64" t="s">
        <v>1600</v>
      </c>
      <c r="CN21" s="64" t="s">
        <v>1600</v>
      </c>
      <c r="CO21" s="64" t="s">
        <v>1600</v>
      </c>
      <c r="CP21" s="64" t="s">
        <v>1600</v>
      </c>
      <c r="CQ21" s="64" t="s">
        <v>1600</v>
      </c>
      <c r="CR21" s="64" t="s">
        <v>1600</v>
      </c>
      <c r="CS21" s="64" t="s">
        <v>1600</v>
      </c>
      <c r="CT21" s="64" t="s">
        <v>1600</v>
      </c>
      <c r="CU21" s="64" t="s">
        <v>1600</v>
      </c>
      <c r="CV21" s="64" t="s">
        <v>1600</v>
      </c>
      <c r="CW21" s="64" t="s">
        <v>1600</v>
      </c>
      <c r="CX21" s="29"/>
      <c r="CY21" s="29"/>
      <c r="CZ21" s="139" t="s">
        <v>1601</v>
      </c>
      <c r="DA21" s="72" t="s">
        <v>1601</v>
      </c>
      <c r="DB21" s="72" t="s">
        <v>1601</v>
      </c>
      <c r="DC21" s="72" t="s">
        <v>1601</v>
      </c>
      <c r="DD21" s="72" t="s">
        <v>1601</v>
      </c>
      <c r="DE21" s="72" t="s">
        <v>1601</v>
      </c>
      <c r="DF21" s="72" t="s">
        <v>1601</v>
      </c>
      <c r="DG21" s="73" t="s">
        <v>1602</v>
      </c>
      <c r="DH21" s="74" t="s">
        <v>1602</v>
      </c>
      <c r="DI21" s="74" t="s">
        <v>1602</v>
      </c>
      <c r="DJ21" s="74" t="s">
        <v>1602</v>
      </c>
      <c r="DK21" s="74" t="s">
        <v>1602</v>
      </c>
      <c r="DL21" s="74" t="s">
        <v>1602</v>
      </c>
      <c r="DM21" s="74" t="s">
        <v>1602</v>
      </c>
      <c r="DN21" s="74" t="s">
        <v>1602</v>
      </c>
      <c r="DO21" s="74" t="s">
        <v>1602</v>
      </c>
      <c r="DP21" s="74" t="s">
        <v>1602</v>
      </c>
      <c r="DQ21" s="74" t="s">
        <v>1602</v>
      </c>
      <c r="DR21" s="74" t="s">
        <v>1602</v>
      </c>
      <c r="DS21" s="74" t="s">
        <v>1601</v>
      </c>
      <c r="DT21" s="74" t="s">
        <v>1601</v>
      </c>
      <c r="DU21" s="74" t="s">
        <v>1601</v>
      </c>
      <c r="DV21" s="74" t="s">
        <v>1601</v>
      </c>
      <c r="DW21" s="74" t="str">
        <f t="shared" si="1"/>
        <v>ineligible</v>
      </c>
      <c r="DX21" s="74" t="str">
        <f t="shared" si="2"/>
        <v>ineligible</v>
      </c>
      <c r="DY21" s="74" t="str">
        <f t="shared" si="3"/>
        <v>ineligible</v>
      </c>
      <c r="DZ21" s="74" t="str">
        <f t="shared" si="4"/>
        <v>ineligible</v>
      </c>
      <c r="EA21" s="74" t="str">
        <f t="shared" si="5"/>
        <v>ineligible</v>
      </c>
      <c r="EB21" s="74" t="s">
        <v>1601</v>
      </c>
      <c r="EC21" s="63"/>
      <c r="ED21" s="63"/>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row>
    <row r="22" spans="2:160" x14ac:dyDescent="0.25">
      <c r="B22" s="20" t="s">
        <v>60</v>
      </c>
      <c r="C22" s="64" t="s">
        <v>1618</v>
      </c>
      <c r="D22" s="29"/>
      <c r="E22" s="29"/>
      <c r="F22" s="65" t="str">
        <f t="shared" si="6"/>
        <v>LDC</v>
      </c>
      <c r="G22" s="65" t="str">
        <f t="shared" si="7"/>
        <v>LDC</v>
      </c>
      <c r="H22" s="65" t="str">
        <f t="shared" si="8"/>
        <v>LDC</v>
      </c>
      <c r="I22" s="65" t="str">
        <f t="shared" si="9"/>
        <v>LDC</v>
      </c>
      <c r="J22" s="65" t="str">
        <f t="shared" si="10"/>
        <v>LDC</v>
      </c>
      <c r="K22" s="65" t="str">
        <f t="shared" si="11"/>
        <v>LDC</v>
      </c>
      <c r="L22" s="65" t="str">
        <f t="shared" si="12"/>
        <v>LDC</v>
      </c>
      <c r="M22" s="65" t="str">
        <f t="shared" si="13"/>
        <v>LDC</v>
      </c>
      <c r="N22" s="65" t="str">
        <f t="shared" si="14"/>
        <v>LDC</v>
      </c>
      <c r="O22" s="66" t="str">
        <f t="shared" si="15"/>
        <v>LDC</v>
      </c>
      <c r="P22" s="66" t="str">
        <f t="shared" si="16"/>
        <v>LDC</v>
      </c>
      <c r="Q22" s="66" t="str">
        <f t="shared" si="17"/>
        <v>LDC</v>
      </c>
      <c r="R22" s="66" t="str">
        <f t="shared" si="18"/>
        <v>LDC</v>
      </c>
      <c r="S22" s="66" t="str">
        <f t="shared" si="19"/>
        <v>LDC</v>
      </c>
      <c r="T22" s="66" t="str">
        <f t="shared" si="20"/>
        <v>LDC</v>
      </c>
      <c r="U22" s="66" t="str">
        <f t="shared" si="21"/>
        <v>LDC</v>
      </c>
      <c r="V22" s="66" t="str">
        <f t="shared" si="22"/>
        <v>LDC</v>
      </c>
      <c r="W22" s="66" t="str">
        <f t="shared" si="23"/>
        <v>LDC</v>
      </c>
      <c r="X22" s="66" t="str">
        <f t="shared" si="24"/>
        <v>LDC</v>
      </c>
      <c r="Y22" s="66" t="str">
        <f t="shared" si="25"/>
        <v>LDC</v>
      </c>
      <c r="Z22" s="66" t="str">
        <f t="shared" si="26"/>
        <v>LDC</v>
      </c>
      <c r="AA22" s="66" t="str">
        <f t="shared" si="27"/>
        <v>LDC</v>
      </c>
      <c r="AB22" s="66" t="str">
        <f t="shared" si="28"/>
        <v>LDC</v>
      </c>
      <c r="AC22" s="66" t="str">
        <f t="shared" si="29"/>
        <v>LDC</v>
      </c>
      <c r="AD22" s="66" t="str">
        <f t="shared" si="30"/>
        <v>LDC</v>
      </c>
      <c r="AE22" s="66" t="str">
        <f t="shared" si="31"/>
        <v>LDC</v>
      </c>
      <c r="AF22" s="66" t="str">
        <f t="shared" si="32"/>
        <v>LDC</v>
      </c>
      <c r="AG22" s="66" t="str">
        <f t="shared" si="33"/>
        <v>LDC</v>
      </c>
      <c r="AH22" s="66" t="str">
        <f t="shared" si="34"/>
        <v>LDC</v>
      </c>
      <c r="AI22" s="66" t="str">
        <f t="shared" si="35"/>
        <v>LDC</v>
      </c>
      <c r="AJ22" s="67"/>
      <c r="AK22" s="67"/>
      <c r="AL22" s="55"/>
      <c r="AM22" s="55"/>
      <c r="AN22" s="128" t="s">
        <v>1599</v>
      </c>
      <c r="AO22" s="128" t="s">
        <v>1599</v>
      </c>
      <c r="AP22" s="68" t="s">
        <v>1599</v>
      </c>
      <c r="AQ22" s="68" t="s">
        <v>1599</v>
      </c>
      <c r="AR22" s="68" t="s">
        <v>1599</v>
      </c>
      <c r="AS22" s="68" t="s">
        <v>1599</v>
      </c>
      <c r="AT22" s="69" t="s">
        <v>1599</v>
      </c>
      <c r="AU22" s="68" t="s">
        <v>1599</v>
      </c>
      <c r="AV22" s="68" t="s">
        <v>1595</v>
      </c>
      <c r="AW22" s="70" t="s">
        <v>1595</v>
      </c>
      <c r="AX22" s="70" t="s">
        <v>1595</v>
      </c>
      <c r="AY22" s="70" t="s">
        <v>1595</v>
      </c>
      <c r="AZ22" s="70" t="s">
        <v>1595</v>
      </c>
      <c r="BA22" s="70" t="s">
        <v>1595</v>
      </c>
      <c r="BB22" s="70" t="s">
        <v>1595</v>
      </c>
      <c r="BC22" s="70" t="s">
        <v>1595</v>
      </c>
      <c r="BD22" s="70" t="s">
        <v>1595</v>
      </c>
      <c r="BE22" s="70" t="s">
        <v>1595</v>
      </c>
      <c r="BF22" s="70" t="s">
        <v>1595</v>
      </c>
      <c r="BG22" s="70" t="s">
        <v>1595</v>
      </c>
      <c r="BH22" s="70" t="s">
        <v>1595</v>
      </c>
      <c r="BI22" s="70" t="s">
        <v>1595</v>
      </c>
      <c r="BJ22" s="70" t="s">
        <v>1595</v>
      </c>
      <c r="BK22" s="70" t="s">
        <v>1595</v>
      </c>
      <c r="BL22" s="70" t="s">
        <v>1595</v>
      </c>
      <c r="BM22" s="70" t="s">
        <v>1595</v>
      </c>
      <c r="BN22" s="70" t="s">
        <v>1595</v>
      </c>
      <c r="BO22" s="70" t="s">
        <v>1595</v>
      </c>
      <c r="BP22" s="70" t="s">
        <v>1595</v>
      </c>
      <c r="BQ22" s="70" t="s">
        <v>1595</v>
      </c>
      <c r="BR22" s="55"/>
      <c r="BS22" s="55"/>
      <c r="BT22" s="135" t="s">
        <v>1207</v>
      </c>
      <c r="BU22" s="71" t="s">
        <v>1207</v>
      </c>
      <c r="BV22" s="71" t="s">
        <v>1207</v>
      </c>
      <c r="BW22" s="71" t="s">
        <v>1207</v>
      </c>
      <c r="BX22" s="71" t="s">
        <v>1207</v>
      </c>
      <c r="BY22" s="71" t="s">
        <v>1207</v>
      </c>
      <c r="BZ22" s="71" t="s">
        <v>1207</v>
      </c>
      <c r="CA22" s="71" t="s">
        <v>1207</v>
      </c>
      <c r="CB22" s="71" t="s">
        <v>1207</v>
      </c>
      <c r="CC22" s="64" t="s">
        <v>1207</v>
      </c>
      <c r="CD22" s="64" t="s">
        <v>1207</v>
      </c>
      <c r="CE22" s="64" t="s">
        <v>1207</v>
      </c>
      <c r="CF22" s="64" t="s">
        <v>1207</v>
      </c>
      <c r="CG22" s="64" t="s">
        <v>1207</v>
      </c>
      <c r="CH22" s="64" t="s">
        <v>1207</v>
      </c>
      <c r="CI22" s="64" t="s">
        <v>1207</v>
      </c>
      <c r="CJ22" s="64" t="s">
        <v>1207</v>
      </c>
      <c r="CK22" s="64" t="s">
        <v>1207</v>
      </c>
      <c r="CL22" s="64" t="s">
        <v>1207</v>
      </c>
      <c r="CM22" s="64" t="s">
        <v>1207</v>
      </c>
      <c r="CN22" s="64" t="s">
        <v>1207</v>
      </c>
      <c r="CO22" s="64" t="s">
        <v>1207</v>
      </c>
      <c r="CP22" s="64" t="s">
        <v>1207</v>
      </c>
      <c r="CQ22" s="64" t="s">
        <v>1207</v>
      </c>
      <c r="CR22" s="64" t="s">
        <v>1207</v>
      </c>
      <c r="CS22" s="64" t="s">
        <v>1207</v>
      </c>
      <c r="CT22" s="64" t="s">
        <v>1207</v>
      </c>
      <c r="CU22" s="64" t="s">
        <v>1207</v>
      </c>
      <c r="CV22" s="64" t="s">
        <v>1207</v>
      </c>
      <c r="CW22" s="64" t="s">
        <v>1207</v>
      </c>
      <c r="CX22" s="29"/>
      <c r="CY22" s="29"/>
      <c r="CZ22" s="139" t="s">
        <v>1596</v>
      </c>
      <c r="DA22" s="72" t="s">
        <v>1596</v>
      </c>
      <c r="DB22" s="72" t="s">
        <v>1596</v>
      </c>
      <c r="DC22" s="72" t="s">
        <v>1596</v>
      </c>
      <c r="DD22" s="72" t="s">
        <v>1596</v>
      </c>
      <c r="DE22" s="72" t="s">
        <v>1596</v>
      </c>
      <c r="DF22" s="72" t="s">
        <v>1596</v>
      </c>
      <c r="DG22" s="73" t="s">
        <v>1596</v>
      </c>
      <c r="DH22" s="74" t="s">
        <v>1596</v>
      </c>
      <c r="DI22" s="74" t="s">
        <v>1596</v>
      </c>
      <c r="DJ22" s="74" t="s">
        <v>1596</v>
      </c>
      <c r="DK22" s="74" t="s">
        <v>1596</v>
      </c>
      <c r="DL22" s="74" t="s">
        <v>1596</v>
      </c>
      <c r="DM22" s="74" t="s">
        <v>1596</v>
      </c>
      <c r="DN22" s="74" t="s">
        <v>1596</v>
      </c>
      <c r="DO22" s="74" t="s">
        <v>1596</v>
      </c>
      <c r="DP22" s="74" t="s">
        <v>1596</v>
      </c>
      <c r="DQ22" s="74" t="s">
        <v>1596</v>
      </c>
      <c r="DR22" s="74" t="s">
        <v>1596</v>
      </c>
      <c r="DS22" s="74" t="s">
        <v>1596</v>
      </c>
      <c r="DT22" s="74" t="s">
        <v>1596</v>
      </c>
      <c r="DU22" s="74" t="s">
        <v>1596</v>
      </c>
      <c r="DV22" s="74" t="s">
        <v>1596</v>
      </c>
      <c r="DW22" s="74" t="str">
        <f t="shared" si="1"/>
        <v>eligible</v>
      </c>
      <c r="DX22" s="74" t="str">
        <f t="shared" si="2"/>
        <v>eligible</v>
      </c>
      <c r="DY22" s="74" t="str">
        <f t="shared" si="3"/>
        <v>eligible</v>
      </c>
      <c r="DZ22" s="74" t="str">
        <f t="shared" si="4"/>
        <v>eligible</v>
      </c>
      <c r="EA22" s="74" t="str">
        <f t="shared" si="5"/>
        <v>eligible</v>
      </c>
      <c r="EB22" s="74" t="s">
        <v>1596</v>
      </c>
      <c r="EC22" s="63"/>
      <c r="ED22" s="63"/>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row>
    <row r="23" spans="2:160" x14ac:dyDescent="0.25">
      <c r="B23" s="20" t="s">
        <v>1619</v>
      </c>
      <c r="C23" s="64" t="s">
        <v>1620</v>
      </c>
      <c r="D23" s="29"/>
      <c r="E23" s="29"/>
      <c r="F23" s="65" t="str">
        <f t="shared" si="6"/>
        <v>HIC</v>
      </c>
      <c r="G23" s="65" t="str">
        <f t="shared" si="7"/>
        <v>HIC</v>
      </c>
      <c r="H23" s="65" t="str">
        <f t="shared" si="8"/>
        <v>HIC</v>
      </c>
      <c r="I23" s="65" t="str">
        <f t="shared" si="9"/>
        <v>HIC</v>
      </c>
      <c r="J23" s="65" t="str">
        <f t="shared" si="10"/>
        <v>HIC</v>
      </c>
      <c r="K23" s="65" t="str">
        <f t="shared" si="11"/>
        <v>HIC</v>
      </c>
      <c r="L23" s="65" t="str">
        <f t="shared" si="12"/>
        <v>HIC</v>
      </c>
      <c r="M23" s="65" t="str">
        <f t="shared" si="13"/>
        <v>HIC</v>
      </c>
      <c r="N23" s="65" t="str">
        <f t="shared" si="14"/>
        <v>HIC</v>
      </c>
      <c r="O23" s="66" t="str">
        <f t="shared" si="15"/>
        <v>HIC</v>
      </c>
      <c r="P23" s="66" t="str">
        <f t="shared" si="16"/>
        <v>HIC</v>
      </c>
      <c r="Q23" s="66" t="str">
        <f t="shared" si="17"/>
        <v>HIC</v>
      </c>
      <c r="R23" s="66" t="str">
        <f t="shared" si="18"/>
        <v>HIC</v>
      </c>
      <c r="S23" s="66" t="str">
        <f t="shared" si="19"/>
        <v>HIC</v>
      </c>
      <c r="T23" s="66" t="str">
        <f t="shared" si="20"/>
        <v>HIC</v>
      </c>
      <c r="U23" s="66" t="str">
        <f t="shared" si="21"/>
        <v>HIC</v>
      </c>
      <c r="V23" s="66" t="str">
        <f t="shared" si="22"/>
        <v>UMIC</v>
      </c>
      <c r="W23" s="66" t="str">
        <f t="shared" si="23"/>
        <v>UMIC</v>
      </c>
      <c r="X23" s="66" t="str">
        <f t="shared" si="24"/>
        <v>UMIC</v>
      </c>
      <c r="Y23" s="66" t="str">
        <f t="shared" si="25"/>
        <v>HIC</v>
      </c>
      <c r="Z23" s="66" t="str">
        <f t="shared" si="26"/>
        <v>UMIC</v>
      </c>
      <c r="AA23" s="66" t="str">
        <f t="shared" si="27"/>
        <v>HIC</v>
      </c>
      <c r="AB23" s="66" t="str">
        <f t="shared" si="28"/>
        <v>UMIC</v>
      </c>
      <c r="AC23" s="66" t="str">
        <f t="shared" si="29"/>
        <v>UMIC</v>
      </c>
      <c r="AD23" s="66" t="str">
        <f t="shared" si="30"/>
        <v>UMIC</v>
      </c>
      <c r="AE23" s="66" t="str">
        <f t="shared" si="31"/>
        <v>UMIC</v>
      </c>
      <c r="AF23" s="66" t="str">
        <f t="shared" si="32"/>
        <v>UMIC</v>
      </c>
      <c r="AG23" s="66" t="str">
        <f t="shared" si="33"/>
        <v>UMIC</v>
      </c>
      <c r="AH23" s="66" t="str">
        <f t="shared" si="34"/>
        <v>UMIC</v>
      </c>
      <c r="AI23" s="66" t="str">
        <f t="shared" si="35"/>
        <v>UMIC</v>
      </c>
      <c r="AJ23" s="67"/>
      <c r="AK23" s="67"/>
      <c r="AL23" s="55"/>
      <c r="AM23" s="55"/>
      <c r="AN23" s="128" t="s">
        <v>1606</v>
      </c>
      <c r="AO23" s="128" t="s">
        <v>1606</v>
      </c>
      <c r="AP23" s="68" t="s">
        <v>1606</v>
      </c>
      <c r="AQ23" s="68" t="s">
        <v>1606</v>
      </c>
      <c r="AR23" s="68" t="s">
        <v>1606</v>
      </c>
      <c r="AS23" s="68" t="s">
        <v>1606</v>
      </c>
      <c r="AT23" s="69" t="s">
        <v>1606</v>
      </c>
      <c r="AU23" s="68" t="s">
        <v>1606</v>
      </c>
      <c r="AV23" s="68" t="s">
        <v>1606</v>
      </c>
      <c r="AW23" s="70" t="s">
        <v>1606</v>
      </c>
      <c r="AX23" s="70" t="s">
        <v>1606</v>
      </c>
      <c r="AY23" s="70" t="s">
        <v>1606</v>
      </c>
      <c r="AZ23" s="70" t="s">
        <v>1606</v>
      </c>
      <c r="BA23" s="70" t="s">
        <v>1606</v>
      </c>
      <c r="BB23" s="70" t="s">
        <v>1606</v>
      </c>
      <c r="BC23" s="70" t="s">
        <v>1606</v>
      </c>
      <c r="BD23" s="70" t="s">
        <v>1598</v>
      </c>
      <c r="BE23" s="70" t="s">
        <v>1598</v>
      </c>
      <c r="BF23" s="70" t="s">
        <v>1598</v>
      </c>
      <c r="BG23" s="70" t="s">
        <v>1606</v>
      </c>
      <c r="BH23" s="70" t="s">
        <v>1598</v>
      </c>
      <c r="BI23" s="70" t="s">
        <v>1606</v>
      </c>
      <c r="BJ23" s="70" t="s">
        <v>1598</v>
      </c>
      <c r="BK23" s="70" t="s">
        <v>1598</v>
      </c>
      <c r="BL23" s="70" t="s">
        <v>1598</v>
      </c>
      <c r="BM23" s="70" t="s">
        <v>1598</v>
      </c>
      <c r="BN23" s="70" t="s">
        <v>1598</v>
      </c>
      <c r="BO23" s="70" t="s">
        <v>1598</v>
      </c>
      <c r="BP23" s="70" t="s">
        <v>1598</v>
      </c>
      <c r="BQ23" s="70" t="s">
        <v>1598</v>
      </c>
      <c r="BR23" s="55"/>
      <c r="BS23" s="55"/>
      <c r="BT23" s="135" t="s">
        <v>1600</v>
      </c>
      <c r="BU23" s="71" t="s">
        <v>1600</v>
      </c>
      <c r="BV23" s="71" t="s">
        <v>1600</v>
      </c>
      <c r="BW23" s="71" t="s">
        <v>1600</v>
      </c>
      <c r="BX23" s="71" t="s">
        <v>1600</v>
      </c>
      <c r="BY23" s="71" t="s">
        <v>1600</v>
      </c>
      <c r="BZ23" s="71" t="s">
        <v>1600</v>
      </c>
      <c r="CA23" s="71" t="s">
        <v>1600</v>
      </c>
      <c r="CB23" s="71" t="s">
        <v>1600</v>
      </c>
      <c r="CC23" s="64" t="s">
        <v>1600</v>
      </c>
      <c r="CD23" s="64" t="s">
        <v>1600</v>
      </c>
      <c r="CE23" s="64" t="s">
        <v>1600</v>
      </c>
      <c r="CF23" s="64" t="s">
        <v>1600</v>
      </c>
      <c r="CG23" s="64" t="s">
        <v>1600</v>
      </c>
      <c r="CH23" s="64" t="s">
        <v>1600</v>
      </c>
      <c r="CI23" s="64" t="s">
        <v>1600</v>
      </c>
      <c r="CJ23" s="64" t="s">
        <v>1600</v>
      </c>
      <c r="CK23" s="64" t="s">
        <v>1600</v>
      </c>
      <c r="CL23" s="64" t="s">
        <v>1600</v>
      </c>
      <c r="CM23" s="64" t="s">
        <v>1600</v>
      </c>
      <c r="CN23" s="64" t="s">
        <v>1600</v>
      </c>
      <c r="CO23" s="64" t="s">
        <v>1600</v>
      </c>
      <c r="CP23" s="64" t="s">
        <v>1600</v>
      </c>
      <c r="CQ23" s="64" t="s">
        <v>1600</v>
      </c>
      <c r="CR23" s="64" t="s">
        <v>1600</v>
      </c>
      <c r="CS23" s="64" t="s">
        <v>1600</v>
      </c>
      <c r="CT23" s="64" t="s">
        <v>1600</v>
      </c>
      <c r="CU23" s="64" t="s">
        <v>1600</v>
      </c>
      <c r="CV23" s="64" t="s">
        <v>1600</v>
      </c>
      <c r="CW23" s="64" t="s">
        <v>1600</v>
      </c>
      <c r="CX23" s="29"/>
      <c r="CY23" s="29"/>
      <c r="CZ23" s="139" t="s">
        <v>1601</v>
      </c>
      <c r="DA23" s="72" t="s">
        <v>1601</v>
      </c>
      <c r="DB23" s="72" t="s">
        <v>1601</v>
      </c>
      <c r="DC23" s="72" t="s">
        <v>1601</v>
      </c>
      <c r="DD23" s="72" t="s">
        <v>1601</v>
      </c>
      <c r="DE23" s="72" t="s">
        <v>1601</v>
      </c>
      <c r="DF23" s="72" t="s">
        <v>1601</v>
      </c>
      <c r="DG23" s="73" t="s">
        <v>1602</v>
      </c>
      <c r="DH23" s="74" t="s">
        <v>1602</v>
      </c>
      <c r="DI23" s="74" t="s">
        <v>1601</v>
      </c>
      <c r="DJ23" s="74" t="s">
        <v>1601</v>
      </c>
      <c r="DK23" s="74" t="s">
        <v>1601</v>
      </c>
      <c r="DL23" s="74" t="s">
        <v>1601</v>
      </c>
      <c r="DM23" s="74" t="s">
        <v>1601</v>
      </c>
      <c r="DN23" s="74" t="s">
        <v>1601</v>
      </c>
      <c r="DO23" s="74" t="s">
        <v>1601</v>
      </c>
      <c r="DP23" s="74" t="s">
        <v>1601</v>
      </c>
      <c r="DQ23" s="74" t="s">
        <v>1601</v>
      </c>
      <c r="DR23" s="74" t="s">
        <v>1601</v>
      </c>
      <c r="DS23" s="74" t="s">
        <v>1601</v>
      </c>
      <c r="DT23" s="74" t="s">
        <v>1601</v>
      </c>
      <c r="DU23" s="74" t="s">
        <v>1601</v>
      </c>
      <c r="DV23" s="74" t="s">
        <v>1601</v>
      </c>
      <c r="DW23" s="74" t="str">
        <f t="shared" si="1"/>
        <v>ineligible</v>
      </c>
      <c r="DX23" s="74" t="str">
        <f t="shared" si="2"/>
        <v>ineligible</v>
      </c>
      <c r="DY23" s="74" t="str">
        <f t="shared" si="3"/>
        <v>ineligible</v>
      </c>
      <c r="DZ23" s="74" t="str">
        <f t="shared" si="4"/>
        <v>ineligible</v>
      </c>
      <c r="EA23" s="74" t="str">
        <f t="shared" si="5"/>
        <v>ineligible</v>
      </c>
      <c r="EB23" s="74" t="s">
        <v>1601</v>
      </c>
      <c r="EC23" s="63"/>
      <c r="ED23" s="63"/>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row>
    <row r="24" spans="2:160" x14ac:dyDescent="0.25">
      <c r="B24" s="76" t="s">
        <v>1621</v>
      </c>
      <c r="C24" s="64" t="s">
        <v>1622</v>
      </c>
      <c r="D24" s="29"/>
      <c r="E24" s="29"/>
      <c r="F24" s="65" t="str">
        <f t="shared" si="6"/>
        <v>UMIC</v>
      </c>
      <c r="G24" s="65" t="str">
        <f t="shared" si="7"/>
        <v>UMIC</v>
      </c>
      <c r="H24" s="65" t="str">
        <f t="shared" si="8"/>
        <v>UMIC</v>
      </c>
      <c r="I24" s="65" t="str">
        <f t="shared" si="9"/>
        <v>UMIC</v>
      </c>
      <c r="J24" s="65" t="str">
        <f t="shared" si="10"/>
        <v>UMIC</v>
      </c>
      <c r="K24" s="65" t="str">
        <f t="shared" si="11"/>
        <v>UMIC</v>
      </c>
      <c r="L24" s="65" t="str">
        <f t="shared" si="12"/>
        <v>UMIC</v>
      </c>
      <c r="M24" s="65" t="str">
        <f t="shared" si="13"/>
        <v>UMIC</v>
      </c>
      <c r="N24" s="65" t="str">
        <f t="shared" si="14"/>
        <v>UMIC</v>
      </c>
      <c r="O24" s="66" t="str">
        <f t="shared" si="15"/>
        <v>UMIC</v>
      </c>
      <c r="P24" s="66" t="str">
        <f t="shared" si="16"/>
        <v>UMIC</v>
      </c>
      <c r="Q24" s="66" t="str">
        <f t="shared" si="17"/>
        <v>UMIC</v>
      </c>
      <c r="R24" s="66" t="str">
        <f t="shared" si="18"/>
        <v>UMIC</v>
      </c>
      <c r="S24" s="66" t="str">
        <f t="shared" si="19"/>
        <v>UMIC</v>
      </c>
      <c r="T24" s="66" t="str">
        <f t="shared" si="20"/>
        <v>UMIC</v>
      </c>
      <c r="U24" s="66" t="str">
        <f t="shared" si="21"/>
        <v>LMIC</v>
      </c>
      <c r="V24" s="66" t="str">
        <f t="shared" si="22"/>
        <v>LMIC</v>
      </c>
      <c r="W24" s="66" t="str">
        <f t="shared" si="23"/>
        <v>LMIC</v>
      </c>
      <c r="X24" s="66" t="str">
        <f t="shared" si="24"/>
        <v>LMIC</v>
      </c>
      <c r="Y24" s="66" t="str">
        <f t="shared" si="25"/>
        <v>LMIC</v>
      </c>
      <c r="Z24" s="66" t="str">
        <f t="shared" si="26"/>
        <v>LMIC</v>
      </c>
      <c r="AA24" s="66" t="str">
        <f t="shared" si="27"/>
        <v>LMIC</v>
      </c>
      <c r="AB24" s="66" t="str">
        <f t="shared" si="28"/>
        <v>LMIC</v>
      </c>
      <c r="AC24" s="66" t="str">
        <f t="shared" si="29"/>
        <v>LMIC</v>
      </c>
      <c r="AD24" s="66" t="str">
        <f t="shared" si="30"/>
        <v>LMIC</v>
      </c>
      <c r="AE24" s="66" t="str">
        <f t="shared" si="31"/>
        <v>LMIC</v>
      </c>
      <c r="AF24" s="66" t="str">
        <f t="shared" si="32"/>
        <v>LMIC</v>
      </c>
      <c r="AG24" s="66" t="str">
        <f t="shared" si="33"/>
        <v>LMIC</v>
      </c>
      <c r="AH24" s="66" t="str">
        <f t="shared" si="34"/>
        <v>UMIC</v>
      </c>
      <c r="AI24" s="66" t="str">
        <f t="shared" si="35"/>
        <v>UMIC</v>
      </c>
      <c r="AJ24" s="67"/>
      <c r="AK24" s="67"/>
      <c r="AL24" s="55"/>
      <c r="AM24" s="55"/>
      <c r="AN24" s="128" t="s">
        <v>1598</v>
      </c>
      <c r="AO24" s="128" t="s">
        <v>1598</v>
      </c>
      <c r="AP24" s="68" t="s">
        <v>1598</v>
      </c>
      <c r="AQ24" s="68" t="s">
        <v>1598</v>
      </c>
      <c r="AR24" s="68" t="s">
        <v>1598</v>
      </c>
      <c r="AS24" s="68" t="s">
        <v>1598</v>
      </c>
      <c r="AT24" s="69" t="s">
        <v>1598</v>
      </c>
      <c r="AU24" s="68" t="s">
        <v>1598</v>
      </c>
      <c r="AV24" s="68" t="s">
        <v>1598</v>
      </c>
      <c r="AW24" s="70" t="s">
        <v>1598</v>
      </c>
      <c r="AX24" s="70" t="s">
        <v>1598</v>
      </c>
      <c r="AY24" s="70" t="s">
        <v>1598</v>
      </c>
      <c r="AZ24" s="70" t="s">
        <v>1598</v>
      </c>
      <c r="BA24" s="70" t="s">
        <v>1598</v>
      </c>
      <c r="BB24" s="70" t="s">
        <v>1598</v>
      </c>
      <c r="BC24" s="70" t="s">
        <v>1599</v>
      </c>
      <c r="BD24" s="70" t="s">
        <v>1599</v>
      </c>
      <c r="BE24" s="70" t="s">
        <v>1599</v>
      </c>
      <c r="BF24" s="70" t="s">
        <v>1599</v>
      </c>
      <c r="BG24" s="70" t="s">
        <v>1599</v>
      </c>
      <c r="BH24" s="70" t="s">
        <v>1599</v>
      </c>
      <c r="BI24" s="70" t="s">
        <v>1599</v>
      </c>
      <c r="BJ24" s="70" t="s">
        <v>1599</v>
      </c>
      <c r="BK24" s="70" t="s">
        <v>1599</v>
      </c>
      <c r="BL24" s="70" t="s">
        <v>1599</v>
      </c>
      <c r="BM24" s="70" t="s">
        <v>1599</v>
      </c>
      <c r="BN24" s="70" t="s">
        <v>1599</v>
      </c>
      <c r="BO24" s="70" t="s">
        <v>1599</v>
      </c>
      <c r="BP24" s="70" t="s">
        <v>1598</v>
      </c>
      <c r="BQ24" s="70" t="s">
        <v>1598</v>
      </c>
      <c r="BR24" s="55"/>
      <c r="BS24" s="55"/>
      <c r="BT24" s="135" t="s">
        <v>1600</v>
      </c>
      <c r="BU24" s="71" t="s">
        <v>1600</v>
      </c>
      <c r="BV24" s="71" t="s">
        <v>1600</v>
      </c>
      <c r="BW24" s="71" t="s">
        <v>1600</v>
      </c>
      <c r="BX24" s="71" t="s">
        <v>1600</v>
      </c>
      <c r="BY24" s="71" t="s">
        <v>1600</v>
      </c>
      <c r="BZ24" s="71" t="s">
        <v>1600</v>
      </c>
      <c r="CA24" s="71" t="s">
        <v>1600</v>
      </c>
      <c r="CB24" s="71" t="s">
        <v>1600</v>
      </c>
      <c r="CC24" s="64" t="s">
        <v>1600</v>
      </c>
      <c r="CD24" s="64" t="s">
        <v>1600</v>
      </c>
      <c r="CE24" s="64" t="s">
        <v>1600</v>
      </c>
      <c r="CF24" s="64" t="s">
        <v>1600</v>
      </c>
      <c r="CG24" s="64" t="s">
        <v>1600</v>
      </c>
      <c r="CH24" s="64" t="s">
        <v>1600</v>
      </c>
      <c r="CI24" s="64" t="s">
        <v>1600</v>
      </c>
      <c r="CJ24" s="64" t="s">
        <v>1600</v>
      </c>
      <c r="CK24" s="64" t="s">
        <v>1600</v>
      </c>
      <c r="CL24" s="64" t="s">
        <v>1600</v>
      </c>
      <c r="CM24" s="64" t="s">
        <v>1600</v>
      </c>
      <c r="CN24" s="64" t="s">
        <v>1600</v>
      </c>
      <c r="CO24" s="64" t="s">
        <v>1600</v>
      </c>
      <c r="CP24" s="64" t="s">
        <v>1600</v>
      </c>
      <c r="CQ24" s="64" t="s">
        <v>1600</v>
      </c>
      <c r="CR24" s="64" t="s">
        <v>1600</v>
      </c>
      <c r="CS24" s="64" t="s">
        <v>1600</v>
      </c>
      <c r="CT24" s="64" t="s">
        <v>1600</v>
      </c>
      <c r="CU24" s="64" t="s">
        <v>1600</v>
      </c>
      <c r="CV24" s="64" t="s">
        <v>1600</v>
      </c>
      <c r="CW24" s="64" t="s">
        <v>1600</v>
      </c>
      <c r="CX24" s="29"/>
      <c r="CY24" s="29"/>
      <c r="CZ24" s="139" t="s">
        <v>1601</v>
      </c>
      <c r="DA24" s="72" t="s">
        <v>1601</v>
      </c>
      <c r="DB24" s="72" t="s">
        <v>1601</v>
      </c>
      <c r="DC24" s="72" t="s">
        <v>1601</v>
      </c>
      <c r="DD24" s="72" t="s">
        <v>1601</v>
      </c>
      <c r="DE24" s="72" t="s">
        <v>1601</v>
      </c>
      <c r="DF24" s="72" t="s">
        <v>1601</v>
      </c>
      <c r="DG24" s="77" t="s">
        <v>1602</v>
      </c>
      <c r="DH24" s="78" t="s">
        <v>1602</v>
      </c>
      <c r="DI24" s="74" t="s">
        <v>1601</v>
      </c>
      <c r="DJ24" s="74" t="s">
        <v>1601</v>
      </c>
      <c r="DK24" s="74" t="s">
        <v>1601</v>
      </c>
      <c r="DL24" s="74" t="s">
        <v>1601</v>
      </c>
      <c r="DM24" s="74" t="s">
        <v>1596</v>
      </c>
      <c r="DN24" s="74" t="s">
        <v>1596</v>
      </c>
      <c r="DO24" s="74" t="s">
        <v>1596</v>
      </c>
      <c r="DP24" s="74" t="s">
        <v>1596</v>
      </c>
      <c r="DQ24" s="74" t="s">
        <v>1596</v>
      </c>
      <c r="DR24" s="74" t="s">
        <v>1596</v>
      </c>
      <c r="DS24" s="74" t="s">
        <v>1596</v>
      </c>
      <c r="DT24" s="74" t="s">
        <v>1596</v>
      </c>
      <c r="DU24" s="74" t="s">
        <v>1596</v>
      </c>
      <c r="DV24" s="74" t="s">
        <v>1596</v>
      </c>
      <c r="DW24" s="74" t="str">
        <f t="shared" si="1"/>
        <v>eligible</v>
      </c>
      <c r="DX24" s="74" t="str">
        <f t="shared" si="2"/>
        <v>eligible</v>
      </c>
      <c r="DY24" s="74" t="str">
        <f t="shared" si="3"/>
        <v>eligible</v>
      </c>
      <c r="DZ24" s="74" t="str">
        <f t="shared" si="4"/>
        <v>eligible</v>
      </c>
      <c r="EA24" s="74" t="str">
        <f t="shared" si="5"/>
        <v>ineligible</v>
      </c>
      <c r="EB24" s="74" t="s">
        <v>1601</v>
      </c>
      <c r="EC24" s="63"/>
      <c r="ED24" s="63"/>
      <c r="EE24" s="74"/>
      <c r="EF24" s="74"/>
      <c r="EG24" s="74"/>
      <c r="EH24" s="74"/>
      <c r="EI24" s="74"/>
      <c r="EJ24" s="74"/>
      <c r="EK24" s="74"/>
      <c r="EL24" s="74"/>
      <c r="EM24" s="74"/>
      <c r="EN24" s="74"/>
      <c r="EO24" s="74"/>
      <c r="EP24" s="74"/>
      <c r="EQ24" s="74" t="s">
        <v>1207</v>
      </c>
      <c r="ER24" s="74" t="s">
        <v>1207</v>
      </c>
      <c r="ES24" s="74" t="s">
        <v>1207</v>
      </c>
      <c r="ET24" s="74" t="s">
        <v>1207</v>
      </c>
      <c r="EU24" s="74" t="s">
        <v>1207</v>
      </c>
      <c r="EV24" s="74" t="s">
        <v>1207</v>
      </c>
      <c r="EW24" s="74" t="s">
        <v>1207</v>
      </c>
      <c r="EX24" s="74" t="s">
        <v>1207</v>
      </c>
      <c r="EY24" s="74"/>
      <c r="EZ24" s="74"/>
      <c r="FA24" s="74"/>
      <c r="FB24" s="74"/>
      <c r="FC24" s="74"/>
      <c r="FD24" s="74"/>
    </row>
    <row r="25" spans="2:160" x14ac:dyDescent="0.25">
      <c r="B25" s="20" t="s">
        <v>843</v>
      </c>
      <c r="C25" s="64" t="s">
        <v>1224</v>
      </c>
      <c r="D25" s="29"/>
      <c r="E25" s="29"/>
      <c r="F25" s="65" t="str">
        <f t="shared" si="6"/>
        <v>HIC</v>
      </c>
      <c r="G25" s="65" t="str">
        <f t="shared" si="7"/>
        <v>HIC</v>
      </c>
      <c r="H25" s="65" t="str">
        <f t="shared" si="8"/>
        <v>HIC</v>
      </c>
      <c r="I25" s="65" t="str">
        <f t="shared" si="9"/>
        <v>HIC</v>
      </c>
      <c r="J25" s="65" t="str">
        <f t="shared" si="10"/>
        <v>HIC</v>
      </c>
      <c r="K25" s="65" t="str">
        <f t="shared" si="11"/>
        <v>HIC</v>
      </c>
      <c r="L25" s="65" t="str">
        <f t="shared" si="12"/>
        <v>HIC</v>
      </c>
      <c r="M25" s="65" t="str">
        <f t="shared" si="13"/>
        <v>HIC</v>
      </c>
      <c r="N25" s="65" t="str">
        <f t="shared" si="14"/>
        <v>HIC</v>
      </c>
      <c r="O25" s="66" t="str">
        <f t="shared" si="15"/>
        <v>HIC</v>
      </c>
      <c r="P25" s="66" t="str">
        <f t="shared" si="16"/>
        <v>HIC</v>
      </c>
      <c r="Q25" s="66" t="str">
        <f t="shared" si="17"/>
        <v>HIC</v>
      </c>
      <c r="R25" s="66" t="str">
        <f t="shared" si="18"/>
        <v>HIC</v>
      </c>
      <c r="S25" s="66" t="str">
        <f t="shared" si="19"/>
        <v>HIC</v>
      </c>
      <c r="T25" s="66" t="str">
        <f t="shared" si="20"/>
        <v>HIC</v>
      </c>
      <c r="U25" s="66" t="str">
        <f t="shared" si="21"/>
        <v>HIC</v>
      </c>
      <c r="V25" s="66" t="str">
        <f t="shared" si="22"/>
        <v>HIC</v>
      </c>
      <c r="W25" s="66" t="str">
        <f t="shared" si="23"/>
        <v>HIC</v>
      </c>
      <c r="X25" s="66" t="str">
        <f t="shared" si="24"/>
        <v>HIC</v>
      </c>
      <c r="Y25" s="66" t="str">
        <f t="shared" si="25"/>
        <v>HIC</v>
      </c>
      <c r="Z25" s="66" t="str">
        <f t="shared" si="26"/>
        <v>HIC</v>
      </c>
      <c r="AA25" s="66" t="str">
        <f t="shared" si="27"/>
        <v>HIC</v>
      </c>
      <c r="AB25" s="66" t="str">
        <f t="shared" si="28"/>
        <v>HIC</v>
      </c>
      <c r="AC25" s="66" t="str">
        <f t="shared" si="29"/>
        <v>HIC</v>
      </c>
      <c r="AD25" s="66" t="str">
        <f t="shared" si="30"/>
        <v>HIC</v>
      </c>
      <c r="AE25" s="66" t="str">
        <f t="shared" si="31"/>
        <v>HIC</v>
      </c>
      <c r="AF25" s="66" t="str">
        <f t="shared" si="32"/>
        <v>HIC</v>
      </c>
      <c r="AG25" s="66" t="str">
        <f t="shared" si="33"/>
        <v>HIC</v>
      </c>
      <c r="AH25" s="66" t="str">
        <f t="shared" si="34"/>
        <v>HIC</v>
      </c>
      <c r="AI25" s="66" t="str">
        <f t="shared" si="35"/>
        <v>HIC</v>
      </c>
      <c r="AJ25" s="67"/>
      <c r="AK25" s="67"/>
      <c r="AL25" s="55"/>
      <c r="AM25" s="55"/>
      <c r="AN25" s="128" t="s">
        <v>1606</v>
      </c>
      <c r="AO25" s="128" t="s">
        <v>1606</v>
      </c>
      <c r="AP25" s="68" t="s">
        <v>1606</v>
      </c>
      <c r="AQ25" s="68" t="s">
        <v>1606</v>
      </c>
      <c r="AR25" s="68" t="s">
        <v>1606</v>
      </c>
      <c r="AS25" s="68" t="s">
        <v>1606</v>
      </c>
      <c r="AT25" s="69" t="s">
        <v>1606</v>
      </c>
      <c r="AU25" s="68" t="s">
        <v>1606</v>
      </c>
      <c r="AV25" s="68" t="s">
        <v>1606</v>
      </c>
      <c r="AW25" s="70" t="s">
        <v>1606</v>
      </c>
      <c r="AX25" s="70" t="s">
        <v>1606</v>
      </c>
      <c r="AY25" s="70" t="s">
        <v>1606</v>
      </c>
      <c r="AZ25" s="70" t="s">
        <v>1606</v>
      </c>
      <c r="BA25" s="70" t="s">
        <v>1606</v>
      </c>
      <c r="BB25" s="70" t="s">
        <v>1606</v>
      </c>
      <c r="BC25" s="70" t="s">
        <v>1606</v>
      </c>
      <c r="BD25" s="70" t="s">
        <v>1606</v>
      </c>
      <c r="BE25" s="70" t="s">
        <v>1606</v>
      </c>
      <c r="BF25" s="70" t="s">
        <v>1606</v>
      </c>
      <c r="BG25" s="70" t="s">
        <v>1606</v>
      </c>
      <c r="BH25" s="70" t="s">
        <v>1606</v>
      </c>
      <c r="BI25" s="70" t="s">
        <v>1606</v>
      </c>
      <c r="BJ25" s="70" t="s">
        <v>1606</v>
      </c>
      <c r="BK25" s="70" t="s">
        <v>1606</v>
      </c>
      <c r="BL25" s="70" t="s">
        <v>1606</v>
      </c>
      <c r="BM25" s="70" t="s">
        <v>1606</v>
      </c>
      <c r="BN25" s="70" t="s">
        <v>1606</v>
      </c>
      <c r="BO25" s="70" t="s">
        <v>1606</v>
      </c>
      <c r="BP25" s="70" t="s">
        <v>1606</v>
      </c>
      <c r="BQ25" s="70" t="s">
        <v>1606</v>
      </c>
      <c r="BR25" s="55"/>
      <c r="BS25" s="55"/>
      <c r="BT25" s="135" t="s">
        <v>1600</v>
      </c>
      <c r="BU25" s="71" t="s">
        <v>1600</v>
      </c>
      <c r="BV25" s="71" t="s">
        <v>1600</v>
      </c>
      <c r="BW25" s="71" t="s">
        <v>1600</v>
      </c>
      <c r="BX25" s="71" t="s">
        <v>1600</v>
      </c>
      <c r="BY25" s="71" t="s">
        <v>1600</v>
      </c>
      <c r="BZ25" s="71" t="s">
        <v>1600</v>
      </c>
      <c r="CA25" s="71" t="s">
        <v>1600</v>
      </c>
      <c r="CB25" s="71" t="s">
        <v>1600</v>
      </c>
      <c r="CC25" s="64" t="s">
        <v>1600</v>
      </c>
      <c r="CD25" s="64" t="s">
        <v>1600</v>
      </c>
      <c r="CE25" s="64" t="s">
        <v>1600</v>
      </c>
      <c r="CF25" s="64" t="s">
        <v>1600</v>
      </c>
      <c r="CG25" s="64" t="s">
        <v>1600</v>
      </c>
      <c r="CH25" s="64" t="s">
        <v>1600</v>
      </c>
      <c r="CI25" s="64" t="s">
        <v>1600</v>
      </c>
      <c r="CJ25" s="64" t="s">
        <v>1600</v>
      </c>
      <c r="CK25" s="64" t="s">
        <v>1600</v>
      </c>
      <c r="CL25" s="64" t="s">
        <v>1600</v>
      </c>
      <c r="CM25" s="64" t="s">
        <v>1600</v>
      </c>
      <c r="CN25" s="64" t="s">
        <v>1600</v>
      </c>
      <c r="CO25" s="64" t="s">
        <v>1600</v>
      </c>
      <c r="CP25" s="64" t="s">
        <v>1600</v>
      </c>
      <c r="CQ25" s="64" t="s">
        <v>1600</v>
      </c>
      <c r="CR25" s="64" t="s">
        <v>1600</v>
      </c>
      <c r="CS25" s="64" t="s">
        <v>1600</v>
      </c>
      <c r="CT25" s="64" t="s">
        <v>1600</v>
      </c>
      <c r="CU25" s="64" t="s">
        <v>1600</v>
      </c>
      <c r="CV25" s="64" t="s">
        <v>1600</v>
      </c>
      <c r="CW25" s="64" t="s">
        <v>1600</v>
      </c>
      <c r="CX25" s="29"/>
      <c r="CY25" s="29"/>
      <c r="CZ25" s="139" t="s">
        <v>1601</v>
      </c>
      <c r="DA25" s="72" t="s">
        <v>1601</v>
      </c>
      <c r="DB25" s="72" t="s">
        <v>1601</v>
      </c>
      <c r="DC25" s="72" t="s">
        <v>1601</v>
      </c>
      <c r="DD25" s="72" t="s">
        <v>1601</v>
      </c>
      <c r="DE25" s="72" t="s">
        <v>1601</v>
      </c>
      <c r="DF25" s="72" t="s">
        <v>1601</v>
      </c>
      <c r="DG25" s="77" t="s">
        <v>1602</v>
      </c>
      <c r="DH25" s="78" t="s">
        <v>1602</v>
      </c>
      <c r="DI25" s="74" t="s">
        <v>1601</v>
      </c>
      <c r="DJ25" s="74" t="s">
        <v>1601</v>
      </c>
      <c r="DK25" s="74" t="s">
        <v>1601</v>
      </c>
      <c r="DL25" s="74" t="s">
        <v>1601</v>
      </c>
      <c r="DM25" s="74" t="s">
        <v>1601</v>
      </c>
      <c r="DN25" s="74" t="s">
        <v>1601</v>
      </c>
      <c r="DO25" s="74" t="s">
        <v>1601</v>
      </c>
      <c r="DP25" s="74" t="s">
        <v>1601</v>
      </c>
      <c r="DQ25" s="74" t="s">
        <v>1601</v>
      </c>
      <c r="DR25" s="74" t="s">
        <v>1601</v>
      </c>
      <c r="DS25" s="74" t="s">
        <v>1601</v>
      </c>
      <c r="DT25" s="74" t="s">
        <v>1601</v>
      </c>
      <c r="DU25" s="74" t="s">
        <v>1601</v>
      </c>
      <c r="DV25" s="74" t="s">
        <v>1601</v>
      </c>
      <c r="DW25" s="74" t="str">
        <f t="shared" si="1"/>
        <v>ineligible</v>
      </c>
      <c r="DX25" s="74" t="str">
        <f t="shared" si="2"/>
        <v>ineligible</v>
      </c>
      <c r="DY25" s="74" t="str">
        <f t="shared" si="3"/>
        <v>ineligible</v>
      </c>
      <c r="DZ25" s="74" t="str">
        <f t="shared" si="4"/>
        <v>ineligible</v>
      </c>
      <c r="EA25" s="74" t="str">
        <f t="shared" si="5"/>
        <v>ineligible</v>
      </c>
      <c r="EB25" s="74" t="s">
        <v>1601</v>
      </c>
      <c r="EC25" s="63"/>
      <c r="ED25" s="63"/>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row>
    <row r="26" spans="2:160" x14ac:dyDescent="0.25">
      <c r="B26" s="20" t="s">
        <v>1623</v>
      </c>
      <c r="C26" s="64" t="s">
        <v>1624</v>
      </c>
      <c r="D26" s="29"/>
      <c r="E26" s="29"/>
      <c r="F26" s="65" t="str">
        <f t="shared" si="6"/>
        <v>UMIC</v>
      </c>
      <c r="G26" s="65" t="str">
        <f t="shared" si="7"/>
        <v>LMIC</v>
      </c>
      <c r="H26" s="65" t="str">
        <f t="shared" si="8"/>
        <v>UMIC</v>
      </c>
      <c r="I26" s="65" t="str">
        <f t="shared" si="9"/>
        <v>UMIC</v>
      </c>
      <c r="J26" s="65" t="str">
        <f t="shared" si="10"/>
        <v>UMIC</v>
      </c>
      <c r="K26" s="65" t="str">
        <f t="shared" si="11"/>
        <v>UMIC</v>
      </c>
      <c r="L26" s="65" t="str">
        <f t="shared" si="12"/>
        <v>UMIC</v>
      </c>
      <c r="M26" s="65" t="str">
        <f t="shared" si="13"/>
        <v>UMIC</v>
      </c>
      <c r="N26" s="65" t="str">
        <f t="shared" si="14"/>
        <v>UMIC</v>
      </c>
      <c r="O26" s="66" t="str">
        <f t="shared" si="15"/>
        <v>UMIC</v>
      </c>
      <c r="P26" s="66" t="str">
        <f t="shared" si="16"/>
        <v>LMIC</v>
      </c>
      <c r="Q26" s="66" t="str">
        <f t="shared" si="17"/>
        <v>LMIC</v>
      </c>
      <c r="R26" s="66" t="str">
        <f t="shared" si="18"/>
        <v>LMIC</v>
      </c>
      <c r="S26" s="66" t="str">
        <f t="shared" si="19"/>
        <v>LMIC</v>
      </c>
      <c r="T26" s="66" t="str">
        <f t="shared" si="20"/>
        <v>UMIC</v>
      </c>
      <c r="U26" s="66" t="str">
        <f t="shared" si="21"/>
        <v>UMIC</v>
      </c>
      <c r="V26" s="66" t="str">
        <f t="shared" si="22"/>
        <v>UMIC</v>
      </c>
      <c r="W26" s="66" t="str">
        <f t="shared" si="23"/>
        <v>UMIC</v>
      </c>
      <c r="X26" s="66" t="str">
        <f t="shared" si="24"/>
        <v>UMIC</v>
      </c>
      <c r="Y26" s="66" t="str">
        <f t="shared" si="25"/>
        <v>UMIC</v>
      </c>
      <c r="Z26" s="66" t="str">
        <f t="shared" si="26"/>
        <v>LMIC</v>
      </c>
      <c r="AA26" s="66" t="str">
        <f t="shared" si="27"/>
        <v>LMIC</v>
      </c>
      <c r="AB26" s="66" t="str">
        <f t="shared" si="28"/>
        <v>LMIC</v>
      </c>
      <c r="AC26" s="66" t="str">
        <f t="shared" si="29"/>
        <v>LMIC</v>
      </c>
      <c r="AD26" s="66" t="str">
        <f t="shared" si="30"/>
        <v>LMIC</v>
      </c>
      <c r="AE26" s="66" t="str">
        <f t="shared" si="31"/>
        <v>LMIC</v>
      </c>
      <c r="AF26" s="66" t="str">
        <f t="shared" si="32"/>
        <v>LMIC</v>
      </c>
      <c r="AG26" s="66" t="str">
        <f t="shared" si="33"/>
        <v>LMIC</v>
      </c>
      <c r="AH26" s="66" t="str">
        <f t="shared" si="34"/>
        <v>LMIC</v>
      </c>
      <c r="AI26" s="66" t="str">
        <f t="shared" si="35"/>
        <v>LMIC</v>
      </c>
      <c r="AJ26" s="67"/>
      <c r="AK26" s="67"/>
      <c r="AL26" s="55"/>
      <c r="AM26" s="55"/>
      <c r="AN26" s="129" t="s">
        <v>1598</v>
      </c>
      <c r="AO26" s="129" t="s">
        <v>1599</v>
      </c>
      <c r="AP26" s="68" t="s">
        <v>1598</v>
      </c>
      <c r="AQ26" s="68" t="s">
        <v>1598</v>
      </c>
      <c r="AR26" s="68" t="s">
        <v>1598</v>
      </c>
      <c r="AS26" s="68" t="s">
        <v>1598</v>
      </c>
      <c r="AT26" s="69" t="s">
        <v>1598</v>
      </c>
      <c r="AU26" s="68" t="s">
        <v>1598</v>
      </c>
      <c r="AV26" s="68" t="s">
        <v>1598</v>
      </c>
      <c r="AW26" s="70" t="s">
        <v>1598</v>
      </c>
      <c r="AX26" s="70" t="s">
        <v>1599</v>
      </c>
      <c r="AY26" s="70" t="s">
        <v>1599</v>
      </c>
      <c r="AZ26" s="70" t="s">
        <v>1599</v>
      </c>
      <c r="BA26" s="70" t="s">
        <v>1599</v>
      </c>
      <c r="BB26" s="70" t="s">
        <v>1598</v>
      </c>
      <c r="BC26" s="70" t="s">
        <v>1598</v>
      </c>
      <c r="BD26" s="70" t="s">
        <v>1598</v>
      </c>
      <c r="BE26" s="70" t="s">
        <v>1598</v>
      </c>
      <c r="BF26" s="70" t="s">
        <v>1598</v>
      </c>
      <c r="BG26" s="70" t="s">
        <v>1598</v>
      </c>
      <c r="BH26" s="70" t="s">
        <v>1599</v>
      </c>
      <c r="BI26" s="70" t="s">
        <v>1599</v>
      </c>
      <c r="BJ26" s="70" t="s">
        <v>1599</v>
      </c>
      <c r="BK26" s="70" t="s">
        <v>1599</v>
      </c>
      <c r="BL26" s="70" t="s">
        <v>1599</v>
      </c>
      <c r="BM26" s="70" t="s">
        <v>1599</v>
      </c>
      <c r="BN26" s="70" t="s">
        <v>1599</v>
      </c>
      <c r="BO26" s="70" t="s">
        <v>1599</v>
      </c>
      <c r="BP26" s="70" t="s">
        <v>1599</v>
      </c>
      <c r="BQ26" s="70" t="s">
        <v>1599</v>
      </c>
      <c r="BR26" s="55"/>
      <c r="BS26" s="55"/>
      <c r="BT26" s="135" t="s">
        <v>1600</v>
      </c>
      <c r="BU26" s="71" t="s">
        <v>1600</v>
      </c>
      <c r="BV26" s="71" t="s">
        <v>1600</v>
      </c>
      <c r="BW26" s="71" t="s">
        <v>1600</v>
      </c>
      <c r="BX26" s="71" t="s">
        <v>1600</v>
      </c>
      <c r="BY26" s="71" t="s">
        <v>1600</v>
      </c>
      <c r="BZ26" s="71" t="s">
        <v>1600</v>
      </c>
      <c r="CA26" s="71" t="s">
        <v>1600</v>
      </c>
      <c r="CB26" s="71" t="s">
        <v>1600</v>
      </c>
      <c r="CC26" s="64" t="s">
        <v>1600</v>
      </c>
      <c r="CD26" s="64" t="s">
        <v>1600</v>
      </c>
      <c r="CE26" s="64" t="s">
        <v>1600</v>
      </c>
      <c r="CF26" s="64" t="s">
        <v>1600</v>
      </c>
      <c r="CG26" s="64" t="s">
        <v>1600</v>
      </c>
      <c r="CH26" s="64" t="s">
        <v>1600</v>
      </c>
      <c r="CI26" s="64" t="s">
        <v>1600</v>
      </c>
      <c r="CJ26" s="64" t="s">
        <v>1600</v>
      </c>
      <c r="CK26" s="64" t="s">
        <v>1600</v>
      </c>
      <c r="CL26" s="64" t="s">
        <v>1600</v>
      </c>
      <c r="CM26" s="64" t="s">
        <v>1600</v>
      </c>
      <c r="CN26" s="64" t="s">
        <v>1600</v>
      </c>
      <c r="CO26" s="64" t="s">
        <v>1600</v>
      </c>
      <c r="CP26" s="64" t="s">
        <v>1600</v>
      </c>
      <c r="CQ26" s="64" t="s">
        <v>1600</v>
      </c>
      <c r="CR26" s="64" t="s">
        <v>1600</v>
      </c>
      <c r="CS26" s="64" t="s">
        <v>1600</v>
      </c>
      <c r="CT26" s="64" t="s">
        <v>1600</v>
      </c>
      <c r="CU26" s="64" t="s">
        <v>1600</v>
      </c>
      <c r="CV26" s="64" t="s">
        <v>1600</v>
      </c>
      <c r="CW26" s="64" t="s">
        <v>1600</v>
      </c>
      <c r="CX26" s="29"/>
      <c r="CY26" s="29"/>
      <c r="CZ26" s="139" t="s">
        <v>1601</v>
      </c>
      <c r="DA26" s="72" t="s">
        <v>1601</v>
      </c>
      <c r="DB26" s="72" t="s">
        <v>1601</v>
      </c>
      <c r="DC26" s="72" t="s">
        <v>1601</v>
      </c>
      <c r="DD26" s="72" t="s">
        <v>1601</v>
      </c>
      <c r="DE26" s="72" t="s">
        <v>1601</v>
      </c>
      <c r="DF26" s="72" t="s">
        <v>1601</v>
      </c>
      <c r="DG26" s="77" t="s">
        <v>1602</v>
      </c>
      <c r="DH26" s="78" t="s">
        <v>1602</v>
      </c>
      <c r="DI26" s="74" t="s">
        <v>1596</v>
      </c>
      <c r="DJ26" s="74" t="s">
        <v>1596</v>
      </c>
      <c r="DK26" s="74" t="s">
        <v>1596</v>
      </c>
      <c r="DL26" s="74" t="s">
        <v>1596</v>
      </c>
      <c r="DM26" s="74" t="s">
        <v>1601</v>
      </c>
      <c r="DN26" s="74" t="s">
        <v>1601</v>
      </c>
      <c r="DO26" s="74" t="s">
        <v>1601</v>
      </c>
      <c r="DP26" s="74" t="s">
        <v>1601</v>
      </c>
      <c r="DQ26" s="74" t="s">
        <v>1601</v>
      </c>
      <c r="DR26" s="74" t="s">
        <v>1601</v>
      </c>
      <c r="DS26" s="74" t="s">
        <v>1596</v>
      </c>
      <c r="DT26" s="74" t="s">
        <v>1596</v>
      </c>
      <c r="DU26" s="74" t="s">
        <v>1596</v>
      </c>
      <c r="DV26" s="74" t="s">
        <v>1596</v>
      </c>
      <c r="DW26" s="74" t="str">
        <f t="shared" si="1"/>
        <v>eligible</v>
      </c>
      <c r="DX26" s="74" t="str">
        <f t="shared" si="2"/>
        <v>eligible</v>
      </c>
      <c r="DY26" s="74" t="str">
        <f t="shared" si="3"/>
        <v>eligible</v>
      </c>
      <c r="DZ26" s="74" t="str">
        <f t="shared" si="4"/>
        <v>eligible</v>
      </c>
      <c r="EA26" s="74" t="str">
        <f t="shared" si="5"/>
        <v>eligible</v>
      </c>
      <c r="EB26" s="74" t="s">
        <v>1596</v>
      </c>
      <c r="EC26" s="63"/>
      <c r="ED26" s="63"/>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row>
    <row r="27" spans="2:160" x14ac:dyDescent="0.25">
      <c r="B27" s="20" t="s">
        <v>186</v>
      </c>
      <c r="C27" s="64" t="s">
        <v>1625</v>
      </c>
      <c r="D27" s="29"/>
      <c r="E27" s="29"/>
      <c r="F27" s="65" t="str">
        <f t="shared" si="6"/>
        <v>LDC</v>
      </c>
      <c r="G27" s="65" t="str">
        <f t="shared" si="7"/>
        <v>LDC</v>
      </c>
      <c r="H27" s="65" t="str">
        <f t="shared" si="8"/>
        <v>LDC</v>
      </c>
      <c r="I27" s="65" t="str">
        <f t="shared" si="9"/>
        <v>LDC</v>
      </c>
      <c r="J27" s="65" t="str">
        <f t="shared" si="10"/>
        <v>LDC</v>
      </c>
      <c r="K27" s="65" t="str">
        <f t="shared" si="11"/>
        <v>LDC</v>
      </c>
      <c r="L27" s="65" t="str">
        <f t="shared" si="12"/>
        <v>LDC</v>
      </c>
      <c r="M27" s="65" t="str">
        <f t="shared" si="13"/>
        <v>LDC</v>
      </c>
      <c r="N27" s="65" t="str">
        <f t="shared" si="14"/>
        <v>LDC</v>
      </c>
      <c r="O27" s="66" t="str">
        <f t="shared" si="15"/>
        <v>LDC</v>
      </c>
      <c r="P27" s="66" t="str">
        <f t="shared" si="16"/>
        <v>LDC</v>
      </c>
      <c r="Q27" s="66" t="str">
        <f t="shared" si="17"/>
        <v>LDC</v>
      </c>
      <c r="R27" s="66" t="str">
        <f t="shared" si="18"/>
        <v>LDC</v>
      </c>
      <c r="S27" s="66" t="str">
        <f t="shared" si="19"/>
        <v>LDC</v>
      </c>
      <c r="T27" s="66" t="str">
        <f t="shared" si="20"/>
        <v>LDC</v>
      </c>
      <c r="U27" s="66" t="str">
        <f t="shared" si="21"/>
        <v>LDC</v>
      </c>
      <c r="V27" s="66" t="str">
        <f t="shared" si="22"/>
        <v>LDC</v>
      </c>
      <c r="W27" s="66" t="str">
        <f t="shared" si="23"/>
        <v>LDC</v>
      </c>
      <c r="X27" s="66" t="str">
        <f t="shared" si="24"/>
        <v>LDC</v>
      </c>
      <c r="Y27" s="66" t="str">
        <f t="shared" si="25"/>
        <v>LDC</v>
      </c>
      <c r="Z27" s="66" t="str">
        <f t="shared" si="26"/>
        <v>LDC</v>
      </c>
      <c r="AA27" s="66" t="str">
        <f t="shared" si="27"/>
        <v>LDC</v>
      </c>
      <c r="AB27" s="66" t="str">
        <f t="shared" si="28"/>
        <v>LDC</v>
      </c>
      <c r="AC27" s="66" t="str">
        <f t="shared" si="29"/>
        <v>LDC</v>
      </c>
      <c r="AD27" s="66" t="str">
        <f t="shared" si="30"/>
        <v>LDC</v>
      </c>
      <c r="AE27" s="66" t="str">
        <f t="shared" si="31"/>
        <v>LDC</v>
      </c>
      <c r="AF27" s="66" t="str">
        <f t="shared" si="32"/>
        <v>LDC</v>
      </c>
      <c r="AG27" s="66" t="str">
        <f t="shared" si="33"/>
        <v>LDC</v>
      </c>
      <c r="AH27" s="66" t="str">
        <f t="shared" si="34"/>
        <v>LDC</v>
      </c>
      <c r="AI27" s="66" t="str">
        <f t="shared" si="35"/>
        <v>LDC</v>
      </c>
      <c r="AJ27" s="67"/>
      <c r="AK27" s="67"/>
      <c r="AL27" s="55"/>
      <c r="AM27" s="55"/>
      <c r="AN27" s="128" t="s">
        <v>1599</v>
      </c>
      <c r="AO27" s="128" t="s">
        <v>1599</v>
      </c>
      <c r="AP27" s="75" t="s">
        <v>1599</v>
      </c>
      <c r="AQ27" s="68" t="s">
        <v>1595</v>
      </c>
      <c r="AR27" s="68" t="s">
        <v>1595</v>
      </c>
      <c r="AS27" s="68" t="s">
        <v>1595</v>
      </c>
      <c r="AT27" s="69" t="s">
        <v>1595</v>
      </c>
      <c r="AU27" s="68" t="s">
        <v>1595</v>
      </c>
      <c r="AV27" s="68" t="s">
        <v>1595</v>
      </c>
      <c r="AW27" s="70" t="s">
        <v>1595</v>
      </c>
      <c r="AX27" s="70" t="s">
        <v>1595</v>
      </c>
      <c r="AY27" s="70" t="s">
        <v>1595</v>
      </c>
      <c r="AZ27" s="70" t="s">
        <v>1595</v>
      </c>
      <c r="BA27" s="70" t="s">
        <v>1595</v>
      </c>
      <c r="BB27" s="70" t="s">
        <v>1595</v>
      </c>
      <c r="BC27" s="70" t="s">
        <v>1595</v>
      </c>
      <c r="BD27" s="70" t="s">
        <v>1595</v>
      </c>
      <c r="BE27" s="70" t="s">
        <v>1595</v>
      </c>
      <c r="BF27" s="70" t="s">
        <v>1595</v>
      </c>
      <c r="BG27" s="70" t="s">
        <v>1595</v>
      </c>
      <c r="BH27" s="70" t="s">
        <v>1595</v>
      </c>
      <c r="BI27" s="70" t="s">
        <v>1595</v>
      </c>
      <c r="BJ27" s="70" t="s">
        <v>1595</v>
      </c>
      <c r="BK27" s="70" t="s">
        <v>1595</v>
      </c>
      <c r="BL27" s="70" t="s">
        <v>1595</v>
      </c>
      <c r="BM27" s="70" t="s">
        <v>1595</v>
      </c>
      <c r="BN27" s="70" t="s">
        <v>1595</v>
      </c>
      <c r="BO27" s="70" t="s">
        <v>1595</v>
      </c>
      <c r="BP27" s="70" t="s">
        <v>1595</v>
      </c>
      <c r="BQ27" s="70" t="s">
        <v>1595</v>
      </c>
      <c r="BR27" s="55"/>
      <c r="BS27" s="55"/>
      <c r="BT27" s="135" t="s">
        <v>1207</v>
      </c>
      <c r="BU27" s="71" t="s">
        <v>1207</v>
      </c>
      <c r="BV27" s="71" t="s">
        <v>1207</v>
      </c>
      <c r="BW27" s="71" t="s">
        <v>1207</v>
      </c>
      <c r="BX27" s="71" t="s">
        <v>1207</v>
      </c>
      <c r="BY27" s="71" t="s">
        <v>1207</v>
      </c>
      <c r="BZ27" s="71" t="s">
        <v>1207</v>
      </c>
      <c r="CA27" s="71" t="s">
        <v>1207</v>
      </c>
      <c r="CB27" s="71" t="s">
        <v>1207</v>
      </c>
      <c r="CC27" s="64" t="s">
        <v>1207</v>
      </c>
      <c r="CD27" s="64" t="s">
        <v>1207</v>
      </c>
      <c r="CE27" s="64" t="s">
        <v>1207</v>
      </c>
      <c r="CF27" s="64" t="s">
        <v>1207</v>
      </c>
      <c r="CG27" s="64" t="s">
        <v>1207</v>
      </c>
      <c r="CH27" s="64" t="s">
        <v>1207</v>
      </c>
      <c r="CI27" s="64" t="s">
        <v>1207</v>
      </c>
      <c r="CJ27" s="64" t="s">
        <v>1207</v>
      </c>
      <c r="CK27" s="64" t="s">
        <v>1207</v>
      </c>
      <c r="CL27" s="64" t="s">
        <v>1207</v>
      </c>
      <c r="CM27" s="64" t="s">
        <v>1207</v>
      </c>
      <c r="CN27" s="64" t="s">
        <v>1207</v>
      </c>
      <c r="CO27" s="64" t="s">
        <v>1207</v>
      </c>
      <c r="CP27" s="64" t="s">
        <v>1207</v>
      </c>
      <c r="CQ27" s="64" t="s">
        <v>1207</v>
      </c>
      <c r="CR27" s="64" t="s">
        <v>1207</v>
      </c>
      <c r="CS27" s="64" t="s">
        <v>1207</v>
      </c>
      <c r="CT27" s="64" t="s">
        <v>1207</v>
      </c>
      <c r="CU27" s="64" t="s">
        <v>1207</v>
      </c>
      <c r="CV27" s="64" t="s">
        <v>1207</v>
      </c>
      <c r="CW27" s="64" t="s">
        <v>1207</v>
      </c>
      <c r="CX27" s="29"/>
      <c r="CY27" s="29"/>
      <c r="CZ27" s="139" t="s">
        <v>1596</v>
      </c>
      <c r="DA27" s="72" t="s">
        <v>1596</v>
      </c>
      <c r="DB27" s="72" t="s">
        <v>1596</v>
      </c>
      <c r="DC27" s="72" t="s">
        <v>1596</v>
      </c>
      <c r="DD27" s="72" t="s">
        <v>1596</v>
      </c>
      <c r="DE27" s="72" t="s">
        <v>1596</v>
      </c>
      <c r="DF27" s="72" t="s">
        <v>1596</v>
      </c>
      <c r="DG27" s="77" t="s">
        <v>1596</v>
      </c>
      <c r="DH27" s="78" t="s">
        <v>1596</v>
      </c>
      <c r="DI27" s="74" t="s">
        <v>1596</v>
      </c>
      <c r="DJ27" s="74" t="s">
        <v>1596</v>
      </c>
      <c r="DK27" s="74" t="s">
        <v>1596</v>
      </c>
      <c r="DL27" s="74" t="s">
        <v>1596</v>
      </c>
      <c r="DM27" s="74" t="s">
        <v>1596</v>
      </c>
      <c r="DN27" s="74" t="s">
        <v>1596</v>
      </c>
      <c r="DO27" s="74" t="s">
        <v>1596</v>
      </c>
      <c r="DP27" s="74" t="s">
        <v>1596</v>
      </c>
      <c r="DQ27" s="74" t="s">
        <v>1596</v>
      </c>
      <c r="DR27" s="74" t="s">
        <v>1596</v>
      </c>
      <c r="DS27" s="74" t="s">
        <v>1596</v>
      </c>
      <c r="DT27" s="74" t="s">
        <v>1596</v>
      </c>
      <c r="DU27" s="74" t="s">
        <v>1596</v>
      </c>
      <c r="DV27" s="74" t="s">
        <v>1596</v>
      </c>
      <c r="DW27" s="74" t="str">
        <f t="shared" si="1"/>
        <v>eligible</v>
      </c>
      <c r="DX27" s="74" t="str">
        <f t="shared" si="2"/>
        <v>eligible</v>
      </c>
      <c r="DY27" s="74" t="str">
        <f t="shared" si="3"/>
        <v>eligible</v>
      </c>
      <c r="DZ27" s="74" t="str">
        <f t="shared" si="4"/>
        <v>eligible</v>
      </c>
      <c r="EA27" s="74" t="str">
        <f t="shared" si="5"/>
        <v>eligible</v>
      </c>
      <c r="EB27" s="74" t="s">
        <v>1596</v>
      </c>
      <c r="EC27" s="63"/>
      <c r="ED27" s="63"/>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row>
    <row r="28" spans="2:160" x14ac:dyDescent="0.25">
      <c r="B28" s="20" t="s">
        <v>291</v>
      </c>
      <c r="C28" s="64" t="s">
        <v>1626</v>
      </c>
      <c r="D28" s="29"/>
      <c r="E28" s="29"/>
      <c r="F28" s="65" t="str">
        <f t="shared" si="6"/>
        <v>LDC</v>
      </c>
      <c r="G28" s="65" t="str">
        <f t="shared" si="7"/>
        <v>LDC</v>
      </c>
      <c r="H28" s="65" t="str">
        <f t="shared" si="8"/>
        <v>LDC</v>
      </c>
      <c r="I28" s="65" t="str">
        <f t="shared" si="9"/>
        <v>LDC</v>
      </c>
      <c r="J28" s="65" t="str">
        <f t="shared" si="10"/>
        <v>LDC</v>
      </c>
      <c r="K28" s="65" t="str">
        <f t="shared" si="11"/>
        <v>LDC</v>
      </c>
      <c r="L28" s="65" t="str">
        <f t="shared" si="12"/>
        <v>LDC</v>
      </c>
      <c r="M28" s="65" t="str">
        <f t="shared" si="13"/>
        <v>LDC</v>
      </c>
      <c r="N28" s="65" t="str">
        <f t="shared" si="14"/>
        <v>LDC</v>
      </c>
      <c r="O28" s="66" t="str">
        <f t="shared" si="15"/>
        <v>LDC</v>
      </c>
      <c r="P28" s="66" t="str">
        <f t="shared" si="16"/>
        <v>LDC</v>
      </c>
      <c r="Q28" s="66" t="str">
        <f t="shared" si="17"/>
        <v>LDC</v>
      </c>
      <c r="R28" s="66" t="str">
        <f t="shared" si="18"/>
        <v>LDC</v>
      </c>
      <c r="S28" s="66" t="str">
        <f t="shared" si="19"/>
        <v>LDC</v>
      </c>
      <c r="T28" s="66" t="str">
        <f t="shared" si="20"/>
        <v>LDC</v>
      </c>
      <c r="U28" s="66" t="str">
        <f t="shared" si="21"/>
        <v>LDC</v>
      </c>
      <c r="V28" s="66" t="str">
        <f t="shared" si="22"/>
        <v>LDC</v>
      </c>
      <c r="W28" s="66" t="str">
        <f t="shared" si="23"/>
        <v>LDC</v>
      </c>
      <c r="X28" s="66" t="str">
        <f t="shared" si="24"/>
        <v>LDC</v>
      </c>
      <c r="Y28" s="66" t="str">
        <f t="shared" si="25"/>
        <v>LDC</v>
      </c>
      <c r="Z28" s="66" t="str">
        <f t="shared" si="26"/>
        <v>LDC</v>
      </c>
      <c r="AA28" s="66" t="str">
        <f t="shared" si="27"/>
        <v>LDC</v>
      </c>
      <c r="AB28" s="66" t="str">
        <f t="shared" si="28"/>
        <v>LDC</v>
      </c>
      <c r="AC28" s="66" t="str">
        <f t="shared" si="29"/>
        <v>LDC</v>
      </c>
      <c r="AD28" s="66" t="str">
        <f t="shared" si="30"/>
        <v>LDC</v>
      </c>
      <c r="AE28" s="66" t="str">
        <f t="shared" si="31"/>
        <v>LDC</v>
      </c>
      <c r="AF28" s="66" t="str">
        <f t="shared" si="32"/>
        <v>LDC</v>
      </c>
      <c r="AG28" s="66" t="str">
        <f t="shared" si="33"/>
        <v>LDC</v>
      </c>
      <c r="AH28" s="66" t="str">
        <f t="shared" si="34"/>
        <v>LDC</v>
      </c>
      <c r="AI28" s="66" t="str">
        <f t="shared" si="35"/>
        <v>LDC</v>
      </c>
      <c r="AJ28" s="67"/>
      <c r="AK28" s="67"/>
      <c r="AL28" s="55"/>
      <c r="AM28" s="55"/>
      <c r="AN28" s="128" t="s">
        <v>1599</v>
      </c>
      <c r="AO28" s="128" t="s">
        <v>1599</v>
      </c>
      <c r="AP28" s="68" t="s">
        <v>1599</v>
      </c>
      <c r="AQ28" s="68" t="s">
        <v>1599</v>
      </c>
      <c r="AR28" s="68" t="s">
        <v>1599</v>
      </c>
      <c r="AS28" s="68" t="s">
        <v>1599</v>
      </c>
      <c r="AT28" s="69" t="s">
        <v>1599</v>
      </c>
      <c r="AU28" s="68" t="s">
        <v>1599</v>
      </c>
      <c r="AV28" s="68" t="s">
        <v>1599</v>
      </c>
      <c r="AW28" s="70" t="s">
        <v>1599</v>
      </c>
      <c r="AX28" s="70" t="s">
        <v>1599</v>
      </c>
      <c r="AY28" s="70" t="s">
        <v>1599</v>
      </c>
      <c r="AZ28" s="70" t="s">
        <v>1599</v>
      </c>
      <c r="BA28" s="70" t="s">
        <v>1599</v>
      </c>
      <c r="BB28" s="70" t="s">
        <v>1599</v>
      </c>
      <c r="BC28" s="70" t="s">
        <v>1599</v>
      </c>
      <c r="BD28" s="70" t="s">
        <v>1595</v>
      </c>
      <c r="BE28" s="70" t="s">
        <v>1595</v>
      </c>
      <c r="BF28" s="70" t="s">
        <v>1595</v>
      </c>
      <c r="BG28" s="70" t="s">
        <v>1595</v>
      </c>
      <c r="BH28" s="70" t="s">
        <v>1595</v>
      </c>
      <c r="BI28" s="70" t="s">
        <v>1595</v>
      </c>
      <c r="BJ28" s="70" t="s">
        <v>1595</v>
      </c>
      <c r="BK28" s="70" t="s">
        <v>1595</v>
      </c>
      <c r="BL28" s="70" t="s">
        <v>1595</v>
      </c>
      <c r="BM28" s="70" t="s">
        <v>1595</v>
      </c>
      <c r="BN28" s="70" t="s">
        <v>1595</v>
      </c>
      <c r="BO28" s="70" t="s">
        <v>1595</v>
      </c>
      <c r="BP28" s="70" t="s">
        <v>1595</v>
      </c>
      <c r="BQ28" s="70" t="s">
        <v>1595</v>
      </c>
      <c r="BR28" s="55"/>
      <c r="BS28" s="55"/>
      <c r="BT28" s="135" t="s">
        <v>1207</v>
      </c>
      <c r="BU28" s="71" t="s">
        <v>1207</v>
      </c>
      <c r="BV28" s="71" t="s">
        <v>1207</v>
      </c>
      <c r="BW28" s="71" t="s">
        <v>1207</v>
      </c>
      <c r="BX28" s="71" t="s">
        <v>1207</v>
      </c>
      <c r="BY28" s="71" t="s">
        <v>1207</v>
      </c>
      <c r="BZ28" s="71" t="s">
        <v>1207</v>
      </c>
      <c r="CA28" s="71" t="s">
        <v>1207</v>
      </c>
      <c r="CB28" s="71" t="s">
        <v>1207</v>
      </c>
      <c r="CC28" s="64" t="s">
        <v>1207</v>
      </c>
      <c r="CD28" s="64" t="s">
        <v>1207</v>
      </c>
      <c r="CE28" s="64" t="s">
        <v>1207</v>
      </c>
      <c r="CF28" s="64" t="s">
        <v>1207</v>
      </c>
      <c r="CG28" s="64" t="s">
        <v>1207</v>
      </c>
      <c r="CH28" s="64" t="s">
        <v>1207</v>
      </c>
      <c r="CI28" s="64" t="s">
        <v>1207</v>
      </c>
      <c r="CJ28" s="64" t="s">
        <v>1207</v>
      </c>
      <c r="CK28" s="64" t="s">
        <v>1207</v>
      </c>
      <c r="CL28" s="64" t="s">
        <v>1207</v>
      </c>
      <c r="CM28" s="64" t="s">
        <v>1207</v>
      </c>
      <c r="CN28" s="64" t="s">
        <v>1207</v>
      </c>
      <c r="CO28" s="64" t="s">
        <v>1207</v>
      </c>
      <c r="CP28" s="64" t="s">
        <v>1207</v>
      </c>
      <c r="CQ28" s="64" t="s">
        <v>1207</v>
      </c>
      <c r="CR28" s="64" t="s">
        <v>1207</v>
      </c>
      <c r="CS28" s="64" t="s">
        <v>1207</v>
      </c>
      <c r="CT28" s="64" t="s">
        <v>1207</v>
      </c>
      <c r="CU28" s="64" t="s">
        <v>1207</v>
      </c>
      <c r="CV28" s="64" t="s">
        <v>1207</v>
      </c>
      <c r="CW28" s="64" t="s">
        <v>1207</v>
      </c>
      <c r="CX28" s="29"/>
      <c r="CY28" s="29"/>
      <c r="CZ28" s="139" t="s">
        <v>1596</v>
      </c>
      <c r="DA28" s="72" t="s">
        <v>1596</v>
      </c>
      <c r="DB28" s="72" t="s">
        <v>1596</v>
      </c>
      <c r="DC28" s="72" t="s">
        <v>1596</v>
      </c>
      <c r="DD28" s="72" t="s">
        <v>1596</v>
      </c>
      <c r="DE28" s="72" t="s">
        <v>1596</v>
      </c>
      <c r="DF28" s="72" t="s">
        <v>1596</v>
      </c>
      <c r="DG28" s="77" t="s">
        <v>1596</v>
      </c>
      <c r="DH28" s="78" t="s">
        <v>1596</v>
      </c>
      <c r="DI28" s="74" t="s">
        <v>1596</v>
      </c>
      <c r="DJ28" s="74" t="s">
        <v>1596</v>
      </c>
      <c r="DK28" s="74" t="s">
        <v>1596</v>
      </c>
      <c r="DL28" s="74" t="s">
        <v>1596</v>
      </c>
      <c r="DM28" s="74" t="s">
        <v>1596</v>
      </c>
      <c r="DN28" s="74" t="s">
        <v>1596</v>
      </c>
      <c r="DO28" s="74" t="s">
        <v>1596</v>
      </c>
      <c r="DP28" s="74" t="s">
        <v>1596</v>
      </c>
      <c r="DQ28" s="74" t="s">
        <v>1596</v>
      </c>
      <c r="DR28" s="74" t="s">
        <v>1596</v>
      </c>
      <c r="DS28" s="74" t="s">
        <v>1596</v>
      </c>
      <c r="DT28" s="74" t="s">
        <v>1596</v>
      </c>
      <c r="DU28" s="74" t="s">
        <v>1596</v>
      </c>
      <c r="DV28" s="74" t="s">
        <v>1596</v>
      </c>
      <c r="DW28" s="74" t="str">
        <f t="shared" si="1"/>
        <v>eligible</v>
      </c>
      <c r="DX28" s="74" t="str">
        <f t="shared" si="2"/>
        <v>eligible</v>
      </c>
      <c r="DY28" s="74" t="str">
        <f t="shared" si="3"/>
        <v>eligible</v>
      </c>
      <c r="DZ28" s="74" t="str">
        <f t="shared" si="4"/>
        <v>eligible</v>
      </c>
      <c r="EA28" s="74" t="str">
        <f t="shared" si="5"/>
        <v>eligible</v>
      </c>
      <c r="EB28" s="74" t="s">
        <v>1596</v>
      </c>
      <c r="EC28" s="63"/>
      <c r="ED28" s="63"/>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row>
    <row r="29" spans="2:160" x14ac:dyDescent="0.25">
      <c r="B29" s="20" t="s">
        <v>549</v>
      </c>
      <c r="C29" s="64" t="s">
        <v>1627</v>
      </c>
      <c r="D29" s="29"/>
      <c r="E29" s="29"/>
      <c r="F29" s="65" t="str">
        <f t="shared" si="6"/>
        <v>LMIC</v>
      </c>
      <c r="G29" s="65" t="str">
        <f t="shared" si="7"/>
        <v>LMIC</v>
      </c>
      <c r="H29" s="65" t="str">
        <f t="shared" si="8"/>
        <v>LMIC</v>
      </c>
      <c r="I29" s="65" t="str">
        <f t="shared" si="9"/>
        <v>LMIC</v>
      </c>
      <c r="J29" s="65" t="str">
        <f t="shared" si="10"/>
        <v>LMIC</v>
      </c>
      <c r="K29" s="65" t="str">
        <f t="shared" si="11"/>
        <v>LMIC</v>
      </c>
      <c r="L29" s="65" t="str">
        <f t="shared" si="12"/>
        <v>LMIC</v>
      </c>
      <c r="M29" s="65" t="str">
        <f t="shared" si="13"/>
        <v>LMIC</v>
      </c>
      <c r="N29" s="65" t="str">
        <f t="shared" si="14"/>
        <v>LMIC</v>
      </c>
      <c r="O29" s="66" t="str">
        <f t="shared" si="15"/>
        <v>LMIC</v>
      </c>
      <c r="P29" s="66" t="str">
        <f t="shared" si="16"/>
        <v>LMIC</v>
      </c>
      <c r="Q29" s="66" t="str">
        <f t="shared" si="17"/>
        <v>LMIC</v>
      </c>
      <c r="R29" s="66" t="str">
        <f t="shared" si="18"/>
        <v>LMIC</v>
      </c>
      <c r="S29" s="66" t="str">
        <f t="shared" si="19"/>
        <v>LMIC</v>
      </c>
      <c r="T29" s="66" t="str">
        <f t="shared" si="20"/>
        <v>LMIC</v>
      </c>
      <c r="U29" s="66" t="str">
        <f t="shared" si="21"/>
        <v>LMIC</v>
      </c>
      <c r="V29" s="66" t="str">
        <f t="shared" si="22"/>
        <v>LMIC</v>
      </c>
      <c r="W29" s="66" t="str">
        <f t="shared" si="23"/>
        <v>LMIC</v>
      </c>
      <c r="X29" s="66" t="str">
        <f t="shared" si="24"/>
        <v>LMIC</v>
      </c>
      <c r="Y29" s="66" t="str">
        <f t="shared" si="25"/>
        <v>LMIC</v>
      </c>
      <c r="Z29" s="66" t="str">
        <f t="shared" si="26"/>
        <v>LMIC</v>
      </c>
      <c r="AA29" s="66" t="str">
        <f t="shared" si="27"/>
        <v>LMIC</v>
      </c>
      <c r="AB29" s="66" t="str">
        <f t="shared" si="28"/>
        <v>LMIC</v>
      </c>
      <c r="AC29" s="66" t="str">
        <f t="shared" si="29"/>
        <v>LMIC</v>
      </c>
      <c r="AD29" s="66" t="str">
        <f t="shared" si="30"/>
        <v>LMIC</v>
      </c>
      <c r="AE29" s="66" t="str">
        <f t="shared" si="31"/>
        <v>LMIC</v>
      </c>
      <c r="AF29" s="66" t="str">
        <f t="shared" si="32"/>
        <v>LMIC</v>
      </c>
      <c r="AG29" s="66" t="str">
        <f t="shared" si="33"/>
        <v>LMIC</v>
      </c>
      <c r="AH29" s="66" t="str">
        <f t="shared" si="34"/>
        <v>LMIC</v>
      </c>
      <c r="AI29" s="66" t="str">
        <f t="shared" si="35"/>
        <v>LMIC</v>
      </c>
      <c r="AJ29" s="67"/>
      <c r="AK29" s="67"/>
      <c r="AL29" s="55"/>
      <c r="AM29" s="55"/>
      <c r="AN29" s="128" t="s">
        <v>1599</v>
      </c>
      <c r="AO29" s="128" t="s">
        <v>1599</v>
      </c>
      <c r="AP29" s="68" t="s">
        <v>1599</v>
      </c>
      <c r="AQ29" s="68" t="s">
        <v>1599</v>
      </c>
      <c r="AR29" s="68" t="s">
        <v>1599</v>
      </c>
      <c r="AS29" s="68" t="s">
        <v>1599</v>
      </c>
      <c r="AT29" s="69" t="s">
        <v>1599</v>
      </c>
      <c r="AU29" s="68" t="s">
        <v>1599</v>
      </c>
      <c r="AV29" s="68" t="s">
        <v>1599</v>
      </c>
      <c r="AW29" s="70" t="s">
        <v>1599</v>
      </c>
      <c r="AX29" s="70" t="s">
        <v>1599</v>
      </c>
      <c r="AY29" s="70" t="s">
        <v>1599</v>
      </c>
      <c r="AZ29" s="70" t="s">
        <v>1599</v>
      </c>
      <c r="BA29" s="70" t="s">
        <v>1599</v>
      </c>
      <c r="BB29" s="70" t="s">
        <v>1599</v>
      </c>
      <c r="BC29" s="70" t="s">
        <v>1599</v>
      </c>
      <c r="BD29" s="70" t="s">
        <v>1599</v>
      </c>
      <c r="BE29" s="70" t="s">
        <v>1599</v>
      </c>
      <c r="BF29" s="70" t="s">
        <v>1599</v>
      </c>
      <c r="BG29" s="70" t="s">
        <v>1599</v>
      </c>
      <c r="BH29" s="70" t="s">
        <v>1599</v>
      </c>
      <c r="BI29" s="70" t="s">
        <v>1599</v>
      </c>
      <c r="BJ29" s="70" t="s">
        <v>1599</v>
      </c>
      <c r="BK29" s="70" t="s">
        <v>1599</v>
      </c>
      <c r="BL29" s="70" t="s">
        <v>1599</v>
      </c>
      <c r="BM29" s="70" t="s">
        <v>1599</v>
      </c>
      <c r="BN29" s="70" t="s">
        <v>1599</v>
      </c>
      <c r="BO29" s="70" t="s">
        <v>1599</v>
      </c>
      <c r="BP29" s="70" t="s">
        <v>1599</v>
      </c>
      <c r="BQ29" s="70" t="s">
        <v>1599</v>
      </c>
      <c r="BR29" s="55"/>
      <c r="BS29" s="55"/>
      <c r="BT29" s="135" t="s">
        <v>1600</v>
      </c>
      <c r="BU29" s="71" t="s">
        <v>1600</v>
      </c>
      <c r="BV29" s="71" t="s">
        <v>1600</v>
      </c>
      <c r="BW29" s="71" t="s">
        <v>1600</v>
      </c>
      <c r="BX29" s="71" t="s">
        <v>1600</v>
      </c>
      <c r="BY29" s="71" t="s">
        <v>1600</v>
      </c>
      <c r="BZ29" s="71" t="s">
        <v>1600</v>
      </c>
      <c r="CA29" s="71" t="s">
        <v>1600</v>
      </c>
      <c r="CB29" s="71" t="s">
        <v>1600</v>
      </c>
      <c r="CC29" s="64" t="s">
        <v>1600</v>
      </c>
      <c r="CD29" s="64" t="s">
        <v>1600</v>
      </c>
      <c r="CE29" s="64" t="s">
        <v>1600</v>
      </c>
      <c r="CF29" s="64" t="s">
        <v>1600</v>
      </c>
      <c r="CG29" s="64" t="s">
        <v>1600</v>
      </c>
      <c r="CH29" s="64" t="s">
        <v>1600</v>
      </c>
      <c r="CI29" s="64" t="s">
        <v>1600</v>
      </c>
      <c r="CJ29" s="64" t="s">
        <v>1600</v>
      </c>
      <c r="CK29" s="64" t="s">
        <v>1600</v>
      </c>
      <c r="CL29" s="64" t="s">
        <v>1600</v>
      </c>
      <c r="CM29" s="64" t="s">
        <v>1600</v>
      </c>
      <c r="CN29" s="64" t="s">
        <v>1600</v>
      </c>
      <c r="CO29" s="64" t="s">
        <v>1600</v>
      </c>
      <c r="CP29" s="64" t="s">
        <v>1600</v>
      </c>
      <c r="CQ29" s="64" t="s">
        <v>1600</v>
      </c>
      <c r="CR29" s="64" t="s">
        <v>1600</v>
      </c>
      <c r="CS29" s="64" t="s">
        <v>1600</v>
      </c>
      <c r="CT29" s="64" t="s">
        <v>1600</v>
      </c>
      <c r="CU29" s="64" t="s">
        <v>1600</v>
      </c>
      <c r="CV29" s="64" t="s">
        <v>1600</v>
      </c>
      <c r="CW29" s="64" t="s">
        <v>1600</v>
      </c>
      <c r="CX29" s="29"/>
      <c r="CY29" s="29"/>
      <c r="CZ29" s="139" t="s">
        <v>1596</v>
      </c>
      <c r="DA29" s="72" t="s">
        <v>1596</v>
      </c>
      <c r="DB29" s="72" t="s">
        <v>1596</v>
      </c>
      <c r="DC29" s="72" t="s">
        <v>1596</v>
      </c>
      <c r="DD29" s="72" t="s">
        <v>1596</v>
      </c>
      <c r="DE29" s="72" t="s">
        <v>1596</v>
      </c>
      <c r="DF29" s="72" t="s">
        <v>1596</v>
      </c>
      <c r="DG29" s="77" t="s">
        <v>1596</v>
      </c>
      <c r="DH29" s="78" t="s">
        <v>1596</v>
      </c>
      <c r="DI29" s="74" t="s">
        <v>1596</v>
      </c>
      <c r="DJ29" s="74" t="s">
        <v>1596</v>
      </c>
      <c r="DK29" s="74" t="s">
        <v>1596</v>
      </c>
      <c r="DL29" s="74" t="s">
        <v>1596</v>
      </c>
      <c r="DM29" s="74" t="s">
        <v>1596</v>
      </c>
      <c r="DN29" s="74" t="s">
        <v>1596</v>
      </c>
      <c r="DO29" s="74" t="s">
        <v>1596</v>
      </c>
      <c r="DP29" s="74" t="s">
        <v>1596</v>
      </c>
      <c r="DQ29" s="74" t="s">
        <v>1596</v>
      </c>
      <c r="DR29" s="74" t="s">
        <v>1596</v>
      </c>
      <c r="DS29" s="74" t="s">
        <v>1596</v>
      </c>
      <c r="DT29" s="74" t="s">
        <v>1596</v>
      </c>
      <c r="DU29" s="74" t="s">
        <v>1596</v>
      </c>
      <c r="DV29" s="74" t="s">
        <v>1596</v>
      </c>
      <c r="DW29" s="74" t="str">
        <f t="shared" si="1"/>
        <v>eligible</v>
      </c>
      <c r="DX29" s="74" t="str">
        <f t="shared" si="2"/>
        <v>eligible</v>
      </c>
      <c r="DY29" s="74" t="str">
        <f t="shared" si="3"/>
        <v>eligible</v>
      </c>
      <c r="DZ29" s="74" t="str">
        <f t="shared" si="4"/>
        <v>eligible</v>
      </c>
      <c r="EA29" s="74" t="str">
        <f t="shared" si="5"/>
        <v>eligible</v>
      </c>
      <c r="EB29" s="74" t="s">
        <v>1596</v>
      </c>
      <c r="EC29" s="63"/>
      <c r="ED29" s="63"/>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row>
    <row r="30" spans="2:160" x14ac:dyDescent="0.25">
      <c r="B30" s="20" t="s">
        <v>256</v>
      </c>
      <c r="C30" s="64" t="s">
        <v>1628</v>
      </c>
      <c r="D30" s="29"/>
      <c r="E30" s="29"/>
      <c r="F30" s="65" t="str">
        <f t="shared" si="6"/>
        <v>UMIC</v>
      </c>
      <c r="G30" s="65" t="str">
        <f t="shared" si="7"/>
        <v>UMIC</v>
      </c>
      <c r="H30" s="65" t="str">
        <f t="shared" si="8"/>
        <v>UMIC</v>
      </c>
      <c r="I30" s="65" t="str">
        <f t="shared" si="9"/>
        <v>UMIC</v>
      </c>
      <c r="J30" s="65" t="str">
        <f t="shared" si="10"/>
        <v>UMIC</v>
      </c>
      <c r="K30" s="65" t="str">
        <f t="shared" si="11"/>
        <v>UMIC</v>
      </c>
      <c r="L30" s="65" t="str">
        <f t="shared" si="12"/>
        <v>UMIC</v>
      </c>
      <c r="M30" s="65" t="str">
        <f t="shared" si="13"/>
        <v>UMIC</v>
      </c>
      <c r="N30" s="65" t="str">
        <f t="shared" si="14"/>
        <v>UMIC</v>
      </c>
      <c r="O30" s="66" t="str">
        <f t="shared" si="15"/>
        <v>UMIC</v>
      </c>
      <c r="P30" s="66" t="str">
        <f t="shared" si="16"/>
        <v>UMIC</v>
      </c>
      <c r="Q30" s="66" t="str">
        <f t="shared" si="17"/>
        <v>UMIC</v>
      </c>
      <c r="R30" s="66" t="str">
        <f t="shared" si="18"/>
        <v>UMIC</v>
      </c>
      <c r="S30" s="66" t="str">
        <f t="shared" si="19"/>
        <v>UMIC</v>
      </c>
      <c r="T30" s="66" t="str">
        <f t="shared" si="20"/>
        <v>LMIC</v>
      </c>
      <c r="U30" s="66" t="str">
        <f t="shared" si="21"/>
        <v>LMIC</v>
      </c>
      <c r="V30" s="66" t="str">
        <f t="shared" si="22"/>
        <v>LMIC</v>
      </c>
      <c r="W30" s="66" t="str">
        <f t="shared" si="23"/>
        <v>LMIC</v>
      </c>
      <c r="X30" s="66" t="str">
        <f t="shared" si="24"/>
        <v>LMIC</v>
      </c>
      <c r="Y30" s="66" t="str">
        <f t="shared" si="25"/>
        <v>LMIC</v>
      </c>
      <c r="Z30" s="66" t="str">
        <f t="shared" si="26"/>
        <v>LMIC</v>
      </c>
      <c r="AA30" s="66" t="str">
        <f t="shared" si="27"/>
        <v>LMIC</v>
      </c>
      <c r="AB30" s="66" t="str">
        <f t="shared" si="28"/>
        <v>LMIC</v>
      </c>
      <c r="AC30" s="66" t="str">
        <f t="shared" si="29"/>
        <v>LMIC</v>
      </c>
      <c r="AD30" s="66" t="str">
        <f t="shared" si="30"/>
        <v>LIC</v>
      </c>
      <c r="AE30" s="66" t="str">
        <f t="shared" si="31"/>
        <v>LIC</v>
      </c>
      <c r="AF30" s="66" t="str">
        <f t="shared" si="32"/>
        <v>LIC</v>
      </c>
      <c r="AG30" s="66" t="str">
        <f t="shared" si="33"/>
        <v>LIC</v>
      </c>
      <c r="AH30" s="66" t="str">
        <f t="shared" si="34"/>
        <v>..</v>
      </c>
      <c r="AI30" s="66" t="str">
        <f t="shared" si="35"/>
        <v>..</v>
      </c>
      <c r="AJ30" s="67"/>
      <c r="AK30" s="67"/>
      <c r="AL30" s="55"/>
      <c r="AM30" s="55"/>
      <c r="AN30" s="128" t="s">
        <v>1598</v>
      </c>
      <c r="AO30" s="128" t="s">
        <v>1598</v>
      </c>
      <c r="AP30" s="68" t="s">
        <v>1598</v>
      </c>
      <c r="AQ30" s="68" t="s">
        <v>1598</v>
      </c>
      <c r="AR30" s="68" t="s">
        <v>1598</v>
      </c>
      <c r="AS30" s="68" t="s">
        <v>1598</v>
      </c>
      <c r="AT30" s="69" t="s">
        <v>1598</v>
      </c>
      <c r="AU30" s="68" t="s">
        <v>1598</v>
      </c>
      <c r="AV30" s="68" t="s">
        <v>1598</v>
      </c>
      <c r="AW30" s="70" t="s">
        <v>1598</v>
      </c>
      <c r="AX30" s="70" t="s">
        <v>1598</v>
      </c>
      <c r="AY30" s="70" t="s">
        <v>1598</v>
      </c>
      <c r="AZ30" s="70" t="s">
        <v>1598</v>
      </c>
      <c r="BA30" s="70" t="s">
        <v>1598</v>
      </c>
      <c r="BB30" s="70" t="s">
        <v>1599</v>
      </c>
      <c r="BC30" s="70" t="s">
        <v>1599</v>
      </c>
      <c r="BD30" s="70" t="s">
        <v>1599</v>
      </c>
      <c r="BE30" s="70" t="s">
        <v>1599</v>
      </c>
      <c r="BF30" s="70" t="s">
        <v>1599</v>
      </c>
      <c r="BG30" s="70" t="s">
        <v>1599</v>
      </c>
      <c r="BH30" s="70" t="s">
        <v>1599</v>
      </c>
      <c r="BI30" s="70" t="s">
        <v>1599</v>
      </c>
      <c r="BJ30" s="70" t="s">
        <v>1599</v>
      </c>
      <c r="BK30" s="70" t="s">
        <v>1599</v>
      </c>
      <c r="BL30" s="70" t="s">
        <v>1595</v>
      </c>
      <c r="BM30" s="70" t="s">
        <v>1595</v>
      </c>
      <c r="BN30" s="70" t="s">
        <v>1595</v>
      </c>
      <c r="BO30" s="70" t="s">
        <v>1595</v>
      </c>
      <c r="BP30" s="70" t="s">
        <v>1600</v>
      </c>
      <c r="BQ30" s="70" t="s">
        <v>1600</v>
      </c>
      <c r="BR30" s="55"/>
      <c r="BS30" s="55"/>
      <c r="BT30" s="135" t="s">
        <v>1600</v>
      </c>
      <c r="BU30" s="71" t="s">
        <v>1600</v>
      </c>
      <c r="BV30" s="71" t="s">
        <v>1600</v>
      </c>
      <c r="BW30" s="71" t="s">
        <v>1600</v>
      </c>
      <c r="BX30" s="71" t="s">
        <v>1600</v>
      </c>
      <c r="BY30" s="71" t="s">
        <v>1600</v>
      </c>
      <c r="BZ30" s="71" t="s">
        <v>1600</v>
      </c>
      <c r="CA30" s="71" t="s">
        <v>1600</v>
      </c>
      <c r="CB30" s="71" t="s">
        <v>1600</v>
      </c>
      <c r="CC30" s="64" t="s">
        <v>1600</v>
      </c>
      <c r="CD30" s="64" t="s">
        <v>1600</v>
      </c>
      <c r="CE30" s="64" t="s">
        <v>1600</v>
      </c>
      <c r="CF30" s="64" t="s">
        <v>1600</v>
      </c>
      <c r="CG30" s="64" t="s">
        <v>1600</v>
      </c>
      <c r="CH30" s="64" t="s">
        <v>1600</v>
      </c>
      <c r="CI30" s="64" t="s">
        <v>1600</v>
      </c>
      <c r="CJ30" s="64" t="s">
        <v>1600</v>
      </c>
      <c r="CK30" s="64" t="s">
        <v>1600</v>
      </c>
      <c r="CL30" s="64" t="s">
        <v>1600</v>
      </c>
      <c r="CM30" s="64" t="s">
        <v>1600</v>
      </c>
      <c r="CN30" s="64" t="s">
        <v>1600</v>
      </c>
      <c r="CO30" s="64" t="s">
        <v>1600</v>
      </c>
      <c r="CP30" s="64" t="s">
        <v>1600</v>
      </c>
      <c r="CQ30" s="64" t="s">
        <v>1600</v>
      </c>
      <c r="CR30" s="64" t="s">
        <v>1600</v>
      </c>
      <c r="CS30" s="64" t="s">
        <v>1600</v>
      </c>
      <c r="CT30" s="64" t="s">
        <v>1600</v>
      </c>
      <c r="CU30" s="64" t="s">
        <v>1600</v>
      </c>
      <c r="CV30" s="64" t="s">
        <v>1600</v>
      </c>
      <c r="CW30" s="64" t="s">
        <v>1600</v>
      </c>
      <c r="CX30" s="29"/>
      <c r="CY30" s="29"/>
      <c r="CZ30" s="139" t="s">
        <v>1601</v>
      </c>
      <c r="DA30" s="72" t="s">
        <v>1601</v>
      </c>
      <c r="DB30" s="72" t="s">
        <v>1601</v>
      </c>
      <c r="DC30" s="72" t="s">
        <v>1601</v>
      </c>
      <c r="DD30" s="72" t="s">
        <v>1601</v>
      </c>
      <c r="DE30" s="72" t="s">
        <v>1601</v>
      </c>
      <c r="DF30" s="72" t="s">
        <v>1601</v>
      </c>
      <c r="DG30" s="77" t="s">
        <v>1602</v>
      </c>
      <c r="DH30" s="78" t="s">
        <v>1602</v>
      </c>
      <c r="DI30" s="74" t="s">
        <v>1601</v>
      </c>
      <c r="DJ30" s="74" t="s">
        <v>1601</v>
      </c>
      <c r="DK30" s="74" t="s">
        <v>1601</v>
      </c>
      <c r="DL30" s="74" t="s">
        <v>1601</v>
      </c>
      <c r="DM30" s="74" t="s">
        <v>1596</v>
      </c>
      <c r="DN30" s="74" t="s">
        <v>1596</v>
      </c>
      <c r="DO30" s="74" t="s">
        <v>1596</v>
      </c>
      <c r="DP30" s="74" t="s">
        <v>1596</v>
      </c>
      <c r="DQ30" s="74" t="s">
        <v>1596</v>
      </c>
      <c r="DR30" s="74" t="s">
        <v>1596</v>
      </c>
      <c r="DS30" s="74" t="s">
        <v>1596</v>
      </c>
      <c r="DT30" s="74" t="s">
        <v>1596</v>
      </c>
      <c r="DU30" s="74" t="s">
        <v>1596</v>
      </c>
      <c r="DV30" s="74" t="s">
        <v>1596</v>
      </c>
      <c r="DW30" s="74" t="str">
        <f t="shared" si="1"/>
        <v>eligible</v>
      </c>
      <c r="DX30" s="74" t="str">
        <f t="shared" si="2"/>
        <v>eligible</v>
      </c>
      <c r="DY30" s="74" t="str">
        <f t="shared" si="3"/>
        <v>eligible</v>
      </c>
      <c r="DZ30" s="74" t="str">
        <f t="shared" si="4"/>
        <v>eligible</v>
      </c>
      <c r="EA30" s="74" t="str">
        <f t="shared" si="5"/>
        <v>unclassified</v>
      </c>
      <c r="EB30" s="74" t="s">
        <v>1629</v>
      </c>
      <c r="EC30" s="63"/>
      <c r="ED30" s="63"/>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row>
    <row r="31" spans="2:160" x14ac:dyDescent="0.25">
      <c r="B31" s="20" t="s">
        <v>630</v>
      </c>
      <c r="C31" s="64" t="s">
        <v>1630</v>
      </c>
      <c r="D31" s="29"/>
      <c r="E31" s="29"/>
      <c r="F31" s="65" t="str">
        <f t="shared" si="6"/>
        <v>UMIC</v>
      </c>
      <c r="G31" s="65" t="str">
        <f t="shared" si="7"/>
        <v>UMIC</v>
      </c>
      <c r="H31" s="65" t="str">
        <f t="shared" si="8"/>
        <v>UMIC</v>
      </c>
      <c r="I31" s="65" t="str">
        <f t="shared" si="9"/>
        <v>UMIC</v>
      </c>
      <c r="J31" s="65" t="str">
        <f t="shared" si="10"/>
        <v>UMIC</v>
      </c>
      <c r="K31" s="65" t="str">
        <f t="shared" si="11"/>
        <v>UMIC</v>
      </c>
      <c r="L31" s="65" t="str">
        <f t="shared" si="12"/>
        <v>UMIC</v>
      </c>
      <c r="M31" s="65" t="str">
        <f t="shared" si="13"/>
        <v>UMIC</v>
      </c>
      <c r="N31" s="65" t="str">
        <f t="shared" si="14"/>
        <v>UMIC</v>
      </c>
      <c r="O31" s="66" t="str">
        <f t="shared" si="15"/>
        <v>UMIC</v>
      </c>
      <c r="P31" s="66" t="str">
        <f t="shared" si="16"/>
        <v>UMIC</v>
      </c>
      <c r="Q31" s="66" t="str">
        <f t="shared" si="17"/>
        <v>UMIC</v>
      </c>
      <c r="R31" s="66" t="str">
        <f t="shared" si="18"/>
        <v>UMIC</v>
      </c>
      <c r="S31" s="66" t="str">
        <f t="shared" si="19"/>
        <v>UMIC</v>
      </c>
      <c r="T31" s="66" t="str">
        <f t="shared" si="20"/>
        <v>UMIC</v>
      </c>
      <c r="U31" s="66" t="str">
        <f t="shared" si="21"/>
        <v>UMIC</v>
      </c>
      <c r="V31" s="66" t="str">
        <f t="shared" si="22"/>
        <v>UMIC</v>
      </c>
      <c r="W31" s="66" t="str">
        <f t="shared" si="23"/>
        <v>UMIC</v>
      </c>
      <c r="X31" s="66" t="str">
        <f t="shared" si="24"/>
        <v>UMIC</v>
      </c>
      <c r="Y31" s="66" t="str">
        <f t="shared" si="25"/>
        <v>UMIC</v>
      </c>
      <c r="Z31" s="66" t="str">
        <f t="shared" si="26"/>
        <v>UMIC</v>
      </c>
      <c r="AA31" s="66" t="str">
        <f t="shared" si="27"/>
        <v>UMIC</v>
      </c>
      <c r="AB31" s="66" t="str">
        <f t="shared" si="28"/>
        <v>UMIC</v>
      </c>
      <c r="AC31" s="66" t="str">
        <f t="shared" si="29"/>
        <v>UMIC</v>
      </c>
      <c r="AD31" s="66" t="str">
        <f t="shared" si="30"/>
        <v>UMIC</v>
      </c>
      <c r="AE31" s="66" t="str">
        <f t="shared" si="31"/>
        <v>LMIC</v>
      </c>
      <c r="AF31" s="66" t="str">
        <f t="shared" si="32"/>
        <v>LMIC</v>
      </c>
      <c r="AG31" s="66" t="str">
        <f t="shared" si="33"/>
        <v>LMIC</v>
      </c>
      <c r="AH31" s="66" t="str">
        <f t="shared" si="34"/>
        <v>UMIC</v>
      </c>
      <c r="AI31" s="66" t="str">
        <f t="shared" si="35"/>
        <v>LDC</v>
      </c>
      <c r="AJ31" s="67"/>
      <c r="AK31" s="67"/>
      <c r="AL31" s="55"/>
      <c r="AM31" s="55"/>
      <c r="AN31" s="128" t="s">
        <v>1598</v>
      </c>
      <c r="AO31" s="128" t="s">
        <v>1598</v>
      </c>
      <c r="AP31" s="68" t="s">
        <v>1598</v>
      </c>
      <c r="AQ31" s="68" t="s">
        <v>1598</v>
      </c>
      <c r="AR31" s="68" t="s">
        <v>1598</v>
      </c>
      <c r="AS31" s="68" t="s">
        <v>1598</v>
      </c>
      <c r="AT31" s="69" t="s">
        <v>1598</v>
      </c>
      <c r="AU31" s="68" t="s">
        <v>1598</v>
      </c>
      <c r="AV31" s="68" t="s">
        <v>1598</v>
      </c>
      <c r="AW31" s="70" t="s">
        <v>1598</v>
      </c>
      <c r="AX31" s="70" t="s">
        <v>1598</v>
      </c>
      <c r="AY31" s="70" t="s">
        <v>1598</v>
      </c>
      <c r="AZ31" s="70" t="s">
        <v>1598</v>
      </c>
      <c r="BA31" s="70" t="s">
        <v>1598</v>
      </c>
      <c r="BB31" s="70" t="s">
        <v>1598</v>
      </c>
      <c r="BC31" s="70" t="s">
        <v>1598</v>
      </c>
      <c r="BD31" s="70" t="s">
        <v>1598</v>
      </c>
      <c r="BE31" s="70" t="s">
        <v>1598</v>
      </c>
      <c r="BF31" s="70" t="s">
        <v>1598</v>
      </c>
      <c r="BG31" s="70" t="s">
        <v>1598</v>
      </c>
      <c r="BH31" s="70" t="s">
        <v>1598</v>
      </c>
      <c r="BI31" s="70" t="s">
        <v>1598</v>
      </c>
      <c r="BJ31" s="70" t="s">
        <v>1598</v>
      </c>
      <c r="BK31" s="70" t="s">
        <v>1598</v>
      </c>
      <c r="BL31" s="70" t="s">
        <v>1598</v>
      </c>
      <c r="BM31" s="70" t="s">
        <v>1599</v>
      </c>
      <c r="BN31" s="70" t="s">
        <v>1599</v>
      </c>
      <c r="BO31" s="70" t="s">
        <v>1599</v>
      </c>
      <c r="BP31" s="70" t="s">
        <v>1598</v>
      </c>
      <c r="BQ31" s="70" t="s">
        <v>1598</v>
      </c>
      <c r="BR31" s="55"/>
      <c r="BS31" s="55"/>
      <c r="BT31" s="135" t="s">
        <v>1600</v>
      </c>
      <c r="BU31" s="71" t="s">
        <v>1600</v>
      </c>
      <c r="BV31" s="71" t="s">
        <v>1600</v>
      </c>
      <c r="BW31" s="71" t="s">
        <v>1600</v>
      </c>
      <c r="BX31" s="71" t="s">
        <v>1600</v>
      </c>
      <c r="BY31" s="71" t="s">
        <v>1600</v>
      </c>
      <c r="BZ31" s="71" t="s">
        <v>1600</v>
      </c>
      <c r="CA31" s="71" t="s">
        <v>1600</v>
      </c>
      <c r="CB31" s="71" t="s">
        <v>1600</v>
      </c>
      <c r="CC31" s="64" t="s">
        <v>1600</v>
      </c>
      <c r="CD31" s="64" t="s">
        <v>1600</v>
      </c>
      <c r="CE31" s="64" t="s">
        <v>1600</v>
      </c>
      <c r="CF31" s="64" t="s">
        <v>1600</v>
      </c>
      <c r="CG31" s="64" t="s">
        <v>1600</v>
      </c>
      <c r="CH31" s="64" t="s">
        <v>1600</v>
      </c>
      <c r="CI31" s="64" t="s">
        <v>1600</v>
      </c>
      <c r="CJ31" s="64" t="s">
        <v>1600</v>
      </c>
      <c r="CK31" s="64" t="s">
        <v>1600</v>
      </c>
      <c r="CL31" s="64" t="s">
        <v>1600</v>
      </c>
      <c r="CM31" s="64" t="s">
        <v>1600</v>
      </c>
      <c r="CN31" s="64" t="s">
        <v>1600</v>
      </c>
      <c r="CO31" s="64" t="s">
        <v>1600</v>
      </c>
      <c r="CP31" s="64" t="s">
        <v>1600</v>
      </c>
      <c r="CQ31" s="64" t="s">
        <v>1600</v>
      </c>
      <c r="CR31" s="64" t="s">
        <v>1600</v>
      </c>
      <c r="CS31" s="64" t="s">
        <v>1600</v>
      </c>
      <c r="CT31" s="64" t="s">
        <v>1600</v>
      </c>
      <c r="CU31" s="64" t="s">
        <v>1600</v>
      </c>
      <c r="CV31" s="64" t="s">
        <v>1600</v>
      </c>
      <c r="CW31" s="64" t="s">
        <v>1207</v>
      </c>
      <c r="CX31" s="29"/>
      <c r="CY31" s="29"/>
      <c r="CZ31" s="139" t="s">
        <v>1601</v>
      </c>
      <c r="DA31" s="72" t="s">
        <v>1601</v>
      </c>
      <c r="DB31" s="72" t="s">
        <v>1601</v>
      </c>
      <c r="DC31" s="72" t="s">
        <v>1601</v>
      </c>
      <c r="DD31" s="72" t="s">
        <v>1601</v>
      </c>
      <c r="DE31" s="72" t="s">
        <v>1601</v>
      </c>
      <c r="DF31" s="72" t="s">
        <v>1601</v>
      </c>
      <c r="DG31" s="77" t="s">
        <v>1602</v>
      </c>
      <c r="DH31" s="78" t="s">
        <v>1602</v>
      </c>
      <c r="DI31" s="74" t="s">
        <v>1601</v>
      </c>
      <c r="DJ31" s="74" t="s">
        <v>1601</v>
      </c>
      <c r="DK31" s="74" t="s">
        <v>1601</v>
      </c>
      <c r="DL31" s="74" t="s">
        <v>1601</v>
      </c>
      <c r="DM31" s="74" t="s">
        <v>1601</v>
      </c>
      <c r="DN31" s="74" t="s">
        <v>1601</v>
      </c>
      <c r="DO31" s="74" t="s">
        <v>1601</v>
      </c>
      <c r="DP31" s="74" t="s">
        <v>1601</v>
      </c>
      <c r="DQ31" s="74" t="s">
        <v>1601</v>
      </c>
      <c r="DR31" s="74" t="s">
        <v>1601</v>
      </c>
      <c r="DS31" s="74" t="s">
        <v>1601</v>
      </c>
      <c r="DT31" s="74" t="s">
        <v>1601</v>
      </c>
      <c r="DU31" s="74" t="s">
        <v>1601</v>
      </c>
      <c r="DV31" s="74" t="s">
        <v>1601</v>
      </c>
      <c r="DW31" s="74" t="str">
        <f t="shared" si="1"/>
        <v>ineligible</v>
      </c>
      <c r="DX31" s="74" t="str">
        <f t="shared" si="2"/>
        <v>eligible</v>
      </c>
      <c r="DY31" s="74" t="str">
        <f t="shared" si="3"/>
        <v>eligible</v>
      </c>
      <c r="DZ31" s="74" t="str">
        <f t="shared" si="4"/>
        <v>eligible</v>
      </c>
      <c r="EA31" s="74" t="str">
        <f t="shared" si="5"/>
        <v>ineligible</v>
      </c>
      <c r="EB31" s="74" t="s">
        <v>1601</v>
      </c>
      <c r="EC31" s="63"/>
      <c r="ED31" s="63"/>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row>
    <row r="32" spans="2:160" x14ac:dyDescent="0.25">
      <c r="B32" s="20" t="s">
        <v>375</v>
      </c>
      <c r="C32" s="64" t="s">
        <v>1631</v>
      </c>
      <c r="D32" s="29"/>
      <c r="E32" s="29"/>
      <c r="F32" s="65" t="str">
        <f t="shared" si="6"/>
        <v>UMIC</v>
      </c>
      <c r="G32" s="65" t="str">
        <f t="shared" si="7"/>
        <v>UMIC</v>
      </c>
      <c r="H32" s="65" t="str">
        <f t="shared" si="8"/>
        <v>UMIC</v>
      </c>
      <c r="I32" s="65" t="str">
        <f t="shared" si="9"/>
        <v>UMIC</v>
      </c>
      <c r="J32" s="65" t="str">
        <f t="shared" si="10"/>
        <v>UMIC</v>
      </c>
      <c r="K32" s="65" t="str">
        <f t="shared" si="11"/>
        <v>UMIC</v>
      </c>
      <c r="L32" s="65" t="str">
        <f t="shared" si="12"/>
        <v>UMIC</v>
      </c>
      <c r="M32" s="65" t="str">
        <f t="shared" si="13"/>
        <v>UMIC</v>
      </c>
      <c r="N32" s="65" t="str">
        <f t="shared" si="14"/>
        <v>UMIC</v>
      </c>
      <c r="O32" s="66" t="str">
        <f t="shared" si="15"/>
        <v>UMIC</v>
      </c>
      <c r="P32" s="66" t="str">
        <f t="shared" si="16"/>
        <v>UMIC</v>
      </c>
      <c r="Q32" s="66" t="str">
        <f t="shared" si="17"/>
        <v>UMIC</v>
      </c>
      <c r="R32" s="66" t="str">
        <f t="shared" si="18"/>
        <v>UMIC</v>
      </c>
      <c r="S32" s="66" t="str">
        <f t="shared" si="19"/>
        <v>UMIC</v>
      </c>
      <c r="T32" s="66" t="str">
        <f t="shared" si="20"/>
        <v>UMIC</v>
      </c>
      <c r="U32" s="66" t="str">
        <f t="shared" si="21"/>
        <v>UMIC</v>
      </c>
      <c r="V32" s="66" t="str">
        <f t="shared" si="22"/>
        <v>LMIC</v>
      </c>
      <c r="W32" s="66" t="str">
        <f t="shared" si="23"/>
        <v>LMIC</v>
      </c>
      <c r="X32" s="66" t="str">
        <f t="shared" si="24"/>
        <v>LMIC</v>
      </c>
      <c r="Y32" s="66" t="str">
        <f t="shared" si="25"/>
        <v>LMIC</v>
      </c>
      <c r="Z32" s="66" t="str">
        <f t="shared" si="26"/>
        <v>UMIC</v>
      </c>
      <c r="AA32" s="66" t="str">
        <f t="shared" si="27"/>
        <v>UMIC</v>
      </c>
      <c r="AB32" s="66" t="str">
        <f t="shared" si="28"/>
        <v>UMIC</v>
      </c>
      <c r="AC32" s="66" t="str">
        <f t="shared" si="29"/>
        <v>UMIC</v>
      </c>
      <c r="AD32" s="66" t="str">
        <f t="shared" si="30"/>
        <v>UMIC</v>
      </c>
      <c r="AE32" s="66" t="str">
        <f t="shared" si="31"/>
        <v>UMIC</v>
      </c>
      <c r="AF32" s="66" t="str">
        <f t="shared" si="32"/>
        <v>UMIC</v>
      </c>
      <c r="AG32" s="66" t="str">
        <f t="shared" si="33"/>
        <v>UMIC</v>
      </c>
      <c r="AH32" s="66" t="str">
        <f t="shared" si="34"/>
        <v>UMIC</v>
      </c>
      <c r="AI32" s="66" t="str">
        <f t="shared" si="35"/>
        <v>UMIC</v>
      </c>
      <c r="AJ32" s="67"/>
      <c r="AK32" s="67"/>
      <c r="AL32" s="55"/>
      <c r="AM32" s="55"/>
      <c r="AN32" s="128" t="s">
        <v>1598</v>
      </c>
      <c r="AO32" s="128" t="s">
        <v>1598</v>
      </c>
      <c r="AP32" s="68" t="s">
        <v>1598</v>
      </c>
      <c r="AQ32" s="68" t="s">
        <v>1598</v>
      </c>
      <c r="AR32" s="68" t="s">
        <v>1598</v>
      </c>
      <c r="AS32" s="68" t="s">
        <v>1598</v>
      </c>
      <c r="AT32" s="69" t="s">
        <v>1598</v>
      </c>
      <c r="AU32" s="68" t="s">
        <v>1598</v>
      </c>
      <c r="AV32" s="68" t="s">
        <v>1598</v>
      </c>
      <c r="AW32" s="70" t="s">
        <v>1598</v>
      </c>
      <c r="AX32" s="70" t="s">
        <v>1598</v>
      </c>
      <c r="AY32" s="70" t="s">
        <v>1598</v>
      </c>
      <c r="AZ32" s="70" t="s">
        <v>1598</v>
      </c>
      <c r="BA32" s="70" t="s">
        <v>1598</v>
      </c>
      <c r="BB32" s="70" t="s">
        <v>1598</v>
      </c>
      <c r="BC32" s="70" t="s">
        <v>1598</v>
      </c>
      <c r="BD32" s="70" t="s">
        <v>1599</v>
      </c>
      <c r="BE32" s="70" t="s">
        <v>1599</v>
      </c>
      <c r="BF32" s="70" t="s">
        <v>1599</v>
      </c>
      <c r="BG32" s="70" t="s">
        <v>1599</v>
      </c>
      <c r="BH32" s="70" t="s">
        <v>1598</v>
      </c>
      <c r="BI32" s="70" t="s">
        <v>1598</v>
      </c>
      <c r="BJ32" s="70" t="s">
        <v>1598</v>
      </c>
      <c r="BK32" s="70" t="s">
        <v>1598</v>
      </c>
      <c r="BL32" s="70" t="s">
        <v>1598</v>
      </c>
      <c r="BM32" s="70" t="s">
        <v>1598</v>
      </c>
      <c r="BN32" s="70" t="s">
        <v>1598</v>
      </c>
      <c r="BO32" s="70" t="s">
        <v>1598</v>
      </c>
      <c r="BP32" s="70" t="s">
        <v>1598</v>
      </c>
      <c r="BQ32" s="70" t="s">
        <v>1598</v>
      </c>
      <c r="BR32" s="55"/>
      <c r="BS32" s="55"/>
      <c r="BT32" s="135" t="s">
        <v>1600</v>
      </c>
      <c r="BU32" s="71" t="s">
        <v>1600</v>
      </c>
      <c r="BV32" s="71" t="s">
        <v>1600</v>
      </c>
      <c r="BW32" s="71" t="s">
        <v>1600</v>
      </c>
      <c r="BX32" s="71" t="s">
        <v>1600</v>
      </c>
      <c r="BY32" s="71" t="s">
        <v>1600</v>
      </c>
      <c r="BZ32" s="71" t="s">
        <v>1600</v>
      </c>
      <c r="CA32" s="71" t="s">
        <v>1600</v>
      </c>
      <c r="CB32" s="71" t="s">
        <v>1600</v>
      </c>
      <c r="CC32" s="64" t="s">
        <v>1600</v>
      </c>
      <c r="CD32" s="64" t="s">
        <v>1600</v>
      </c>
      <c r="CE32" s="64" t="s">
        <v>1600</v>
      </c>
      <c r="CF32" s="64" t="s">
        <v>1600</v>
      </c>
      <c r="CG32" s="64" t="s">
        <v>1600</v>
      </c>
      <c r="CH32" s="64" t="s">
        <v>1600</v>
      </c>
      <c r="CI32" s="64" t="s">
        <v>1600</v>
      </c>
      <c r="CJ32" s="64" t="s">
        <v>1600</v>
      </c>
      <c r="CK32" s="64" t="s">
        <v>1600</v>
      </c>
      <c r="CL32" s="64" t="s">
        <v>1600</v>
      </c>
      <c r="CM32" s="64" t="s">
        <v>1600</v>
      </c>
      <c r="CN32" s="64" t="s">
        <v>1600</v>
      </c>
      <c r="CO32" s="64" t="s">
        <v>1600</v>
      </c>
      <c r="CP32" s="64" t="s">
        <v>1600</v>
      </c>
      <c r="CQ32" s="64" t="s">
        <v>1600</v>
      </c>
      <c r="CR32" s="64" t="s">
        <v>1600</v>
      </c>
      <c r="CS32" s="64" t="s">
        <v>1600</v>
      </c>
      <c r="CT32" s="64" t="s">
        <v>1600</v>
      </c>
      <c r="CU32" s="64" t="s">
        <v>1600</v>
      </c>
      <c r="CV32" s="64" t="s">
        <v>1600</v>
      </c>
      <c r="CW32" s="64" t="s">
        <v>1600</v>
      </c>
      <c r="CX32" s="29"/>
      <c r="CY32" s="29"/>
      <c r="CZ32" s="139" t="s">
        <v>1601</v>
      </c>
      <c r="DA32" s="72" t="s">
        <v>1601</v>
      </c>
      <c r="DB32" s="72" t="s">
        <v>1601</v>
      </c>
      <c r="DC32" s="72" t="s">
        <v>1601</v>
      </c>
      <c r="DD32" s="72" t="s">
        <v>1601</v>
      </c>
      <c r="DE32" s="72" t="s">
        <v>1601</v>
      </c>
      <c r="DF32" s="72" t="s">
        <v>1601</v>
      </c>
      <c r="DG32" s="77" t="s">
        <v>1602</v>
      </c>
      <c r="DH32" s="78" t="s">
        <v>1602</v>
      </c>
      <c r="DI32" s="74" t="s">
        <v>1601</v>
      </c>
      <c r="DJ32" s="74" t="s">
        <v>1601</v>
      </c>
      <c r="DK32" s="74" t="s">
        <v>1601</v>
      </c>
      <c r="DL32" s="74" t="s">
        <v>1601</v>
      </c>
      <c r="DM32" s="74" t="s">
        <v>1601</v>
      </c>
      <c r="DN32" s="74" t="s">
        <v>1601</v>
      </c>
      <c r="DO32" s="74" t="s">
        <v>1596</v>
      </c>
      <c r="DP32" s="74" t="s">
        <v>1596</v>
      </c>
      <c r="DQ32" s="74" t="s">
        <v>1596</v>
      </c>
      <c r="DR32" s="74" t="s">
        <v>1596</v>
      </c>
      <c r="DS32" s="74" t="s">
        <v>1601</v>
      </c>
      <c r="DT32" s="74" t="s">
        <v>1601</v>
      </c>
      <c r="DU32" s="74" t="s">
        <v>1601</v>
      </c>
      <c r="DV32" s="74" t="s">
        <v>1601</v>
      </c>
      <c r="DW32" s="74" t="str">
        <f t="shared" si="1"/>
        <v>ineligible</v>
      </c>
      <c r="DX32" s="74" t="str">
        <f t="shared" si="2"/>
        <v>ineligible</v>
      </c>
      <c r="DY32" s="74" t="str">
        <f t="shared" si="3"/>
        <v>ineligible</v>
      </c>
      <c r="DZ32" s="74" t="str">
        <f t="shared" si="4"/>
        <v>ineligible</v>
      </c>
      <c r="EA32" s="74" t="str">
        <f t="shared" si="5"/>
        <v>ineligible</v>
      </c>
      <c r="EB32" s="74" t="s">
        <v>1601</v>
      </c>
      <c r="EC32" s="63"/>
      <c r="ED32" s="63"/>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row>
    <row r="33" spans="2:160" x14ac:dyDescent="0.25">
      <c r="B33" s="20" t="s">
        <v>1632</v>
      </c>
      <c r="C33" s="64" t="s">
        <v>1633</v>
      </c>
      <c r="D33" s="29"/>
      <c r="E33" s="29"/>
      <c r="F33" s="65" t="str">
        <f t="shared" si="6"/>
        <v>HIC</v>
      </c>
      <c r="G33" s="65" t="str">
        <f t="shared" si="7"/>
        <v>HIC</v>
      </c>
      <c r="H33" s="65" t="str">
        <f t="shared" si="8"/>
        <v>HIC</v>
      </c>
      <c r="I33" s="65" t="str">
        <f t="shared" si="9"/>
        <v>HIC</v>
      </c>
      <c r="J33" s="65" t="str">
        <f t="shared" si="10"/>
        <v>HIC</v>
      </c>
      <c r="K33" s="65" t="str">
        <f t="shared" si="11"/>
        <v>HIC</v>
      </c>
      <c r="L33" s="65" t="str">
        <f t="shared" si="12"/>
        <v>HIC</v>
      </c>
      <c r="M33" s="65" t="str">
        <f t="shared" si="13"/>
        <v>HIC</v>
      </c>
      <c r="N33" s="65" t="str">
        <f t="shared" si="14"/>
        <v>HIC</v>
      </c>
      <c r="O33" s="66" t="str">
        <f t="shared" si="15"/>
        <v>HIC</v>
      </c>
      <c r="P33" s="66" t="str">
        <f t="shared" si="16"/>
        <v>HIC</v>
      </c>
      <c r="Q33" s="66" t="str">
        <f t="shared" si="17"/>
        <v>HIC</v>
      </c>
      <c r="R33" s="66" t="str">
        <f t="shared" si="18"/>
        <v>HIC</v>
      </c>
      <c r="S33" s="66" t="str">
        <f t="shared" si="19"/>
        <v>HIC</v>
      </c>
      <c r="T33" s="66" t="str">
        <f t="shared" si="20"/>
        <v>HIC</v>
      </c>
      <c r="U33" s="66" t="str">
        <f t="shared" si="21"/>
        <v>HIC</v>
      </c>
      <c r="V33" s="66" t="str">
        <f t="shared" si="22"/>
        <v>HIC</v>
      </c>
      <c r="W33" s="66" t="str">
        <f t="shared" si="23"/>
        <v>HIC</v>
      </c>
      <c r="X33" s="66" t="str">
        <f t="shared" si="24"/>
        <v>HIC</v>
      </c>
      <c r="Y33" s="66" t="str">
        <f t="shared" si="25"/>
        <v>HIC</v>
      </c>
      <c r="Z33" s="66" t="str">
        <f t="shared" si="26"/>
        <v>HIC</v>
      </c>
      <c r="AA33" s="66" t="str">
        <f t="shared" si="27"/>
        <v>HIC</v>
      </c>
      <c r="AB33" s="66" t="str">
        <f t="shared" si="28"/>
        <v>HIC</v>
      </c>
      <c r="AC33" s="66" t="str">
        <f t="shared" si="29"/>
        <v>HIC</v>
      </c>
      <c r="AD33" s="66" t="str">
        <f t="shared" si="30"/>
        <v>HIC</v>
      </c>
      <c r="AE33" s="66" t="str">
        <f t="shared" si="31"/>
        <v>HIC</v>
      </c>
      <c r="AF33" s="66" t="str">
        <f t="shared" si="32"/>
        <v>HIC</v>
      </c>
      <c r="AG33" s="66" t="str">
        <f t="shared" si="33"/>
        <v>HIC</v>
      </c>
      <c r="AH33" s="66" t="str">
        <f t="shared" si="34"/>
        <v>HIC</v>
      </c>
      <c r="AI33" s="66" t="str">
        <f t="shared" si="35"/>
        <v>HIC</v>
      </c>
      <c r="AJ33" s="67"/>
      <c r="AK33" s="67"/>
      <c r="AL33" s="55"/>
      <c r="AM33" s="55"/>
      <c r="AN33" s="128" t="s">
        <v>1606</v>
      </c>
      <c r="AO33" s="128" t="s">
        <v>1606</v>
      </c>
      <c r="AP33" s="68" t="s">
        <v>1606</v>
      </c>
      <c r="AQ33" s="68" t="s">
        <v>1606</v>
      </c>
      <c r="AR33" s="68" t="s">
        <v>1606</v>
      </c>
      <c r="AS33" s="68" t="s">
        <v>1606</v>
      </c>
      <c r="AT33" s="69" t="s">
        <v>1606</v>
      </c>
      <c r="AU33" s="68" t="s">
        <v>1606</v>
      </c>
      <c r="AV33" s="68" t="s">
        <v>1606</v>
      </c>
      <c r="AW33" s="70" t="s">
        <v>1606</v>
      </c>
      <c r="AX33" s="70" t="s">
        <v>1606</v>
      </c>
      <c r="AY33" s="70" t="s">
        <v>1606</v>
      </c>
      <c r="AZ33" s="70" t="s">
        <v>1606</v>
      </c>
      <c r="BA33" s="70" t="s">
        <v>1606</v>
      </c>
      <c r="BB33" s="70" t="s">
        <v>1606</v>
      </c>
      <c r="BC33" s="70" t="s">
        <v>1606</v>
      </c>
      <c r="BD33" s="70" t="s">
        <v>1606</v>
      </c>
      <c r="BE33" s="70" t="s">
        <v>1606</v>
      </c>
      <c r="BF33" s="70" t="s">
        <v>1606</v>
      </c>
      <c r="BG33" s="70" t="s">
        <v>1606</v>
      </c>
      <c r="BH33" s="70" t="s">
        <v>1606</v>
      </c>
      <c r="BI33" s="70" t="s">
        <v>1606</v>
      </c>
      <c r="BJ33" s="70" t="s">
        <v>1606</v>
      </c>
      <c r="BK33" s="70" t="s">
        <v>1606</v>
      </c>
      <c r="BL33" s="70" t="s">
        <v>1606</v>
      </c>
      <c r="BM33" s="70" t="s">
        <v>1606</v>
      </c>
      <c r="BN33" s="70" t="s">
        <v>1606</v>
      </c>
      <c r="BO33" s="70" t="s">
        <v>1606</v>
      </c>
      <c r="BP33" s="70" t="s">
        <v>1606</v>
      </c>
      <c r="BQ33" s="70" t="s">
        <v>1606</v>
      </c>
      <c r="BR33" s="55"/>
      <c r="BS33" s="55"/>
      <c r="BT33" s="135" t="s">
        <v>1600</v>
      </c>
      <c r="BU33" s="71" t="s">
        <v>1600</v>
      </c>
      <c r="BV33" s="71" t="s">
        <v>1600</v>
      </c>
      <c r="BW33" s="71" t="s">
        <v>1600</v>
      </c>
      <c r="BX33" s="71" t="s">
        <v>1600</v>
      </c>
      <c r="BY33" s="71" t="s">
        <v>1600</v>
      </c>
      <c r="BZ33" s="71" t="s">
        <v>1600</v>
      </c>
      <c r="CA33" s="71" t="s">
        <v>1600</v>
      </c>
      <c r="CB33" s="71" t="s">
        <v>1600</v>
      </c>
      <c r="CC33" s="64" t="s">
        <v>1600</v>
      </c>
      <c r="CD33" s="64" t="s">
        <v>1600</v>
      </c>
      <c r="CE33" s="64" t="s">
        <v>1600</v>
      </c>
      <c r="CF33" s="64" t="s">
        <v>1600</v>
      </c>
      <c r="CG33" s="64" t="s">
        <v>1600</v>
      </c>
      <c r="CH33" s="64" t="s">
        <v>1600</v>
      </c>
      <c r="CI33" s="64" t="s">
        <v>1600</v>
      </c>
      <c r="CJ33" s="64" t="s">
        <v>1600</v>
      </c>
      <c r="CK33" s="64" t="s">
        <v>1600</v>
      </c>
      <c r="CL33" s="64" t="s">
        <v>1600</v>
      </c>
      <c r="CM33" s="64" t="s">
        <v>1600</v>
      </c>
      <c r="CN33" s="64" t="s">
        <v>1600</v>
      </c>
      <c r="CO33" s="64" t="s">
        <v>1600</v>
      </c>
      <c r="CP33" s="64" t="s">
        <v>1600</v>
      </c>
      <c r="CQ33" s="64" t="s">
        <v>1600</v>
      </c>
      <c r="CR33" s="64" t="s">
        <v>1600</v>
      </c>
      <c r="CS33" s="64" t="s">
        <v>1600</v>
      </c>
      <c r="CT33" s="64" t="s">
        <v>1600</v>
      </c>
      <c r="CU33" s="64" t="s">
        <v>1600</v>
      </c>
      <c r="CV33" s="64" t="s">
        <v>1600</v>
      </c>
      <c r="CW33" s="64" t="s">
        <v>1600</v>
      </c>
      <c r="CX33" s="29"/>
      <c r="CY33" s="29"/>
      <c r="CZ33" s="139" t="s">
        <v>1601</v>
      </c>
      <c r="DA33" s="72" t="s">
        <v>1601</v>
      </c>
      <c r="DB33" s="72" t="s">
        <v>1601</v>
      </c>
      <c r="DC33" s="72" t="s">
        <v>1601</v>
      </c>
      <c r="DD33" s="72" t="s">
        <v>1601</v>
      </c>
      <c r="DE33" s="72" t="s">
        <v>1601</v>
      </c>
      <c r="DF33" s="72" t="s">
        <v>1601</v>
      </c>
      <c r="DG33" s="77" t="s">
        <v>1602</v>
      </c>
      <c r="DH33" s="78" t="s">
        <v>1602</v>
      </c>
      <c r="DI33" s="74" t="s">
        <v>1601</v>
      </c>
      <c r="DJ33" s="74" t="s">
        <v>1601</v>
      </c>
      <c r="DK33" s="74" t="s">
        <v>1601</v>
      </c>
      <c r="DL33" s="74" t="s">
        <v>1601</v>
      </c>
      <c r="DM33" s="74" t="s">
        <v>1601</v>
      </c>
      <c r="DN33" s="74" t="s">
        <v>1601</v>
      </c>
      <c r="DO33" s="74" t="s">
        <v>1601</v>
      </c>
      <c r="DP33" s="74" t="s">
        <v>1601</v>
      </c>
      <c r="DQ33" s="74" t="s">
        <v>1601</v>
      </c>
      <c r="DR33" s="74" t="s">
        <v>1601</v>
      </c>
      <c r="DS33" s="74" t="s">
        <v>1601</v>
      </c>
      <c r="DT33" s="74" t="s">
        <v>1601</v>
      </c>
      <c r="DU33" s="74" t="s">
        <v>1601</v>
      </c>
      <c r="DV33" s="74" t="s">
        <v>1601</v>
      </c>
      <c r="DW33" s="74" t="str">
        <f t="shared" si="1"/>
        <v>ineligible</v>
      </c>
      <c r="DX33" s="74" t="str">
        <f t="shared" si="2"/>
        <v>ineligible</v>
      </c>
      <c r="DY33" s="74" t="str">
        <f t="shared" si="3"/>
        <v>ineligible</v>
      </c>
      <c r="DZ33" s="74" t="str">
        <f t="shared" si="4"/>
        <v>ineligible</v>
      </c>
      <c r="EA33" s="74" t="str">
        <f t="shared" si="5"/>
        <v>ineligible</v>
      </c>
      <c r="EB33" s="74" t="s">
        <v>1601</v>
      </c>
      <c r="EC33" s="63"/>
      <c r="ED33" s="63"/>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row>
    <row r="34" spans="2:160" x14ac:dyDescent="0.25">
      <c r="B34" s="76" t="s">
        <v>359</v>
      </c>
      <c r="C34" s="64" t="s">
        <v>1634</v>
      </c>
      <c r="D34" s="29"/>
      <c r="E34" s="29"/>
      <c r="F34" s="65" t="str">
        <f t="shared" si="6"/>
        <v>UMIC</v>
      </c>
      <c r="G34" s="65" t="str">
        <f t="shared" si="7"/>
        <v>UMIC</v>
      </c>
      <c r="H34" s="65" t="str">
        <f t="shared" si="8"/>
        <v>UMIC</v>
      </c>
      <c r="I34" s="65" t="str">
        <f t="shared" si="9"/>
        <v>UMIC</v>
      </c>
      <c r="J34" s="65" t="str">
        <f t="shared" si="10"/>
        <v>UMIC</v>
      </c>
      <c r="K34" s="65" t="str">
        <f t="shared" si="11"/>
        <v>UMIC</v>
      </c>
      <c r="L34" s="65" t="str">
        <f t="shared" si="12"/>
        <v>UMIC</v>
      </c>
      <c r="M34" s="65" t="str">
        <f t="shared" si="13"/>
        <v>UMIC</v>
      </c>
      <c r="N34" s="65" t="str">
        <f t="shared" si="14"/>
        <v>UMIC</v>
      </c>
      <c r="O34" s="66" t="str">
        <f t="shared" si="15"/>
        <v>UMIC</v>
      </c>
      <c r="P34" s="66" t="str">
        <f t="shared" si="16"/>
        <v>UMIC</v>
      </c>
      <c r="Q34" s="66" t="str">
        <f t="shared" si="17"/>
        <v>UMIC</v>
      </c>
      <c r="R34" s="66" t="str">
        <f t="shared" si="18"/>
        <v>UMIC</v>
      </c>
      <c r="S34" s="66" t="str">
        <f t="shared" si="19"/>
        <v>UMIC</v>
      </c>
      <c r="T34" s="66" t="str">
        <f t="shared" si="20"/>
        <v>UMIC</v>
      </c>
      <c r="U34" s="66" t="str">
        <f t="shared" si="21"/>
        <v>UMIC</v>
      </c>
      <c r="V34" s="66" t="str">
        <f t="shared" si="22"/>
        <v>LMIC</v>
      </c>
      <c r="W34" s="66" t="str">
        <f t="shared" si="23"/>
        <v>LMIC</v>
      </c>
      <c r="X34" s="66" t="str">
        <f t="shared" si="24"/>
        <v>LMIC</v>
      </c>
      <c r="Y34" s="66" t="str">
        <f t="shared" si="25"/>
        <v>LMIC</v>
      </c>
      <c r="Z34" s="66" t="str">
        <f t="shared" si="26"/>
        <v>LMIC</v>
      </c>
      <c r="AA34" s="66" t="str">
        <f t="shared" si="27"/>
        <v>LMIC</v>
      </c>
      <c r="AB34" s="66" t="str">
        <f t="shared" si="28"/>
        <v>LMIC</v>
      </c>
      <c r="AC34" s="66" t="str">
        <f t="shared" si="29"/>
        <v>LMIC</v>
      </c>
      <c r="AD34" s="66" t="str">
        <f t="shared" si="30"/>
        <v>LMIC</v>
      </c>
      <c r="AE34" s="66" t="str">
        <f t="shared" si="31"/>
        <v>LMIC</v>
      </c>
      <c r="AF34" s="66" t="str">
        <f t="shared" si="32"/>
        <v>LMIC</v>
      </c>
      <c r="AG34" s="66" t="str">
        <f t="shared" si="33"/>
        <v>LMIC</v>
      </c>
      <c r="AH34" s="66" t="str">
        <f t="shared" si="34"/>
        <v>LMIC</v>
      </c>
      <c r="AI34" s="66" t="str">
        <f t="shared" si="35"/>
        <v>LMIC</v>
      </c>
      <c r="AJ34" s="67"/>
      <c r="AK34" s="67"/>
      <c r="AL34" s="55"/>
      <c r="AM34" s="55"/>
      <c r="AN34" s="128" t="s">
        <v>1598</v>
      </c>
      <c r="AO34" s="128" t="s">
        <v>1598</v>
      </c>
      <c r="AP34" s="68" t="s">
        <v>1598</v>
      </c>
      <c r="AQ34" s="68" t="s">
        <v>1598</v>
      </c>
      <c r="AR34" s="68" t="s">
        <v>1598</v>
      </c>
      <c r="AS34" s="68" t="s">
        <v>1598</v>
      </c>
      <c r="AT34" s="69" t="s">
        <v>1598</v>
      </c>
      <c r="AU34" s="68" t="s">
        <v>1598</v>
      </c>
      <c r="AV34" s="68" t="s">
        <v>1598</v>
      </c>
      <c r="AW34" s="70" t="s">
        <v>1598</v>
      </c>
      <c r="AX34" s="70" t="s">
        <v>1598</v>
      </c>
      <c r="AY34" s="70" t="s">
        <v>1598</v>
      </c>
      <c r="AZ34" s="70" t="s">
        <v>1598</v>
      </c>
      <c r="BA34" s="70" t="s">
        <v>1598</v>
      </c>
      <c r="BB34" s="70" t="s">
        <v>1598</v>
      </c>
      <c r="BC34" s="70" t="s">
        <v>1598</v>
      </c>
      <c r="BD34" s="70" t="s">
        <v>1599</v>
      </c>
      <c r="BE34" s="70" t="s">
        <v>1599</v>
      </c>
      <c r="BF34" s="70" t="s">
        <v>1599</v>
      </c>
      <c r="BG34" s="70" t="s">
        <v>1599</v>
      </c>
      <c r="BH34" s="70" t="s">
        <v>1599</v>
      </c>
      <c r="BI34" s="70" t="s">
        <v>1599</v>
      </c>
      <c r="BJ34" s="70" t="s">
        <v>1599</v>
      </c>
      <c r="BK34" s="70" t="s">
        <v>1599</v>
      </c>
      <c r="BL34" s="70" t="s">
        <v>1599</v>
      </c>
      <c r="BM34" s="70" t="s">
        <v>1599</v>
      </c>
      <c r="BN34" s="70" t="s">
        <v>1599</v>
      </c>
      <c r="BO34" s="70" t="s">
        <v>1599</v>
      </c>
      <c r="BP34" s="70" t="s">
        <v>1599</v>
      </c>
      <c r="BQ34" s="70" t="s">
        <v>1599</v>
      </c>
      <c r="BR34" s="55"/>
      <c r="BS34" s="55"/>
      <c r="BT34" s="135" t="s">
        <v>1600</v>
      </c>
      <c r="BU34" s="71" t="s">
        <v>1600</v>
      </c>
      <c r="BV34" s="71" t="s">
        <v>1600</v>
      </c>
      <c r="BW34" s="71" t="s">
        <v>1600</v>
      </c>
      <c r="BX34" s="71" t="s">
        <v>1600</v>
      </c>
      <c r="BY34" s="71" t="s">
        <v>1600</v>
      </c>
      <c r="BZ34" s="71" t="s">
        <v>1600</v>
      </c>
      <c r="CA34" s="71" t="s">
        <v>1600</v>
      </c>
      <c r="CB34" s="71" t="s">
        <v>1600</v>
      </c>
      <c r="CC34" s="64" t="s">
        <v>1600</v>
      </c>
      <c r="CD34" s="64" t="s">
        <v>1600</v>
      </c>
      <c r="CE34" s="64" t="s">
        <v>1600</v>
      </c>
      <c r="CF34" s="64" t="s">
        <v>1600</v>
      </c>
      <c r="CG34" s="64" t="s">
        <v>1600</v>
      </c>
      <c r="CH34" s="64" t="s">
        <v>1600</v>
      </c>
      <c r="CI34" s="64" t="s">
        <v>1600</v>
      </c>
      <c r="CJ34" s="64" t="s">
        <v>1600</v>
      </c>
      <c r="CK34" s="64" t="s">
        <v>1600</v>
      </c>
      <c r="CL34" s="64" t="s">
        <v>1600</v>
      </c>
      <c r="CM34" s="64" t="s">
        <v>1600</v>
      </c>
      <c r="CN34" s="64" t="s">
        <v>1600</v>
      </c>
      <c r="CO34" s="64" t="s">
        <v>1600</v>
      </c>
      <c r="CP34" s="64" t="s">
        <v>1600</v>
      </c>
      <c r="CQ34" s="64" t="s">
        <v>1600</v>
      </c>
      <c r="CR34" s="64" t="s">
        <v>1600</v>
      </c>
      <c r="CS34" s="64" t="s">
        <v>1600</v>
      </c>
      <c r="CT34" s="64" t="s">
        <v>1600</v>
      </c>
      <c r="CU34" s="64" t="s">
        <v>1600</v>
      </c>
      <c r="CV34" s="64" t="s">
        <v>1600</v>
      </c>
      <c r="CW34" s="64" t="s">
        <v>1600</v>
      </c>
      <c r="CX34" s="29"/>
      <c r="CY34" s="29"/>
      <c r="CZ34" s="139" t="s">
        <v>1601</v>
      </c>
      <c r="DA34" s="72" t="s">
        <v>1601</v>
      </c>
      <c r="DB34" s="72" t="s">
        <v>1601</v>
      </c>
      <c r="DC34" s="72" t="s">
        <v>1601</v>
      </c>
      <c r="DD34" s="72" t="s">
        <v>1601</v>
      </c>
      <c r="DE34" s="72" t="s">
        <v>1601</v>
      </c>
      <c r="DF34" s="72" t="s">
        <v>1601</v>
      </c>
      <c r="DG34" s="77" t="s">
        <v>1602</v>
      </c>
      <c r="DH34" s="78" t="s">
        <v>1602</v>
      </c>
      <c r="DI34" s="74" t="s">
        <v>1601</v>
      </c>
      <c r="DJ34" s="74" t="s">
        <v>1601</v>
      </c>
      <c r="DK34" s="74" t="s">
        <v>1601</v>
      </c>
      <c r="DL34" s="74" t="s">
        <v>1601</v>
      </c>
      <c r="DM34" s="74" t="s">
        <v>1601</v>
      </c>
      <c r="DN34" s="74" t="s">
        <v>1596</v>
      </c>
      <c r="DO34" s="74" t="s">
        <v>1596</v>
      </c>
      <c r="DP34" s="74" t="s">
        <v>1596</v>
      </c>
      <c r="DQ34" s="74" t="s">
        <v>1596</v>
      </c>
      <c r="DR34" s="74" t="s">
        <v>1596</v>
      </c>
      <c r="DS34" s="74" t="s">
        <v>1596</v>
      </c>
      <c r="DT34" s="74" t="s">
        <v>1596</v>
      </c>
      <c r="DU34" s="74" t="s">
        <v>1596</v>
      </c>
      <c r="DV34" s="74" t="s">
        <v>1596</v>
      </c>
      <c r="DW34" s="74" t="str">
        <f t="shared" si="1"/>
        <v>eligible</v>
      </c>
      <c r="DX34" s="74" t="str">
        <f t="shared" si="2"/>
        <v>eligible</v>
      </c>
      <c r="DY34" s="74" t="str">
        <f t="shared" si="3"/>
        <v>eligible</v>
      </c>
      <c r="DZ34" s="74" t="str">
        <f t="shared" si="4"/>
        <v>eligible</v>
      </c>
      <c r="EA34" s="74" t="str">
        <f t="shared" si="5"/>
        <v>eligible</v>
      </c>
      <c r="EB34" s="74" t="s">
        <v>1596</v>
      </c>
      <c r="EC34" s="63"/>
      <c r="ED34" s="63"/>
      <c r="EE34" s="74"/>
      <c r="EF34" s="74"/>
      <c r="EG34" s="74"/>
      <c r="EH34" s="74"/>
      <c r="EI34" s="74"/>
      <c r="EJ34" s="74"/>
      <c r="EK34" s="74"/>
      <c r="EL34" s="74"/>
      <c r="EM34" s="74"/>
      <c r="EN34" s="74"/>
      <c r="EO34" s="74"/>
      <c r="EP34" s="74"/>
      <c r="EQ34" s="74"/>
      <c r="ER34" s="74"/>
      <c r="ES34" s="74" t="s">
        <v>1207</v>
      </c>
      <c r="ET34" s="74" t="s">
        <v>1207</v>
      </c>
      <c r="EU34" s="74" t="s">
        <v>1207</v>
      </c>
      <c r="EV34" s="74" t="s">
        <v>1207</v>
      </c>
      <c r="EW34" s="74" t="s">
        <v>1207</v>
      </c>
      <c r="EX34" s="74" t="s">
        <v>1207</v>
      </c>
      <c r="EY34" s="74" t="s">
        <v>1207</v>
      </c>
      <c r="EZ34" s="74" t="s">
        <v>1207</v>
      </c>
      <c r="FA34" s="74" t="s">
        <v>1207</v>
      </c>
      <c r="FB34" s="74" t="s">
        <v>1207</v>
      </c>
      <c r="FC34" s="74" t="s">
        <v>1207</v>
      </c>
      <c r="FD34" s="74" t="s">
        <v>1207</v>
      </c>
    </row>
    <row r="35" spans="2:160" x14ac:dyDescent="0.25">
      <c r="B35" s="20" t="s">
        <v>81</v>
      </c>
      <c r="C35" s="64" t="s">
        <v>1635</v>
      </c>
      <c r="D35" s="29"/>
      <c r="E35" s="29"/>
      <c r="F35" s="65" t="str">
        <f t="shared" si="6"/>
        <v>LDC</v>
      </c>
      <c r="G35" s="65" t="str">
        <f t="shared" si="7"/>
        <v>LDC</v>
      </c>
      <c r="H35" s="65" t="str">
        <f t="shared" si="8"/>
        <v>LDC</v>
      </c>
      <c r="I35" s="65" t="str">
        <f t="shared" si="9"/>
        <v>LDC</v>
      </c>
      <c r="J35" s="65" t="str">
        <f t="shared" si="10"/>
        <v>LDC</v>
      </c>
      <c r="K35" s="65" t="str">
        <f t="shared" si="11"/>
        <v>LDC</v>
      </c>
      <c r="L35" s="65" t="str">
        <f t="shared" si="12"/>
        <v>LDC</v>
      </c>
      <c r="M35" s="65" t="str">
        <f t="shared" si="13"/>
        <v>LDC</v>
      </c>
      <c r="N35" s="65" t="str">
        <f t="shared" si="14"/>
        <v>LDC</v>
      </c>
      <c r="O35" s="66" t="str">
        <f t="shared" si="15"/>
        <v>LDC</v>
      </c>
      <c r="P35" s="66" t="str">
        <f t="shared" si="16"/>
        <v>LDC</v>
      </c>
      <c r="Q35" s="66" t="str">
        <f t="shared" si="17"/>
        <v>LDC</v>
      </c>
      <c r="R35" s="66" t="str">
        <f t="shared" si="18"/>
        <v>LDC</v>
      </c>
      <c r="S35" s="66" t="str">
        <f t="shared" si="19"/>
        <v>LDC</v>
      </c>
      <c r="T35" s="66" t="str">
        <f t="shared" si="20"/>
        <v>LDC</v>
      </c>
      <c r="U35" s="66" t="str">
        <f t="shared" si="21"/>
        <v>LDC</v>
      </c>
      <c r="V35" s="66" t="str">
        <f t="shared" si="22"/>
        <v>LDC</v>
      </c>
      <c r="W35" s="66" t="str">
        <f t="shared" si="23"/>
        <v>LDC</v>
      </c>
      <c r="X35" s="66" t="str">
        <f t="shared" si="24"/>
        <v>LDC</v>
      </c>
      <c r="Y35" s="66" t="str">
        <f t="shared" si="25"/>
        <v>LDC</v>
      </c>
      <c r="Z35" s="66" t="str">
        <f t="shared" si="26"/>
        <v>LDC</v>
      </c>
      <c r="AA35" s="66" t="str">
        <f t="shared" si="27"/>
        <v>LDC</v>
      </c>
      <c r="AB35" s="66" t="str">
        <f t="shared" si="28"/>
        <v>LDC</v>
      </c>
      <c r="AC35" s="66" t="str">
        <f t="shared" si="29"/>
        <v>LDC</v>
      </c>
      <c r="AD35" s="66" t="str">
        <f t="shared" si="30"/>
        <v>LDC</v>
      </c>
      <c r="AE35" s="66" t="str">
        <f t="shared" si="31"/>
        <v>LDC</v>
      </c>
      <c r="AF35" s="66" t="str">
        <f t="shared" si="32"/>
        <v>LDC</v>
      </c>
      <c r="AG35" s="66" t="str">
        <f t="shared" si="33"/>
        <v>LDC</v>
      </c>
      <c r="AH35" s="66" t="str">
        <f t="shared" si="34"/>
        <v>LDC</v>
      </c>
      <c r="AI35" s="66" t="str">
        <f t="shared" si="35"/>
        <v>LDC</v>
      </c>
      <c r="AJ35" s="67"/>
      <c r="AK35" s="67"/>
      <c r="AL35" s="55"/>
      <c r="AM35" s="55"/>
      <c r="AN35" s="128" t="s">
        <v>1595</v>
      </c>
      <c r="AO35" s="128" t="s">
        <v>1595</v>
      </c>
      <c r="AP35" s="68" t="s">
        <v>1595</v>
      </c>
      <c r="AQ35" s="68" t="s">
        <v>1595</v>
      </c>
      <c r="AR35" s="68" t="s">
        <v>1595</v>
      </c>
      <c r="AS35" s="68" t="s">
        <v>1595</v>
      </c>
      <c r="AT35" s="69" t="s">
        <v>1595</v>
      </c>
      <c r="AU35" s="68" t="s">
        <v>1595</v>
      </c>
      <c r="AV35" s="68" t="s">
        <v>1595</v>
      </c>
      <c r="AW35" s="70" t="s">
        <v>1595</v>
      </c>
      <c r="AX35" s="70" t="s">
        <v>1595</v>
      </c>
      <c r="AY35" s="70" t="s">
        <v>1595</v>
      </c>
      <c r="AZ35" s="70" t="s">
        <v>1595</v>
      </c>
      <c r="BA35" s="70" t="s">
        <v>1595</v>
      </c>
      <c r="BB35" s="70" t="s">
        <v>1595</v>
      </c>
      <c r="BC35" s="70" t="s">
        <v>1595</v>
      </c>
      <c r="BD35" s="70" t="s">
        <v>1595</v>
      </c>
      <c r="BE35" s="70" t="s">
        <v>1595</v>
      </c>
      <c r="BF35" s="70" t="s">
        <v>1595</v>
      </c>
      <c r="BG35" s="70" t="s">
        <v>1595</v>
      </c>
      <c r="BH35" s="70" t="s">
        <v>1595</v>
      </c>
      <c r="BI35" s="70" t="s">
        <v>1595</v>
      </c>
      <c r="BJ35" s="70" t="s">
        <v>1595</v>
      </c>
      <c r="BK35" s="70" t="s">
        <v>1595</v>
      </c>
      <c r="BL35" s="70" t="s">
        <v>1595</v>
      </c>
      <c r="BM35" s="70" t="s">
        <v>1595</v>
      </c>
      <c r="BN35" s="70" t="s">
        <v>1595</v>
      </c>
      <c r="BO35" s="70" t="s">
        <v>1595</v>
      </c>
      <c r="BP35" s="70" t="s">
        <v>1595</v>
      </c>
      <c r="BQ35" s="70" t="s">
        <v>1595</v>
      </c>
      <c r="BR35" s="55"/>
      <c r="BS35" s="55"/>
      <c r="BT35" s="135" t="s">
        <v>1207</v>
      </c>
      <c r="BU35" s="71" t="s">
        <v>1207</v>
      </c>
      <c r="BV35" s="71" t="s">
        <v>1207</v>
      </c>
      <c r="BW35" s="71" t="s">
        <v>1207</v>
      </c>
      <c r="BX35" s="71" t="s">
        <v>1207</v>
      </c>
      <c r="BY35" s="71" t="s">
        <v>1207</v>
      </c>
      <c r="BZ35" s="71" t="s">
        <v>1207</v>
      </c>
      <c r="CA35" s="71" t="s">
        <v>1207</v>
      </c>
      <c r="CB35" s="71" t="s">
        <v>1207</v>
      </c>
      <c r="CC35" s="64" t="s">
        <v>1207</v>
      </c>
      <c r="CD35" s="64" t="s">
        <v>1207</v>
      </c>
      <c r="CE35" s="64" t="s">
        <v>1207</v>
      </c>
      <c r="CF35" s="64" t="s">
        <v>1207</v>
      </c>
      <c r="CG35" s="64" t="s">
        <v>1207</v>
      </c>
      <c r="CH35" s="64" t="s">
        <v>1207</v>
      </c>
      <c r="CI35" s="64" t="s">
        <v>1207</v>
      </c>
      <c r="CJ35" s="64" t="s">
        <v>1207</v>
      </c>
      <c r="CK35" s="64" t="s">
        <v>1207</v>
      </c>
      <c r="CL35" s="64" t="s">
        <v>1207</v>
      </c>
      <c r="CM35" s="64" t="s">
        <v>1207</v>
      </c>
      <c r="CN35" s="64" t="s">
        <v>1207</v>
      </c>
      <c r="CO35" s="64" t="s">
        <v>1207</v>
      </c>
      <c r="CP35" s="64" t="s">
        <v>1207</v>
      </c>
      <c r="CQ35" s="64" t="s">
        <v>1207</v>
      </c>
      <c r="CR35" s="64" t="s">
        <v>1207</v>
      </c>
      <c r="CS35" s="64" t="s">
        <v>1207</v>
      </c>
      <c r="CT35" s="64" t="s">
        <v>1207</v>
      </c>
      <c r="CU35" s="64" t="s">
        <v>1207</v>
      </c>
      <c r="CV35" s="64" t="s">
        <v>1207</v>
      </c>
      <c r="CW35" s="64" t="s">
        <v>1207</v>
      </c>
      <c r="CX35" s="29"/>
      <c r="CY35" s="29"/>
      <c r="CZ35" s="139" t="s">
        <v>1596</v>
      </c>
      <c r="DA35" s="72" t="s">
        <v>1596</v>
      </c>
      <c r="DB35" s="72" t="s">
        <v>1596</v>
      </c>
      <c r="DC35" s="72" t="s">
        <v>1596</v>
      </c>
      <c r="DD35" s="72" t="s">
        <v>1596</v>
      </c>
      <c r="DE35" s="72" t="s">
        <v>1596</v>
      </c>
      <c r="DF35" s="72" t="s">
        <v>1596</v>
      </c>
      <c r="DG35" s="77" t="s">
        <v>1596</v>
      </c>
      <c r="DH35" s="78" t="s">
        <v>1596</v>
      </c>
      <c r="DI35" s="74" t="s">
        <v>1596</v>
      </c>
      <c r="DJ35" s="74" t="s">
        <v>1596</v>
      </c>
      <c r="DK35" s="74" t="s">
        <v>1596</v>
      </c>
      <c r="DL35" s="74" t="s">
        <v>1596</v>
      </c>
      <c r="DM35" s="74" t="s">
        <v>1596</v>
      </c>
      <c r="DN35" s="74" t="s">
        <v>1596</v>
      </c>
      <c r="DO35" s="74" t="s">
        <v>1596</v>
      </c>
      <c r="DP35" s="74" t="s">
        <v>1596</v>
      </c>
      <c r="DQ35" s="74" t="s">
        <v>1596</v>
      </c>
      <c r="DR35" s="74" t="s">
        <v>1596</v>
      </c>
      <c r="DS35" s="74" t="s">
        <v>1596</v>
      </c>
      <c r="DT35" s="74" t="s">
        <v>1596</v>
      </c>
      <c r="DU35" s="74" t="s">
        <v>1596</v>
      </c>
      <c r="DV35" s="74" t="s">
        <v>1596</v>
      </c>
      <c r="DW35" s="74" t="str">
        <f t="shared" si="1"/>
        <v>eligible</v>
      </c>
      <c r="DX35" s="74" t="str">
        <f t="shared" si="2"/>
        <v>eligible</v>
      </c>
      <c r="DY35" s="74" t="str">
        <f t="shared" si="3"/>
        <v>eligible</v>
      </c>
      <c r="DZ35" s="74" t="str">
        <f t="shared" si="4"/>
        <v>eligible</v>
      </c>
      <c r="EA35" s="74" t="str">
        <f t="shared" si="5"/>
        <v>eligible</v>
      </c>
      <c r="EB35" s="74" t="s">
        <v>1596</v>
      </c>
      <c r="EC35" s="63"/>
      <c r="ED35" s="63"/>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row>
    <row r="36" spans="2:160" x14ac:dyDescent="0.25">
      <c r="B36" s="20" t="s">
        <v>1309</v>
      </c>
      <c r="C36" s="64" t="s">
        <v>1636</v>
      </c>
      <c r="D36" s="29"/>
      <c r="E36" s="29"/>
      <c r="F36" s="65" t="str">
        <f t="shared" si="6"/>
        <v>LDC</v>
      </c>
      <c r="G36" s="65" t="str">
        <f t="shared" si="7"/>
        <v>LDC</v>
      </c>
      <c r="H36" s="65" t="str">
        <f t="shared" si="8"/>
        <v>LDC</v>
      </c>
      <c r="I36" s="65" t="str">
        <f t="shared" si="9"/>
        <v>LDC</v>
      </c>
      <c r="J36" s="65" t="str">
        <f t="shared" si="10"/>
        <v>LDC</v>
      </c>
      <c r="K36" s="65" t="str">
        <f t="shared" si="11"/>
        <v>LDC</v>
      </c>
      <c r="L36" s="65" t="str">
        <f t="shared" si="12"/>
        <v>LDC</v>
      </c>
      <c r="M36" s="65" t="str">
        <f t="shared" si="13"/>
        <v>LDC</v>
      </c>
      <c r="N36" s="65" t="str">
        <f t="shared" si="14"/>
        <v>LDC</v>
      </c>
      <c r="O36" s="66" t="str">
        <f t="shared" si="15"/>
        <v>LDC</v>
      </c>
      <c r="P36" s="66" t="str">
        <f t="shared" si="16"/>
        <v>LDC</v>
      </c>
      <c r="Q36" s="66" t="str">
        <f t="shared" si="17"/>
        <v>LDC</v>
      </c>
      <c r="R36" s="66" t="str">
        <f t="shared" si="18"/>
        <v>LDC</v>
      </c>
      <c r="S36" s="66" t="str">
        <f t="shared" si="19"/>
        <v>LDC</v>
      </c>
      <c r="T36" s="66" t="str">
        <f t="shared" si="20"/>
        <v>LDC</v>
      </c>
      <c r="U36" s="66" t="str">
        <f t="shared" si="21"/>
        <v>LDC</v>
      </c>
      <c r="V36" s="66" t="str">
        <f t="shared" si="22"/>
        <v>LDC</v>
      </c>
      <c r="W36" s="66" t="str">
        <f t="shared" si="23"/>
        <v>LDC</v>
      </c>
      <c r="X36" s="66" t="str">
        <f t="shared" si="24"/>
        <v>LDC</v>
      </c>
      <c r="Y36" s="66" t="str">
        <f t="shared" si="25"/>
        <v>LDC</v>
      </c>
      <c r="Z36" s="66" t="str">
        <f t="shared" si="26"/>
        <v>LDC</v>
      </c>
      <c r="AA36" s="66" t="str">
        <f t="shared" si="27"/>
        <v>LDC</v>
      </c>
      <c r="AB36" s="66" t="str">
        <f t="shared" si="28"/>
        <v>LDC</v>
      </c>
      <c r="AC36" s="66" t="str">
        <f t="shared" si="29"/>
        <v>LDC</v>
      </c>
      <c r="AD36" s="66" t="str">
        <f t="shared" si="30"/>
        <v>LDC</v>
      </c>
      <c r="AE36" s="66" t="str">
        <f t="shared" si="31"/>
        <v>LDC</v>
      </c>
      <c r="AF36" s="66" t="str">
        <f t="shared" si="32"/>
        <v>LDC</v>
      </c>
      <c r="AG36" s="66" t="str">
        <f t="shared" si="33"/>
        <v>LDC</v>
      </c>
      <c r="AH36" s="66" t="str">
        <f t="shared" si="34"/>
        <v>LDC</v>
      </c>
      <c r="AI36" s="66" t="str">
        <f t="shared" si="35"/>
        <v>LDC</v>
      </c>
      <c r="AJ36" s="67"/>
      <c r="AK36" s="67"/>
      <c r="AL36" s="55"/>
      <c r="AM36" s="55"/>
      <c r="AN36" s="128" t="s">
        <v>1595</v>
      </c>
      <c r="AO36" s="128" t="s">
        <v>1595</v>
      </c>
      <c r="AP36" s="68" t="s">
        <v>1595</v>
      </c>
      <c r="AQ36" s="68" t="s">
        <v>1595</v>
      </c>
      <c r="AR36" s="68" t="s">
        <v>1595</v>
      </c>
      <c r="AS36" s="68" t="s">
        <v>1595</v>
      </c>
      <c r="AT36" s="69" t="s">
        <v>1595</v>
      </c>
      <c r="AU36" s="68" t="s">
        <v>1595</v>
      </c>
      <c r="AV36" s="68" t="s">
        <v>1595</v>
      </c>
      <c r="AW36" s="70" t="s">
        <v>1595</v>
      </c>
      <c r="AX36" s="70" t="s">
        <v>1595</v>
      </c>
      <c r="AY36" s="70" t="s">
        <v>1595</v>
      </c>
      <c r="AZ36" s="70" t="s">
        <v>1595</v>
      </c>
      <c r="BA36" s="70" t="s">
        <v>1595</v>
      </c>
      <c r="BB36" s="70" t="s">
        <v>1595</v>
      </c>
      <c r="BC36" s="70" t="s">
        <v>1595</v>
      </c>
      <c r="BD36" s="70" t="s">
        <v>1595</v>
      </c>
      <c r="BE36" s="70" t="s">
        <v>1595</v>
      </c>
      <c r="BF36" s="70" t="s">
        <v>1595</v>
      </c>
      <c r="BG36" s="70" t="s">
        <v>1595</v>
      </c>
      <c r="BH36" s="70" t="s">
        <v>1595</v>
      </c>
      <c r="BI36" s="70" t="s">
        <v>1595</v>
      </c>
      <c r="BJ36" s="70" t="s">
        <v>1595</v>
      </c>
      <c r="BK36" s="70" t="s">
        <v>1595</v>
      </c>
      <c r="BL36" s="70" t="s">
        <v>1595</v>
      </c>
      <c r="BM36" s="70" t="s">
        <v>1595</v>
      </c>
      <c r="BN36" s="70" t="s">
        <v>1595</v>
      </c>
      <c r="BO36" s="70" t="s">
        <v>1595</v>
      </c>
      <c r="BP36" s="70" t="s">
        <v>1595</v>
      </c>
      <c r="BQ36" s="70" t="s">
        <v>1595</v>
      </c>
      <c r="BR36" s="55"/>
      <c r="BS36" s="55"/>
      <c r="BT36" s="135" t="s">
        <v>1207</v>
      </c>
      <c r="BU36" s="71" t="s">
        <v>1207</v>
      </c>
      <c r="BV36" s="71" t="s">
        <v>1207</v>
      </c>
      <c r="BW36" s="71" t="s">
        <v>1207</v>
      </c>
      <c r="BX36" s="71" t="s">
        <v>1207</v>
      </c>
      <c r="BY36" s="71" t="s">
        <v>1207</v>
      </c>
      <c r="BZ36" s="71" t="s">
        <v>1207</v>
      </c>
      <c r="CA36" s="71" t="s">
        <v>1207</v>
      </c>
      <c r="CB36" s="71" t="s">
        <v>1207</v>
      </c>
      <c r="CC36" s="64" t="s">
        <v>1207</v>
      </c>
      <c r="CD36" s="64" t="s">
        <v>1207</v>
      </c>
      <c r="CE36" s="64" t="s">
        <v>1207</v>
      </c>
      <c r="CF36" s="64" t="s">
        <v>1207</v>
      </c>
      <c r="CG36" s="64" t="s">
        <v>1207</v>
      </c>
      <c r="CH36" s="64" t="s">
        <v>1207</v>
      </c>
      <c r="CI36" s="64" t="s">
        <v>1207</v>
      </c>
      <c r="CJ36" s="64" t="s">
        <v>1207</v>
      </c>
      <c r="CK36" s="64" t="s">
        <v>1207</v>
      </c>
      <c r="CL36" s="64" t="s">
        <v>1207</v>
      </c>
      <c r="CM36" s="64" t="s">
        <v>1207</v>
      </c>
      <c r="CN36" s="64" t="s">
        <v>1207</v>
      </c>
      <c r="CO36" s="64" t="s">
        <v>1207</v>
      </c>
      <c r="CP36" s="64" t="s">
        <v>1207</v>
      </c>
      <c r="CQ36" s="64" t="s">
        <v>1207</v>
      </c>
      <c r="CR36" s="64" t="s">
        <v>1207</v>
      </c>
      <c r="CS36" s="64" t="s">
        <v>1207</v>
      </c>
      <c r="CT36" s="64" t="s">
        <v>1207</v>
      </c>
      <c r="CU36" s="64" t="s">
        <v>1207</v>
      </c>
      <c r="CV36" s="64" t="s">
        <v>1207</v>
      </c>
      <c r="CW36" s="64" t="s">
        <v>1207</v>
      </c>
      <c r="CX36" s="29"/>
      <c r="CY36" s="29"/>
      <c r="CZ36" s="139" t="s">
        <v>1596</v>
      </c>
      <c r="DA36" s="72" t="s">
        <v>1596</v>
      </c>
      <c r="DB36" s="72" t="s">
        <v>1596</v>
      </c>
      <c r="DC36" s="72" t="s">
        <v>1596</v>
      </c>
      <c r="DD36" s="72" t="s">
        <v>1596</v>
      </c>
      <c r="DE36" s="72" t="s">
        <v>1596</v>
      </c>
      <c r="DF36" s="72" t="s">
        <v>1596</v>
      </c>
      <c r="DG36" s="77" t="s">
        <v>1596</v>
      </c>
      <c r="DH36" s="78" t="s">
        <v>1596</v>
      </c>
      <c r="DI36" s="74" t="s">
        <v>1596</v>
      </c>
      <c r="DJ36" s="74" t="s">
        <v>1596</v>
      </c>
      <c r="DK36" s="74" t="s">
        <v>1596</v>
      </c>
      <c r="DL36" s="74" t="s">
        <v>1596</v>
      </c>
      <c r="DM36" s="74" t="s">
        <v>1596</v>
      </c>
      <c r="DN36" s="74" t="s">
        <v>1596</v>
      </c>
      <c r="DO36" s="74" t="s">
        <v>1596</v>
      </c>
      <c r="DP36" s="74" t="s">
        <v>1596</v>
      </c>
      <c r="DQ36" s="74" t="s">
        <v>1596</v>
      </c>
      <c r="DR36" s="74" t="s">
        <v>1596</v>
      </c>
      <c r="DS36" s="74" t="s">
        <v>1596</v>
      </c>
      <c r="DT36" s="74" t="s">
        <v>1596</v>
      </c>
      <c r="DU36" s="74" t="s">
        <v>1596</v>
      </c>
      <c r="DV36" s="74" t="s">
        <v>1596</v>
      </c>
      <c r="DW36" s="74" t="str">
        <f t="shared" si="1"/>
        <v>eligible</v>
      </c>
      <c r="DX36" s="74" t="str">
        <f t="shared" si="2"/>
        <v>eligible</v>
      </c>
      <c r="DY36" s="74" t="str">
        <f t="shared" si="3"/>
        <v>eligible</v>
      </c>
      <c r="DZ36" s="74" t="str">
        <f t="shared" si="4"/>
        <v>eligible</v>
      </c>
      <c r="EA36" s="74" t="str">
        <f t="shared" si="5"/>
        <v>eligible</v>
      </c>
      <c r="EB36" s="74" t="s">
        <v>1596</v>
      </c>
      <c r="EC36" s="63"/>
      <c r="ED36" s="63"/>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row>
    <row r="37" spans="2:160" x14ac:dyDescent="0.25">
      <c r="B37" s="79" t="s">
        <v>302</v>
      </c>
      <c r="C37" s="64" t="s">
        <v>1637</v>
      </c>
      <c r="D37" s="29"/>
      <c r="E37" s="29"/>
      <c r="F37" s="65" t="str">
        <f t="shared" si="6"/>
        <v>LMIC</v>
      </c>
      <c r="G37" s="65" t="str">
        <f t="shared" si="7"/>
        <v>LMIC</v>
      </c>
      <c r="H37" s="65" t="str">
        <f t="shared" si="8"/>
        <v>LMIC</v>
      </c>
      <c r="I37" s="65" t="str">
        <f t="shared" si="9"/>
        <v>LMIC</v>
      </c>
      <c r="J37" s="65" t="str">
        <f t="shared" si="10"/>
        <v>LMIC</v>
      </c>
      <c r="K37" s="65" t="str">
        <f t="shared" si="11"/>
        <v>LMIC</v>
      </c>
      <c r="L37" s="65" t="str">
        <f t="shared" si="12"/>
        <v>LMIC</v>
      </c>
      <c r="M37" s="65" t="str">
        <f t="shared" si="13"/>
        <v>LMIC</v>
      </c>
      <c r="N37" s="65" t="str">
        <f t="shared" si="14"/>
        <v>LMIC</v>
      </c>
      <c r="O37" s="66" t="str">
        <f t="shared" si="15"/>
        <v>LMIC</v>
      </c>
      <c r="P37" s="66" t="str">
        <f t="shared" si="16"/>
        <v>LMIC</v>
      </c>
      <c r="Q37" s="66" t="str">
        <f t="shared" si="17"/>
        <v>LMIC</v>
      </c>
      <c r="R37" s="66" t="str">
        <f t="shared" si="18"/>
        <v>LMIC</v>
      </c>
      <c r="S37" s="66" t="str">
        <f t="shared" si="19"/>
        <v>LMIC</v>
      </c>
      <c r="T37" s="66" t="str">
        <f t="shared" si="20"/>
        <v>LMIC</v>
      </c>
      <c r="U37" s="66" t="str">
        <f t="shared" si="21"/>
        <v>LMIC</v>
      </c>
      <c r="V37" s="66" t="str">
        <f t="shared" si="22"/>
        <v>LDC</v>
      </c>
      <c r="W37" s="66" t="str">
        <f t="shared" si="23"/>
        <v>LDC</v>
      </c>
      <c r="X37" s="66" t="str">
        <f t="shared" si="24"/>
        <v>LDC</v>
      </c>
      <c r="Y37" s="66" t="str">
        <f t="shared" si="25"/>
        <v>LDC</v>
      </c>
      <c r="Z37" s="66" t="str">
        <f t="shared" si="26"/>
        <v>LDC</v>
      </c>
      <c r="AA37" s="66" t="str">
        <f t="shared" si="27"/>
        <v>LDC</v>
      </c>
      <c r="AB37" s="66" t="str">
        <f t="shared" si="28"/>
        <v>LDC</v>
      </c>
      <c r="AC37" s="66" t="str">
        <f t="shared" si="29"/>
        <v>LDC</v>
      </c>
      <c r="AD37" s="66" t="str">
        <f t="shared" si="30"/>
        <v>LDC</v>
      </c>
      <c r="AE37" s="66" t="str">
        <f t="shared" si="31"/>
        <v>LDC</v>
      </c>
      <c r="AF37" s="66" t="str">
        <f t="shared" si="32"/>
        <v>LDC</v>
      </c>
      <c r="AG37" s="66" t="str">
        <f t="shared" si="33"/>
        <v>LDC</v>
      </c>
      <c r="AH37" s="66" t="str">
        <f t="shared" si="34"/>
        <v>LDC</v>
      </c>
      <c r="AI37" s="66" t="str">
        <f t="shared" si="35"/>
        <v>LDC</v>
      </c>
      <c r="AJ37" s="67"/>
      <c r="AK37" s="67"/>
      <c r="AL37" s="55"/>
      <c r="AM37" s="55"/>
      <c r="AN37" s="128" t="s">
        <v>1599</v>
      </c>
      <c r="AO37" s="128" t="s">
        <v>1599</v>
      </c>
      <c r="AP37" s="68" t="s">
        <v>1599</v>
      </c>
      <c r="AQ37" s="68" t="s">
        <v>1599</v>
      </c>
      <c r="AR37" s="68" t="s">
        <v>1599</v>
      </c>
      <c r="AS37" s="68" t="s">
        <v>1599</v>
      </c>
      <c r="AT37" s="69" t="s">
        <v>1599</v>
      </c>
      <c r="AU37" s="68" t="s">
        <v>1599</v>
      </c>
      <c r="AV37" s="68" t="s">
        <v>1599</v>
      </c>
      <c r="AW37" s="70" t="s">
        <v>1599</v>
      </c>
      <c r="AX37" s="70" t="s">
        <v>1599</v>
      </c>
      <c r="AY37" s="70" t="s">
        <v>1599</v>
      </c>
      <c r="AZ37" s="70" t="s">
        <v>1599</v>
      </c>
      <c r="BA37" s="70" t="s">
        <v>1599</v>
      </c>
      <c r="BB37" s="70" t="s">
        <v>1599</v>
      </c>
      <c r="BC37" s="70" t="s">
        <v>1599</v>
      </c>
      <c r="BD37" s="70" t="s">
        <v>1599</v>
      </c>
      <c r="BE37" s="70" t="s">
        <v>1599</v>
      </c>
      <c r="BF37" s="70" t="s">
        <v>1599</v>
      </c>
      <c r="BG37" s="70" t="s">
        <v>1599</v>
      </c>
      <c r="BH37" s="70" t="s">
        <v>1599</v>
      </c>
      <c r="BI37" s="70" t="s">
        <v>1599</v>
      </c>
      <c r="BJ37" s="70" t="s">
        <v>1599</v>
      </c>
      <c r="BK37" s="70" t="s">
        <v>1599</v>
      </c>
      <c r="BL37" s="70" t="s">
        <v>1599</v>
      </c>
      <c r="BM37" s="70" t="s">
        <v>1599</v>
      </c>
      <c r="BN37" s="70" t="s">
        <v>1599</v>
      </c>
      <c r="BO37" s="70" t="s">
        <v>1599</v>
      </c>
      <c r="BP37" s="70" t="s">
        <v>1599</v>
      </c>
      <c r="BQ37" s="70" t="s">
        <v>1599</v>
      </c>
      <c r="BR37" s="55"/>
      <c r="BS37" s="55"/>
      <c r="BT37" s="135" t="s">
        <v>1600</v>
      </c>
      <c r="BU37" s="71" t="s">
        <v>1600</v>
      </c>
      <c r="BV37" s="71" t="s">
        <v>1600</v>
      </c>
      <c r="BW37" s="71" t="s">
        <v>1600</v>
      </c>
      <c r="BX37" s="71" t="s">
        <v>1600</v>
      </c>
      <c r="BY37" s="71" t="s">
        <v>1600</v>
      </c>
      <c r="BZ37" s="71" t="s">
        <v>1600</v>
      </c>
      <c r="CA37" s="71" t="s">
        <v>1600</v>
      </c>
      <c r="CB37" s="71" t="s">
        <v>1600</v>
      </c>
      <c r="CC37" s="64" t="s">
        <v>1600</v>
      </c>
      <c r="CD37" s="64" t="s">
        <v>1600</v>
      </c>
      <c r="CE37" s="64" t="s">
        <v>1600</v>
      </c>
      <c r="CF37" s="64" t="s">
        <v>1600</v>
      </c>
      <c r="CG37" s="64" t="s">
        <v>1600</v>
      </c>
      <c r="CH37" s="64" t="s">
        <v>1600</v>
      </c>
      <c r="CI37" s="64" t="s">
        <v>1600</v>
      </c>
      <c r="CJ37" s="64" t="s">
        <v>1207</v>
      </c>
      <c r="CK37" s="64" t="s">
        <v>1207</v>
      </c>
      <c r="CL37" s="64" t="s">
        <v>1207</v>
      </c>
      <c r="CM37" s="64" t="s">
        <v>1207</v>
      </c>
      <c r="CN37" s="64" t="s">
        <v>1207</v>
      </c>
      <c r="CO37" s="64" t="s">
        <v>1207</v>
      </c>
      <c r="CP37" s="64" t="s">
        <v>1207</v>
      </c>
      <c r="CQ37" s="64" t="s">
        <v>1207</v>
      </c>
      <c r="CR37" s="64" t="s">
        <v>1207</v>
      </c>
      <c r="CS37" s="64" t="s">
        <v>1207</v>
      </c>
      <c r="CT37" s="64" t="s">
        <v>1207</v>
      </c>
      <c r="CU37" s="64" t="s">
        <v>1207</v>
      </c>
      <c r="CV37" s="64" t="s">
        <v>1207</v>
      </c>
      <c r="CW37" s="64" t="s">
        <v>1207</v>
      </c>
      <c r="CX37" s="29"/>
      <c r="CY37" s="29"/>
      <c r="CZ37" s="139" t="s">
        <v>1596</v>
      </c>
      <c r="DA37" s="72" t="s">
        <v>1596</v>
      </c>
      <c r="DB37" s="72" t="s">
        <v>1596</v>
      </c>
      <c r="DC37" s="72" t="s">
        <v>1596</v>
      </c>
      <c r="DD37" s="72" t="s">
        <v>1596</v>
      </c>
      <c r="DE37" s="72" t="s">
        <v>1596</v>
      </c>
      <c r="DF37" s="72" t="s">
        <v>1596</v>
      </c>
      <c r="DG37" s="77" t="s">
        <v>1596</v>
      </c>
      <c r="DH37" s="78" t="s">
        <v>1596</v>
      </c>
      <c r="DI37" s="74" t="s">
        <v>1596</v>
      </c>
      <c r="DJ37" s="74" t="s">
        <v>1596</v>
      </c>
      <c r="DK37" s="74" t="s">
        <v>1596</v>
      </c>
      <c r="DL37" s="74" t="s">
        <v>1596</v>
      </c>
      <c r="DM37" s="74" t="s">
        <v>1596</v>
      </c>
      <c r="DN37" s="74" t="s">
        <v>1596</v>
      </c>
      <c r="DO37" s="74" t="s">
        <v>1596</v>
      </c>
      <c r="DP37" s="74" t="s">
        <v>1596</v>
      </c>
      <c r="DQ37" s="74" t="s">
        <v>1596</v>
      </c>
      <c r="DR37" s="74" t="s">
        <v>1596</v>
      </c>
      <c r="DS37" s="74" t="s">
        <v>1596</v>
      </c>
      <c r="DT37" s="74" t="s">
        <v>1596</v>
      </c>
      <c r="DU37" s="74" t="s">
        <v>1596</v>
      </c>
      <c r="DV37" s="74" t="s">
        <v>1596</v>
      </c>
      <c r="DW37" s="74" t="str">
        <f t="shared" si="1"/>
        <v>eligible</v>
      </c>
      <c r="DX37" s="74" t="str">
        <f t="shared" si="2"/>
        <v>eligible</v>
      </c>
      <c r="DY37" s="74" t="str">
        <f t="shared" si="3"/>
        <v>eligible</v>
      </c>
      <c r="DZ37" s="74" t="str">
        <f t="shared" si="4"/>
        <v>eligible</v>
      </c>
      <c r="EA37" s="74" t="str">
        <f t="shared" si="5"/>
        <v>eligible</v>
      </c>
      <c r="EB37" s="74" t="s">
        <v>1596</v>
      </c>
      <c r="EC37" s="63"/>
      <c r="ED37" s="63"/>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row>
    <row r="38" spans="2:160" x14ac:dyDescent="0.25">
      <c r="B38" s="20" t="s">
        <v>61</v>
      </c>
      <c r="C38" s="64" t="s">
        <v>1638</v>
      </c>
      <c r="D38" s="29"/>
      <c r="E38" s="29"/>
      <c r="F38" s="65" t="str">
        <f t="shared" si="6"/>
        <v>LDC</v>
      </c>
      <c r="G38" s="65" t="str">
        <f t="shared" si="7"/>
        <v>LDC</v>
      </c>
      <c r="H38" s="65" t="str">
        <f t="shared" si="8"/>
        <v>LDC</v>
      </c>
      <c r="I38" s="65" t="str">
        <f t="shared" si="9"/>
        <v>LDC</v>
      </c>
      <c r="J38" s="65" t="str">
        <f t="shared" si="10"/>
        <v>LDC</v>
      </c>
      <c r="K38" s="65" t="str">
        <f t="shared" si="11"/>
        <v>LDC</v>
      </c>
      <c r="L38" s="65" t="str">
        <f t="shared" si="12"/>
        <v>LDC</v>
      </c>
      <c r="M38" s="65" t="str">
        <f t="shared" si="13"/>
        <v>LDC</v>
      </c>
      <c r="N38" s="65" t="str">
        <f t="shared" si="14"/>
        <v>LDC</v>
      </c>
      <c r="O38" s="66" t="str">
        <f t="shared" si="15"/>
        <v>LDC</v>
      </c>
      <c r="P38" s="66" t="str">
        <f t="shared" si="16"/>
        <v>LDC</v>
      </c>
      <c r="Q38" s="66" t="str">
        <f t="shared" si="17"/>
        <v>LDC</v>
      </c>
      <c r="R38" s="66" t="str">
        <f t="shared" si="18"/>
        <v>LDC</v>
      </c>
      <c r="S38" s="66" t="str">
        <f t="shared" si="19"/>
        <v>LDC</v>
      </c>
      <c r="T38" s="66" t="str">
        <f t="shared" si="20"/>
        <v>LDC</v>
      </c>
      <c r="U38" s="66" t="str">
        <f t="shared" si="21"/>
        <v>LDC</v>
      </c>
      <c r="V38" s="66" t="str">
        <f t="shared" si="22"/>
        <v>LDC</v>
      </c>
      <c r="W38" s="66" t="str">
        <f t="shared" si="23"/>
        <v>LDC</v>
      </c>
      <c r="X38" s="66" t="str">
        <f t="shared" si="24"/>
        <v>LDC</v>
      </c>
      <c r="Y38" s="66" t="str">
        <f t="shared" si="25"/>
        <v>LDC</v>
      </c>
      <c r="Z38" s="66" t="str">
        <f t="shared" si="26"/>
        <v>LDC</v>
      </c>
      <c r="AA38" s="66" t="str">
        <f t="shared" si="27"/>
        <v>LDC</v>
      </c>
      <c r="AB38" s="66" t="str">
        <f t="shared" si="28"/>
        <v>LDC</v>
      </c>
      <c r="AC38" s="66" t="str">
        <f t="shared" si="29"/>
        <v>LDC</v>
      </c>
      <c r="AD38" s="66" t="str">
        <f t="shared" si="30"/>
        <v>LDC</v>
      </c>
      <c r="AE38" s="66" t="str">
        <f t="shared" si="31"/>
        <v>LDC</v>
      </c>
      <c r="AF38" s="66" t="str">
        <f t="shared" si="32"/>
        <v>LDC</v>
      </c>
      <c r="AG38" s="66" t="str">
        <f t="shared" si="33"/>
        <v>LDC</v>
      </c>
      <c r="AH38" s="66" t="str">
        <f t="shared" si="34"/>
        <v>LDC</v>
      </c>
      <c r="AI38" s="66" t="str">
        <f t="shared" si="35"/>
        <v>LDC</v>
      </c>
      <c r="AJ38" s="67"/>
      <c r="AK38" s="67"/>
      <c r="AL38" s="55"/>
      <c r="AM38" s="55"/>
      <c r="AN38" s="128" t="s">
        <v>1599</v>
      </c>
      <c r="AO38" s="128" t="s">
        <v>1599</v>
      </c>
      <c r="AP38" s="68" t="s">
        <v>1599</v>
      </c>
      <c r="AQ38" s="68" t="s">
        <v>1599</v>
      </c>
      <c r="AR38" s="68" t="s">
        <v>1599</v>
      </c>
      <c r="AS38" s="68" t="s">
        <v>1599</v>
      </c>
      <c r="AT38" s="75" t="s">
        <v>1599</v>
      </c>
      <c r="AU38" s="68" t="s">
        <v>1595</v>
      </c>
      <c r="AV38" s="68" t="s">
        <v>1595</v>
      </c>
      <c r="AW38" s="70" t="s">
        <v>1595</v>
      </c>
      <c r="AX38" s="70" t="s">
        <v>1595</v>
      </c>
      <c r="AY38" s="70" t="s">
        <v>1595</v>
      </c>
      <c r="AZ38" s="70" t="s">
        <v>1595</v>
      </c>
      <c r="BA38" s="70" t="s">
        <v>1595</v>
      </c>
      <c r="BB38" s="70" t="s">
        <v>1595</v>
      </c>
      <c r="BC38" s="70" t="s">
        <v>1595</v>
      </c>
      <c r="BD38" s="70" t="s">
        <v>1595</v>
      </c>
      <c r="BE38" s="70" t="s">
        <v>1595</v>
      </c>
      <c r="BF38" s="70" t="s">
        <v>1595</v>
      </c>
      <c r="BG38" s="70" t="s">
        <v>1595</v>
      </c>
      <c r="BH38" s="70" t="s">
        <v>1595</v>
      </c>
      <c r="BI38" s="70" t="s">
        <v>1595</v>
      </c>
      <c r="BJ38" s="70" t="s">
        <v>1595</v>
      </c>
      <c r="BK38" s="70" t="s">
        <v>1595</v>
      </c>
      <c r="BL38" s="70" t="s">
        <v>1595</v>
      </c>
      <c r="BM38" s="70" t="s">
        <v>1595</v>
      </c>
      <c r="BN38" s="70" t="s">
        <v>1595</v>
      </c>
      <c r="BO38" s="70" t="s">
        <v>1595</v>
      </c>
      <c r="BP38" s="70" t="s">
        <v>1595</v>
      </c>
      <c r="BQ38" s="70" t="s">
        <v>1595</v>
      </c>
      <c r="BR38" s="55"/>
      <c r="BS38" s="55"/>
      <c r="BT38" s="135" t="s">
        <v>1207</v>
      </c>
      <c r="BU38" s="71" t="s">
        <v>1207</v>
      </c>
      <c r="BV38" s="71" t="s">
        <v>1207</v>
      </c>
      <c r="BW38" s="71" t="s">
        <v>1207</v>
      </c>
      <c r="BX38" s="71" t="s">
        <v>1207</v>
      </c>
      <c r="BY38" s="71" t="s">
        <v>1207</v>
      </c>
      <c r="BZ38" s="71" t="s">
        <v>1207</v>
      </c>
      <c r="CA38" s="71" t="s">
        <v>1207</v>
      </c>
      <c r="CB38" s="71" t="s">
        <v>1207</v>
      </c>
      <c r="CC38" s="64" t="s">
        <v>1207</v>
      </c>
      <c r="CD38" s="64" t="s">
        <v>1207</v>
      </c>
      <c r="CE38" s="64" t="s">
        <v>1207</v>
      </c>
      <c r="CF38" s="64" t="s">
        <v>1207</v>
      </c>
      <c r="CG38" s="64" t="s">
        <v>1207</v>
      </c>
      <c r="CH38" s="64" t="s">
        <v>1207</v>
      </c>
      <c r="CI38" s="64" t="s">
        <v>1207</v>
      </c>
      <c r="CJ38" s="64" t="s">
        <v>1207</v>
      </c>
      <c r="CK38" s="64" t="s">
        <v>1207</v>
      </c>
      <c r="CL38" s="64" t="s">
        <v>1207</v>
      </c>
      <c r="CM38" s="64" t="s">
        <v>1207</v>
      </c>
      <c r="CN38" s="64" t="s">
        <v>1207</v>
      </c>
      <c r="CO38" s="64" t="s">
        <v>1207</v>
      </c>
      <c r="CP38" s="64" t="s">
        <v>1207</v>
      </c>
      <c r="CQ38" s="64" t="s">
        <v>1207</v>
      </c>
      <c r="CR38" s="64" t="s">
        <v>1207</v>
      </c>
      <c r="CS38" s="64" t="s">
        <v>1207</v>
      </c>
      <c r="CT38" s="64" t="s">
        <v>1207</v>
      </c>
      <c r="CU38" s="64" t="s">
        <v>1207</v>
      </c>
      <c r="CV38" s="64" t="s">
        <v>1207</v>
      </c>
      <c r="CW38" s="64" t="s">
        <v>1207</v>
      </c>
      <c r="CX38" s="29"/>
      <c r="CY38" s="29"/>
      <c r="CZ38" s="139" t="s">
        <v>1596</v>
      </c>
      <c r="DA38" s="72" t="s">
        <v>1596</v>
      </c>
      <c r="DB38" s="72" t="s">
        <v>1596</v>
      </c>
      <c r="DC38" s="72" t="s">
        <v>1596</v>
      </c>
      <c r="DD38" s="72" t="s">
        <v>1596</v>
      </c>
      <c r="DE38" s="72" t="s">
        <v>1596</v>
      </c>
      <c r="DF38" s="72" t="s">
        <v>1596</v>
      </c>
      <c r="DG38" s="77" t="s">
        <v>1596</v>
      </c>
      <c r="DH38" s="78" t="s">
        <v>1596</v>
      </c>
      <c r="DI38" s="74" t="s">
        <v>1596</v>
      </c>
      <c r="DJ38" s="74" t="s">
        <v>1596</v>
      </c>
      <c r="DK38" s="74" t="s">
        <v>1596</v>
      </c>
      <c r="DL38" s="74" t="s">
        <v>1596</v>
      </c>
      <c r="DM38" s="74" t="s">
        <v>1596</v>
      </c>
      <c r="DN38" s="74" t="s">
        <v>1596</v>
      </c>
      <c r="DO38" s="74" t="s">
        <v>1596</v>
      </c>
      <c r="DP38" s="74" t="s">
        <v>1596</v>
      </c>
      <c r="DQ38" s="74" t="s">
        <v>1596</v>
      </c>
      <c r="DR38" s="74" t="s">
        <v>1596</v>
      </c>
      <c r="DS38" s="74" t="s">
        <v>1596</v>
      </c>
      <c r="DT38" s="74" t="s">
        <v>1596</v>
      </c>
      <c r="DU38" s="74" t="s">
        <v>1596</v>
      </c>
      <c r="DV38" s="74" t="s">
        <v>1596</v>
      </c>
      <c r="DW38" s="74" t="str">
        <f t="shared" si="1"/>
        <v>eligible</v>
      </c>
      <c r="DX38" s="74" t="str">
        <f t="shared" si="2"/>
        <v>eligible</v>
      </c>
      <c r="DY38" s="74" t="str">
        <f t="shared" si="3"/>
        <v>eligible</v>
      </c>
      <c r="DZ38" s="74" t="str">
        <f t="shared" si="4"/>
        <v>eligible</v>
      </c>
      <c r="EA38" s="74" t="str">
        <f t="shared" si="5"/>
        <v>eligible</v>
      </c>
      <c r="EB38" s="74" t="s">
        <v>1596</v>
      </c>
      <c r="EC38" s="63"/>
      <c r="ED38" s="63"/>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row>
    <row r="39" spans="2:160" x14ac:dyDescent="0.25">
      <c r="B39" s="20" t="s">
        <v>576</v>
      </c>
      <c r="C39" s="64" t="s">
        <v>1639</v>
      </c>
      <c r="D39" s="29"/>
      <c r="E39" s="29"/>
      <c r="F39" s="65" t="str">
        <f t="shared" si="6"/>
        <v>LMIC</v>
      </c>
      <c r="G39" s="65" t="str">
        <f t="shared" si="7"/>
        <v>LMIC</v>
      </c>
      <c r="H39" s="65" t="str">
        <f t="shared" si="8"/>
        <v>LMIC</v>
      </c>
      <c r="I39" s="65" t="str">
        <f t="shared" si="9"/>
        <v>LMIC</v>
      </c>
      <c r="J39" s="65" t="str">
        <f t="shared" si="10"/>
        <v>LMIC</v>
      </c>
      <c r="K39" s="65" t="str">
        <f t="shared" si="11"/>
        <v>LMIC</v>
      </c>
      <c r="L39" s="65" t="str">
        <f t="shared" si="12"/>
        <v>LMIC</v>
      </c>
      <c r="M39" s="65" t="str">
        <f t="shared" si="13"/>
        <v>LMIC</v>
      </c>
      <c r="N39" s="65" t="str">
        <f t="shared" si="14"/>
        <v>LMIC</v>
      </c>
      <c r="O39" s="66" t="str">
        <f t="shared" si="15"/>
        <v>LMIC</v>
      </c>
      <c r="P39" s="66" t="str">
        <f t="shared" si="16"/>
        <v>LMIC</v>
      </c>
      <c r="Q39" s="66" t="str">
        <f t="shared" si="17"/>
        <v>LMIC</v>
      </c>
      <c r="R39" s="66" t="str">
        <f t="shared" si="18"/>
        <v>LMIC</v>
      </c>
      <c r="S39" s="66" t="str">
        <f t="shared" si="19"/>
        <v>LMIC</v>
      </c>
      <c r="T39" s="66" t="str">
        <f t="shared" si="20"/>
        <v>LMIC</v>
      </c>
      <c r="U39" s="66" t="str">
        <f t="shared" si="21"/>
        <v>LMIC</v>
      </c>
      <c r="V39" s="66" t="str">
        <f t="shared" si="22"/>
        <v>LMIC</v>
      </c>
      <c r="W39" s="66" t="str">
        <f t="shared" si="23"/>
        <v>LIC</v>
      </c>
      <c r="X39" s="66" t="str">
        <f t="shared" si="24"/>
        <v>LIC</v>
      </c>
      <c r="Y39" s="66" t="str">
        <f t="shared" si="25"/>
        <v>LIC</v>
      </c>
      <c r="Z39" s="66" t="str">
        <f t="shared" si="26"/>
        <v>LIC</v>
      </c>
      <c r="AA39" s="66" t="str">
        <f t="shared" si="27"/>
        <v>LIC</v>
      </c>
      <c r="AB39" s="66" t="str">
        <f t="shared" si="28"/>
        <v>LIC</v>
      </c>
      <c r="AC39" s="66" t="str">
        <f t="shared" si="29"/>
        <v>LIC</v>
      </c>
      <c r="AD39" s="66" t="str">
        <f t="shared" si="30"/>
        <v>LIC</v>
      </c>
      <c r="AE39" s="66" t="str">
        <f t="shared" si="31"/>
        <v>LIC</v>
      </c>
      <c r="AF39" s="66" t="str">
        <f t="shared" si="32"/>
        <v>LIC</v>
      </c>
      <c r="AG39" s="66" t="str">
        <f t="shared" si="33"/>
        <v>LIC</v>
      </c>
      <c r="AH39" s="66" t="str">
        <f t="shared" si="34"/>
        <v>LMIC</v>
      </c>
      <c r="AI39" s="66" t="str">
        <f t="shared" si="35"/>
        <v>LMIC</v>
      </c>
      <c r="AJ39" s="67"/>
      <c r="AK39" s="67"/>
      <c r="AL39" s="55"/>
      <c r="AM39" s="55"/>
      <c r="AN39" s="128" t="s">
        <v>1599</v>
      </c>
      <c r="AO39" s="128" t="s">
        <v>1599</v>
      </c>
      <c r="AP39" s="68" t="s">
        <v>1599</v>
      </c>
      <c r="AQ39" s="68" t="s">
        <v>1599</v>
      </c>
      <c r="AR39" s="68" t="s">
        <v>1599</v>
      </c>
      <c r="AS39" s="68" t="s">
        <v>1599</v>
      </c>
      <c r="AT39" s="69" t="s">
        <v>1599</v>
      </c>
      <c r="AU39" s="68" t="s">
        <v>1599</v>
      </c>
      <c r="AV39" s="68" t="s">
        <v>1599</v>
      </c>
      <c r="AW39" s="70" t="s">
        <v>1599</v>
      </c>
      <c r="AX39" s="70" t="s">
        <v>1599</v>
      </c>
      <c r="AY39" s="70" t="s">
        <v>1599</v>
      </c>
      <c r="AZ39" s="70" t="s">
        <v>1599</v>
      </c>
      <c r="BA39" s="70" t="s">
        <v>1599</v>
      </c>
      <c r="BB39" s="70" t="s">
        <v>1599</v>
      </c>
      <c r="BC39" s="70" t="s">
        <v>1599</v>
      </c>
      <c r="BD39" s="70" t="s">
        <v>1599</v>
      </c>
      <c r="BE39" s="70" t="s">
        <v>1595</v>
      </c>
      <c r="BF39" s="70" t="s">
        <v>1595</v>
      </c>
      <c r="BG39" s="70" t="s">
        <v>1595</v>
      </c>
      <c r="BH39" s="70" t="s">
        <v>1595</v>
      </c>
      <c r="BI39" s="70" t="s">
        <v>1595</v>
      </c>
      <c r="BJ39" s="70" t="s">
        <v>1595</v>
      </c>
      <c r="BK39" s="70" t="s">
        <v>1595</v>
      </c>
      <c r="BL39" s="70" t="s">
        <v>1595</v>
      </c>
      <c r="BM39" s="70" t="s">
        <v>1595</v>
      </c>
      <c r="BN39" s="70" t="s">
        <v>1595</v>
      </c>
      <c r="BO39" s="70" t="s">
        <v>1595</v>
      </c>
      <c r="BP39" s="70" t="s">
        <v>1599</v>
      </c>
      <c r="BQ39" s="70" t="s">
        <v>1599</v>
      </c>
      <c r="BR39" s="55"/>
      <c r="BS39" s="55"/>
      <c r="BT39" s="135" t="s">
        <v>1600</v>
      </c>
      <c r="BU39" s="71" t="s">
        <v>1600</v>
      </c>
      <c r="BV39" s="71" t="s">
        <v>1600</v>
      </c>
      <c r="BW39" s="71" t="s">
        <v>1600</v>
      </c>
      <c r="BX39" s="71" t="s">
        <v>1600</v>
      </c>
      <c r="BY39" s="71" t="s">
        <v>1600</v>
      </c>
      <c r="BZ39" s="71" t="s">
        <v>1600</v>
      </c>
      <c r="CA39" s="71" t="s">
        <v>1600</v>
      </c>
      <c r="CB39" s="71" t="s">
        <v>1600</v>
      </c>
      <c r="CC39" s="64" t="s">
        <v>1600</v>
      </c>
      <c r="CD39" s="64" t="s">
        <v>1600</v>
      </c>
      <c r="CE39" s="64" t="s">
        <v>1600</v>
      </c>
      <c r="CF39" s="64" t="s">
        <v>1600</v>
      </c>
      <c r="CG39" s="64" t="s">
        <v>1600</v>
      </c>
      <c r="CH39" s="64" t="s">
        <v>1600</v>
      </c>
      <c r="CI39" s="64" t="s">
        <v>1600</v>
      </c>
      <c r="CJ39" s="64" t="s">
        <v>1600</v>
      </c>
      <c r="CK39" s="64" t="s">
        <v>1600</v>
      </c>
      <c r="CL39" s="64" t="s">
        <v>1600</v>
      </c>
      <c r="CM39" s="64" t="s">
        <v>1600</v>
      </c>
      <c r="CN39" s="64" t="s">
        <v>1600</v>
      </c>
      <c r="CO39" s="64" t="s">
        <v>1600</v>
      </c>
      <c r="CP39" s="64" t="s">
        <v>1600</v>
      </c>
      <c r="CQ39" s="64" t="s">
        <v>1600</v>
      </c>
      <c r="CR39" s="64" t="s">
        <v>1600</v>
      </c>
      <c r="CS39" s="64" t="s">
        <v>1600</v>
      </c>
      <c r="CT39" s="64" t="s">
        <v>1600</v>
      </c>
      <c r="CU39" s="64" t="s">
        <v>1600</v>
      </c>
      <c r="CV39" s="64" t="s">
        <v>1600</v>
      </c>
      <c r="CW39" s="64" t="s">
        <v>1600</v>
      </c>
      <c r="CX39" s="29"/>
      <c r="CY39" s="29"/>
      <c r="CZ39" s="139" t="s">
        <v>1596</v>
      </c>
      <c r="DA39" s="72" t="s">
        <v>1596</v>
      </c>
      <c r="DB39" s="72" t="s">
        <v>1596</v>
      </c>
      <c r="DC39" s="72" t="s">
        <v>1596</v>
      </c>
      <c r="DD39" s="72" t="s">
        <v>1596</v>
      </c>
      <c r="DE39" s="72" t="s">
        <v>1596</v>
      </c>
      <c r="DF39" s="72" t="s">
        <v>1596</v>
      </c>
      <c r="DG39" s="77" t="s">
        <v>1596</v>
      </c>
      <c r="DH39" s="78" t="s">
        <v>1596</v>
      </c>
      <c r="DI39" s="74" t="s">
        <v>1596</v>
      </c>
      <c r="DJ39" s="74" t="s">
        <v>1596</v>
      </c>
      <c r="DK39" s="74" t="s">
        <v>1596</v>
      </c>
      <c r="DL39" s="74" t="s">
        <v>1596</v>
      </c>
      <c r="DM39" s="74" t="s">
        <v>1596</v>
      </c>
      <c r="DN39" s="74" t="s">
        <v>1596</v>
      </c>
      <c r="DO39" s="74" t="s">
        <v>1596</v>
      </c>
      <c r="DP39" s="74" t="s">
        <v>1596</v>
      </c>
      <c r="DQ39" s="74" t="s">
        <v>1596</v>
      </c>
      <c r="DR39" s="74" t="s">
        <v>1596</v>
      </c>
      <c r="DS39" s="74" t="s">
        <v>1596</v>
      </c>
      <c r="DT39" s="74" t="s">
        <v>1596</v>
      </c>
      <c r="DU39" s="74" t="s">
        <v>1596</v>
      </c>
      <c r="DV39" s="74" t="s">
        <v>1596</v>
      </c>
      <c r="DW39" s="74" t="str">
        <f t="shared" si="1"/>
        <v>eligible</v>
      </c>
      <c r="DX39" s="74" t="str">
        <f t="shared" si="2"/>
        <v>eligible</v>
      </c>
      <c r="DY39" s="74" t="str">
        <f t="shared" si="3"/>
        <v>eligible</v>
      </c>
      <c r="DZ39" s="74" t="str">
        <f t="shared" si="4"/>
        <v>eligible</v>
      </c>
      <c r="EA39" s="74" t="str">
        <f t="shared" si="5"/>
        <v>eligible</v>
      </c>
      <c r="EB39" s="74" t="s">
        <v>1596</v>
      </c>
      <c r="EC39" s="63"/>
      <c r="ED39" s="63"/>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row>
    <row r="40" spans="2:160" x14ac:dyDescent="0.25">
      <c r="B40" s="20" t="s">
        <v>1313</v>
      </c>
      <c r="C40" s="64" t="s">
        <v>1312</v>
      </c>
      <c r="D40" s="29"/>
      <c r="E40" s="29"/>
      <c r="F40" s="65" t="str">
        <f t="shared" si="6"/>
        <v>HIC</v>
      </c>
      <c r="G40" s="65" t="str">
        <f t="shared" si="7"/>
        <v>HIC</v>
      </c>
      <c r="H40" s="65" t="str">
        <f t="shared" si="8"/>
        <v>HIC</v>
      </c>
      <c r="I40" s="65" t="str">
        <f t="shared" si="9"/>
        <v>HIC</v>
      </c>
      <c r="J40" s="65" t="str">
        <f t="shared" si="10"/>
        <v>HIC</v>
      </c>
      <c r="K40" s="65" t="str">
        <f t="shared" si="11"/>
        <v>HIC</v>
      </c>
      <c r="L40" s="65" t="str">
        <f t="shared" si="12"/>
        <v>HIC</v>
      </c>
      <c r="M40" s="65" t="str">
        <f t="shared" si="13"/>
        <v>HIC</v>
      </c>
      <c r="N40" s="65" t="str">
        <f t="shared" si="14"/>
        <v>HIC</v>
      </c>
      <c r="O40" s="66" t="str">
        <f t="shared" si="15"/>
        <v>HIC</v>
      </c>
      <c r="P40" s="66" t="str">
        <f t="shared" si="16"/>
        <v>HIC</v>
      </c>
      <c r="Q40" s="66" t="str">
        <f t="shared" si="17"/>
        <v>HIC</v>
      </c>
      <c r="R40" s="66" t="str">
        <f t="shared" si="18"/>
        <v>HIC</v>
      </c>
      <c r="S40" s="66" t="str">
        <f t="shared" si="19"/>
        <v>HIC</v>
      </c>
      <c r="T40" s="66" t="str">
        <f t="shared" si="20"/>
        <v>HIC</v>
      </c>
      <c r="U40" s="66" t="str">
        <f t="shared" si="21"/>
        <v>HIC</v>
      </c>
      <c r="V40" s="66" t="str">
        <f t="shared" si="22"/>
        <v>HIC</v>
      </c>
      <c r="W40" s="66" t="str">
        <f t="shared" si="23"/>
        <v>HIC</v>
      </c>
      <c r="X40" s="66" t="str">
        <f t="shared" si="24"/>
        <v>HIC</v>
      </c>
      <c r="Y40" s="66" t="str">
        <f t="shared" si="25"/>
        <v>HIC</v>
      </c>
      <c r="Z40" s="66" t="str">
        <f t="shared" si="26"/>
        <v>HIC</v>
      </c>
      <c r="AA40" s="66" t="str">
        <f t="shared" si="27"/>
        <v>HIC</v>
      </c>
      <c r="AB40" s="66" t="str">
        <f t="shared" si="28"/>
        <v>HIC</v>
      </c>
      <c r="AC40" s="66" t="str">
        <f t="shared" si="29"/>
        <v>HIC</v>
      </c>
      <c r="AD40" s="66" t="str">
        <f t="shared" si="30"/>
        <v>HIC</v>
      </c>
      <c r="AE40" s="66" t="str">
        <f t="shared" si="31"/>
        <v>HIC</v>
      </c>
      <c r="AF40" s="66" t="str">
        <f t="shared" si="32"/>
        <v>HIC</v>
      </c>
      <c r="AG40" s="66" t="str">
        <f t="shared" si="33"/>
        <v>HIC</v>
      </c>
      <c r="AH40" s="66" t="str">
        <f t="shared" si="34"/>
        <v>HIC</v>
      </c>
      <c r="AI40" s="66" t="str">
        <f t="shared" si="35"/>
        <v>HIC</v>
      </c>
      <c r="AJ40" s="67"/>
      <c r="AK40" s="67"/>
      <c r="AL40" s="55"/>
      <c r="AM40" s="55"/>
      <c r="AN40" s="128" t="s">
        <v>1606</v>
      </c>
      <c r="AO40" s="128" t="s">
        <v>1606</v>
      </c>
      <c r="AP40" s="68" t="s">
        <v>1606</v>
      </c>
      <c r="AQ40" s="68" t="s">
        <v>1606</v>
      </c>
      <c r="AR40" s="68" t="s">
        <v>1606</v>
      </c>
      <c r="AS40" s="68" t="s">
        <v>1606</v>
      </c>
      <c r="AT40" s="69" t="s">
        <v>1606</v>
      </c>
      <c r="AU40" s="68" t="s">
        <v>1606</v>
      </c>
      <c r="AV40" s="68" t="s">
        <v>1606</v>
      </c>
      <c r="AW40" s="70" t="s">
        <v>1606</v>
      </c>
      <c r="AX40" s="70" t="s">
        <v>1606</v>
      </c>
      <c r="AY40" s="70" t="s">
        <v>1606</v>
      </c>
      <c r="AZ40" s="70" t="s">
        <v>1606</v>
      </c>
      <c r="BA40" s="70" t="s">
        <v>1606</v>
      </c>
      <c r="BB40" s="70" t="s">
        <v>1606</v>
      </c>
      <c r="BC40" s="70" t="s">
        <v>1606</v>
      </c>
      <c r="BD40" s="70" t="s">
        <v>1606</v>
      </c>
      <c r="BE40" s="70" t="s">
        <v>1606</v>
      </c>
      <c r="BF40" s="70" t="s">
        <v>1606</v>
      </c>
      <c r="BG40" s="70" t="s">
        <v>1606</v>
      </c>
      <c r="BH40" s="70" t="s">
        <v>1606</v>
      </c>
      <c r="BI40" s="70" t="s">
        <v>1606</v>
      </c>
      <c r="BJ40" s="70" t="s">
        <v>1606</v>
      </c>
      <c r="BK40" s="70" t="s">
        <v>1606</v>
      </c>
      <c r="BL40" s="70" t="s">
        <v>1606</v>
      </c>
      <c r="BM40" s="70" t="s">
        <v>1606</v>
      </c>
      <c r="BN40" s="70" t="s">
        <v>1606</v>
      </c>
      <c r="BO40" s="70" t="s">
        <v>1606</v>
      </c>
      <c r="BP40" s="70" t="s">
        <v>1606</v>
      </c>
      <c r="BQ40" s="70" t="s">
        <v>1606</v>
      </c>
      <c r="BR40" s="55"/>
      <c r="BS40" s="55"/>
      <c r="BT40" s="135" t="s">
        <v>1600</v>
      </c>
      <c r="BU40" s="71" t="s">
        <v>1600</v>
      </c>
      <c r="BV40" s="71" t="s">
        <v>1600</v>
      </c>
      <c r="BW40" s="71" t="s">
        <v>1600</v>
      </c>
      <c r="BX40" s="71" t="s">
        <v>1600</v>
      </c>
      <c r="BY40" s="71" t="s">
        <v>1600</v>
      </c>
      <c r="BZ40" s="71" t="s">
        <v>1600</v>
      </c>
      <c r="CA40" s="71" t="s">
        <v>1600</v>
      </c>
      <c r="CB40" s="71" t="s">
        <v>1600</v>
      </c>
      <c r="CC40" s="64" t="s">
        <v>1600</v>
      </c>
      <c r="CD40" s="64" t="s">
        <v>1600</v>
      </c>
      <c r="CE40" s="64" t="s">
        <v>1600</v>
      </c>
      <c r="CF40" s="64" t="s">
        <v>1600</v>
      </c>
      <c r="CG40" s="64" t="s">
        <v>1600</v>
      </c>
      <c r="CH40" s="64" t="s">
        <v>1600</v>
      </c>
      <c r="CI40" s="64" t="s">
        <v>1600</v>
      </c>
      <c r="CJ40" s="64" t="s">
        <v>1600</v>
      </c>
      <c r="CK40" s="64" t="s">
        <v>1600</v>
      </c>
      <c r="CL40" s="64" t="s">
        <v>1600</v>
      </c>
      <c r="CM40" s="64" t="s">
        <v>1600</v>
      </c>
      <c r="CN40" s="64" t="s">
        <v>1600</v>
      </c>
      <c r="CO40" s="64" t="s">
        <v>1600</v>
      </c>
      <c r="CP40" s="64" t="s">
        <v>1600</v>
      </c>
      <c r="CQ40" s="64" t="s">
        <v>1600</v>
      </c>
      <c r="CR40" s="64" t="s">
        <v>1600</v>
      </c>
      <c r="CS40" s="64" t="s">
        <v>1600</v>
      </c>
      <c r="CT40" s="64" t="s">
        <v>1600</v>
      </c>
      <c r="CU40" s="64" t="s">
        <v>1600</v>
      </c>
      <c r="CV40" s="64" t="s">
        <v>1600</v>
      </c>
      <c r="CW40" s="64" t="s">
        <v>1600</v>
      </c>
      <c r="CX40" s="29"/>
      <c r="CY40" s="29"/>
      <c r="CZ40" s="139" t="s">
        <v>1601</v>
      </c>
      <c r="DA40" s="72" t="s">
        <v>1601</v>
      </c>
      <c r="DB40" s="72" t="s">
        <v>1601</v>
      </c>
      <c r="DC40" s="72" t="s">
        <v>1601</v>
      </c>
      <c r="DD40" s="72" t="s">
        <v>1601</v>
      </c>
      <c r="DE40" s="72" t="s">
        <v>1601</v>
      </c>
      <c r="DF40" s="72" t="s">
        <v>1601</v>
      </c>
      <c r="DG40" s="77" t="s">
        <v>1602</v>
      </c>
      <c r="DH40" s="78" t="s">
        <v>1602</v>
      </c>
      <c r="DI40" s="74" t="s">
        <v>1601</v>
      </c>
      <c r="DJ40" s="74" t="s">
        <v>1601</v>
      </c>
      <c r="DK40" s="74" t="s">
        <v>1601</v>
      </c>
      <c r="DL40" s="74" t="s">
        <v>1601</v>
      </c>
      <c r="DM40" s="74" t="s">
        <v>1601</v>
      </c>
      <c r="DN40" s="74" t="s">
        <v>1601</v>
      </c>
      <c r="DO40" s="74" t="s">
        <v>1601</v>
      </c>
      <c r="DP40" s="74" t="s">
        <v>1601</v>
      </c>
      <c r="DQ40" s="74" t="s">
        <v>1601</v>
      </c>
      <c r="DR40" s="74" t="s">
        <v>1601</v>
      </c>
      <c r="DS40" s="74" t="s">
        <v>1601</v>
      </c>
      <c r="DT40" s="74" t="s">
        <v>1601</v>
      </c>
      <c r="DU40" s="74" t="s">
        <v>1601</v>
      </c>
      <c r="DV40" s="74" t="s">
        <v>1601</v>
      </c>
      <c r="DW40" s="74" t="str">
        <f t="shared" ref="DW40:DW71" si="36">IF(OR(AND(BK40="LIC",BL40="..",BM40="..",CQ40=".."),AND(BK40="..",BL40="..",BM40="..",CQ40=".."),(AND(BK40="LMIC",BL40="..",BM40="..",CQ40=".."))),"unclassified",IF(AND(OR(AND(BK40="HIC",BL40="HIC"),(AND(BK40="UMIC",BL40="UMIC")),(AND(BL40="HIC",BM40="HIC")),(AND(BL40="UMIC",BM40="UMIC")),(AND(BM40="UMIC",BN40="UMIC",BK40&lt;&gt;BL40)),(AND(BM40="HIC",BN40="HIC",BK40&lt;&gt;BL40)),(AND(BM40="..",BN40="..",BK40&lt;&gt;BL40))),CQ40=".."),"ineligible","eligible"))</f>
        <v>ineligible</v>
      </c>
      <c r="DX40" s="74" t="str">
        <f t="shared" ref="DX40:DX71" si="37">IF(OR(AND(BL40="LIC",BM40="..",BN40="..",CR40=".."),AND(BL40="..",BM40="..",BN40="..",CR40=".."),(AND(BL40="LMIC",BM40="..",BN40="..",CR40=".."))),"unclassified",IF(AND(OR(AND(BL40="HIC",BM40="HIC"),(AND(BL40="UMIC",BM40="UMIC")),(AND(BM40="HIC",BN40="HIC")),(AND(BM40="UMIC",BN40="UMIC")),(AND(BN40="UMIC",BO40="UMIC",BL40&lt;&gt;BM40)),(AND(BN40="HIC",BO40="HIC",BL40&lt;&gt;BM40)),(AND(BN40="..",BO40="..",BL40&lt;&gt;BM40))),CR40=".."),"ineligible","eligible"))</f>
        <v>ineligible</v>
      </c>
      <c r="DY40" s="74" t="str">
        <f t="shared" ref="DY40:DY71" si="38">IF(OR(AND(BM40="LIC",BN40="..",BO40="..",CS40=".."),AND(BM40="..",BN40="..",BO40="..",CS40=".."),(AND(BM40="LMIC",BN40="..",BO40="..",CS40=".."))),"unclassified",IF(AND(OR(AND(BM40="HIC",BN40="HIC"),(AND(BM40="UMIC",BN40="UMIC")),(AND(BN40="HIC",BO40="HIC")),(AND(BN40="UMIC",BO40="UMIC")),(AND(BO40="UMIC",BP40="UMIC",BM40&lt;&gt;BN40)),(AND(BO40="HIC",BP40="HIC",BM40&lt;&gt;BN40)),(AND(BO40="..",BP40="..",BM40&lt;&gt;BN40))),CS40=".."),"ineligible","eligible"))</f>
        <v>ineligible</v>
      </c>
      <c r="DZ40" s="74" t="str">
        <f t="shared" ref="DZ40:DZ71" si="39">IF(OR(AND(BN40="LIC",BO40="..",BP40="..",CT40=".."),AND(BN40="..",BO40="..",BP40="..",CT40=".."),(AND(BN40="LMIC",BO40="..",BP40="..",CT40=".."))),"unclassified",IF(AND(OR(AND(BN40="HIC",BO40="HIC"),(AND(BN40="UMIC",BO40="UMIC")),(AND(BO40="HIC",BP40="HIC")),(AND(BO40="UMIC",BP40="UMIC")),(AND(BP40="UMIC",BQ40="UMIC",BN40&lt;&gt;BO40)),(AND(BP40="HIC",BQ40="HIC",BN40&lt;&gt;BO40)),(AND(BP40="..",BQ40="..",BN40&lt;&gt;BO40))),CT40=".."),"ineligible","eligible"))</f>
        <v>ineligible</v>
      </c>
      <c r="EA40" s="74" t="str">
        <f t="shared" ref="EA40:EA71" si="40">IF(OR(AND(BO40="LIC",BP40="..",BQ40="..",CU40=".."),AND(BO40="..",BP40="..",BQ40="..",CU40=".."),(AND(BO40="LMIC",BP40="..",BQ40="..",CU40=".."))),"unclassified",IF(AND(OR(AND(BO40="HIC",BP40="HIC"),(AND(BO40="UMIC",BP40="UMIC")),(AND(BP40="HIC",BQ40="HIC")),(AND(BP40="UMIC",BQ40="UMIC")),(AND(BQ40="UMIC",BR40="UMIC",BO40&lt;&gt;BP40)),(AND(BQ40="HIC",BR40="HIC",BO40&lt;&gt;BP40)),(AND(BQ40="..",BR40="..",BO40&lt;&gt;BP40))),CU40=".."),"ineligible","eligible"))</f>
        <v>ineligible</v>
      </c>
      <c r="EB40" s="74" t="s">
        <v>1601</v>
      </c>
      <c r="EC40" s="63"/>
      <c r="ED40" s="63"/>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row>
    <row r="41" spans="2:160" x14ac:dyDescent="0.25">
      <c r="B41" s="20" t="s">
        <v>1337</v>
      </c>
      <c r="C41" s="64" t="s">
        <v>1640</v>
      </c>
      <c r="D41" s="29"/>
      <c r="E41" s="29"/>
      <c r="F41" s="65" t="str">
        <f t="shared" si="6"/>
        <v>LDC</v>
      </c>
      <c r="G41" s="65" t="str">
        <f t="shared" si="7"/>
        <v>LDC</v>
      </c>
      <c r="H41" s="65" t="str">
        <f t="shared" si="8"/>
        <v>LDC</v>
      </c>
      <c r="I41" s="65" t="str">
        <f t="shared" si="9"/>
        <v>LDC</v>
      </c>
      <c r="J41" s="65" t="str">
        <f t="shared" si="10"/>
        <v>LDC</v>
      </c>
      <c r="K41" s="65" t="str">
        <f t="shared" si="11"/>
        <v>LDC</v>
      </c>
      <c r="L41" s="65" t="str">
        <f t="shared" si="12"/>
        <v>LDC</v>
      </c>
      <c r="M41" s="65" t="str">
        <f t="shared" si="13"/>
        <v>LDC</v>
      </c>
      <c r="N41" s="65" t="str">
        <f t="shared" si="14"/>
        <v>LDC</v>
      </c>
      <c r="O41" s="66" t="str">
        <f t="shared" si="15"/>
        <v>LDC</v>
      </c>
      <c r="P41" s="66" t="str">
        <f t="shared" si="16"/>
        <v>LDC</v>
      </c>
      <c r="Q41" s="66" t="str">
        <f t="shared" si="17"/>
        <v>LDC</v>
      </c>
      <c r="R41" s="66" t="str">
        <f t="shared" si="18"/>
        <v>LDC</v>
      </c>
      <c r="S41" s="66" t="str">
        <f t="shared" si="19"/>
        <v>LDC</v>
      </c>
      <c r="T41" s="66" t="str">
        <f t="shared" si="20"/>
        <v>LDC</v>
      </c>
      <c r="U41" s="66" t="str">
        <f t="shared" si="21"/>
        <v>LDC</v>
      </c>
      <c r="V41" s="66" t="str">
        <f t="shared" si="22"/>
        <v>LDC</v>
      </c>
      <c r="W41" s="66" t="str">
        <f t="shared" si="23"/>
        <v>LDC</v>
      </c>
      <c r="X41" s="66" t="str">
        <f t="shared" si="24"/>
        <v>LDC</v>
      </c>
      <c r="Y41" s="66" t="str">
        <f t="shared" si="25"/>
        <v>LDC</v>
      </c>
      <c r="Z41" s="66" t="str">
        <f t="shared" si="26"/>
        <v>LDC</v>
      </c>
      <c r="AA41" s="66" t="str">
        <f t="shared" si="27"/>
        <v>LDC</v>
      </c>
      <c r="AB41" s="66" t="str">
        <f t="shared" si="28"/>
        <v>LDC</v>
      </c>
      <c r="AC41" s="66" t="str">
        <f t="shared" si="29"/>
        <v>LDC</v>
      </c>
      <c r="AD41" s="66" t="str">
        <f t="shared" si="30"/>
        <v>LDC</v>
      </c>
      <c r="AE41" s="66" t="str">
        <f t="shared" si="31"/>
        <v>LDC</v>
      </c>
      <c r="AF41" s="66" t="str">
        <f t="shared" si="32"/>
        <v>LDC</v>
      </c>
      <c r="AG41" s="66" t="str">
        <f t="shared" si="33"/>
        <v>LDC</v>
      </c>
      <c r="AH41" s="66" t="str">
        <f t="shared" si="34"/>
        <v>LDC</v>
      </c>
      <c r="AI41" s="66" t="str">
        <f t="shared" si="35"/>
        <v>LDC</v>
      </c>
      <c r="AJ41" s="67"/>
      <c r="AK41" s="67"/>
      <c r="AL41" s="55"/>
      <c r="AM41" s="55"/>
      <c r="AN41" s="128" t="s">
        <v>1595</v>
      </c>
      <c r="AO41" s="128" t="s">
        <v>1595</v>
      </c>
      <c r="AP41" s="68" t="s">
        <v>1595</v>
      </c>
      <c r="AQ41" s="68" t="s">
        <v>1595</v>
      </c>
      <c r="AR41" s="68" t="s">
        <v>1595</v>
      </c>
      <c r="AS41" s="68" t="s">
        <v>1595</v>
      </c>
      <c r="AT41" s="69" t="s">
        <v>1595</v>
      </c>
      <c r="AU41" s="68" t="s">
        <v>1595</v>
      </c>
      <c r="AV41" s="68" t="s">
        <v>1595</v>
      </c>
      <c r="AW41" s="70" t="s">
        <v>1595</v>
      </c>
      <c r="AX41" s="70" t="s">
        <v>1595</v>
      </c>
      <c r="AY41" s="70" t="s">
        <v>1595</v>
      </c>
      <c r="AZ41" s="70" t="s">
        <v>1595</v>
      </c>
      <c r="BA41" s="70" t="s">
        <v>1595</v>
      </c>
      <c r="BB41" s="70" t="s">
        <v>1595</v>
      </c>
      <c r="BC41" s="70" t="s">
        <v>1595</v>
      </c>
      <c r="BD41" s="70" t="s">
        <v>1595</v>
      </c>
      <c r="BE41" s="70" t="s">
        <v>1595</v>
      </c>
      <c r="BF41" s="70" t="s">
        <v>1595</v>
      </c>
      <c r="BG41" s="70" t="s">
        <v>1595</v>
      </c>
      <c r="BH41" s="70" t="s">
        <v>1595</v>
      </c>
      <c r="BI41" s="70" t="s">
        <v>1595</v>
      </c>
      <c r="BJ41" s="70" t="s">
        <v>1595</v>
      </c>
      <c r="BK41" s="70" t="s">
        <v>1595</v>
      </c>
      <c r="BL41" s="70" t="s">
        <v>1595</v>
      </c>
      <c r="BM41" s="70" t="s">
        <v>1595</v>
      </c>
      <c r="BN41" s="70" t="s">
        <v>1595</v>
      </c>
      <c r="BO41" s="70" t="s">
        <v>1595</v>
      </c>
      <c r="BP41" s="70" t="s">
        <v>1595</v>
      </c>
      <c r="BQ41" s="70" t="s">
        <v>1595</v>
      </c>
      <c r="BR41" s="55"/>
      <c r="BS41" s="55"/>
      <c r="BT41" s="135" t="s">
        <v>1207</v>
      </c>
      <c r="BU41" s="71" t="s">
        <v>1207</v>
      </c>
      <c r="BV41" s="71" t="s">
        <v>1207</v>
      </c>
      <c r="BW41" s="71" t="s">
        <v>1207</v>
      </c>
      <c r="BX41" s="71" t="s">
        <v>1207</v>
      </c>
      <c r="BY41" s="71" t="s">
        <v>1207</v>
      </c>
      <c r="BZ41" s="71" t="s">
        <v>1207</v>
      </c>
      <c r="CA41" s="71" t="s">
        <v>1207</v>
      </c>
      <c r="CB41" s="71" t="s">
        <v>1207</v>
      </c>
      <c r="CC41" s="64" t="s">
        <v>1207</v>
      </c>
      <c r="CD41" s="64" t="s">
        <v>1207</v>
      </c>
      <c r="CE41" s="64" t="s">
        <v>1207</v>
      </c>
      <c r="CF41" s="64" t="s">
        <v>1207</v>
      </c>
      <c r="CG41" s="64" t="s">
        <v>1207</v>
      </c>
      <c r="CH41" s="64" t="s">
        <v>1207</v>
      </c>
      <c r="CI41" s="64" t="s">
        <v>1207</v>
      </c>
      <c r="CJ41" s="64" t="s">
        <v>1207</v>
      </c>
      <c r="CK41" s="64" t="s">
        <v>1207</v>
      </c>
      <c r="CL41" s="64" t="s">
        <v>1207</v>
      </c>
      <c r="CM41" s="64" t="s">
        <v>1207</v>
      </c>
      <c r="CN41" s="64" t="s">
        <v>1207</v>
      </c>
      <c r="CO41" s="64" t="s">
        <v>1207</v>
      </c>
      <c r="CP41" s="64" t="s">
        <v>1207</v>
      </c>
      <c r="CQ41" s="64" t="s">
        <v>1207</v>
      </c>
      <c r="CR41" s="64" t="s">
        <v>1207</v>
      </c>
      <c r="CS41" s="64" t="s">
        <v>1207</v>
      </c>
      <c r="CT41" s="64" t="s">
        <v>1207</v>
      </c>
      <c r="CU41" s="64" t="s">
        <v>1207</v>
      </c>
      <c r="CV41" s="64" t="s">
        <v>1207</v>
      </c>
      <c r="CW41" s="64" t="s">
        <v>1207</v>
      </c>
      <c r="CX41" s="29"/>
      <c r="CY41" s="29"/>
      <c r="CZ41" s="139" t="s">
        <v>1596</v>
      </c>
      <c r="DA41" s="72" t="s">
        <v>1596</v>
      </c>
      <c r="DB41" s="72" t="s">
        <v>1596</v>
      </c>
      <c r="DC41" s="72" t="s">
        <v>1596</v>
      </c>
      <c r="DD41" s="72" t="s">
        <v>1596</v>
      </c>
      <c r="DE41" s="72" t="s">
        <v>1596</v>
      </c>
      <c r="DF41" s="72" t="s">
        <v>1596</v>
      </c>
      <c r="DG41" s="77" t="s">
        <v>1596</v>
      </c>
      <c r="DH41" s="78" t="s">
        <v>1596</v>
      </c>
      <c r="DI41" s="74" t="s">
        <v>1596</v>
      </c>
      <c r="DJ41" s="74" t="s">
        <v>1596</v>
      </c>
      <c r="DK41" s="74" t="s">
        <v>1596</v>
      </c>
      <c r="DL41" s="74" t="s">
        <v>1596</v>
      </c>
      <c r="DM41" s="74" t="s">
        <v>1596</v>
      </c>
      <c r="DN41" s="74" t="s">
        <v>1596</v>
      </c>
      <c r="DO41" s="74" t="s">
        <v>1596</v>
      </c>
      <c r="DP41" s="74" t="s">
        <v>1596</v>
      </c>
      <c r="DQ41" s="74" t="s">
        <v>1596</v>
      </c>
      <c r="DR41" s="74" t="s">
        <v>1596</v>
      </c>
      <c r="DS41" s="74" t="s">
        <v>1596</v>
      </c>
      <c r="DT41" s="74" t="s">
        <v>1596</v>
      </c>
      <c r="DU41" s="74" t="s">
        <v>1596</v>
      </c>
      <c r="DV41" s="74" t="s">
        <v>1596</v>
      </c>
      <c r="DW41" s="74" t="str">
        <f t="shared" si="36"/>
        <v>eligible</v>
      </c>
      <c r="DX41" s="74" t="str">
        <f t="shared" si="37"/>
        <v>eligible</v>
      </c>
      <c r="DY41" s="74" t="str">
        <f t="shared" si="38"/>
        <v>eligible</v>
      </c>
      <c r="DZ41" s="74" t="str">
        <f t="shared" si="39"/>
        <v>eligible</v>
      </c>
      <c r="EA41" s="74" t="str">
        <f t="shared" si="40"/>
        <v>eligible</v>
      </c>
      <c r="EB41" s="74" t="s">
        <v>1596</v>
      </c>
      <c r="EC41" s="63"/>
      <c r="ED41" s="63"/>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row>
    <row r="42" spans="2:160" x14ac:dyDescent="0.25">
      <c r="B42" s="20" t="s">
        <v>1343</v>
      </c>
      <c r="C42" s="64" t="s">
        <v>1641</v>
      </c>
      <c r="D42" s="29"/>
      <c r="E42" s="29"/>
      <c r="F42" s="65" t="str">
        <f t="shared" si="6"/>
        <v>LDC</v>
      </c>
      <c r="G42" s="65" t="str">
        <f t="shared" si="7"/>
        <v>LDC</v>
      </c>
      <c r="H42" s="65" t="str">
        <f t="shared" si="8"/>
        <v>LDC</v>
      </c>
      <c r="I42" s="65" t="str">
        <f t="shared" si="9"/>
        <v>LDC</v>
      </c>
      <c r="J42" s="65" t="str">
        <f t="shared" si="10"/>
        <v>LDC</v>
      </c>
      <c r="K42" s="65" t="str">
        <f t="shared" si="11"/>
        <v>LDC</v>
      </c>
      <c r="L42" s="65" t="str">
        <f t="shared" si="12"/>
        <v>LDC</v>
      </c>
      <c r="M42" s="65" t="str">
        <f t="shared" si="13"/>
        <v>LDC</v>
      </c>
      <c r="N42" s="65" t="str">
        <f t="shared" si="14"/>
        <v>LDC</v>
      </c>
      <c r="O42" s="66" t="str">
        <f t="shared" si="15"/>
        <v>LDC</v>
      </c>
      <c r="P42" s="66" t="str">
        <f t="shared" si="16"/>
        <v>LDC</v>
      </c>
      <c r="Q42" s="66" t="str">
        <f t="shared" si="17"/>
        <v>LDC</v>
      </c>
      <c r="R42" s="66" t="str">
        <f t="shared" si="18"/>
        <v>LDC</v>
      </c>
      <c r="S42" s="66" t="str">
        <f t="shared" si="19"/>
        <v>LDC</v>
      </c>
      <c r="T42" s="66" t="str">
        <f t="shared" si="20"/>
        <v>LDC</v>
      </c>
      <c r="U42" s="66" t="str">
        <f t="shared" si="21"/>
        <v>LDC</v>
      </c>
      <c r="V42" s="66" t="str">
        <f t="shared" si="22"/>
        <v>LDC</v>
      </c>
      <c r="W42" s="66" t="str">
        <f t="shared" si="23"/>
        <v>LDC</v>
      </c>
      <c r="X42" s="66" t="str">
        <f t="shared" si="24"/>
        <v>LDC</v>
      </c>
      <c r="Y42" s="66" t="str">
        <f t="shared" si="25"/>
        <v>LDC</v>
      </c>
      <c r="Z42" s="66" t="str">
        <f t="shared" si="26"/>
        <v>LDC</v>
      </c>
      <c r="AA42" s="66" t="str">
        <f t="shared" si="27"/>
        <v>LDC</v>
      </c>
      <c r="AB42" s="66" t="str">
        <f t="shared" si="28"/>
        <v>LDC</v>
      </c>
      <c r="AC42" s="66" t="str">
        <f t="shared" si="29"/>
        <v>LDC</v>
      </c>
      <c r="AD42" s="66" t="str">
        <f t="shared" si="30"/>
        <v>LDC</v>
      </c>
      <c r="AE42" s="66" t="str">
        <f t="shared" si="31"/>
        <v>LDC</v>
      </c>
      <c r="AF42" s="66" t="str">
        <f t="shared" si="32"/>
        <v>LDC</v>
      </c>
      <c r="AG42" s="66" t="str">
        <f t="shared" si="33"/>
        <v>LDC</v>
      </c>
      <c r="AH42" s="66" t="str">
        <f t="shared" si="34"/>
        <v>LDC</v>
      </c>
      <c r="AI42" s="66" t="str">
        <f t="shared" si="35"/>
        <v>LDC</v>
      </c>
      <c r="AJ42" s="67"/>
      <c r="AK42" s="67"/>
      <c r="AL42" s="55"/>
      <c r="AM42" s="55"/>
      <c r="AN42" s="128" t="s">
        <v>1595</v>
      </c>
      <c r="AO42" s="128" t="s">
        <v>1595</v>
      </c>
      <c r="AP42" s="68" t="s">
        <v>1595</v>
      </c>
      <c r="AQ42" s="68" t="s">
        <v>1595</v>
      </c>
      <c r="AR42" s="68" t="s">
        <v>1595</v>
      </c>
      <c r="AS42" s="68" t="s">
        <v>1595</v>
      </c>
      <c r="AT42" s="69" t="s">
        <v>1595</v>
      </c>
      <c r="AU42" s="68" t="s">
        <v>1595</v>
      </c>
      <c r="AV42" s="68" t="s">
        <v>1595</v>
      </c>
      <c r="AW42" s="70" t="s">
        <v>1595</v>
      </c>
      <c r="AX42" s="70" t="s">
        <v>1595</v>
      </c>
      <c r="AY42" s="70" t="s">
        <v>1595</v>
      </c>
      <c r="AZ42" s="70" t="s">
        <v>1595</v>
      </c>
      <c r="BA42" s="70" t="s">
        <v>1595</v>
      </c>
      <c r="BB42" s="70" t="s">
        <v>1595</v>
      </c>
      <c r="BC42" s="70" t="s">
        <v>1595</v>
      </c>
      <c r="BD42" s="70" t="s">
        <v>1595</v>
      </c>
      <c r="BE42" s="70" t="s">
        <v>1595</v>
      </c>
      <c r="BF42" s="70" t="s">
        <v>1595</v>
      </c>
      <c r="BG42" s="70" t="s">
        <v>1595</v>
      </c>
      <c r="BH42" s="70" t="s">
        <v>1595</v>
      </c>
      <c r="BI42" s="70" t="s">
        <v>1595</v>
      </c>
      <c r="BJ42" s="70" t="s">
        <v>1595</v>
      </c>
      <c r="BK42" s="70" t="s">
        <v>1595</v>
      </c>
      <c r="BL42" s="70" t="s">
        <v>1595</v>
      </c>
      <c r="BM42" s="70" t="s">
        <v>1595</v>
      </c>
      <c r="BN42" s="70" t="s">
        <v>1595</v>
      </c>
      <c r="BO42" s="70" t="s">
        <v>1595</v>
      </c>
      <c r="BP42" s="70" t="s">
        <v>1595</v>
      </c>
      <c r="BQ42" s="70" t="s">
        <v>1595</v>
      </c>
      <c r="BR42" s="55"/>
      <c r="BS42" s="55"/>
      <c r="BT42" s="135" t="s">
        <v>1207</v>
      </c>
      <c r="BU42" s="71" t="s">
        <v>1207</v>
      </c>
      <c r="BV42" s="71" t="s">
        <v>1207</v>
      </c>
      <c r="BW42" s="71" t="s">
        <v>1207</v>
      </c>
      <c r="BX42" s="71" t="s">
        <v>1207</v>
      </c>
      <c r="BY42" s="71" t="s">
        <v>1207</v>
      </c>
      <c r="BZ42" s="71" t="s">
        <v>1207</v>
      </c>
      <c r="CA42" s="71" t="s">
        <v>1207</v>
      </c>
      <c r="CB42" s="71" t="s">
        <v>1207</v>
      </c>
      <c r="CC42" s="64" t="s">
        <v>1207</v>
      </c>
      <c r="CD42" s="64" t="s">
        <v>1207</v>
      </c>
      <c r="CE42" s="64" t="s">
        <v>1207</v>
      </c>
      <c r="CF42" s="64" t="s">
        <v>1207</v>
      </c>
      <c r="CG42" s="64" t="s">
        <v>1207</v>
      </c>
      <c r="CH42" s="64" t="s">
        <v>1207</v>
      </c>
      <c r="CI42" s="64" t="s">
        <v>1207</v>
      </c>
      <c r="CJ42" s="64" t="s">
        <v>1207</v>
      </c>
      <c r="CK42" s="64" t="s">
        <v>1207</v>
      </c>
      <c r="CL42" s="64" t="s">
        <v>1207</v>
      </c>
      <c r="CM42" s="64" t="s">
        <v>1207</v>
      </c>
      <c r="CN42" s="64" t="s">
        <v>1207</v>
      </c>
      <c r="CO42" s="64" t="s">
        <v>1207</v>
      </c>
      <c r="CP42" s="64" t="s">
        <v>1207</v>
      </c>
      <c r="CQ42" s="64" t="s">
        <v>1207</v>
      </c>
      <c r="CR42" s="64" t="s">
        <v>1207</v>
      </c>
      <c r="CS42" s="64" t="s">
        <v>1207</v>
      </c>
      <c r="CT42" s="64" t="s">
        <v>1207</v>
      </c>
      <c r="CU42" s="64" t="s">
        <v>1207</v>
      </c>
      <c r="CV42" s="64" t="s">
        <v>1207</v>
      </c>
      <c r="CW42" s="64" t="s">
        <v>1207</v>
      </c>
      <c r="CX42" s="29"/>
      <c r="CY42" s="29"/>
      <c r="CZ42" s="139" t="s">
        <v>1596</v>
      </c>
      <c r="DA42" s="72" t="s">
        <v>1596</v>
      </c>
      <c r="DB42" s="72" t="s">
        <v>1596</v>
      </c>
      <c r="DC42" s="72" t="s">
        <v>1596</v>
      </c>
      <c r="DD42" s="72" t="s">
        <v>1596</v>
      </c>
      <c r="DE42" s="72" t="s">
        <v>1596</v>
      </c>
      <c r="DF42" s="72" t="s">
        <v>1596</v>
      </c>
      <c r="DG42" s="77" t="s">
        <v>1596</v>
      </c>
      <c r="DH42" s="78" t="s">
        <v>1596</v>
      </c>
      <c r="DI42" s="74" t="s">
        <v>1596</v>
      </c>
      <c r="DJ42" s="74" t="s">
        <v>1596</v>
      </c>
      <c r="DK42" s="74" t="s">
        <v>1596</v>
      </c>
      <c r="DL42" s="74" t="s">
        <v>1596</v>
      </c>
      <c r="DM42" s="74" t="s">
        <v>1596</v>
      </c>
      <c r="DN42" s="74" t="s">
        <v>1596</v>
      </c>
      <c r="DO42" s="74" t="s">
        <v>1596</v>
      </c>
      <c r="DP42" s="74" t="s">
        <v>1596</v>
      </c>
      <c r="DQ42" s="74" t="s">
        <v>1596</v>
      </c>
      <c r="DR42" s="74" t="s">
        <v>1596</v>
      </c>
      <c r="DS42" s="74" t="s">
        <v>1596</v>
      </c>
      <c r="DT42" s="74" t="s">
        <v>1596</v>
      </c>
      <c r="DU42" s="74" t="s">
        <v>1596</v>
      </c>
      <c r="DV42" s="74" t="s">
        <v>1596</v>
      </c>
      <c r="DW42" s="74" t="str">
        <f t="shared" si="36"/>
        <v>eligible</v>
      </c>
      <c r="DX42" s="74" t="str">
        <f t="shared" si="37"/>
        <v>eligible</v>
      </c>
      <c r="DY42" s="74" t="str">
        <f t="shared" si="38"/>
        <v>eligible</v>
      </c>
      <c r="DZ42" s="74" t="str">
        <f t="shared" si="39"/>
        <v>eligible</v>
      </c>
      <c r="EA42" s="74" t="str">
        <f t="shared" si="40"/>
        <v>eligible</v>
      </c>
      <c r="EB42" s="74" t="s">
        <v>1596</v>
      </c>
      <c r="EC42" s="63"/>
      <c r="ED42" s="63"/>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row>
    <row r="43" spans="2:160" x14ac:dyDescent="0.25">
      <c r="B43" s="20" t="s">
        <v>1347</v>
      </c>
      <c r="C43" s="64" t="s">
        <v>1642</v>
      </c>
      <c r="D43" s="29"/>
      <c r="E43" s="29"/>
      <c r="F43" s="65" t="str">
        <f t="shared" si="6"/>
        <v>HIC</v>
      </c>
      <c r="G43" s="65" t="str">
        <f t="shared" si="7"/>
        <v>HIC</v>
      </c>
      <c r="H43" s="65" t="str">
        <f t="shared" si="8"/>
        <v>HIC</v>
      </c>
      <c r="I43" s="65" t="str">
        <f t="shared" si="9"/>
        <v>HIC</v>
      </c>
      <c r="J43" s="65" t="str">
        <f t="shared" si="10"/>
        <v>HIC</v>
      </c>
      <c r="K43" s="65" t="str">
        <f t="shared" si="11"/>
        <v>HIC</v>
      </c>
      <c r="L43" s="65" t="str">
        <f t="shared" si="12"/>
        <v>HIC</v>
      </c>
      <c r="M43" s="65" t="str">
        <f t="shared" si="13"/>
        <v>HIC</v>
      </c>
      <c r="N43" s="65" t="str">
        <f t="shared" si="14"/>
        <v>HIC</v>
      </c>
      <c r="O43" s="66" t="str">
        <f t="shared" si="15"/>
        <v>HIC</v>
      </c>
      <c r="P43" s="66" t="str">
        <f t="shared" si="16"/>
        <v>UMIC</v>
      </c>
      <c r="Q43" s="66" t="str">
        <f t="shared" si="17"/>
        <v>UMIC</v>
      </c>
      <c r="R43" s="66" t="str">
        <f t="shared" si="18"/>
        <v>UMIC</v>
      </c>
      <c r="S43" s="66" t="str">
        <f t="shared" si="19"/>
        <v>UMIC</v>
      </c>
      <c r="T43" s="66" t="str">
        <f t="shared" si="20"/>
        <v>UMIC</v>
      </c>
      <c r="U43" s="66" t="str">
        <f t="shared" si="21"/>
        <v>UMIC</v>
      </c>
      <c r="V43" s="66" t="str">
        <f t="shared" si="22"/>
        <v>UMIC</v>
      </c>
      <c r="W43" s="66" t="str">
        <f t="shared" si="23"/>
        <v>UMIC</v>
      </c>
      <c r="X43" s="66" t="str">
        <f t="shared" si="24"/>
        <v>UMIC</v>
      </c>
      <c r="Y43" s="66" t="str">
        <f t="shared" si="25"/>
        <v>UMIC</v>
      </c>
      <c r="Z43" s="66" t="str">
        <f t="shared" si="26"/>
        <v>UMIC</v>
      </c>
      <c r="AA43" s="66" t="str">
        <f t="shared" si="27"/>
        <v>UMIC</v>
      </c>
      <c r="AB43" s="66" t="str">
        <f t="shared" si="28"/>
        <v>UMIC</v>
      </c>
      <c r="AC43" s="66" t="str">
        <f t="shared" si="29"/>
        <v>UMIC</v>
      </c>
      <c r="AD43" s="66" t="str">
        <f t="shared" si="30"/>
        <v>UMIC</v>
      </c>
      <c r="AE43" s="66" t="str">
        <f t="shared" si="31"/>
        <v>UMIC</v>
      </c>
      <c r="AF43" s="66" t="str">
        <f t="shared" si="32"/>
        <v>UMIC</v>
      </c>
      <c r="AG43" s="66" t="str">
        <f t="shared" si="33"/>
        <v>UMIC</v>
      </c>
      <c r="AH43" s="66" t="str">
        <f t="shared" si="34"/>
        <v>LMIC</v>
      </c>
      <c r="AI43" s="66" t="str">
        <f t="shared" si="35"/>
        <v>LMIC</v>
      </c>
      <c r="AJ43" s="67"/>
      <c r="AK43" s="67"/>
      <c r="AL43" s="55"/>
      <c r="AM43" s="55"/>
      <c r="AN43" s="128" t="s">
        <v>1606</v>
      </c>
      <c r="AO43" s="128" t="s">
        <v>1606</v>
      </c>
      <c r="AP43" s="68" t="s">
        <v>1606</v>
      </c>
      <c r="AQ43" s="68" t="s">
        <v>1606</v>
      </c>
      <c r="AR43" s="68" t="s">
        <v>1606</v>
      </c>
      <c r="AS43" s="68" t="s">
        <v>1606</v>
      </c>
      <c r="AT43" s="69" t="s">
        <v>1606</v>
      </c>
      <c r="AU43" s="68" t="s">
        <v>1606</v>
      </c>
      <c r="AV43" s="68" t="s">
        <v>1606</v>
      </c>
      <c r="AW43" s="70" t="s">
        <v>1606</v>
      </c>
      <c r="AX43" s="70" t="s">
        <v>1598</v>
      </c>
      <c r="AY43" s="70" t="s">
        <v>1598</v>
      </c>
      <c r="AZ43" s="70" t="s">
        <v>1598</v>
      </c>
      <c r="BA43" s="70" t="s">
        <v>1598</v>
      </c>
      <c r="BB43" s="70" t="s">
        <v>1598</v>
      </c>
      <c r="BC43" s="70" t="s">
        <v>1598</v>
      </c>
      <c r="BD43" s="70" t="s">
        <v>1598</v>
      </c>
      <c r="BE43" s="70" t="s">
        <v>1598</v>
      </c>
      <c r="BF43" s="70" t="s">
        <v>1598</v>
      </c>
      <c r="BG43" s="70" t="s">
        <v>1598</v>
      </c>
      <c r="BH43" s="70" t="s">
        <v>1598</v>
      </c>
      <c r="BI43" s="70" t="s">
        <v>1598</v>
      </c>
      <c r="BJ43" s="70" t="s">
        <v>1598</v>
      </c>
      <c r="BK43" s="70" t="s">
        <v>1598</v>
      </c>
      <c r="BL43" s="70" t="s">
        <v>1598</v>
      </c>
      <c r="BM43" s="70" t="s">
        <v>1598</v>
      </c>
      <c r="BN43" s="70" t="s">
        <v>1598</v>
      </c>
      <c r="BO43" s="70" t="s">
        <v>1598</v>
      </c>
      <c r="BP43" s="70" t="s">
        <v>1599</v>
      </c>
      <c r="BQ43" s="70" t="s">
        <v>1599</v>
      </c>
      <c r="BR43" s="55"/>
      <c r="BS43" s="55"/>
      <c r="BT43" s="135" t="s">
        <v>1600</v>
      </c>
      <c r="BU43" s="71" t="s">
        <v>1600</v>
      </c>
      <c r="BV43" s="71" t="s">
        <v>1600</v>
      </c>
      <c r="BW43" s="71" t="s">
        <v>1600</v>
      </c>
      <c r="BX43" s="71" t="s">
        <v>1600</v>
      </c>
      <c r="BY43" s="71" t="s">
        <v>1600</v>
      </c>
      <c r="BZ43" s="71" t="s">
        <v>1600</v>
      </c>
      <c r="CA43" s="71" t="s">
        <v>1600</v>
      </c>
      <c r="CB43" s="71" t="s">
        <v>1600</v>
      </c>
      <c r="CC43" s="64" t="s">
        <v>1600</v>
      </c>
      <c r="CD43" s="64" t="s">
        <v>1600</v>
      </c>
      <c r="CE43" s="64" t="s">
        <v>1600</v>
      </c>
      <c r="CF43" s="64" t="s">
        <v>1600</v>
      </c>
      <c r="CG43" s="64" t="s">
        <v>1600</v>
      </c>
      <c r="CH43" s="64" t="s">
        <v>1600</v>
      </c>
      <c r="CI43" s="64" t="s">
        <v>1600</v>
      </c>
      <c r="CJ43" s="64" t="s">
        <v>1600</v>
      </c>
      <c r="CK43" s="64" t="s">
        <v>1600</v>
      </c>
      <c r="CL43" s="64" t="s">
        <v>1600</v>
      </c>
      <c r="CM43" s="64" t="s">
        <v>1600</v>
      </c>
      <c r="CN43" s="64" t="s">
        <v>1600</v>
      </c>
      <c r="CO43" s="64" t="s">
        <v>1600</v>
      </c>
      <c r="CP43" s="64" t="s">
        <v>1600</v>
      </c>
      <c r="CQ43" s="64" t="s">
        <v>1600</v>
      </c>
      <c r="CR43" s="64" t="s">
        <v>1600</v>
      </c>
      <c r="CS43" s="64" t="s">
        <v>1600</v>
      </c>
      <c r="CT43" s="64" t="s">
        <v>1600</v>
      </c>
      <c r="CU43" s="64" t="s">
        <v>1600</v>
      </c>
      <c r="CV43" s="64" t="s">
        <v>1600</v>
      </c>
      <c r="CW43" s="64" t="s">
        <v>1600</v>
      </c>
      <c r="CX43" s="29"/>
      <c r="CY43" s="29"/>
      <c r="CZ43" s="139" t="s">
        <v>1601</v>
      </c>
      <c r="DA43" s="72" t="s">
        <v>1601</v>
      </c>
      <c r="DB43" s="72" t="s">
        <v>1601</v>
      </c>
      <c r="DC43" s="72" t="s">
        <v>1601</v>
      </c>
      <c r="DD43" s="72" t="s">
        <v>1601</v>
      </c>
      <c r="DE43" s="72" t="s">
        <v>1601</v>
      </c>
      <c r="DF43" s="72" t="s">
        <v>1601</v>
      </c>
      <c r="DG43" s="77" t="s">
        <v>1602</v>
      </c>
      <c r="DH43" s="78" t="s">
        <v>1602</v>
      </c>
      <c r="DI43" s="74" t="s">
        <v>1601</v>
      </c>
      <c r="DJ43" s="74" t="s">
        <v>1601</v>
      </c>
      <c r="DK43" s="74" t="s">
        <v>1601</v>
      </c>
      <c r="DL43" s="74" t="s">
        <v>1601</v>
      </c>
      <c r="DM43" s="74" t="s">
        <v>1601</v>
      </c>
      <c r="DN43" s="74" t="s">
        <v>1601</v>
      </c>
      <c r="DO43" s="74" t="s">
        <v>1601</v>
      </c>
      <c r="DP43" s="74" t="s">
        <v>1601</v>
      </c>
      <c r="DQ43" s="74" t="s">
        <v>1601</v>
      </c>
      <c r="DR43" s="74" t="s">
        <v>1601</v>
      </c>
      <c r="DS43" s="74" t="s">
        <v>1601</v>
      </c>
      <c r="DT43" s="74" t="s">
        <v>1601</v>
      </c>
      <c r="DU43" s="74" t="s">
        <v>1601</v>
      </c>
      <c r="DV43" s="74" t="s">
        <v>1601</v>
      </c>
      <c r="DW43" s="74" t="str">
        <f t="shared" si="36"/>
        <v>ineligible</v>
      </c>
      <c r="DX43" s="74" t="str">
        <f t="shared" si="37"/>
        <v>ineligible</v>
      </c>
      <c r="DY43" s="74" t="str">
        <f t="shared" si="38"/>
        <v>ineligible</v>
      </c>
      <c r="DZ43" s="74" t="str">
        <f t="shared" si="39"/>
        <v>ineligible</v>
      </c>
      <c r="EA43" s="74" t="str">
        <f t="shared" si="40"/>
        <v>eligible</v>
      </c>
      <c r="EB43" s="74" t="s">
        <v>1596</v>
      </c>
      <c r="EC43" s="63"/>
      <c r="ED43" s="63"/>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row>
    <row r="44" spans="2:160" x14ac:dyDescent="0.25">
      <c r="B44" s="20" t="s">
        <v>62</v>
      </c>
      <c r="C44" s="64" t="s">
        <v>1643</v>
      </c>
      <c r="D44" s="29"/>
      <c r="E44" s="29"/>
      <c r="F44" s="65" t="str">
        <f t="shared" si="6"/>
        <v>UMIC</v>
      </c>
      <c r="G44" s="65" t="str">
        <f t="shared" si="7"/>
        <v>UMIC</v>
      </c>
      <c r="H44" s="65" t="str">
        <f t="shared" si="8"/>
        <v>UMIC</v>
      </c>
      <c r="I44" s="65" t="str">
        <f t="shared" si="9"/>
        <v>UMIC</v>
      </c>
      <c r="J44" s="65" t="str">
        <f t="shared" si="10"/>
        <v>UMIC</v>
      </c>
      <c r="K44" s="65" t="str">
        <f t="shared" si="11"/>
        <v>UMIC</v>
      </c>
      <c r="L44" s="65" t="str">
        <f t="shared" si="12"/>
        <v>UMIC</v>
      </c>
      <c r="M44" s="65" t="str">
        <f t="shared" si="13"/>
        <v>UMIC</v>
      </c>
      <c r="N44" s="65" t="str">
        <f t="shared" si="14"/>
        <v>UMIC</v>
      </c>
      <c r="O44" s="66" t="str">
        <f t="shared" si="15"/>
        <v>UMIC</v>
      </c>
      <c r="P44" s="66" t="str">
        <f t="shared" si="16"/>
        <v>UMIC</v>
      </c>
      <c r="Q44" s="66" t="str">
        <f t="shared" si="17"/>
        <v>UMIC</v>
      </c>
      <c r="R44" s="66" t="str">
        <f t="shared" si="18"/>
        <v>LMIC</v>
      </c>
      <c r="S44" s="66" t="str">
        <f t="shared" si="19"/>
        <v>LMIC</v>
      </c>
      <c r="T44" s="66" t="str">
        <f t="shared" si="20"/>
        <v>LMIC</v>
      </c>
      <c r="U44" s="66" t="str">
        <f t="shared" si="21"/>
        <v>LMIC</v>
      </c>
      <c r="V44" s="66" t="str">
        <f t="shared" si="22"/>
        <v>LMIC</v>
      </c>
      <c r="W44" s="66" t="str">
        <f t="shared" si="23"/>
        <v>LMIC</v>
      </c>
      <c r="X44" s="66" t="str">
        <f t="shared" si="24"/>
        <v>LMIC</v>
      </c>
      <c r="Y44" s="66" t="str">
        <f t="shared" si="25"/>
        <v>LMIC</v>
      </c>
      <c r="Z44" s="66" t="str">
        <f t="shared" si="26"/>
        <v>LMIC</v>
      </c>
      <c r="AA44" s="66" t="str">
        <f t="shared" si="27"/>
        <v>LMIC</v>
      </c>
      <c r="AB44" s="66" t="str">
        <f t="shared" si="28"/>
        <v>LMIC</v>
      </c>
      <c r="AC44" s="66" t="str">
        <f t="shared" si="29"/>
        <v>LIC</v>
      </c>
      <c r="AD44" s="66" t="str">
        <f t="shared" si="30"/>
        <v>LMIC</v>
      </c>
      <c r="AE44" s="66" t="str">
        <f t="shared" si="31"/>
        <v>LIC</v>
      </c>
      <c r="AF44" s="66" t="str">
        <f t="shared" si="32"/>
        <v>LIC</v>
      </c>
      <c r="AG44" s="66" t="str">
        <f t="shared" si="33"/>
        <v>LIC</v>
      </c>
      <c r="AH44" s="66" t="str">
        <f t="shared" si="34"/>
        <v>LIC</v>
      </c>
      <c r="AI44" s="66" t="str">
        <f t="shared" si="35"/>
        <v>LIC</v>
      </c>
      <c r="AJ44" s="67"/>
      <c r="AK44" s="67"/>
      <c r="AL44" s="55"/>
      <c r="AM44" s="55"/>
      <c r="AN44" s="128" t="s">
        <v>1598</v>
      </c>
      <c r="AO44" s="128" t="s">
        <v>1598</v>
      </c>
      <c r="AP44" s="68" t="s">
        <v>1598</v>
      </c>
      <c r="AQ44" s="68" t="s">
        <v>1598</v>
      </c>
      <c r="AR44" s="68" t="s">
        <v>1598</v>
      </c>
      <c r="AS44" s="68" t="s">
        <v>1598</v>
      </c>
      <c r="AT44" s="69" t="s">
        <v>1598</v>
      </c>
      <c r="AU44" s="68" t="s">
        <v>1598</v>
      </c>
      <c r="AV44" s="68" t="s">
        <v>1598</v>
      </c>
      <c r="AW44" s="70" t="s">
        <v>1598</v>
      </c>
      <c r="AX44" s="70" t="s">
        <v>1598</v>
      </c>
      <c r="AY44" s="70" t="s">
        <v>1598</v>
      </c>
      <c r="AZ44" s="70" t="s">
        <v>1599</v>
      </c>
      <c r="BA44" s="70" t="s">
        <v>1599</v>
      </c>
      <c r="BB44" s="70" t="s">
        <v>1599</v>
      </c>
      <c r="BC44" s="70" t="s">
        <v>1599</v>
      </c>
      <c r="BD44" s="70" t="s">
        <v>1599</v>
      </c>
      <c r="BE44" s="70" t="s">
        <v>1599</v>
      </c>
      <c r="BF44" s="70" t="s">
        <v>1599</v>
      </c>
      <c r="BG44" s="70" t="s">
        <v>1599</v>
      </c>
      <c r="BH44" s="70" t="s">
        <v>1599</v>
      </c>
      <c r="BI44" s="70" t="s">
        <v>1599</v>
      </c>
      <c r="BJ44" s="70" t="s">
        <v>1599</v>
      </c>
      <c r="BK44" s="70" t="s">
        <v>1595</v>
      </c>
      <c r="BL44" s="70" t="s">
        <v>1599</v>
      </c>
      <c r="BM44" s="70" t="s">
        <v>1595</v>
      </c>
      <c r="BN44" s="70" t="s">
        <v>1595</v>
      </c>
      <c r="BO44" s="70" t="s">
        <v>1595</v>
      </c>
      <c r="BP44" s="70" t="s">
        <v>1595</v>
      </c>
      <c r="BQ44" s="70" t="s">
        <v>1595</v>
      </c>
      <c r="BR44" s="55"/>
      <c r="BS44" s="55"/>
      <c r="BT44" s="135" t="s">
        <v>1600</v>
      </c>
      <c r="BU44" s="71" t="s">
        <v>1600</v>
      </c>
      <c r="BV44" s="71" t="s">
        <v>1600</v>
      </c>
      <c r="BW44" s="71" t="s">
        <v>1600</v>
      </c>
      <c r="BX44" s="71" t="s">
        <v>1600</v>
      </c>
      <c r="BY44" s="71" t="s">
        <v>1600</v>
      </c>
      <c r="BZ44" s="71" t="s">
        <v>1600</v>
      </c>
      <c r="CA44" s="71" t="s">
        <v>1600</v>
      </c>
      <c r="CB44" s="71" t="s">
        <v>1600</v>
      </c>
      <c r="CC44" s="64" t="s">
        <v>1600</v>
      </c>
      <c r="CD44" s="64" t="s">
        <v>1600</v>
      </c>
      <c r="CE44" s="64" t="s">
        <v>1600</v>
      </c>
      <c r="CF44" s="64" t="s">
        <v>1600</v>
      </c>
      <c r="CG44" s="64" t="s">
        <v>1600</v>
      </c>
      <c r="CH44" s="64" t="s">
        <v>1600</v>
      </c>
      <c r="CI44" s="64" t="s">
        <v>1600</v>
      </c>
      <c r="CJ44" s="64" t="s">
        <v>1600</v>
      </c>
      <c r="CK44" s="64" t="s">
        <v>1600</v>
      </c>
      <c r="CL44" s="64" t="s">
        <v>1600</v>
      </c>
      <c r="CM44" s="64" t="s">
        <v>1600</v>
      </c>
      <c r="CN44" s="64" t="s">
        <v>1600</v>
      </c>
      <c r="CO44" s="64" t="s">
        <v>1600</v>
      </c>
      <c r="CP44" s="64" t="s">
        <v>1600</v>
      </c>
      <c r="CQ44" s="64" t="s">
        <v>1600</v>
      </c>
      <c r="CR44" s="64" t="s">
        <v>1600</v>
      </c>
      <c r="CS44" s="64" t="s">
        <v>1600</v>
      </c>
      <c r="CT44" s="64" t="s">
        <v>1600</v>
      </c>
      <c r="CU44" s="64" t="s">
        <v>1600</v>
      </c>
      <c r="CV44" s="64" t="s">
        <v>1600</v>
      </c>
      <c r="CW44" s="64" t="s">
        <v>1600</v>
      </c>
      <c r="CX44" s="29"/>
      <c r="CY44" s="29"/>
      <c r="CZ44" s="139" t="s">
        <v>1601</v>
      </c>
      <c r="DA44" s="72" t="s">
        <v>1601</v>
      </c>
      <c r="DB44" s="72" t="s">
        <v>1601</v>
      </c>
      <c r="DC44" s="72" t="s">
        <v>1601</v>
      </c>
      <c r="DD44" s="72" t="s">
        <v>1601</v>
      </c>
      <c r="DE44" s="72" t="s">
        <v>1601</v>
      </c>
      <c r="DF44" s="72" t="s">
        <v>1601</v>
      </c>
      <c r="DG44" s="77" t="s">
        <v>1602</v>
      </c>
      <c r="DH44" s="78" t="s">
        <v>1602</v>
      </c>
      <c r="DI44" s="74" t="s">
        <v>1601</v>
      </c>
      <c r="DJ44" s="74" t="s">
        <v>1601</v>
      </c>
      <c r="DK44" s="74" t="s">
        <v>1596</v>
      </c>
      <c r="DL44" s="74" t="s">
        <v>1596</v>
      </c>
      <c r="DM44" s="74" t="s">
        <v>1596</v>
      </c>
      <c r="DN44" s="74" t="s">
        <v>1596</v>
      </c>
      <c r="DO44" s="74" t="s">
        <v>1596</v>
      </c>
      <c r="DP44" s="74" t="s">
        <v>1596</v>
      </c>
      <c r="DQ44" s="74" t="s">
        <v>1596</v>
      </c>
      <c r="DR44" s="74" t="s">
        <v>1596</v>
      </c>
      <c r="DS44" s="74" t="s">
        <v>1596</v>
      </c>
      <c r="DT44" s="74" t="s">
        <v>1596</v>
      </c>
      <c r="DU44" s="74" t="s">
        <v>1596</v>
      </c>
      <c r="DV44" s="74" t="s">
        <v>1596</v>
      </c>
      <c r="DW44" s="74" t="str">
        <f t="shared" si="36"/>
        <v>eligible</v>
      </c>
      <c r="DX44" s="74" t="str">
        <f t="shared" si="37"/>
        <v>eligible</v>
      </c>
      <c r="DY44" s="74" t="str">
        <f t="shared" si="38"/>
        <v>eligible</v>
      </c>
      <c r="DZ44" s="74" t="str">
        <f t="shared" si="39"/>
        <v>eligible</v>
      </c>
      <c r="EA44" s="74" t="str">
        <f t="shared" si="40"/>
        <v>eligible</v>
      </c>
      <c r="EB44" s="74" t="s">
        <v>1596</v>
      </c>
      <c r="EC44" s="63"/>
      <c r="ED44" s="63"/>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row>
    <row r="45" spans="2:160" x14ac:dyDescent="0.25">
      <c r="B45" s="20" t="s">
        <v>1787</v>
      </c>
      <c r="C45" s="64" t="s">
        <v>1644</v>
      </c>
      <c r="D45" s="29"/>
      <c r="E45" s="29"/>
      <c r="F45" s="65" t="str">
        <f t="shared" si="6"/>
        <v>HIC</v>
      </c>
      <c r="G45" s="65" t="str">
        <f t="shared" si="7"/>
        <v>HIC</v>
      </c>
      <c r="H45" s="65" t="str">
        <f t="shared" si="8"/>
        <v>HIC</v>
      </c>
      <c r="I45" s="65" t="str">
        <f t="shared" si="9"/>
        <v>HIC</v>
      </c>
      <c r="J45" s="65" t="str">
        <f t="shared" si="10"/>
        <v>UMIC</v>
      </c>
      <c r="K45" s="65" t="str">
        <f t="shared" si="11"/>
        <v>UMIC</v>
      </c>
      <c r="L45" s="65" t="str">
        <f t="shared" si="12"/>
        <v>UMIC</v>
      </c>
      <c r="M45" s="65" t="str">
        <f t="shared" si="13"/>
        <v>UMIC</v>
      </c>
      <c r="N45" s="65" t="str">
        <f t="shared" si="14"/>
        <v>UMIC</v>
      </c>
      <c r="O45" s="66" t="str">
        <f t="shared" si="15"/>
        <v>UMIC</v>
      </c>
      <c r="P45" s="66" t="str">
        <f t="shared" si="16"/>
        <v>UMIC</v>
      </c>
      <c r="Q45" s="66" t="str">
        <f t="shared" si="17"/>
        <v>UMIC</v>
      </c>
      <c r="R45" s="66" t="str">
        <f t="shared" si="18"/>
        <v>UMIC</v>
      </c>
      <c r="S45" s="66" t="str">
        <f t="shared" si="19"/>
        <v>UMIC</v>
      </c>
      <c r="T45" s="66" t="str">
        <f t="shared" si="20"/>
        <v>LMIC</v>
      </c>
      <c r="U45" s="66" t="str">
        <f t="shared" si="21"/>
        <v>LMIC</v>
      </c>
      <c r="V45" s="66" t="str">
        <f t="shared" si="22"/>
        <v>LMIC</v>
      </c>
      <c r="W45" s="66" t="str">
        <f t="shared" si="23"/>
        <v>LMIC</v>
      </c>
      <c r="X45" s="66" t="str">
        <f t="shared" si="24"/>
        <v>LMIC</v>
      </c>
      <c r="Y45" s="66" t="str">
        <f t="shared" si="25"/>
        <v>LMIC</v>
      </c>
      <c r="Z45" s="66" t="str">
        <f t="shared" si="26"/>
        <v>LMIC</v>
      </c>
      <c r="AA45" s="66" t="str">
        <f t="shared" si="27"/>
        <v>LMIC</v>
      </c>
      <c r="AB45" s="66" t="str">
        <f t="shared" si="28"/>
        <v>LMIC</v>
      </c>
      <c r="AC45" s="66" t="str">
        <f t="shared" si="29"/>
        <v>LMIC</v>
      </c>
      <c r="AD45" s="66" t="str">
        <f t="shared" si="30"/>
        <v>LMIC</v>
      </c>
      <c r="AE45" s="66" t="str">
        <f t="shared" si="31"/>
        <v>LMIC</v>
      </c>
      <c r="AF45" s="66" t="str">
        <f t="shared" si="32"/>
        <v>LMIC</v>
      </c>
      <c r="AG45" s="66" t="str">
        <f t="shared" si="33"/>
        <v>LMIC</v>
      </c>
      <c r="AH45" s="66" t="str">
        <f t="shared" si="34"/>
        <v>LMIC</v>
      </c>
      <c r="AI45" s="66" t="str">
        <f t="shared" si="35"/>
        <v>LMIC</v>
      </c>
      <c r="AJ45" s="67"/>
      <c r="AK45" s="67"/>
      <c r="AL45" s="55"/>
      <c r="AM45" s="55"/>
      <c r="AN45" s="128" t="s">
        <v>1606</v>
      </c>
      <c r="AO45" s="128" t="s">
        <v>1606</v>
      </c>
      <c r="AP45" s="68" t="s">
        <v>1606</v>
      </c>
      <c r="AQ45" s="68" t="s">
        <v>1606</v>
      </c>
      <c r="AR45" s="68" t="s">
        <v>1598</v>
      </c>
      <c r="AS45" s="68" t="s">
        <v>1598</v>
      </c>
      <c r="AT45" s="69" t="s">
        <v>1598</v>
      </c>
      <c r="AU45" s="68" t="s">
        <v>1598</v>
      </c>
      <c r="AV45" s="68" t="s">
        <v>1598</v>
      </c>
      <c r="AW45" s="70" t="s">
        <v>1598</v>
      </c>
      <c r="AX45" s="70" t="s">
        <v>1598</v>
      </c>
      <c r="AY45" s="70" t="s">
        <v>1598</v>
      </c>
      <c r="AZ45" s="70" t="s">
        <v>1598</v>
      </c>
      <c r="BA45" s="70" t="s">
        <v>1598</v>
      </c>
      <c r="BB45" s="70" t="s">
        <v>1599</v>
      </c>
      <c r="BC45" s="70" t="s">
        <v>1599</v>
      </c>
      <c r="BD45" s="70" t="s">
        <v>1599</v>
      </c>
      <c r="BE45" s="70" t="s">
        <v>1599</v>
      </c>
      <c r="BF45" s="70" t="s">
        <v>1599</v>
      </c>
      <c r="BG45" s="70" t="s">
        <v>1599</v>
      </c>
      <c r="BH45" s="70" t="s">
        <v>1599</v>
      </c>
      <c r="BI45" s="70" t="s">
        <v>1599</v>
      </c>
      <c r="BJ45" s="70" t="s">
        <v>1599</v>
      </c>
      <c r="BK45" s="70" t="s">
        <v>1599</v>
      </c>
      <c r="BL45" s="70" t="s">
        <v>1599</v>
      </c>
      <c r="BM45" s="70" t="s">
        <v>1599</v>
      </c>
      <c r="BN45" s="70" t="s">
        <v>1599</v>
      </c>
      <c r="BO45" s="70" t="s">
        <v>1599</v>
      </c>
      <c r="BP45" s="70" t="s">
        <v>1599</v>
      </c>
      <c r="BQ45" s="70" t="s">
        <v>1599</v>
      </c>
      <c r="BR45" s="55"/>
      <c r="BS45" s="55"/>
      <c r="BT45" s="135" t="s">
        <v>1600</v>
      </c>
      <c r="BU45" s="71" t="s">
        <v>1600</v>
      </c>
      <c r="BV45" s="71" t="s">
        <v>1600</v>
      </c>
      <c r="BW45" s="71" t="s">
        <v>1600</v>
      </c>
      <c r="BX45" s="71" t="s">
        <v>1600</v>
      </c>
      <c r="BY45" s="71" t="s">
        <v>1600</v>
      </c>
      <c r="BZ45" s="71" t="s">
        <v>1600</v>
      </c>
      <c r="CA45" s="71" t="s">
        <v>1600</v>
      </c>
      <c r="CB45" s="71" t="s">
        <v>1600</v>
      </c>
      <c r="CC45" s="64" t="s">
        <v>1600</v>
      </c>
      <c r="CD45" s="64" t="s">
        <v>1600</v>
      </c>
      <c r="CE45" s="64" t="s">
        <v>1600</v>
      </c>
      <c r="CF45" s="64" t="s">
        <v>1600</v>
      </c>
      <c r="CG45" s="64" t="s">
        <v>1600</v>
      </c>
      <c r="CH45" s="64" t="s">
        <v>1600</v>
      </c>
      <c r="CI45" s="64" t="s">
        <v>1600</v>
      </c>
      <c r="CJ45" s="64" t="s">
        <v>1600</v>
      </c>
      <c r="CK45" s="64" t="s">
        <v>1600</v>
      </c>
      <c r="CL45" s="64" t="s">
        <v>1600</v>
      </c>
      <c r="CM45" s="64" t="s">
        <v>1600</v>
      </c>
      <c r="CN45" s="64" t="s">
        <v>1600</v>
      </c>
      <c r="CO45" s="64" t="s">
        <v>1600</v>
      </c>
      <c r="CP45" s="64" t="s">
        <v>1600</v>
      </c>
      <c r="CQ45" s="64" t="s">
        <v>1600</v>
      </c>
      <c r="CR45" s="64" t="s">
        <v>1600</v>
      </c>
      <c r="CS45" s="64" t="s">
        <v>1600</v>
      </c>
      <c r="CT45" s="64" t="s">
        <v>1600</v>
      </c>
      <c r="CU45" s="64" t="s">
        <v>1600</v>
      </c>
      <c r="CV45" s="64" t="s">
        <v>1600</v>
      </c>
      <c r="CW45" s="64" t="s">
        <v>1600</v>
      </c>
      <c r="CX45" s="29"/>
      <c r="CY45" s="29"/>
      <c r="CZ45" s="139" t="s">
        <v>1601</v>
      </c>
      <c r="DA45" s="72" t="s">
        <v>1601</v>
      </c>
      <c r="DB45" s="72" t="s">
        <v>1601</v>
      </c>
      <c r="DC45" s="72" t="s">
        <v>1601</v>
      </c>
      <c r="DD45" s="72" t="s">
        <v>1601</v>
      </c>
      <c r="DE45" s="72" t="s">
        <v>1601</v>
      </c>
      <c r="DF45" s="72" t="s">
        <v>1601</v>
      </c>
      <c r="DG45" s="77" t="s">
        <v>1602</v>
      </c>
      <c r="DH45" s="78" t="s">
        <v>1602</v>
      </c>
      <c r="DI45" s="74" t="s">
        <v>1601</v>
      </c>
      <c r="DJ45" s="74" t="s">
        <v>1601</v>
      </c>
      <c r="DK45" s="74" t="s">
        <v>1601</v>
      </c>
      <c r="DL45" s="74" t="s">
        <v>1601</v>
      </c>
      <c r="DM45" s="74" t="s">
        <v>1596</v>
      </c>
      <c r="DN45" s="74" t="s">
        <v>1596</v>
      </c>
      <c r="DO45" s="74" t="s">
        <v>1596</v>
      </c>
      <c r="DP45" s="74" t="s">
        <v>1596</v>
      </c>
      <c r="DQ45" s="74" t="s">
        <v>1596</v>
      </c>
      <c r="DR45" s="74" t="s">
        <v>1596</v>
      </c>
      <c r="DS45" s="74" t="s">
        <v>1596</v>
      </c>
      <c r="DT45" s="74" t="s">
        <v>1596</v>
      </c>
      <c r="DU45" s="74" t="s">
        <v>1596</v>
      </c>
      <c r="DV45" s="74" t="s">
        <v>1596</v>
      </c>
      <c r="DW45" s="74" t="str">
        <f t="shared" si="36"/>
        <v>eligible</v>
      </c>
      <c r="DX45" s="74" t="str">
        <f t="shared" si="37"/>
        <v>eligible</v>
      </c>
      <c r="DY45" s="74" t="str">
        <f t="shared" si="38"/>
        <v>eligible</v>
      </c>
      <c r="DZ45" s="74" t="str">
        <f t="shared" si="39"/>
        <v>eligible</v>
      </c>
      <c r="EA45" s="74" t="str">
        <f t="shared" si="40"/>
        <v>eligible</v>
      </c>
      <c r="EB45" s="74" t="s">
        <v>1596</v>
      </c>
      <c r="EC45" s="63"/>
      <c r="ED45" s="63"/>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row>
    <row r="46" spans="2:160" x14ac:dyDescent="0.25">
      <c r="B46" s="20" t="s">
        <v>575</v>
      </c>
      <c r="C46" s="64" t="s">
        <v>1645</v>
      </c>
      <c r="D46" s="29"/>
      <c r="E46" s="29"/>
      <c r="F46" s="65" t="str">
        <f t="shared" si="6"/>
        <v>UMIC</v>
      </c>
      <c r="G46" s="65" t="str">
        <f t="shared" si="7"/>
        <v>UMIC</v>
      </c>
      <c r="H46" s="65" t="str">
        <f t="shared" si="8"/>
        <v>UMIC</v>
      </c>
      <c r="I46" s="65" t="str">
        <f t="shared" si="9"/>
        <v>UMIC</v>
      </c>
      <c r="J46" s="65" t="str">
        <f t="shared" si="10"/>
        <v>LDC</v>
      </c>
      <c r="K46" s="65" t="str">
        <f t="shared" si="11"/>
        <v>LDC</v>
      </c>
      <c r="L46" s="65" t="str">
        <f t="shared" si="12"/>
        <v>LDC</v>
      </c>
      <c r="M46" s="65" t="str">
        <f t="shared" si="13"/>
        <v>LDC</v>
      </c>
      <c r="N46" s="65" t="str">
        <f t="shared" si="14"/>
        <v>LDC</v>
      </c>
      <c r="O46" s="66" t="str">
        <f t="shared" si="15"/>
        <v>LDC</v>
      </c>
      <c r="P46" s="66" t="str">
        <f t="shared" si="16"/>
        <v>LDC</v>
      </c>
      <c r="Q46" s="66" t="str">
        <f t="shared" si="17"/>
        <v>LDC</v>
      </c>
      <c r="R46" s="66" t="str">
        <f t="shared" si="18"/>
        <v>LDC</v>
      </c>
      <c r="S46" s="66" t="str">
        <f t="shared" si="19"/>
        <v>LDC</v>
      </c>
      <c r="T46" s="66" t="str">
        <f t="shared" si="20"/>
        <v>LDC</v>
      </c>
      <c r="U46" s="66" t="str">
        <f t="shared" si="21"/>
        <v>LDC</v>
      </c>
      <c r="V46" s="66" t="str">
        <f t="shared" si="22"/>
        <v>LDC</v>
      </c>
      <c r="W46" s="66" t="str">
        <f t="shared" si="23"/>
        <v>LDC</v>
      </c>
      <c r="X46" s="66" t="str">
        <f t="shared" si="24"/>
        <v>LDC</v>
      </c>
      <c r="Y46" s="66" t="str">
        <f t="shared" si="25"/>
        <v>LDC</v>
      </c>
      <c r="Z46" s="66" t="str">
        <f t="shared" si="26"/>
        <v>LDC</v>
      </c>
      <c r="AA46" s="66" t="str">
        <f t="shared" si="27"/>
        <v>LDC</v>
      </c>
      <c r="AB46" s="66" t="str">
        <f t="shared" si="28"/>
        <v>LDC</v>
      </c>
      <c r="AC46" s="66" t="str">
        <f t="shared" si="29"/>
        <v>LDC</v>
      </c>
      <c r="AD46" s="66" t="str">
        <f t="shared" si="30"/>
        <v>LDC</v>
      </c>
      <c r="AE46" s="66" t="str">
        <f t="shared" si="31"/>
        <v>LDC</v>
      </c>
      <c r="AF46" s="66" t="str">
        <f t="shared" si="32"/>
        <v>LDC</v>
      </c>
      <c r="AG46" s="66" t="str">
        <f t="shared" si="33"/>
        <v>LDC</v>
      </c>
      <c r="AH46" s="66" t="str">
        <f t="shared" si="34"/>
        <v>LDC</v>
      </c>
      <c r="AI46" s="66" t="str">
        <f t="shared" si="35"/>
        <v>LDC</v>
      </c>
      <c r="AJ46" s="67"/>
      <c r="AK46" s="67"/>
      <c r="AL46" s="55"/>
      <c r="AM46" s="55"/>
      <c r="AN46" s="128" t="s">
        <v>1598</v>
      </c>
      <c r="AO46" s="128" t="s">
        <v>1598</v>
      </c>
      <c r="AP46" s="68" t="s">
        <v>1598</v>
      </c>
      <c r="AQ46" s="68" t="s">
        <v>1598</v>
      </c>
      <c r="AR46" s="68" t="s">
        <v>1595</v>
      </c>
      <c r="AS46" s="68" t="s">
        <v>1595</v>
      </c>
      <c r="AT46" s="69" t="s">
        <v>1595</v>
      </c>
      <c r="AU46" s="68" t="s">
        <v>1595</v>
      </c>
      <c r="AV46" s="68" t="s">
        <v>1595</v>
      </c>
      <c r="AW46" s="70" t="s">
        <v>1595</v>
      </c>
      <c r="AX46" s="70" t="s">
        <v>1595</v>
      </c>
      <c r="AY46" s="70" t="s">
        <v>1595</v>
      </c>
      <c r="AZ46" s="70" t="s">
        <v>1595</v>
      </c>
      <c r="BA46" s="70" t="s">
        <v>1595</v>
      </c>
      <c r="BB46" s="70" t="s">
        <v>1595</v>
      </c>
      <c r="BC46" s="70" t="s">
        <v>1595</v>
      </c>
      <c r="BD46" s="70" t="s">
        <v>1595</v>
      </c>
      <c r="BE46" s="70" t="s">
        <v>1595</v>
      </c>
      <c r="BF46" s="70" t="s">
        <v>1595</v>
      </c>
      <c r="BG46" s="70" t="s">
        <v>1595</v>
      </c>
      <c r="BH46" s="70" t="s">
        <v>1595</v>
      </c>
      <c r="BI46" s="70" t="s">
        <v>1595</v>
      </c>
      <c r="BJ46" s="70" t="s">
        <v>1595</v>
      </c>
      <c r="BK46" s="70" t="s">
        <v>1595</v>
      </c>
      <c r="BL46" s="70" t="s">
        <v>1595</v>
      </c>
      <c r="BM46" s="70" t="s">
        <v>1595</v>
      </c>
      <c r="BN46" s="70" t="s">
        <v>1595</v>
      </c>
      <c r="BO46" s="70" t="s">
        <v>1595</v>
      </c>
      <c r="BP46" s="70" t="s">
        <v>1595</v>
      </c>
      <c r="BQ46" s="70" t="s">
        <v>1595</v>
      </c>
      <c r="BR46" s="55"/>
      <c r="BS46" s="55"/>
      <c r="BT46" s="135" t="s">
        <v>1600</v>
      </c>
      <c r="BU46" s="71" t="s">
        <v>1600</v>
      </c>
      <c r="BV46" s="71" t="s">
        <v>1600</v>
      </c>
      <c r="BW46" s="71" t="s">
        <v>1600</v>
      </c>
      <c r="BX46" s="71" t="s">
        <v>1207</v>
      </c>
      <c r="BY46" s="71" t="s">
        <v>1207</v>
      </c>
      <c r="BZ46" s="71" t="s">
        <v>1207</v>
      </c>
      <c r="CA46" s="71" t="s">
        <v>1207</v>
      </c>
      <c r="CB46" s="71" t="s">
        <v>1207</v>
      </c>
      <c r="CC46" s="64" t="s">
        <v>1207</v>
      </c>
      <c r="CD46" s="64" t="s">
        <v>1207</v>
      </c>
      <c r="CE46" s="64" t="s">
        <v>1207</v>
      </c>
      <c r="CF46" s="64" t="s">
        <v>1207</v>
      </c>
      <c r="CG46" s="64" t="s">
        <v>1207</v>
      </c>
      <c r="CH46" s="64" t="s">
        <v>1207</v>
      </c>
      <c r="CI46" s="64" t="s">
        <v>1207</v>
      </c>
      <c r="CJ46" s="64" t="s">
        <v>1207</v>
      </c>
      <c r="CK46" s="64" t="s">
        <v>1207</v>
      </c>
      <c r="CL46" s="64" t="s">
        <v>1207</v>
      </c>
      <c r="CM46" s="64" t="s">
        <v>1207</v>
      </c>
      <c r="CN46" s="64" t="s">
        <v>1207</v>
      </c>
      <c r="CO46" s="64" t="s">
        <v>1207</v>
      </c>
      <c r="CP46" s="64" t="s">
        <v>1207</v>
      </c>
      <c r="CQ46" s="64" t="s">
        <v>1207</v>
      </c>
      <c r="CR46" s="64" t="s">
        <v>1207</v>
      </c>
      <c r="CS46" s="64" t="s">
        <v>1207</v>
      </c>
      <c r="CT46" s="64" t="s">
        <v>1207</v>
      </c>
      <c r="CU46" s="64" t="s">
        <v>1207</v>
      </c>
      <c r="CV46" s="64" t="s">
        <v>1207</v>
      </c>
      <c r="CW46" s="64" t="s">
        <v>1207</v>
      </c>
      <c r="CX46" s="29"/>
      <c r="CY46" s="29"/>
      <c r="CZ46" s="139" t="s">
        <v>1601</v>
      </c>
      <c r="DA46" s="72" t="s">
        <v>1601</v>
      </c>
      <c r="DB46" s="72" t="s">
        <v>1601</v>
      </c>
      <c r="DC46" s="72" t="s">
        <v>1601</v>
      </c>
      <c r="DD46" s="72" t="s">
        <v>1596</v>
      </c>
      <c r="DE46" s="72" t="s">
        <v>1596</v>
      </c>
      <c r="DF46" s="72" t="s">
        <v>1596</v>
      </c>
      <c r="DG46" s="77" t="s">
        <v>1596</v>
      </c>
      <c r="DH46" s="78" t="s">
        <v>1596</v>
      </c>
      <c r="DI46" s="74" t="s">
        <v>1596</v>
      </c>
      <c r="DJ46" s="74" t="s">
        <v>1596</v>
      </c>
      <c r="DK46" s="74" t="s">
        <v>1596</v>
      </c>
      <c r="DL46" s="74" t="s">
        <v>1596</v>
      </c>
      <c r="DM46" s="74" t="s">
        <v>1596</v>
      </c>
      <c r="DN46" s="74" t="s">
        <v>1596</v>
      </c>
      <c r="DO46" s="74" t="s">
        <v>1596</v>
      </c>
      <c r="DP46" s="74" t="s">
        <v>1596</v>
      </c>
      <c r="DQ46" s="74" t="s">
        <v>1596</v>
      </c>
      <c r="DR46" s="74" t="s">
        <v>1596</v>
      </c>
      <c r="DS46" s="74" t="s">
        <v>1596</v>
      </c>
      <c r="DT46" s="74" t="s">
        <v>1596</v>
      </c>
      <c r="DU46" s="74" t="s">
        <v>1596</v>
      </c>
      <c r="DV46" s="74" t="s">
        <v>1596</v>
      </c>
      <c r="DW46" s="74" t="str">
        <f t="shared" si="36"/>
        <v>eligible</v>
      </c>
      <c r="DX46" s="74" t="str">
        <f t="shared" si="37"/>
        <v>eligible</v>
      </c>
      <c r="DY46" s="74" t="str">
        <f t="shared" si="38"/>
        <v>eligible</v>
      </c>
      <c r="DZ46" s="74" t="str">
        <f t="shared" si="39"/>
        <v>eligible</v>
      </c>
      <c r="EA46" s="74" t="str">
        <f t="shared" si="40"/>
        <v>eligible</v>
      </c>
      <c r="EB46" s="74" t="s">
        <v>1596</v>
      </c>
      <c r="EC46" s="63"/>
      <c r="ED46" s="63"/>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row>
    <row r="47" spans="2:160" x14ac:dyDescent="0.25">
      <c r="B47" s="20" t="s">
        <v>240</v>
      </c>
      <c r="C47" s="64" t="s">
        <v>1646</v>
      </c>
      <c r="D47" s="29"/>
      <c r="E47" s="29"/>
      <c r="F47" s="65" t="str">
        <f t="shared" si="6"/>
        <v>LDC</v>
      </c>
      <c r="G47" s="65" t="str">
        <f t="shared" si="7"/>
        <v>LDC</v>
      </c>
      <c r="H47" s="65" t="str">
        <f t="shared" si="8"/>
        <v>LDC</v>
      </c>
      <c r="I47" s="65" t="str">
        <f t="shared" si="9"/>
        <v>LDC</v>
      </c>
      <c r="J47" s="65" t="str">
        <f t="shared" si="10"/>
        <v>LDC</v>
      </c>
      <c r="K47" s="65" t="str">
        <f t="shared" si="11"/>
        <v>LDC</v>
      </c>
      <c r="L47" s="65" t="str">
        <f t="shared" si="12"/>
        <v>LDC</v>
      </c>
      <c r="M47" s="65" t="str">
        <f t="shared" si="13"/>
        <v>LDC</v>
      </c>
      <c r="N47" s="65" t="str">
        <f t="shared" si="14"/>
        <v>LDC</v>
      </c>
      <c r="O47" s="66" t="str">
        <f t="shared" si="15"/>
        <v>LDC</v>
      </c>
      <c r="P47" s="66" t="str">
        <f t="shared" si="16"/>
        <v>LDC</v>
      </c>
      <c r="Q47" s="66" t="str">
        <f t="shared" si="17"/>
        <v>LDC</v>
      </c>
      <c r="R47" s="66" t="str">
        <f t="shared" si="18"/>
        <v>LDC</v>
      </c>
      <c r="S47" s="66" t="str">
        <f t="shared" si="19"/>
        <v>LDC</v>
      </c>
      <c r="T47" s="66" t="str">
        <f t="shared" si="20"/>
        <v>LDC</v>
      </c>
      <c r="U47" s="66" t="str">
        <f t="shared" si="21"/>
        <v>LDC</v>
      </c>
      <c r="V47" s="66" t="str">
        <f t="shared" si="22"/>
        <v>LDC</v>
      </c>
      <c r="W47" s="66" t="str">
        <f t="shared" si="23"/>
        <v>LDC</v>
      </c>
      <c r="X47" s="66" t="str">
        <f t="shared" si="24"/>
        <v>LDC</v>
      </c>
      <c r="Y47" s="66" t="str">
        <f t="shared" si="25"/>
        <v>LDC</v>
      </c>
      <c r="Z47" s="66" t="str">
        <f t="shared" si="26"/>
        <v>LDC</v>
      </c>
      <c r="AA47" s="66" t="str">
        <f t="shared" si="27"/>
        <v>LDC</v>
      </c>
      <c r="AB47" s="66" t="str">
        <f t="shared" si="28"/>
        <v>LDC</v>
      </c>
      <c r="AC47" s="66" t="str">
        <f t="shared" si="29"/>
        <v>LDC</v>
      </c>
      <c r="AD47" s="66" t="str">
        <f t="shared" si="30"/>
        <v>LDC</v>
      </c>
      <c r="AE47" s="66" t="str">
        <f t="shared" si="31"/>
        <v>LDC</v>
      </c>
      <c r="AF47" s="66" t="str">
        <f t="shared" si="32"/>
        <v>LDC</v>
      </c>
      <c r="AG47" s="66" t="str">
        <f t="shared" si="33"/>
        <v>LDC</v>
      </c>
      <c r="AH47" s="66" t="str">
        <f t="shared" si="34"/>
        <v>LDC</v>
      </c>
      <c r="AI47" s="66" t="str">
        <f t="shared" si="35"/>
        <v>LDC</v>
      </c>
      <c r="AJ47" s="67"/>
      <c r="AK47" s="67"/>
      <c r="AL47" s="55"/>
      <c r="AM47" s="55"/>
      <c r="AN47" s="128" t="s">
        <v>1599</v>
      </c>
      <c r="AO47" s="128" t="s">
        <v>1599</v>
      </c>
      <c r="AP47" s="68" t="s">
        <v>1599</v>
      </c>
      <c r="AQ47" s="75" t="s">
        <v>1599</v>
      </c>
      <c r="AR47" s="68" t="s">
        <v>1595</v>
      </c>
      <c r="AS47" s="68" t="s">
        <v>1595</v>
      </c>
      <c r="AT47" s="69" t="s">
        <v>1595</v>
      </c>
      <c r="AU47" s="68" t="s">
        <v>1595</v>
      </c>
      <c r="AV47" s="68" t="s">
        <v>1595</v>
      </c>
      <c r="AW47" s="70" t="s">
        <v>1595</v>
      </c>
      <c r="AX47" s="70" t="s">
        <v>1595</v>
      </c>
      <c r="AY47" s="70" t="s">
        <v>1595</v>
      </c>
      <c r="AZ47" s="70" t="s">
        <v>1595</v>
      </c>
      <c r="BA47" s="70" t="s">
        <v>1595</v>
      </c>
      <c r="BB47" s="70" t="s">
        <v>1595</v>
      </c>
      <c r="BC47" s="70" t="s">
        <v>1595</v>
      </c>
      <c r="BD47" s="70" t="s">
        <v>1595</v>
      </c>
      <c r="BE47" s="70" t="s">
        <v>1595</v>
      </c>
      <c r="BF47" s="70" t="s">
        <v>1595</v>
      </c>
      <c r="BG47" s="70" t="s">
        <v>1595</v>
      </c>
      <c r="BH47" s="70" t="s">
        <v>1595</v>
      </c>
      <c r="BI47" s="70" t="s">
        <v>1595</v>
      </c>
      <c r="BJ47" s="70" t="s">
        <v>1595</v>
      </c>
      <c r="BK47" s="70" t="s">
        <v>1595</v>
      </c>
      <c r="BL47" s="70" t="s">
        <v>1595</v>
      </c>
      <c r="BM47" s="70" t="s">
        <v>1595</v>
      </c>
      <c r="BN47" s="70" t="s">
        <v>1595</v>
      </c>
      <c r="BO47" s="70" t="s">
        <v>1595</v>
      </c>
      <c r="BP47" s="70" t="s">
        <v>1595</v>
      </c>
      <c r="BQ47" s="70" t="s">
        <v>1595</v>
      </c>
      <c r="BR47" s="55"/>
      <c r="BS47" s="55"/>
      <c r="BT47" s="135" t="s">
        <v>1207</v>
      </c>
      <c r="BU47" s="71" t="s">
        <v>1207</v>
      </c>
      <c r="BV47" s="71" t="s">
        <v>1207</v>
      </c>
      <c r="BW47" s="71" t="s">
        <v>1207</v>
      </c>
      <c r="BX47" s="71" t="s">
        <v>1207</v>
      </c>
      <c r="BY47" s="71" t="s">
        <v>1207</v>
      </c>
      <c r="BZ47" s="71" t="s">
        <v>1207</v>
      </c>
      <c r="CA47" s="71" t="s">
        <v>1207</v>
      </c>
      <c r="CB47" s="71" t="s">
        <v>1207</v>
      </c>
      <c r="CC47" s="64" t="s">
        <v>1207</v>
      </c>
      <c r="CD47" s="64" t="s">
        <v>1207</v>
      </c>
      <c r="CE47" s="64" t="s">
        <v>1207</v>
      </c>
      <c r="CF47" s="64" t="s">
        <v>1207</v>
      </c>
      <c r="CG47" s="64" t="s">
        <v>1207</v>
      </c>
      <c r="CH47" s="64" t="s">
        <v>1207</v>
      </c>
      <c r="CI47" s="64" t="s">
        <v>1207</v>
      </c>
      <c r="CJ47" s="64" t="s">
        <v>1207</v>
      </c>
      <c r="CK47" s="64" t="s">
        <v>1207</v>
      </c>
      <c r="CL47" s="64" t="s">
        <v>1207</v>
      </c>
      <c r="CM47" s="64" t="s">
        <v>1207</v>
      </c>
      <c r="CN47" s="64" t="s">
        <v>1207</v>
      </c>
      <c r="CO47" s="64" t="s">
        <v>1207</v>
      </c>
      <c r="CP47" s="64" t="s">
        <v>1207</v>
      </c>
      <c r="CQ47" s="64" t="s">
        <v>1207</v>
      </c>
      <c r="CR47" s="64" t="s">
        <v>1207</v>
      </c>
      <c r="CS47" s="64" t="s">
        <v>1207</v>
      </c>
      <c r="CT47" s="64" t="s">
        <v>1207</v>
      </c>
      <c r="CU47" s="64" t="s">
        <v>1207</v>
      </c>
      <c r="CV47" s="64" t="s">
        <v>1207</v>
      </c>
      <c r="CW47" s="64" t="s">
        <v>1207</v>
      </c>
      <c r="CX47" s="29"/>
      <c r="CY47" s="29"/>
      <c r="CZ47" s="139" t="s">
        <v>1596</v>
      </c>
      <c r="DA47" s="72" t="s">
        <v>1596</v>
      </c>
      <c r="DB47" s="72" t="s">
        <v>1596</v>
      </c>
      <c r="DC47" s="72" t="s">
        <v>1596</v>
      </c>
      <c r="DD47" s="72" t="s">
        <v>1596</v>
      </c>
      <c r="DE47" s="72" t="s">
        <v>1596</v>
      </c>
      <c r="DF47" s="72" t="s">
        <v>1596</v>
      </c>
      <c r="DG47" s="77" t="s">
        <v>1596</v>
      </c>
      <c r="DH47" s="78" t="s">
        <v>1596</v>
      </c>
      <c r="DI47" s="74" t="s">
        <v>1596</v>
      </c>
      <c r="DJ47" s="74" t="s">
        <v>1596</v>
      </c>
      <c r="DK47" s="74" t="s">
        <v>1596</v>
      </c>
      <c r="DL47" s="74" t="s">
        <v>1596</v>
      </c>
      <c r="DM47" s="74" t="s">
        <v>1596</v>
      </c>
      <c r="DN47" s="74" t="s">
        <v>1596</v>
      </c>
      <c r="DO47" s="74" t="s">
        <v>1596</v>
      </c>
      <c r="DP47" s="74" t="s">
        <v>1596</v>
      </c>
      <c r="DQ47" s="74" t="s">
        <v>1596</v>
      </c>
      <c r="DR47" s="74" t="s">
        <v>1596</v>
      </c>
      <c r="DS47" s="74" t="s">
        <v>1596</v>
      </c>
      <c r="DT47" s="74" t="s">
        <v>1596</v>
      </c>
      <c r="DU47" s="74" t="s">
        <v>1596</v>
      </c>
      <c r="DV47" s="74" t="s">
        <v>1596</v>
      </c>
      <c r="DW47" s="74" t="str">
        <f t="shared" si="36"/>
        <v>eligible</v>
      </c>
      <c r="DX47" s="74" t="str">
        <f t="shared" si="37"/>
        <v>eligible</v>
      </c>
      <c r="DY47" s="74" t="str">
        <f t="shared" si="38"/>
        <v>eligible</v>
      </c>
      <c r="DZ47" s="74" t="str">
        <f t="shared" si="39"/>
        <v>eligible</v>
      </c>
      <c r="EA47" s="74" t="str">
        <f t="shared" si="40"/>
        <v>eligible</v>
      </c>
      <c r="EB47" s="74" t="s">
        <v>1596</v>
      </c>
      <c r="EC47" s="63"/>
      <c r="ED47" s="63"/>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row>
    <row r="48" spans="2:160" x14ac:dyDescent="0.25">
      <c r="B48" s="20" t="s">
        <v>238</v>
      </c>
      <c r="C48" s="64" t="s">
        <v>1647</v>
      </c>
      <c r="D48" s="29"/>
      <c r="E48" s="29"/>
      <c r="F48" s="65" t="str">
        <f t="shared" si="6"/>
        <v>LMIC</v>
      </c>
      <c r="G48" s="65" t="str">
        <f t="shared" si="7"/>
        <v>LMIC</v>
      </c>
      <c r="H48" s="65" t="str">
        <f t="shared" si="8"/>
        <v>LMIC</v>
      </c>
      <c r="I48" s="65" t="str">
        <f t="shared" si="9"/>
        <v>LMIC</v>
      </c>
      <c r="J48" s="65" t="str">
        <f t="shared" si="10"/>
        <v>LMIC</v>
      </c>
      <c r="K48" s="65" t="str">
        <f t="shared" si="11"/>
        <v>LMIC</v>
      </c>
      <c r="L48" s="65" t="str">
        <f t="shared" si="12"/>
        <v>LMIC</v>
      </c>
      <c r="M48" s="65" t="str">
        <f t="shared" si="13"/>
        <v>LMIC</v>
      </c>
      <c r="N48" s="65" t="str">
        <f t="shared" si="14"/>
        <v>LMIC</v>
      </c>
      <c r="O48" s="66" t="str">
        <f t="shared" si="15"/>
        <v>LMIC</v>
      </c>
      <c r="P48" s="66" t="str">
        <f t="shared" si="16"/>
        <v>LMIC</v>
      </c>
      <c r="Q48" s="66" t="str">
        <f t="shared" si="17"/>
        <v>LMIC</v>
      </c>
      <c r="R48" s="66" t="str">
        <f t="shared" si="18"/>
        <v>LMIC</v>
      </c>
      <c r="S48" s="66" t="str">
        <f t="shared" si="19"/>
        <v>LMIC</v>
      </c>
      <c r="T48" s="66" t="str">
        <f t="shared" si="20"/>
        <v>LMIC</v>
      </c>
      <c r="U48" s="66" t="str">
        <f t="shared" si="21"/>
        <v>LMIC</v>
      </c>
      <c r="V48" s="66" t="str">
        <f t="shared" si="22"/>
        <v>LMIC</v>
      </c>
      <c r="W48" s="66" t="str">
        <f t="shared" si="23"/>
        <v>LIC</v>
      </c>
      <c r="X48" s="66" t="str">
        <f t="shared" si="24"/>
        <v>LIC</v>
      </c>
      <c r="Y48" s="66" t="str">
        <f t="shared" si="25"/>
        <v>LIC</v>
      </c>
      <c r="Z48" s="66" t="str">
        <f t="shared" si="26"/>
        <v>LIC</v>
      </c>
      <c r="AA48" s="66" t="str">
        <f t="shared" si="27"/>
        <v>LIC</v>
      </c>
      <c r="AB48" s="66" t="str">
        <f t="shared" si="28"/>
        <v>LIC</v>
      </c>
      <c r="AC48" s="66" t="str">
        <f t="shared" si="29"/>
        <v>LIC</v>
      </c>
      <c r="AD48" s="66" t="str">
        <f t="shared" si="30"/>
        <v>LIC</v>
      </c>
      <c r="AE48" s="66" t="str">
        <f t="shared" si="31"/>
        <v>LIC</v>
      </c>
      <c r="AF48" s="66" t="str">
        <f t="shared" si="32"/>
        <v>LIC</v>
      </c>
      <c r="AG48" s="66" t="str">
        <f t="shared" si="33"/>
        <v>LIC</v>
      </c>
      <c r="AH48" s="66" t="str">
        <f t="shared" si="34"/>
        <v>LMIC</v>
      </c>
      <c r="AI48" s="66" t="str">
        <f t="shared" si="35"/>
        <v>LMIC</v>
      </c>
      <c r="AJ48" s="67"/>
      <c r="AK48" s="67"/>
      <c r="AL48" s="55"/>
      <c r="AM48" s="55"/>
      <c r="AN48" s="128" t="s">
        <v>1599</v>
      </c>
      <c r="AO48" s="128" t="s">
        <v>1599</v>
      </c>
      <c r="AP48" s="68" t="s">
        <v>1599</v>
      </c>
      <c r="AQ48" s="68" t="s">
        <v>1599</v>
      </c>
      <c r="AR48" s="68" t="s">
        <v>1599</v>
      </c>
      <c r="AS48" s="68" t="s">
        <v>1599</v>
      </c>
      <c r="AT48" s="69" t="s">
        <v>1599</v>
      </c>
      <c r="AU48" s="68" t="s">
        <v>1599</v>
      </c>
      <c r="AV48" s="68" t="s">
        <v>1599</v>
      </c>
      <c r="AW48" s="70" t="s">
        <v>1599</v>
      </c>
      <c r="AX48" s="70" t="s">
        <v>1599</v>
      </c>
      <c r="AY48" s="70" t="s">
        <v>1599</v>
      </c>
      <c r="AZ48" s="70" t="s">
        <v>1599</v>
      </c>
      <c r="BA48" s="70" t="s">
        <v>1599</v>
      </c>
      <c r="BB48" s="70" t="s">
        <v>1599</v>
      </c>
      <c r="BC48" s="70" t="s">
        <v>1599</v>
      </c>
      <c r="BD48" s="70" t="s">
        <v>1599</v>
      </c>
      <c r="BE48" s="70" t="s">
        <v>1595</v>
      </c>
      <c r="BF48" s="70" t="s">
        <v>1595</v>
      </c>
      <c r="BG48" s="70" t="s">
        <v>1595</v>
      </c>
      <c r="BH48" s="70" t="s">
        <v>1595</v>
      </c>
      <c r="BI48" s="70" t="s">
        <v>1595</v>
      </c>
      <c r="BJ48" s="70" t="s">
        <v>1595</v>
      </c>
      <c r="BK48" s="70" t="s">
        <v>1595</v>
      </c>
      <c r="BL48" s="70" t="s">
        <v>1595</v>
      </c>
      <c r="BM48" s="70" t="s">
        <v>1595</v>
      </c>
      <c r="BN48" s="70" t="s">
        <v>1595</v>
      </c>
      <c r="BO48" s="70" t="s">
        <v>1595</v>
      </c>
      <c r="BP48" s="70" t="s">
        <v>1599</v>
      </c>
      <c r="BQ48" s="70" t="s">
        <v>1599</v>
      </c>
      <c r="BR48" s="55"/>
      <c r="BS48" s="55"/>
      <c r="BT48" s="135" t="s">
        <v>1600</v>
      </c>
      <c r="BU48" s="71" t="s">
        <v>1600</v>
      </c>
      <c r="BV48" s="71" t="s">
        <v>1600</v>
      </c>
      <c r="BW48" s="71" t="s">
        <v>1600</v>
      </c>
      <c r="BX48" s="71" t="s">
        <v>1600</v>
      </c>
      <c r="BY48" s="71" t="s">
        <v>1600</v>
      </c>
      <c r="BZ48" s="71" t="s">
        <v>1600</v>
      </c>
      <c r="CA48" s="71" t="s">
        <v>1600</v>
      </c>
      <c r="CB48" s="71" t="s">
        <v>1600</v>
      </c>
      <c r="CC48" s="64" t="s">
        <v>1600</v>
      </c>
      <c r="CD48" s="64" t="s">
        <v>1600</v>
      </c>
      <c r="CE48" s="64" t="s">
        <v>1600</v>
      </c>
      <c r="CF48" s="64" t="s">
        <v>1600</v>
      </c>
      <c r="CG48" s="64" t="s">
        <v>1600</v>
      </c>
      <c r="CH48" s="64" t="s">
        <v>1600</v>
      </c>
      <c r="CI48" s="64" t="s">
        <v>1600</v>
      </c>
      <c r="CJ48" s="64" t="s">
        <v>1600</v>
      </c>
      <c r="CK48" s="64" t="s">
        <v>1600</v>
      </c>
      <c r="CL48" s="64" t="s">
        <v>1600</v>
      </c>
      <c r="CM48" s="64" t="s">
        <v>1600</v>
      </c>
      <c r="CN48" s="64" t="s">
        <v>1600</v>
      </c>
      <c r="CO48" s="64" t="s">
        <v>1600</v>
      </c>
      <c r="CP48" s="64" t="s">
        <v>1600</v>
      </c>
      <c r="CQ48" s="64" t="s">
        <v>1600</v>
      </c>
      <c r="CR48" s="64" t="s">
        <v>1600</v>
      </c>
      <c r="CS48" s="64" t="s">
        <v>1600</v>
      </c>
      <c r="CT48" s="64" t="s">
        <v>1600</v>
      </c>
      <c r="CU48" s="64" t="s">
        <v>1600</v>
      </c>
      <c r="CV48" s="64" t="s">
        <v>1600</v>
      </c>
      <c r="CW48" s="64" t="s">
        <v>1600</v>
      </c>
      <c r="CX48" s="29"/>
      <c r="CY48" s="29"/>
      <c r="CZ48" s="139" t="s">
        <v>1596</v>
      </c>
      <c r="DA48" s="72" t="s">
        <v>1596</v>
      </c>
      <c r="DB48" s="72" t="s">
        <v>1596</v>
      </c>
      <c r="DC48" s="72" t="s">
        <v>1596</v>
      </c>
      <c r="DD48" s="72" t="s">
        <v>1596</v>
      </c>
      <c r="DE48" s="72" t="s">
        <v>1596</v>
      </c>
      <c r="DF48" s="72" t="s">
        <v>1596</v>
      </c>
      <c r="DG48" s="77" t="s">
        <v>1596</v>
      </c>
      <c r="DH48" s="78" t="s">
        <v>1596</v>
      </c>
      <c r="DI48" s="74" t="s">
        <v>1596</v>
      </c>
      <c r="DJ48" s="74" t="s">
        <v>1596</v>
      </c>
      <c r="DK48" s="74" t="s">
        <v>1596</v>
      </c>
      <c r="DL48" s="74" t="s">
        <v>1596</v>
      </c>
      <c r="DM48" s="74" t="s">
        <v>1596</v>
      </c>
      <c r="DN48" s="74" t="s">
        <v>1596</v>
      </c>
      <c r="DO48" s="74" t="s">
        <v>1596</v>
      </c>
      <c r="DP48" s="74" t="s">
        <v>1596</v>
      </c>
      <c r="DQ48" s="74" t="s">
        <v>1596</v>
      </c>
      <c r="DR48" s="74" t="s">
        <v>1596</v>
      </c>
      <c r="DS48" s="74" t="s">
        <v>1596</v>
      </c>
      <c r="DT48" s="74" t="s">
        <v>1596</v>
      </c>
      <c r="DU48" s="74" t="s">
        <v>1596</v>
      </c>
      <c r="DV48" s="74" t="s">
        <v>1596</v>
      </c>
      <c r="DW48" s="74" t="str">
        <f t="shared" si="36"/>
        <v>eligible</v>
      </c>
      <c r="DX48" s="74" t="str">
        <f t="shared" si="37"/>
        <v>eligible</v>
      </c>
      <c r="DY48" s="74" t="str">
        <f t="shared" si="38"/>
        <v>eligible</v>
      </c>
      <c r="DZ48" s="74" t="str">
        <f t="shared" si="39"/>
        <v>eligible</v>
      </c>
      <c r="EA48" s="74" t="str">
        <f t="shared" si="40"/>
        <v>eligible</v>
      </c>
      <c r="EB48" s="74" t="s">
        <v>1596</v>
      </c>
      <c r="EC48" s="63"/>
      <c r="ED48" s="63"/>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row>
    <row r="49" spans="2:160" x14ac:dyDescent="0.25">
      <c r="B49" s="20" t="s">
        <v>155</v>
      </c>
      <c r="C49" s="64" t="s">
        <v>1648</v>
      </c>
      <c r="D49" s="29"/>
      <c r="E49" s="29"/>
      <c r="F49" s="65" t="str">
        <f t="shared" si="6"/>
        <v>UMIC</v>
      </c>
      <c r="G49" s="65" t="str">
        <f t="shared" si="7"/>
        <v>UMIC</v>
      </c>
      <c r="H49" s="65" t="str">
        <f t="shared" si="8"/>
        <v>UMIC</v>
      </c>
      <c r="I49" s="65" t="str">
        <f t="shared" si="9"/>
        <v>UMIC</v>
      </c>
      <c r="J49" s="65" t="str">
        <f t="shared" si="10"/>
        <v>UMIC</v>
      </c>
      <c r="K49" s="65" t="str">
        <f t="shared" si="11"/>
        <v>UMIC</v>
      </c>
      <c r="L49" s="65" t="str">
        <f t="shared" si="12"/>
        <v>UMIC</v>
      </c>
      <c r="M49" s="65" t="str">
        <f t="shared" si="13"/>
        <v>UMIC</v>
      </c>
      <c r="N49" s="65" t="str">
        <f t="shared" si="14"/>
        <v>UMIC</v>
      </c>
      <c r="O49" s="66" t="str">
        <f t="shared" si="15"/>
        <v>UMIC</v>
      </c>
      <c r="P49" s="66" t="str">
        <f t="shared" si="16"/>
        <v>UMIC</v>
      </c>
      <c r="Q49" s="66" t="str">
        <f t="shared" si="17"/>
        <v>UMIC</v>
      </c>
      <c r="R49" s="66" t="str">
        <f t="shared" si="18"/>
        <v>UMIC</v>
      </c>
      <c r="S49" s="66" t="str">
        <f t="shared" si="19"/>
        <v>UMIC</v>
      </c>
      <c r="T49" s="66" t="str">
        <f t="shared" si="20"/>
        <v>UMIC</v>
      </c>
      <c r="U49" s="66" t="str">
        <f t="shared" si="21"/>
        <v>UMIC</v>
      </c>
      <c r="V49" s="66" t="str">
        <f t="shared" si="22"/>
        <v>UMIC</v>
      </c>
      <c r="W49" s="66" t="str">
        <f t="shared" si="23"/>
        <v>UMIC</v>
      </c>
      <c r="X49" s="66" t="str">
        <f t="shared" si="24"/>
        <v>UMIC</v>
      </c>
      <c r="Y49" s="66" t="str">
        <f t="shared" si="25"/>
        <v>UMIC</v>
      </c>
      <c r="Z49" s="66" t="str">
        <f t="shared" si="26"/>
        <v>UMIC</v>
      </c>
      <c r="AA49" s="66" t="str">
        <f t="shared" si="27"/>
        <v>UMIC</v>
      </c>
      <c r="AB49" s="66" t="str">
        <f t="shared" si="28"/>
        <v>LMIC</v>
      </c>
      <c r="AC49" s="66" t="str">
        <f t="shared" si="29"/>
        <v>LMIC</v>
      </c>
      <c r="AD49" s="66" t="str">
        <f t="shared" si="30"/>
        <v>LMIC</v>
      </c>
      <c r="AE49" s="66" t="str">
        <f t="shared" si="31"/>
        <v>LMIC</v>
      </c>
      <c r="AF49" s="66" t="str">
        <f t="shared" si="32"/>
        <v>LMIC</v>
      </c>
      <c r="AG49" s="66" t="str">
        <f t="shared" si="33"/>
        <v>LMIC</v>
      </c>
      <c r="AH49" s="66" t="str">
        <f t="shared" si="34"/>
        <v>LMIC</v>
      </c>
      <c r="AI49" s="66" t="str">
        <f t="shared" si="35"/>
        <v>LMIC</v>
      </c>
      <c r="AJ49" s="67"/>
      <c r="AK49" s="67"/>
      <c r="AL49" s="55"/>
      <c r="AM49" s="55"/>
      <c r="AN49" s="128" t="s">
        <v>1598</v>
      </c>
      <c r="AO49" s="128" t="s">
        <v>1598</v>
      </c>
      <c r="AP49" s="68" t="s">
        <v>1598</v>
      </c>
      <c r="AQ49" s="68" t="s">
        <v>1598</v>
      </c>
      <c r="AR49" s="68" t="s">
        <v>1598</v>
      </c>
      <c r="AS49" s="68" t="s">
        <v>1598</v>
      </c>
      <c r="AT49" s="69" t="s">
        <v>1598</v>
      </c>
      <c r="AU49" s="68" t="s">
        <v>1598</v>
      </c>
      <c r="AV49" s="68" t="s">
        <v>1598</v>
      </c>
      <c r="AW49" s="70" t="s">
        <v>1598</v>
      </c>
      <c r="AX49" s="70" t="s">
        <v>1598</v>
      </c>
      <c r="AY49" s="70" t="s">
        <v>1598</v>
      </c>
      <c r="AZ49" s="70" t="s">
        <v>1598</v>
      </c>
      <c r="BA49" s="70" t="s">
        <v>1598</v>
      </c>
      <c r="BB49" s="70" t="s">
        <v>1598</v>
      </c>
      <c r="BC49" s="70" t="s">
        <v>1598</v>
      </c>
      <c r="BD49" s="70" t="s">
        <v>1598</v>
      </c>
      <c r="BE49" s="70" t="s">
        <v>1598</v>
      </c>
      <c r="BF49" s="70" t="s">
        <v>1598</v>
      </c>
      <c r="BG49" s="70" t="s">
        <v>1598</v>
      </c>
      <c r="BH49" s="70" t="s">
        <v>1598</v>
      </c>
      <c r="BI49" s="70" t="s">
        <v>1598</v>
      </c>
      <c r="BJ49" s="70" t="s">
        <v>1599</v>
      </c>
      <c r="BK49" s="70" t="s">
        <v>1599</v>
      </c>
      <c r="BL49" s="70" t="s">
        <v>1599</v>
      </c>
      <c r="BM49" s="70" t="s">
        <v>1599</v>
      </c>
      <c r="BN49" s="70" t="s">
        <v>1599</v>
      </c>
      <c r="BO49" s="70" t="s">
        <v>1599</v>
      </c>
      <c r="BP49" s="70" t="s">
        <v>1599</v>
      </c>
      <c r="BQ49" s="70" t="s">
        <v>1599</v>
      </c>
      <c r="BR49" s="55"/>
      <c r="BS49" s="55"/>
      <c r="BT49" s="135" t="s">
        <v>1600</v>
      </c>
      <c r="BU49" s="71" t="s">
        <v>1600</v>
      </c>
      <c r="BV49" s="71" t="s">
        <v>1600</v>
      </c>
      <c r="BW49" s="71" t="s">
        <v>1600</v>
      </c>
      <c r="BX49" s="71" t="s">
        <v>1600</v>
      </c>
      <c r="BY49" s="71" t="s">
        <v>1600</v>
      </c>
      <c r="BZ49" s="71" t="s">
        <v>1600</v>
      </c>
      <c r="CA49" s="71" t="s">
        <v>1600</v>
      </c>
      <c r="CB49" s="71" t="s">
        <v>1600</v>
      </c>
      <c r="CC49" s="64" t="s">
        <v>1600</v>
      </c>
      <c r="CD49" s="64" t="s">
        <v>1600</v>
      </c>
      <c r="CE49" s="64" t="s">
        <v>1600</v>
      </c>
      <c r="CF49" s="64" t="s">
        <v>1600</v>
      </c>
      <c r="CG49" s="64" t="s">
        <v>1600</v>
      </c>
      <c r="CH49" s="64" t="s">
        <v>1600</v>
      </c>
      <c r="CI49" s="64" t="s">
        <v>1600</v>
      </c>
      <c r="CJ49" s="64" t="s">
        <v>1600</v>
      </c>
      <c r="CK49" s="64" t="s">
        <v>1600</v>
      </c>
      <c r="CL49" s="64" t="s">
        <v>1600</v>
      </c>
      <c r="CM49" s="64" t="s">
        <v>1600</v>
      </c>
      <c r="CN49" s="64" t="s">
        <v>1600</v>
      </c>
      <c r="CO49" s="64" t="s">
        <v>1600</v>
      </c>
      <c r="CP49" s="64" t="s">
        <v>1600</v>
      </c>
      <c r="CQ49" s="64" t="s">
        <v>1600</v>
      </c>
      <c r="CR49" s="64" t="s">
        <v>1600</v>
      </c>
      <c r="CS49" s="64" t="s">
        <v>1600</v>
      </c>
      <c r="CT49" s="64" t="s">
        <v>1600</v>
      </c>
      <c r="CU49" s="64" t="s">
        <v>1600</v>
      </c>
      <c r="CV49" s="64" t="s">
        <v>1600</v>
      </c>
      <c r="CW49" s="64" t="s">
        <v>1600</v>
      </c>
      <c r="CX49" s="29"/>
      <c r="CY49" s="29"/>
      <c r="CZ49" s="139" t="s">
        <v>1601</v>
      </c>
      <c r="DA49" s="72" t="s">
        <v>1601</v>
      </c>
      <c r="DB49" s="72" t="s">
        <v>1601</v>
      </c>
      <c r="DC49" s="72" t="s">
        <v>1601</v>
      </c>
      <c r="DD49" s="72" t="s">
        <v>1601</v>
      </c>
      <c r="DE49" s="72" t="s">
        <v>1601</v>
      </c>
      <c r="DF49" s="72" t="s">
        <v>1601</v>
      </c>
      <c r="DG49" s="77" t="s">
        <v>1602</v>
      </c>
      <c r="DH49" s="78" t="s">
        <v>1602</v>
      </c>
      <c r="DI49" s="74" t="s">
        <v>1601</v>
      </c>
      <c r="DJ49" s="74" t="s">
        <v>1601</v>
      </c>
      <c r="DK49" s="74" t="s">
        <v>1601</v>
      </c>
      <c r="DL49" s="74" t="s">
        <v>1601</v>
      </c>
      <c r="DM49" s="74" t="s">
        <v>1601</v>
      </c>
      <c r="DN49" s="74" t="s">
        <v>1601</v>
      </c>
      <c r="DO49" s="74" t="s">
        <v>1601</v>
      </c>
      <c r="DP49" s="74" t="s">
        <v>1601</v>
      </c>
      <c r="DQ49" s="74" t="s">
        <v>1601</v>
      </c>
      <c r="DR49" s="74" t="s">
        <v>1601</v>
      </c>
      <c r="DS49" s="74" t="s">
        <v>1601</v>
      </c>
      <c r="DT49" s="74" t="s">
        <v>1601</v>
      </c>
      <c r="DU49" s="74" t="s">
        <v>1596</v>
      </c>
      <c r="DV49" s="74" t="s">
        <v>1596</v>
      </c>
      <c r="DW49" s="74" t="str">
        <f t="shared" si="36"/>
        <v>eligible</v>
      </c>
      <c r="DX49" s="74" t="str">
        <f t="shared" si="37"/>
        <v>eligible</v>
      </c>
      <c r="DY49" s="74" t="str">
        <f t="shared" si="38"/>
        <v>eligible</v>
      </c>
      <c r="DZ49" s="74" t="str">
        <f t="shared" si="39"/>
        <v>eligible</v>
      </c>
      <c r="EA49" s="74" t="str">
        <f t="shared" si="40"/>
        <v>eligible</v>
      </c>
      <c r="EB49" s="74" t="s">
        <v>1596</v>
      </c>
      <c r="EC49" s="63"/>
      <c r="ED49" s="63"/>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row>
    <row r="50" spans="2:160" x14ac:dyDescent="0.25">
      <c r="B50" s="20" t="s">
        <v>10571</v>
      </c>
      <c r="C50" s="64" t="s">
        <v>1649</v>
      </c>
      <c r="D50" s="29"/>
      <c r="E50" s="29"/>
      <c r="F50" s="65" t="str">
        <f t="shared" si="6"/>
        <v>LMIC</v>
      </c>
      <c r="G50" s="65" t="str">
        <f t="shared" si="7"/>
        <v>LMIC</v>
      </c>
      <c r="H50" s="65" t="str">
        <f t="shared" si="8"/>
        <v>LMIC</v>
      </c>
      <c r="I50" s="65" t="str">
        <f t="shared" si="9"/>
        <v>LMIC</v>
      </c>
      <c r="J50" s="65" t="str">
        <f t="shared" si="10"/>
        <v>LMIC</v>
      </c>
      <c r="K50" s="65" t="str">
        <f t="shared" si="11"/>
        <v>LMIC</v>
      </c>
      <c r="L50" s="65" t="str">
        <f t="shared" si="12"/>
        <v>LMIC</v>
      </c>
      <c r="M50" s="65" t="str">
        <f t="shared" si="13"/>
        <v>LMIC</v>
      </c>
      <c r="N50" s="65" t="str">
        <f t="shared" si="14"/>
        <v>LMIC</v>
      </c>
      <c r="O50" s="66" t="str">
        <f t="shared" si="15"/>
        <v>LMIC</v>
      </c>
      <c r="P50" s="66" t="str">
        <f t="shared" si="16"/>
        <v>LMIC</v>
      </c>
      <c r="Q50" s="66" t="str">
        <f t="shared" si="17"/>
        <v>LMIC</v>
      </c>
      <c r="R50" s="66" t="str">
        <f t="shared" si="18"/>
        <v>LMIC</v>
      </c>
      <c r="S50" s="66" t="str">
        <f t="shared" si="19"/>
        <v>LMIC</v>
      </c>
      <c r="T50" s="66" t="str">
        <f t="shared" si="20"/>
        <v>LIC</v>
      </c>
      <c r="U50" s="66" t="str">
        <f t="shared" si="21"/>
        <v>LIC</v>
      </c>
      <c r="V50" s="66" t="str">
        <f t="shared" si="22"/>
        <v>LIC</v>
      </c>
      <c r="W50" s="66" t="str">
        <f t="shared" si="23"/>
        <v>LIC</v>
      </c>
      <c r="X50" s="66" t="str">
        <f t="shared" si="24"/>
        <v>LIC</v>
      </c>
      <c r="Y50" s="66" t="str">
        <f t="shared" si="25"/>
        <v>LIC</v>
      </c>
      <c r="Z50" s="66" t="str">
        <f t="shared" si="26"/>
        <v>LIC</v>
      </c>
      <c r="AA50" s="66" t="str">
        <f t="shared" si="27"/>
        <v>LIC</v>
      </c>
      <c r="AB50" s="66" t="str">
        <f t="shared" si="28"/>
        <v>LIC</v>
      </c>
      <c r="AC50" s="66" t="str">
        <f t="shared" si="29"/>
        <v>LIC</v>
      </c>
      <c r="AD50" s="66" t="str">
        <f t="shared" si="30"/>
        <v>LIC</v>
      </c>
      <c r="AE50" s="66" t="str">
        <f t="shared" si="31"/>
        <v>LIC</v>
      </c>
      <c r="AF50" s="66" t="str">
        <f t="shared" si="32"/>
        <v>LIC</v>
      </c>
      <c r="AG50" s="66" t="str">
        <f t="shared" si="33"/>
        <v>LIC</v>
      </c>
      <c r="AH50" s="66" t="str">
        <f t="shared" si="34"/>
        <v>LMIC</v>
      </c>
      <c r="AI50" s="66" t="str">
        <f t="shared" si="35"/>
        <v>LMIC</v>
      </c>
      <c r="AJ50" s="67"/>
      <c r="AK50" s="67"/>
      <c r="AL50" s="55"/>
      <c r="AM50" s="55"/>
      <c r="AN50" s="128" t="s">
        <v>1599</v>
      </c>
      <c r="AO50" s="128" t="s">
        <v>1599</v>
      </c>
      <c r="AP50" s="68" t="s">
        <v>1599</v>
      </c>
      <c r="AQ50" s="68" t="s">
        <v>1599</v>
      </c>
      <c r="AR50" s="68" t="s">
        <v>1599</v>
      </c>
      <c r="AS50" s="68" t="s">
        <v>1599</v>
      </c>
      <c r="AT50" s="69" t="s">
        <v>1599</v>
      </c>
      <c r="AU50" s="68" t="s">
        <v>1599</v>
      </c>
      <c r="AV50" s="68" t="s">
        <v>1599</v>
      </c>
      <c r="AW50" s="70" t="s">
        <v>1599</v>
      </c>
      <c r="AX50" s="70" t="s">
        <v>1599</v>
      </c>
      <c r="AY50" s="70" t="s">
        <v>1599</v>
      </c>
      <c r="AZ50" s="70" t="s">
        <v>1599</v>
      </c>
      <c r="BA50" s="70" t="s">
        <v>1599</v>
      </c>
      <c r="BB50" s="70" t="s">
        <v>1595</v>
      </c>
      <c r="BC50" s="70" t="s">
        <v>1595</v>
      </c>
      <c r="BD50" s="70" t="s">
        <v>1595</v>
      </c>
      <c r="BE50" s="70" t="s">
        <v>1595</v>
      </c>
      <c r="BF50" s="70" t="s">
        <v>1595</v>
      </c>
      <c r="BG50" s="70" t="s">
        <v>1595</v>
      </c>
      <c r="BH50" s="70" t="s">
        <v>1595</v>
      </c>
      <c r="BI50" s="70" t="s">
        <v>1595</v>
      </c>
      <c r="BJ50" s="70" t="s">
        <v>1595</v>
      </c>
      <c r="BK50" s="70" t="s">
        <v>1595</v>
      </c>
      <c r="BL50" s="70" t="s">
        <v>1595</v>
      </c>
      <c r="BM50" s="70" t="s">
        <v>1595</v>
      </c>
      <c r="BN50" s="70" t="s">
        <v>1595</v>
      </c>
      <c r="BO50" s="70" t="s">
        <v>1595</v>
      </c>
      <c r="BP50" s="70" t="s">
        <v>1599</v>
      </c>
      <c r="BQ50" s="70" t="s">
        <v>1599</v>
      </c>
      <c r="BR50" s="55"/>
      <c r="BS50" s="55"/>
      <c r="BT50" s="135" t="s">
        <v>1600</v>
      </c>
      <c r="BU50" s="71" t="s">
        <v>1600</v>
      </c>
      <c r="BV50" s="71" t="s">
        <v>1600</v>
      </c>
      <c r="BW50" s="71" t="s">
        <v>1600</v>
      </c>
      <c r="BX50" s="71" t="s">
        <v>1600</v>
      </c>
      <c r="BY50" s="71" t="s">
        <v>1600</v>
      </c>
      <c r="BZ50" s="71" t="s">
        <v>1600</v>
      </c>
      <c r="CA50" s="71" t="s">
        <v>1600</v>
      </c>
      <c r="CB50" s="71" t="s">
        <v>1600</v>
      </c>
      <c r="CC50" s="64" t="s">
        <v>1600</v>
      </c>
      <c r="CD50" s="64" t="s">
        <v>1600</v>
      </c>
      <c r="CE50" s="64" t="s">
        <v>1600</v>
      </c>
      <c r="CF50" s="64" t="s">
        <v>1600</v>
      </c>
      <c r="CG50" s="64" t="s">
        <v>1600</v>
      </c>
      <c r="CH50" s="64" t="s">
        <v>1600</v>
      </c>
      <c r="CI50" s="64" t="s">
        <v>1600</v>
      </c>
      <c r="CJ50" s="64" t="s">
        <v>1600</v>
      </c>
      <c r="CK50" s="64" t="s">
        <v>1600</v>
      </c>
      <c r="CL50" s="64" t="s">
        <v>1600</v>
      </c>
      <c r="CM50" s="64" t="s">
        <v>1600</v>
      </c>
      <c r="CN50" s="64" t="s">
        <v>1600</v>
      </c>
      <c r="CO50" s="64" t="s">
        <v>1600</v>
      </c>
      <c r="CP50" s="64" t="s">
        <v>1600</v>
      </c>
      <c r="CQ50" s="64" t="s">
        <v>1600</v>
      </c>
      <c r="CR50" s="64" t="s">
        <v>1600</v>
      </c>
      <c r="CS50" s="64" t="s">
        <v>1600</v>
      </c>
      <c r="CT50" s="64" t="s">
        <v>1600</v>
      </c>
      <c r="CU50" s="64" t="s">
        <v>1600</v>
      </c>
      <c r="CV50" s="64" t="s">
        <v>1600</v>
      </c>
      <c r="CW50" s="64" t="s">
        <v>1600</v>
      </c>
      <c r="CX50" s="29"/>
      <c r="CY50" s="29"/>
      <c r="CZ50" s="139" t="s">
        <v>1596</v>
      </c>
      <c r="DA50" s="72" t="s">
        <v>1596</v>
      </c>
      <c r="DB50" s="72" t="s">
        <v>1596</v>
      </c>
      <c r="DC50" s="72" t="s">
        <v>1596</v>
      </c>
      <c r="DD50" s="72" t="s">
        <v>1596</v>
      </c>
      <c r="DE50" s="72" t="s">
        <v>1596</v>
      </c>
      <c r="DF50" s="72" t="s">
        <v>1596</v>
      </c>
      <c r="DG50" s="77" t="s">
        <v>1596</v>
      </c>
      <c r="DH50" s="78" t="s">
        <v>1596</v>
      </c>
      <c r="DI50" s="74" t="s">
        <v>1596</v>
      </c>
      <c r="DJ50" s="74" t="s">
        <v>1596</v>
      </c>
      <c r="DK50" s="74" t="s">
        <v>1596</v>
      </c>
      <c r="DL50" s="74" t="s">
        <v>1596</v>
      </c>
      <c r="DM50" s="74" t="s">
        <v>1596</v>
      </c>
      <c r="DN50" s="74" t="s">
        <v>1596</v>
      </c>
      <c r="DO50" s="74" t="s">
        <v>1596</v>
      </c>
      <c r="DP50" s="74" t="s">
        <v>1596</v>
      </c>
      <c r="DQ50" s="74" t="s">
        <v>1596</v>
      </c>
      <c r="DR50" s="74" t="s">
        <v>1596</v>
      </c>
      <c r="DS50" s="74" t="s">
        <v>1596</v>
      </c>
      <c r="DT50" s="74" t="s">
        <v>1596</v>
      </c>
      <c r="DU50" s="74" t="s">
        <v>1596</v>
      </c>
      <c r="DV50" s="74" t="s">
        <v>1596</v>
      </c>
      <c r="DW50" s="74" t="str">
        <f t="shared" si="36"/>
        <v>eligible</v>
      </c>
      <c r="DX50" s="74" t="str">
        <f t="shared" si="37"/>
        <v>eligible</v>
      </c>
      <c r="DY50" s="74" t="str">
        <f t="shared" si="38"/>
        <v>eligible</v>
      </c>
      <c r="DZ50" s="74" t="str">
        <f t="shared" si="39"/>
        <v>eligible</v>
      </c>
      <c r="EA50" s="74" t="str">
        <f t="shared" si="40"/>
        <v>eligible</v>
      </c>
      <c r="EB50" s="74" t="s">
        <v>1596</v>
      </c>
      <c r="EC50" s="63"/>
      <c r="ED50" s="63"/>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row>
    <row r="51" spans="2:160" x14ac:dyDescent="0.25">
      <c r="B51" s="20" t="s">
        <v>1380</v>
      </c>
      <c r="C51" s="64" t="s">
        <v>1650</v>
      </c>
      <c r="D51" s="29"/>
      <c r="E51" s="29"/>
      <c r="F51" s="65" t="str">
        <f t="shared" si="6"/>
        <v>HIC</v>
      </c>
      <c r="G51" s="65" t="str">
        <f t="shared" si="7"/>
        <v>HIC</v>
      </c>
      <c r="H51" s="65" t="str">
        <f t="shared" si="8"/>
        <v>HIC</v>
      </c>
      <c r="I51" s="65" t="str">
        <f t="shared" si="9"/>
        <v>HIC</v>
      </c>
      <c r="J51" s="65" t="str">
        <f t="shared" si="10"/>
        <v>HIC</v>
      </c>
      <c r="K51" s="65" t="str">
        <f t="shared" si="11"/>
        <v>UMIC</v>
      </c>
      <c r="L51" s="65" t="str">
        <f t="shared" si="12"/>
        <v>HIC</v>
      </c>
      <c r="M51" s="65" t="str">
        <f t="shared" si="13"/>
        <v>HIC</v>
      </c>
      <c r="N51" s="65" t="str">
        <f t="shared" si="14"/>
        <v>HIC</v>
      </c>
      <c r="O51" s="66" t="str">
        <f t="shared" si="15"/>
        <v>HIC</v>
      </c>
      <c r="P51" s="66" t="str">
        <f t="shared" si="16"/>
        <v>HIC</v>
      </c>
      <c r="Q51" s="66" t="str">
        <f t="shared" si="17"/>
        <v>HIC</v>
      </c>
      <c r="R51" s="66" t="str">
        <f t="shared" si="18"/>
        <v>HIC</v>
      </c>
      <c r="S51" s="66" t="str">
        <f t="shared" si="19"/>
        <v>HIC</v>
      </c>
      <c r="T51" s="66" t="str">
        <f t="shared" si="20"/>
        <v>UMIC</v>
      </c>
      <c r="U51" s="66" t="str">
        <f t="shared" si="21"/>
        <v>UMIC</v>
      </c>
      <c r="V51" s="66" t="str">
        <f t="shared" si="22"/>
        <v>UMIC</v>
      </c>
      <c r="W51" s="66" t="str">
        <f t="shared" si="23"/>
        <v>UMIC</v>
      </c>
      <c r="X51" s="66" t="str">
        <f t="shared" si="24"/>
        <v>UMIC</v>
      </c>
      <c r="Y51" s="66" t="str">
        <f t="shared" si="25"/>
        <v>UMIC</v>
      </c>
      <c r="Z51" s="66" t="str">
        <f t="shared" si="26"/>
        <v>UMIC</v>
      </c>
      <c r="AA51" s="66" t="str">
        <f t="shared" si="27"/>
        <v>UMIC</v>
      </c>
      <c r="AB51" s="66" t="str">
        <f t="shared" si="28"/>
        <v>UMIC</v>
      </c>
      <c r="AC51" s="66" t="str">
        <f t="shared" si="29"/>
        <v>UMIC</v>
      </c>
      <c r="AD51" s="66" t="str">
        <f t="shared" si="30"/>
        <v>UMIC</v>
      </c>
      <c r="AE51" s="66" t="str">
        <f t="shared" si="31"/>
        <v>UMIC</v>
      </c>
      <c r="AF51" s="66" t="str">
        <f t="shared" si="32"/>
        <v>UMIC</v>
      </c>
      <c r="AG51" s="66" t="str">
        <f t="shared" si="33"/>
        <v>LMIC</v>
      </c>
      <c r="AH51" s="66" t="str">
        <f t="shared" si="34"/>
        <v>LMIC</v>
      </c>
      <c r="AI51" s="66" t="str">
        <f t="shared" si="35"/>
        <v>..</v>
      </c>
      <c r="AJ51" s="67"/>
      <c r="AK51" s="67"/>
      <c r="AL51" s="55"/>
      <c r="AM51" s="55"/>
      <c r="AN51" s="128" t="s">
        <v>1606</v>
      </c>
      <c r="AO51" s="128" t="s">
        <v>1606</v>
      </c>
      <c r="AP51" s="68" t="s">
        <v>1606</v>
      </c>
      <c r="AQ51" s="68" t="s">
        <v>1606</v>
      </c>
      <c r="AR51" s="75" t="s">
        <v>1606</v>
      </c>
      <c r="AS51" s="75" t="s">
        <v>1598</v>
      </c>
      <c r="AT51" s="69" t="s">
        <v>1606</v>
      </c>
      <c r="AU51" s="68" t="s">
        <v>1606</v>
      </c>
      <c r="AV51" s="68" t="s">
        <v>1606</v>
      </c>
      <c r="AW51" s="70" t="s">
        <v>1606</v>
      </c>
      <c r="AX51" s="70" t="s">
        <v>1606</v>
      </c>
      <c r="AY51" s="70" t="s">
        <v>1606</v>
      </c>
      <c r="AZ51" s="70" t="s">
        <v>1606</v>
      </c>
      <c r="BA51" s="70" t="s">
        <v>1606</v>
      </c>
      <c r="BB51" s="70" t="s">
        <v>1598</v>
      </c>
      <c r="BC51" s="70" t="s">
        <v>1598</v>
      </c>
      <c r="BD51" s="70" t="s">
        <v>1598</v>
      </c>
      <c r="BE51" s="70" t="s">
        <v>1598</v>
      </c>
      <c r="BF51" s="70" t="s">
        <v>1598</v>
      </c>
      <c r="BG51" s="70" t="s">
        <v>1598</v>
      </c>
      <c r="BH51" s="70" t="s">
        <v>1598</v>
      </c>
      <c r="BI51" s="70" t="s">
        <v>1598</v>
      </c>
      <c r="BJ51" s="70" t="s">
        <v>1598</v>
      </c>
      <c r="BK51" s="70" t="s">
        <v>1598</v>
      </c>
      <c r="BL51" s="70" t="s">
        <v>1598</v>
      </c>
      <c r="BM51" s="70" t="s">
        <v>1598</v>
      </c>
      <c r="BN51" s="70" t="s">
        <v>1598</v>
      </c>
      <c r="BO51" s="70" t="s">
        <v>1599</v>
      </c>
      <c r="BP51" s="70" t="s">
        <v>1599</v>
      </c>
      <c r="BQ51" s="70" t="s">
        <v>1600</v>
      </c>
      <c r="BR51" s="55"/>
      <c r="BS51" s="55"/>
      <c r="BT51" s="135" t="s">
        <v>1600</v>
      </c>
      <c r="BU51" s="71" t="s">
        <v>1600</v>
      </c>
      <c r="BV51" s="71" t="s">
        <v>1600</v>
      </c>
      <c r="BW51" s="71" t="s">
        <v>1600</v>
      </c>
      <c r="BX51" s="71" t="s">
        <v>1600</v>
      </c>
      <c r="BY51" s="71" t="s">
        <v>1600</v>
      </c>
      <c r="BZ51" s="71" t="s">
        <v>1600</v>
      </c>
      <c r="CA51" s="71" t="s">
        <v>1600</v>
      </c>
      <c r="CB51" s="71" t="s">
        <v>1600</v>
      </c>
      <c r="CC51" s="64" t="s">
        <v>1600</v>
      </c>
      <c r="CD51" s="64" t="s">
        <v>1600</v>
      </c>
      <c r="CE51" s="64" t="s">
        <v>1600</v>
      </c>
      <c r="CF51" s="64" t="s">
        <v>1600</v>
      </c>
      <c r="CG51" s="64" t="s">
        <v>1600</v>
      </c>
      <c r="CH51" s="64" t="s">
        <v>1600</v>
      </c>
      <c r="CI51" s="64" t="s">
        <v>1600</v>
      </c>
      <c r="CJ51" s="64" t="s">
        <v>1600</v>
      </c>
      <c r="CK51" s="64" t="s">
        <v>1600</v>
      </c>
      <c r="CL51" s="64" t="s">
        <v>1600</v>
      </c>
      <c r="CM51" s="64" t="s">
        <v>1600</v>
      </c>
      <c r="CN51" s="64" t="s">
        <v>1600</v>
      </c>
      <c r="CO51" s="64" t="s">
        <v>1600</v>
      </c>
      <c r="CP51" s="64" t="s">
        <v>1600</v>
      </c>
      <c r="CQ51" s="64" t="s">
        <v>1600</v>
      </c>
      <c r="CR51" s="64" t="s">
        <v>1600</v>
      </c>
      <c r="CS51" s="64" t="s">
        <v>1600</v>
      </c>
      <c r="CT51" s="64" t="s">
        <v>1600</v>
      </c>
      <c r="CU51" s="64" t="s">
        <v>1600</v>
      </c>
      <c r="CV51" s="64" t="s">
        <v>1600</v>
      </c>
      <c r="CW51" s="64" t="s">
        <v>1600</v>
      </c>
      <c r="CX51" s="29"/>
      <c r="CY51" s="29"/>
      <c r="CZ51" s="139" t="s">
        <v>1601</v>
      </c>
      <c r="DA51" s="72" t="s">
        <v>1601</v>
      </c>
      <c r="DB51" s="72" t="s">
        <v>1601</v>
      </c>
      <c r="DC51" s="72" t="s">
        <v>1601</v>
      </c>
      <c r="DD51" s="72" t="s">
        <v>1601</v>
      </c>
      <c r="DE51" s="72" t="s">
        <v>1601</v>
      </c>
      <c r="DF51" s="72" t="s">
        <v>1601</v>
      </c>
      <c r="DG51" s="77" t="s">
        <v>1602</v>
      </c>
      <c r="DH51" s="78" t="s">
        <v>1602</v>
      </c>
      <c r="DI51" s="74" t="s">
        <v>1601</v>
      </c>
      <c r="DJ51" s="74" t="s">
        <v>1601</v>
      </c>
      <c r="DK51" s="74" t="s">
        <v>1601</v>
      </c>
      <c r="DL51" s="74" t="s">
        <v>1601</v>
      </c>
      <c r="DM51" s="74" t="s">
        <v>1601</v>
      </c>
      <c r="DN51" s="74" t="s">
        <v>1601</v>
      </c>
      <c r="DO51" s="74" t="s">
        <v>1601</v>
      </c>
      <c r="DP51" s="74" t="s">
        <v>1601</v>
      </c>
      <c r="DQ51" s="74" t="s">
        <v>1601</v>
      </c>
      <c r="DR51" s="74" t="s">
        <v>1601</v>
      </c>
      <c r="DS51" s="74" t="s">
        <v>1601</v>
      </c>
      <c r="DT51" s="74" t="s">
        <v>1601</v>
      </c>
      <c r="DU51" s="74" t="s">
        <v>1601</v>
      </c>
      <c r="DV51" s="74" t="s">
        <v>1601</v>
      </c>
      <c r="DW51" s="74" t="str">
        <f t="shared" si="36"/>
        <v>ineligible</v>
      </c>
      <c r="DX51" s="74" t="str">
        <f t="shared" si="37"/>
        <v>ineligible</v>
      </c>
      <c r="DY51" s="74" t="str">
        <f t="shared" si="38"/>
        <v>ineligible</v>
      </c>
      <c r="DZ51" s="74" t="str">
        <f t="shared" si="39"/>
        <v>eligible</v>
      </c>
      <c r="EA51" s="74" t="str">
        <f t="shared" si="40"/>
        <v>eligible</v>
      </c>
      <c r="EB51" s="74" t="s">
        <v>1596</v>
      </c>
      <c r="EC51" s="63"/>
      <c r="ED51" s="63"/>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row>
    <row r="52" spans="2:160" x14ac:dyDescent="0.25">
      <c r="B52" s="20" t="s">
        <v>1186</v>
      </c>
      <c r="C52" s="64" t="s">
        <v>1651</v>
      </c>
      <c r="D52" s="29"/>
      <c r="E52" s="29"/>
      <c r="F52" s="65" t="str">
        <f t="shared" si="6"/>
        <v>UMIC</v>
      </c>
      <c r="G52" s="65" t="str">
        <f t="shared" si="7"/>
        <v>UMIC</v>
      </c>
      <c r="H52" s="65" t="str">
        <f t="shared" si="8"/>
        <v>UMIC</v>
      </c>
      <c r="I52" s="65" t="str">
        <f t="shared" si="9"/>
        <v>UMIC</v>
      </c>
      <c r="J52" s="65" t="str">
        <f t="shared" si="10"/>
        <v>UMIC</v>
      </c>
      <c r="K52" s="65" t="str">
        <f t="shared" si="11"/>
        <v>UMIC</v>
      </c>
      <c r="L52" s="65" t="str">
        <f t="shared" si="12"/>
        <v>UMIC</v>
      </c>
      <c r="M52" s="65" t="str">
        <f t="shared" si="13"/>
        <v>UMIC</v>
      </c>
      <c r="N52" s="65" t="str">
        <f t="shared" si="14"/>
        <v>UMIC</v>
      </c>
      <c r="O52" s="66" t="str">
        <f t="shared" si="15"/>
        <v>UMIC</v>
      </c>
      <c r="P52" s="66" t="str">
        <f t="shared" si="16"/>
        <v>UMIC</v>
      </c>
      <c r="Q52" s="66" t="str">
        <f t="shared" si="17"/>
        <v>UMIC</v>
      </c>
      <c r="R52" s="66" t="str">
        <f t="shared" si="18"/>
        <v>UMIC</v>
      </c>
      <c r="S52" s="66" t="str">
        <f t="shared" si="19"/>
        <v>UMIC</v>
      </c>
      <c r="T52" s="66" t="str">
        <f t="shared" si="20"/>
        <v>UMIC</v>
      </c>
      <c r="U52" s="66" t="str">
        <f t="shared" si="21"/>
        <v>LMIC</v>
      </c>
      <c r="V52" s="66" t="str">
        <f t="shared" si="22"/>
        <v>LMIC</v>
      </c>
      <c r="W52" s="66" t="str">
        <f t="shared" si="23"/>
        <v>LMIC</v>
      </c>
      <c r="X52" s="66" t="str">
        <f t="shared" si="24"/>
        <v>LMIC</v>
      </c>
      <c r="Y52" s="66" t="str">
        <f t="shared" si="25"/>
        <v>LMIC</v>
      </c>
      <c r="Z52" s="66" t="str">
        <f t="shared" si="26"/>
        <v>LMIC</v>
      </c>
      <c r="AA52" s="66" t="str">
        <f t="shared" si="27"/>
        <v>LMIC</v>
      </c>
      <c r="AB52" s="66" t="str">
        <f t="shared" si="28"/>
        <v>LMIC</v>
      </c>
      <c r="AC52" s="66" t="str">
        <f t="shared" si="29"/>
        <v>LMIC</v>
      </c>
      <c r="AD52" s="66" t="str">
        <f t="shared" si="30"/>
        <v>LMIC</v>
      </c>
      <c r="AE52" s="66" t="str">
        <f t="shared" si="31"/>
        <v>LMIC</v>
      </c>
      <c r="AF52" s="66" t="str">
        <f t="shared" si="32"/>
        <v>LMIC</v>
      </c>
      <c r="AG52" s="66" t="str">
        <f t="shared" si="33"/>
        <v>LMIC</v>
      </c>
      <c r="AH52" s="66" t="str">
        <f t="shared" si="34"/>
        <v>LMIC</v>
      </c>
      <c r="AI52" s="66" t="str">
        <f t="shared" si="35"/>
        <v>LMIC</v>
      </c>
      <c r="AJ52" s="67"/>
      <c r="AK52" s="67"/>
      <c r="AL52" s="55"/>
      <c r="AM52" s="55"/>
      <c r="AN52" s="128" t="s">
        <v>1598</v>
      </c>
      <c r="AO52" s="128" t="s">
        <v>1598</v>
      </c>
      <c r="AP52" s="68" t="s">
        <v>1598</v>
      </c>
      <c r="AQ52" s="68" t="s">
        <v>1598</v>
      </c>
      <c r="AR52" s="68" t="s">
        <v>1598</v>
      </c>
      <c r="AS52" s="68" t="s">
        <v>1598</v>
      </c>
      <c r="AT52" s="69" t="s">
        <v>1598</v>
      </c>
      <c r="AU52" s="68" t="s">
        <v>1598</v>
      </c>
      <c r="AV52" s="68" t="s">
        <v>1598</v>
      </c>
      <c r="AW52" s="70" t="s">
        <v>1598</v>
      </c>
      <c r="AX52" s="70" t="s">
        <v>1598</v>
      </c>
      <c r="AY52" s="70" t="s">
        <v>1598</v>
      </c>
      <c r="AZ52" s="70" t="s">
        <v>1598</v>
      </c>
      <c r="BA52" s="70" t="s">
        <v>1598</v>
      </c>
      <c r="BB52" s="70" t="s">
        <v>1598</v>
      </c>
      <c r="BC52" s="70" t="s">
        <v>1599</v>
      </c>
      <c r="BD52" s="70" t="s">
        <v>1599</v>
      </c>
      <c r="BE52" s="70" t="s">
        <v>1599</v>
      </c>
      <c r="BF52" s="70" t="s">
        <v>1599</v>
      </c>
      <c r="BG52" s="70" t="s">
        <v>1599</v>
      </c>
      <c r="BH52" s="70" t="s">
        <v>1599</v>
      </c>
      <c r="BI52" s="70" t="s">
        <v>1599</v>
      </c>
      <c r="BJ52" s="70" t="s">
        <v>1599</v>
      </c>
      <c r="BK52" s="70" t="s">
        <v>1599</v>
      </c>
      <c r="BL52" s="70" t="s">
        <v>1599</v>
      </c>
      <c r="BM52" s="70" t="s">
        <v>1599</v>
      </c>
      <c r="BN52" s="70" t="s">
        <v>1599</v>
      </c>
      <c r="BO52" s="70" t="s">
        <v>1599</v>
      </c>
      <c r="BP52" s="70" t="s">
        <v>1599</v>
      </c>
      <c r="BQ52" s="70" t="s">
        <v>1599</v>
      </c>
      <c r="BR52" s="55"/>
      <c r="BS52" s="55"/>
      <c r="BT52" s="135" t="s">
        <v>1600</v>
      </c>
      <c r="BU52" s="71" t="s">
        <v>1600</v>
      </c>
      <c r="BV52" s="71" t="s">
        <v>1600</v>
      </c>
      <c r="BW52" s="71" t="s">
        <v>1600</v>
      </c>
      <c r="BX52" s="71" t="s">
        <v>1600</v>
      </c>
      <c r="BY52" s="71" t="s">
        <v>1600</v>
      </c>
      <c r="BZ52" s="71" t="s">
        <v>1600</v>
      </c>
      <c r="CA52" s="71" t="s">
        <v>1600</v>
      </c>
      <c r="CB52" s="71" t="s">
        <v>1600</v>
      </c>
      <c r="CC52" s="64" t="s">
        <v>1600</v>
      </c>
      <c r="CD52" s="64" t="s">
        <v>1600</v>
      </c>
      <c r="CE52" s="64" t="s">
        <v>1600</v>
      </c>
      <c r="CF52" s="64" t="s">
        <v>1600</v>
      </c>
      <c r="CG52" s="64" t="s">
        <v>1600</v>
      </c>
      <c r="CH52" s="64" t="s">
        <v>1600</v>
      </c>
      <c r="CI52" s="64" t="s">
        <v>1600</v>
      </c>
      <c r="CJ52" s="64" t="s">
        <v>1600</v>
      </c>
      <c r="CK52" s="64" t="s">
        <v>1600</v>
      </c>
      <c r="CL52" s="64" t="s">
        <v>1600</v>
      </c>
      <c r="CM52" s="64" t="s">
        <v>1600</v>
      </c>
      <c r="CN52" s="64" t="s">
        <v>1600</v>
      </c>
      <c r="CO52" s="64" t="s">
        <v>1600</v>
      </c>
      <c r="CP52" s="64" t="s">
        <v>1600</v>
      </c>
      <c r="CQ52" s="64" t="s">
        <v>1600</v>
      </c>
      <c r="CR52" s="64" t="s">
        <v>1600</v>
      </c>
      <c r="CS52" s="64" t="s">
        <v>1600</v>
      </c>
      <c r="CT52" s="64" t="s">
        <v>1600</v>
      </c>
      <c r="CU52" s="64" t="s">
        <v>1600</v>
      </c>
      <c r="CV52" s="64" t="s">
        <v>1600</v>
      </c>
      <c r="CW52" s="64" t="s">
        <v>1600</v>
      </c>
      <c r="CX52" s="29"/>
      <c r="CY52" s="29"/>
      <c r="CZ52" s="139" t="s">
        <v>1601</v>
      </c>
      <c r="DA52" s="72" t="s">
        <v>1601</v>
      </c>
      <c r="DB52" s="72" t="s">
        <v>1601</v>
      </c>
      <c r="DC52" s="72" t="s">
        <v>1601</v>
      </c>
      <c r="DD52" s="72" t="s">
        <v>1601</v>
      </c>
      <c r="DE52" s="72" t="s">
        <v>1601</v>
      </c>
      <c r="DF52" s="72" t="s">
        <v>1601</v>
      </c>
      <c r="DG52" s="77" t="s">
        <v>1602</v>
      </c>
      <c r="DH52" s="78" t="s">
        <v>1602</v>
      </c>
      <c r="DI52" s="74" t="s">
        <v>1601</v>
      </c>
      <c r="DJ52" s="74" t="s">
        <v>1601</v>
      </c>
      <c r="DK52" s="74" t="s">
        <v>1601</v>
      </c>
      <c r="DL52" s="74" t="s">
        <v>1601</v>
      </c>
      <c r="DM52" s="74" t="s">
        <v>1601</v>
      </c>
      <c r="DN52" s="74" t="s">
        <v>1596</v>
      </c>
      <c r="DO52" s="74" t="s">
        <v>1596</v>
      </c>
      <c r="DP52" s="74" t="s">
        <v>1596</v>
      </c>
      <c r="DQ52" s="74" t="s">
        <v>1596</v>
      </c>
      <c r="DR52" s="74" t="s">
        <v>1596</v>
      </c>
      <c r="DS52" s="74" t="s">
        <v>1596</v>
      </c>
      <c r="DT52" s="74" t="s">
        <v>1596</v>
      </c>
      <c r="DU52" s="74" t="s">
        <v>1596</v>
      </c>
      <c r="DV52" s="74" t="s">
        <v>1596</v>
      </c>
      <c r="DW52" s="74" t="str">
        <f t="shared" si="36"/>
        <v>eligible</v>
      </c>
      <c r="DX52" s="74" t="str">
        <f t="shared" si="37"/>
        <v>eligible</v>
      </c>
      <c r="DY52" s="74" t="str">
        <f t="shared" si="38"/>
        <v>eligible</v>
      </c>
      <c r="DZ52" s="74" t="str">
        <f t="shared" si="39"/>
        <v>eligible</v>
      </c>
      <c r="EA52" s="74" t="str">
        <f t="shared" si="40"/>
        <v>eligible</v>
      </c>
      <c r="EB52" s="74" t="s">
        <v>1596</v>
      </c>
      <c r="EC52" s="63"/>
      <c r="ED52" s="63"/>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row>
    <row r="53" spans="2:160" x14ac:dyDescent="0.25">
      <c r="B53" s="76" t="s">
        <v>1652</v>
      </c>
      <c r="C53" s="64" t="s">
        <v>1653</v>
      </c>
      <c r="D53" s="29"/>
      <c r="E53" s="29"/>
      <c r="F53" s="65" t="str">
        <f t="shared" si="6"/>
        <v>HIC</v>
      </c>
      <c r="G53" s="65" t="str">
        <f t="shared" si="7"/>
        <v>HIC</v>
      </c>
      <c r="H53" s="65" t="str">
        <f t="shared" si="8"/>
        <v>HIC</v>
      </c>
      <c r="I53" s="65" t="str">
        <f t="shared" si="9"/>
        <v>HIC</v>
      </c>
      <c r="J53" s="65" t="str">
        <f t="shared" si="10"/>
        <v>HIC</v>
      </c>
      <c r="K53" s="65" t="str">
        <f t="shared" si="11"/>
        <v>HIC</v>
      </c>
      <c r="L53" s="65" t="str">
        <f t="shared" si="12"/>
        <v>HIC</v>
      </c>
      <c r="M53" s="65" t="str">
        <f t="shared" si="13"/>
        <v>HIC</v>
      </c>
      <c r="N53" s="65" t="str">
        <f t="shared" si="14"/>
        <v>HIC</v>
      </c>
      <c r="O53" s="66" t="str">
        <f t="shared" si="15"/>
        <v>HIC</v>
      </c>
      <c r="P53" s="66" t="str">
        <f t="shared" si="16"/>
        <v>HIC</v>
      </c>
      <c r="Q53" s="66" t="str">
        <f t="shared" si="17"/>
        <v>HIC</v>
      </c>
      <c r="R53" s="66" t="str">
        <f t="shared" si="18"/>
        <v>..</v>
      </c>
      <c r="S53" s="66" t="str">
        <f t="shared" si="19"/>
        <v>..</v>
      </c>
      <c r="T53" s="66" t="str">
        <f t="shared" si="20"/>
        <v>..</v>
      </c>
      <c r="U53" s="66" t="str">
        <f t="shared" si="21"/>
        <v>..</v>
      </c>
      <c r="V53" s="66" t="str">
        <f t="shared" si="22"/>
        <v>..</v>
      </c>
      <c r="W53" s="66" t="str">
        <f t="shared" si="23"/>
        <v>..</v>
      </c>
      <c r="X53" s="66" t="str">
        <f t="shared" si="24"/>
        <v>..</v>
      </c>
      <c r="Y53" s="66" t="str">
        <f t="shared" si="25"/>
        <v>..</v>
      </c>
      <c r="Z53" s="66" t="str">
        <f t="shared" si="26"/>
        <v>..</v>
      </c>
      <c r="AA53" s="66" t="str">
        <f t="shared" si="27"/>
        <v>..</v>
      </c>
      <c r="AB53" s="66" t="str">
        <f t="shared" si="28"/>
        <v>..</v>
      </c>
      <c r="AC53" s="66" t="str">
        <f t="shared" si="29"/>
        <v>..</v>
      </c>
      <c r="AD53" s="66" t="str">
        <f t="shared" si="30"/>
        <v>..</v>
      </c>
      <c r="AE53" s="66" t="str">
        <f t="shared" si="31"/>
        <v>..</v>
      </c>
      <c r="AF53" s="66" t="str">
        <f t="shared" si="32"/>
        <v>..</v>
      </c>
      <c r="AG53" s="66" t="str">
        <f t="shared" si="33"/>
        <v>..</v>
      </c>
      <c r="AH53" s="66" t="str">
        <f t="shared" si="34"/>
        <v>..</v>
      </c>
      <c r="AI53" s="66" t="str">
        <f t="shared" si="35"/>
        <v>..</v>
      </c>
      <c r="AJ53" s="67"/>
      <c r="AK53" s="67"/>
      <c r="AL53" s="55"/>
      <c r="AM53" s="55"/>
      <c r="AN53" s="128" t="s">
        <v>1606</v>
      </c>
      <c r="AO53" s="128" t="s">
        <v>1606</v>
      </c>
      <c r="AP53" s="68" t="s">
        <v>1606</v>
      </c>
      <c r="AQ53" s="68" t="s">
        <v>1606</v>
      </c>
      <c r="AR53" s="68" t="s">
        <v>1606</v>
      </c>
      <c r="AS53" s="68" t="s">
        <v>1606</v>
      </c>
      <c r="AT53" s="69" t="s">
        <v>1606</v>
      </c>
      <c r="AU53" s="68" t="s">
        <v>1606</v>
      </c>
      <c r="AV53" s="68" t="s">
        <v>1606</v>
      </c>
      <c r="AW53" s="70" t="s">
        <v>1606</v>
      </c>
      <c r="AX53" s="70" t="s">
        <v>1606</v>
      </c>
      <c r="AY53" s="70" t="s">
        <v>1606</v>
      </c>
      <c r="AZ53" s="70" t="s">
        <v>1600</v>
      </c>
      <c r="BA53" s="70" t="s">
        <v>1600</v>
      </c>
      <c r="BB53" s="70" t="s">
        <v>1600</v>
      </c>
      <c r="BC53" s="70" t="s">
        <v>1600</v>
      </c>
      <c r="BD53" s="70" t="s">
        <v>1600</v>
      </c>
      <c r="BE53" s="70" t="s">
        <v>1600</v>
      </c>
      <c r="BF53" s="70" t="s">
        <v>1600</v>
      </c>
      <c r="BG53" s="70" t="s">
        <v>1600</v>
      </c>
      <c r="BH53" s="70" t="s">
        <v>1600</v>
      </c>
      <c r="BI53" s="70" t="s">
        <v>1600</v>
      </c>
      <c r="BJ53" s="70" t="s">
        <v>1600</v>
      </c>
      <c r="BK53" s="70" t="s">
        <v>1600</v>
      </c>
      <c r="BL53" s="70" t="s">
        <v>1600</v>
      </c>
      <c r="BM53" s="70" t="s">
        <v>1600</v>
      </c>
      <c r="BN53" s="70" t="s">
        <v>1600</v>
      </c>
      <c r="BO53" s="70" t="s">
        <v>1600</v>
      </c>
      <c r="BP53" s="70" t="s">
        <v>1600</v>
      </c>
      <c r="BQ53" s="70" t="s">
        <v>1600</v>
      </c>
      <c r="BR53" s="55"/>
      <c r="BS53" s="55"/>
      <c r="BT53" s="135" t="s">
        <v>1600</v>
      </c>
      <c r="BU53" s="71" t="s">
        <v>1600</v>
      </c>
      <c r="BV53" s="71" t="s">
        <v>1600</v>
      </c>
      <c r="BW53" s="71" t="s">
        <v>1600</v>
      </c>
      <c r="BX53" s="71" t="s">
        <v>1600</v>
      </c>
      <c r="BY53" s="71" t="s">
        <v>1600</v>
      </c>
      <c r="BZ53" s="71" t="s">
        <v>1600</v>
      </c>
      <c r="CA53" s="71" t="s">
        <v>1600</v>
      </c>
      <c r="CB53" s="71" t="s">
        <v>1600</v>
      </c>
      <c r="CC53" s="64" t="s">
        <v>1600</v>
      </c>
      <c r="CD53" s="64" t="s">
        <v>1600</v>
      </c>
      <c r="CE53" s="64" t="s">
        <v>1600</v>
      </c>
      <c r="CF53" s="64" t="s">
        <v>1600</v>
      </c>
      <c r="CG53" s="64" t="s">
        <v>1600</v>
      </c>
      <c r="CH53" s="64" t="s">
        <v>1600</v>
      </c>
      <c r="CI53" s="64" t="s">
        <v>1600</v>
      </c>
      <c r="CJ53" s="64" t="s">
        <v>1600</v>
      </c>
      <c r="CK53" s="64" t="s">
        <v>1600</v>
      </c>
      <c r="CL53" s="64" t="s">
        <v>1600</v>
      </c>
      <c r="CM53" s="64" t="s">
        <v>1600</v>
      </c>
      <c r="CN53" s="64" t="s">
        <v>1600</v>
      </c>
      <c r="CO53" s="64" t="s">
        <v>1600</v>
      </c>
      <c r="CP53" s="64" t="s">
        <v>1600</v>
      </c>
      <c r="CQ53" s="64" t="s">
        <v>1600</v>
      </c>
      <c r="CR53" s="64" t="s">
        <v>1600</v>
      </c>
      <c r="CS53" s="64" t="s">
        <v>1600</v>
      </c>
      <c r="CT53" s="64" t="s">
        <v>1600</v>
      </c>
      <c r="CU53" s="64" t="s">
        <v>1600</v>
      </c>
      <c r="CV53" s="64" t="s">
        <v>1600</v>
      </c>
      <c r="CW53" s="64" t="s">
        <v>1600</v>
      </c>
      <c r="CX53" s="29"/>
      <c r="CY53" s="29"/>
      <c r="CZ53" s="139" t="s">
        <v>1601</v>
      </c>
      <c r="DA53" s="72" t="s">
        <v>1601</v>
      </c>
      <c r="DB53" s="72" t="s">
        <v>1601</v>
      </c>
      <c r="DC53" s="72" t="s">
        <v>1601</v>
      </c>
      <c r="DD53" s="72" t="s">
        <v>1601</v>
      </c>
      <c r="DE53" s="72" t="s">
        <v>1601</v>
      </c>
      <c r="DF53" s="72" t="s">
        <v>1601</v>
      </c>
      <c r="DG53" s="77" t="s">
        <v>1602</v>
      </c>
      <c r="DH53" s="78" t="s">
        <v>1602</v>
      </c>
      <c r="DI53" s="74" t="s">
        <v>1601</v>
      </c>
      <c r="DJ53" s="74" t="s">
        <v>1601</v>
      </c>
      <c r="DK53" s="74" t="s">
        <v>1629</v>
      </c>
      <c r="DL53" s="74" t="s">
        <v>1629</v>
      </c>
      <c r="DM53" s="74" t="s">
        <v>1629</v>
      </c>
      <c r="DN53" s="74" t="s">
        <v>1629</v>
      </c>
      <c r="DO53" s="74" t="s">
        <v>1629</v>
      </c>
      <c r="DP53" s="74" t="s">
        <v>1629</v>
      </c>
      <c r="DQ53" s="74" t="s">
        <v>1629</v>
      </c>
      <c r="DR53" s="74" t="s">
        <v>1629</v>
      </c>
      <c r="DS53" s="74" t="s">
        <v>1629</v>
      </c>
      <c r="DT53" s="74" t="s">
        <v>1629</v>
      </c>
      <c r="DU53" s="74" t="s">
        <v>1629</v>
      </c>
      <c r="DV53" s="74" t="s">
        <v>1629</v>
      </c>
      <c r="DW53" s="74" t="str">
        <f t="shared" si="36"/>
        <v>unclassified</v>
      </c>
      <c r="DX53" s="74" t="str">
        <f t="shared" si="37"/>
        <v>unclassified</v>
      </c>
      <c r="DY53" s="74" t="str">
        <f t="shared" si="38"/>
        <v>unclassified</v>
      </c>
      <c r="DZ53" s="74" t="str">
        <f t="shared" si="39"/>
        <v>unclassified</v>
      </c>
      <c r="EA53" s="74" t="str">
        <f t="shared" si="40"/>
        <v>unclassified</v>
      </c>
      <c r="EB53" s="74" t="s">
        <v>1629</v>
      </c>
      <c r="EC53" s="63"/>
      <c r="ED53" s="63"/>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row>
    <row r="54" spans="2:160" x14ac:dyDescent="0.25">
      <c r="B54" s="20" t="s">
        <v>1654</v>
      </c>
      <c r="C54" s="64" t="s">
        <v>1655</v>
      </c>
      <c r="D54" s="29"/>
      <c r="E54" s="29"/>
      <c r="F54" s="65" t="str">
        <f t="shared" si="6"/>
        <v>HIC</v>
      </c>
      <c r="G54" s="65" t="str">
        <f t="shared" si="7"/>
        <v>HIC</v>
      </c>
      <c r="H54" s="65" t="str">
        <f t="shared" si="8"/>
        <v>HIC</v>
      </c>
      <c r="I54" s="65" t="str">
        <f t="shared" si="9"/>
        <v>HIC</v>
      </c>
      <c r="J54" s="65" t="str">
        <f t="shared" si="10"/>
        <v>HIC</v>
      </c>
      <c r="K54" s="65" t="str">
        <f t="shared" si="11"/>
        <v>HIC</v>
      </c>
      <c r="L54" s="65" t="str">
        <f t="shared" si="12"/>
        <v>HIC</v>
      </c>
      <c r="M54" s="65" t="str">
        <f t="shared" si="13"/>
        <v>HIC</v>
      </c>
      <c r="N54" s="65" t="str">
        <f t="shared" si="14"/>
        <v>HIC</v>
      </c>
      <c r="O54" s="66" t="str">
        <f t="shared" si="15"/>
        <v>HIC</v>
      </c>
      <c r="P54" s="66" t="str">
        <f t="shared" si="16"/>
        <v>HIC</v>
      </c>
      <c r="Q54" s="66" t="str">
        <f t="shared" si="17"/>
        <v>HIC</v>
      </c>
      <c r="R54" s="66" t="str">
        <f t="shared" si="18"/>
        <v>HIC</v>
      </c>
      <c r="S54" s="66" t="str">
        <f t="shared" si="19"/>
        <v>HIC</v>
      </c>
      <c r="T54" s="66" t="str">
        <f t="shared" si="20"/>
        <v>HIC</v>
      </c>
      <c r="U54" s="66" t="str">
        <f t="shared" si="21"/>
        <v>HIC</v>
      </c>
      <c r="V54" s="66" t="str">
        <f t="shared" si="22"/>
        <v>HIC</v>
      </c>
      <c r="W54" s="66" t="str">
        <f t="shared" si="23"/>
        <v>HIC</v>
      </c>
      <c r="X54" s="66" t="str">
        <f t="shared" si="24"/>
        <v>HIC</v>
      </c>
      <c r="Y54" s="66" t="str">
        <f t="shared" si="25"/>
        <v>HIC</v>
      </c>
      <c r="Z54" s="66" t="str">
        <f t="shared" si="26"/>
        <v>HIC</v>
      </c>
      <c r="AA54" s="66" t="str">
        <f t="shared" si="27"/>
        <v>HIC</v>
      </c>
      <c r="AB54" s="66" t="str">
        <f t="shared" si="28"/>
        <v>HIC</v>
      </c>
      <c r="AC54" s="66" t="str">
        <f t="shared" si="29"/>
        <v>HIC</v>
      </c>
      <c r="AD54" s="66" t="str">
        <f t="shared" si="30"/>
        <v>HIC</v>
      </c>
      <c r="AE54" s="66" t="str">
        <f t="shared" si="31"/>
        <v>HIC</v>
      </c>
      <c r="AF54" s="66" t="str">
        <f t="shared" si="32"/>
        <v>HIC</v>
      </c>
      <c r="AG54" s="66" t="str">
        <f t="shared" si="33"/>
        <v>HIC</v>
      </c>
      <c r="AH54" s="66" t="str">
        <f t="shared" si="34"/>
        <v>HIC</v>
      </c>
      <c r="AI54" s="66" t="str">
        <f t="shared" si="35"/>
        <v>HIC</v>
      </c>
      <c r="AJ54" s="67"/>
      <c r="AK54" s="67"/>
      <c r="AL54" s="55"/>
      <c r="AM54" s="55"/>
      <c r="AN54" s="128" t="s">
        <v>1606</v>
      </c>
      <c r="AO54" s="128" t="s">
        <v>1606</v>
      </c>
      <c r="AP54" s="68" t="s">
        <v>1606</v>
      </c>
      <c r="AQ54" s="68" t="s">
        <v>1606</v>
      </c>
      <c r="AR54" s="68" t="s">
        <v>1606</v>
      </c>
      <c r="AS54" s="68" t="s">
        <v>1606</v>
      </c>
      <c r="AT54" s="69" t="s">
        <v>1606</v>
      </c>
      <c r="AU54" s="68" t="s">
        <v>1606</v>
      </c>
      <c r="AV54" s="68" t="s">
        <v>1606</v>
      </c>
      <c r="AW54" s="70" t="s">
        <v>1606</v>
      </c>
      <c r="AX54" s="70" t="s">
        <v>1606</v>
      </c>
      <c r="AY54" s="70" t="s">
        <v>1606</v>
      </c>
      <c r="AZ54" s="70" t="s">
        <v>1606</v>
      </c>
      <c r="BA54" s="70" t="s">
        <v>1606</v>
      </c>
      <c r="BB54" s="70" t="s">
        <v>1606</v>
      </c>
      <c r="BC54" s="70" t="s">
        <v>1606</v>
      </c>
      <c r="BD54" s="70" t="s">
        <v>1606</v>
      </c>
      <c r="BE54" s="70" t="s">
        <v>1606</v>
      </c>
      <c r="BF54" s="70" t="s">
        <v>1606</v>
      </c>
      <c r="BG54" s="70" t="s">
        <v>1606</v>
      </c>
      <c r="BH54" s="70" t="s">
        <v>1606</v>
      </c>
      <c r="BI54" s="70" t="s">
        <v>1606</v>
      </c>
      <c r="BJ54" s="70" t="s">
        <v>1606</v>
      </c>
      <c r="BK54" s="70" t="s">
        <v>1606</v>
      </c>
      <c r="BL54" s="70" t="s">
        <v>1606</v>
      </c>
      <c r="BM54" s="70" t="s">
        <v>1606</v>
      </c>
      <c r="BN54" s="70" t="s">
        <v>1606</v>
      </c>
      <c r="BO54" s="70" t="s">
        <v>1606</v>
      </c>
      <c r="BP54" s="70" t="s">
        <v>1606</v>
      </c>
      <c r="BQ54" s="70" t="s">
        <v>1606</v>
      </c>
      <c r="BR54" s="55"/>
      <c r="BS54" s="55"/>
      <c r="BT54" s="135" t="s">
        <v>1600</v>
      </c>
      <c r="BU54" s="71" t="s">
        <v>1600</v>
      </c>
      <c r="BV54" s="71" t="s">
        <v>1600</v>
      </c>
      <c r="BW54" s="71" t="s">
        <v>1600</v>
      </c>
      <c r="BX54" s="71" t="s">
        <v>1600</v>
      </c>
      <c r="BY54" s="71" t="s">
        <v>1600</v>
      </c>
      <c r="BZ54" s="71" t="s">
        <v>1600</v>
      </c>
      <c r="CA54" s="71" t="s">
        <v>1600</v>
      </c>
      <c r="CB54" s="71" t="s">
        <v>1600</v>
      </c>
      <c r="CC54" s="64" t="s">
        <v>1600</v>
      </c>
      <c r="CD54" s="64" t="s">
        <v>1600</v>
      </c>
      <c r="CE54" s="64" t="s">
        <v>1600</v>
      </c>
      <c r="CF54" s="64" t="s">
        <v>1600</v>
      </c>
      <c r="CG54" s="64" t="s">
        <v>1600</v>
      </c>
      <c r="CH54" s="64" t="s">
        <v>1600</v>
      </c>
      <c r="CI54" s="64" t="s">
        <v>1600</v>
      </c>
      <c r="CJ54" s="64" t="s">
        <v>1600</v>
      </c>
      <c r="CK54" s="64" t="s">
        <v>1600</v>
      </c>
      <c r="CL54" s="64" t="s">
        <v>1600</v>
      </c>
      <c r="CM54" s="64" t="s">
        <v>1600</v>
      </c>
      <c r="CN54" s="64" t="s">
        <v>1600</v>
      </c>
      <c r="CO54" s="64" t="s">
        <v>1600</v>
      </c>
      <c r="CP54" s="64" t="s">
        <v>1600</v>
      </c>
      <c r="CQ54" s="64" t="s">
        <v>1600</v>
      </c>
      <c r="CR54" s="64" t="s">
        <v>1600</v>
      </c>
      <c r="CS54" s="64" t="s">
        <v>1600</v>
      </c>
      <c r="CT54" s="64" t="s">
        <v>1600</v>
      </c>
      <c r="CU54" s="64" t="s">
        <v>1600</v>
      </c>
      <c r="CV54" s="64" t="s">
        <v>1600</v>
      </c>
      <c r="CW54" s="64" t="s">
        <v>1600</v>
      </c>
      <c r="CX54" s="29"/>
      <c r="CY54" s="29"/>
      <c r="CZ54" s="139" t="s">
        <v>1601</v>
      </c>
      <c r="DA54" s="72" t="s">
        <v>1601</v>
      </c>
      <c r="DB54" s="72" t="s">
        <v>1601</v>
      </c>
      <c r="DC54" s="72" t="s">
        <v>1601</v>
      </c>
      <c r="DD54" s="72" t="s">
        <v>1601</v>
      </c>
      <c r="DE54" s="72" t="s">
        <v>1601</v>
      </c>
      <c r="DF54" s="72" t="s">
        <v>1601</v>
      </c>
      <c r="DG54" s="77" t="s">
        <v>1602</v>
      </c>
      <c r="DH54" s="78" t="s">
        <v>1602</v>
      </c>
      <c r="DI54" s="74" t="s">
        <v>1601</v>
      </c>
      <c r="DJ54" s="74" t="s">
        <v>1601</v>
      </c>
      <c r="DK54" s="74" t="s">
        <v>1601</v>
      </c>
      <c r="DL54" s="74" t="s">
        <v>1601</v>
      </c>
      <c r="DM54" s="74" t="s">
        <v>1601</v>
      </c>
      <c r="DN54" s="74" t="s">
        <v>1601</v>
      </c>
      <c r="DO54" s="74" t="s">
        <v>1601</v>
      </c>
      <c r="DP54" s="74" t="s">
        <v>1601</v>
      </c>
      <c r="DQ54" s="74" t="s">
        <v>1601</v>
      </c>
      <c r="DR54" s="74" t="s">
        <v>1601</v>
      </c>
      <c r="DS54" s="74" t="s">
        <v>1601</v>
      </c>
      <c r="DT54" s="74" t="s">
        <v>1601</v>
      </c>
      <c r="DU54" s="74" t="s">
        <v>1601</v>
      </c>
      <c r="DV54" s="74" t="s">
        <v>1601</v>
      </c>
      <c r="DW54" s="74" t="str">
        <f t="shared" si="36"/>
        <v>ineligible</v>
      </c>
      <c r="DX54" s="74" t="str">
        <f t="shared" si="37"/>
        <v>ineligible</v>
      </c>
      <c r="DY54" s="74" t="str">
        <f t="shared" si="38"/>
        <v>ineligible</v>
      </c>
      <c r="DZ54" s="74" t="str">
        <f t="shared" si="39"/>
        <v>ineligible</v>
      </c>
      <c r="EA54" s="74" t="str">
        <f t="shared" si="40"/>
        <v>ineligible</v>
      </c>
      <c r="EB54" s="74" t="s">
        <v>1601</v>
      </c>
      <c r="EC54" s="63"/>
      <c r="ED54" s="63"/>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row>
    <row r="55" spans="2:160" x14ac:dyDescent="0.25">
      <c r="B55" s="20" t="s">
        <v>1287</v>
      </c>
      <c r="C55" s="64" t="s">
        <v>1656</v>
      </c>
      <c r="D55" s="29"/>
      <c r="E55" s="29"/>
      <c r="F55" s="65" t="str">
        <f t="shared" si="6"/>
        <v>HIC</v>
      </c>
      <c r="G55" s="65" t="str">
        <f t="shared" si="7"/>
        <v>HIC</v>
      </c>
      <c r="H55" s="65" t="str">
        <f t="shared" si="8"/>
        <v>HIC</v>
      </c>
      <c r="I55" s="65" t="str">
        <f t="shared" si="9"/>
        <v>HIC</v>
      </c>
      <c r="J55" s="65" t="str">
        <f t="shared" si="10"/>
        <v>HIC</v>
      </c>
      <c r="K55" s="65" t="str">
        <f t="shared" si="11"/>
        <v>HIC</v>
      </c>
      <c r="L55" s="65" t="str">
        <f t="shared" si="12"/>
        <v>HIC</v>
      </c>
      <c r="M55" s="65" t="str">
        <f t="shared" si="13"/>
        <v>HIC</v>
      </c>
      <c r="N55" s="65" t="str">
        <f t="shared" si="14"/>
        <v>HIC</v>
      </c>
      <c r="O55" s="66" t="str">
        <f t="shared" si="15"/>
        <v>HIC</v>
      </c>
      <c r="P55" s="66" t="str">
        <f t="shared" si="16"/>
        <v>HIC</v>
      </c>
      <c r="Q55" s="66" t="str">
        <f t="shared" si="17"/>
        <v>HIC</v>
      </c>
      <c r="R55" s="66" t="str">
        <f t="shared" si="18"/>
        <v>HIC</v>
      </c>
      <c r="S55" s="66" t="str">
        <f t="shared" si="19"/>
        <v>HIC</v>
      </c>
      <c r="T55" s="66" t="str">
        <f t="shared" si="20"/>
        <v>HIC</v>
      </c>
      <c r="U55" s="66" t="str">
        <f t="shared" si="21"/>
        <v>HIC</v>
      </c>
      <c r="V55" s="66" t="str">
        <f t="shared" si="22"/>
        <v>UMIC</v>
      </c>
      <c r="W55" s="66" t="str">
        <f t="shared" si="23"/>
        <v>UMIC</v>
      </c>
      <c r="X55" s="66" t="str">
        <f t="shared" si="24"/>
        <v>UMIC</v>
      </c>
      <c r="Y55" s="66" t="str">
        <f t="shared" si="25"/>
        <v>UMIC</v>
      </c>
      <c r="Z55" s="66" t="str">
        <f t="shared" si="26"/>
        <v>UMIC</v>
      </c>
      <c r="AA55" s="66" t="str">
        <f t="shared" si="27"/>
        <v>UMIC</v>
      </c>
      <c r="AB55" s="66" t="str">
        <f t="shared" si="28"/>
        <v>UMIC</v>
      </c>
      <c r="AC55" s="66" t="str">
        <f t="shared" si="29"/>
        <v>UMIC</v>
      </c>
      <c r="AD55" s="66" t="str">
        <f t="shared" si="30"/>
        <v>UMIC</v>
      </c>
      <c r="AE55" s="66" t="str">
        <f t="shared" si="31"/>
        <v>UMIC</v>
      </c>
      <c r="AF55" s="66" t="str">
        <f t="shared" si="32"/>
        <v>UMIC</v>
      </c>
      <c r="AG55" s="66" t="str">
        <f t="shared" si="33"/>
        <v>UMIC</v>
      </c>
      <c r="AH55" s="66" t="str">
        <f t="shared" si="34"/>
        <v>LMIC</v>
      </c>
      <c r="AI55" s="66" t="str">
        <f t="shared" si="35"/>
        <v>..</v>
      </c>
      <c r="AJ55" s="67"/>
      <c r="AK55" s="67"/>
      <c r="AL55" s="55"/>
      <c r="AM55" s="55"/>
      <c r="AN55" s="128" t="s">
        <v>1606</v>
      </c>
      <c r="AO55" s="128" t="s">
        <v>1606</v>
      </c>
      <c r="AP55" s="68" t="s">
        <v>1606</v>
      </c>
      <c r="AQ55" s="68" t="s">
        <v>1606</v>
      </c>
      <c r="AR55" s="68" t="s">
        <v>1606</v>
      </c>
      <c r="AS55" s="68" t="s">
        <v>1606</v>
      </c>
      <c r="AT55" s="69" t="s">
        <v>1606</v>
      </c>
      <c r="AU55" s="68" t="s">
        <v>1606</v>
      </c>
      <c r="AV55" s="68" t="s">
        <v>1606</v>
      </c>
      <c r="AW55" s="70" t="s">
        <v>1606</v>
      </c>
      <c r="AX55" s="70" t="s">
        <v>1606</v>
      </c>
      <c r="AY55" s="70" t="s">
        <v>1606</v>
      </c>
      <c r="AZ55" s="70" t="s">
        <v>1606</v>
      </c>
      <c r="BA55" s="70" t="s">
        <v>1606</v>
      </c>
      <c r="BB55" s="70" t="s">
        <v>1606</v>
      </c>
      <c r="BC55" s="70" t="s">
        <v>1606</v>
      </c>
      <c r="BD55" s="70" t="s">
        <v>1598</v>
      </c>
      <c r="BE55" s="70" t="s">
        <v>1598</v>
      </c>
      <c r="BF55" s="70" t="s">
        <v>1598</v>
      </c>
      <c r="BG55" s="70" t="s">
        <v>1598</v>
      </c>
      <c r="BH55" s="70" t="s">
        <v>1598</v>
      </c>
      <c r="BI55" s="70" t="s">
        <v>1598</v>
      </c>
      <c r="BJ55" s="70" t="s">
        <v>1598</v>
      </c>
      <c r="BK55" s="70" t="s">
        <v>1598</v>
      </c>
      <c r="BL55" s="70" t="s">
        <v>1598</v>
      </c>
      <c r="BM55" s="70" t="s">
        <v>1598</v>
      </c>
      <c r="BN55" s="70" t="s">
        <v>1598</v>
      </c>
      <c r="BO55" s="70" t="s">
        <v>1598</v>
      </c>
      <c r="BP55" s="70" t="s">
        <v>1599</v>
      </c>
      <c r="BQ55" s="70" t="s">
        <v>1600</v>
      </c>
      <c r="BR55" s="55"/>
      <c r="BS55" s="55"/>
      <c r="BT55" s="135" t="s">
        <v>1600</v>
      </c>
      <c r="BU55" s="71" t="s">
        <v>1600</v>
      </c>
      <c r="BV55" s="71" t="s">
        <v>1600</v>
      </c>
      <c r="BW55" s="71" t="s">
        <v>1600</v>
      </c>
      <c r="BX55" s="71" t="s">
        <v>1600</v>
      </c>
      <c r="BY55" s="71" t="s">
        <v>1600</v>
      </c>
      <c r="BZ55" s="71" t="s">
        <v>1600</v>
      </c>
      <c r="CA55" s="71" t="s">
        <v>1600</v>
      </c>
      <c r="CB55" s="71" t="s">
        <v>1600</v>
      </c>
      <c r="CC55" s="64" t="s">
        <v>1600</v>
      </c>
      <c r="CD55" s="64" t="s">
        <v>1600</v>
      </c>
      <c r="CE55" s="64" t="s">
        <v>1600</v>
      </c>
      <c r="CF55" s="64" t="s">
        <v>1600</v>
      </c>
      <c r="CG55" s="64" t="s">
        <v>1600</v>
      </c>
      <c r="CH55" s="64" t="s">
        <v>1600</v>
      </c>
      <c r="CI55" s="64" t="s">
        <v>1600</v>
      </c>
      <c r="CJ55" s="64" t="s">
        <v>1600</v>
      </c>
      <c r="CK55" s="64" t="s">
        <v>1600</v>
      </c>
      <c r="CL55" s="64" t="s">
        <v>1600</v>
      </c>
      <c r="CM55" s="64" t="s">
        <v>1600</v>
      </c>
      <c r="CN55" s="64" t="s">
        <v>1600</v>
      </c>
      <c r="CO55" s="64" t="s">
        <v>1600</v>
      </c>
      <c r="CP55" s="64" t="s">
        <v>1600</v>
      </c>
      <c r="CQ55" s="64" t="s">
        <v>1600</v>
      </c>
      <c r="CR55" s="64" t="s">
        <v>1600</v>
      </c>
      <c r="CS55" s="64" t="s">
        <v>1600</v>
      </c>
      <c r="CT55" s="64" t="s">
        <v>1600</v>
      </c>
      <c r="CU55" s="64" t="s">
        <v>1600</v>
      </c>
      <c r="CV55" s="64" t="s">
        <v>1600</v>
      </c>
      <c r="CW55" s="64" t="s">
        <v>1600</v>
      </c>
      <c r="CX55" s="29"/>
      <c r="CY55" s="29"/>
      <c r="CZ55" s="139" t="s">
        <v>1601</v>
      </c>
      <c r="DA55" s="72" t="s">
        <v>1601</v>
      </c>
      <c r="DB55" s="72" t="s">
        <v>1601</v>
      </c>
      <c r="DC55" s="72" t="s">
        <v>1601</v>
      </c>
      <c r="DD55" s="72" t="s">
        <v>1601</v>
      </c>
      <c r="DE55" s="72" t="s">
        <v>1601</v>
      </c>
      <c r="DF55" s="72" t="s">
        <v>1601</v>
      </c>
      <c r="DG55" s="77" t="s">
        <v>1602</v>
      </c>
      <c r="DH55" s="78" t="s">
        <v>1602</v>
      </c>
      <c r="DI55" s="74" t="s">
        <v>1601</v>
      </c>
      <c r="DJ55" s="74" t="s">
        <v>1601</v>
      </c>
      <c r="DK55" s="74" t="s">
        <v>1601</v>
      </c>
      <c r="DL55" s="74" t="s">
        <v>1601</v>
      </c>
      <c r="DM55" s="74" t="s">
        <v>1601</v>
      </c>
      <c r="DN55" s="74" t="s">
        <v>1601</v>
      </c>
      <c r="DO55" s="74" t="s">
        <v>1601</v>
      </c>
      <c r="DP55" s="74" t="s">
        <v>1601</v>
      </c>
      <c r="DQ55" s="74" t="s">
        <v>1601</v>
      </c>
      <c r="DR55" s="74" t="s">
        <v>1601</v>
      </c>
      <c r="DS55" s="74" t="s">
        <v>1601</v>
      </c>
      <c r="DT55" s="74" t="s">
        <v>1601</v>
      </c>
      <c r="DU55" s="74" t="s">
        <v>1601</v>
      </c>
      <c r="DV55" s="74" t="s">
        <v>1601</v>
      </c>
      <c r="DW55" s="74" t="str">
        <f t="shared" si="36"/>
        <v>ineligible</v>
      </c>
      <c r="DX55" s="74" t="str">
        <f t="shared" si="37"/>
        <v>ineligible</v>
      </c>
      <c r="DY55" s="74" t="str">
        <f t="shared" si="38"/>
        <v>ineligible</v>
      </c>
      <c r="DZ55" s="74" t="str">
        <f t="shared" si="39"/>
        <v>ineligible</v>
      </c>
      <c r="EA55" s="74" t="str">
        <f t="shared" si="40"/>
        <v>eligible</v>
      </c>
      <c r="EB55" s="74" t="s">
        <v>1596</v>
      </c>
      <c r="EC55" s="63"/>
      <c r="ED55" s="63"/>
      <c r="EE55" s="74"/>
      <c r="EF55" s="74"/>
      <c r="EG55" s="74"/>
      <c r="EH55" s="74"/>
      <c r="EI55" s="74"/>
      <c r="EJ55" s="74"/>
      <c r="EK55" s="74"/>
      <c r="EL55" s="74"/>
      <c r="EM55" s="74"/>
      <c r="EN55" s="74"/>
      <c r="EO55" s="74"/>
      <c r="EP55" s="74"/>
      <c r="EQ55" s="74"/>
      <c r="ER55" s="74"/>
      <c r="ES55" s="74"/>
      <c r="ET55" s="74"/>
      <c r="EU55" s="74"/>
      <c r="EV55" s="74"/>
      <c r="EW55" s="74"/>
      <c r="EX55" s="74"/>
      <c r="EY55" s="74" t="s">
        <v>1207</v>
      </c>
      <c r="EZ55" s="74" t="s">
        <v>1207</v>
      </c>
      <c r="FA55" s="74" t="s">
        <v>1207</v>
      </c>
      <c r="FB55" s="74" t="s">
        <v>1207</v>
      </c>
      <c r="FC55" s="74" t="s">
        <v>1207</v>
      </c>
      <c r="FD55" s="74" t="s">
        <v>1207</v>
      </c>
    </row>
    <row r="56" spans="2:160" x14ac:dyDescent="0.25">
      <c r="B56" s="20" t="s">
        <v>1698</v>
      </c>
      <c r="C56" s="64" t="s">
        <v>1231</v>
      </c>
      <c r="D56" s="29"/>
      <c r="E56" s="29"/>
      <c r="F56" s="65" t="str">
        <f t="shared" si="6"/>
        <v>LIC</v>
      </c>
      <c r="G56" s="65" t="str">
        <f t="shared" si="7"/>
        <v>LIC</v>
      </c>
      <c r="H56" s="65" t="str">
        <f t="shared" si="8"/>
        <v>LIC</v>
      </c>
      <c r="I56" s="65" t="str">
        <f t="shared" si="9"/>
        <v>LIC</v>
      </c>
      <c r="J56" s="65" t="str">
        <f t="shared" si="10"/>
        <v>HIC</v>
      </c>
      <c r="K56" s="65" t="str">
        <f t="shared" si="11"/>
        <v>HIC</v>
      </c>
      <c r="L56" s="65" t="str">
        <f t="shared" si="12"/>
        <v>HIC</v>
      </c>
      <c r="M56" s="65" t="str">
        <f t="shared" si="13"/>
        <v>HIC</v>
      </c>
      <c r="N56" s="65" t="str">
        <f t="shared" si="14"/>
        <v>HIC</v>
      </c>
      <c r="O56" s="66" t="str">
        <f t="shared" si="15"/>
        <v>HIC</v>
      </c>
      <c r="P56" s="66" t="str">
        <f t="shared" si="16"/>
        <v>HIC</v>
      </c>
      <c r="Q56" s="66" t="str">
        <f t="shared" si="17"/>
        <v>HIC</v>
      </c>
      <c r="R56" s="66" t="str">
        <f t="shared" si="18"/>
        <v>HIC</v>
      </c>
      <c r="S56" s="66" t="str">
        <f t="shared" si="19"/>
        <v>HIC</v>
      </c>
      <c r="T56" s="66" t="str">
        <f t="shared" si="20"/>
        <v>HIC</v>
      </c>
      <c r="U56" s="66" t="str">
        <f t="shared" si="21"/>
        <v>HIC</v>
      </c>
      <c r="V56" s="66" t="str">
        <f t="shared" si="22"/>
        <v>HIC</v>
      </c>
      <c r="W56" s="66" t="str">
        <f t="shared" si="23"/>
        <v>HIC</v>
      </c>
      <c r="X56" s="66" t="str">
        <f t="shared" si="24"/>
        <v>HIC</v>
      </c>
      <c r="Y56" s="66" t="str">
        <f t="shared" si="25"/>
        <v>HIC</v>
      </c>
      <c r="Z56" s="66" t="str">
        <f t="shared" si="26"/>
        <v>HIC</v>
      </c>
      <c r="AA56" s="66" t="str">
        <f t="shared" si="27"/>
        <v>HIC</v>
      </c>
      <c r="AB56" s="66" t="str">
        <f t="shared" si="28"/>
        <v>HIC</v>
      </c>
      <c r="AC56" s="66" t="str">
        <f t="shared" si="29"/>
        <v>HIC</v>
      </c>
      <c r="AD56" s="66" t="str">
        <f t="shared" si="30"/>
        <v>HIC</v>
      </c>
      <c r="AE56" s="66" t="str">
        <f t="shared" si="31"/>
        <v>HIC</v>
      </c>
      <c r="AF56" s="66" t="str">
        <f t="shared" si="32"/>
        <v>HIC</v>
      </c>
      <c r="AG56" s="66" t="str">
        <f t="shared" si="33"/>
        <v>HIC</v>
      </c>
      <c r="AH56" s="66" t="str">
        <f t="shared" si="34"/>
        <v>HIC</v>
      </c>
      <c r="AI56" s="66" t="str">
        <f t="shared" si="35"/>
        <v>HIC</v>
      </c>
      <c r="AJ56" s="67"/>
      <c r="AK56" s="67"/>
      <c r="AL56" s="55"/>
      <c r="AM56" s="55"/>
      <c r="AN56" s="128" t="s">
        <v>1595</v>
      </c>
      <c r="AO56" s="128" t="s">
        <v>1595</v>
      </c>
      <c r="AP56" s="68" t="s">
        <v>1595</v>
      </c>
      <c r="AQ56" s="68" t="s">
        <v>1595</v>
      </c>
      <c r="AR56" s="68" t="s">
        <v>1606</v>
      </c>
      <c r="AS56" s="68" t="s">
        <v>1606</v>
      </c>
      <c r="AT56" s="69" t="s">
        <v>1606</v>
      </c>
      <c r="AU56" s="68" t="s">
        <v>1606</v>
      </c>
      <c r="AV56" s="68" t="s">
        <v>1606</v>
      </c>
      <c r="AW56" s="70" t="s">
        <v>1606</v>
      </c>
      <c r="AX56" s="70" t="s">
        <v>1606</v>
      </c>
      <c r="AY56" s="70" t="s">
        <v>1606</v>
      </c>
      <c r="AZ56" s="70" t="s">
        <v>1606</v>
      </c>
      <c r="BA56" s="70" t="s">
        <v>1606</v>
      </c>
      <c r="BB56" s="70" t="s">
        <v>1606</v>
      </c>
      <c r="BC56" s="70" t="s">
        <v>1606</v>
      </c>
      <c r="BD56" s="70" t="s">
        <v>1606</v>
      </c>
      <c r="BE56" s="70" t="s">
        <v>1606</v>
      </c>
      <c r="BF56" s="70" t="s">
        <v>1606</v>
      </c>
      <c r="BG56" s="70" t="s">
        <v>1606</v>
      </c>
      <c r="BH56" s="70" t="s">
        <v>1606</v>
      </c>
      <c r="BI56" s="70" t="s">
        <v>1606</v>
      </c>
      <c r="BJ56" s="70" t="s">
        <v>1606</v>
      </c>
      <c r="BK56" s="70" t="s">
        <v>1606</v>
      </c>
      <c r="BL56" s="70" t="s">
        <v>1606</v>
      </c>
      <c r="BM56" s="70" t="s">
        <v>1606</v>
      </c>
      <c r="BN56" s="70" t="s">
        <v>1606</v>
      </c>
      <c r="BO56" s="70" t="s">
        <v>1606</v>
      </c>
      <c r="BP56" s="70" t="s">
        <v>1606</v>
      </c>
      <c r="BQ56" s="70" t="s">
        <v>1606</v>
      </c>
      <c r="BR56" s="55"/>
      <c r="BS56" s="55"/>
      <c r="BT56" s="135" t="s">
        <v>1600</v>
      </c>
      <c r="BU56" s="71" t="s">
        <v>1600</v>
      </c>
      <c r="BV56" s="71" t="s">
        <v>1600</v>
      </c>
      <c r="BW56" s="71" t="s">
        <v>1600</v>
      </c>
      <c r="BX56" s="71" t="s">
        <v>1600</v>
      </c>
      <c r="BY56" s="71" t="s">
        <v>1600</v>
      </c>
      <c r="BZ56" s="71" t="s">
        <v>1600</v>
      </c>
      <c r="CA56" s="71" t="s">
        <v>1600</v>
      </c>
      <c r="CB56" s="71" t="s">
        <v>1600</v>
      </c>
      <c r="CC56" s="64" t="s">
        <v>1600</v>
      </c>
      <c r="CD56" s="64" t="s">
        <v>1600</v>
      </c>
      <c r="CE56" s="64" t="s">
        <v>1600</v>
      </c>
      <c r="CF56" s="64" t="s">
        <v>1600</v>
      </c>
      <c r="CG56" s="64" t="s">
        <v>1600</v>
      </c>
      <c r="CH56" s="64" t="s">
        <v>1600</v>
      </c>
      <c r="CI56" s="64" t="s">
        <v>1600</v>
      </c>
      <c r="CJ56" s="64" t="s">
        <v>1600</v>
      </c>
      <c r="CK56" s="64" t="s">
        <v>1600</v>
      </c>
      <c r="CL56" s="64" t="s">
        <v>1600</v>
      </c>
      <c r="CM56" s="64" t="s">
        <v>1600</v>
      </c>
      <c r="CN56" s="64" t="s">
        <v>1600</v>
      </c>
      <c r="CO56" s="64" t="s">
        <v>1600</v>
      </c>
      <c r="CP56" s="64" t="s">
        <v>1600</v>
      </c>
      <c r="CQ56" s="64" t="s">
        <v>1600</v>
      </c>
      <c r="CR56" s="64" t="s">
        <v>1600</v>
      </c>
      <c r="CS56" s="64" t="s">
        <v>1600</v>
      </c>
      <c r="CT56" s="64" t="s">
        <v>1600</v>
      </c>
      <c r="CU56" s="64" t="s">
        <v>1600</v>
      </c>
      <c r="CV56" s="64" t="s">
        <v>1600</v>
      </c>
      <c r="CW56" s="64" t="s">
        <v>1600</v>
      </c>
      <c r="CX56" s="29"/>
      <c r="CY56" s="29"/>
      <c r="CZ56" s="139" t="s">
        <v>1596</v>
      </c>
      <c r="DA56" s="72" t="s">
        <v>1596</v>
      </c>
      <c r="DB56" s="72" t="s">
        <v>1596</v>
      </c>
      <c r="DC56" s="72" t="s">
        <v>1596</v>
      </c>
      <c r="DD56" s="72" t="s">
        <v>1601</v>
      </c>
      <c r="DE56" s="72" t="s">
        <v>1601</v>
      </c>
      <c r="DF56" s="72" t="s">
        <v>1601</v>
      </c>
      <c r="DG56" s="77" t="s">
        <v>1602</v>
      </c>
      <c r="DH56" s="78" t="s">
        <v>1602</v>
      </c>
      <c r="DI56" s="74" t="s">
        <v>1601</v>
      </c>
      <c r="DJ56" s="74" t="s">
        <v>1601</v>
      </c>
      <c r="DK56" s="74" t="s">
        <v>1601</v>
      </c>
      <c r="DL56" s="74" t="s">
        <v>1601</v>
      </c>
      <c r="DM56" s="74" t="s">
        <v>1601</v>
      </c>
      <c r="DN56" s="74" t="s">
        <v>1601</v>
      </c>
      <c r="DO56" s="74" t="s">
        <v>1601</v>
      </c>
      <c r="DP56" s="74" t="s">
        <v>1601</v>
      </c>
      <c r="DQ56" s="74" t="s">
        <v>1601</v>
      </c>
      <c r="DR56" s="74" t="s">
        <v>1601</v>
      </c>
      <c r="DS56" s="74" t="s">
        <v>1601</v>
      </c>
      <c r="DT56" s="74" t="s">
        <v>1601</v>
      </c>
      <c r="DU56" s="74" t="s">
        <v>1601</v>
      </c>
      <c r="DV56" s="74" t="s">
        <v>1601</v>
      </c>
      <c r="DW56" s="74" t="str">
        <f t="shared" si="36"/>
        <v>ineligible</v>
      </c>
      <c r="DX56" s="74" t="str">
        <f t="shared" si="37"/>
        <v>ineligible</v>
      </c>
      <c r="DY56" s="74" t="str">
        <f t="shared" si="38"/>
        <v>ineligible</v>
      </c>
      <c r="DZ56" s="74" t="str">
        <f t="shared" si="39"/>
        <v>ineligible</v>
      </c>
      <c r="EA56" s="74" t="str">
        <f t="shared" si="40"/>
        <v>ineligible</v>
      </c>
      <c r="EB56" s="74" t="s">
        <v>1601</v>
      </c>
      <c r="EC56" s="63"/>
      <c r="ED56" s="63"/>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row>
    <row r="57" spans="2:160" x14ac:dyDescent="0.25">
      <c r="B57" s="20" t="s">
        <v>1369</v>
      </c>
      <c r="C57" s="64" t="s">
        <v>1657</v>
      </c>
      <c r="D57" s="29"/>
      <c r="E57" s="29"/>
      <c r="F57" s="65" t="str">
        <f t="shared" si="6"/>
        <v>LDC</v>
      </c>
      <c r="G57" s="65" t="str">
        <f t="shared" si="7"/>
        <v>LDC</v>
      </c>
      <c r="H57" s="65" t="str">
        <f t="shared" si="8"/>
        <v>LDC</v>
      </c>
      <c r="I57" s="65" t="str">
        <f t="shared" si="9"/>
        <v>LDC</v>
      </c>
      <c r="J57" s="65" t="str">
        <f t="shared" si="10"/>
        <v>LDC</v>
      </c>
      <c r="K57" s="65" t="str">
        <f t="shared" si="11"/>
        <v>LDC</v>
      </c>
      <c r="L57" s="65" t="str">
        <f t="shared" si="12"/>
        <v>LDC</v>
      </c>
      <c r="M57" s="65" t="str">
        <f t="shared" si="13"/>
        <v>LDC</v>
      </c>
      <c r="N57" s="65" t="str">
        <f t="shared" si="14"/>
        <v>LDC</v>
      </c>
      <c r="O57" s="66" t="str">
        <f t="shared" si="15"/>
        <v>LDC</v>
      </c>
      <c r="P57" s="66" t="str">
        <f t="shared" si="16"/>
        <v>LDC</v>
      </c>
      <c r="Q57" s="66" t="str">
        <f t="shared" si="17"/>
        <v>LDC</v>
      </c>
      <c r="R57" s="66" t="str">
        <f t="shared" si="18"/>
        <v>LDC</v>
      </c>
      <c r="S57" s="66" t="str">
        <f t="shared" si="19"/>
        <v>LDC</v>
      </c>
      <c r="T57" s="66" t="str">
        <f t="shared" si="20"/>
        <v>LDC</v>
      </c>
      <c r="U57" s="66" t="str">
        <f t="shared" si="21"/>
        <v>LDC</v>
      </c>
      <c r="V57" s="66" t="str">
        <f t="shared" si="22"/>
        <v>LDC</v>
      </c>
      <c r="W57" s="66" t="str">
        <f t="shared" si="23"/>
        <v>LDC</v>
      </c>
      <c r="X57" s="66" t="str">
        <f t="shared" si="24"/>
        <v>LDC</v>
      </c>
      <c r="Y57" s="66" t="str">
        <f t="shared" si="25"/>
        <v>LDC</v>
      </c>
      <c r="Z57" s="66" t="str">
        <f t="shared" si="26"/>
        <v>LDC</v>
      </c>
      <c r="AA57" s="66" t="str">
        <f t="shared" si="27"/>
        <v>LDC</v>
      </c>
      <c r="AB57" s="66" t="str">
        <f t="shared" si="28"/>
        <v>LDC</v>
      </c>
      <c r="AC57" s="66" t="str">
        <f t="shared" si="29"/>
        <v>LDC</v>
      </c>
      <c r="AD57" s="66" t="str">
        <f t="shared" si="30"/>
        <v>LDC</v>
      </c>
      <c r="AE57" s="66" t="str">
        <f t="shared" si="31"/>
        <v>LDC</v>
      </c>
      <c r="AF57" s="66" t="str">
        <f t="shared" si="32"/>
        <v>LDC</v>
      </c>
      <c r="AG57" s="66" t="str">
        <f t="shared" si="33"/>
        <v>LDC</v>
      </c>
      <c r="AH57" s="66" t="str">
        <f t="shared" si="34"/>
        <v>LDC</v>
      </c>
      <c r="AI57" s="66" t="str">
        <f t="shared" si="35"/>
        <v>LDC</v>
      </c>
      <c r="AJ57" s="67"/>
      <c r="AK57" s="67"/>
      <c r="AL57" s="55"/>
      <c r="AM57" s="55"/>
      <c r="AN57" s="128" t="s">
        <v>1595</v>
      </c>
      <c r="AO57" s="128" t="s">
        <v>1595</v>
      </c>
      <c r="AP57" s="68" t="s">
        <v>1595</v>
      </c>
      <c r="AQ57" s="68" t="s">
        <v>1595</v>
      </c>
      <c r="AR57" s="68" t="s">
        <v>1599</v>
      </c>
      <c r="AS57" s="68" t="s">
        <v>1599</v>
      </c>
      <c r="AT57" s="69" t="s">
        <v>1599</v>
      </c>
      <c r="AU57" s="68" t="s">
        <v>1599</v>
      </c>
      <c r="AV57" s="68" t="s">
        <v>1599</v>
      </c>
      <c r="AW57" s="70" t="s">
        <v>1599</v>
      </c>
      <c r="AX57" s="70" t="s">
        <v>1599</v>
      </c>
      <c r="AY57" s="70" t="s">
        <v>1599</v>
      </c>
      <c r="AZ57" s="70" t="s">
        <v>1599</v>
      </c>
      <c r="BA57" s="70" t="s">
        <v>1599</v>
      </c>
      <c r="BB57" s="70" t="s">
        <v>1599</v>
      </c>
      <c r="BC57" s="70" t="s">
        <v>1599</v>
      </c>
      <c r="BD57" s="70" t="s">
        <v>1599</v>
      </c>
      <c r="BE57" s="70" t="s">
        <v>1599</v>
      </c>
      <c r="BF57" s="70" t="s">
        <v>1599</v>
      </c>
      <c r="BG57" s="70" t="s">
        <v>1599</v>
      </c>
      <c r="BH57" s="70" t="s">
        <v>1599</v>
      </c>
      <c r="BI57" s="70" t="s">
        <v>1599</v>
      </c>
      <c r="BJ57" s="70" t="s">
        <v>1599</v>
      </c>
      <c r="BK57" s="70" t="s">
        <v>1599</v>
      </c>
      <c r="BL57" s="70" t="s">
        <v>1599</v>
      </c>
      <c r="BM57" s="70" t="s">
        <v>1599</v>
      </c>
      <c r="BN57" s="70" t="s">
        <v>1599</v>
      </c>
      <c r="BO57" s="70" t="s">
        <v>1599</v>
      </c>
      <c r="BP57" s="70" t="s">
        <v>1599</v>
      </c>
      <c r="BQ57" s="70" t="s">
        <v>1599</v>
      </c>
      <c r="BR57" s="55"/>
      <c r="BS57" s="55"/>
      <c r="BT57" s="135" t="s">
        <v>1207</v>
      </c>
      <c r="BU57" s="71" t="s">
        <v>1207</v>
      </c>
      <c r="BV57" s="71" t="s">
        <v>1207</v>
      </c>
      <c r="BW57" s="71" t="s">
        <v>1207</v>
      </c>
      <c r="BX57" s="71" t="s">
        <v>1207</v>
      </c>
      <c r="BY57" s="71" t="s">
        <v>1207</v>
      </c>
      <c r="BZ57" s="71" t="s">
        <v>1207</v>
      </c>
      <c r="CA57" s="71" t="s">
        <v>1207</v>
      </c>
      <c r="CB57" s="71" t="s">
        <v>1207</v>
      </c>
      <c r="CC57" s="64" t="s">
        <v>1207</v>
      </c>
      <c r="CD57" s="64" t="s">
        <v>1207</v>
      </c>
      <c r="CE57" s="64" t="s">
        <v>1207</v>
      </c>
      <c r="CF57" s="64" t="s">
        <v>1207</v>
      </c>
      <c r="CG57" s="64" t="s">
        <v>1207</v>
      </c>
      <c r="CH57" s="64" t="s">
        <v>1207</v>
      </c>
      <c r="CI57" s="64" t="s">
        <v>1207</v>
      </c>
      <c r="CJ57" s="64" t="s">
        <v>1207</v>
      </c>
      <c r="CK57" s="64" t="s">
        <v>1207</v>
      </c>
      <c r="CL57" s="64" t="s">
        <v>1207</v>
      </c>
      <c r="CM57" s="64" t="s">
        <v>1207</v>
      </c>
      <c r="CN57" s="64" t="s">
        <v>1207</v>
      </c>
      <c r="CO57" s="64" t="s">
        <v>1207</v>
      </c>
      <c r="CP57" s="64" t="s">
        <v>1207</v>
      </c>
      <c r="CQ57" s="64" t="s">
        <v>1207</v>
      </c>
      <c r="CR57" s="64" t="s">
        <v>1207</v>
      </c>
      <c r="CS57" s="64" t="s">
        <v>1207</v>
      </c>
      <c r="CT57" s="64" t="s">
        <v>1207</v>
      </c>
      <c r="CU57" s="64" t="s">
        <v>1207</v>
      </c>
      <c r="CV57" s="64" t="s">
        <v>1207</v>
      </c>
      <c r="CW57" s="64" t="s">
        <v>1207</v>
      </c>
      <c r="CX57" s="29"/>
      <c r="CY57" s="29"/>
      <c r="CZ57" s="139" t="s">
        <v>1596</v>
      </c>
      <c r="DA57" s="72" t="s">
        <v>1596</v>
      </c>
      <c r="DB57" s="72" t="s">
        <v>1596</v>
      </c>
      <c r="DC57" s="72" t="s">
        <v>1596</v>
      </c>
      <c r="DD57" s="72" t="s">
        <v>1596</v>
      </c>
      <c r="DE57" s="72" t="s">
        <v>1596</v>
      </c>
      <c r="DF57" s="72" t="s">
        <v>1596</v>
      </c>
      <c r="DG57" s="77" t="s">
        <v>1596</v>
      </c>
      <c r="DH57" s="78" t="s">
        <v>1596</v>
      </c>
      <c r="DI57" s="74" t="s">
        <v>1596</v>
      </c>
      <c r="DJ57" s="74" t="s">
        <v>1596</v>
      </c>
      <c r="DK57" s="74" t="s">
        <v>1596</v>
      </c>
      <c r="DL57" s="74" t="s">
        <v>1596</v>
      </c>
      <c r="DM57" s="74" t="s">
        <v>1596</v>
      </c>
      <c r="DN57" s="74" t="s">
        <v>1596</v>
      </c>
      <c r="DO57" s="74" t="s">
        <v>1596</v>
      </c>
      <c r="DP57" s="74" t="s">
        <v>1596</v>
      </c>
      <c r="DQ57" s="74" t="s">
        <v>1596</v>
      </c>
      <c r="DR57" s="74" t="s">
        <v>1596</v>
      </c>
      <c r="DS57" s="74" t="s">
        <v>1596</v>
      </c>
      <c r="DT57" s="74" t="s">
        <v>1596</v>
      </c>
      <c r="DU57" s="74" t="s">
        <v>1596</v>
      </c>
      <c r="DV57" s="74" t="s">
        <v>1596</v>
      </c>
      <c r="DW57" s="74" t="str">
        <f t="shared" si="36"/>
        <v>eligible</v>
      </c>
      <c r="DX57" s="74" t="str">
        <f t="shared" si="37"/>
        <v>eligible</v>
      </c>
      <c r="DY57" s="74" t="str">
        <f t="shared" si="38"/>
        <v>eligible</v>
      </c>
      <c r="DZ57" s="74" t="str">
        <f t="shared" si="39"/>
        <v>eligible</v>
      </c>
      <c r="EA57" s="74" t="str">
        <f t="shared" si="40"/>
        <v>eligible</v>
      </c>
      <c r="EB57" s="74" t="s">
        <v>1596</v>
      </c>
      <c r="EC57" s="63"/>
      <c r="ED57" s="63"/>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row>
    <row r="58" spans="2:160" x14ac:dyDescent="0.25">
      <c r="B58" s="20" t="s">
        <v>293</v>
      </c>
      <c r="C58" s="64" t="s">
        <v>1658</v>
      </c>
      <c r="D58" s="29"/>
      <c r="E58" s="29"/>
      <c r="F58" s="65" t="str">
        <f t="shared" si="6"/>
        <v>HIC</v>
      </c>
      <c r="G58" s="65" t="str">
        <f t="shared" si="7"/>
        <v>HIC</v>
      </c>
      <c r="H58" s="65" t="str">
        <f t="shared" si="8"/>
        <v>HIC</v>
      </c>
      <c r="I58" s="65" t="str">
        <f t="shared" si="9"/>
        <v>HIC</v>
      </c>
      <c r="J58" s="65" t="str">
        <f t="shared" si="10"/>
        <v>UMIC</v>
      </c>
      <c r="K58" s="65" t="str">
        <f t="shared" si="11"/>
        <v>UMIC</v>
      </c>
      <c r="L58" s="65" t="str">
        <f t="shared" si="12"/>
        <v>UMIC</v>
      </c>
      <c r="M58" s="65" t="str">
        <f t="shared" si="13"/>
        <v>UMIC</v>
      </c>
      <c r="N58" s="65" t="str">
        <f t="shared" si="14"/>
        <v>UMIC</v>
      </c>
      <c r="O58" s="66" t="str">
        <f t="shared" si="15"/>
        <v>UMIC</v>
      </c>
      <c r="P58" s="66" t="str">
        <f t="shared" si="16"/>
        <v>UMIC</v>
      </c>
      <c r="Q58" s="66" t="str">
        <f t="shared" si="17"/>
        <v>UMIC</v>
      </c>
      <c r="R58" s="66" t="str">
        <f t="shared" si="18"/>
        <v>UMIC</v>
      </c>
      <c r="S58" s="66" t="str">
        <f t="shared" si="19"/>
        <v>UMIC</v>
      </c>
      <c r="T58" s="66" t="str">
        <f t="shared" si="20"/>
        <v>UMIC</v>
      </c>
      <c r="U58" s="66" t="str">
        <f t="shared" si="21"/>
        <v>UMIC</v>
      </c>
      <c r="V58" s="66" t="str">
        <f t="shared" si="22"/>
        <v>UMIC</v>
      </c>
      <c r="W58" s="66" t="str">
        <f t="shared" si="23"/>
        <v>UMIC</v>
      </c>
      <c r="X58" s="66" t="str">
        <f t="shared" si="24"/>
        <v>UMIC</v>
      </c>
      <c r="Y58" s="66" t="str">
        <f t="shared" si="25"/>
        <v>UMIC</v>
      </c>
      <c r="Z58" s="66" t="str">
        <f t="shared" si="26"/>
        <v>UMIC</v>
      </c>
      <c r="AA58" s="66" t="str">
        <f t="shared" si="27"/>
        <v>UMIC</v>
      </c>
      <c r="AB58" s="66" t="str">
        <f t="shared" si="28"/>
        <v>UMIC</v>
      </c>
      <c r="AC58" s="66" t="str">
        <f t="shared" si="29"/>
        <v>LMIC</v>
      </c>
      <c r="AD58" s="66" t="str">
        <f t="shared" si="30"/>
        <v>LMIC</v>
      </c>
      <c r="AE58" s="66" t="str">
        <f t="shared" si="31"/>
        <v>LMIC</v>
      </c>
      <c r="AF58" s="66" t="str">
        <f t="shared" si="32"/>
        <v>LMIC</v>
      </c>
      <c r="AG58" s="66" t="str">
        <f t="shared" si="33"/>
        <v>LMIC</v>
      </c>
      <c r="AH58" s="66" t="str">
        <f t="shared" si="34"/>
        <v>LMIC</v>
      </c>
      <c r="AI58" s="66" t="str">
        <f t="shared" si="35"/>
        <v>LMIC</v>
      </c>
      <c r="AJ58" s="67"/>
      <c r="AK58" s="67"/>
      <c r="AL58" s="55"/>
      <c r="AM58" s="55"/>
      <c r="AN58" s="128" t="s">
        <v>1606</v>
      </c>
      <c r="AO58" s="128" t="s">
        <v>1606</v>
      </c>
      <c r="AP58" s="68" t="s">
        <v>1606</v>
      </c>
      <c r="AQ58" s="68" t="s">
        <v>1606</v>
      </c>
      <c r="AR58" s="68" t="s">
        <v>1598</v>
      </c>
      <c r="AS58" s="68" t="s">
        <v>1598</v>
      </c>
      <c r="AT58" s="69" t="s">
        <v>1598</v>
      </c>
      <c r="AU58" s="68" t="s">
        <v>1598</v>
      </c>
      <c r="AV58" s="68" t="s">
        <v>1598</v>
      </c>
      <c r="AW58" s="70" t="s">
        <v>1598</v>
      </c>
      <c r="AX58" s="70" t="s">
        <v>1598</v>
      </c>
      <c r="AY58" s="70" t="s">
        <v>1598</v>
      </c>
      <c r="AZ58" s="70" t="s">
        <v>1598</v>
      </c>
      <c r="BA58" s="70" t="s">
        <v>1598</v>
      </c>
      <c r="BB58" s="70" t="s">
        <v>1598</v>
      </c>
      <c r="BC58" s="70" t="s">
        <v>1598</v>
      </c>
      <c r="BD58" s="70" t="s">
        <v>1598</v>
      </c>
      <c r="BE58" s="70" t="s">
        <v>1598</v>
      </c>
      <c r="BF58" s="70" t="s">
        <v>1598</v>
      </c>
      <c r="BG58" s="70" t="s">
        <v>1598</v>
      </c>
      <c r="BH58" s="70" t="s">
        <v>1598</v>
      </c>
      <c r="BI58" s="70" t="s">
        <v>1598</v>
      </c>
      <c r="BJ58" s="70" t="s">
        <v>1598</v>
      </c>
      <c r="BK58" s="70" t="s">
        <v>1599</v>
      </c>
      <c r="BL58" s="70" t="s">
        <v>1599</v>
      </c>
      <c r="BM58" s="70" t="s">
        <v>1599</v>
      </c>
      <c r="BN58" s="70" t="s">
        <v>1599</v>
      </c>
      <c r="BO58" s="70" t="s">
        <v>1599</v>
      </c>
      <c r="BP58" s="70" t="s">
        <v>1599</v>
      </c>
      <c r="BQ58" s="70" t="s">
        <v>1599</v>
      </c>
      <c r="BR58" s="55"/>
      <c r="BS58" s="55"/>
      <c r="BT58" s="135" t="s">
        <v>1600</v>
      </c>
      <c r="BU58" s="71" t="s">
        <v>1600</v>
      </c>
      <c r="BV58" s="71" t="s">
        <v>1600</v>
      </c>
      <c r="BW58" s="71" t="s">
        <v>1600</v>
      </c>
      <c r="BX58" s="71" t="s">
        <v>1600</v>
      </c>
      <c r="BY58" s="71" t="s">
        <v>1600</v>
      </c>
      <c r="BZ58" s="71" t="s">
        <v>1600</v>
      </c>
      <c r="CA58" s="71" t="s">
        <v>1600</v>
      </c>
      <c r="CB58" s="71" t="s">
        <v>1600</v>
      </c>
      <c r="CC58" s="64" t="s">
        <v>1600</v>
      </c>
      <c r="CD58" s="64" t="s">
        <v>1600</v>
      </c>
      <c r="CE58" s="64" t="s">
        <v>1600</v>
      </c>
      <c r="CF58" s="64" t="s">
        <v>1600</v>
      </c>
      <c r="CG58" s="64" t="s">
        <v>1600</v>
      </c>
      <c r="CH58" s="64" t="s">
        <v>1600</v>
      </c>
      <c r="CI58" s="64" t="s">
        <v>1600</v>
      </c>
      <c r="CJ58" s="64" t="s">
        <v>1600</v>
      </c>
      <c r="CK58" s="64" t="s">
        <v>1600</v>
      </c>
      <c r="CL58" s="64" t="s">
        <v>1600</v>
      </c>
      <c r="CM58" s="64" t="s">
        <v>1600</v>
      </c>
      <c r="CN58" s="64" t="s">
        <v>1600</v>
      </c>
      <c r="CO58" s="64" t="s">
        <v>1600</v>
      </c>
      <c r="CP58" s="64" t="s">
        <v>1600</v>
      </c>
      <c r="CQ58" s="64" t="s">
        <v>1600</v>
      </c>
      <c r="CR58" s="64" t="s">
        <v>1600</v>
      </c>
      <c r="CS58" s="64" t="s">
        <v>1600</v>
      </c>
      <c r="CT58" s="64" t="s">
        <v>1600</v>
      </c>
      <c r="CU58" s="64" t="s">
        <v>1600</v>
      </c>
      <c r="CV58" s="64" t="s">
        <v>1600</v>
      </c>
      <c r="CW58" s="64" t="s">
        <v>1600</v>
      </c>
      <c r="CX58" s="29"/>
      <c r="CY58" s="29"/>
      <c r="CZ58" s="139" t="s">
        <v>1601</v>
      </c>
      <c r="DA58" s="72" t="s">
        <v>1601</v>
      </c>
      <c r="DB58" s="72" t="s">
        <v>1601</v>
      </c>
      <c r="DC58" s="72" t="s">
        <v>1601</v>
      </c>
      <c r="DD58" s="72" t="s">
        <v>1601</v>
      </c>
      <c r="DE58" s="72" t="s">
        <v>1601</v>
      </c>
      <c r="DF58" s="72" t="s">
        <v>1601</v>
      </c>
      <c r="DG58" s="77" t="s">
        <v>1602</v>
      </c>
      <c r="DH58" s="78" t="s">
        <v>1602</v>
      </c>
      <c r="DI58" s="74" t="s">
        <v>1601</v>
      </c>
      <c r="DJ58" s="74" t="s">
        <v>1601</v>
      </c>
      <c r="DK58" s="74" t="s">
        <v>1601</v>
      </c>
      <c r="DL58" s="74" t="s">
        <v>1601</v>
      </c>
      <c r="DM58" s="74" t="s">
        <v>1601</v>
      </c>
      <c r="DN58" s="74" t="s">
        <v>1601</v>
      </c>
      <c r="DO58" s="74" t="s">
        <v>1601</v>
      </c>
      <c r="DP58" s="74" t="s">
        <v>1601</v>
      </c>
      <c r="DQ58" s="74" t="s">
        <v>1601</v>
      </c>
      <c r="DR58" s="74" t="s">
        <v>1601</v>
      </c>
      <c r="DS58" s="74" t="s">
        <v>1601</v>
      </c>
      <c r="DT58" s="74" t="s">
        <v>1601</v>
      </c>
      <c r="DU58" s="74" t="s">
        <v>1596</v>
      </c>
      <c r="DV58" s="74" t="s">
        <v>1596</v>
      </c>
      <c r="DW58" s="74" t="str">
        <f t="shared" si="36"/>
        <v>eligible</v>
      </c>
      <c r="DX58" s="74" t="str">
        <f t="shared" si="37"/>
        <v>eligible</v>
      </c>
      <c r="DY58" s="74" t="str">
        <f t="shared" si="38"/>
        <v>eligible</v>
      </c>
      <c r="DZ58" s="74" t="str">
        <f t="shared" si="39"/>
        <v>eligible</v>
      </c>
      <c r="EA58" s="74" t="str">
        <f t="shared" si="40"/>
        <v>eligible</v>
      </c>
      <c r="EB58" s="74" t="s">
        <v>1596</v>
      </c>
      <c r="EC58" s="63"/>
      <c r="ED58" s="63"/>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row>
    <row r="59" spans="2:160" x14ac:dyDescent="0.25">
      <c r="B59" s="20" t="s">
        <v>129</v>
      </c>
      <c r="C59" s="64" t="s">
        <v>1659</v>
      </c>
      <c r="D59" s="29"/>
      <c r="E59" s="29"/>
      <c r="F59" s="65" t="str">
        <f t="shared" si="6"/>
        <v>LDC</v>
      </c>
      <c r="G59" s="65" t="str">
        <f t="shared" si="7"/>
        <v>LDC</v>
      </c>
      <c r="H59" s="65" t="str">
        <f t="shared" si="8"/>
        <v>LDC</v>
      </c>
      <c r="I59" s="65" t="str">
        <f t="shared" si="9"/>
        <v>LDC</v>
      </c>
      <c r="J59" s="65" t="str">
        <f t="shared" si="10"/>
        <v>UMIC</v>
      </c>
      <c r="K59" s="65" t="str">
        <f t="shared" si="11"/>
        <v>UMIC</v>
      </c>
      <c r="L59" s="65" t="str">
        <f t="shared" si="12"/>
        <v>UMIC</v>
      </c>
      <c r="M59" s="65" t="str">
        <f t="shared" si="13"/>
        <v>UMIC</v>
      </c>
      <c r="N59" s="65" t="str">
        <f t="shared" si="14"/>
        <v>UMIC</v>
      </c>
      <c r="O59" s="66" t="str">
        <f t="shared" si="15"/>
        <v>UMIC</v>
      </c>
      <c r="P59" s="66" t="str">
        <f t="shared" si="16"/>
        <v>UMIC</v>
      </c>
      <c r="Q59" s="66" t="str">
        <f t="shared" si="17"/>
        <v>UMIC</v>
      </c>
      <c r="R59" s="66" t="str">
        <f t="shared" si="18"/>
        <v>UMIC</v>
      </c>
      <c r="S59" s="66" t="str">
        <f t="shared" si="19"/>
        <v>UMIC</v>
      </c>
      <c r="T59" s="66" t="str">
        <f t="shared" si="20"/>
        <v>LMIC</v>
      </c>
      <c r="U59" s="66" t="str">
        <f t="shared" si="21"/>
        <v>LMIC</v>
      </c>
      <c r="V59" s="66" t="str">
        <f t="shared" si="22"/>
        <v>LMIC</v>
      </c>
      <c r="W59" s="66" t="str">
        <f t="shared" si="23"/>
        <v>LMIC</v>
      </c>
      <c r="X59" s="66" t="str">
        <f t="shared" si="24"/>
        <v>LMIC</v>
      </c>
      <c r="Y59" s="66" t="str">
        <f t="shared" si="25"/>
        <v>LMIC</v>
      </c>
      <c r="Z59" s="66" t="str">
        <f t="shared" si="26"/>
        <v>LMIC</v>
      </c>
      <c r="AA59" s="66" t="str">
        <f t="shared" si="27"/>
        <v>LMIC</v>
      </c>
      <c r="AB59" s="66" t="str">
        <f t="shared" si="28"/>
        <v>LMIC</v>
      </c>
      <c r="AC59" s="66" t="str">
        <f t="shared" si="29"/>
        <v>LMIC</v>
      </c>
      <c r="AD59" s="66" t="str">
        <f t="shared" si="30"/>
        <v>LMIC</v>
      </c>
      <c r="AE59" s="66" t="str">
        <f t="shared" si="31"/>
        <v>LMIC</v>
      </c>
      <c r="AF59" s="66" t="str">
        <f t="shared" si="32"/>
        <v>LMIC</v>
      </c>
      <c r="AG59" s="66" t="str">
        <f t="shared" si="33"/>
        <v>LMIC</v>
      </c>
      <c r="AH59" s="66" t="str">
        <f t="shared" si="34"/>
        <v>LMIC</v>
      </c>
      <c r="AI59" s="66" t="str">
        <f t="shared" si="35"/>
        <v>LMIC</v>
      </c>
      <c r="AJ59" s="67"/>
      <c r="AK59" s="67"/>
      <c r="AL59" s="55"/>
      <c r="AM59" s="55"/>
      <c r="AN59" s="128" t="s">
        <v>1599</v>
      </c>
      <c r="AO59" s="128" t="s">
        <v>1599</v>
      </c>
      <c r="AP59" s="68" t="s">
        <v>1599</v>
      </c>
      <c r="AQ59" s="68" t="s">
        <v>1599</v>
      </c>
      <c r="AR59" s="68" t="s">
        <v>1598</v>
      </c>
      <c r="AS59" s="68" t="s">
        <v>1598</v>
      </c>
      <c r="AT59" s="69" t="s">
        <v>1598</v>
      </c>
      <c r="AU59" s="68" t="s">
        <v>1598</v>
      </c>
      <c r="AV59" s="68" t="s">
        <v>1598</v>
      </c>
      <c r="AW59" s="70" t="s">
        <v>1598</v>
      </c>
      <c r="AX59" s="70" t="s">
        <v>1598</v>
      </c>
      <c r="AY59" s="70" t="s">
        <v>1598</v>
      </c>
      <c r="AZ59" s="70" t="s">
        <v>1598</v>
      </c>
      <c r="BA59" s="70" t="s">
        <v>1598</v>
      </c>
      <c r="BB59" s="70" t="s">
        <v>1599</v>
      </c>
      <c r="BC59" s="70" t="s">
        <v>1599</v>
      </c>
      <c r="BD59" s="70" t="s">
        <v>1599</v>
      </c>
      <c r="BE59" s="70" t="s">
        <v>1599</v>
      </c>
      <c r="BF59" s="70" t="s">
        <v>1599</v>
      </c>
      <c r="BG59" s="70" t="s">
        <v>1599</v>
      </c>
      <c r="BH59" s="70" t="s">
        <v>1599</v>
      </c>
      <c r="BI59" s="70" t="s">
        <v>1599</v>
      </c>
      <c r="BJ59" s="70" t="s">
        <v>1599</v>
      </c>
      <c r="BK59" s="70" t="s">
        <v>1599</v>
      </c>
      <c r="BL59" s="70" t="s">
        <v>1599</v>
      </c>
      <c r="BM59" s="70" t="s">
        <v>1599</v>
      </c>
      <c r="BN59" s="70" t="s">
        <v>1599</v>
      </c>
      <c r="BO59" s="70" t="s">
        <v>1599</v>
      </c>
      <c r="BP59" s="70" t="s">
        <v>1599</v>
      </c>
      <c r="BQ59" s="70" t="s">
        <v>1599</v>
      </c>
      <c r="BR59" s="55"/>
      <c r="BS59" s="55"/>
      <c r="BT59" s="135" t="s">
        <v>1207</v>
      </c>
      <c r="BU59" s="71" t="s">
        <v>1207</v>
      </c>
      <c r="BV59" s="71" t="s">
        <v>1207</v>
      </c>
      <c r="BW59" s="71" t="s">
        <v>1207</v>
      </c>
      <c r="BX59" s="71" t="s">
        <v>1600</v>
      </c>
      <c r="BY59" s="71" t="s">
        <v>1600</v>
      </c>
      <c r="BZ59" s="71" t="s">
        <v>1600</v>
      </c>
      <c r="CA59" s="71" t="s">
        <v>1600</v>
      </c>
      <c r="CB59" s="71" t="s">
        <v>1600</v>
      </c>
      <c r="CC59" s="64" t="s">
        <v>1600</v>
      </c>
      <c r="CD59" s="64" t="s">
        <v>1600</v>
      </c>
      <c r="CE59" s="64" t="s">
        <v>1600</v>
      </c>
      <c r="CF59" s="64" t="s">
        <v>1600</v>
      </c>
      <c r="CG59" s="64" t="s">
        <v>1600</v>
      </c>
      <c r="CH59" s="64" t="s">
        <v>1600</v>
      </c>
      <c r="CI59" s="64" t="s">
        <v>1600</v>
      </c>
      <c r="CJ59" s="64" t="s">
        <v>1600</v>
      </c>
      <c r="CK59" s="64" t="s">
        <v>1600</v>
      </c>
      <c r="CL59" s="64" t="s">
        <v>1600</v>
      </c>
      <c r="CM59" s="64" t="s">
        <v>1600</v>
      </c>
      <c r="CN59" s="64" t="s">
        <v>1600</v>
      </c>
      <c r="CO59" s="64" t="s">
        <v>1600</v>
      </c>
      <c r="CP59" s="64" t="s">
        <v>1600</v>
      </c>
      <c r="CQ59" s="64" t="s">
        <v>1600</v>
      </c>
      <c r="CR59" s="64" t="s">
        <v>1600</v>
      </c>
      <c r="CS59" s="64" t="s">
        <v>1600</v>
      </c>
      <c r="CT59" s="64" t="s">
        <v>1600</v>
      </c>
      <c r="CU59" s="64" t="s">
        <v>1600</v>
      </c>
      <c r="CV59" s="64" t="s">
        <v>1600</v>
      </c>
      <c r="CW59" s="64" t="s">
        <v>1600</v>
      </c>
      <c r="CX59" s="29"/>
      <c r="CY59" s="29"/>
      <c r="CZ59" s="139" t="s">
        <v>1596</v>
      </c>
      <c r="DA59" s="72" t="s">
        <v>1596</v>
      </c>
      <c r="DB59" s="72" t="s">
        <v>1596</v>
      </c>
      <c r="DC59" s="72" t="s">
        <v>1596</v>
      </c>
      <c r="DD59" s="72" t="s">
        <v>1601</v>
      </c>
      <c r="DE59" s="72" t="s">
        <v>1601</v>
      </c>
      <c r="DF59" s="72" t="s">
        <v>1601</v>
      </c>
      <c r="DG59" s="77" t="s">
        <v>1602</v>
      </c>
      <c r="DH59" s="78" t="s">
        <v>1602</v>
      </c>
      <c r="DI59" s="74" t="s">
        <v>1601</v>
      </c>
      <c r="DJ59" s="74" t="s">
        <v>1601</v>
      </c>
      <c r="DK59" s="74" t="s">
        <v>1601</v>
      </c>
      <c r="DL59" s="74" t="s">
        <v>1601</v>
      </c>
      <c r="DM59" s="74" t="s">
        <v>1596</v>
      </c>
      <c r="DN59" s="74" t="s">
        <v>1596</v>
      </c>
      <c r="DO59" s="74" t="s">
        <v>1596</v>
      </c>
      <c r="DP59" s="74" t="s">
        <v>1596</v>
      </c>
      <c r="DQ59" s="74" t="s">
        <v>1596</v>
      </c>
      <c r="DR59" s="74" t="s">
        <v>1596</v>
      </c>
      <c r="DS59" s="74" t="s">
        <v>1596</v>
      </c>
      <c r="DT59" s="74" t="s">
        <v>1596</v>
      </c>
      <c r="DU59" s="74" t="s">
        <v>1596</v>
      </c>
      <c r="DV59" s="74" t="s">
        <v>1596</v>
      </c>
      <c r="DW59" s="74" t="str">
        <f t="shared" si="36"/>
        <v>eligible</v>
      </c>
      <c r="DX59" s="74" t="str">
        <f t="shared" si="37"/>
        <v>eligible</v>
      </c>
      <c r="DY59" s="74" t="str">
        <f t="shared" si="38"/>
        <v>eligible</v>
      </c>
      <c r="DZ59" s="74" t="str">
        <f t="shared" si="39"/>
        <v>eligible</v>
      </c>
      <c r="EA59" s="74" t="str">
        <f t="shared" si="40"/>
        <v>eligible</v>
      </c>
      <c r="EB59" s="74" t="s">
        <v>1596</v>
      </c>
      <c r="EC59" s="63"/>
      <c r="ED59" s="63"/>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row>
    <row r="60" spans="2:160" x14ac:dyDescent="0.25">
      <c r="B60" s="20" t="s">
        <v>641</v>
      </c>
      <c r="C60" s="64" t="s">
        <v>1660</v>
      </c>
      <c r="D60" s="29"/>
      <c r="E60" s="29"/>
      <c r="F60" s="65" t="str">
        <f t="shared" si="6"/>
        <v>UMIC</v>
      </c>
      <c r="G60" s="65" t="str">
        <f t="shared" si="7"/>
        <v>UMIC</v>
      </c>
      <c r="H60" s="65" t="str">
        <f t="shared" si="8"/>
        <v>UMIC</v>
      </c>
      <c r="I60" s="65" t="str">
        <f t="shared" si="9"/>
        <v>UMIC</v>
      </c>
      <c r="J60" s="65" t="str">
        <f t="shared" si="10"/>
        <v>UMIC</v>
      </c>
      <c r="K60" s="65" t="str">
        <f t="shared" si="11"/>
        <v>UMIC</v>
      </c>
      <c r="L60" s="65" t="str">
        <f t="shared" si="12"/>
        <v>UMIC</v>
      </c>
      <c r="M60" s="65" t="str">
        <f t="shared" si="13"/>
        <v>UMIC</v>
      </c>
      <c r="N60" s="65" t="str">
        <f t="shared" si="14"/>
        <v>UMIC</v>
      </c>
      <c r="O60" s="66" t="str">
        <f t="shared" si="15"/>
        <v>UMIC</v>
      </c>
      <c r="P60" s="66" t="str">
        <f t="shared" si="16"/>
        <v>UMIC</v>
      </c>
      <c r="Q60" s="66" t="str">
        <f t="shared" si="17"/>
        <v>UMIC</v>
      </c>
      <c r="R60" s="66" t="str">
        <f t="shared" si="18"/>
        <v>LMIC</v>
      </c>
      <c r="S60" s="66" t="str">
        <f t="shared" si="19"/>
        <v>LMIC</v>
      </c>
      <c r="T60" s="66" t="str">
        <f t="shared" si="20"/>
        <v>LMIC</v>
      </c>
      <c r="U60" s="66" t="str">
        <f t="shared" si="21"/>
        <v>LMIC</v>
      </c>
      <c r="V60" s="66" t="str">
        <f t="shared" si="22"/>
        <v>LMIC</v>
      </c>
      <c r="W60" s="66" t="str">
        <f t="shared" si="23"/>
        <v>LMIC</v>
      </c>
      <c r="X60" s="66" t="str">
        <f t="shared" si="24"/>
        <v>LMIC</v>
      </c>
      <c r="Y60" s="66" t="str">
        <f t="shared" si="25"/>
        <v>LMIC</v>
      </c>
      <c r="Z60" s="66" t="str">
        <f t="shared" si="26"/>
        <v>LMIC</v>
      </c>
      <c r="AA60" s="66" t="str">
        <f t="shared" si="27"/>
        <v>LMIC</v>
      </c>
      <c r="AB60" s="66" t="str">
        <f t="shared" si="28"/>
        <v>LMIC</v>
      </c>
      <c r="AC60" s="66" t="str">
        <f t="shared" si="29"/>
        <v>LMIC</v>
      </c>
      <c r="AD60" s="66" t="str">
        <f t="shared" si="30"/>
        <v>LMIC</v>
      </c>
      <c r="AE60" s="66" t="str">
        <f t="shared" si="31"/>
        <v>LMIC</v>
      </c>
      <c r="AF60" s="66" t="str">
        <f t="shared" si="32"/>
        <v>LMIC</v>
      </c>
      <c r="AG60" s="66" t="str">
        <f t="shared" si="33"/>
        <v>LMIC</v>
      </c>
      <c r="AH60" s="66" t="str">
        <f t="shared" si="34"/>
        <v>LMIC</v>
      </c>
      <c r="AI60" s="66" t="str">
        <f t="shared" si="35"/>
        <v>LMIC</v>
      </c>
      <c r="AJ60" s="67"/>
      <c r="AK60" s="67"/>
      <c r="AL60" s="55"/>
      <c r="AM60" s="55"/>
      <c r="AN60" s="128" t="s">
        <v>1598</v>
      </c>
      <c r="AO60" s="128" t="s">
        <v>1598</v>
      </c>
      <c r="AP60" s="68" t="s">
        <v>1598</v>
      </c>
      <c r="AQ60" s="68" t="s">
        <v>1598</v>
      </c>
      <c r="AR60" s="68" t="s">
        <v>1598</v>
      </c>
      <c r="AS60" s="68" t="s">
        <v>1598</v>
      </c>
      <c r="AT60" s="69" t="s">
        <v>1598</v>
      </c>
      <c r="AU60" s="68" t="s">
        <v>1598</v>
      </c>
      <c r="AV60" s="68" t="s">
        <v>1598</v>
      </c>
      <c r="AW60" s="70" t="s">
        <v>1598</v>
      </c>
      <c r="AX60" s="70" t="s">
        <v>1598</v>
      </c>
      <c r="AY60" s="70" t="s">
        <v>1598</v>
      </c>
      <c r="AZ60" s="70" t="s">
        <v>1599</v>
      </c>
      <c r="BA60" s="70" t="s">
        <v>1599</v>
      </c>
      <c r="BB60" s="70" t="s">
        <v>1599</v>
      </c>
      <c r="BC60" s="70" t="s">
        <v>1599</v>
      </c>
      <c r="BD60" s="70" t="s">
        <v>1599</v>
      </c>
      <c r="BE60" s="70" t="s">
        <v>1599</v>
      </c>
      <c r="BF60" s="70" t="s">
        <v>1599</v>
      </c>
      <c r="BG60" s="70" t="s">
        <v>1599</v>
      </c>
      <c r="BH60" s="70" t="s">
        <v>1599</v>
      </c>
      <c r="BI60" s="70" t="s">
        <v>1599</v>
      </c>
      <c r="BJ60" s="70" t="s">
        <v>1599</v>
      </c>
      <c r="BK60" s="70" t="s">
        <v>1599</v>
      </c>
      <c r="BL60" s="70" t="s">
        <v>1599</v>
      </c>
      <c r="BM60" s="70" t="s">
        <v>1599</v>
      </c>
      <c r="BN60" s="70" t="s">
        <v>1599</v>
      </c>
      <c r="BO60" s="70" t="s">
        <v>1599</v>
      </c>
      <c r="BP60" s="70" t="s">
        <v>1599</v>
      </c>
      <c r="BQ60" s="70" t="s">
        <v>1599</v>
      </c>
      <c r="BR60" s="55"/>
      <c r="BS60" s="55"/>
      <c r="BT60" s="135" t="s">
        <v>1600</v>
      </c>
      <c r="BU60" s="71" t="s">
        <v>1600</v>
      </c>
      <c r="BV60" s="71" t="s">
        <v>1600</v>
      </c>
      <c r="BW60" s="71" t="s">
        <v>1600</v>
      </c>
      <c r="BX60" s="71" t="s">
        <v>1600</v>
      </c>
      <c r="BY60" s="71" t="s">
        <v>1600</v>
      </c>
      <c r="BZ60" s="71" t="s">
        <v>1600</v>
      </c>
      <c r="CA60" s="71" t="s">
        <v>1600</v>
      </c>
      <c r="CB60" s="71" t="s">
        <v>1600</v>
      </c>
      <c r="CC60" s="64" t="s">
        <v>1600</v>
      </c>
      <c r="CD60" s="64" t="s">
        <v>1600</v>
      </c>
      <c r="CE60" s="64" t="s">
        <v>1600</v>
      </c>
      <c r="CF60" s="64" t="s">
        <v>1600</v>
      </c>
      <c r="CG60" s="64" t="s">
        <v>1600</v>
      </c>
      <c r="CH60" s="64" t="s">
        <v>1600</v>
      </c>
      <c r="CI60" s="64" t="s">
        <v>1600</v>
      </c>
      <c r="CJ60" s="64" t="s">
        <v>1600</v>
      </c>
      <c r="CK60" s="64" t="s">
        <v>1600</v>
      </c>
      <c r="CL60" s="64" t="s">
        <v>1600</v>
      </c>
      <c r="CM60" s="64" t="s">
        <v>1600</v>
      </c>
      <c r="CN60" s="64" t="s">
        <v>1600</v>
      </c>
      <c r="CO60" s="64" t="s">
        <v>1600</v>
      </c>
      <c r="CP60" s="64" t="s">
        <v>1600</v>
      </c>
      <c r="CQ60" s="64" t="s">
        <v>1600</v>
      </c>
      <c r="CR60" s="64" t="s">
        <v>1600</v>
      </c>
      <c r="CS60" s="64" t="s">
        <v>1600</v>
      </c>
      <c r="CT60" s="64" t="s">
        <v>1600</v>
      </c>
      <c r="CU60" s="64" t="s">
        <v>1600</v>
      </c>
      <c r="CV60" s="64" t="s">
        <v>1600</v>
      </c>
      <c r="CW60" s="64" t="s">
        <v>1600</v>
      </c>
      <c r="CX60" s="29"/>
      <c r="CY60" s="29"/>
      <c r="CZ60" s="139" t="s">
        <v>1601</v>
      </c>
      <c r="DA60" s="72" t="s">
        <v>1601</v>
      </c>
      <c r="DB60" s="72" t="s">
        <v>1601</v>
      </c>
      <c r="DC60" s="72" t="s">
        <v>1601</v>
      </c>
      <c r="DD60" s="72" t="s">
        <v>1601</v>
      </c>
      <c r="DE60" s="72" t="s">
        <v>1601</v>
      </c>
      <c r="DF60" s="72" t="s">
        <v>1601</v>
      </c>
      <c r="DG60" s="77" t="s">
        <v>1602</v>
      </c>
      <c r="DH60" s="78" t="s">
        <v>1602</v>
      </c>
      <c r="DI60" s="74" t="s">
        <v>1601</v>
      </c>
      <c r="DJ60" s="74" t="s">
        <v>1601</v>
      </c>
      <c r="DK60" s="74" t="s">
        <v>1596</v>
      </c>
      <c r="DL60" s="74" t="s">
        <v>1596</v>
      </c>
      <c r="DM60" s="74" t="s">
        <v>1596</v>
      </c>
      <c r="DN60" s="74" t="s">
        <v>1596</v>
      </c>
      <c r="DO60" s="74" t="s">
        <v>1596</v>
      </c>
      <c r="DP60" s="74" t="s">
        <v>1596</v>
      </c>
      <c r="DQ60" s="74" t="s">
        <v>1596</v>
      </c>
      <c r="DR60" s="74" t="s">
        <v>1596</v>
      </c>
      <c r="DS60" s="74" t="s">
        <v>1596</v>
      </c>
      <c r="DT60" s="74" t="s">
        <v>1596</v>
      </c>
      <c r="DU60" s="74" t="s">
        <v>1596</v>
      </c>
      <c r="DV60" s="74" t="s">
        <v>1596</v>
      </c>
      <c r="DW60" s="74" t="str">
        <f t="shared" si="36"/>
        <v>eligible</v>
      </c>
      <c r="DX60" s="74" t="str">
        <f t="shared" si="37"/>
        <v>eligible</v>
      </c>
      <c r="DY60" s="74" t="str">
        <f t="shared" si="38"/>
        <v>eligible</v>
      </c>
      <c r="DZ60" s="74" t="str">
        <f t="shared" si="39"/>
        <v>eligible</v>
      </c>
      <c r="EA60" s="74" t="str">
        <f t="shared" si="40"/>
        <v>eligible</v>
      </c>
      <c r="EB60" s="74" t="s">
        <v>1596</v>
      </c>
      <c r="EC60" s="63"/>
      <c r="ED60" s="63"/>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row>
    <row r="61" spans="2:160" x14ac:dyDescent="0.25">
      <c r="B61" s="20" t="s">
        <v>216</v>
      </c>
      <c r="C61" s="64" t="s">
        <v>1661</v>
      </c>
      <c r="D61" s="29"/>
      <c r="E61" s="29"/>
      <c r="F61" s="65" t="str">
        <f t="shared" si="6"/>
        <v>UMIC</v>
      </c>
      <c r="G61" s="65" t="str">
        <f t="shared" si="7"/>
        <v>UMIC</v>
      </c>
      <c r="H61" s="65" t="str">
        <f t="shared" si="8"/>
        <v>UMIC</v>
      </c>
      <c r="I61" s="65" t="str">
        <f t="shared" si="9"/>
        <v>UMIC</v>
      </c>
      <c r="J61" s="65" t="str">
        <f t="shared" si="10"/>
        <v>LMIC</v>
      </c>
      <c r="K61" s="65" t="str">
        <f t="shared" si="11"/>
        <v>LMIC</v>
      </c>
      <c r="L61" s="65" t="str">
        <f t="shared" si="12"/>
        <v>LMIC</v>
      </c>
      <c r="M61" s="65" t="str">
        <f t="shared" si="13"/>
        <v>LMIC</v>
      </c>
      <c r="N61" s="65" t="str">
        <f t="shared" si="14"/>
        <v>LMIC</v>
      </c>
      <c r="O61" s="66" t="str">
        <f t="shared" si="15"/>
        <v>LMIC</v>
      </c>
      <c r="P61" s="66" t="str">
        <f t="shared" si="16"/>
        <v>LMIC</v>
      </c>
      <c r="Q61" s="66" t="str">
        <f t="shared" si="17"/>
        <v>LMIC</v>
      </c>
      <c r="R61" s="66" t="str">
        <f t="shared" si="18"/>
        <v>LMIC</v>
      </c>
      <c r="S61" s="66" t="str">
        <f t="shared" si="19"/>
        <v>LMIC</v>
      </c>
      <c r="T61" s="66" t="str">
        <f t="shared" si="20"/>
        <v>LMIC</v>
      </c>
      <c r="U61" s="66" t="str">
        <f t="shared" si="21"/>
        <v>LMIC</v>
      </c>
      <c r="V61" s="66" t="str">
        <f t="shared" si="22"/>
        <v>LMIC</v>
      </c>
      <c r="W61" s="66" t="str">
        <f t="shared" si="23"/>
        <v>LMIC</v>
      </c>
      <c r="X61" s="66" t="str">
        <f t="shared" si="24"/>
        <v>LMIC</v>
      </c>
      <c r="Y61" s="66" t="str">
        <f t="shared" si="25"/>
        <v>LMIC</v>
      </c>
      <c r="Z61" s="66" t="str">
        <f t="shared" si="26"/>
        <v>LMIC</v>
      </c>
      <c r="AA61" s="66" t="str">
        <f t="shared" si="27"/>
        <v>LMIC</v>
      </c>
      <c r="AB61" s="66" t="str">
        <f t="shared" si="28"/>
        <v>LMIC</v>
      </c>
      <c r="AC61" s="66" t="str">
        <f t="shared" si="29"/>
        <v>LMIC</v>
      </c>
      <c r="AD61" s="66" t="str">
        <f t="shared" si="30"/>
        <v>LMIC</v>
      </c>
      <c r="AE61" s="66" t="str">
        <f t="shared" si="31"/>
        <v>LMIC</v>
      </c>
      <c r="AF61" s="66" t="str">
        <f t="shared" si="32"/>
        <v>LMIC</v>
      </c>
      <c r="AG61" s="66" t="str">
        <f t="shared" si="33"/>
        <v>LIC</v>
      </c>
      <c r="AH61" s="66" t="str">
        <f t="shared" si="34"/>
        <v>LIC</v>
      </c>
      <c r="AI61" s="66" t="str">
        <f t="shared" si="35"/>
        <v>LIC</v>
      </c>
      <c r="AJ61" s="67"/>
      <c r="AK61" s="67"/>
      <c r="AL61" s="55"/>
      <c r="AM61" s="55"/>
      <c r="AN61" s="128" t="s">
        <v>1598</v>
      </c>
      <c r="AO61" s="128" t="s">
        <v>1598</v>
      </c>
      <c r="AP61" s="68" t="s">
        <v>1598</v>
      </c>
      <c r="AQ61" s="68" t="s">
        <v>1598</v>
      </c>
      <c r="AR61" s="68" t="s">
        <v>1599</v>
      </c>
      <c r="AS61" s="68" t="s">
        <v>1599</v>
      </c>
      <c r="AT61" s="69" t="s">
        <v>1599</v>
      </c>
      <c r="AU61" s="68" t="s">
        <v>1599</v>
      </c>
      <c r="AV61" s="68" t="s">
        <v>1599</v>
      </c>
      <c r="AW61" s="70" t="s">
        <v>1599</v>
      </c>
      <c r="AX61" s="70" t="s">
        <v>1599</v>
      </c>
      <c r="AY61" s="70" t="s">
        <v>1599</v>
      </c>
      <c r="AZ61" s="70" t="s">
        <v>1599</v>
      </c>
      <c r="BA61" s="70" t="s">
        <v>1599</v>
      </c>
      <c r="BB61" s="70" t="s">
        <v>1599</v>
      </c>
      <c r="BC61" s="70" t="s">
        <v>1599</v>
      </c>
      <c r="BD61" s="70" t="s">
        <v>1599</v>
      </c>
      <c r="BE61" s="70" t="s">
        <v>1599</v>
      </c>
      <c r="BF61" s="70" t="s">
        <v>1599</v>
      </c>
      <c r="BG61" s="70" t="s">
        <v>1599</v>
      </c>
      <c r="BH61" s="70" t="s">
        <v>1599</v>
      </c>
      <c r="BI61" s="70" t="s">
        <v>1599</v>
      </c>
      <c r="BJ61" s="70" t="s">
        <v>1599</v>
      </c>
      <c r="BK61" s="70" t="s">
        <v>1599</v>
      </c>
      <c r="BL61" s="70" t="s">
        <v>1599</v>
      </c>
      <c r="BM61" s="70" t="s">
        <v>1599</v>
      </c>
      <c r="BN61" s="70" t="s">
        <v>1599</v>
      </c>
      <c r="BO61" s="70" t="s">
        <v>1595</v>
      </c>
      <c r="BP61" s="70" t="s">
        <v>1595</v>
      </c>
      <c r="BQ61" s="70" t="s">
        <v>1595</v>
      </c>
      <c r="BR61" s="55"/>
      <c r="BS61" s="55"/>
      <c r="BT61" s="135" t="s">
        <v>1600</v>
      </c>
      <c r="BU61" s="71" t="s">
        <v>1600</v>
      </c>
      <c r="BV61" s="71" t="s">
        <v>1600</v>
      </c>
      <c r="BW61" s="71" t="s">
        <v>1600</v>
      </c>
      <c r="BX61" s="71" t="s">
        <v>1600</v>
      </c>
      <c r="BY61" s="71" t="s">
        <v>1600</v>
      </c>
      <c r="BZ61" s="71" t="s">
        <v>1600</v>
      </c>
      <c r="CA61" s="71" t="s">
        <v>1600</v>
      </c>
      <c r="CB61" s="71" t="s">
        <v>1600</v>
      </c>
      <c r="CC61" s="64" t="s">
        <v>1600</v>
      </c>
      <c r="CD61" s="64" t="s">
        <v>1600</v>
      </c>
      <c r="CE61" s="64" t="s">
        <v>1600</v>
      </c>
      <c r="CF61" s="64" t="s">
        <v>1600</v>
      </c>
      <c r="CG61" s="64" t="s">
        <v>1600</v>
      </c>
      <c r="CH61" s="64" t="s">
        <v>1600</v>
      </c>
      <c r="CI61" s="64" t="s">
        <v>1600</v>
      </c>
      <c r="CJ61" s="64" t="s">
        <v>1600</v>
      </c>
      <c r="CK61" s="64" t="s">
        <v>1600</v>
      </c>
      <c r="CL61" s="64" t="s">
        <v>1600</v>
      </c>
      <c r="CM61" s="64" t="s">
        <v>1600</v>
      </c>
      <c r="CN61" s="64" t="s">
        <v>1600</v>
      </c>
      <c r="CO61" s="64" t="s">
        <v>1600</v>
      </c>
      <c r="CP61" s="64" t="s">
        <v>1600</v>
      </c>
      <c r="CQ61" s="64" t="s">
        <v>1600</v>
      </c>
      <c r="CR61" s="64" t="s">
        <v>1600</v>
      </c>
      <c r="CS61" s="64" t="s">
        <v>1600</v>
      </c>
      <c r="CT61" s="64" t="s">
        <v>1600</v>
      </c>
      <c r="CU61" s="64" t="s">
        <v>1600</v>
      </c>
      <c r="CV61" s="64" t="s">
        <v>1600</v>
      </c>
      <c r="CW61" s="64" t="s">
        <v>1600</v>
      </c>
      <c r="CX61" s="29"/>
      <c r="CY61" s="29"/>
      <c r="CZ61" s="139" t="s">
        <v>1601</v>
      </c>
      <c r="DA61" s="72" t="s">
        <v>1601</v>
      </c>
      <c r="DB61" s="72" t="s">
        <v>1601</v>
      </c>
      <c r="DC61" s="72" t="s">
        <v>1601</v>
      </c>
      <c r="DD61" s="72" t="s">
        <v>1596</v>
      </c>
      <c r="DE61" s="72" t="s">
        <v>1596</v>
      </c>
      <c r="DF61" s="72" t="s">
        <v>1596</v>
      </c>
      <c r="DG61" s="77" t="s">
        <v>1596</v>
      </c>
      <c r="DH61" s="78" t="s">
        <v>1596</v>
      </c>
      <c r="DI61" s="74" t="s">
        <v>1596</v>
      </c>
      <c r="DJ61" s="74" t="s">
        <v>1596</v>
      </c>
      <c r="DK61" s="74" t="s">
        <v>1596</v>
      </c>
      <c r="DL61" s="74" t="s">
        <v>1596</v>
      </c>
      <c r="DM61" s="74" t="s">
        <v>1596</v>
      </c>
      <c r="DN61" s="74" t="s">
        <v>1596</v>
      </c>
      <c r="DO61" s="74" t="s">
        <v>1596</v>
      </c>
      <c r="DP61" s="74" t="s">
        <v>1596</v>
      </c>
      <c r="DQ61" s="74" t="s">
        <v>1596</v>
      </c>
      <c r="DR61" s="74" t="s">
        <v>1596</v>
      </c>
      <c r="DS61" s="74" t="s">
        <v>1596</v>
      </c>
      <c r="DT61" s="74" t="s">
        <v>1596</v>
      </c>
      <c r="DU61" s="74" t="s">
        <v>1596</v>
      </c>
      <c r="DV61" s="74" t="s">
        <v>1596</v>
      </c>
      <c r="DW61" s="74" t="str">
        <f t="shared" si="36"/>
        <v>eligible</v>
      </c>
      <c r="DX61" s="74" t="str">
        <f t="shared" si="37"/>
        <v>eligible</v>
      </c>
      <c r="DY61" s="74" t="str">
        <f t="shared" si="38"/>
        <v>eligible</v>
      </c>
      <c r="DZ61" s="74" t="str">
        <f t="shared" si="39"/>
        <v>eligible</v>
      </c>
      <c r="EA61" s="74" t="str">
        <f t="shared" si="40"/>
        <v>eligible</v>
      </c>
      <c r="EB61" s="74" t="s">
        <v>1596</v>
      </c>
      <c r="EC61" s="63"/>
      <c r="ED61" s="63"/>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row>
    <row r="62" spans="2:160" x14ac:dyDescent="0.25">
      <c r="B62" s="20" t="s">
        <v>765</v>
      </c>
      <c r="C62" s="64" t="s">
        <v>1662</v>
      </c>
      <c r="D62" s="29"/>
      <c r="E62" s="29"/>
      <c r="F62" s="65" t="str">
        <f t="shared" si="6"/>
        <v>UMIC</v>
      </c>
      <c r="G62" s="65" t="str">
        <f t="shared" si="7"/>
        <v>UMIC</v>
      </c>
      <c r="H62" s="65" t="str">
        <f t="shared" si="8"/>
        <v>UMIC</v>
      </c>
      <c r="I62" s="65" t="str">
        <f t="shared" si="9"/>
        <v>UMIC</v>
      </c>
      <c r="J62" s="65" t="str">
        <f t="shared" si="10"/>
        <v>LMIC</v>
      </c>
      <c r="K62" s="65" t="str">
        <f t="shared" si="11"/>
        <v>LMIC</v>
      </c>
      <c r="L62" s="65" t="str">
        <f t="shared" si="12"/>
        <v>LMIC</v>
      </c>
      <c r="M62" s="65" t="str">
        <f t="shared" si="13"/>
        <v>LMIC</v>
      </c>
      <c r="N62" s="65" t="str">
        <f t="shared" si="14"/>
        <v>LMIC</v>
      </c>
      <c r="O62" s="66" t="str">
        <f t="shared" si="15"/>
        <v>LMIC</v>
      </c>
      <c r="P62" s="66" t="str">
        <f t="shared" si="16"/>
        <v>LMIC</v>
      </c>
      <c r="Q62" s="66" t="str">
        <f t="shared" si="17"/>
        <v>LMIC</v>
      </c>
      <c r="R62" s="66" t="str">
        <f t="shared" si="18"/>
        <v>LMIC</v>
      </c>
      <c r="S62" s="66" t="str">
        <f t="shared" si="19"/>
        <v>LMIC</v>
      </c>
      <c r="T62" s="66" t="str">
        <f t="shared" si="20"/>
        <v>LMIC</v>
      </c>
      <c r="U62" s="66" t="str">
        <f t="shared" si="21"/>
        <v>LMIC</v>
      </c>
      <c r="V62" s="66" t="str">
        <f t="shared" si="22"/>
        <v>LMIC</v>
      </c>
      <c r="W62" s="66" t="str">
        <f t="shared" si="23"/>
        <v>LMIC</v>
      </c>
      <c r="X62" s="66" t="str">
        <f t="shared" si="24"/>
        <v>LMIC</v>
      </c>
      <c r="Y62" s="66" t="str">
        <f t="shared" si="25"/>
        <v>LMIC</v>
      </c>
      <c r="Z62" s="66" t="str">
        <f t="shared" si="26"/>
        <v>LMIC</v>
      </c>
      <c r="AA62" s="66" t="str">
        <f t="shared" si="27"/>
        <v>LMIC</v>
      </c>
      <c r="AB62" s="66" t="str">
        <f t="shared" si="28"/>
        <v>LMIC</v>
      </c>
      <c r="AC62" s="66" t="str">
        <f t="shared" si="29"/>
        <v>LMIC</v>
      </c>
      <c r="AD62" s="66" t="str">
        <f t="shared" si="30"/>
        <v>LMIC</v>
      </c>
      <c r="AE62" s="66" t="str">
        <f t="shared" si="31"/>
        <v>LMIC</v>
      </c>
      <c r="AF62" s="66" t="str">
        <f t="shared" si="32"/>
        <v>LMIC</v>
      </c>
      <c r="AG62" s="66" t="str">
        <f t="shared" si="33"/>
        <v>LMIC</v>
      </c>
      <c r="AH62" s="66" t="str">
        <f t="shared" si="34"/>
        <v>LMIC</v>
      </c>
      <c r="AI62" s="66" t="str">
        <f t="shared" si="35"/>
        <v>LMIC</v>
      </c>
      <c r="AJ62" s="67"/>
      <c r="AK62" s="67"/>
      <c r="AL62" s="55"/>
      <c r="AM62" s="55"/>
      <c r="AN62" s="128" t="s">
        <v>1598</v>
      </c>
      <c r="AO62" s="128" t="s">
        <v>1598</v>
      </c>
      <c r="AP62" s="68" t="s">
        <v>1598</v>
      </c>
      <c r="AQ62" s="68" t="s">
        <v>1598</v>
      </c>
      <c r="AR62" s="68" t="s">
        <v>1599</v>
      </c>
      <c r="AS62" s="68" t="s">
        <v>1599</v>
      </c>
      <c r="AT62" s="69" t="s">
        <v>1599</v>
      </c>
      <c r="AU62" s="68" t="s">
        <v>1599</v>
      </c>
      <c r="AV62" s="68" t="s">
        <v>1599</v>
      </c>
      <c r="AW62" s="70" t="s">
        <v>1599</v>
      </c>
      <c r="AX62" s="70" t="s">
        <v>1599</v>
      </c>
      <c r="AY62" s="70" t="s">
        <v>1599</v>
      </c>
      <c r="AZ62" s="70" t="s">
        <v>1599</v>
      </c>
      <c r="BA62" s="70" t="s">
        <v>1599</v>
      </c>
      <c r="BB62" s="70" t="s">
        <v>1599</v>
      </c>
      <c r="BC62" s="70" t="s">
        <v>1599</v>
      </c>
      <c r="BD62" s="70" t="s">
        <v>1599</v>
      </c>
      <c r="BE62" s="70" t="s">
        <v>1599</v>
      </c>
      <c r="BF62" s="70" t="s">
        <v>1599</v>
      </c>
      <c r="BG62" s="70" t="s">
        <v>1599</v>
      </c>
      <c r="BH62" s="70" t="s">
        <v>1599</v>
      </c>
      <c r="BI62" s="70" t="s">
        <v>1599</v>
      </c>
      <c r="BJ62" s="70" t="s">
        <v>1599</v>
      </c>
      <c r="BK62" s="70" t="s">
        <v>1599</v>
      </c>
      <c r="BL62" s="70" t="s">
        <v>1599</v>
      </c>
      <c r="BM62" s="70" t="s">
        <v>1599</v>
      </c>
      <c r="BN62" s="70" t="s">
        <v>1599</v>
      </c>
      <c r="BO62" s="70" t="s">
        <v>1599</v>
      </c>
      <c r="BP62" s="70" t="s">
        <v>1599</v>
      </c>
      <c r="BQ62" s="70" t="s">
        <v>1599</v>
      </c>
      <c r="BR62" s="55"/>
      <c r="BS62" s="55"/>
      <c r="BT62" s="135" t="s">
        <v>1600</v>
      </c>
      <c r="BU62" s="71" t="s">
        <v>1600</v>
      </c>
      <c r="BV62" s="71" t="s">
        <v>1600</v>
      </c>
      <c r="BW62" s="71" t="s">
        <v>1600</v>
      </c>
      <c r="BX62" s="71" t="s">
        <v>1600</v>
      </c>
      <c r="BY62" s="71" t="s">
        <v>1600</v>
      </c>
      <c r="BZ62" s="71" t="s">
        <v>1600</v>
      </c>
      <c r="CA62" s="71" t="s">
        <v>1600</v>
      </c>
      <c r="CB62" s="71" t="s">
        <v>1600</v>
      </c>
      <c r="CC62" s="64" t="s">
        <v>1600</v>
      </c>
      <c r="CD62" s="64" t="s">
        <v>1600</v>
      </c>
      <c r="CE62" s="64" t="s">
        <v>1600</v>
      </c>
      <c r="CF62" s="64" t="s">
        <v>1600</v>
      </c>
      <c r="CG62" s="64" t="s">
        <v>1600</v>
      </c>
      <c r="CH62" s="64" t="s">
        <v>1600</v>
      </c>
      <c r="CI62" s="64" t="s">
        <v>1600</v>
      </c>
      <c r="CJ62" s="64" t="s">
        <v>1600</v>
      </c>
      <c r="CK62" s="64" t="s">
        <v>1600</v>
      </c>
      <c r="CL62" s="64" t="s">
        <v>1600</v>
      </c>
      <c r="CM62" s="64" t="s">
        <v>1600</v>
      </c>
      <c r="CN62" s="64" t="s">
        <v>1600</v>
      </c>
      <c r="CO62" s="64" t="s">
        <v>1600</v>
      </c>
      <c r="CP62" s="64" t="s">
        <v>1600</v>
      </c>
      <c r="CQ62" s="64" t="s">
        <v>1600</v>
      </c>
      <c r="CR62" s="64" t="s">
        <v>1600</v>
      </c>
      <c r="CS62" s="64" t="s">
        <v>1600</v>
      </c>
      <c r="CT62" s="64" t="s">
        <v>1600</v>
      </c>
      <c r="CU62" s="64" t="s">
        <v>1600</v>
      </c>
      <c r="CV62" s="64" t="s">
        <v>1600</v>
      </c>
      <c r="CW62" s="64" t="s">
        <v>1600</v>
      </c>
      <c r="CX62" s="29"/>
      <c r="CY62" s="29"/>
      <c r="CZ62" s="139" t="s">
        <v>1601</v>
      </c>
      <c r="DA62" s="72" t="s">
        <v>1601</v>
      </c>
      <c r="DB62" s="72" t="s">
        <v>1601</v>
      </c>
      <c r="DC62" s="72" t="s">
        <v>1601</v>
      </c>
      <c r="DD62" s="72" t="s">
        <v>1596</v>
      </c>
      <c r="DE62" s="72" t="s">
        <v>1596</v>
      </c>
      <c r="DF62" s="72" t="s">
        <v>1596</v>
      </c>
      <c r="DG62" s="77" t="s">
        <v>1596</v>
      </c>
      <c r="DH62" s="78" t="s">
        <v>1596</v>
      </c>
      <c r="DI62" s="74" t="s">
        <v>1596</v>
      </c>
      <c r="DJ62" s="74" t="s">
        <v>1596</v>
      </c>
      <c r="DK62" s="74" t="s">
        <v>1596</v>
      </c>
      <c r="DL62" s="74" t="s">
        <v>1596</v>
      </c>
      <c r="DM62" s="74" t="s">
        <v>1596</v>
      </c>
      <c r="DN62" s="74" t="s">
        <v>1596</v>
      </c>
      <c r="DO62" s="74" t="s">
        <v>1596</v>
      </c>
      <c r="DP62" s="74" t="s">
        <v>1596</v>
      </c>
      <c r="DQ62" s="74" t="s">
        <v>1596</v>
      </c>
      <c r="DR62" s="74" t="s">
        <v>1596</v>
      </c>
      <c r="DS62" s="74" t="s">
        <v>1596</v>
      </c>
      <c r="DT62" s="74" t="s">
        <v>1596</v>
      </c>
      <c r="DU62" s="74" t="s">
        <v>1596</v>
      </c>
      <c r="DV62" s="74" t="s">
        <v>1596</v>
      </c>
      <c r="DW62" s="74" t="str">
        <f t="shared" si="36"/>
        <v>eligible</v>
      </c>
      <c r="DX62" s="74" t="str">
        <f t="shared" si="37"/>
        <v>eligible</v>
      </c>
      <c r="DY62" s="74" t="str">
        <f t="shared" si="38"/>
        <v>eligible</v>
      </c>
      <c r="DZ62" s="74" t="str">
        <f t="shared" si="39"/>
        <v>eligible</v>
      </c>
      <c r="EA62" s="74" t="str">
        <f t="shared" si="40"/>
        <v>eligible</v>
      </c>
      <c r="EB62" s="74" t="s">
        <v>1596</v>
      </c>
      <c r="EC62" s="63"/>
      <c r="ED62" s="63"/>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row>
    <row r="63" spans="2:160" x14ac:dyDescent="0.25">
      <c r="B63" s="76" t="s">
        <v>68</v>
      </c>
      <c r="C63" s="64" t="s">
        <v>1663</v>
      </c>
      <c r="D63" s="29"/>
      <c r="E63" s="29"/>
      <c r="F63" s="65" t="str">
        <f t="shared" si="6"/>
        <v>LMIC</v>
      </c>
      <c r="G63" s="65" t="str">
        <f t="shared" si="7"/>
        <v>LMIC</v>
      </c>
      <c r="H63" s="65" t="str">
        <f t="shared" si="8"/>
        <v>LMIC</v>
      </c>
      <c r="I63" s="65" t="str">
        <f t="shared" si="9"/>
        <v>LMIC</v>
      </c>
      <c r="J63" s="65" t="str">
        <f t="shared" si="10"/>
        <v>UMIC</v>
      </c>
      <c r="K63" s="65" t="str">
        <f t="shared" si="11"/>
        <v>LDC</v>
      </c>
      <c r="L63" s="65" t="str">
        <f t="shared" si="12"/>
        <v>LDC</v>
      </c>
      <c r="M63" s="65" t="str">
        <f t="shared" si="13"/>
        <v>LDC</v>
      </c>
      <c r="N63" s="65" t="str">
        <f t="shared" si="14"/>
        <v>LDC</v>
      </c>
      <c r="O63" s="66" t="str">
        <f t="shared" si="15"/>
        <v>LDC</v>
      </c>
      <c r="P63" s="66" t="str">
        <f t="shared" si="16"/>
        <v>LDC</v>
      </c>
      <c r="Q63" s="66" t="str">
        <f t="shared" si="17"/>
        <v>LDC</v>
      </c>
      <c r="R63" s="66" t="str">
        <f t="shared" si="18"/>
        <v>LDC</v>
      </c>
      <c r="S63" s="66" t="str">
        <f t="shared" si="19"/>
        <v>LDC</v>
      </c>
      <c r="T63" s="66" t="str">
        <f t="shared" si="20"/>
        <v>LDC</v>
      </c>
      <c r="U63" s="66" t="str">
        <f t="shared" si="21"/>
        <v>LDC</v>
      </c>
      <c r="V63" s="66" t="str">
        <f t="shared" si="22"/>
        <v>LDC</v>
      </c>
      <c r="W63" s="66" t="str">
        <f t="shared" si="23"/>
        <v>LDC</v>
      </c>
      <c r="X63" s="66" t="str">
        <f t="shared" si="24"/>
        <v>LDC</v>
      </c>
      <c r="Y63" s="66" t="str">
        <f t="shared" si="25"/>
        <v>LDC</v>
      </c>
      <c r="Z63" s="66" t="str">
        <f t="shared" si="26"/>
        <v>LDC</v>
      </c>
      <c r="AA63" s="66" t="str">
        <f t="shared" si="27"/>
        <v>LDC</v>
      </c>
      <c r="AB63" s="66" t="str">
        <f t="shared" si="28"/>
        <v>LDC</v>
      </c>
      <c r="AC63" s="66" t="str">
        <f t="shared" si="29"/>
        <v>LDC</v>
      </c>
      <c r="AD63" s="66" t="str">
        <f t="shared" si="30"/>
        <v>LDC</v>
      </c>
      <c r="AE63" s="66" t="str">
        <f t="shared" si="31"/>
        <v>LDC</v>
      </c>
      <c r="AF63" s="66" t="str">
        <f t="shared" si="32"/>
        <v>LDC</v>
      </c>
      <c r="AG63" s="66" t="str">
        <f t="shared" si="33"/>
        <v>LDC</v>
      </c>
      <c r="AH63" s="66" t="str">
        <f t="shared" si="34"/>
        <v>LDC</v>
      </c>
      <c r="AI63" s="66" t="str">
        <f t="shared" si="35"/>
        <v>LDC</v>
      </c>
      <c r="AJ63" s="67"/>
      <c r="AK63" s="67"/>
      <c r="AL63" s="55"/>
      <c r="AM63" s="55"/>
      <c r="AN63" s="128" t="s">
        <v>1599</v>
      </c>
      <c r="AO63" s="128" t="s">
        <v>1599</v>
      </c>
      <c r="AP63" s="68" t="s">
        <v>1599</v>
      </c>
      <c r="AQ63" s="68" t="s">
        <v>1599</v>
      </c>
      <c r="AR63" s="68" t="s">
        <v>1598</v>
      </c>
      <c r="AS63" s="68" t="s">
        <v>1598</v>
      </c>
      <c r="AT63" s="75" t="s">
        <v>1598</v>
      </c>
      <c r="AU63" s="68" t="s">
        <v>1606</v>
      </c>
      <c r="AV63" s="68" t="s">
        <v>1606</v>
      </c>
      <c r="AW63" s="70" t="s">
        <v>1606</v>
      </c>
      <c r="AX63" s="70" t="s">
        <v>1606</v>
      </c>
      <c r="AY63" s="70" t="s">
        <v>1606</v>
      </c>
      <c r="AZ63" s="70" t="s">
        <v>1606</v>
      </c>
      <c r="BA63" s="70" t="s">
        <v>1606</v>
      </c>
      <c r="BB63" s="70" t="s">
        <v>1606</v>
      </c>
      <c r="BC63" s="70" t="s">
        <v>1598</v>
      </c>
      <c r="BD63" s="70" t="s">
        <v>1598</v>
      </c>
      <c r="BE63" s="70" t="s">
        <v>1598</v>
      </c>
      <c r="BF63" s="70" t="s">
        <v>1595</v>
      </c>
      <c r="BG63" s="70" t="s">
        <v>1595</v>
      </c>
      <c r="BH63" s="70" t="s">
        <v>1595</v>
      </c>
      <c r="BI63" s="70" t="s">
        <v>1599</v>
      </c>
      <c r="BJ63" s="70" t="s">
        <v>1599</v>
      </c>
      <c r="BK63" s="70" t="s">
        <v>1599</v>
      </c>
      <c r="BL63" s="70" t="s">
        <v>1599</v>
      </c>
      <c r="BM63" s="70" t="s">
        <v>1595</v>
      </c>
      <c r="BN63" s="70" t="s">
        <v>1595</v>
      </c>
      <c r="BO63" s="70" t="s">
        <v>1595</v>
      </c>
      <c r="BP63" s="70" t="s">
        <v>1595</v>
      </c>
      <c r="BQ63" s="70" t="s">
        <v>1595</v>
      </c>
      <c r="BR63" s="55"/>
      <c r="BS63" s="55"/>
      <c r="BT63" s="135" t="s">
        <v>1600</v>
      </c>
      <c r="BU63" s="71" t="s">
        <v>1600</v>
      </c>
      <c r="BV63" s="71" t="s">
        <v>1600</v>
      </c>
      <c r="BW63" s="71" t="s">
        <v>1600</v>
      </c>
      <c r="BX63" s="71" t="s">
        <v>1600</v>
      </c>
      <c r="BY63" s="71" t="s">
        <v>1207</v>
      </c>
      <c r="BZ63" s="71" t="s">
        <v>1207</v>
      </c>
      <c r="CA63" s="71" t="s">
        <v>1207</v>
      </c>
      <c r="CB63" s="71" t="s">
        <v>1207</v>
      </c>
      <c r="CC63" s="64" t="s">
        <v>1207</v>
      </c>
      <c r="CD63" s="64" t="s">
        <v>1207</v>
      </c>
      <c r="CE63" s="64" t="s">
        <v>1207</v>
      </c>
      <c r="CF63" s="64" t="s">
        <v>1207</v>
      </c>
      <c r="CG63" s="64" t="s">
        <v>1207</v>
      </c>
      <c r="CH63" s="64" t="s">
        <v>1207</v>
      </c>
      <c r="CI63" s="64" t="s">
        <v>1207</v>
      </c>
      <c r="CJ63" s="64" t="s">
        <v>1207</v>
      </c>
      <c r="CK63" s="64" t="s">
        <v>1207</v>
      </c>
      <c r="CL63" s="64" t="s">
        <v>1207</v>
      </c>
      <c r="CM63" s="64" t="s">
        <v>1207</v>
      </c>
      <c r="CN63" s="64" t="s">
        <v>1207</v>
      </c>
      <c r="CO63" s="64" t="s">
        <v>1207</v>
      </c>
      <c r="CP63" s="64" t="s">
        <v>1207</v>
      </c>
      <c r="CQ63" s="64" t="s">
        <v>1207</v>
      </c>
      <c r="CR63" s="64" t="s">
        <v>1207</v>
      </c>
      <c r="CS63" s="64" t="s">
        <v>1207</v>
      </c>
      <c r="CT63" s="64" t="s">
        <v>1207</v>
      </c>
      <c r="CU63" s="64" t="s">
        <v>1207</v>
      </c>
      <c r="CV63" s="64" t="s">
        <v>1207</v>
      </c>
      <c r="CW63" s="64" t="s">
        <v>1207</v>
      </c>
      <c r="CX63" s="29"/>
      <c r="CY63" s="29"/>
      <c r="CZ63" s="139" t="s">
        <v>1596</v>
      </c>
      <c r="DA63" s="72" t="s">
        <v>1596</v>
      </c>
      <c r="DB63" s="72" t="s">
        <v>1596</v>
      </c>
      <c r="DC63" s="72" t="s">
        <v>1596</v>
      </c>
      <c r="DD63" s="72" t="s">
        <v>1601</v>
      </c>
      <c r="DE63" s="72" t="s">
        <v>1596</v>
      </c>
      <c r="DF63" s="72" t="s">
        <v>1596</v>
      </c>
      <c r="DG63" s="77" t="s">
        <v>1596</v>
      </c>
      <c r="DH63" s="78" t="s">
        <v>1596</v>
      </c>
      <c r="DI63" s="74" t="s">
        <v>1596</v>
      </c>
      <c r="DJ63" s="74" t="s">
        <v>1601</v>
      </c>
      <c r="DK63" s="74" t="s">
        <v>1601</v>
      </c>
      <c r="DL63" s="74" t="s">
        <v>1601</v>
      </c>
      <c r="DM63" s="74" t="s">
        <v>1601</v>
      </c>
      <c r="DN63" s="74" t="s">
        <v>1601</v>
      </c>
      <c r="DO63" s="74" t="s">
        <v>1601</v>
      </c>
      <c r="DP63" s="74" t="s">
        <v>1601</v>
      </c>
      <c r="DQ63" s="74" t="s">
        <v>1596</v>
      </c>
      <c r="DR63" s="74" t="s">
        <v>1596</v>
      </c>
      <c r="DS63" s="74" t="s">
        <v>1596</v>
      </c>
      <c r="DT63" s="74" t="s">
        <v>1596</v>
      </c>
      <c r="DU63" s="74" t="s">
        <v>1596</v>
      </c>
      <c r="DV63" s="74" t="s">
        <v>1596</v>
      </c>
      <c r="DW63" s="74" t="str">
        <f t="shared" si="36"/>
        <v>eligible</v>
      </c>
      <c r="DX63" s="74" t="str">
        <f t="shared" si="37"/>
        <v>eligible</v>
      </c>
      <c r="DY63" s="74" t="str">
        <f t="shared" si="38"/>
        <v>eligible</v>
      </c>
      <c r="DZ63" s="74" t="str">
        <f t="shared" si="39"/>
        <v>eligible</v>
      </c>
      <c r="EA63" s="74" t="str">
        <f t="shared" si="40"/>
        <v>eligible</v>
      </c>
      <c r="EB63" s="74" t="s">
        <v>1596</v>
      </c>
      <c r="EC63" s="63"/>
      <c r="ED63" s="63"/>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row>
    <row r="64" spans="2:160" x14ac:dyDescent="0.25">
      <c r="B64" s="20" t="s">
        <v>687</v>
      </c>
      <c r="C64" s="64" t="s">
        <v>1664</v>
      </c>
      <c r="D64" s="29"/>
      <c r="E64" s="29"/>
      <c r="F64" s="65" t="str">
        <f t="shared" si="6"/>
        <v>LMIC</v>
      </c>
      <c r="G64" s="65" t="str">
        <f t="shared" si="7"/>
        <v>LMIC</v>
      </c>
      <c r="H64" s="65" t="str">
        <f t="shared" si="8"/>
        <v>LMIC</v>
      </c>
      <c r="I64" s="65" t="str">
        <f t="shared" si="9"/>
        <v>LMIC</v>
      </c>
      <c r="J64" s="65" t="str">
        <f t="shared" si="10"/>
        <v>LDC</v>
      </c>
      <c r="K64" s="65" t="str">
        <f t="shared" si="11"/>
        <v>LDC</v>
      </c>
      <c r="L64" s="65" t="str">
        <f t="shared" si="12"/>
        <v>LDC</v>
      </c>
      <c r="M64" s="65" t="str">
        <f t="shared" si="13"/>
        <v>LDC</v>
      </c>
      <c r="N64" s="65" t="str">
        <f t="shared" si="14"/>
        <v>LDC</v>
      </c>
      <c r="O64" s="66" t="str">
        <f t="shared" si="15"/>
        <v>LDC</v>
      </c>
      <c r="P64" s="66" t="str">
        <f t="shared" si="16"/>
        <v>LDC</v>
      </c>
      <c r="Q64" s="66" t="str">
        <f t="shared" si="17"/>
        <v>LDC</v>
      </c>
      <c r="R64" s="66" t="str">
        <f t="shared" si="18"/>
        <v>LDC</v>
      </c>
      <c r="S64" s="66" t="str">
        <f t="shared" si="19"/>
        <v>LDC</v>
      </c>
      <c r="T64" s="66" t="str">
        <f t="shared" si="20"/>
        <v>LDC</v>
      </c>
      <c r="U64" s="66" t="str">
        <f t="shared" si="21"/>
        <v>LDC</v>
      </c>
      <c r="V64" s="66" t="str">
        <f t="shared" si="22"/>
        <v>LDC</v>
      </c>
      <c r="W64" s="66" t="str">
        <f t="shared" si="23"/>
        <v>LDC</v>
      </c>
      <c r="X64" s="66" t="str">
        <f t="shared" si="24"/>
        <v>LDC</v>
      </c>
      <c r="Y64" s="66" t="str">
        <f t="shared" si="25"/>
        <v>LDC</v>
      </c>
      <c r="Z64" s="66" t="str">
        <f t="shared" si="26"/>
        <v>LDC</v>
      </c>
      <c r="AA64" s="66" t="str">
        <f t="shared" si="27"/>
        <v>LDC</v>
      </c>
      <c r="AB64" s="66" t="str">
        <f t="shared" si="28"/>
        <v>LDC</v>
      </c>
      <c r="AC64" s="66" t="str">
        <f t="shared" si="29"/>
        <v>LDC</v>
      </c>
      <c r="AD64" s="66" t="str">
        <f t="shared" si="30"/>
        <v>LDC</v>
      </c>
      <c r="AE64" s="66" t="str">
        <f t="shared" si="31"/>
        <v>LDC</v>
      </c>
      <c r="AF64" s="66" t="str">
        <f t="shared" si="32"/>
        <v>LDC</v>
      </c>
      <c r="AG64" s="66" t="str">
        <f t="shared" si="33"/>
        <v>LDC</v>
      </c>
      <c r="AH64" s="66" t="str">
        <f t="shared" si="34"/>
        <v>LDC</v>
      </c>
      <c r="AI64" s="66" t="str">
        <f t="shared" si="35"/>
        <v>..</v>
      </c>
      <c r="AJ64" s="67"/>
      <c r="AK64" s="67"/>
      <c r="AL64" s="55"/>
      <c r="AM64" s="55"/>
      <c r="AN64" s="128" t="s">
        <v>1599</v>
      </c>
      <c r="AO64" s="128" t="s">
        <v>1599</v>
      </c>
      <c r="AP64" s="68" t="s">
        <v>1599</v>
      </c>
      <c r="AQ64" s="68" t="s">
        <v>1599</v>
      </c>
      <c r="AR64" s="68" t="s">
        <v>1595</v>
      </c>
      <c r="AS64" s="68" t="s">
        <v>1595</v>
      </c>
      <c r="AT64" s="69" t="s">
        <v>1595</v>
      </c>
      <c r="AU64" s="68" t="s">
        <v>1595</v>
      </c>
      <c r="AV64" s="68" t="s">
        <v>1595</v>
      </c>
      <c r="AW64" s="70" t="s">
        <v>1595</v>
      </c>
      <c r="AX64" s="70" t="s">
        <v>1595</v>
      </c>
      <c r="AY64" s="70" t="s">
        <v>1595</v>
      </c>
      <c r="AZ64" s="70" t="s">
        <v>1595</v>
      </c>
      <c r="BA64" s="70" t="s">
        <v>1595</v>
      </c>
      <c r="BB64" s="70" t="s">
        <v>1595</v>
      </c>
      <c r="BC64" s="70" t="s">
        <v>1595</v>
      </c>
      <c r="BD64" s="70" t="s">
        <v>1595</v>
      </c>
      <c r="BE64" s="70" t="s">
        <v>1595</v>
      </c>
      <c r="BF64" s="70" t="s">
        <v>1595</v>
      </c>
      <c r="BG64" s="70" t="s">
        <v>1595</v>
      </c>
      <c r="BH64" s="70" t="s">
        <v>1595</v>
      </c>
      <c r="BI64" s="70" t="s">
        <v>1595</v>
      </c>
      <c r="BJ64" s="70" t="s">
        <v>1595</v>
      </c>
      <c r="BK64" s="70" t="s">
        <v>1595</v>
      </c>
      <c r="BL64" s="70" t="s">
        <v>1595</v>
      </c>
      <c r="BM64" s="70" t="s">
        <v>1595</v>
      </c>
      <c r="BN64" s="70" t="s">
        <v>1595</v>
      </c>
      <c r="BO64" s="70" t="s">
        <v>1595</v>
      </c>
      <c r="BP64" s="70" t="s">
        <v>1595</v>
      </c>
      <c r="BQ64" s="70" t="s">
        <v>1600</v>
      </c>
      <c r="BR64" s="55"/>
      <c r="BS64" s="55"/>
      <c r="BT64" s="135" t="s">
        <v>1600</v>
      </c>
      <c r="BU64" s="71" t="s">
        <v>1600</v>
      </c>
      <c r="BV64" s="71" t="s">
        <v>1600</v>
      </c>
      <c r="BW64" s="71" t="s">
        <v>1600</v>
      </c>
      <c r="BX64" s="71" t="s">
        <v>1207</v>
      </c>
      <c r="BY64" s="71" t="s">
        <v>1207</v>
      </c>
      <c r="BZ64" s="71" t="s">
        <v>1207</v>
      </c>
      <c r="CA64" s="71" t="s">
        <v>1207</v>
      </c>
      <c r="CB64" s="71" t="s">
        <v>1207</v>
      </c>
      <c r="CC64" s="64" t="s">
        <v>1207</v>
      </c>
      <c r="CD64" s="64" t="s">
        <v>1207</v>
      </c>
      <c r="CE64" s="64" t="s">
        <v>1207</v>
      </c>
      <c r="CF64" s="64" t="s">
        <v>1207</v>
      </c>
      <c r="CG64" s="64" t="s">
        <v>1207</v>
      </c>
      <c r="CH64" s="64" t="s">
        <v>1207</v>
      </c>
      <c r="CI64" s="64" t="s">
        <v>1207</v>
      </c>
      <c r="CJ64" s="64" t="s">
        <v>1207</v>
      </c>
      <c r="CK64" s="64" t="s">
        <v>1207</v>
      </c>
      <c r="CL64" s="64" t="s">
        <v>1207</v>
      </c>
      <c r="CM64" s="64" t="s">
        <v>1207</v>
      </c>
      <c r="CN64" s="64" t="s">
        <v>1207</v>
      </c>
      <c r="CO64" s="64" t="s">
        <v>1207</v>
      </c>
      <c r="CP64" s="64" t="s">
        <v>1207</v>
      </c>
      <c r="CQ64" s="64" t="s">
        <v>1207</v>
      </c>
      <c r="CR64" s="64" t="s">
        <v>1207</v>
      </c>
      <c r="CS64" s="64" t="s">
        <v>1207</v>
      </c>
      <c r="CT64" s="64" t="s">
        <v>1207</v>
      </c>
      <c r="CU64" s="64" t="s">
        <v>1207</v>
      </c>
      <c r="CV64" s="64" t="s">
        <v>1207</v>
      </c>
      <c r="CW64" s="64" t="s">
        <v>1600</v>
      </c>
      <c r="CX64" s="29"/>
      <c r="CY64" s="29"/>
      <c r="CZ64" s="139" t="s">
        <v>1596</v>
      </c>
      <c r="DA64" s="72" t="s">
        <v>1596</v>
      </c>
      <c r="DB64" s="72" t="s">
        <v>1596</v>
      </c>
      <c r="DC64" s="72" t="s">
        <v>1596</v>
      </c>
      <c r="DD64" s="72" t="s">
        <v>1596</v>
      </c>
      <c r="DE64" s="72" t="s">
        <v>1596</v>
      </c>
      <c r="DF64" s="72" t="s">
        <v>1596</v>
      </c>
      <c r="DG64" s="77" t="s">
        <v>1596</v>
      </c>
      <c r="DH64" s="78" t="s">
        <v>1596</v>
      </c>
      <c r="DI64" s="74" t="s">
        <v>1596</v>
      </c>
      <c r="DJ64" s="74" t="s">
        <v>1596</v>
      </c>
      <c r="DK64" s="74" t="s">
        <v>1596</v>
      </c>
      <c r="DL64" s="74" t="s">
        <v>1596</v>
      </c>
      <c r="DM64" s="74" t="s">
        <v>1596</v>
      </c>
      <c r="DN64" s="74" t="s">
        <v>1596</v>
      </c>
      <c r="DO64" s="74" t="s">
        <v>1596</v>
      </c>
      <c r="DP64" s="74" t="s">
        <v>1596</v>
      </c>
      <c r="DQ64" s="74" t="s">
        <v>1596</v>
      </c>
      <c r="DR64" s="74" t="s">
        <v>1596</v>
      </c>
      <c r="DS64" s="74" t="s">
        <v>1596</v>
      </c>
      <c r="DT64" s="74" t="s">
        <v>1596</v>
      </c>
      <c r="DU64" s="74" t="s">
        <v>1596</v>
      </c>
      <c r="DV64" s="74" t="s">
        <v>1596</v>
      </c>
      <c r="DW64" s="74" t="str">
        <f t="shared" si="36"/>
        <v>eligible</v>
      </c>
      <c r="DX64" s="74" t="str">
        <f t="shared" si="37"/>
        <v>eligible</v>
      </c>
      <c r="DY64" s="74" t="str">
        <f t="shared" si="38"/>
        <v>eligible</v>
      </c>
      <c r="DZ64" s="74" t="str">
        <f t="shared" si="39"/>
        <v>eligible</v>
      </c>
      <c r="EA64" s="74" t="str">
        <f t="shared" si="40"/>
        <v>eligible</v>
      </c>
      <c r="EB64" s="74" t="s">
        <v>1596</v>
      </c>
      <c r="EC64" s="63"/>
      <c r="ED64" s="63"/>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row>
    <row r="65" spans="2:160" x14ac:dyDescent="0.25">
      <c r="B65" s="20" t="s">
        <v>204</v>
      </c>
      <c r="C65" s="64" t="s">
        <v>1665</v>
      </c>
      <c r="D65" s="29"/>
      <c r="E65" s="29"/>
      <c r="F65" s="65" t="str">
        <f t="shared" si="6"/>
        <v>UMIC</v>
      </c>
      <c r="G65" s="65" t="str">
        <f t="shared" si="7"/>
        <v>UMIC</v>
      </c>
      <c r="H65" s="65" t="str">
        <f t="shared" si="8"/>
        <v>UMIC</v>
      </c>
      <c r="I65" s="65" t="str">
        <f t="shared" si="9"/>
        <v>UMIC</v>
      </c>
      <c r="J65" s="65" t="str">
        <f t="shared" si="10"/>
        <v>HIC</v>
      </c>
      <c r="K65" s="65" t="str">
        <f t="shared" si="11"/>
        <v>HIC</v>
      </c>
      <c r="L65" s="65" t="str">
        <f t="shared" si="12"/>
        <v>HIC</v>
      </c>
      <c r="M65" s="65" t="str">
        <f t="shared" si="13"/>
        <v>HIC</v>
      </c>
      <c r="N65" s="65" t="str">
        <f t="shared" si="14"/>
        <v>HIC</v>
      </c>
      <c r="O65" s="66" t="str">
        <f t="shared" si="15"/>
        <v>HIC</v>
      </c>
      <c r="P65" s="66" t="str">
        <f t="shared" si="16"/>
        <v>HIC</v>
      </c>
      <c r="Q65" s="66" t="str">
        <f t="shared" si="17"/>
        <v>HIC</v>
      </c>
      <c r="R65" s="66" t="str">
        <f t="shared" si="18"/>
        <v>HIC</v>
      </c>
      <c r="S65" s="66" t="str">
        <f t="shared" si="19"/>
        <v>HIC</v>
      </c>
      <c r="T65" s="66" t="str">
        <f t="shared" si="20"/>
        <v>HIC</v>
      </c>
      <c r="U65" s="66" t="str">
        <f t="shared" si="21"/>
        <v>HIC</v>
      </c>
      <c r="V65" s="66" t="str">
        <f t="shared" si="22"/>
        <v>UMIC</v>
      </c>
      <c r="W65" s="66" t="str">
        <f t="shared" si="23"/>
        <v>UMIC</v>
      </c>
      <c r="X65" s="66" t="str">
        <f t="shared" si="24"/>
        <v>UMIC</v>
      </c>
      <c r="Y65" s="66" t="str">
        <f t="shared" si="25"/>
        <v>UMIC</v>
      </c>
      <c r="Z65" s="66" t="str">
        <f t="shared" si="26"/>
        <v>UMIC</v>
      </c>
      <c r="AA65" s="66" t="str">
        <f t="shared" si="27"/>
        <v>UMIC</v>
      </c>
      <c r="AB65" s="66" t="str">
        <f t="shared" si="28"/>
        <v>UMIC</v>
      </c>
      <c r="AC65" s="66" t="str">
        <f t="shared" si="29"/>
        <v>UMIC</v>
      </c>
      <c r="AD65" s="66" t="str">
        <f t="shared" si="30"/>
        <v>UMIC</v>
      </c>
      <c r="AE65" s="66" t="str">
        <f t="shared" si="31"/>
        <v>LMIC</v>
      </c>
      <c r="AF65" s="66" t="str">
        <f t="shared" si="32"/>
        <v>LMIC</v>
      </c>
      <c r="AG65" s="66" t="str">
        <f t="shared" si="33"/>
        <v>LMIC</v>
      </c>
      <c r="AH65" s="66" t="str">
        <f t="shared" si="34"/>
        <v>UMIC</v>
      </c>
      <c r="AI65" s="66" t="str">
        <f t="shared" si="35"/>
        <v>UMIC</v>
      </c>
      <c r="AJ65" s="67"/>
      <c r="AK65" s="67"/>
      <c r="AL65" s="55"/>
      <c r="AM65" s="55"/>
      <c r="AN65" s="128" t="s">
        <v>1598</v>
      </c>
      <c r="AO65" s="128" t="s">
        <v>1598</v>
      </c>
      <c r="AP65" s="68" t="s">
        <v>1598</v>
      </c>
      <c r="AQ65" s="68" t="s">
        <v>1598</v>
      </c>
      <c r="AR65" s="68" t="s">
        <v>1606</v>
      </c>
      <c r="AS65" s="68" t="s">
        <v>1606</v>
      </c>
      <c r="AT65" s="69" t="s">
        <v>1606</v>
      </c>
      <c r="AU65" s="68" t="s">
        <v>1606</v>
      </c>
      <c r="AV65" s="68" t="s">
        <v>1606</v>
      </c>
      <c r="AW65" s="70" t="s">
        <v>1606</v>
      </c>
      <c r="AX65" s="70" t="s">
        <v>1606</v>
      </c>
      <c r="AY65" s="70" t="s">
        <v>1606</v>
      </c>
      <c r="AZ65" s="70" t="s">
        <v>1606</v>
      </c>
      <c r="BA65" s="70" t="s">
        <v>1606</v>
      </c>
      <c r="BB65" s="70" t="s">
        <v>1606</v>
      </c>
      <c r="BC65" s="70" t="s">
        <v>1606</v>
      </c>
      <c r="BD65" s="70" t="s">
        <v>1598</v>
      </c>
      <c r="BE65" s="70" t="s">
        <v>1598</v>
      </c>
      <c r="BF65" s="70" t="s">
        <v>1598</v>
      </c>
      <c r="BG65" s="70" t="s">
        <v>1598</v>
      </c>
      <c r="BH65" s="70" t="s">
        <v>1598</v>
      </c>
      <c r="BI65" s="70" t="s">
        <v>1598</v>
      </c>
      <c r="BJ65" s="70" t="s">
        <v>1598</v>
      </c>
      <c r="BK65" s="70" t="s">
        <v>1598</v>
      </c>
      <c r="BL65" s="70" t="s">
        <v>1598</v>
      </c>
      <c r="BM65" s="70" t="s">
        <v>1599</v>
      </c>
      <c r="BN65" s="70" t="s">
        <v>1599</v>
      </c>
      <c r="BO65" s="70" t="s">
        <v>1599</v>
      </c>
      <c r="BP65" s="70" t="s">
        <v>1598</v>
      </c>
      <c r="BQ65" s="70" t="s">
        <v>1598</v>
      </c>
      <c r="BR65" s="55"/>
      <c r="BS65" s="55"/>
      <c r="BT65" s="135" t="s">
        <v>1600</v>
      </c>
      <c r="BU65" s="71" t="s">
        <v>1600</v>
      </c>
      <c r="BV65" s="71" t="s">
        <v>1600</v>
      </c>
      <c r="BW65" s="71" t="s">
        <v>1600</v>
      </c>
      <c r="BX65" s="71" t="s">
        <v>1600</v>
      </c>
      <c r="BY65" s="71" t="s">
        <v>1600</v>
      </c>
      <c r="BZ65" s="71" t="s">
        <v>1600</v>
      </c>
      <c r="CA65" s="71" t="s">
        <v>1600</v>
      </c>
      <c r="CB65" s="71" t="s">
        <v>1600</v>
      </c>
      <c r="CC65" s="64" t="s">
        <v>1600</v>
      </c>
      <c r="CD65" s="64" t="s">
        <v>1600</v>
      </c>
      <c r="CE65" s="64" t="s">
        <v>1600</v>
      </c>
      <c r="CF65" s="64" t="s">
        <v>1600</v>
      </c>
      <c r="CG65" s="64" t="s">
        <v>1600</v>
      </c>
      <c r="CH65" s="64" t="s">
        <v>1600</v>
      </c>
      <c r="CI65" s="64" t="s">
        <v>1600</v>
      </c>
      <c r="CJ65" s="64" t="s">
        <v>1600</v>
      </c>
      <c r="CK65" s="64" t="s">
        <v>1600</v>
      </c>
      <c r="CL65" s="64" t="s">
        <v>1600</v>
      </c>
      <c r="CM65" s="64" t="s">
        <v>1600</v>
      </c>
      <c r="CN65" s="64" t="s">
        <v>1600</v>
      </c>
      <c r="CO65" s="64" t="s">
        <v>1600</v>
      </c>
      <c r="CP65" s="64" t="s">
        <v>1600</v>
      </c>
      <c r="CQ65" s="64" t="s">
        <v>1600</v>
      </c>
      <c r="CR65" s="64" t="s">
        <v>1600</v>
      </c>
      <c r="CS65" s="64" t="s">
        <v>1600</v>
      </c>
      <c r="CT65" s="64" t="s">
        <v>1600</v>
      </c>
      <c r="CU65" s="64" t="s">
        <v>1600</v>
      </c>
      <c r="CV65" s="64" t="s">
        <v>1600</v>
      </c>
      <c r="CW65" s="64" t="s">
        <v>1600</v>
      </c>
      <c r="CX65" s="29"/>
      <c r="CY65" s="29"/>
      <c r="CZ65" s="139" t="s">
        <v>1601</v>
      </c>
      <c r="DA65" s="72" t="s">
        <v>1601</v>
      </c>
      <c r="DB65" s="72" t="s">
        <v>1601</v>
      </c>
      <c r="DC65" s="72" t="s">
        <v>1601</v>
      </c>
      <c r="DD65" s="72" t="s">
        <v>1601</v>
      </c>
      <c r="DE65" s="72" t="s">
        <v>1601</v>
      </c>
      <c r="DF65" s="72" t="s">
        <v>1601</v>
      </c>
      <c r="DG65" s="77" t="s">
        <v>1602</v>
      </c>
      <c r="DH65" s="78" t="s">
        <v>1602</v>
      </c>
      <c r="DI65" s="74" t="s">
        <v>1601</v>
      </c>
      <c r="DJ65" s="74" t="s">
        <v>1601</v>
      </c>
      <c r="DK65" s="74" t="s">
        <v>1601</v>
      </c>
      <c r="DL65" s="74" t="s">
        <v>1601</v>
      </c>
      <c r="DM65" s="74" t="s">
        <v>1601</v>
      </c>
      <c r="DN65" s="74" t="s">
        <v>1601</v>
      </c>
      <c r="DO65" s="74" t="s">
        <v>1601</v>
      </c>
      <c r="DP65" s="74" t="s">
        <v>1601</v>
      </c>
      <c r="DQ65" s="74" t="s">
        <v>1601</v>
      </c>
      <c r="DR65" s="74" t="s">
        <v>1601</v>
      </c>
      <c r="DS65" s="74" t="s">
        <v>1601</v>
      </c>
      <c r="DT65" s="74" t="s">
        <v>1601</v>
      </c>
      <c r="DU65" s="74" t="s">
        <v>1601</v>
      </c>
      <c r="DV65" s="74" t="s">
        <v>1601</v>
      </c>
      <c r="DW65" s="74" t="str">
        <f t="shared" si="36"/>
        <v>ineligible</v>
      </c>
      <c r="DX65" s="74" t="str">
        <f t="shared" si="37"/>
        <v>eligible</v>
      </c>
      <c r="DY65" s="74" t="str">
        <f t="shared" si="38"/>
        <v>eligible</v>
      </c>
      <c r="DZ65" s="74" t="str">
        <f t="shared" si="39"/>
        <v>eligible</v>
      </c>
      <c r="EA65" s="74" t="str">
        <f t="shared" si="40"/>
        <v>ineligible</v>
      </c>
      <c r="EB65" s="74" t="s">
        <v>1601</v>
      </c>
      <c r="EC65" s="63"/>
      <c r="ED65" s="63"/>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row>
    <row r="66" spans="2:160" x14ac:dyDescent="0.25">
      <c r="B66" s="20" t="s">
        <v>515</v>
      </c>
      <c r="C66" s="64" t="s">
        <v>1666</v>
      </c>
      <c r="D66" s="29"/>
      <c r="E66" s="29"/>
      <c r="F66" s="65" t="str">
        <f t="shared" si="6"/>
        <v>LDC</v>
      </c>
      <c r="G66" s="65" t="str">
        <f t="shared" si="7"/>
        <v>LDC</v>
      </c>
      <c r="H66" s="65" t="str">
        <f t="shared" si="8"/>
        <v>LDC</v>
      </c>
      <c r="I66" s="65" t="str">
        <f t="shared" si="9"/>
        <v>LDC</v>
      </c>
      <c r="J66" s="65" t="str">
        <f t="shared" si="10"/>
        <v>LDC</v>
      </c>
      <c r="K66" s="65" t="str">
        <f t="shared" si="11"/>
        <v>LDC</v>
      </c>
      <c r="L66" s="65" t="str">
        <f t="shared" si="12"/>
        <v>LDC</v>
      </c>
      <c r="M66" s="65" t="str">
        <f t="shared" si="13"/>
        <v>LDC</v>
      </c>
      <c r="N66" s="65" t="str">
        <f t="shared" si="14"/>
        <v>LDC</v>
      </c>
      <c r="O66" s="66" t="str">
        <f t="shared" si="15"/>
        <v>LDC</v>
      </c>
      <c r="P66" s="66" t="str">
        <f t="shared" si="16"/>
        <v>LDC</v>
      </c>
      <c r="Q66" s="66" t="str">
        <f t="shared" si="17"/>
        <v>LDC</v>
      </c>
      <c r="R66" s="66" t="str">
        <f t="shared" si="18"/>
        <v>LDC</v>
      </c>
      <c r="S66" s="66" t="str">
        <f t="shared" si="19"/>
        <v>LDC</v>
      </c>
      <c r="T66" s="66" t="str">
        <f t="shared" si="20"/>
        <v>LDC</v>
      </c>
      <c r="U66" s="66" t="str">
        <f t="shared" si="21"/>
        <v>LDC</v>
      </c>
      <c r="V66" s="66" t="str">
        <f t="shared" si="22"/>
        <v>LDC</v>
      </c>
      <c r="W66" s="66" t="str">
        <f t="shared" si="23"/>
        <v>LDC</v>
      </c>
      <c r="X66" s="66" t="str">
        <f t="shared" si="24"/>
        <v>LDC</v>
      </c>
      <c r="Y66" s="66" t="str">
        <f t="shared" si="25"/>
        <v>LDC</v>
      </c>
      <c r="Z66" s="66" t="str">
        <f t="shared" si="26"/>
        <v>LDC</v>
      </c>
      <c r="AA66" s="66" t="str">
        <f t="shared" si="27"/>
        <v>LDC</v>
      </c>
      <c r="AB66" s="66" t="str">
        <f t="shared" si="28"/>
        <v>LDC</v>
      </c>
      <c r="AC66" s="66" t="str">
        <f t="shared" si="29"/>
        <v>LDC</v>
      </c>
      <c r="AD66" s="66" t="str">
        <f t="shared" si="30"/>
        <v>LDC</v>
      </c>
      <c r="AE66" s="66" t="str">
        <f t="shared" si="31"/>
        <v>LDC</v>
      </c>
      <c r="AF66" s="66" t="str">
        <f t="shared" si="32"/>
        <v>LDC</v>
      </c>
      <c r="AG66" s="66" t="str">
        <f t="shared" si="33"/>
        <v>LDC</v>
      </c>
      <c r="AH66" s="66" t="str">
        <f t="shared" si="34"/>
        <v>LDC</v>
      </c>
      <c r="AI66" s="66" t="str">
        <f t="shared" si="35"/>
        <v>LDC</v>
      </c>
      <c r="AJ66" s="67"/>
      <c r="AK66" s="67"/>
      <c r="AL66" s="55"/>
      <c r="AM66" s="55"/>
      <c r="AN66" s="128" t="s">
        <v>1595</v>
      </c>
      <c r="AO66" s="128" t="s">
        <v>1595</v>
      </c>
      <c r="AP66" s="68" t="s">
        <v>1595</v>
      </c>
      <c r="AQ66" s="68" t="s">
        <v>1595</v>
      </c>
      <c r="AR66" s="68" t="s">
        <v>1595</v>
      </c>
      <c r="AS66" s="68" t="s">
        <v>1595</v>
      </c>
      <c r="AT66" s="69" t="s">
        <v>1595</v>
      </c>
      <c r="AU66" s="68" t="s">
        <v>1595</v>
      </c>
      <c r="AV66" s="68" t="s">
        <v>1595</v>
      </c>
      <c r="AW66" s="70" t="s">
        <v>1595</v>
      </c>
      <c r="AX66" s="70" t="s">
        <v>1595</v>
      </c>
      <c r="AY66" s="70" t="s">
        <v>1595</v>
      </c>
      <c r="AZ66" s="70" t="s">
        <v>1595</v>
      </c>
      <c r="BA66" s="70" t="s">
        <v>1595</v>
      </c>
      <c r="BB66" s="70" t="s">
        <v>1595</v>
      </c>
      <c r="BC66" s="70" t="s">
        <v>1595</v>
      </c>
      <c r="BD66" s="70" t="s">
        <v>1595</v>
      </c>
      <c r="BE66" s="70" t="s">
        <v>1595</v>
      </c>
      <c r="BF66" s="70" t="s">
        <v>1595</v>
      </c>
      <c r="BG66" s="70" t="s">
        <v>1595</v>
      </c>
      <c r="BH66" s="70" t="s">
        <v>1595</v>
      </c>
      <c r="BI66" s="70" t="s">
        <v>1595</v>
      </c>
      <c r="BJ66" s="70" t="s">
        <v>1595</v>
      </c>
      <c r="BK66" s="70" t="s">
        <v>1595</v>
      </c>
      <c r="BL66" s="70" t="s">
        <v>1595</v>
      </c>
      <c r="BM66" s="70" t="s">
        <v>1595</v>
      </c>
      <c r="BN66" s="70" t="s">
        <v>1595</v>
      </c>
      <c r="BO66" s="70" t="s">
        <v>1595</v>
      </c>
      <c r="BP66" s="70" t="s">
        <v>1595</v>
      </c>
      <c r="BQ66" s="70" t="s">
        <v>1595</v>
      </c>
      <c r="BR66" s="55"/>
      <c r="BS66" s="55"/>
      <c r="BT66" s="135" t="s">
        <v>1207</v>
      </c>
      <c r="BU66" s="71" t="s">
        <v>1207</v>
      </c>
      <c r="BV66" s="71" t="s">
        <v>1207</v>
      </c>
      <c r="BW66" s="71" t="s">
        <v>1207</v>
      </c>
      <c r="BX66" s="71" t="s">
        <v>1207</v>
      </c>
      <c r="BY66" s="71" t="s">
        <v>1207</v>
      </c>
      <c r="BZ66" s="71" t="s">
        <v>1207</v>
      </c>
      <c r="CA66" s="71" t="s">
        <v>1207</v>
      </c>
      <c r="CB66" s="71" t="s">
        <v>1207</v>
      </c>
      <c r="CC66" s="64" t="s">
        <v>1207</v>
      </c>
      <c r="CD66" s="64" t="s">
        <v>1207</v>
      </c>
      <c r="CE66" s="64" t="s">
        <v>1207</v>
      </c>
      <c r="CF66" s="64" t="s">
        <v>1207</v>
      </c>
      <c r="CG66" s="64" t="s">
        <v>1207</v>
      </c>
      <c r="CH66" s="64" t="s">
        <v>1207</v>
      </c>
      <c r="CI66" s="64" t="s">
        <v>1207</v>
      </c>
      <c r="CJ66" s="64" t="s">
        <v>1207</v>
      </c>
      <c r="CK66" s="64" t="s">
        <v>1207</v>
      </c>
      <c r="CL66" s="64" t="s">
        <v>1207</v>
      </c>
      <c r="CM66" s="64" t="s">
        <v>1207</v>
      </c>
      <c r="CN66" s="64" t="s">
        <v>1207</v>
      </c>
      <c r="CO66" s="64" t="s">
        <v>1207</v>
      </c>
      <c r="CP66" s="64" t="s">
        <v>1207</v>
      </c>
      <c r="CQ66" s="64" t="s">
        <v>1207</v>
      </c>
      <c r="CR66" s="64" t="s">
        <v>1207</v>
      </c>
      <c r="CS66" s="64" t="s">
        <v>1207</v>
      </c>
      <c r="CT66" s="64" t="s">
        <v>1207</v>
      </c>
      <c r="CU66" s="64" t="s">
        <v>1207</v>
      </c>
      <c r="CV66" s="64" t="s">
        <v>1207</v>
      </c>
      <c r="CW66" s="64" t="s">
        <v>1207</v>
      </c>
      <c r="CX66" s="29"/>
      <c r="CY66" s="29"/>
      <c r="CZ66" s="139" t="s">
        <v>1596</v>
      </c>
      <c r="DA66" s="72" t="s">
        <v>1596</v>
      </c>
      <c r="DB66" s="72" t="s">
        <v>1596</v>
      </c>
      <c r="DC66" s="72" t="s">
        <v>1596</v>
      </c>
      <c r="DD66" s="72" t="s">
        <v>1596</v>
      </c>
      <c r="DE66" s="72" t="s">
        <v>1596</v>
      </c>
      <c r="DF66" s="72" t="s">
        <v>1596</v>
      </c>
      <c r="DG66" s="77" t="s">
        <v>1596</v>
      </c>
      <c r="DH66" s="78" t="s">
        <v>1596</v>
      </c>
      <c r="DI66" s="74" t="s">
        <v>1596</v>
      </c>
      <c r="DJ66" s="74" t="s">
        <v>1596</v>
      </c>
      <c r="DK66" s="74" t="s">
        <v>1596</v>
      </c>
      <c r="DL66" s="74" t="s">
        <v>1596</v>
      </c>
      <c r="DM66" s="74" t="s">
        <v>1596</v>
      </c>
      <c r="DN66" s="74" t="s">
        <v>1596</v>
      </c>
      <c r="DO66" s="74" t="s">
        <v>1596</v>
      </c>
      <c r="DP66" s="74" t="s">
        <v>1596</v>
      </c>
      <c r="DQ66" s="74" t="s">
        <v>1596</v>
      </c>
      <c r="DR66" s="74" t="s">
        <v>1596</v>
      </c>
      <c r="DS66" s="74" t="s">
        <v>1596</v>
      </c>
      <c r="DT66" s="74" t="s">
        <v>1596</v>
      </c>
      <c r="DU66" s="74" t="s">
        <v>1596</v>
      </c>
      <c r="DV66" s="74" t="s">
        <v>1596</v>
      </c>
      <c r="DW66" s="74" t="str">
        <f t="shared" si="36"/>
        <v>eligible</v>
      </c>
      <c r="DX66" s="74" t="str">
        <f t="shared" si="37"/>
        <v>eligible</v>
      </c>
      <c r="DY66" s="74" t="str">
        <f t="shared" si="38"/>
        <v>eligible</v>
      </c>
      <c r="DZ66" s="74" t="str">
        <f t="shared" si="39"/>
        <v>eligible</v>
      </c>
      <c r="EA66" s="74" t="str">
        <f t="shared" si="40"/>
        <v>eligible</v>
      </c>
      <c r="EB66" s="74" t="s">
        <v>1596</v>
      </c>
      <c r="EC66" s="63"/>
      <c r="ED66" s="63"/>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row>
    <row r="67" spans="2:160" x14ac:dyDescent="0.25">
      <c r="B67" s="20" t="s">
        <v>1407</v>
      </c>
      <c r="C67" s="64" t="s">
        <v>1667</v>
      </c>
      <c r="D67" s="29"/>
      <c r="E67" s="29"/>
      <c r="F67" s="65" t="str">
        <f t="shared" si="6"/>
        <v>HIC</v>
      </c>
      <c r="G67" s="65" t="str">
        <f t="shared" si="7"/>
        <v>HIC</v>
      </c>
      <c r="H67" s="65" t="str">
        <f t="shared" si="8"/>
        <v>HIC</v>
      </c>
      <c r="I67" s="65" t="str">
        <f t="shared" si="9"/>
        <v>HIC</v>
      </c>
      <c r="J67" s="65" t="str">
        <f t="shared" si="10"/>
        <v>UMIC</v>
      </c>
      <c r="K67" s="65" t="str">
        <f t="shared" si="11"/>
        <v>UMIC</v>
      </c>
      <c r="L67" s="65" t="str">
        <f t="shared" si="12"/>
        <v>UMIC</v>
      </c>
      <c r="M67" s="65" t="str">
        <f t="shared" si="13"/>
        <v>UMIC</v>
      </c>
      <c r="N67" s="65" t="str">
        <f t="shared" si="14"/>
        <v>UMIC</v>
      </c>
      <c r="O67" s="66" t="str">
        <f t="shared" si="15"/>
        <v>UMIC</v>
      </c>
      <c r="P67" s="66" t="str">
        <f t="shared" si="16"/>
        <v>LMIC</v>
      </c>
      <c r="Q67" s="66" t="str">
        <f t="shared" si="17"/>
        <v>LMIC</v>
      </c>
      <c r="R67" s="66" t="str">
        <f t="shared" si="18"/>
        <v>UMIC</v>
      </c>
      <c r="S67" s="66" t="str">
        <f t="shared" si="19"/>
        <v>UMIC</v>
      </c>
      <c r="T67" s="66" t="str">
        <f t="shared" si="20"/>
        <v>UMIC</v>
      </c>
      <c r="U67" s="66" t="str">
        <f t="shared" si="21"/>
        <v>LMIC</v>
      </c>
      <c r="V67" s="66" t="str">
        <f t="shared" si="22"/>
        <v>LMIC</v>
      </c>
      <c r="W67" s="66" t="str">
        <f t="shared" si="23"/>
        <v>LMIC</v>
      </c>
      <c r="X67" s="66" t="str">
        <f t="shared" si="24"/>
        <v>LMIC</v>
      </c>
      <c r="Y67" s="66" t="str">
        <f t="shared" si="25"/>
        <v>LMIC</v>
      </c>
      <c r="Z67" s="66" t="str">
        <f t="shared" si="26"/>
        <v>LMIC</v>
      </c>
      <c r="AA67" s="66" t="str">
        <f t="shared" si="27"/>
        <v>LMIC</v>
      </c>
      <c r="AB67" s="66" t="str">
        <f t="shared" si="28"/>
        <v>LMIC</v>
      </c>
      <c r="AC67" s="66" t="str">
        <f t="shared" si="29"/>
        <v>LMIC</v>
      </c>
      <c r="AD67" s="66" t="str">
        <f t="shared" si="30"/>
        <v>LMIC</v>
      </c>
      <c r="AE67" s="66" t="str">
        <f t="shared" si="31"/>
        <v>LMIC</v>
      </c>
      <c r="AF67" s="66" t="str">
        <f t="shared" si="32"/>
        <v>LMIC</v>
      </c>
      <c r="AG67" s="66" t="str">
        <f t="shared" si="33"/>
        <v>LMIC</v>
      </c>
      <c r="AH67" s="66" t="str">
        <f t="shared" si="34"/>
        <v>LMIC</v>
      </c>
      <c r="AI67" s="66" t="str">
        <f t="shared" si="35"/>
        <v>LMIC</v>
      </c>
      <c r="AJ67" s="67"/>
      <c r="AK67" s="67"/>
      <c r="AL67" s="55"/>
      <c r="AM67" s="55"/>
      <c r="AN67" s="128" t="s">
        <v>1606</v>
      </c>
      <c r="AO67" s="128" t="s">
        <v>1606</v>
      </c>
      <c r="AP67" s="68" t="s">
        <v>1606</v>
      </c>
      <c r="AQ67" s="68" t="s">
        <v>1606</v>
      </c>
      <c r="AR67" s="68" t="s">
        <v>1598</v>
      </c>
      <c r="AS67" s="68" t="s">
        <v>1598</v>
      </c>
      <c r="AT67" s="69" t="s">
        <v>1598</v>
      </c>
      <c r="AU67" s="68" t="s">
        <v>1598</v>
      </c>
      <c r="AV67" s="68" t="s">
        <v>1598</v>
      </c>
      <c r="AW67" s="70" t="s">
        <v>1598</v>
      </c>
      <c r="AX67" s="70" t="s">
        <v>1599</v>
      </c>
      <c r="AY67" s="70" t="s">
        <v>1599</v>
      </c>
      <c r="AZ67" s="70" t="s">
        <v>1598</v>
      </c>
      <c r="BA67" s="70" t="s">
        <v>1598</v>
      </c>
      <c r="BB67" s="70" t="s">
        <v>1598</v>
      </c>
      <c r="BC67" s="70" t="s">
        <v>1599</v>
      </c>
      <c r="BD67" s="70" t="s">
        <v>1599</v>
      </c>
      <c r="BE67" s="70" t="s">
        <v>1599</v>
      </c>
      <c r="BF67" s="70" t="s">
        <v>1599</v>
      </c>
      <c r="BG67" s="70" t="s">
        <v>1599</v>
      </c>
      <c r="BH67" s="70" t="s">
        <v>1599</v>
      </c>
      <c r="BI67" s="70" t="s">
        <v>1599</v>
      </c>
      <c r="BJ67" s="70" t="s">
        <v>1599</v>
      </c>
      <c r="BK67" s="70" t="s">
        <v>1599</v>
      </c>
      <c r="BL67" s="70" t="s">
        <v>1599</v>
      </c>
      <c r="BM67" s="70" t="s">
        <v>1599</v>
      </c>
      <c r="BN67" s="70" t="s">
        <v>1599</v>
      </c>
      <c r="BO67" s="70" t="s">
        <v>1599</v>
      </c>
      <c r="BP67" s="70" t="s">
        <v>1599</v>
      </c>
      <c r="BQ67" s="70" t="s">
        <v>1599</v>
      </c>
      <c r="BR67" s="55"/>
      <c r="BS67" s="55"/>
      <c r="BT67" s="135" t="s">
        <v>1600</v>
      </c>
      <c r="BU67" s="71" t="s">
        <v>1600</v>
      </c>
      <c r="BV67" s="71" t="s">
        <v>1600</v>
      </c>
      <c r="BW67" s="71" t="s">
        <v>1600</v>
      </c>
      <c r="BX67" s="71" t="s">
        <v>1600</v>
      </c>
      <c r="BY67" s="71" t="s">
        <v>1600</v>
      </c>
      <c r="BZ67" s="71" t="s">
        <v>1600</v>
      </c>
      <c r="CA67" s="71" t="s">
        <v>1600</v>
      </c>
      <c r="CB67" s="71" t="s">
        <v>1600</v>
      </c>
      <c r="CC67" s="64" t="s">
        <v>1600</v>
      </c>
      <c r="CD67" s="64" t="s">
        <v>1600</v>
      </c>
      <c r="CE67" s="64" t="s">
        <v>1600</v>
      </c>
      <c r="CF67" s="64" t="s">
        <v>1600</v>
      </c>
      <c r="CG67" s="64" t="s">
        <v>1600</v>
      </c>
      <c r="CH67" s="64" t="s">
        <v>1600</v>
      </c>
      <c r="CI67" s="64" t="s">
        <v>1600</v>
      </c>
      <c r="CJ67" s="64" t="s">
        <v>1600</v>
      </c>
      <c r="CK67" s="64" t="s">
        <v>1600</v>
      </c>
      <c r="CL67" s="64" t="s">
        <v>1600</v>
      </c>
      <c r="CM67" s="64" t="s">
        <v>1600</v>
      </c>
      <c r="CN67" s="64" t="s">
        <v>1600</v>
      </c>
      <c r="CO67" s="64" t="s">
        <v>1600</v>
      </c>
      <c r="CP67" s="64" t="s">
        <v>1600</v>
      </c>
      <c r="CQ67" s="64" t="s">
        <v>1600</v>
      </c>
      <c r="CR67" s="64" t="s">
        <v>1600</v>
      </c>
      <c r="CS67" s="64" t="s">
        <v>1600</v>
      </c>
      <c r="CT67" s="64" t="s">
        <v>1600</v>
      </c>
      <c r="CU67" s="64" t="s">
        <v>1600</v>
      </c>
      <c r="CV67" s="64" t="s">
        <v>1600</v>
      </c>
      <c r="CW67" s="64" t="s">
        <v>1600</v>
      </c>
      <c r="CX67" s="29"/>
      <c r="CY67" s="29"/>
      <c r="CZ67" s="139" t="s">
        <v>1601</v>
      </c>
      <c r="DA67" s="72" t="s">
        <v>1601</v>
      </c>
      <c r="DB67" s="72" t="s">
        <v>1601</v>
      </c>
      <c r="DC67" s="72" t="s">
        <v>1601</v>
      </c>
      <c r="DD67" s="72" t="s">
        <v>1601</v>
      </c>
      <c r="DE67" s="72" t="s">
        <v>1601</v>
      </c>
      <c r="DF67" s="72" t="s">
        <v>1601</v>
      </c>
      <c r="DG67" s="77" t="s">
        <v>1602</v>
      </c>
      <c r="DH67" s="78" t="s">
        <v>1602</v>
      </c>
      <c r="DI67" s="74" t="s">
        <v>1596</v>
      </c>
      <c r="DJ67" s="74" t="s">
        <v>1596</v>
      </c>
      <c r="DK67" s="74" t="s">
        <v>1601</v>
      </c>
      <c r="DL67" s="74" t="s">
        <v>1601</v>
      </c>
      <c r="DM67" s="74" t="s">
        <v>1601</v>
      </c>
      <c r="DN67" s="74" t="s">
        <v>1596</v>
      </c>
      <c r="DO67" s="74" t="s">
        <v>1596</v>
      </c>
      <c r="DP67" s="74" t="s">
        <v>1596</v>
      </c>
      <c r="DQ67" s="74" t="s">
        <v>1596</v>
      </c>
      <c r="DR67" s="74" t="s">
        <v>1596</v>
      </c>
      <c r="DS67" s="74" t="s">
        <v>1596</v>
      </c>
      <c r="DT67" s="74" t="s">
        <v>1596</v>
      </c>
      <c r="DU67" s="74" t="s">
        <v>1596</v>
      </c>
      <c r="DV67" s="74" t="s">
        <v>1596</v>
      </c>
      <c r="DW67" s="74" t="str">
        <f t="shared" si="36"/>
        <v>eligible</v>
      </c>
      <c r="DX67" s="74" t="str">
        <f t="shared" si="37"/>
        <v>eligible</v>
      </c>
      <c r="DY67" s="74" t="str">
        <f t="shared" si="38"/>
        <v>eligible</v>
      </c>
      <c r="DZ67" s="74" t="str">
        <f t="shared" si="39"/>
        <v>eligible</v>
      </c>
      <c r="EA67" s="74" t="str">
        <f t="shared" si="40"/>
        <v>eligible</v>
      </c>
      <c r="EB67" s="74" t="s">
        <v>1596</v>
      </c>
      <c r="EC67" s="63"/>
      <c r="ED67" s="63"/>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row>
    <row r="68" spans="2:160" x14ac:dyDescent="0.25">
      <c r="B68" s="20" t="s">
        <v>10572</v>
      </c>
      <c r="C68" s="64" t="s">
        <v>1238</v>
      </c>
      <c r="D68" s="29"/>
      <c r="E68" s="29"/>
      <c r="F68" s="65" t="str">
        <f t="shared" si="6"/>
        <v>LMIC</v>
      </c>
      <c r="G68" s="65" t="str">
        <f t="shared" si="7"/>
        <v>LMIC</v>
      </c>
      <c r="H68" s="65" t="str">
        <f t="shared" si="8"/>
        <v>LMIC</v>
      </c>
      <c r="I68" s="65" t="str">
        <f t="shared" si="9"/>
        <v>LMIC</v>
      </c>
      <c r="J68" s="65" t="str">
        <f t="shared" si="10"/>
        <v>HIC</v>
      </c>
      <c r="K68" s="65" t="str">
        <f t="shared" si="11"/>
        <v>HIC</v>
      </c>
      <c r="L68" s="65" t="str">
        <f t="shared" si="12"/>
        <v>HIC</v>
      </c>
      <c r="M68" s="65" t="str">
        <f t="shared" si="13"/>
        <v>HIC</v>
      </c>
      <c r="N68" s="65" t="str">
        <f t="shared" si="14"/>
        <v>HIC</v>
      </c>
      <c r="O68" s="66" t="str">
        <f t="shared" si="15"/>
        <v>HIC</v>
      </c>
      <c r="P68" s="66" t="str">
        <f t="shared" si="16"/>
        <v>HIC</v>
      </c>
      <c r="Q68" s="66" t="str">
        <f t="shared" si="17"/>
        <v>HIC</v>
      </c>
      <c r="R68" s="66" t="str">
        <f t="shared" si="18"/>
        <v>HIC</v>
      </c>
      <c r="S68" s="66" t="str">
        <f t="shared" si="19"/>
        <v>HIC</v>
      </c>
      <c r="T68" s="66" t="str">
        <f t="shared" si="20"/>
        <v>HIC</v>
      </c>
      <c r="U68" s="66" t="str">
        <f t="shared" si="21"/>
        <v>HIC</v>
      </c>
      <c r="V68" s="66" t="str">
        <f t="shared" si="22"/>
        <v>HIC</v>
      </c>
      <c r="W68" s="66" t="str">
        <f t="shared" si="23"/>
        <v>HIC</v>
      </c>
      <c r="X68" s="66" t="str">
        <f t="shared" si="24"/>
        <v>HIC</v>
      </c>
      <c r="Y68" s="66" t="str">
        <f t="shared" si="25"/>
        <v>HIC</v>
      </c>
      <c r="Z68" s="66" t="str">
        <f t="shared" si="26"/>
        <v>HIC</v>
      </c>
      <c r="AA68" s="66" t="str">
        <f t="shared" si="27"/>
        <v>HIC</v>
      </c>
      <c r="AB68" s="66" t="str">
        <f t="shared" si="28"/>
        <v>HIC</v>
      </c>
      <c r="AC68" s="66" t="str">
        <f t="shared" si="29"/>
        <v>HIC</v>
      </c>
      <c r="AD68" s="66" t="str">
        <f t="shared" si="30"/>
        <v>HIC</v>
      </c>
      <c r="AE68" s="66" t="str">
        <f t="shared" si="31"/>
        <v>HIC</v>
      </c>
      <c r="AF68" s="66" t="str">
        <f t="shared" si="32"/>
        <v>HIC</v>
      </c>
      <c r="AG68" s="66" t="str">
        <f t="shared" si="33"/>
        <v>HIC</v>
      </c>
      <c r="AH68" s="66" t="str">
        <f t="shared" si="34"/>
        <v>HIC</v>
      </c>
      <c r="AI68" s="66" t="str">
        <f t="shared" si="35"/>
        <v>HIC</v>
      </c>
      <c r="AJ68" s="67"/>
      <c r="AK68" s="67"/>
      <c r="AL68" s="55"/>
      <c r="AM68" s="55"/>
      <c r="AN68" s="128" t="s">
        <v>1599</v>
      </c>
      <c r="AO68" s="128" t="s">
        <v>1599</v>
      </c>
      <c r="AP68" s="68" t="s">
        <v>1599</v>
      </c>
      <c r="AQ68" s="68" t="s">
        <v>1599</v>
      </c>
      <c r="AR68" s="68" t="s">
        <v>1606</v>
      </c>
      <c r="AS68" s="68" t="s">
        <v>1606</v>
      </c>
      <c r="AT68" s="69" t="s">
        <v>1606</v>
      </c>
      <c r="AU68" s="68" t="s">
        <v>1606</v>
      </c>
      <c r="AV68" s="68" t="s">
        <v>1606</v>
      </c>
      <c r="AW68" s="70" t="s">
        <v>1606</v>
      </c>
      <c r="AX68" s="70" t="s">
        <v>1606</v>
      </c>
      <c r="AY68" s="70" t="s">
        <v>1606</v>
      </c>
      <c r="AZ68" s="70" t="s">
        <v>1606</v>
      </c>
      <c r="BA68" s="70" t="s">
        <v>1606</v>
      </c>
      <c r="BB68" s="70" t="s">
        <v>1606</v>
      </c>
      <c r="BC68" s="70" t="s">
        <v>1606</v>
      </c>
      <c r="BD68" s="70" t="s">
        <v>1606</v>
      </c>
      <c r="BE68" s="70" t="s">
        <v>1606</v>
      </c>
      <c r="BF68" s="70" t="s">
        <v>1606</v>
      </c>
      <c r="BG68" s="70" t="s">
        <v>1606</v>
      </c>
      <c r="BH68" s="70" t="s">
        <v>1606</v>
      </c>
      <c r="BI68" s="70" t="s">
        <v>1606</v>
      </c>
      <c r="BJ68" s="70" t="s">
        <v>1606</v>
      </c>
      <c r="BK68" s="70" t="s">
        <v>1606</v>
      </c>
      <c r="BL68" s="70" t="s">
        <v>1606</v>
      </c>
      <c r="BM68" s="70" t="s">
        <v>1606</v>
      </c>
      <c r="BN68" s="70" t="s">
        <v>1606</v>
      </c>
      <c r="BO68" s="70" t="s">
        <v>1606</v>
      </c>
      <c r="BP68" s="70" t="s">
        <v>1606</v>
      </c>
      <c r="BQ68" s="70" t="s">
        <v>1606</v>
      </c>
      <c r="BR68" s="55"/>
      <c r="BS68" s="55"/>
      <c r="BT68" s="135" t="s">
        <v>1600</v>
      </c>
      <c r="BU68" s="71" t="s">
        <v>1600</v>
      </c>
      <c r="BV68" s="71" t="s">
        <v>1600</v>
      </c>
      <c r="BW68" s="71" t="s">
        <v>1600</v>
      </c>
      <c r="BX68" s="71" t="s">
        <v>1600</v>
      </c>
      <c r="BY68" s="71" t="s">
        <v>1600</v>
      </c>
      <c r="BZ68" s="71" t="s">
        <v>1600</v>
      </c>
      <c r="CA68" s="71" t="s">
        <v>1600</v>
      </c>
      <c r="CB68" s="71" t="s">
        <v>1600</v>
      </c>
      <c r="CC68" s="64" t="s">
        <v>1600</v>
      </c>
      <c r="CD68" s="64" t="s">
        <v>1600</v>
      </c>
      <c r="CE68" s="64" t="s">
        <v>1600</v>
      </c>
      <c r="CF68" s="64" t="s">
        <v>1600</v>
      </c>
      <c r="CG68" s="64" t="s">
        <v>1600</v>
      </c>
      <c r="CH68" s="64" t="s">
        <v>1600</v>
      </c>
      <c r="CI68" s="64" t="s">
        <v>1600</v>
      </c>
      <c r="CJ68" s="64" t="s">
        <v>1600</v>
      </c>
      <c r="CK68" s="64" t="s">
        <v>1600</v>
      </c>
      <c r="CL68" s="64" t="s">
        <v>1600</v>
      </c>
      <c r="CM68" s="64" t="s">
        <v>1600</v>
      </c>
      <c r="CN68" s="64" t="s">
        <v>1600</v>
      </c>
      <c r="CO68" s="64" t="s">
        <v>1600</v>
      </c>
      <c r="CP68" s="64" t="s">
        <v>1600</v>
      </c>
      <c r="CQ68" s="64" t="s">
        <v>1600</v>
      </c>
      <c r="CR68" s="64" t="s">
        <v>1600</v>
      </c>
      <c r="CS68" s="64" t="s">
        <v>1600</v>
      </c>
      <c r="CT68" s="64" t="s">
        <v>1600</v>
      </c>
      <c r="CU68" s="64" t="s">
        <v>1600</v>
      </c>
      <c r="CV68" s="64" t="s">
        <v>1600</v>
      </c>
      <c r="CW68" s="64" t="s">
        <v>1600</v>
      </c>
      <c r="CX68" s="29"/>
      <c r="CY68" s="29"/>
      <c r="CZ68" s="139" t="s">
        <v>1596</v>
      </c>
      <c r="DA68" s="72" t="s">
        <v>1596</v>
      </c>
      <c r="DB68" s="72" t="s">
        <v>1596</v>
      </c>
      <c r="DC68" s="72" t="s">
        <v>1596</v>
      </c>
      <c r="DD68" s="72" t="s">
        <v>1601</v>
      </c>
      <c r="DE68" s="72" t="s">
        <v>1601</v>
      </c>
      <c r="DF68" s="72" t="s">
        <v>1601</v>
      </c>
      <c r="DG68" s="77" t="s">
        <v>1602</v>
      </c>
      <c r="DH68" s="78" t="s">
        <v>1602</v>
      </c>
      <c r="DI68" s="74" t="s">
        <v>1601</v>
      </c>
      <c r="DJ68" s="74" t="s">
        <v>1601</v>
      </c>
      <c r="DK68" s="74" t="s">
        <v>1601</v>
      </c>
      <c r="DL68" s="74" t="s">
        <v>1601</v>
      </c>
      <c r="DM68" s="74" t="s">
        <v>1601</v>
      </c>
      <c r="DN68" s="74" t="s">
        <v>1601</v>
      </c>
      <c r="DO68" s="74" t="s">
        <v>1601</v>
      </c>
      <c r="DP68" s="74" t="s">
        <v>1601</v>
      </c>
      <c r="DQ68" s="74" t="s">
        <v>1601</v>
      </c>
      <c r="DR68" s="74" t="s">
        <v>1601</v>
      </c>
      <c r="DS68" s="74" t="s">
        <v>1601</v>
      </c>
      <c r="DT68" s="74" t="s">
        <v>1601</v>
      </c>
      <c r="DU68" s="74" t="s">
        <v>1601</v>
      </c>
      <c r="DV68" s="74" t="s">
        <v>1601</v>
      </c>
      <c r="DW68" s="74" t="str">
        <f t="shared" si="36"/>
        <v>ineligible</v>
      </c>
      <c r="DX68" s="74" t="str">
        <f t="shared" si="37"/>
        <v>ineligible</v>
      </c>
      <c r="DY68" s="74" t="str">
        <f t="shared" si="38"/>
        <v>ineligible</v>
      </c>
      <c r="DZ68" s="74" t="str">
        <f t="shared" si="39"/>
        <v>ineligible</v>
      </c>
      <c r="EA68" s="74" t="str">
        <f t="shared" si="40"/>
        <v>ineligible</v>
      </c>
      <c r="EB68" s="74" t="s">
        <v>1601</v>
      </c>
      <c r="EC68" s="63"/>
      <c r="ED68" s="63"/>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row>
    <row r="69" spans="2:160" x14ac:dyDescent="0.25">
      <c r="B69" s="80" t="s">
        <v>430</v>
      </c>
      <c r="C69" s="64" t="s">
        <v>1668</v>
      </c>
      <c r="D69" s="29"/>
      <c r="E69" s="29"/>
      <c r="F69" s="65" t="str">
        <f t="shared" si="6"/>
        <v>LDC</v>
      </c>
      <c r="G69" s="65" t="str">
        <f t="shared" si="7"/>
        <v>LDC</v>
      </c>
      <c r="H69" s="65" t="str">
        <f t="shared" si="8"/>
        <v>LDC</v>
      </c>
      <c r="I69" s="65" t="str">
        <f t="shared" si="9"/>
        <v>LDC</v>
      </c>
      <c r="J69" s="65" t="str">
        <f t="shared" si="10"/>
        <v>UMIC</v>
      </c>
      <c r="K69" s="65" t="str">
        <f t="shared" si="11"/>
        <v>UMIC</v>
      </c>
      <c r="L69" s="65" t="str">
        <f t="shared" si="12"/>
        <v>UMIC</v>
      </c>
      <c r="M69" s="65" t="str">
        <f t="shared" si="13"/>
        <v>UMIC</v>
      </c>
      <c r="N69" s="65" t="str">
        <f t="shared" si="14"/>
        <v>UMIC</v>
      </c>
      <c r="O69" s="66" t="str">
        <f t="shared" si="15"/>
        <v>UMIC</v>
      </c>
      <c r="P69" s="66" t="str">
        <f t="shared" si="16"/>
        <v>UMIC</v>
      </c>
      <c r="Q69" s="66" t="str">
        <f t="shared" si="17"/>
        <v>UMIC</v>
      </c>
      <c r="R69" s="66" t="str">
        <f t="shared" si="18"/>
        <v>UMIC</v>
      </c>
      <c r="S69" s="66" t="str">
        <f t="shared" si="19"/>
        <v>UMIC</v>
      </c>
      <c r="T69" s="66" t="str">
        <f t="shared" si="20"/>
        <v>LMIC</v>
      </c>
      <c r="U69" s="66" t="str">
        <f t="shared" si="21"/>
        <v>LMIC</v>
      </c>
      <c r="V69" s="66" t="str">
        <f t="shared" si="22"/>
        <v>LMIC</v>
      </c>
      <c r="W69" s="66" t="str">
        <f t="shared" si="23"/>
        <v>LMIC</v>
      </c>
      <c r="X69" s="66" t="str">
        <f t="shared" si="24"/>
        <v>LMIC</v>
      </c>
      <c r="Y69" s="66" t="str">
        <f t="shared" si="25"/>
        <v>LMIC</v>
      </c>
      <c r="Z69" s="66" t="str">
        <f t="shared" si="26"/>
        <v>LMIC</v>
      </c>
      <c r="AA69" s="66" t="str">
        <f t="shared" si="27"/>
        <v>LMIC</v>
      </c>
      <c r="AB69" s="66" t="str">
        <f t="shared" si="28"/>
        <v>LMIC</v>
      </c>
      <c r="AC69" s="66" t="str">
        <f t="shared" si="29"/>
        <v>LMIC</v>
      </c>
      <c r="AD69" s="66" t="str">
        <f t="shared" si="30"/>
        <v>LMIC</v>
      </c>
      <c r="AE69" s="66" t="str">
        <f t="shared" si="31"/>
        <v>LMIC</v>
      </c>
      <c r="AF69" s="66" t="str">
        <f t="shared" si="32"/>
        <v>LMIC</v>
      </c>
      <c r="AG69" s="66" t="str">
        <f t="shared" si="33"/>
        <v>LMIC</v>
      </c>
      <c r="AH69" s="66" t="str">
        <f t="shared" si="34"/>
        <v>LMIC</v>
      </c>
      <c r="AI69" s="66" t="str">
        <f t="shared" si="35"/>
        <v>..</v>
      </c>
      <c r="AJ69" s="67"/>
      <c r="AK69" s="67"/>
      <c r="AL69" s="55"/>
      <c r="AM69" s="55"/>
      <c r="AN69" s="128" t="s">
        <v>1595</v>
      </c>
      <c r="AO69" s="128" t="s">
        <v>1595</v>
      </c>
      <c r="AP69" s="68" t="s">
        <v>1595</v>
      </c>
      <c r="AQ69" s="68" t="s">
        <v>1595</v>
      </c>
      <c r="AR69" s="68" t="s">
        <v>1598</v>
      </c>
      <c r="AS69" s="68" t="s">
        <v>1598</v>
      </c>
      <c r="AT69" s="69" t="s">
        <v>1598</v>
      </c>
      <c r="AU69" s="68" t="s">
        <v>1598</v>
      </c>
      <c r="AV69" s="68" t="s">
        <v>1598</v>
      </c>
      <c r="AW69" s="70" t="s">
        <v>1598</v>
      </c>
      <c r="AX69" s="70" t="s">
        <v>1598</v>
      </c>
      <c r="AY69" s="70" t="s">
        <v>1598</v>
      </c>
      <c r="AZ69" s="70" t="s">
        <v>1598</v>
      </c>
      <c r="BA69" s="70" t="s">
        <v>1598</v>
      </c>
      <c r="BB69" s="70" t="s">
        <v>1599</v>
      </c>
      <c r="BC69" s="70" t="s">
        <v>1599</v>
      </c>
      <c r="BD69" s="70" t="s">
        <v>1599</v>
      </c>
      <c r="BE69" s="70" t="s">
        <v>1599</v>
      </c>
      <c r="BF69" s="70" t="s">
        <v>1599</v>
      </c>
      <c r="BG69" s="70" t="s">
        <v>1599</v>
      </c>
      <c r="BH69" s="70" t="s">
        <v>1599</v>
      </c>
      <c r="BI69" s="70" t="s">
        <v>1599</v>
      </c>
      <c r="BJ69" s="70" t="s">
        <v>1599</v>
      </c>
      <c r="BK69" s="70" t="s">
        <v>1599</v>
      </c>
      <c r="BL69" s="70" t="s">
        <v>1599</v>
      </c>
      <c r="BM69" s="70" t="s">
        <v>1599</v>
      </c>
      <c r="BN69" s="70" t="s">
        <v>1599</v>
      </c>
      <c r="BO69" s="70" t="s">
        <v>1599</v>
      </c>
      <c r="BP69" s="70" t="s">
        <v>1599</v>
      </c>
      <c r="BQ69" s="70" t="s">
        <v>1600</v>
      </c>
      <c r="BR69" s="55"/>
      <c r="BS69" s="55"/>
      <c r="BT69" s="135" t="s">
        <v>1207</v>
      </c>
      <c r="BU69" s="71" t="s">
        <v>1207</v>
      </c>
      <c r="BV69" s="71" t="s">
        <v>1207</v>
      </c>
      <c r="BW69" s="71" t="s">
        <v>1207</v>
      </c>
      <c r="BX69" s="71" t="s">
        <v>1600</v>
      </c>
      <c r="BY69" s="71" t="s">
        <v>1600</v>
      </c>
      <c r="BZ69" s="71" t="s">
        <v>1600</v>
      </c>
      <c r="CA69" s="71" t="s">
        <v>1600</v>
      </c>
      <c r="CB69" s="71" t="s">
        <v>1600</v>
      </c>
      <c r="CC69" s="64" t="s">
        <v>1600</v>
      </c>
      <c r="CD69" s="64" t="s">
        <v>1600</v>
      </c>
      <c r="CE69" s="64" t="s">
        <v>1600</v>
      </c>
      <c r="CF69" s="64" t="s">
        <v>1600</v>
      </c>
      <c r="CG69" s="64" t="s">
        <v>1600</v>
      </c>
      <c r="CH69" s="64" t="s">
        <v>1600</v>
      </c>
      <c r="CI69" s="64" t="s">
        <v>1600</v>
      </c>
      <c r="CJ69" s="64" t="s">
        <v>1600</v>
      </c>
      <c r="CK69" s="64" t="s">
        <v>1600</v>
      </c>
      <c r="CL69" s="64" t="s">
        <v>1600</v>
      </c>
      <c r="CM69" s="64" t="s">
        <v>1600</v>
      </c>
      <c r="CN69" s="64" t="s">
        <v>1600</v>
      </c>
      <c r="CO69" s="64" t="s">
        <v>1600</v>
      </c>
      <c r="CP69" s="64" t="s">
        <v>1600</v>
      </c>
      <c r="CQ69" s="64" t="s">
        <v>1600</v>
      </c>
      <c r="CR69" s="64" t="s">
        <v>1600</v>
      </c>
      <c r="CS69" s="64" t="s">
        <v>1600</v>
      </c>
      <c r="CT69" s="64" t="s">
        <v>1600</v>
      </c>
      <c r="CU69" s="64" t="s">
        <v>1600</v>
      </c>
      <c r="CV69" s="64" t="s">
        <v>1600</v>
      </c>
      <c r="CW69" s="64" t="s">
        <v>1600</v>
      </c>
      <c r="CX69" s="29"/>
      <c r="CY69" s="29"/>
      <c r="CZ69" s="139" t="s">
        <v>1596</v>
      </c>
      <c r="DA69" s="72" t="s">
        <v>1596</v>
      </c>
      <c r="DB69" s="72" t="s">
        <v>1596</v>
      </c>
      <c r="DC69" s="72" t="s">
        <v>1596</v>
      </c>
      <c r="DD69" s="72" t="s">
        <v>1601</v>
      </c>
      <c r="DE69" s="72" t="s">
        <v>1601</v>
      </c>
      <c r="DF69" s="72" t="s">
        <v>1601</v>
      </c>
      <c r="DG69" s="77" t="s">
        <v>1602</v>
      </c>
      <c r="DH69" s="78" t="s">
        <v>1602</v>
      </c>
      <c r="DI69" s="74" t="s">
        <v>1601</v>
      </c>
      <c r="DJ69" s="74" t="s">
        <v>1601</v>
      </c>
      <c r="DK69" s="74" t="s">
        <v>1601</v>
      </c>
      <c r="DL69" s="74" t="s">
        <v>1601</v>
      </c>
      <c r="DM69" s="74" t="s">
        <v>1596</v>
      </c>
      <c r="DN69" s="74" t="s">
        <v>1596</v>
      </c>
      <c r="DO69" s="74" t="s">
        <v>1596</v>
      </c>
      <c r="DP69" s="74" t="s">
        <v>1596</v>
      </c>
      <c r="DQ69" s="74" t="s">
        <v>1596</v>
      </c>
      <c r="DR69" s="74" t="s">
        <v>1596</v>
      </c>
      <c r="DS69" s="74" t="s">
        <v>1596</v>
      </c>
      <c r="DT69" s="74" t="s">
        <v>1596</v>
      </c>
      <c r="DU69" s="74" t="s">
        <v>1596</v>
      </c>
      <c r="DV69" s="74" t="s">
        <v>1596</v>
      </c>
      <c r="DW69" s="74" t="str">
        <f t="shared" si="36"/>
        <v>eligible</v>
      </c>
      <c r="DX69" s="74" t="str">
        <f t="shared" si="37"/>
        <v>eligible</v>
      </c>
      <c r="DY69" s="74" t="str">
        <f t="shared" si="38"/>
        <v>eligible</v>
      </c>
      <c r="DZ69" s="74" t="str">
        <f t="shared" si="39"/>
        <v>eligible</v>
      </c>
      <c r="EA69" s="74" t="str">
        <f t="shared" si="40"/>
        <v>eligible</v>
      </c>
      <c r="EB69" s="74" t="s">
        <v>1596</v>
      </c>
      <c r="EC69" s="63"/>
      <c r="ED69" s="63"/>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row>
    <row r="70" spans="2:160" x14ac:dyDescent="0.25">
      <c r="B70" s="20" t="s">
        <v>1412</v>
      </c>
      <c r="C70" s="64" t="s">
        <v>1244</v>
      </c>
      <c r="D70" s="29"/>
      <c r="E70" s="29"/>
      <c r="F70" s="65" t="str">
        <f t="shared" si="6"/>
        <v>UMIC</v>
      </c>
      <c r="G70" s="65" t="str">
        <f t="shared" si="7"/>
        <v>UMIC</v>
      </c>
      <c r="H70" s="65" t="str">
        <f t="shared" si="8"/>
        <v>UMIC</v>
      </c>
      <c r="I70" s="65" t="str">
        <f t="shared" si="9"/>
        <v>UMIC</v>
      </c>
      <c r="J70" s="65" t="str">
        <f t="shared" si="10"/>
        <v>HIC</v>
      </c>
      <c r="K70" s="65" t="str">
        <f t="shared" si="11"/>
        <v>HIC</v>
      </c>
      <c r="L70" s="65" t="str">
        <f t="shared" si="12"/>
        <v>HIC</v>
      </c>
      <c r="M70" s="65" t="str">
        <f t="shared" si="13"/>
        <v>HIC</v>
      </c>
      <c r="N70" s="65" t="str">
        <f t="shared" si="14"/>
        <v>HIC</v>
      </c>
      <c r="O70" s="66" t="str">
        <f t="shared" si="15"/>
        <v>HIC</v>
      </c>
      <c r="P70" s="66" t="str">
        <f t="shared" si="16"/>
        <v>HIC</v>
      </c>
      <c r="Q70" s="66" t="str">
        <f t="shared" si="17"/>
        <v>HIC</v>
      </c>
      <c r="R70" s="66" t="str">
        <f t="shared" si="18"/>
        <v>HIC</v>
      </c>
      <c r="S70" s="66" t="str">
        <f t="shared" si="19"/>
        <v>HIC</v>
      </c>
      <c r="T70" s="66" t="str">
        <f t="shared" si="20"/>
        <v>HIC</v>
      </c>
      <c r="U70" s="66" t="str">
        <f t="shared" si="21"/>
        <v>HIC</v>
      </c>
      <c r="V70" s="66" t="str">
        <f t="shared" si="22"/>
        <v>HIC</v>
      </c>
      <c r="W70" s="66" t="str">
        <f t="shared" si="23"/>
        <v>HIC</v>
      </c>
      <c r="X70" s="66" t="str">
        <f t="shared" si="24"/>
        <v>HIC</v>
      </c>
      <c r="Y70" s="66" t="str">
        <f t="shared" si="25"/>
        <v>HIC</v>
      </c>
      <c r="Z70" s="66" t="str">
        <f t="shared" si="26"/>
        <v>HIC</v>
      </c>
      <c r="AA70" s="66" t="str">
        <f t="shared" si="27"/>
        <v>HIC</v>
      </c>
      <c r="AB70" s="66" t="str">
        <f t="shared" si="28"/>
        <v>HIC</v>
      </c>
      <c r="AC70" s="66" t="str">
        <f t="shared" si="29"/>
        <v>HIC</v>
      </c>
      <c r="AD70" s="66" t="str">
        <f t="shared" si="30"/>
        <v>HIC</v>
      </c>
      <c r="AE70" s="66" t="str">
        <f t="shared" si="31"/>
        <v>HIC</v>
      </c>
      <c r="AF70" s="66" t="str">
        <f t="shared" si="32"/>
        <v>HIC</v>
      </c>
      <c r="AG70" s="66" t="str">
        <f t="shared" si="33"/>
        <v>HIC</v>
      </c>
      <c r="AH70" s="66" t="str">
        <f t="shared" si="34"/>
        <v>HIC</v>
      </c>
      <c r="AI70" s="66" t="str">
        <f t="shared" si="35"/>
        <v>HIC</v>
      </c>
      <c r="AJ70" s="67"/>
      <c r="AK70" s="67"/>
      <c r="AL70" s="55"/>
      <c r="AM70" s="55"/>
      <c r="AN70" s="128" t="s">
        <v>1598</v>
      </c>
      <c r="AO70" s="128" t="s">
        <v>1598</v>
      </c>
      <c r="AP70" s="68" t="s">
        <v>1598</v>
      </c>
      <c r="AQ70" s="68" t="s">
        <v>1598</v>
      </c>
      <c r="AR70" s="68" t="s">
        <v>1606</v>
      </c>
      <c r="AS70" s="68" t="s">
        <v>1606</v>
      </c>
      <c r="AT70" s="69" t="s">
        <v>1606</v>
      </c>
      <c r="AU70" s="68" t="s">
        <v>1606</v>
      </c>
      <c r="AV70" s="68" t="s">
        <v>1606</v>
      </c>
      <c r="AW70" s="70" t="s">
        <v>1606</v>
      </c>
      <c r="AX70" s="70" t="s">
        <v>1606</v>
      </c>
      <c r="AY70" s="70" t="s">
        <v>1606</v>
      </c>
      <c r="AZ70" s="70" t="s">
        <v>1606</v>
      </c>
      <c r="BA70" s="70" t="s">
        <v>1606</v>
      </c>
      <c r="BB70" s="70" t="s">
        <v>1606</v>
      </c>
      <c r="BC70" s="70" t="s">
        <v>1606</v>
      </c>
      <c r="BD70" s="70" t="s">
        <v>1606</v>
      </c>
      <c r="BE70" s="70" t="s">
        <v>1606</v>
      </c>
      <c r="BF70" s="70" t="s">
        <v>1606</v>
      </c>
      <c r="BG70" s="70" t="s">
        <v>1606</v>
      </c>
      <c r="BH70" s="70" t="s">
        <v>1606</v>
      </c>
      <c r="BI70" s="70" t="s">
        <v>1606</v>
      </c>
      <c r="BJ70" s="70" t="s">
        <v>1606</v>
      </c>
      <c r="BK70" s="70" t="s">
        <v>1606</v>
      </c>
      <c r="BL70" s="70" t="s">
        <v>1606</v>
      </c>
      <c r="BM70" s="70" t="s">
        <v>1606</v>
      </c>
      <c r="BN70" s="70" t="s">
        <v>1606</v>
      </c>
      <c r="BO70" s="70" t="s">
        <v>1606</v>
      </c>
      <c r="BP70" s="70" t="s">
        <v>1606</v>
      </c>
      <c r="BQ70" s="70" t="s">
        <v>1606</v>
      </c>
      <c r="BR70" s="55"/>
      <c r="BS70" s="55"/>
      <c r="BT70" s="135" t="s">
        <v>1600</v>
      </c>
      <c r="BU70" s="71" t="s">
        <v>1600</v>
      </c>
      <c r="BV70" s="71" t="s">
        <v>1600</v>
      </c>
      <c r="BW70" s="71" t="s">
        <v>1600</v>
      </c>
      <c r="BX70" s="71" t="s">
        <v>1600</v>
      </c>
      <c r="BY70" s="71" t="s">
        <v>1600</v>
      </c>
      <c r="BZ70" s="71" t="s">
        <v>1600</v>
      </c>
      <c r="CA70" s="71" t="s">
        <v>1600</v>
      </c>
      <c r="CB70" s="71" t="s">
        <v>1600</v>
      </c>
      <c r="CC70" s="64" t="s">
        <v>1600</v>
      </c>
      <c r="CD70" s="64" t="s">
        <v>1600</v>
      </c>
      <c r="CE70" s="64" t="s">
        <v>1600</v>
      </c>
      <c r="CF70" s="64" t="s">
        <v>1600</v>
      </c>
      <c r="CG70" s="64" t="s">
        <v>1600</v>
      </c>
      <c r="CH70" s="64" t="s">
        <v>1600</v>
      </c>
      <c r="CI70" s="64" t="s">
        <v>1600</v>
      </c>
      <c r="CJ70" s="64" t="s">
        <v>1600</v>
      </c>
      <c r="CK70" s="64" t="s">
        <v>1600</v>
      </c>
      <c r="CL70" s="64" t="s">
        <v>1600</v>
      </c>
      <c r="CM70" s="64" t="s">
        <v>1600</v>
      </c>
      <c r="CN70" s="64" t="s">
        <v>1600</v>
      </c>
      <c r="CO70" s="64" t="s">
        <v>1600</v>
      </c>
      <c r="CP70" s="64" t="s">
        <v>1600</v>
      </c>
      <c r="CQ70" s="64" t="s">
        <v>1600</v>
      </c>
      <c r="CR70" s="64" t="s">
        <v>1600</v>
      </c>
      <c r="CS70" s="64" t="s">
        <v>1600</v>
      </c>
      <c r="CT70" s="64" t="s">
        <v>1600</v>
      </c>
      <c r="CU70" s="64" t="s">
        <v>1600</v>
      </c>
      <c r="CV70" s="64" t="s">
        <v>1600</v>
      </c>
      <c r="CW70" s="64" t="s">
        <v>1600</v>
      </c>
      <c r="CX70" s="29"/>
      <c r="CY70" s="29"/>
      <c r="CZ70" s="139" t="s">
        <v>1601</v>
      </c>
      <c r="DA70" s="72" t="s">
        <v>1601</v>
      </c>
      <c r="DB70" s="72" t="s">
        <v>1601</v>
      </c>
      <c r="DC70" s="72" t="s">
        <v>1601</v>
      </c>
      <c r="DD70" s="72" t="s">
        <v>1601</v>
      </c>
      <c r="DE70" s="72" t="s">
        <v>1601</v>
      </c>
      <c r="DF70" s="72" t="s">
        <v>1601</v>
      </c>
      <c r="DG70" s="77" t="s">
        <v>1602</v>
      </c>
      <c r="DH70" s="78" t="s">
        <v>1602</v>
      </c>
      <c r="DI70" s="74" t="s">
        <v>1601</v>
      </c>
      <c r="DJ70" s="74" t="s">
        <v>1601</v>
      </c>
      <c r="DK70" s="74" t="s">
        <v>1601</v>
      </c>
      <c r="DL70" s="74" t="s">
        <v>1601</v>
      </c>
      <c r="DM70" s="74" t="s">
        <v>1601</v>
      </c>
      <c r="DN70" s="74" t="s">
        <v>1601</v>
      </c>
      <c r="DO70" s="74" t="s">
        <v>1601</v>
      </c>
      <c r="DP70" s="74" t="s">
        <v>1601</v>
      </c>
      <c r="DQ70" s="74" t="s">
        <v>1601</v>
      </c>
      <c r="DR70" s="74" t="s">
        <v>1601</v>
      </c>
      <c r="DS70" s="74" t="s">
        <v>1601</v>
      </c>
      <c r="DT70" s="74" t="s">
        <v>1601</v>
      </c>
      <c r="DU70" s="74" t="s">
        <v>1601</v>
      </c>
      <c r="DV70" s="74" t="s">
        <v>1601</v>
      </c>
      <c r="DW70" s="74" t="str">
        <f t="shared" si="36"/>
        <v>ineligible</v>
      </c>
      <c r="DX70" s="74" t="str">
        <f t="shared" si="37"/>
        <v>ineligible</v>
      </c>
      <c r="DY70" s="74" t="str">
        <f t="shared" si="38"/>
        <v>ineligible</v>
      </c>
      <c r="DZ70" s="74" t="str">
        <f t="shared" si="39"/>
        <v>ineligible</v>
      </c>
      <c r="EA70" s="74" t="str">
        <f t="shared" si="40"/>
        <v>ineligible</v>
      </c>
      <c r="EB70" s="74" t="s">
        <v>1601</v>
      </c>
      <c r="EC70" s="63"/>
      <c r="ED70" s="63"/>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row>
    <row r="71" spans="2:160" x14ac:dyDescent="0.25">
      <c r="B71" s="20" t="s">
        <v>1239</v>
      </c>
      <c r="C71" s="64" t="s">
        <v>1669</v>
      </c>
      <c r="D71" s="29"/>
      <c r="E71" s="29"/>
      <c r="F71" s="65" t="str">
        <f t="shared" si="6"/>
        <v>HIC</v>
      </c>
      <c r="G71" s="65" t="str">
        <f t="shared" si="7"/>
        <v>HIC</v>
      </c>
      <c r="H71" s="65" t="str">
        <f t="shared" si="8"/>
        <v>HIC</v>
      </c>
      <c r="I71" s="65" t="str">
        <f t="shared" si="9"/>
        <v>HIC</v>
      </c>
      <c r="J71" s="65" t="str">
        <f t="shared" si="10"/>
        <v>UMIC</v>
      </c>
      <c r="K71" s="65" t="str">
        <f t="shared" si="11"/>
        <v>UMIC</v>
      </c>
      <c r="L71" s="65" t="str">
        <f t="shared" si="12"/>
        <v>UMIC</v>
      </c>
      <c r="M71" s="65" t="str">
        <f t="shared" si="13"/>
        <v>UMIC</v>
      </c>
      <c r="N71" s="65" t="str">
        <f t="shared" si="14"/>
        <v>UMIC</v>
      </c>
      <c r="O71" s="66" t="str">
        <f t="shared" si="15"/>
        <v>UMIC</v>
      </c>
      <c r="P71" s="66" t="str">
        <f t="shared" si="16"/>
        <v>UMIC</v>
      </c>
      <c r="Q71" s="66" t="str">
        <f t="shared" si="17"/>
        <v>UMIC</v>
      </c>
      <c r="R71" s="66" t="str">
        <f t="shared" si="18"/>
        <v>UMIC</v>
      </c>
      <c r="S71" s="66" t="str">
        <f t="shared" si="19"/>
        <v>UMIC</v>
      </c>
      <c r="T71" s="66" t="str">
        <f t="shared" si="20"/>
        <v>UMIC</v>
      </c>
      <c r="U71" s="66" t="str">
        <f t="shared" si="21"/>
        <v>UMIC</v>
      </c>
      <c r="V71" s="66" t="str">
        <f t="shared" si="22"/>
        <v>UMIC</v>
      </c>
      <c r="W71" s="66" t="str">
        <f t="shared" si="23"/>
        <v>UMIC</v>
      </c>
      <c r="X71" s="66" t="str">
        <f t="shared" si="24"/>
        <v>UMIC</v>
      </c>
      <c r="Y71" s="66" t="str">
        <f t="shared" si="25"/>
        <v>UMIC</v>
      </c>
      <c r="Z71" s="66" t="str">
        <f t="shared" si="26"/>
        <v>UMIC</v>
      </c>
      <c r="AA71" s="66" t="str">
        <f t="shared" si="27"/>
        <v>UMIC</v>
      </c>
      <c r="AB71" s="66" t="str">
        <f t="shared" si="28"/>
        <v>UMIC</v>
      </c>
      <c r="AC71" s="66" t="str">
        <f t="shared" si="29"/>
        <v>UMIC</v>
      </c>
      <c r="AD71" s="66" t="str">
        <f t="shared" si="30"/>
        <v>UMIC</v>
      </c>
      <c r="AE71" s="66" t="str">
        <f t="shared" si="31"/>
        <v>UMIC</v>
      </c>
      <c r="AF71" s="66" t="str">
        <f t="shared" si="32"/>
        <v>UMIC</v>
      </c>
      <c r="AG71" s="66" t="str">
        <f t="shared" si="33"/>
        <v>UMIC</v>
      </c>
      <c r="AH71" s="66" t="str">
        <f t="shared" si="34"/>
        <v>UMIC</v>
      </c>
      <c r="AI71" s="66" t="str">
        <f t="shared" si="35"/>
        <v>UMIC</v>
      </c>
      <c r="AJ71" s="67"/>
      <c r="AK71" s="67"/>
      <c r="AL71" s="55"/>
      <c r="AM71" s="55"/>
      <c r="AN71" s="128" t="s">
        <v>1606</v>
      </c>
      <c r="AO71" s="128" t="s">
        <v>1606</v>
      </c>
      <c r="AP71" s="68" t="s">
        <v>1606</v>
      </c>
      <c r="AQ71" s="68" t="s">
        <v>1606</v>
      </c>
      <c r="AR71" s="68" t="s">
        <v>1598</v>
      </c>
      <c r="AS71" s="68" t="s">
        <v>1598</v>
      </c>
      <c r="AT71" s="69" t="s">
        <v>1598</v>
      </c>
      <c r="AU71" s="68" t="s">
        <v>1598</v>
      </c>
      <c r="AV71" s="68" t="s">
        <v>1598</v>
      </c>
      <c r="AW71" s="70" t="s">
        <v>1598</v>
      </c>
      <c r="AX71" s="70" t="s">
        <v>1598</v>
      </c>
      <c r="AY71" s="70" t="s">
        <v>1598</v>
      </c>
      <c r="AZ71" s="70" t="s">
        <v>1598</v>
      </c>
      <c r="BA71" s="70" t="s">
        <v>1598</v>
      </c>
      <c r="BB71" s="70" t="s">
        <v>1598</v>
      </c>
      <c r="BC71" s="70" t="s">
        <v>1598</v>
      </c>
      <c r="BD71" s="70" t="s">
        <v>1598</v>
      </c>
      <c r="BE71" s="70" t="s">
        <v>1598</v>
      </c>
      <c r="BF71" s="70" t="s">
        <v>1598</v>
      </c>
      <c r="BG71" s="70" t="s">
        <v>1598</v>
      </c>
      <c r="BH71" s="70" t="s">
        <v>1598</v>
      </c>
      <c r="BI71" s="70" t="s">
        <v>1598</v>
      </c>
      <c r="BJ71" s="70" t="s">
        <v>1598</v>
      </c>
      <c r="BK71" s="70" t="s">
        <v>1598</v>
      </c>
      <c r="BL71" s="70" t="s">
        <v>1598</v>
      </c>
      <c r="BM71" s="70" t="s">
        <v>1598</v>
      </c>
      <c r="BN71" s="70" t="s">
        <v>1598</v>
      </c>
      <c r="BO71" s="70" t="s">
        <v>1598</v>
      </c>
      <c r="BP71" s="70" t="s">
        <v>1598</v>
      </c>
      <c r="BQ71" s="70" t="s">
        <v>1598</v>
      </c>
      <c r="BR71" s="55"/>
      <c r="BS71" s="55"/>
      <c r="BT71" s="135" t="s">
        <v>1600</v>
      </c>
      <c r="BU71" s="71" t="s">
        <v>1600</v>
      </c>
      <c r="BV71" s="71" t="s">
        <v>1600</v>
      </c>
      <c r="BW71" s="71" t="s">
        <v>1600</v>
      </c>
      <c r="BX71" s="71" t="s">
        <v>1600</v>
      </c>
      <c r="BY71" s="71" t="s">
        <v>1600</v>
      </c>
      <c r="BZ71" s="71" t="s">
        <v>1600</v>
      </c>
      <c r="CA71" s="71" t="s">
        <v>1600</v>
      </c>
      <c r="CB71" s="71" t="s">
        <v>1600</v>
      </c>
      <c r="CC71" s="64" t="s">
        <v>1600</v>
      </c>
      <c r="CD71" s="64" t="s">
        <v>1600</v>
      </c>
      <c r="CE71" s="64" t="s">
        <v>1600</v>
      </c>
      <c r="CF71" s="64" t="s">
        <v>1600</v>
      </c>
      <c r="CG71" s="64" t="s">
        <v>1600</v>
      </c>
      <c r="CH71" s="64" t="s">
        <v>1600</v>
      </c>
      <c r="CI71" s="64" t="s">
        <v>1600</v>
      </c>
      <c r="CJ71" s="64" t="s">
        <v>1600</v>
      </c>
      <c r="CK71" s="64" t="s">
        <v>1600</v>
      </c>
      <c r="CL71" s="64" t="s">
        <v>1600</v>
      </c>
      <c r="CM71" s="64" t="s">
        <v>1600</v>
      </c>
      <c r="CN71" s="64" t="s">
        <v>1600</v>
      </c>
      <c r="CO71" s="64" t="s">
        <v>1600</v>
      </c>
      <c r="CP71" s="64" t="s">
        <v>1600</v>
      </c>
      <c r="CQ71" s="64" t="s">
        <v>1600</v>
      </c>
      <c r="CR71" s="64" t="s">
        <v>1600</v>
      </c>
      <c r="CS71" s="64" t="s">
        <v>1600</v>
      </c>
      <c r="CT71" s="64" t="s">
        <v>1600</v>
      </c>
      <c r="CU71" s="64" t="s">
        <v>1600</v>
      </c>
      <c r="CV71" s="64" t="s">
        <v>1600</v>
      </c>
      <c r="CW71" s="64" t="s">
        <v>1600</v>
      </c>
      <c r="CX71" s="29"/>
      <c r="CY71" s="29"/>
      <c r="CZ71" s="139" t="s">
        <v>1601</v>
      </c>
      <c r="DA71" s="72" t="s">
        <v>1601</v>
      </c>
      <c r="DB71" s="72" t="s">
        <v>1601</v>
      </c>
      <c r="DC71" s="72" t="s">
        <v>1601</v>
      </c>
      <c r="DD71" s="72" t="s">
        <v>1601</v>
      </c>
      <c r="DE71" s="72" t="s">
        <v>1601</v>
      </c>
      <c r="DF71" s="72" t="s">
        <v>1601</v>
      </c>
      <c r="DG71" s="77" t="s">
        <v>1602</v>
      </c>
      <c r="DH71" s="78" t="s">
        <v>1602</v>
      </c>
      <c r="DI71" s="74" t="s">
        <v>1601</v>
      </c>
      <c r="DJ71" s="74" t="s">
        <v>1601</v>
      </c>
      <c r="DK71" s="74" t="s">
        <v>1601</v>
      </c>
      <c r="DL71" s="74" t="s">
        <v>1601</v>
      </c>
      <c r="DM71" s="74" t="s">
        <v>1601</v>
      </c>
      <c r="DN71" s="74" t="s">
        <v>1601</v>
      </c>
      <c r="DO71" s="74" t="s">
        <v>1601</v>
      </c>
      <c r="DP71" s="74" t="s">
        <v>1601</v>
      </c>
      <c r="DQ71" s="74" t="s">
        <v>1601</v>
      </c>
      <c r="DR71" s="74" t="s">
        <v>1601</v>
      </c>
      <c r="DS71" s="74" t="s">
        <v>1601</v>
      </c>
      <c r="DT71" s="74" t="s">
        <v>1601</v>
      </c>
      <c r="DU71" s="74" t="s">
        <v>1601</v>
      </c>
      <c r="DV71" s="74" t="s">
        <v>1601</v>
      </c>
      <c r="DW71" s="74" t="str">
        <f t="shared" si="36"/>
        <v>ineligible</v>
      </c>
      <c r="DX71" s="74" t="str">
        <f t="shared" si="37"/>
        <v>ineligible</v>
      </c>
      <c r="DY71" s="74" t="str">
        <f t="shared" si="38"/>
        <v>ineligible</v>
      </c>
      <c r="DZ71" s="74" t="str">
        <f t="shared" si="39"/>
        <v>ineligible</v>
      </c>
      <c r="EA71" s="74" t="str">
        <f t="shared" si="40"/>
        <v>ineligible</v>
      </c>
      <c r="EB71" s="74" t="s">
        <v>1601</v>
      </c>
      <c r="EC71" s="63"/>
      <c r="ED71" s="63"/>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row>
    <row r="72" spans="2:160" x14ac:dyDescent="0.25">
      <c r="B72" s="20" t="s">
        <v>32</v>
      </c>
      <c r="C72" s="64" t="s">
        <v>1670</v>
      </c>
      <c r="D72" s="29"/>
      <c r="E72" s="29"/>
      <c r="F72" s="65" t="str">
        <f t="shared" si="6"/>
        <v>HIC</v>
      </c>
      <c r="G72" s="65" t="str">
        <f t="shared" si="7"/>
        <v>HIC</v>
      </c>
      <c r="H72" s="65" t="str">
        <f t="shared" si="8"/>
        <v>HIC</v>
      </c>
      <c r="I72" s="65" t="str">
        <f t="shared" si="9"/>
        <v>HIC</v>
      </c>
      <c r="J72" s="65" t="str">
        <f t="shared" si="10"/>
        <v>LDC</v>
      </c>
      <c r="K72" s="65" t="str">
        <f t="shared" si="11"/>
        <v>LDC</v>
      </c>
      <c r="L72" s="65" t="str">
        <f t="shared" si="12"/>
        <v>LDC</v>
      </c>
      <c r="M72" s="65" t="str">
        <f t="shared" si="13"/>
        <v>LDC</v>
      </c>
      <c r="N72" s="65" t="str">
        <f t="shared" si="14"/>
        <v>LDC</v>
      </c>
      <c r="O72" s="66" t="str">
        <f t="shared" si="15"/>
        <v>LDC</v>
      </c>
      <c r="P72" s="66" t="str">
        <f t="shared" si="16"/>
        <v>LDC</v>
      </c>
      <c r="Q72" s="66" t="str">
        <f t="shared" si="17"/>
        <v>LDC</v>
      </c>
      <c r="R72" s="66" t="str">
        <f t="shared" si="18"/>
        <v>LDC</v>
      </c>
      <c r="S72" s="66" t="str">
        <f t="shared" si="19"/>
        <v>LDC</v>
      </c>
      <c r="T72" s="66" t="str">
        <f t="shared" si="20"/>
        <v>LDC</v>
      </c>
      <c r="U72" s="66" t="str">
        <f t="shared" si="21"/>
        <v>LDC</v>
      </c>
      <c r="V72" s="66" t="str">
        <f t="shared" si="22"/>
        <v>LDC</v>
      </c>
      <c r="W72" s="66" t="str">
        <f t="shared" si="23"/>
        <v>LDC</v>
      </c>
      <c r="X72" s="66" t="str">
        <f t="shared" si="24"/>
        <v>LDC</v>
      </c>
      <c r="Y72" s="66" t="str">
        <f t="shared" si="25"/>
        <v>LDC</v>
      </c>
      <c r="Z72" s="66" t="str">
        <f t="shared" si="26"/>
        <v>LDC</v>
      </c>
      <c r="AA72" s="66" t="str">
        <f t="shared" si="27"/>
        <v>LDC</v>
      </c>
      <c r="AB72" s="66" t="str">
        <f t="shared" si="28"/>
        <v>LDC</v>
      </c>
      <c r="AC72" s="66" t="str">
        <f t="shared" si="29"/>
        <v>LDC</v>
      </c>
      <c r="AD72" s="66" t="str">
        <f t="shared" si="30"/>
        <v>LDC</v>
      </c>
      <c r="AE72" s="66" t="str">
        <f t="shared" si="31"/>
        <v>LDC</v>
      </c>
      <c r="AF72" s="66" t="str">
        <f t="shared" si="32"/>
        <v>LDC</v>
      </c>
      <c r="AG72" s="66" t="str">
        <f t="shared" si="33"/>
        <v>LDC</v>
      </c>
      <c r="AH72" s="66" t="str">
        <f t="shared" si="34"/>
        <v>LDC</v>
      </c>
      <c r="AI72" s="66" t="str">
        <f t="shared" si="35"/>
        <v>LDC</v>
      </c>
      <c r="AJ72" s="67"/>
      <c r="AK72" s="67"/>
      <c r="AL72" s="55"/>
      <c r="AM72" s="55"/>
      <c r="AN72" s="128" t="s">
        <v>1606</v>
      </c>
      <c r="AO72" s="128" t="s">
        <v>1606</v>
      </c>
      <c r="AP72" s="68" t="s">
        <v>1606</v>
      </c>
      <c r="AQ72" s="68" t="s">
        <v>1606</v>
      </c>
      <c r="AR72" s="68" t="s">
        <v>1595</v>
      </c>
      <c r="AS72" s="68" t="s">
        <v>1595</v>
      </c>
      <c r="AT72" s="69" t="s">
        <v>1595</v>
      </c>
      <c r="AU72" s="68" t="s">
        <v>1595</v>
      </c>
      <c r="AV72" s="68" t="s">
        <v>1595</v>
      </c>
      <c r="AW72" s="70" t="s">
        <v>1595</v>
      </c>
      <c r="AX72" s="70" t="s">
        <v>1595</v>
      </c>
      <c r="AY72" s="70" t="s">
        <v>1595</v>
      </c>
      <c r="AZ72" s="70" t="s">
        <v>1595</v>
      </c>
      <c r="BA72" s="70" t="s">
        <v>1595</v>
      </c>
      <c r="BB72" s="70" t="s">
        <v>1595</v>
      </c>
      <c r="BC72" s="70" t="s">
        <v>1595</v>
      </c>
      <c r="BD72" s="70" t="s">
        <v>1595</v>
      </c>
      <c r="BE72" s="70" t="s">
        <v>1595</v>
      </c>
      <c r="BF72" s="70" t="s">
        <v>1595</v>
      </c>
      <c r="BG72" s="70" t="s">
        <v>1595</v>
      </c>
      <c r="BH72" s="70" t="s">
        <v>1595</v>
      </c>
      <c r="BI72" s="70" t="s">
        <v>1595</v>
      </c>
      <c r="BJ72" s="70" t="s">
        <v>1595</v>
      </c>
      <c r="BK72" s="70" t="s">
        <v>1595</v>
      </c>
      <c r="BL72" s="70" t="s">
        <v>1595</v>
      </c>
      <c r="BM72" s="70" t="s">
        <v>1595</v>
      </c>
      <c r="BN72" s="70" t="s">
        <v>1595</v>
      </c>
      <c r="BO72" s="70" t="s">
        <v>1595</v>
      </c>
      <c r="BP72" s="70" t="s">
        <v>1595</v>
      </c>
      <c r="BQ72" s="70" t="s">
        <v>1595</v>
      </c>
      <c r="BR72" s="55"/>
      <c r="BS72" s="55"/>
      <c r="BT72" s="135" t="s">
        <v>1600</v>
      </c>
      <c r="BU72" s="71" t="s">
        <v>1600</v>
      </c>
      <c r="BV72" s="71" t="s">
        <v>1600</v>
      </c>
      <c r="BW72" s="71" t="s">
        <v>1600</v>
      </c>
      <c r="BX72" s="71" t="s">
        <v>1207</v>
      </c>
      <c r="BY72" s="71" t="s">
        <v>1207</v>
      </c>
      <c r="BZ72" s="71" t="s">
        <v>1207</v>
      </c>
      <c r="CA72" s="71" t="s">
        <v>1207</v>
      </c>
      <c r="CB72" s="71" t="s">
        <v>1207</v>
      </c>
      <c r="CC72" s="64" t="s">
        <v>1207</v>
      </c>
      <c r="CD72" s="64" t="s">
        <v>1207</v>
      </c>
      <c r="CE72" s="64" t="s">
        <v>1207</v>
      </c>
      <c r="CF72" s="64" t="s">
        <v>1207</v>
      </c>
      <c r="CG72" s="64" t="s">
        <v>1207</v>
      </c>
      <c r="CH72" s="64" t="s">
        <v>1207</v>
      </c>
      <c r="CI72" s="64" t="s">
        <v>1207</v>
      </c>
      <c r="CJ72" s="64" t="s">
        <v>1207</v>
      </c>
      <c r="CK72" s="64" t="s">
        <v>1207</v>
      </c>
      <c r="CL72" s="64" t="s">
        <v>1207</v>
      </c>
      <c r="CM72" s="64" t="s">
        <v>1207</v>
      </c>
      <c r="CN72" s="64" t="s">
        <v>1207</v>
      </c>
      <c r="CO72" s="64" t="s">
        <v>1207</v>
      </c>
      <c r="CP72" s="64" t="s">
        <v>1207</v>
      </c>
      <c r="CQ72" s="64" t="s">
        <v>1207</v>
      </c>
      <c r="CR72" s="64" t="s">
        <v>1207</v>
      </c>
      <c r="CS72" s="64" t="s">
        <v>1207</v>
      </c>
      <c r="CT72" s="64" t="s">
        <v>1207</v>
      </c>
      <c r="CU72" s="64" t="s">
        <v>1207</v>
      </c>
      <c r="CV72" s="64" t="s">
        <v>1207</v>
      </c>
      <c r="CW72" s="64" t="s">
        <v>1207</v>
      </c>
      <c r="CX72" s="29"/>
      <c r="CY72" s="29"/>
      <c r="CZ72" s="139" t="s">
        <v>1601</v>
      </c>
      <c r="DA72" s="72" t="s">
        <v>1601</v>
      </c>
      <c r="DB72" s="72" t="s">
        <v>1601</v>
      </c>
      <c r="DC72" s="72" t="s">
        <v>1601</v>
      </c>
      <c r="DD72" s="72" t="s">
        <v>1596</v>
      </c>
      <c r="DE72" s="72" t="s">
        <v>1596</v>
      </c>
      <c r="DF72" s="72" t="s">
        <v>1596</v>
      </c>
      <c r="DG72" s="77" t="s">
        <v>1596</v>
      </c>
      <c r="DH72" s="78" t="s">
        <v>1596</v>
      </c>
      <c r="DI72" s="74" t="s">
        <v>1596</v>
      </c>
      <c r="DJ72" s="74" t="s">
        <v>1596</v>
      </c>
      <c r="DK72" s="74" t="s">
        <v>1596</v>
      </c>
      <c r="DL72" s="74" t="s">
        <v>1596</v>
      </c>
      <c r="DM72" s="74" t="s">
        <v>1596</v>
      </c>
      <c r="DN72" s="74" t="s">
        <v>1596</v>
      </c>
      <c r="DO72" s="74" t="s">
        <v>1596</v>
      </c>
      <c r="DP72" s="74" t="s">
        <v>1596</v>
      </c>
      <c r="DQ72" s="74" t="s">
        <v>1596</v>
      </c>
      <c r="DR72" s="74" t="s">
        <v>1596</v>
      </c>
      <c r="DS72" s="74" t="s">
        <v>1596</v>
      </c>
      <c r="DT72" s="74" t="s">
        <v>1596</v>
      </c>
      <c r="DU72" s="74" t="s">
        <v>1596</v>
      </c>
      <c r="DV72" s="74" t="s">
        <v>1596</v>
      </c>
      <c r="DW72" s="74" t="str">
        <f t="shared" ref="DW72:DW103" si="41">IF(OR(AND(BK72="LIC",BL72="..",BM72="..",CQ72=".."),AND(BK72="..",BL72="..",BM72="..",CQ72=".."),(AND(BK72="LMIC",BL72="..",BM72="..",CQ72=".."))),"unclassified",IF(AND(OR(AND(BK72="HIC",BL72="HIC"),(AND(BK72="UMIC",BL72="UMIC")),(AND(BL72="HIC",BM72="HIC")),(AND(BL72="UMIC",BM72="UMIC")),(AND(BM72="UMIC",BN72="UMIC",BK72&lt;&gt;BL72)),(AND(BM72="HIC",BN72="HIC",BK72&lt;&gt;BL72)),(AND(BM72="..",BN72="..",BK72&lt;&gt;BL72))),CQ72=".."),"ineligible","eligible"))</f>
        <v>eligible</v>
      </c>
      <c r="DX72" s="74" t="str">
        <f t="shared" ref="DX72:DX103" si="42">IF(OR(AND(BL72="LIC",BM72="..",BN72="..",CR72=".."),AND(BL72="..",BM72="..",BN72="..",CR72=".."),(AND(BL72="LMIC",BM72="..",BN72="..",CR72=".."))),"unclassified",IF(AND(OR(AND(BL72="HIC",BM72="HIC"),(AND(BL72="UMIC",BM72="UMIC")),(AND(BM72="HIC",BN72="HIC")),(AND(BM72="UMIC",BN72="UMIC")),(AND(BN72="UMIC",BO72="UMIC",BL72&lt;&gt;BM72)),(AND(BN72="HIC",BO72="HIC",BL72&lt;&gt;BM72)),(AND(BN72="..",BO72="..",BL72&lt;&gt;BM72))),CR72=".."),"ineligible","eligible"))</f>
        <v>eligible</v>
      </c>
      <c r="DY72" s="74" t="str">
        <f t="shared" ref="DY72:DY103" si="43">IF(OR(AND(BM72="LIC",BN72="..",BO72="..",CS72=".."),AND(BM72="..",BN72="..",BO72="..",CS72=".."),(AND(BM72="LMIC",BN72="..",BO72="..",CS72=".."))),"unclassified",IF(AND(OR(AND(BM72="HIC",BN72="HIC"),(AND(BM72="UMIC",BN72="UMIC")),(AND(BN72="HIC",BO72="HIC")),(AND(BN72="UMIC",BO72="UMIC")),(AND(BO72="UMIC",BP72="UMIC",BM72&lt;&gt;BN72)),(AND(BO72="HIC",BP72="HIC",BM72&lt;&gt;BN72)),(AND(BO72="..",BP72="..",BM72&lt;&gt;BN72))),CS72=".."),"ineligible","eligible"))</f>
        <v>eligible</v>
      </c>
      <c r="DZ72" s="74" t="str">
        <f t="shared" ref="DZ72:DZ103" si="44">IF(OR(AND(BN72="LIC",BO72="..",BP72="..",CT72=".."),AND(BN72="..",BO72="..",BP72="..",CT72=".."),(AND(BN72="LMIC",BO72="..",BP72="..",CT72=".."))),"unclassified",IF(AND(OR(AND(BN72="HIC",BO72="HIC"),(AND(BN72="UMIC",BO72="UMIC")),(AND(BO72="HIC",BP72="HIC")),(AND(BO72="UMIC",BP72="UMIC")),(AND(BP72="UMIC",BQ72="UMIC",BN72&lt;&gt;BO72)),(AND(BP72="HIC",BQ72="HIC",BN72&lt;&gt;BO72)),(AND(BP72="..",BQ72="..",BN72&lt;&gt;BO72))),CT72=".."),"ineligible","eligible"))</f>
        <v>eligible</v>
      </c>
      <c r="EA72" s="74" t="str">
        <f t="shared" ref="EA72:EA103" si="45">IF(OR(AND(BO72="LIC",BP72="..",BQ72="..",CU72=".."),AND(BO72="..",BP72="..",BQ72="..",CU72=".."),(AND(BO72="LMIC",BP72="..",BQ72="..",CU72=".."))),"unclassified",IF(AND(OR(AND(BO72="HIC",BP72="HIC"),(AND(BO72="UMIC",BP72="UMIC")),(AND(BP72="HIC",BQ72="HIC")),(AND(BP72="UMIC",BQ72="UMIC")),(AND(BQ72="UMIC",BR72="UMIC",BO72&lt;&gt;BP72)),(AND(BQ72="HIC",BR72="HIC",BO72&lt;&gt;BP72)),(AND(BQ72="..",BR72="..",BO72&lt;&gt;BP72))),CU72=".."),"ineligible","eligible"))</f>
        <v>eligible</v>
      </c>
      <c r="EB72" s="74" t="s">
        <v>1596</v>
      </c>
      <c r="EC72" s="63"/>
      <c r="ED72" s="63"/>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row>
    <row r="73" spans="2:160" x14ac:dyDescent="0.25">
      <c r="B73" s="20" t="s">
        <v>82</v>
      </c>
      <c r="C73" s="64" t="s">
        <v>1671</v>
      </c>
      <c r="D73" s="29"/>
      <c r="E73" s="29"/>
      <c r="F73" s="65" t="str">
        <f t="shared" ref="F73:F136" si="46">IF(BT73="yes","LDC",AN73)</f>
        <v>UMIC</v>
      </c>
      <c r="G73" s="65" t="str">
        <f t="shared" ref="G73:G136" si="47">IF(BU73="yes","LDC",AO73)</f>
        <v>UMIC</v>
      </c>
      <c r="H73" s="65" t="str">
        <f t="shared" ref="H73:H136" si="48">IF(BV73="yes","LDC",AP73)</f>
        <v>UMIC</v>
      </c>
      <c r="I73" s="65" t="str">
        <f t="shared" ref="I73:I136" si="49">IF(BW73="yes","LDC",AQ73)</f>
        <v>UMIC</v>
      </c>
      <c r="J73" s="65" t="str">
        <f t="shared" ref="J73:J136" si="50">IF(BX73="yes","LDC",AR73)</f>
        <v>LMIC</v>
      </c>
      <c r="K73" s="65" t="str">
        <f t="shared" ref="K73:K136" si="51">IF(BY73="yes","LDC",AS73)</f>
        <v>LMIC</v>
      </c>
      <c r="L73" s="65" t="str">
        <f t="shared" ref="L73:L136" si="52">IF(BZ73="yes","LDC",AT73)</f>
        <v>UMIC</v>
      </c>
      <c r="M73" s="65" t="str">
        <f t="shared" ref="M73:M136" si="53">IF(CA73="yes","LDC",AU73)</f>
        <v>LMIC</v>
      </c>
      <c r="N73" s="65" t="str">
        <f t="shared" ref="N73:N136" si="54">IF(CB73="yes","LDC",AV73)</f>
        <v>LMIC</v>
      </c>
      <c r="O73" s="66" t="str">
        <f t="shared" ref="O73:O136" si="55">IF(CC73="yes","LDC",AW73)</f>
        <v>LMIC</v>
      </c>
      <c r="P73" s="66" t="str">
        <f t="shared" ref="P73:P136" si="56">IF(CD73="yes","LDC",AX73)</f>
        <v>LMIC</v>
      </c>
      <c r="Q73" s="66" t="str">
        <f t="shared" ref="Q73:Q136" si="57">IF(CE73="yes","LDC",AY73)</f>
        <v>LMIC</v>
      </c>
      <c r="R73" s="66" t="str">
        <f t="shared" ref="R73:R136" si="58">IF(CF73="yes","LDC",AZ73)</f>
        <v>LMIC</v>
      </c>
      <c r="S73" s="66" t="str">
        <f t="shared" ref="S73:S136" si="59">IF(CG73="yes","LDC",BA73)</f>
        <v>LMIC</v>
      </c>
      <c r="T73" s="66" t="str">
        <f t="shared" ref="T73:T136" si="60">IF(CH73="yes","LDC",BB73)</f>
        <v>LMIC</v>
      </c>
      <c r="U73" s="66" t="str">
        <f t="shared" ref="U73:U136" si="61">IF(CI73="yes","LDC",BC73)</f>
        <v>LMIC</v>
      </c>
      <c r="V73" s="66" t="str">
        <f t="shared" ref="V73:V136" si="62">IF(CJ73="yes","LDC",BD73)</f>
        <v>LMIC</v>
      </c>
      <c r="W73" s="66" t="str">
        <f t="shared" ref="W73:W136" si="63">IF(CK73="yes","LDC",BE73)</f>
        <v>LMIC</v>
      </c>
      <c r="X73" s="66" t="str">
        <f t="shared" ref="X73:X136" si="64">IF(CL73="yes","LDC",BF73)</f>
        <v>LMIC</v>
      </c>
      <c r="Y73" s="66" t="str">
        <f t="shared" ref="Y73:Y136" si="65">IF(CM73="yes","LDC",BG73)</f>
        <v>LIC</v>
      </c>
      <c r="Z73" s="66" t="str">
        <f t="shared" ref="Z73:Z136" si="66">IF(CN73="yes","LDC",BH73)</f>
        <v>LIC</v>
      </c>
      <c r="AA73" s="66" t="str">
        <f t="shared" ref="AA73:AA136" si="67">IF(CO73="yes","LDC",BI73)</f>
        <v>LIC</v>
      </c>
      <c r="AB73" s="66" t="str">
        <f t="shared" ref="AB73:AB136" si="68">IF(CP73="yes","LDC",BJ73)</f>
        <v>LIC</v>
      </c>
      <c r="AC73" s="66" t="str">
        <f t="shared" ref="AC73:AC136" si="69">IF(CQ73="yes","LDC",BK73)</f>
        <v>LMIC</v>
      </c>
      <c r="AD73" s="66" t="str">
        <f t="shared" ref="AD73:AD136" si="70">IF(CR73="yes","LDC",BL73)</f>
        <v>LMIC</v>
      </c>
      <c r="AE73" s="66" t="str">
        <f t="shared" ref="AE73:AE136" si="71">IF(CS73="yes","LDC",BM73)</f>
        <v>LMIC</v>
      </c>
      <c r="AF73" s="66" t="str">
        <f t="shared" ref="AF73:AF136" si="72">IF(CT73="yes","LDC",BN73)</f>
        <v>LIC</v>
      </c>
      <c r="AG73" s="66" t="str">
        <f t="shared" ref="AG73:AG136" si="73">IF(CU73="yes","LDC",BO73)</f>
        <v>LIC</v>
      </c>
      <c r="AH73" s="66" t="str">
        <f t="shared" ref="AH73:AH136" si="74">IF(CV73="yes","LDC",BP73)</f>
        <v>LMIC</v>
      </c>
      <c r="AI73" s="66" t="str">
        <f t="shared" ref="AI73:AI136" si="75">IF(CW73="yes","LDC",BQ73)</f>
        <v>LMIC</v>
      </c>
      <c r="AJ73" s="67"/>
      <c r="AK73" s="67"/>
      <c r="AL73" s="55"/>
      <c r="AM73" s="55"/>
      <c r="AN73" s="128" t="s">
        <v>1598</v>
      </c>
      <c r="AO73" s="128" t="s">
        <v>1598</v>
      </c>
      <c r="AP73" s="68" t="s">
        <v>1598</v>
      </c>
      <c r="AQ73" s="68" t="s">
        <v>1598</v>
      </c>
      <c r="AR73" s="68" t="s">
        <v>1599</v>
      </c>
      <c r="AS73" s="75" t="s">
        <v>1599</v>
      </c>
      <c r="AT73" s="75" t="s">
        <v>1598</v>
      </c>
      <c r="AU73" s="68" t="s">
        <v>1599</v>
      </c>
      <c r="AV73" s="68" t="s">
        <v>1599</v>
      </c>
      <c r="AW73" s="70" t="s">
        <v>1599</v>
      </c>
      <c r="AX73" s="70" t="s">
        <v>1599</v>
      </c>
      <c r="AY73" s="70" t="s">
        <v>1599</v>
      </c>
      <c r="AZ73" s="70" t="s">
        <v>1599</v>
      </c>
      <c r="BA73" s="70" t="s">
        <v>1599</v>
      </c>
      <c r="BB73" s="70" t="s">
        <v>1599</v>
      </c>
      <c r="BC73" s="70" t="s">
        <v>1599</v>
      </c>
      <c r="BD73" s="70" t="s">
        <v>1599</v>
      </c>
      <c r="BE73" s="70" t="s">
        <v>1599</v>
      </c>
      <c r="BF73" s="70" t="s">
        <v>1599</v>
      </c>
      <c r="BG73" s="70" t="s">
        <v>1595</v>
      </c>
      <c r="BH73" s="70" t="s">
        <v>1595</v>
      </c>
      <c r="BI73" s="70" t="s">
        <v>1595</v>
      </c>
      <c r="BJ73" s="70" t="s">
        <v>1595</v>
      </c>
      <c r="BK73" s="70" t="s">
        <v>1599</v>
      </c>
      <c r="BL73" s="70" t="s">
        <v>1599</v>
      </c>
      <c r="BM73" s="70" t="s">
        <v>1599</v>
      </c>
      <c r="BN73" s="70" t="s">
        <v>1595</v>
      </c>
      <c r="BO73" s="70" t="s">
        <v>1595</v>
      </c>
      <c r="BP73" s="70" t="s">
        <v>1599</v>
      </c>
      <c r="BQ73" s="70" t="s">
        <v>1599</v>
      </c>
      <c r="BR73" s="55"/>
      <c r="BS73" s="55"/>
      <c r="BT73" s="135" t="s">
        <v>1600</v>
      </c>
      <c r="BU73" s="71" t="s">
        <v>1600</v>
      </c>
      <c r="BV73" s="71" t="s">
        <v>1600</v>
      </c>
      <c r="BW73" s="71" t="s">
        <v>1600</v>
      </c>
      <c r="BX73" s="71" t="s">
        <v>1600</v>
      </c>
      <c r="BY73" s="71" t="s">
        <v>1600</v>
      </c>
      <c r="BZ73" s="71" t="s">
        <v>1600</v>
      </c>
      <c r="CA73" s="71" t="s">
        <v>1600</v>
      </c>
      <c r="CB73" s="71" t="s">
        <v>1600</v>
      </c>
      <c r="CC73" s="64" t="s">
        <v>1600</v>
      </c>
      <c r="CD73" s="64" t="s">
        <v>1600</v>
      </c>
      <c r="CE73" s="64" t="s">
        <v>1600</v>
      </c>
      <c r="CF73" s="64" t="s">
        <v>1600</v>
      </c>
      <c r="CG73" s="64" t="s">
        <v>1600</v>
      </c>
      <c r="CH73" s="64" t="s">
        <v>1600</v>
      </c>
      <c r="CI73" s="64" t="s">
        <v>1600</v>
      </c>
      <c r="CJ73" s="64" t="s">
        <v>1600</v>
      </c>
      <c r="CK73" s="64" t="s">
        <v>1600</v>
      </c>
      <c r="CL73" s="64" t="s">
        <v>1600</v>
      </c>
      <c r="CM73" s="64" t="s">
        <v>1600</v>
      </c>
      <c r="CN73" s="64" t="s">
        <v>1600</v>
      </c>
      <c r="CO73" s="64" t="s">
        <v>1600</v>
      </c>
      <c r="CP73" s="64" t="s">
        <v>1600</v>
      </c>
      <c r="CQ73" s="64" t="s">
        <v>1600</v>
      </c>
      <c r="CR73" s="64" t="s">
        <v>1600</v>
      </c>
      <c r="CS73" s="64" t="s">
        <v>1600</v>
      </c>
      <c r="CT73" s="64" t="s">
        <v>1600</v>
      </c>
      <c r="CU73" s="64" t="s">
        <v>1600</v>
      </c>
      <c r="CV73" s="64" t="s">
        <v>1600</v>
      </c>
      <c r="CW73" s="64" t="s">
        <v>1600</v>
      </c>
      <c r="CX73" s="29"/>
      <c r="CY73" s="29"/>
      <c r="CZ73" s="139" t="s">
        <v>1601</v>
      </c>
      <c r="DA73" s="72" t="s">
        <v>1601</v>
      </c>
      <c r="DB73" s="72" t="s">
        <v>1601</v>
      </c>
      <c r="DC73" s="72" t="s">
        <v>1601</v>
      </c>
      <c r="DD73" s="72" t="s">
        <v>1596</v>
      </c>
      <c r="DE73" s="72" t="s">
        <v>1596</v>
      </c>
      <c r="DF73" s="72" t="s">
        <v>1596</v>
      </c>
      <c r="DG73" s="77" t="s">
        <v>1596</v>
      </c>
      <c r="DH73" s="78" t="s">
        <v>1596</v>
      </c>
      <c r="DI73" s="74" t="s">
        <v>1596</v>
      </c>
      <c r="DJ73" s="74" t="s">
        <v>1596</v>
      </c>
      <c r="DK73" s="74" t="s">
        <v>1596</v>
      </c>
      <c r="DL73" s="74" t="s">
        <v>1596</v>
      </c>
      <c r="DM73" s="74" t="s">
        <v>1596</v>
      </c>
      <c r="DN73" s="74" t="s">
        <v>1596</v>
      </c>
      <c r="DO73" s="74" t="s">
        <v>1596</v>
      </c>
      <c r="DP73" s="74" t="s">
        <v>1596</v>
      </c>
      <c r="DQ73" s="74" t="s">
        <v>1596</v>
      </c>
      <c r="DR73" s="74" t="s">
        <v>1596</v>
      </c>
      <c r="DS73" s="74" t="s">
        <v>1596</v>
      </c>
      <c r="DT73" s="74" t="s">
        <v>1596</v>
      </c>
      <c r="DU73" s="74" t="s">
        <v>1596</v>
      </c>
      <c r="DV73" s="74" t="s">
        <v>1596</v>
      </c>
      <c r="DW73" s="74" t="str">
        <f t="shared" si="41"/>
        <v>eligible</v>
      </c>
      <c r="DX73" s="74" t="str">
        <f t="shared" si="42"/>
        <v>eligible</v>
      </c>
      <c r="DY73" s="74" t="str">
        <f t="shared" si="43"/>
        <v>eligible</v>
      </c>
      <c r="DZ73" s="74" t="str">
        <f t="shared" si="44"/>
        <v>eligible</v>
      </c>
      <c r="EA73" s="74" t="str">
        <f t="shared" si="45"/>
        <v>eligible</v>
      </c>
      <c r="EB73" s="74" t="s">
        <v>1596</v>
      </c>
      <c r="EC73" s="63"/>
      <c r="ED73" s="63"/>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row>
    <row r="74" spans="2:160" x14ac:dyDescent="0.25">
      <c r="B74" s="20" t="s">
        <v>173</v>
      </c>
      <c r="C74" s="64" t="s">
        <v>1249</v>
      </c>
      <c r="D74" s="29"/>
      <c r="E74" s="29"/>
      <c r="F74" s="65" t="str">
        <f t="shared" si="46"/>
        <v>LDC</v>
      </c>
      <c r="G74" s="65" t="str">
        <f t="shared" si="47"/>
        <v>LDC</v>
      </c>
      <c r="H74" s="65" t="str">
        <f t="shared" si="48"/>
        <v>LDC</v>
      </c>
      <c r="I74" s="65" t="str">
        <f t="shared" si="49"/>
        <v>LDC</v>
      </c>
      <c r="J74" s="65" t="str">
        <f t="shared" si="50"/>
        <v>HIC</v>
      </c>
      <c r="K74" s="65" t="str">
        <f t="shared" si="51"/>
        <v>HIC</v>
      </c>
      <c r="L74" s="65" t="str">
        <f t="shared" si="52"/>
        <v>HIC</v>
      </c>
      <c r="M74" s="65" t="str">
        <f t="shared" si="53"/>
        <v>HIC</v>
      </c>
      <c r="N74" s="65" t="str">
        <f t="shared" si="54"/>
        <v>HIC</v>
      </c>
      <c r="O74" s="66" t="str">
        <f t="shared" si="55"/>
        <v>HIC</v>
      </c>
      <c r="P74" s="66" t="str">
        <f t="shared" si="56"/>
        <v>HIC</v>
      </c>
      <c r="Q74" s="66" t="str">
        <f t="shared" si="57"/>
        <v>HIC</v>
      </c>
      <c r="R74" s="66" t="str">
        <f t="shared" si="58"/>
        <v>HIC</v>
      </c>
      <c r="S74" s="66" t="str">
        <f t="shared" si="59"/>
        <v>HIC</v>
      </c>
      <c r="T74" s="66" t="str">
        <f t="shared" si="60"/>
        <v>HIC</v>
      </c>
      <c r="U74" s="66" t="str">
        <f t="shared" si="61"/>
        <v>HIC</v>
      </c>
      <c r="V74" s="66" t="str">
        <f t="shared" si="62"/>
        <v>HIC</v>
      </c>
      <c r="W74" s="66" t="str">
        <f t="shared" si="63"/>
        <v>HIC</v>
      </c>
      <c r="X74" s="66" t="str">
        <f t="shared" si="64"/>
        <v>HIC</v>
      </c>
      <c r="Y74" s="66" t="str">
        <f t="shared" si="65"/>
        <v>HIC</v>
      </c>
      <c r="Z74" s="66" t="str">
        <f t="shared" si="66"/>
        <v>HIC</v>
      </c>
      <c r="AA74" s="66" t="str">
        <f t="shared" si="67"/>
        <v>HIC</v>
      </c>
      <c r="AB74" s="66" t="str">
        <f t="shared" si="68"/>
        <v>HIC</v>
      </c>
      <c r="AC74" s="66" t="str">
        <f t="shared" si="69"/>
        <v>HIC</v>
      </c>
      <c r="AD74" s="66" t="str">
        <f t="shared" si="70"/>
        <v>HIC</v>
      </c>
      <c r="AE74" s="66" t="str">
        <f t="shared" si="71"/>
        <v>HIC</v>
      </c>
      <c r="AF74" s="66" t="str">
        <f t="shared" si="72"/>
        <v>HIC</v>
      </c>
      <c r="AG74" s="66" t="str">
        <f t="shared" si="73"/>
        <v>HIC</v>
      </c>
      <c r="AH74" s="66" t="str">
        <f t="shared" si="74"/>
        <v>HIC</v>
      </c>
      <c r="AI74" s="66" t="str">
        <f t="shared" si="75"/>
        <v>HIC</v>
      </c>
      <c r="AJ74" s="67"/>
      <c r="AK74" s="67"/>
      <c r="AL74" s="55"/>
      <c r="AM74" s="55"/>
      <c r="AN74" s="128" t="s">
        <v>1595</v>
      </c>
      <c r="AO74" s="128" t="s">
        <v>1595</v>
      </c>
      <c r="AP74" s="68" t="s">
        <v>1595</v>
      </c>
      <c r="AQ74" s="68" t="s">
        <v>1595</v>
      </c>
      <c r="AR74" s="68" t="s">
        <v>1606</v>
      </c>
      <c r="AS74" s="68" t="s">
        <v>1606</v>
      </c>
      <c r="AT74" s="69" t="s">
        <v>1606</v>
      </c>
      <c r="AU74" s="68" t="s">
        <v>1606</v>
      </c>
      <c r="AV74" s="68" t="s">
        <v>1606</v>
      </c>
      <c r="AW74" s="70" t="s">
        <v>1606</v>
      </c>
      <c r="AX74" s="70" t="s">
        <v>1606</v>
      </c>
      <c r="AY74" s="70" t="s">
        <v>1606</v>
      </c>
      <c r="AZ74" s="70" t="s">
        <v>1606</v>
      </c>
      <c r="BA74" s="70" t="s">
        <v>1606</v>
      </c>
      <c r="BB74" s="70" t="s">
        <v>1606</v>
      </c>
      <c r="BC74" s="70" t="s">
        <v>1606</v>
      </c>
      <c r="BD74" s="70" t="s">
        <v>1606</v>
      </c>
      <c r="BE74" s="70" t="s">
        <v>1606</v>
      </c>
      <c r="BF74" s="70" t="s">
        <v>1606</v>
      </c>
      <c r="BG74" s="70" t="s">
        <v>1606</v>
      </c>
      <c r="BH74" s="70" t="s">
        <v>1606</v>
      </c>
      <c r="BI74" s="70" t="s">
        <v>1606</v>
      </c>
      <c r="BJ74" s="70" t="s">
        <v>1606</v>
      </c>
      <c r="BK74" s="70" t="s">
        <v>1606</v>
      </c>
      <c r="BL74" s="70" t="s">
        <v>1606</v>
      </c>
      <c r="BM74" s="70" t="s">
        <v>1606</v>
      </c>
      <c r="BN74" s="70" t="s">
        <v>1606</v>
      </c>
      <c r="BO74" s="70" t="s">
        <v>1606</v>
      </c>
      <c r="BP74" s="70" t="s">
        <v>1606</v>
      </c>
      <c r="BQ74" s="70" t="s">
        <v>1606</v>
      </c>
      <c r="BR74" s="55"/>
      <c r="BS74" s="55"/>
      <c r="BT74" s="135" t="s">
        <v>1207</v>
      </c>
      <c r="BU74" s="71" t="s">
        <v>1207</v>
      </c>
      <c r="BV74" s="71" t="s">
        <v>1207</v>
      </c>
      <c r="BW74" s="71" t="s">
        <v>1207</v>
      </c>
      <c r="BX74" s="71" t="s">
        <v>1600</v>
      </c>
      <c r="BY74" s="71" t="s">
        <v>1600</v>
      </c>
      <c r="BZ74" s="71" t="s">
        <v>1600</v>
      </c>
      <c r="CA74" s="71" t="s">
        <v>1600</v>
      </c>
      <c r="CB74" s="71" t="s">
        <v>1600</v>
      </c>
      <c r="CC74" s="64" t="s">
        <v>1600</v>
      </c>
      <c r="CD74" s="64" t="s">
        <v>1600</v>
      </c>
      <c r="CE74" s="64" t="s">
        <v>1600</v>
      </c>
      <c r="CF74" s="64" t="s">
        <v>1600</v>
      </c>
      <c r="CG74" s="64" t="s">
        <v>1600</v>
      </c>
      <c r="CH74" s="64" t="s">
        <v>1600</v>
      </c>
      <c r="CI74" s="64" t="s">
        <v>1600</v>
      </c>
      <c r="CJ74" s="64" t="s">
        <v>1600</v>
      </c>
      <c r="CK74" s="64" t="s">
        <v>1600</v>
      </c>
      <c r="CL74" s="64" t="s">
        <v>1600</v>
      </c>
      <c r="CM74" s="64" t="s">
        <v>1600</v>
      </c>
      <c r="CN74" s="64" t="s">
        <v>1600</v>
      </c>
      <c r="CO74" s="64" t="s">
        <v>1600</v>
      </c>
      <c r="CP74" s="64" t="s">
        <v>1600</v>
      </c>
      <c r="CQ74" s="64" t="s">
        <v>1600</v>
      </c>
      <c r="CR74" s="64" t="s">
        <v>1600</v>
      </c>
      <c r="CS74" s="64" t="s">
        <v>1600</v>
      </c>
      <c r="CT74" s="64" t="s">
        <v>1600</v>
      </c>
      <c r="CU74" s="64" t="s">
        <v>1600</v>
      </c>
      <c r="CV74" s="64" t="s">
        <v>1600</v>
      </c>
      <c r="CW74" s="64" t="s">
        <v>1600</v>
      </c>
      <c r="CX74" s="29"/>
      <c r="CY74" s="29"/>
      <c r="CZ74" s="139" t="s">
        <v>1596</v>
      </c>
      <c r="DA74" s="72" t="s">
        <v>1596</v>
      </c>
      <c r="DB74" s="72" t="s">
        <v>1596</v>
      </c>
      <c r="DC74" s="72" t="s">
        <v>1596</v>
      </c>
      <c r="DD74" s="72" t="s">
        <v>1601</v>
      </c>
      <c r="DE74" s="72" t="s">
        <v>1601</v>
      </c>
      <c r="DF74" s="72" t="s">
        <v>1601</v>
      </c>
      <c r="DG74" s="77" t="s">
        <v>1602</v>
      </c>
      <c r="DH74" s="78" t="s">
        <v>1602</v>
      </c>
      <c r="DI74" s="74" t="s">
        <v>1601</v>
      </c>
      <c r="DJ74" s="74" t="s">
        <v>1601</v>
      </c>
      <c r="DK74" s="74" t="s">
        <v>1601</v>
      </c>
      <c r="DL74" s="74" t="s">
        <v>1601</v>
      </c>
      <c r="DM74" s="74" t="s">
        <v>1601</v>
      </c>
      <c r="DN74" s="74" t="s">
        <v>1601</v>
      </c>
      <c r="DO74" s="74" t="s">
        <v>1601</v>
      </c>
      <c r="DP74" s="74" t="s">
        <v>1601</v>
      </c>
      <c r="DQ74" s="74" t="s">
        <v>1601</v>
      </c>
      <c r="DR74" s="74" t="s">
        <v>1601</v>
      </c>
      <c r="DS74" s="74" t="s">
        <v>1601</v>
      </c>
      <c r="DT74" s="74" t="s">
        <v>1601</v>
      </c>
      <c r="DU74" s="74" t="s">
        <v>1601</v>
      </c>
      <c r="DV74" s="74" t="s">
        <v>1601</v>
      </c>
      <c r="DW74" s="74" t="str">
        <f t="shared" si="41"/>
        <v>ineligible</v>
      </c>
      <c r="DX74" s="74" t="str">
        <f t="shared" si="42"/>
        <v>ineligible</v>
      </c>
      <c r="DY74" s="74" t="str">
        <f t="shared" si="43"/>
        <v>ineligible</v>
      </c>
      <c r="DZ74" s="74" t="str">
        <f t="shared" si="44"/>
        <v>ineligible</v>
      </c>
      <c r="EA74" s="74" t="str">
        <f t="shared" si="45"/>
        <v>ineligible</v>
      </c>
      <c r="EB74" s="74" t="s">
        <v>1601</v>
      </c>
      <c r="EC74" s="63"/>
      <c r="ED74" s="63"/>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row>
    <row r="75" spans="2:160" x14ac:dyDescent="0.25">
      <c r="B75" s="20" t="s">
        <v>79</v>
      </c>
      <c r="C75" s="64" t="s">
        <v>1672</v>
      </c>
      <c r="D75" s="29"/>
      <c r="E75" s="29"/>
      <c r="F75" s="65" t="str">
        <f t="shared" si="46"/>
        <v>UMIC</v>
      </c>
      <c r="G75" s="65" t="str">
        <f t="shared" si="47"/>
        <v>UMIC</v>
      </c>
      <c r="H75" s="65" t="str">
        <f t="shared" si="48"/>
        <v>UMIC</v>
      </c>
      <c r="I75" s="65" t="str">
        <f t="shared" si="49"/>
        <v>UMIC</v>
      </c>
      <c r="J75" s="65" t="str">
        <f t="shared" si="50"/>
        <v>LMIC</v>
      </c>
      <c r="K75" s="65" t="str">
        <f t="shared" si="51"/>
        <v>LMIC</v>
      </c>
      <c r="L75" s="65" t="str">
        <f t="shared" si="52"/>
        <v>LMIC</v>
      </c>
      <c r="M75" s="65" t="str">
        <f t="shared" si="53"/>
        <v>LMIC</v>
      </c>
      <c r="N75" s="65" t="str">
        <f t="shared" si="54"/>
        <v>LMIC</v>
      </c>
      <c r="O75" s="66" t="str">
        <f t="shared" si="55"/>
        <v>LMIC</v>
      </c>
      <c r="P75" s="66" t="str">
        <f t="shared" si="56"/>
        <v>LMIC</v>
      </c>
      <c r="Q75" s="66" t="str">
        <f t="shared" si="57"/>
        <v>LMIC</v>
      </c>
      <c r="R75" s="66" t="str">
        <f t="shared" si="58"/>
        <v>LIC</v>
      </c>
      <c r="S75" s="66" t="str">
        <f t="shared" si="59"/>
        <v>LIC</v>
      </c>
      <c r="T75" s="66" t="str">
        <f t="shared" si="60"/>
        <v>LIC</v>
      </c>
      <c r="U75" s="66" t="str">
        <f t="shared" si="61"/>
        <v>LIC</v>
      </c>
      <c r="V75" s="66" t="str">
        <f t="shared" si="62"/>
        <v>LIC</v>
      </c>
      <c r="W75" s="66" t="str">
        <f t="shared" si="63"/>
        <v>LIC</v>
      </c>
      <c r="X75" s="66" t="str">
        <f t="shared" si="64"/>
        <v>LIC</v>
      </c>
      <c r="Y75" s="66" t="str">
        <f t="shared" si="65"/>
        <v>LIC</v>
      </c>
      <c r="Z75" s="66" t="str">
        <f t="shared" si="66"/>
        <v>LIC</v>
      </c>
      <c r="AA75" s="66" t="str">
        <f t="shared" si="67"/>
        <v>LIC</v>
      </c>
      <c r="AB75" s="66" t="str">
        <f t="shared" si="68"/>
        <v>LIC</v>
      </c>
      <c r="AC75" s="66" t="str">
        <f t="shared" si="69"/>
        <v>LIC</v>
      </c>
      <c r="AD75" s="66" t="str">
        <f t="shared" si="70"/>
        <v>LIC</v>
      </c>
      <c r="AE75" s="66" t="str">
        <f t="shared" si="71"/>
        <v>LIC</v>
      </c>
      <c r="AF75" s="66" t="str">
        <f t="shared" si="72"/>
        <v>LIC</v>
      </c>
      <c r="AG75" s="66" t="str">
        <f t="shared" si="73"/>
        <v>LIC</v>
      </c>
      <c r="AH75" s="66" t="str">
        <f t="shared" si="74"/>
        <v>LIC</v>
      </c>
      <c r="AI75" s="66" t="str">
        <f t="shared" si="75"/>
        <v>LIC</v>
      </c>
      <c r="AJ75" s="67"/>
      <c r="AK75" s="67"/>
      <c r="AL75" s="55"/>
      <c r="AM75" s="55"/>
      <c r="AN75" s="128" t="s">
        <v>1598</v>
      </c>
      <c r="AO75" s="128" t="s">
        <v>1598</v>
      </c>
      <c r="AP75" s="68" t="s">
        <v>1598</v>
      </c>
      <c r="AQ75" s="75" t="s">
        <v>1598</v>
      </c>
      <c r="AR75" s="68" t="s">
        <v>1599</v>
      </c>
      <c r="AS75" s="68" t="s">
        <v>1599</v>
      </c>
      <c r="AT75" s="69" t="s">
        <v>1599</v>
      </c>
      <c r="AU75" s="68" t="s">
        <v>1599</v>
      </c>
      <c r="AV75" s="68" t="s">
        <v>1599</v>
      </c>
      <c r="AW75" s="70" t="s">
        <v>1599</v>
      </c>
      <c r="AX75" s="70" t="s">
        <v>1599</v>
      </c>
      <c r="AY75" s="70" t="s">
        <v>1599</v>
      </c>
      <c r="AZ75" s="70" t="s">
        <v>1595</v>
      </c>
      <c r="BA75" s="70" t="s">
        <v>1595</v>
      </c>
      <c r="BB75" s="70" t="s">
        <v>1595</v>
      </c>
      <c r="BC75" s="70" t="s">
        <v>1595</v>
      </c>
      <c r="BD75" s="70" t="s">
        <v>1595</v>
      </c>
      <c r="BE75" s="70" t="s">
        <v>1595</v>
      </c>
      <c r="BF75" s="70" t="s">
        <v>1595</v>
      </c>
      <c r="BG75" s="70" t="s">
        <v>1595</v>
      </c>
      <c r="BH75" s="70" t="s">
        <v>1595</v>
      </c>
      <c r="BI75" s="70" t="s">
        <v>1595</v>
      </c>
      <c r="BJ75" s="70" t="s">
        <v>1595</v>
      </c>
      <c r="BK75" s="70" t="s">
        <v>1595</v>
      </c>
      <c r="BL75" s="70" t="s">
        <v>1595</v>
      </c>
      <c r="BM75" s="70" t="s">
        <v>1595</v>
      </c>
      <c r="BN75" s="70" t="s">
        <v>1595</v>
      </c>
      <c r="BO75" s="70" t="s">
        <v>1595</v>
      </c>
      <c r="BP75" s="70" t="s">
        <v>1595</v>
      </c>
      <c r="BQ75" s="70" t="s">
        <v>1595</v>
      </c>
      <c r="BR75" s="55"/>
      <c r="BS75" s="55"/>
      <c r="BT75" s="135" t="s">
        <v>1600</v>
      </c>
      <c r="BU75" s="71" t="s">
        <v>1600</v>
      </c>
      <c r="BV75" s="71" t="s">
        <v>1600</v>
      </c>
      <c r="BW75" s="71" t="s">
        <v>1600</v>
      </c>
      <c r="BX75" s="71" t="s">
        <v>1600</v>
      </c>
      <c r="BY75" s="71" t="s">
        <v>1600</v>
      </c>
      <c r="BZ75" s="71" t="s">
        <v>1600</v>
      </c>
      <c r="CA75" s="71" t="s">
        <v>1600</v>
      </c>
      <c r="CB75" s="71" t="s">
        <v>1600</v>
      </c>
      <c r="CC75" s="64" t="s">
        <v>1600</v>
      </c>
      <c r="CD75" s="64" t="s">
        <v>1600</v>
      </c>
      <c r="CE75" s="64" t="s">
        <v>1600</v>
      </c>
      <c r="CF75" s="64" t="s">
        <v>1600</v>
      </c>
      <c r="CG75" s="64" t="s">
        <v>1600</v>
      </c>
      <c r="CH75" s="64" t="s">
        <v>1600</v>
      </c>
      <c r="CI75" s="64" t="s">
        <v>1600</v>
      </c>
      <c r="CJ75" s="64" t="s">
        <v>1600</v>
      </c>
      <c r="CK75" s="64" t="s">
        <v>1600</v>
      </c>
      <c r="CL75" s="64" t="s">
        <v>1600</v>
      </c>
      <c r="CM75" s="64" t="s">
        <v>1600</v>
      </c>
      <c r="CN75" s="64" t="s">
        <v>1600</v>
      </c>
      <c r="CO75" s="64" t="s">
        <v>1600</v>
      </c>
      <c r="CP75" s="64" t="s">
        <v>1600</v>
      </c>
      <c r="CQ75" s="64" t="s">
        <v>1600</v>
      </c>
      <c r="CR75" s="64" t="s">
        <v>1600</v>
      </c>
      <c r="CS75" s="64" t="s">
        <v>1600</v>
      </c>
      <c r="CT75" s="64" t="s">
        <v>1600</v>
      </c>
      <c r="CU75" s="64" t="s">
        <v>1600</v>
      </c>
      <c r="CV75" s="64" t="s">
        <v>1600</v>
      </c>
      <c r="CW75" s="64" t="s">
        <v>1600</v>
      </c>
      <c r="CX75" s="29"/>
      <c r="CY75" s="29"/>
      <c r="CZ75" s="139" t="s">
        <v>1601</v>
      </c>
      <c r="DA75" s="72" t="s">
        <v>1601</v>
      </c>
      <c r="DB75" s="72" t="s">
        <v>1601</v>
      </c>
      <c r="DC75" s="72" t="s">
        <v>1596</v>
      </c>
      <c r="DD75" s="72" t="s">
        <v>1596</v>
      </c>
      <c r="DE75" s="72" t="s">
        <v>1596</v>
      </c>
      <c r="DF75" s="72" t="s">
        <v>1596</v>
      </c>
      <c r="DG75" s="77" t="s">
        <v>1596</v>
      </c>
      <c r="DH75" s="78" t="s">
        <v>1596</v>
      </c>
      <c r="DI75" s="74" t="s">
        <v>1596</v>
      </c>
      <c r="DJ75" s="74" t="s">
        <v>1596</v>
      </c>
      <c r="DK75" s="74" t="s">
        <v>1596</v>
      </c>
      <c r="DL75" s="74" t="s">
        <v>1596</v>
      </c>
      <c r="DM75" s="74" t="s">
        <v>1596</v>
      </c>
      <c r="DN75" s="74" t="s">
        <v>1596</v>
      </c>
      <c r="DO75" s="74" t="s">
        <v>1596</v>
      </c>
      <c r="DP75" s="74" t="s">
        <v>1596</v>
      </c>
      <c r="DQ75" s="74" t="s">
        <v>1596</v>
      </c>
      <c r="DR75" s="74" t="s">
        <v>1596</v>
      </c>
      <c r="DS75" s="74" t="s">
        <v>1596</v>
      </c>
      <c r="DT75" s="74" t="s">
        <v>1596</v>
      </c>
      <c r="DU75" s="74" t="s">
        <v>1596</v>
      </c>
      <c r="DV75" s="74" t="s">
        <v>1596</v>
      </c>
      <c r="DW75" s="74" t="str">
        <f t="shared" si="41"/>
        <v>eligible</v>
      </c>
      <c r="DX75" s="74" t="str">
        <f t="shared" si="42"/>
        <v>eligible</v>
      </c>
      <c r="DY75" s="74" t="str">
        <f t="shared" si="43"/>
        <v>eligible</v>
      </c>
      <c r="DZ75" s="74" t="str">
        <f t="shared" si="44"/>
        <v>eligible</v>
      </c>
      <c r="EA75" s="74" t="str">
        <f t="shared" si="45"/>
        <v>eligible</v>
      </c>
      <c r="EB75" s="74" t="s">
        <v>1596</v>
      </c>
      <c r="EC75" s="63"/>
      <c r="ED75" s="63"/>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row>
    <row r="76" spans="2:160" x14ac:dyDescent="0.25">
      <c r="B76" s="20" t="s">
        <v>28</v>
      </c>
      <c r="C76" s="64" t="s">
        <v>1673</v>
      </c>
      <c r="D76" s="29"/>
      <c r="E76" s="29"/>
      <c r="F76" s="65" t="str">
        <f t="shared" si="46"/>
        <v>HIC</v>
      </c>
      <c r="G76" s="65" t="str">
        <f t="shared" si="47"/>
        <v>HIC</v>
      </c>
      <c r="H76" s="65" t="str">
        <f t="shared" si="48"/>
        <v>HIC</v>
      </c>
      <c r="I76" s="65" t="str">
        <f t="shared" si="49"/>
        <v>HIC</v>
      </c>
      <c r="J76" s="65" t="str">
        <f t="shared" si="50"/>
        <v>HIC</v>
      </c>
      <c r="K76" s="65" t="str">
        <f t="shared" si="51"/>
        <v>HIC</v>
      </c>
      <c r="L76" s="65" t="str">
        <f t="shared" si="52"/>
        <v>HIC</v>
      </c>
      <c r="M76" s="65" t="str">
        <f t="shared" si="53"/>
        <v>HIC</v>
      </c>
      <c r="N76" s="65" t="str">
        <f t="shared" si="54"/>
        <v>HIC</v>
      </c>
      <c r="O76" s="66" t="str">
        <f t="shared" si="55"/>
        <v>HIC</v>
      </c>
      <c r="P76" s="66" t="str">
        <f t="shared" si="56"/>
        <v>HIC</v>
      </c>
      <c r="Q76" s="66" t="str">
        <f t="shared" si="57"/>
        <v>HIC</v>
      </c>
      <c r="R76" s="66" t="str">
        <f t="shared" si="58"/>
        <v>HIC</v>
      </c>
      <c r="S76" s="66" t="str">
        <f t="shared" si="59"/>
        <v>HIC</v>
      </c>
      <c r="T76" s="66" t="str">
        <f t="shared" si="60"/>
        <v>HIC</v>
      </c>
      <c r="U76" s="66" t="str">
        <f t="shared" si="61"/>
        <v>HIC</v>
      </c>
      <c r="V76" s="66" t="str">
        <f t="shared" si="62"/>
        <v>HIC</v>
      </c>
      <c r="W76" s="66" t="str">
        <f t="shared" si="63"/>
        <v>HIC</v>
      </c>
      <c r="X76" s="66" t="str">
        <f t="shared" si="64"/>
        <v>HIC</v>
      </c>
      <c r="Y76" s="66" t="str">
        <f t="shared" si="65"/>
        <v>HIC</v>
      </c>
      <c r="Z76" s="66" t="str">
        <f t="shared" si="66"/>
        <v>HIC</v>
      </c>
      <c r="AA76" s="66" t="str">
        <f t="shared" si="67"/>
        <v>HIC</v>
      </c>
      <c r="AB76" s="66" t="str">
        <f t="shared" si="68"/>
        <v>HIC</v>
      </c>
      <c r="AC76" s="66" t="str">
        <f t="shared" si="69"/>
        <v>HIC</v>
      </c>
      <c r="AD76" s="66" t="str">
        <f t="shared" si="70"/>
        <v>HIC</v>
      </c>
      <c r="AE76" s="66" t="str">
        <f t="shared" si="71"/>
        <v>HIC</v>
      </c>
      <c r="AF76" s="66" t="str">
        <f t="shared" si="72"/>
        <v>UMIC</v>
      </c>
      <c r="AG76" s="66" t="str">
        <f t="shared" si="73"/>
        <v>UMIC</v>
      </c>
      <c r="AH76" s="66" t="str">
        <f t="shared" si="74"/>
        <v>UMIC</v>
      </c>
      <c r="AI76" s="66" t="str">
        <f t="shared" si="75"/>
        <v>UMIC</v>
      </c>
      <c r="AJ76" s="67"/>
      <c r="AK76" s="67"/>
      <c r="AL76" s="55"/>
      <c r="AM76" s="55"/>
      <c r="AN76" s="128" t="s">
        <v>1606</v>
      </c>
      <c r="AO76" s="128" t="s">
        <v>1606</v>
      </c>
      <c r="AP76" s="68" t="s">
        <v>1606</v>
      </c>
      <c r="AQ76" s="68" t="s">
        <v>1606</v>
      </c>
      <c r="AR76" s="68" t="s">
        <v>1606</v>
      </c>
      <c r="AS76" s="68" t="s">
        <v>1606</v>
      </c>
      <c r="AT76" s="69" t="s">
        <v>1606</v>
      </c>
      <c r="AU76" s="68" t="s">
        <v>1606</v>
      </c>
      <c r="AV76" s="68" t="s">
        <v>1606</v>
      </c>
      <c r="AW76" s="70" t="s">
        <v>1606</v>
      </c>
      <c r="AX76" s="70" t="s">
        <v>1606</v>
      </c>
      <c r="AY76" s="70" t="s">
        <v>1606</v>
      </c>
      <c r="AZ76" s="70" t="s">
        <v>1606</v>
      </c>
      <c r="BA76" s="70" t="s">
        <v>1606</v>
      </c>
      <c r="BB76" s="70" t="s">
        <v>1606</v>
      </c>
      <c r="BC76" s="70" t="s">
        <v>1606</v>
      </c>
      <c r="BD76" s="70" t="s">
        <v>1606</v>
      </c>
      <c r="BE76" s="70" t="s">
        <v>1606</v>
      </c>
      <c r="BF76" s="70" t="s">
        <v>1606</v>
      </c>
      <c r="BG76" s="70" t="s">
        <v>1606</v>
      </c>
      <c r="BH76" s="70" t="s">
        <v>1606</v>
      </c>
      <c r="BI76" s="70" t="s">
        <v>1606</v>
      </c>
      <c r="BJ76" s="70" t="s">
        <v>1606</v>
      </c>
      <c r="BK76" s="70" t="s">
        <v>1606</v>
      </c>
      <c r="BL76" s="70" t="s">
        <v>1606</v>
      </c>
      <c r="BM76" s="70" t="s">
        <v>1606</v>
      </c>
      <c r="BN76" s="70" t="s">
        <v>1598</v>
      </c>
      <c r="BO76" s="70" t="s">
        <v>1598</v>
      </c>
      <c r="BP76" s="70" t="s">
        <v>1598</v>
      </c>
      <c r="BQ76" s="70" t="s">
        <v>1598</v>
      </c>
      <c r="BR76" s="55"/>
      <c r="BS76" s="55"/>
      <c r="BT76" s="135" t="s">
        <v>1600</v>
      </c>
      <c r="BU76" s="71" t="s">
        <v>1600</v>
      </c>
      <c r="BV76" s="71" t="s">
        <v>1600</v>
      </c>
      <c r="BW76" s="71" t="s">
        <v>1600</v>
      </c>
      <c r="BX76" s="71" t="s">
        <v>1600</v>
      </c>
      <c r="BY76" s="71" t="s">
        <v>1600</v>
      </c>
      <c r="BZ76" s="71" t="s">
        <v>1600</v>
      </c>
      <c r="CA76" s="71" t="s">
        <v>1600</v>
      </c>
      <c r="CB76" s="71" t="s">
        <v>1600</v>
      </c>
      <c r="CC76" s="64" t="s">
        <v>1600</v>
      </c>
      <c r="CD76" s="64" t="s">
        <v>1600</v>
      </c>
      <c r="CE76" s="64" t="s">
        <v>1600</v>
      </c>
      <c r="CF76" s="64" t="s">
        <v>1600</v>
      </c>
      <c r="CG76" s="64" t="s">
        <v>1600</v>
      </c>
      <c r="CH76" s="64" t="s">
        <v>1600</v>
      </c>
      <c r="CI76" s="64" t="s">
        <v>1600</v>
      </c>
      <c r="CJ76" s="64" t="s">
        <v>1600</v>
      </c>
      <c r="CK76" s="64" t="s">
        <v>1600</v>
      </c>
      <c r="CL76" s="64" t="s">
        <v>1600</v>
      </c>
      <c r="CM76" s="64" t="s">
        <v>1600</v>
      </c>
      <c r="CN76" s="64" t="s">
        <v>1600</v>
      </c>
      <c r="CO76" s="64" t="s">
        <v>1600</v>
      </c>
      <c r="CP76" s="64" t="s">
        <v>1600</v>
      </c>
      <c r="CQ76" s="64" t="s">
        <v>1600</v>
      </c>
      <c r="CR76" s="64" t="s">
        <v>1600</v>
      </c>
      <c r="CS76" s="64" t="s">
        <v>1600</v>
      </c>
      <c r="CT76" s="64" t="s">
        <v>1600</v>
      </c>
      <c r="CU76" s="64" t="s">
        <v>1600</v>
      </c>
      <c r="CV76" s="64" t="s">
        <v>1600</v>
      </c>
      <c r="CW76" s="64" t="s">
        <v>1600</v>
      </c>
      <c r="CX76" s="29"/>
      <c r="CY76" s="29"/>
      <c r="CZ76" s="139" t="s">
        <v>1601</v>
      </c>
      <c r="DA76" s="72" t="s">
        <v>1601</v>
      </c>
      <c r="DB76" s="72" t="s">
        <v>1601</v>
      </c>
      <c r="DC76" s="72" t="s">
        <v>1601</v>
      </c>
      <c r="DD76" s="72" t="s">
        <v>1601</v>
      </c>
      <c r="DE76" s="72" t="s">
        <v>1601</v>
      </c>
      <c r="DF76" s="72" t="s">
        <v>1601</v>
      </c>
      <c r="DG76" s="77" t="s">
        <v>1602</v>
      </c>
      <c r="DH76" s="78" t="s">
        <v>1602</v>
      </c>
      <c r="DI76" s="74" t="s">
        <v>1601</v>
      </c>
      <c r="DJ76" s="74" t="s">
        <v>1601</v>
      </c>
      <c r="DK76" s="74" t="s">
        <v>1601</v>
      </c>
      <c r="DL76" s="74" t="s">
        <v>1601</v>
      </c>
      <c r="DM76" s="74" t="s">
        <v>1601</v>
      </c>
      <c r="DN76" s="74" t="s">
        <v>1601</v>
      </c>
      <c r="DO76" s="74" t="s">
        <v>1601</v>
      </c>
      <c r="DP76" s="74" t="s">
        <v>1601</v>
      </c>
      <c r="DQ76" s="74" t="s">
        <v>1601</v>
      </c>
      <c r="DR76" s="74" t="s">
        <v>1601</v>
      </c>
      <c r="DS76" s="74" t="s">
        <v>1601</v>
      </c>
      <c r="DT76" s="74" t="s">
        <v>1601</v>
      </c>
      <c r="DU76" s="74" t="s">
        <v>1601</v>
      </c>
      <c r="DV76" s="74" t="s">
        <v>1601</v>
      </c>
      <c r="DW76" s="74" t="str">
        <f t="shared" si="41"/>
        <v>ineligible</v>
      </c>
      <c r="DX76" s="74" t="str">
        <f t="shared" si="42"/>
        <v>ineligible</v>
      </c>
      <c r="DY76" s="74" t="str">
        <f t="shared" si="43"/>
        <v>ineligible</v>
      </c>
      <c r="DZ76" s="74" t="str">
        <f t="shared" si="44"/>
        <v>ineligible</v>
      </c>
      <c r="EA76" s="74" t="str">
        <f t="shared" si="45"/>
        <v>ineligible</v>
      </c>
      <c r="EB76" s="74" t="s">
        <v>1601</v>
      </c>
      <c r="EC76" s="63"/>
      <c r="ED76" s="63"/>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row>
    <row r="77" spans="2:160" x14ac:dyDescent="0.25">
      <c r="B77" s="20" t="s">
        <v>120</v>
      </c>
      <c r="C77" s="64" t="s">
        <v>1675</v>
      </c>
      <c r="D77" s="29"/>
      <c r="E77" s="29"/>
      <c r="F77" s="65" t="str">
        <f t="shared" si="46"/>
        <v>LMIC</v>
      </c>
      <c r="G77" s="65" t="str">
        <f t="shared" si="47"/>
        <v>LMIC</v>
      </c>
      <c r="H77" s="65" t="str">
        <f t="shared" si="48"/>
        <v>LMIC</v>
      </c>
      <c r="I77" s="65" t="str">
        <f t="shared" si="49"/>
        <v>LMIC</v>
      </c>
      <c r="J77" s="65" t="str">
        <f t="shared" si="50"/>
        <v>UMIC</v>
      </c>
      <c r="K77" s="65" t="str">
        <f t="shared" si="51"/>
        <v>UMIC</v>
      </c>
      <c r="L77" s="65" t="str">
        <f t="shared" si="52"/>
        <v>UMIC</v>
      </c>
      <c r="M77" s="65" t="str">
        <f t="shared" si="53"/>
        <v>UMIC</v>
      </c>
      <c r="N77" s="65" t="str">
        <f t="shared" si="54"/>
        <v>UMIC</v>
      </c>
      <c r="O77" s="66" t="str">
        <f t="shared" si="55"/>
        <v>UMIC</v>
      </c>
      <c r="P77" s="66" t="str">
        <f t="shared" si="56"/>
        <v>UMIC</v>
      </c>
      <c r="Q77" s="66" t="str">
        <f t="shared" si="57"/>
        <v>UMIC</v>
      </c>
      <c r="R77" s="66" t="str">
        <f t="shared" si="58"/>
        <v>UMIC</v>
      </c>
      <c r="S77" s="66" t="str">
        <f t="shared" si="59"/>
        <v>UMIC</v>
      </c>
      <c r="T77" s="66" t="str">
        <f t="shared" si="60"/>
        <v>UMIC</v>
      </c>
      <c r="U77" s="66" t="str">
        <f t="shared" si="61"/>
        <v>UMIC</v>
      </c>
      <c r="V77" s="66" t="str">
        <f t="shared" si="62"/>
        <v>UMIC</v>
      </c>
      <c r="W77" s="66" t="str">
        <f t="shared" si="63"/>
        <v>UMIC</v>
      </c>
      <c r="X77" s="66" t="str">
        <f t="shared" si="64"/>
        <v>UMIC</v>
      </c>
      <c r="Y77" s="66" t="str">
        <f t="shared" si="65"/>
        <v>UMIC</v>
      </c>
      <c r="Z77" s="66" t="str">
        <f t="shared" si="66"/>
        <v>UMIC</v>
      </c>
      <c r="AA77" s="66" t="str">
        <f t="shared" si="67"/>
        <v>UMIC</v>
      </c>
      <c r="AB77" s="66" t="str">
        <f t="shared" si="68"/>
        <v>UMIC</v>
      </c>
      <c r="AC77" s="66" t="str">
        <f t="shared" si="69"/>
        <v>UMIC</v>
      </c>
      <c r="AD77" s="66" t="str">
        <f t="shared" si="70"/>
        <v>UMIC</v>
      </c>
      <c r="AE77" s="66" t="str">
        <f t="shared" si="71"/>
        <v>LMIC</v>
      </c>
      <c r="AF77" s="66" t="str">
        <f t="shared" si="72"/>
        <v>LMIC</v>
      </c>
      <c r="AG77" s="66" t="str">
        <f t="shared" si="73"/>
        <v>LMIC</v>
      </c>
      <c r="AH77" s="66" t="str">
        <f t="shared" si="74"/>
        <v>LMIC</v>
      </c>
      <c r="AI77" s="66" t="str">
        <f t="shared" si="75"/>
        <v>LMIC</v>
      </c>
      <c r="AJ77" s="67"/>
      <c r="AK77" s="67"/>
      <c r="AL77" s="55"/>
      <c r="AM77" s="55"/>
      <c r="AN77" s="128" t="s">
        <v>1599</v>
      </c>
      <c r="AO77" s="128" t="s">
        <v>1599</v>
      </c>
      <c r="AP77" s="68" t="s">
        <v>1599</v>
      </c>
      <c r="AQ77" s="68" t="s">
        <v>1599</v>
      </c>
      <c r="AR77" s="68" t="s">
        <v>1598</v>
      </c>
      <c r="AS77" s="68" t="s">
        <v>1598</v>
      </c>
      <c r="AT77" s="69" t="s">
        <v>1598</v>
      </c>
      <c r="AU77" s="68" t="s">
        <v>1598</v>
      </c>
      <c r="AV77" s="68" t="s">
        <v>1598</v>
      </c>
      <c r="AW77" s="70" t="s">
        <v>1598</v>
      </c>
      <c r="AX77" s="70" t="s">
        <v>1598</v>
      </c>
      <c r="AY77" s="70" t="s">
        <v>1598</v>
      </c>
      <c r="AZ77" s="70" t="s">
        <v>1598</v>
      </c>
      <c r="BA77" s="70" t="s">
        <v>1598</v>
      </c>
      <c r="BB77" s="70" t="s">
        <v>1598</v>
      </c>
      <c r="BC77" s="70" t="s">
        <v>1598</v>
      </c>
      <c r="BD77" s="70" t="s">
        <v>1598</v>
      </c>
      <c r="BE77" s="70" t="s">
        <v>1598</v>
      </c>
      <c r="BF77" s="70" t="s">
        <v>1598</v>
      </c>
      <c r="BG77" s="70" t="s">
        <v>1598</v>
      </c>
      <c r="BH77" s="70" t="s">
        <v>1598</v>
      </c>
      <c r="BI77" s="70" t="s">
        <v>1598</v>
      </c>
      <c r="BJ77" s="70" t="s">
        <v>1598</v>
      </c>
      <c r="BK77" s="70" t="s">
        <v>1598</v>
      </c>
      <c r="BL77" s="70" t="s">
        <v>1598</v>
      </c>
      <c r="BM77" s="70" t="s">
        <v>1599</v>
      </c>
      <c r="BN77" s="70" t="s">
        <v>1599</v>
      </c>
      <c r="BO77" s="70" t="s">
        <v>1599</v>
      </c>
      <c r="BP77" s="70" t="s">
        <v>1599</v>
      </c>
      <c r="BQ77" s="70" t="s">
        <v>1599</v>
      </c>
      <c r="BR77" s="55"/>
      <c r="BS77" s="55"/>
      <c r="BT77" s="135" t="s">
        <v>1600</v>
      </c>
      <c r="BU77" s="71" t="s">
        <v>1600</v>
      </c>
      <c r="BV77" s="71" t="s">
        <v>1600</v>
      </c>
      <c r="BW77" s="71" t="s">
        <v>1600</v>
      </c>
      <c r="BX77" s="71" t="s">
        <v>1600</v>
      </c>
      <c r="BY77" s="71" t="s">
        <v>1600</v>
      </c>
      <c r="BZ77" s="71" t="s">
        <v>1600</v>
      </c>
      <c r="CA77" s="71" t="s">
        <v>1600</v>
      </c>
      <c r="CB77" s="71" t="s">
        <v>1600</v>
      </c>
      <c r="CC77" s="64" t="s">
        <v>1600</v>
      </c>
      <c r="CD77" s="64" t="s">
        <v>1600</v>
      </c>
      <c r="CE77" s="64" t="s">
        <v>1600</v>
      </c>
      <c r="CF77" s="64" t="s">
        <v>1600</v>
      </c>
      <c r="CG77" s="64" t="s">
        <v>1600</v>
      </c>
      <c r="CH77" s="64" t="s">
        <v>1600</v>
      </c>
      <c r="CI77" s="64" t="s">
        <v>1600</v>
      </c>
      <c r="CJ77" s="64" t="s">
        <v>1600</v>
      </c>
      <c r="CK77" s="64" t="s">
        <v>1600</v>
      </c>
      <c r="CL77" s="64" t="s">
        <v>1600</v>
      </c>
      <c r="CM77" s="64" t="s">
        <v>1600</v>
      </c>
      <c r="CN77" s="64" t="s">
        <v>1600</v>
      </c>
      <c r="CO77" s="64" t="s">
        <v>1600</v>
      </c>
      <c r="CP77" s="64" t="s">
        <v>1600</v>
      </c>
      <c r="CQ77" s="64" t="s">
        <v>1600</v>
      </c>
      <c r="CR77" s="64" t="s">
        <v>1600</v>
      </c>
      <c r="CS77" s="64" t="s">
        <v>1600</v>
      </c>
      <c r="CT77" s="64" t="s">
        <v>1600</v>
      </c>
      <c r="CU77" s="64" t="s">
        <v>1600</v>
      </c>
      <c r="CV77" s="64" t="s">
        <v>1600</v>
      </c>
      <c r="CW77" s="64" t="s">
        <v>1600</v>
      </c>
      <c r="CX77" s="29"/>
      <c r="CY77" s="29"/>
      <c r="CZ77" s="139" t="s">
        <v>1596</v>
      </c>
      <c r="DA77" s="72" t="s">
        <v>1596</v>
      </c>
      <c r="DB77" s="72" t="s">
        <v>1596</v>
      </c>
      <c r="DC77" s="72" t="s">
        <v>1596</v>
      </c>
      <c r="DD77" s="72" t="s">
        <v>1601</v>
      </c>
      <c r="DE77" s="72" t="s">
        <v>1601</v>
      </c>
      <c r="DF77" s="72" t="s">
        <v>1601</v>
      </c>
      <c r="DG77" s="77" t="s">
        <v>1602</v>
      </c>
      <c r="DH77" s="78" t="s">
        <v>1602</v>
      </c>
      <c r="DI77" s="74" t="s">
        <v>1601</v>
      </c>
      <c r="DJ77" s="74" t="s">
        <v>1601</v>
      </c>
      <c r="DK77" s="74" t="s">
        <v>1601</v>
      </c>
      <c r="DL77" s="74" t="s">
        <v>1601</v>
      </c>
      <c r="DM77" s="74" t="s">
        <v>1601</v>
      </c>
      <c r="DN77" s="74" t="s">
        <v>1601</v>
      </c>
      <c r="DO77" s="74" t="s">
        <v>1601</v>
      </c>
      <c r="DP77" s="74" t="s">
        <v>1601</v>
      </c>
      <c r="DQ77" s="74" t="s">
        <v>1601</v>
      </c>
      <c r="DR77" s="74" t="s">
        <v>1601</v>
      </c>
      <c r="DS77" s="74" t="s">
        <v>1601</v>
      </c>
      <c r="DT77" s="74" t="s">
        <v>1601</v>
      </c>
      <c r="DU77" s="74" t="s">
        <v>1601</v>
      </c>
      <c r="DV77" s="74" t="s">
        <v>1601</v>
      </c>
      <c r="DW77" s="74" t="str">
        <f t="shared" si="41"/>
        <v>ineligible</v>
      </c>
      <c r="DX77" s="74" t="str">
        <f t="shared" si="42"/>
        <v>eligible</v>
      </c>
      <c r="DY77" s="74" t="str">
        <f t="shared" si="43"/>
        <v>eligible</v>
      </c>
      <c r="DZ77" s="74" t="str">
        <f t="shared" si="44"/>
        <v>eligible</v>
      </c>
      <c r="EA77" s="74" t="str">
        <f t="shared" si="45"/>
        <v>eligible</v>
      </c>
      <c r="EB77" s="74" t="s">
        <v>1596</v>
      </c>
      <c r="EC77" s="63"/>
      <c r="ED77" s="63"/>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row>
    <row r="78" spans="2:160" x14ac:dyDescent="0.25">
      <c r="B78" s="20" t="s">
        <v>1254</v>
      </c>
      <c r="C78" s="64" t="s">
        <v>1676</v>
      </c>
      <c r="D78" s="29"/>
      <c r="E78" s="29"/>
      <c r="F78" s="65" t="str">
        <f t="shared" si="46"/>
        <v>HIC</v>
      </c>
      <c r="G78" s="65" t="str">
        <f t="shared" si="47"/>
        <v>HIC</v>
      </c>
      <c r="H78" s="65" t="str">
        <f t="shared" si="48"/>
        <v>HIC</v>
      </c>
      <c r="I78" s="65" t="str">
        <f t="shared" si="49"/>
        <v>HIC</v>
      </c>
      <c r="J78" s="65" t="str">
        <f t="shared" si="50"/>
        <v>UMIC</v>
      </c>
      <c r="K78" s="65" t="str">
        <f t="shared" si="51"/>
        <v>LMIC</v>
      </c>
      <c r="L78" s="65" t="str">
        <f t="shared" si="52"/>
        <v>LMIC</v>
      </c>
      <c r="M78" s="65" t="str">
        <f t="shared" si="53"/>
        <v>LMIC</v>
      </c>
      <c r="N78" s="65" t="str">
        <f t="shared" si="54"/>
        <v>LMIC</v>
      </c>
      <c r="O78" s="66" t="str">
        <f t="shared" si="55"/>
        <v>LMIC</v>
      </c>
      <c r="P78" s="66" t="str">
        <f t="shared" si="56"/>
        <v>LMIC</v>
      </c>
      <c r="Q78" s="66" t="str">
        <f t="shared" si="57"/>
        <v>LMIC</v>
      </c>
      <c r="R78" s="66" t="str">
        <f t="shared" si="58"/>
        <v>LMIC</v>
      </c>
      <c r="S78" s="66" t="str">
        <f t="shared" si="59"/>
        <v>LMIC</v>
      </c>
      <c r="T78" s="66" t="str">
        <f t="shared" si="60"/>
        <v>LMIC</v>
      </c>
      <c r="U78" s="66" t="str">
        <f t="shared" si="61"/>
        <v>LMIC</v>
      </c>
      <c r="V78" s="66" t="str">
        <f t="shared" si="62"/>
        <v>LMIC</v>
      </c>
      <c r="W78" s="66" t="str">
        <f t="shared" si="63"/>
        <v>LMIC</v>
      </c>
      <c r="X78" s="66" t="str">
        <f t="shared" si="64"/>
        <v>LMIC</v>
      </c>
      <c r="Y78" s="66" t="str">
        <f t="shared" si="65"/>
        <v>LMIC</v>
      </c>
      <c r="Z78" s="66" t="str">
        <f t="shared" si="66"/>
        <v>LMIC</v>
      </c>
      <c r="AA78" s="66" t="str">
        <f t="shared" si="67"/>
        <v>LMIC</v>
      </c>
      <c r="AB78" s="66" t="str">
        <f t="shared" si="68"/>
        <v>LMIC</v>
      </c>
      <c r="AC78" s="66" t="str">
        <f t="shared" si="69"/>
        <v>LMIC</v>
      </c>
      <c r="AD78" s="66" t="str">
        <f t="shared" si="70"/>
        <v>LMIC</v>
      </c>
      <c r="AE78" s="66" t="str">
        <f t="shared" si="71"/>
        <v>LMIC</v>
      </c>
      <c r="AF78" s="66" t="str">
        <f t="shared" si="72"/>
        <v>LMIC</v>
      </c>
      <c r="AG78" s="66" t="str">
        <f t="shared" si="73"/>
        <v>LMIC</v>
      </c>
      <c r="AH78" s="66" t="str">
        <f t="shared" si="74"/>
        <v>LMIC</v>
      </c>
      <c r="AI78" s="66" t="str">
        <f t="shared" si="75"/>
        <v>LMIC</v>
      </c>
      <c r="AJ78" s="67"/>
      <c r="AK78" s="67"/>
      <c r="AL78" s="55"/>
      <c r="AM78" s="55"/>
      <c r="AN78" s="128" t="s">
        <v>1606</v>
      </c>
      <c r="AO78" s="128" t="s">
        <v>1606</v>
      </c>
      <c r="AP78" s="68" t="s">
        <v>1606</v>
      </c>
      <c r="AQ78" s="68" t="s">
        <v>1606</v>
      </c>
      <c r="AR78" s="75" t="s">
        <v>1598</v>
      </c>
      <c r="AS78" s="68" t="s">
        <v>1599</v>
      </c>
      <c r="AT78" s="69" t="s">
        <v>1599</v>
      </c>
      <c r="AU78" s="68" t="s">
        <v>1599</v>
      </c>
      <c r="AV78" s="68" t="s">
        <v>1599</v>
      </c>
      <c r="AW78" s="70" t="s">
        <v>1599</v>
      </c>
      <c r="AX78" s="70" t="s">
        <v>1599</v>
      </c>
      <c r="AY78" s="70" t="s">
        <v>1599</v>
      </c>
      <c r="AZ78" s="70" t="s">
        <v>1599</v>
      </c>
      <c r="BA78" s="70" t="s">
        <v>1599</v>
      </c>
      <c r="BB78" s="70" t="s">
        <v>1599</v>
      </c>
      <c r="BC78" s="70" t="s">
        <v>1599</v>
      </c>
      <c r="BD78" s="70" t="s">
        <v>1599</v>
      </c>
      <c r="BE78" s="70" t="s">
        <v>1599</v>
      </c>
      <c r="BF78" s="70" t="s">
        <v>1599</v>
      </c>
      <c r="BG78" s="70" t="s">
        <v>1599</v>
      </c>
      <c r="BH78" s="70" t="s">
        <v>1599</v>
      </c>
      <c r="BI78" s="70" t="s">
        <v>1599</v>
      </c>
      <c r="BJ78" s="70" t="s">
        <v>1599</v>
      </c>
      <c r="BK78" s="70" t="s">
        <v>1599</v>
      </c>
      <c r="BL78" s="70" t="s">
        <v>1599</v>
      </c>
      <c r="BM78" s="70" t="s">
        <v>1599</v>
      </c>
      <c r="BN78" s="70" t="s">
        <v>1599</v>
      </c>
      <c r="BO78" s="70" t="s">
        <v>1599</v>
      </c>
      <c r="BP78" s="70" t="s">
        <v>1599</v>
      </c>
      <c r="BQ78" s="70" t="s">
        <v>1599</v>
      </c>
      <c r="BR78" s="55"/>
      <c r="BS78" s="55"/>
      <c r="BT78" s="135" t="s">
        <v>1600</v>
      </c>
      <c r="BU78" s="71" t="s">
        <v>1600</v>
      </c>
      <c r="BV78" s="71" t="s">
        <v>1600</v>
      </c>
      <c r="BW78" s="71" t="s">
        <v>1600</v>
      </c>
      <c r="BX78" s="71" t="s">
        <v>1600</v>
      </c>
      <c r="BY78" s="71" t="s">
        <v>1600</v>
      </c>
      <c r="BZ78" s="71" t="s">
        <v>1600</v>
      </c>
      <c r="CA78" s="71" t="s">
        <v>1600</v>
      </c>
      <c r="CB78" s="71" t="s">
        <v>1600</v>
      </c>
      <c r="CC78" s="64" t="s">
        <v>1600</v>
      </c>
      <c r="CD78" s="64" t="s">
        <v>1600</v>
      </c>
      <c r="CE78" s="64" t="s">
        <v>1600</v>
      </c>
      <c r="CF78" s="64" t="s">
        <v>1600</v>
      </c>
      <c r="CG78" s="64" t="s">
        <v>1600</v>
      </c>
      <c r="CH78" s="64" t="s">
        <v>1600</v>
      </c>
      <c r="CI78" s="64" t="s">
        <v>1600</v>
      </c>
      <c r="CJ78" s="64" t="s">
        <v>1600</v>
      </c>
      <c r="CK78" s="64" t="s">
        <v>1600</v>
      </c>
      <c r="CL78" s="64" t="s">
        <v>1600</v>
      </c>
      <c r="CM78" s="64" t="s">
        <v>1600</v>
      </c>
      <c r="CN78" s="64" t="s">
        <v>1600</v>
      </c>
      <c r="CO78" s="64" t="s">
        <v>1600</v>
      </c>
      <c r="CP78" s="64" t="s">
        <v>1600</v>
      </c>
      <c r="CQ78" s="64" t="s">
        <v>1600</v>
      </c>
      <c r="CR78" s="64" t="s">
        <v>1600</v>
      </c>
      <c r="CS78" s="64" t="s">
        <v>1600</v>
      </c>
      <c r="CT78" s="64" t="s">
        <v>1600</v>
      </c>
      <c r="CU78" s="64" t="s">
        <v>1600</v>
      </c>
      <c r="CV78" s="64" t="s">
        <v>1600</v>
      </c>
      <c r="CW78" s="64" t="s">
        <v>1600</v>
      </c>
      <c r="CX78" s="29"/>
      <c r="CY78" s="29"/>
      <c r="CZ78" s="139" t="s">
        <v>1601</v>
      </c>
      <c r="DA78" s="72" t="s">
        <v>1601</v>
      </c>
      <c r="DB78" s="72" t="s">
        <v>1601</v>
      </c>
      <c r="DC78" s="72" t="s">
        <v>1601</v>
      </c>
      <c r="DD78" s="72" t="s">
        <v>1596</v>
      </c>
      <c r="DE78" s="72" t="s">
        <v>1596</v>
      </c>
      <c r="DF78" s="72" t="s">
        <v>1596</v>
      </c>
      <c r="DG78" s="77" t="s">
        <v>1596</v>
      </c>
      <c r="DH78" s="78" t="s">
        <v>1596</v>
      </c>
      <c r="DI78" s="74" t="s">
        <v>1596</v>
      </c>
      <c r="DJ78" s="74" t="s">
        <v>1596</v>
      </c>
      <c r="DK78" s="74" t="s">
        <v>1596</v>
      </c>
      <c r="DL78" s="74" t="s">
        <v>1596</v>
      </c>
      <c r="DM78" s="74" t="s">
        <v>1596</v>
      </c>
      <c r="DN78" s="74" t="s">
        <v>1596</v>
      </c>
      <c r="DO78" s="74" t="s">
        <v>1596</v>
      </c>
      <c r="DP78" s="74" t="s">
        <v>1596</v>
      </c>
      <c r="DQ78" s="74" t="s">
        <v>1596</v>
      </c>
      <c r="DR78" s="74" t="s">
        <v>1596</v>
      </c>
      <c r="DS78" s="74" t="s">
        <v>1596</v>
      </c>
      <c r="DT78" s="74" t="s">
        <v>1596</v>
      </c>
      <c r="DU78" s="74" t="s">
        <v>1596</v>
      </c>
      <c r="DV78" s="74" t="s">
        <v>1596</v>
      </c>
      <c r="DW78" s="74" t="str">
        <f t="shared" si="41"/>
        <v>eligible</v>
      </c>
      <c r="DX78" s="74" t="str">
        <f t="shared" si="42"/>
        <v>eligible</v>
      </c>
      <c r="DY78" s="74" t="str">
        <f t="shared" si="43"/>
        <v>eligible</v>
      </c>
      <c r="DZ78" s="74" t="str">
        <f t="shared" si="44"/>
        <v>eligible</v>
      </c>
      <c r="EA78" s="74" t="str">
        <f t="shared" si="45"/>
        <v>eligible</v>
      </c>
      <c r="EB78" s="74" t="s">
        <v>1596</v>
      </c>
      <c r="EC78" s="63"/>
      <c r="ED78" s="63"/>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row>
    <row r="79" spans="2:160" x14ac:dyDescent="0.25">
      <c r="B79" s="20" t="s">
        <v>1674</v>
      </c>
      <c r="C79" s="64" t="s">
        <v>1677</v>
      </c>
      <c r="D79" s="29"/>
      <c r="E79" s="29"/>
      <c r="F79" s="65" t="str">
        <f t="shared" si="46"/>
        <v>UMIC</v>
      </c>
      <c r="G79" s="65" t="str">
        <f t="shared" si="47"/>
        <v>UMIC</v>
      </c>
      <c r="H79" s="65" t="str">
        <f t="shared" si="48"/>
        <v>UMIC</v>
      </c>
      <c r="I79" s="65" t="str">
        <f t="shared" si="49"/>
        <v>UMIC</v>
      </c>
      <c r="J79" s="65" t="str">
        <f t="shared" si="50"/>
        <v>LDC</v>
      </c>
      <c r="K79" s="65" t="str">
        <f t="shared" si="51"/>
        <v>LDC</v>
      </c>
      <c r="L79" s="65" t="str">
        <f t="shared" si="52"/>
        <v>LDC</v>
      </c>
      <c r="M79" s="65" t="str">
        <f t="shared" si="53"/>
        <v>LDC</v>
      </c>
      <c r="N79" s="65" t="str">
        <f t="shared" si="54"/>
        <v>LDC</v>
      </c>
      <c r="O79" s="66" t="str">
        <f t="shared" si="55"/>
        <v>LDC</v>
      </c>
      <c r="P79" s="66" t="str">
        <f t="shared" si="56"/>
        <v>LDC</v>
      </c>
      <c r="Q79" s="66" t="str">
        <f t="shared" si="57"/>
        <v>LDC</v>
      </c>
      <c r="R79" s="66" t="str">
        <f t="shared" si="58"/>
        <v>LDC</v>
      </c>
      <c r="S79" s="66" t="str">
        <f t="shared" si="59"/>
        <v>LDC</v>
      </c>
      <c r="T79" s="66" t="str">
        <f t="shared" si="60"/>
        <v>LDC</v>
      </c>
      <c r="U79" s="66" t="str">
        <f t="shared" si="61"/>
        <v>LDC</v>
      </c>
      <c r="V79" s="66" t="str">
        <f t="shared" si="62"/>
        <v>LDC</v>
      </c>
      <c r="W79" s="66" t="str">
        <f t="shared" si="63"/>
        <v>LDC</v>
      </c>
      <c r="X79" s="66" t="str">
        <f t="shared" si="64"/>
        <v>LDC</v>
      </c>
      <c r="Y79" s="66" t="str">
        <f t="shared" si="65"/>
        <v>LDC</v>
      </c>
      <c r="Z79" s="66" t="str">
        <f t="shared" si="66"/>
        <v>LDC</v>
      </c>
      <c r="AA79" s="66" t="str">
        <f t="shared" si="67"/>
        <v>LDC</v>
      </c>
      <c r="AB79" s="66" t="str">
        <f t="shared" si="68"/>
        <v>LDC</v>
      </c>
      <c r="AC79" s="66" t="str">
        <f t="shared" si="69"/>
        <v>LDC</v>
      </c>
      <c r="AD79" s="66" t="str">
        <f t="shared" si="70"/>
        <v>LDC</v>
      </c>
      <c r="AE79" s="66" t="str">
        <f t="shared" si="71"/>
        <v>LDC</v>
      </c>
      <c r="AF79" s="66" t="str">
        <f t="shared" si="72"/>
        <v>LDC</v>
      </c>
      <c r="AG79" s="66" t="str">
        <f t="shared" si="73"/>
        <v>LDC</v>
      </c>
      <c r="AH79" s="66" t="str">
        <f t="shared" si="74"/>
        <v>LDC</v>
      </c>
      <c r="AI79" s="66" t="str">
        <f t="shared" si="75"/>
        <v>LDC</v>
      </c>
      <c r="AJ79" s="67"/>
      <c r="AK79" s="67"/>
      <c r="AL79" s="55"/>
      <c r="AM79" s="55"/>
      <c r="AN79" s="128" t="s">
        <v>1598</v>
      </c>
      <c r="AO79" s="128" t="s">
        <v>1598</v>
      </c>
      <c r="AP79" s="68" t="s">
        <v>1598</v>
      </c>
      <c r="AQ79" s="68" t="s">
        <v>1598</v>
      </c>
      <c r="AR79" s="68" t="s">
        <v>1595</v>
      </c>
      <c r="AS79" s="68" t="s">
        <v>1595</v>
      </c>
      <c r="AT79" s="69" t="s">
        <v>1595</v>
      </c>
      <c r="AU79" s="68" t="s">
        <v>1595</v>
      </c>
      <c r="AV79" s="68" t="s">
        <v>1595</v>
      </c>
      <c r="AW79" s="70" t="s">
        <v>1595</v>
      </c>
      <c r="AX79" s="70" t="s">
        <v>1595</v>
      </c>
      <c r="AY79" s="70" t="s">
        <v>1595</v>
      </c>
      <c r="AZ79" s="70" t="s">
        <v>1595</v>
      </c>
      <c r="BA79" s="70" t="s">
        <v>1595</v>
      </c>
      <c r="BB79" s="70" t="s">
        <v>1595</v>
      </c>
      <c r="BC79" s="70" t="s">
        <v>1595</v>
      </c>
      <c r="BD79" s="70" t="s">
        <v>1595</v>
      </c>
      <c r="BE79" s="70" t="s">
        <v>1595</v>
      </c>
      <c r="BF79" s="70" t="s">
        <v>1595</v>
      </c>
      <c r="BG79" s="70" t="s">
        <v>1595</v>
      </c>
      <c r="BH79" s="70" t="s">
        <v>1595</v>
      </c>
      <c r="BI79" s="70" t="s">
        <v>1595</v>
      </c>
      <c r="BJ79" s="70" t="s">
        <v>1595</v>
      </c>
      <c r="BK79" s="70" t="s">
        <v>1595</v>
      </c>
      <c r="BL79" s="70" t="s">
        <v>1595</v>
      </c>
      <c r="BM79" s="70" t="s">
        <v>1595</v>
      </c>
      <c r="BN79" s="70" t="s">
        <v>1595</v>
      </c>
      <c r="BO79" s="70" t="s">
        <v>1595</v>
      </c>
      <c r="BP79" s="70" t="s">
        <v>1595</v>
      </c>
      <c r="BQ79" s="70" t="s">
        <v>1595</v>
      </c>
      <c r="BR79" s="55"/>
      <c r="BS79" s="55"/>
      <c r="BT79" s="135" t="s">
        <v>1600</v>
      </c>
      <c r="BU79" s="71" t="s">
        <v>1600</v>
      </c>
      <c r="BV79" s="71" t="s">
        <v>1600</v>
      </c>
      <c r="BW79" s="71" t="s">
        <v>1600</v>
      </c>
      <c r="BX79" s="71" t="s">
        <v>1207</v>
      </c>
      <c r="BY79" s="71" t="s">
        <v>1207</v>
      </c>
      <c r="BZ79" s="71" t="s">
        <v>1207</v>
      </c>
      <c r="CA79" s="71" t="s">
        <v>1207</v>
      </c>
      <c r="CB79" s="71" t="s">
        <v>1207</v>
      </c>
      <c r="CC79" s="64" t="s">
        <v>1207</v>
      </c>
      <c r="CD79" s="64" t="s">
        <v>1207</v>
      </c>
      <c r="CE79" s="64" t="s">
        <v>1207</v>
      </c>
      <c r="CF79" s="64" t="s">
        <v>1207</v>
      </c>
      <c r="CG79" s="64" t="s">
        <v>1207</v>
      </c>
      <c r="CH79" s="64" t="s">
        <v>1207</v>
      </c>
      <c r="CI79" s="64" t="s">
        <v>1207</v>
      </c>
      <c r="CJ79" s="64" t="s">
        <v>1207</v>
      </c>
      <c r="CK79" s="64" t="s">
        <v>1207</v>
      </c>
      <c r="CL79" s="64" t="s">
        <v>1207</v>
      </c>
      <c r="CM79" s="64" t="s">
        <v>1207</v>
      </c>
      <c r="CN79" s="64" t="s">
        <v>1207</v>
      </c>
      <c r="CO79" s="64" t="s">
        <v>1207</v>
      </c>
      <c r="CP79" s="64" t="s">
        <v>1207</v>
      </c>
      <c r="CQ79" s="64" t="s">
        <v>1207</v>
      </c>
      <c r="CR79" s="64" t="s">
        <v>1207</v>
      </c>
      <c r="CS79" s="64" t="s">
        <v>1207</v>
      </c>
      <c r="CT79" s="64" t="s">
        <v>1207</v>
      </c>
      <c r="CU79" s="64" t="s">
        <v>1207</v>
      </c>
      <c r="CV79" s="64" t="s">
        <v>1207</v>
      </c>
      <c r="CW79" s="64" t="s">
        <v>1207</v>
      </c>
      <c r="CX79" s="29"/>
      <c r="CY79" s="29"/>
      <c r="CZ79" s="139" t="s">
        <v>1601</v>
      </c>
      <c r="DA79" s="72" t="s">
        <v>1601</v>
      </c>
      <c r="DB79" s="72" t="s">
        <v>1601</v>
      </c>
      <c r="DC79" s="72" t="s">
        <v>1601</v>
      </c>
      <c r="DD79" s="72" t="s">
        <v>1596</v>
      </c>
      <c r="DE79" s="72" t="s">
        <v>1596</v>
      </c>
      <c r="DF79" s="72" t="s">
        <v>1596</v>
      </c>
      <c r="DG79" s="77" t="s">
        <v>1596</v>
      </c>
      <c r="DH79" s="78" t="s">
        <v>1596</v>
      </c>
      <c r="DI79" s="74" t="s">
        <v>1596</v>
      </c>
      <c r="DJ79" s="74" t="s">
        <v>1596</v>
      </c>
      <c r="DK79" s="74" t="s">
        <v>1596</v>
      </c>
      <c r="DL79" s="74" t="s">
        <v>1596</v>
      </c>
      <c r="DM79" s="74" t="s">
        <v>1596</v>
      </c>
      <c r="DN79" s="74" t="s">
        <v>1596</v>
      </c>
      <c r="DO79" s="74" t="s">
        <v>1596</v>
      </c>
      <c r="DP79" s="74" t="s">
        <v>1596</v>
      </c>
      <c r="DQ79" s="74" t="s">
        <v>1596</v>
      </c>
      <c r="DR79" s="74" t="s">
        <v>1596</v>
      </c>
      <c r="DS79" s="74" t="s">
        <v>1596</v>
      </c>
      <c r="DT79" s="74" t="s">
        <v>1596</v>
      </c>
      <c r="DU79" s="74" t="s">
        <v>1596</v>
      </c>
      <c r="DV79" s="74" t="s">
        <v>1596</v>
      </c>
      <c r="DW79" s="74" t="str">
        <f t="shared" si="41"/>
        <v>eligible</v>
      </c>
      <c r="DX79" s="74" t="str">
        <f t="shared" si="42"/>
        <v>eligible</v>
      </c>
      <c r="DY79" s="74" t="str">
        <f t="shared" si="43"/>
        <v>eligible</v>
      </c>
      <c r="DZ79" s="74" t="str">
        <f t="shared" si="44"/>
        <v>eligible</v>
      </c>
      <c r="EA79" s="74" t="str">
        <f t="shared" si="45"/>
        <v>eligible</v>
      </c>
      <c r="EB79" s="74" t="s">
        <v>1596</v>
      </c>
      <c r="EC79" s="63"/>
      <c r="ED79" s="63"/>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row>
    <row r="80" spans="2:160" x14ac:dyDescent="0.25">
      <c r="B80" s="20" t="s">
        <v>78</v>
      </c>
      <c r="C80" s="64" t="s">
        <v>1678</v>
      </c>
      <c r="D80" s="29"/>
      <c r="E80" s="29"/>
      <c r="F80" s="65" t="str">
        <f t="shared" si="46"/>
        <v>UMIC</v>
      </c>
      <c r="G80" s="65" t="str">
        <f t="shared" si="47"/>
        <v>UMIC</v>
      </c>
      <c r="H80" s="65" t="str">
        <f t="shared" si="48"/>
        <v>UMIC</v>
      </c>
      <c r="I80" s="65" t="str">
        <f t="shared" si="49"/>
        <v>UMIC</v>
      </c>
      <c r="J80" s="65" t="str">
        <f t="shared" si="50"/>
        <v>LDC</v>
      </c>
      <c r="K80" s="65" t="str">
        <f t="shared" si="51"/>
        <v>LDC</v>
      </c>
      <c r="L80" s="65" t="str">
        <f t="shared" si="52"/>
        <v>LDC</v>
      </c>
      <c r="M80" s="65" t="str">
        <f t="shared" si="53"/>
        <v>LDC</v>
      </c>
      <c r="N80" s="65" t="str">
        <f t="shared" si="54"/>
        <v>LDC</v>
      </c>
      <c r="O80" s="66" t="str">
        <f t="shared" si="55"/>
        <v>LDC</v>
      </c>
      <c r="P80" s="66" t="str">
        <f t="shared" si="56"/>
        <v>LDC</v>
      </c>
      <c r="Q80" s="66" t="str">
        <f t="shared" si="57"/>
        <v>LDC</v>
      </c>
      <c r="R80" s="66" t="str">
        <f t="shared" si="58"/>
        <v>LDC</v>
      </c>
      <c r="S80" s="66" t="str">
        <f t="shared" si="59"/>
        <v>LDC</v>
      </c>
      <c r="T80" s="66" t="str">
        <f t="shared" si="60"/>
        <v>LDC</v>
      </c>
      <c r="U80" s="66" t="str">
        <f t="shared" si="61"/>
        <v>LDC</v>
      </c>
      <c r="V80" s="66" t="str">
        <f t="shared" si="62"/>
        <v>LDC</v>
      </c>
      <c r="W80" s="66" t="str">
        <f t="shared" si="63"/>
        <v>LDC</v>
      </c>
      <c r="X80" s="66" t="str">
        <f t="shared" si="64"/>
        <v>LDC</v>
      </c>
      <c r="Y80" s="66" t="str">
        <f t="shared" si="65"/>
        <v>LDC</v>
      </c>
      <c r="Z80" s="66" t="str">
        <f t="shared" si="66"/>
        <v>LDC</v>
      </c>
      <c r="AA80" s="66" t="str">
        <f t="shared" si="67"/>
        <v>LDC</v>
      </c>
      <c r="AB80" s="66" t="str">
        <f t="shared" si="68"/>
        <v>LDC</v>
      </c>
      <c r="AC80" s="66" t="str">
        <f t="shared" si="69"/>
        <v>LDC</v>
      </c>
      <c r="AD80" s="66" t="str">
        <f t="shared" si="70"/>
        <v>LDC</v>
      </c>
      <c r="AE80" s="66" t="str">
        <f t="shared" si="71"/>
        <v>LDC</v>
      </c>
      <c r="AF80" s="66" t="str">
        <f t="shared" si="72"/>
        <v>LDC</v>
      </c>
      <c r="AG80" s="66" t="str">
        <f t="shared" si="73"/>
        <v>LDC</v>
      </c>
      <c r="AH80" s="66" t="str">
        <f t="shared" si="74"/>
        <v>LDC</v>
      </c>
      <c r="AI80" s="66" t="str">
        <f t="shared" si="75"/>
        <v>LDC</v>
      </c>
      <c r="AJ80" s="67"/>
      <c r="AK80" s="67"/>
      <c r="AL80" s="55"/>
      <c r="AM80" s="55"/>
      <c r="AN80" s="128" t="s">
        <v>1598</v>
      </c>
      <c r="AO80" s="128" t="s">
        <v>1598</v>
      </c>
      <c r="AP80" s="68" t="s">
        <v>1598</v>
      </c>
      <c r="AQ80" s="114" t="s">
        <v>1598</v>
      </c>
      <c r="AR80" s="68" t="s">
        <v>1595</v>
      </c>
      <c r="AS80" s="68" t="s">
        <v>1595</v>
      </c>
      <c r="AT80" s="69" t="s">
        <v>1595</v>
      </c>
      <c r="AU80" s="68" t="s">
        <v>1595</v>
      </c>
      <c r="AV80" s="68" t="s">
        <v>1595</v>
      </c>
      <c r="AW80" s="70" t="s">
        <v>1595</v>
      </c>
      <c r="AX80" s="70" t="s">
        <v>1595</v>
      </c>
      <c r="AY80" s="70" t="s">
        <v>1595</v>
      </c>
      <c r="AZ80" s="70" t="s">
        <v>1595</v>
      </c>
      <c r="BA80" s="70" t="s">
        <v>1595</v>
      </c>
      <c r="BB80" s="70" t="s">
        <v>1595</v>
      </c>
      <c r="BC80" s="70" t="s">
        <v>1595</v>
      </c>
      <c r="BD80" s="70" t="s">
        <v>1595</v>
      </c>
      <c r="BE80" s="70" t="s">
        <v>1595</v>
      </c>
      <c r="BF80" s="70" t="s">
        <v>1595</v>
      </c>
      <c r="BG80" s="70" t="s">
        <v>1595</v>
      </c>
      <c r="BH80" s="70" t="s">
        <v>1595</v>
      </c>
      <c r="BI80" s="70" t="s">
        <v>1595</v>
      </c>
      <c r="BJ80" s="70" t="s">
        <v>1595</v>
      </c>
      <c r="BK80" s="70" t="s">
        <v>1595</v>
      </c>
      <c r="BL80" s="70" t="s">
        <v>1595</v>
      </c>
      <c r="BM80" s="70" t="s">
        <v>1595</v>
      </c>
      <c r="BN80" s="70" t="s">
        <v>1595</v>
      </c>
      <c r="BO80" s="70" t="s">
        <v>1595</v>
      </c>
      <c r="BP80" s="70" t="s">
        <v>1595</v>
      </c>
      <c r="BQ80" s="70" t="s">
        <v>1595</v>
      </c>
      <c r="BR80" s="55"/>
      <c r="BS80" s="55"/>
      <c r="BT80" s="135" t="s">
        <v>1600</v>
      </c>
      <c r="BU80" s="71" t="s">
        <v>1600</v>
      </c>
      <c r="BV80" s="71" t="s">
        <v>1600</v>
      </c>
      <c r="BW80" s="71" t="s">
        <v>1600</v>
      </c>
      <c r="BX80" s="71" t="s">
        <v>1207</v>
      </c>
      <c r="BY80" s="71" t="s">
        <v>1207</v>
      </c>
      <c r="BZ80" s="71" t="s">
        <v>1207</v>
      </c>
      <c r="CA80" s="71" t="s">
        <v>1207</v>
      </c>
      <c r="CB80" s="71" t="s">
        <v>1207</v>
      </c>
      <c r="CC80" s="64" t="s">
        <v>1207</v>
      </c>
      <c r="CD80" s="64" t="s">
        <v>1207</v>
      </c>
      <c r="CE80" s="64" t="s">
        <v>1207</v>
      </c>
      <c r="CF80" s="64" t="s">
        <v>1207</v>
      </c>
      <c r="CG80" s="64" t="s">
        <v>1207</v>
      </c>
      <c r="CH80" s="64" t="s">
        <v>1207</v>
      </c>
      <c r="CI80" s="64" t="s">
        <v>1207</v>
      </c>
      <c r="CJ80" s="64" t="s">
        <v>1207</v>
      </c>
      <c r="CK80" s="64" t="s">
        <v>1207</v>
      </c>
      <c r="CL80" s="64" t="s">
        <v>1207</v>
      </c>
      <c r="CM80" s="64" t="s">
        <v>1207</v>
      </c>
      <c r="CN80" s="64" t="s">
        <v>1207</v>
      </c>
      <c r="CO80" s="64" t="s">
        <v>1207</v>
      </c>
      <c r="CP80" s="64" t="s">
        <v>1207</v>
      </c>
      <c r="CQ80" s="64" t="s">
        <v>1207</v>
      </c>
      <c r="CR80" s="64" t="s">
        <v>1207</v>
      </c>
      <c r="CS80" s="64" t="s">
        <v>1207</v>
      </c>
      <c r="CT80" s="64" t="s">
        <v>1207</v>
      </c>
      <c r="CU80" s="64" t="s">
        <v>1207</v>
      </c>
      <c r="CV80" s="64" t="s">
        <v>1207</v>
      </c>
      <c r="CW80" s="64" t="s">
        <v>1207</v>
      </c>
      <c r="CX80" s="29"/>
      <c r="CY80" s="29"/>
      <c r="CZ80" s="139" t="s">
        <v>1601</v>
      </c>
      <c r="DA80" s="72" t="s">
        <v>1601</v>
      </c>
      <c r="DB80" s="72" t="s">
        <v>1601</v>
      </c>
      <c r="DC80" s="72" t="s">
        <v>1601</v>
      </c>
      <c r="DD80" s="72" t="s">
        <v>1596</v>
      </c>
      <c r="DE80" s="72" t="s">
        <v>1596</v>
      </c>
      <c r="DF80" s="72" t="s">
        <v>1596</v>
      </c>
      <c r="DG80" s="77" t="s">
        <v>1596</v>
      </c>
      <c r="DH80" s="78" t="s">
        <v>1596</v>
      </c>
      <c r="DI80" s="74" t="s">
        <v>1596</v>
      </c>
      <c r="DJ80" s="74" t="s">
        <v>1596</v>
      </c>
      <c r="DK80" s="74" t="s">
        <v>1596</v>
      </c>
      <c r="DL80" s="74" t="s">
        <v>1596</v>
      </c>
      <c r="DM80" s="74" t="s">
        <v>1596</v>
      </c>
      <c r="DN80" s="74" t="s">
        <v>1596</v>
      </c>
      <c r="DO80" s="74" t="s">
        <v>1596</v>
      </c>
      <c r="DP80" s="74" t="s">
        <v>1596</v>
      </c>
      <c r="DQ80" s="74" t="s">
        <v>1596</v>
      </c>
      <c r="DR80" s="74" t="s">
        <v>1596</v>
      </c>
      <c r="DS80" s="74" t="s">
        <v>1596</v>
      </c>
      <c r="DT80" s="74" t="s">
        <v>1596</v>
      </c>
      <c r="DU80" s="74" t="s">
        <v>1596</v>
      </c>
      <c r="DV80" s="74" t="s">
        <v>1596</v>
      </c>
      <c r="DW80" s="74" t="str">
        <f t="shared" si="41"/>
        <v>eligible</v>
      </c>
      <c r="DX80" s="74" t="str">
        <f t="shared" si="42"/>
        <v>eligible</v>
      </c>
      <c r="DY80" s="74" t="str">
        <f t="shared" si="43"/>
        <v>eligible</v>
      </c>
      <c r="DZ80" s="74" t="str">
        <f t="shared" si="44"/>
        <v>eligible</v>
      </c>
      <c r="EA80" s="74" t="str">
        <f t="shared" si="45"/>
        <v>eligible</v>
      </c>
      <c r="EB80" s="74" t="s">
        <v>1596</v>
      </c>
      <c r="EC80" s="63"/>
      <c r="ED80" s="63"/>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row>
    <row r="81" spans="2:160" x14ac:dyDescent="0.25">
      <c r="B81" s="20" t="s">
        <v>1022</v>
      </c>
      <c r="C81" s="64" t="s">
        <v>1679</v>
      </c>
      <c r="D81" s="29"/>
      <c r="E81" s="29"/>
      <c r="F81" s="65" t="str">
        <f t="shared" si="46"/>
        <v>LDC</v>
      </c>
      <c r="G81" s="65" t="str">
        <f t="shared" si="47"/>
        <v>LDC</v>
      </c>
      <c r="H81" s="65" t="str">
        <f t="shared" si="48"/>
        <v>LDC</v>
      </c>
      <c r="I81" s="65" t="str">
        <f t="shared" si="49"/>
        <v>LDC</v>
      </c>
      <c r="J81" s="65" t="str">
        <f t="shared" si="50"/>
        <v>UMIC</v>
      </c>
      <c r="K81" s="65" t="str">
        <f t="shared" si="51"/>
        <v>UMIC</v>
      </c>
      <c r="L81" s="65" t="str">
        <f t="shared" si="52"/>
        <v>UMIC</v>
      </c>
      <c r="M81" s="65" t="str">
        <f t="shared" si="53"/>
        <v>LMIC</v>
      </c>
      <c r="N81" s="65" t="str">
        <f t="shared" si="54"/>
        <v>LMIC</v>
      </c>
      <c r="O81" s="66" t="str">
        <f t="shared" si="55"/>
        <v>LMIC</v>
      </c>
      <c r="P81" s="66" t="str">
        <f t="shared" si="56"/>
        <v>LMIC</v>
      </c>
      <c r="Q81" s="66" t="str">
        <f t="shared" si="57"/>
        <v>LMIC</v>
      </c>
      <c r="R81" s="66" t="str">
        <f t="shared" si="58"/>
        <v>LMIC</v>
      </c>
      <c r="S81" s="66" t="str">
        <f t="shared" si="59"/>
        <v>LMIC</v>
      </c>
      <c r="T81" s="66" t="str">
        <f t="shared" si="60"/>
        <v>LMIC</v>
      </c>
      <c r="U81" s="66" t="str">
        <f t="shared" si="61"/>
        <v>LMIC</v>
      </c>
      <c r="V81" s="66" t="str">
        <f t="shared" si="62"/>
        <v>LMIC</v>
      </c>
      <c r="W81" s="66" t="str">
        <f t="shared" si="63"/>
        <v>LMIC</v>
      </c>
      <c r="X81" s="66" t="str">
        <f t="shared" si="64"/>
        <v>LMIC</v>
      </c>
      <c r="Y81" s="66" t="str">
        <f t="shared" si="65"/>
        <v>LMIC</v>
      </c>
      <c r="Z81" s="66" t="str">
        <f t="shared" si="66"/>
        <v>LMIC</v>
      </c>
      <c r="AA81" s="66" t="str">
        <f t="shared" si="67"/>
        <v>LMIC</v>
      </c>
      <c r="AB81" s="66" t="str">
        <f t="shared" si="68"/>
        <v>LMIC</v>
      </c>
      <c r="AC81" s="66" t="str">
        <f t="shared" si="69"/>
        <v>LMIC</v>
      </c>
      <c r="AD81" s="66" t="str">
        <f t="shared" si="70"/>
        <v>LMIC</v>
      </c>
      <c r="AE81" s="66" t="str">
        <f t="shared" si="71"/>
        <v>LIC</v>
      </c>
      <c r="AF81" s="66" t="str">
        <f t="shared" si="72"/>
        <v>LIC</v>
      </c>
      <c r="AG81" s="66" t="str">
        <f t="shared" si="73"/>
        <v>LIC</v>
      </c>
      <c r="AH81" s="66" t="str">
        <f t="shared" si="74"/>
        <v>LIC</v>
      </c>
      <c r="AI81" s="66" t="str">
        <f t="shared" si="75"/>
        <v>LIC</v>
      </c>
      <c r="AJ81" s="67"/>
      <c r="AK81" s="67"/>
      <c r="AL81" s="55"/>
      <c r="AM81" s="55"/>
      <c r="AN81" s="128" t="s">
        <v>1595</v>
      </c>
      <c r="AO81" s="128" t="s">
        <v>1595</v>
      </c>
      <c r="AP81" s="68" t="s">
        <v>1595</v>
      </c>
      <c r="AQ81" s="68" t="s">
        <v>1595</v>
      </c>
      <c r="AR81" s="68" t="s">
        <v>1598</v>
      </c>
      <c r="AS81" s="68" t="s">
        <v>1598</v>
      </c>
      <c r="AT81" s="75" t="s">
        <v>1598</v>
      </c>
      <c r="AU81" s="68" t="s">
        <v>1599</v>
      </c>
      <c r="AV81" s="68" t="s">
        <v>1599</v>
      </c>
      <c r="AW81" s="70" t="s">
        <v>1599</v>
      </c>
      <c r="AX81" s="70" t="s">
        <v>1599</v>
      </c>
      <c r="AY81" s="70" t="s">
        <v>1599</v>
      </c>
      <c r="AZ81" s="70" t="s">
        <v>1599</v>
      </c>
      <c r="BA81" s="70" t="s">
        <v>1599</v>
      </c>
      <c r="BB81" s="70" t="s">
        <v>1599</v>
      </c>
      <c r="BC81" s="70" t="s">
        <v>1599</v>
      </c>
      <c r="BD81" s="70" t="s">
        <v>1599</v>
      </c>
      <c r="BE81" s="70" t="s">
        <v>1599</v>
      </c>
      <c r="BF81" s="70" t="s">
        <v>1599</v>
      </c>
      <c r="BG81" s="70" t="s">
        <v>1599</v>
      </c>
      <c r="BH81" s="70" t="s">
        <v>1599</v>
      </c>
      <c r="BI81" s="70" t="s">
        <v>1599</v>
      </c>
      <c r="BJ81" s="70" t="s">
        <v>1599</v>
      </c>
      <c r="BK81" s="70" t="s">
        <v>1599</v>
      </c>
      <c r="BL81" s="70" t="s">
        <v>1599</v>
      </c>
      <c r="BM81" s="70" t="s">
        <v>1595</v>
      </c>
      <c r="BN81" s="70" t="s">
        <v>1595</v>
      </c>
      <c r="BO81" s="70" t="s">
        <v>1595</v>
      </c>
      <c r="BP81" s="70" t="s">
        <v>1595</v>
      </c>
      <c r="BQ81" s="70" t="s">
        <v>1595</v>
      </c>
      <c r="BR81" s="55"/>
      <c r="BS81" s="55"/>
      <c r="BT81" s="135" t="s">
        <v>1207</v>
      </c>
      <c r="BU81" s="71" t="s">
        <v>1207</v>
      </c>
      <c r="BV81" s="71" t="s">
        <v>1207</v>
      </c>
      <c r="BW81" s="71" t="s">
        <v>1207</v>
      </c>
      <c r="BX81" s="71" t="s">
        <v>1600</v>
      </c>
      <c r="BY81" s="71" t="s">
        <v>1600</v>
      </c>
      <c r="BZ81" s="71" t="s">
        <v>1600</v>
      </c>
      <c r="CA81" s="71" t="s">
        <v>1600</v>
      </c>
      <c r="CB81" s="71" t="s">
        <v>1600</v>
      </c>
      <c r="CC81" s="64" t="s">
        <v>1600</v>
      </c>
      <c r="CD81" s="64" t="s">
        <v>1600</v>
      </c>
      <c r="CE81" s="64" t="s">
        <v>1600</v>
      </c>
      <c r="CF81" s="64" t="s">
        <v>1600</v>
      </c>
      <c r="CG81" s="64" t="s">
        <v>1600</v>
      </c>
      <c r="CH81" s="64" t="s">
        <v>1600</v>
      </c>
      <c r="CI81" s="64" t="s">
        <v>1600</v>
      </c>
      <c r="CJ81" s="64" t="s">
        <v>1600</v>
      </c>
      <c r="CK81" s="64" t="s">
        <v>1600</v>
      </c>
      <c r="CL81" s="64" t="s">
        <v>1600</v>
      </c>
      <c r="CM81" s="64" t="s">
        <v>1600</v>
      </c>
      <c r="CN81" s="64" t="s">
        <v>1600</v>
      </c>
      <c r="CO81" s="64" t="s">
        <v>1600</v>
      </c>
      <c r="CP81" s="64" t="s">
        <v>1600</v>
      </c>
      <c r="CQ81" s="64" t="s">
        <v>1600</v>
      </c>
      <c r="CR81" s="64" t="s">
        <v>1600</v>
      </c>
      <c r="CS81" s="64" t="s">
        <v>1600</v>
      </c>
      <c r="CT81" s="64" t="s">
        <v>1600</v>
      </c>
      <c r="CU81" s="64" t="s">
        <v>1600</v>
      </c>
      <c r="CV81" s="64" t="s">
        <v>1600</v>
      </c>
      <c r="CW81" s="64" t="s">
        <v>1600</v>
      </c>
      <c r="CX81" s="29"/>
      <c r="CY81" s="29"/>
      <c r="CZ81" s="139" t="s">
        <v>1596</v>
      </c>
      <c r="DA81" s="72" t="s">
        <v>1596</v>
      </c>
      <c r="DB81" s="72" t="s">
        <v>1596</v>
      </c>
      <c r="DC81" s="72" t="s">
        <v>1596</v>
      </c>
      <c r="DD81" s="72" t="s">
        <v>1601</v>
      </c>
      <c r="DE81" s="72" t="s">
        <v>1601</v>
      </c>
      <c r="DF81" s="72" t="s">
        <v>1596</v>
      </c>
      <c r="DG81" s="77" t="s">
        <v>1596</v>
      </c>
      <c r="DH81" s="78" t="s">
        <v>1596</v>
      </c>
      <c r="DI81" s="74" t="s">
        <v>1596</v>
      </c>
      <c r="DJ81" s="74" t="s">
        <v>1596</v>
      </c>
      <c r="DK81" s="74" t="s">
        <v>1596</v>
      </c>
      <c r="DL81" s="74" t="s">
        <v>1596</v>
      </c>
      <c r="DM81" s="74" t="s">
        <v>1596</v>
      </c>
      <c r="DN81" s="74" t="s">
        <v>1596</v>
      </c>
      <c r="DO81" s="74" t="s">
        <v>1596</v>
      </c>
      <c r="DP81" s="74" t="s">
        <v>1596</v>
      </c>
      <c r="DQ81" s="74" t="s">
        <v>1596</v>
      </c>
      <c r="DR81" s="74" t="s">
        <v>1596</v>
      </c>
      <c r="DS81" s="74" t="s">
        <v>1596</v>
      </c>
      <c r="DT81" s="74" t="s">
        <v>1596</v>
      </c>
      <c r="DU81" s="74" t="s">
        <v>1596</v>
      </c>
      <c r="DV81" s="74" t="s">
        <v>1596</v>
      </c>
      <c r="DW81" s="74" t="str">
        <f t="shared" si="41"/>
        <v>eligible</v>
      </c>
      <c r="DX81" s="74" t="str">
        <f t="shared" si="42"/>
        <v>eligible</v>
      </c>
      <c r="DY81" s="74" t="str">
        <f t="shared" si="43"/>
        <v>eligible</v>
      </c>
      <c r="DZ81" s="74" t="str">
        <f t="shared" si="44"/>
        <v>eligible</v>
      </c>
      <c r="EA81" s="74" t="str">
        <f t="shared" si="45"/>
        <v>eligible</v>
      </c>
      <c r="EB81" s="74" t="s">
        <v>1596</v>
      </c>
      <c r="EC81" s="63"/>
      <c r="ED81" s="63"/>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row>
    <row r="82" spans="2:160" x14ac:dyDescent="0.25">
      <c r="B82" s="20" t="s">
        <v>1426</v>
      </c>
      <c r="C82" s="64" t="s">
        <v>1680</v>
      </c>
      <c r="D82" s="29"/>
      <c r="E82" s="29"/>
      <c r="F82" s="65" t="str">
        <f t="shared" si="46"/>
        <v>LDC</v>
      </c>
      <c r="G82" s="65" t="str">
        <f t="shared" si="47"/>
        <v>LDC</v>
      </c>
      <c r="H82" s="65" t="str">
        <f t="shared" si="48"/>
        <v>LDC</v>
      </c>
      <c r="I82" s="65" t="str">
        <f t="shared" si="49"/>
        <v>LDC</v>
      </c>
      <c r="J82" s="65" t="str">
        <f t="shared" si="50"/>
        <v>LDC</v>
      </c>
      <c r="K82" s="65" t="str">
        <f t="shared" si="51"/>
        <v>LDC</v>
      </c>
      <c r="L82" s="65" t="str">
        <f t="shared" si="52"/>
        <v>LDC</v>
      </c>
      <c r="M82" s="65" t="str">
        <f t="shared" si="53"/>
        <v>LDC</v>
      </c>
      <c r="N82" s="65" t="str">
        <f t="shared" si="54"/>
        <v>LDC</v>
      </c>
      <c r="O82" s="66" t="str">
        <f t="shared" si="55"/>
        <v>LDC</v>
      </c>
      <c r="P82" s="66" t="str">
        <f t="shared" si="56"/>
        <v>LDC</v>
      </c>
      <c r="Q82" s="66" t="str">
        <f t="shared" si="57"/>
        <v>LDC</v>
      </c>
      <c r="R82" s="66" t="str">
        <f t="shared" si="58"/>
        <v>LDC</v>
      </c>
      <c r="S82" s="66" t="str">
        <f t="shared" si="59"/>
        <v>LDC</v>
      </c>
      <c r="T82" s="66" t="str">
        <f t="shared" si="60"/>
        <v>LDC</v>
      </c>
      <c r="U82" s="66" t="str">
        <f t="shared" si="61"/>
        <v>LDC</v>
      </c>
      <c r="V82" s="66" t="str">
        <f t="shared" si="62"/>
        <v>LDC</v>
      </c>
      <c r="W82" s="66" t="str">
        <f t="shared" si="63"/>
        <v>LDC</v>
      </c>
      <c r="X82" s="66" t="str">
        <f t="shared" si="64"/>
        <v>LDC</v>
      </c>
      <c r="Y82" s="66" t="str">
        <f t="shared" si="65"/>
        <v>LDC</v>
      </c>
      <c r="Z82" s="66" t="str">
        <f t="shared" si="66"/>
        <v>LDC</v>
      </c>
      <c r="AA82" s="66" t="str">
        <f t="shared" si="67"/>
        <v>LDC</v>
      </c>
      <c r="AB82" s="66" t="str">
        <f t="shared" si="68"/>
        <v>LDC</v>
      </c>
      <c r="AC82" s="66" t="str">
        <f t="shared" si="69"/>
        <v>LDC</v>
      </c>
      <c r="AD82" s="66" t="str">
        <f t="shared" si="70"/>
        <v>LDC</v>
      </c>
      <c r="AE82" s="66" t="str">
        <f t="shared" si="71"/>
        <v>LDC</v>
      </c>
      <c r="AF82" s="66" t="str">
        <f t="shared" si="72"/>
        <v>LDC</v>
      </c>
      <c r="AG82" s="66" t="str">
        <f t="shared" si="73"/>
        <v>LDC</v>
      </c>
      <c r="AH82" s="66" t="str">
        <f t="shared" si="74"/>
        <v>LDC</v>
      </c>
      <c r="AI82" s="66" t="str">
        <f t="shared" si="75"/>
        <v>LDC</v>
      </c>
      <c r="AJ82" s="67"/>
      <c r="AK82" s="67"/>
      <c r="AL82" s="55"/>
      <c r="AM82" s="55"/>
      <c r="AN82" s="128" t="s">
        <v>1595</v>
      </c>
      <c r="AO82" s="128" t="s">
        <v>1595</v>
      </c>
      <c r="AP82" s="68" t="s">
        <v>1595</v>
      </c>
      <c r="AQ82" s="68" t="s">
        <v>1595</v>
      </c>
      <c r="AR82" s="68" t="s">
        <v>1595</v>
      </c>
      <c r="AS82" s="68" t="s">
        <v>1595</v>
      </c>
      <c r="AT82" s="69" t="s">
        <v>1595</v>
      </c>
      <c r="AU82" s="68" t="s">
        <v>1595</v>
      </c>
      <c r="AV82" s="68" t="s">
        <v>1595</v>
      </c>
      <c r="AW82" s="70" t="s">
        <v>1595</v>
      </c>
      <c r="AX82" s="70" t="s">
        <v>1595</v>
      </c>
      <c r="AY82" s="70" t="s">
        <v>1595</v>
      </c>
      <c r="AZ82" s="70" t="s">
        <v>1595</v>
      </c>
      <c r="BA82" s="70" t="s">
        <v>1595</v>
      </c>
      <c r="BB82" s="70" t="s">
        <v>1595</v>
      </c>
      <c r="BC82" s="70" t="s">
        <v>1595</v>
      </c>
      <c r="BD82" s="70" t="s">
        <v>1595</v>
      </c>
      <c r="BE82" s="70" t="s">
        <v>1595</v>
      </c>
      <c r="BF82" s="70" t="s">
        <v>1595</v>
      </c>
      <c r="BG82" s="70" t="s">
        <v>1595</v>
      </c>
      <c r="BH82" s="70" t="s">
        <v>1595</v>
      </c>
      <c r="BI82" s="70" t="s">
        <v>1595</v>
      </c>
      <c r="BJ82" s="70" t="s">
        <v>1595</v>
      </c>
      <c r="BK82" s="70" t="s">
        <v>1595</v>
      </c>
      <c r="BL82" s="70" t="s">
        <v>1595</v>
      </c>
      <c r="BM82" s="70" t="s">
        <v>1595</v>
      </c>
      <c r="BN82" s="70" t="s">
        <v>1595</v>
      </c>
      <c r="BO82" s="70" t="s">
        <v>1595</v>
      </c>
      <c r="BP82" s="70" t="s">
        <v>1595</v>
      </c>
      <c r="BQ82" s="70" t="s">
        <v>1595</v>
      </c>
      <c r="BR82" s="55"/>
      <c r="BS82" s="55"/>
      <c r="BT82" s="135" t="s">
        <v>1207</v>
      </c>
      <c r="BU82" s="71" t="s">
        <v>1207</v>
      </c>
      <c r="BV82" s="71" t="s">
        <v>1207</v>
      </c>
      <c r="BW82" s="71" t="s">
        <v>1207</v>
      </c>
      <c r="BX82" s="71" t="s">
        <v>1207</v>
      </c>
      <c r="BY82" s="71" t="s">
        <v>1207</v>
      </c>
      <c r="BZ82" s="71" t="s">
        <v>1207</v>
      </c>
      <c r="CA82" s="71" t="s">
        <v>1207</v>
      </c>
      <c r="CB82" s="71" t="s">
        <v>1207</v>
      </c>
      <c r="CC82" s="64" t="s">
        <v>1207</v>
      </c>
      <c r="CD82" s="64" t="s">
        <v>1207</v>
      </c>
      <c r="CE82" s="64" t="s">
        <v>1207</v>
      </c>
      <c r="CF82" s="64" t="s">
        <v>1207</v>
      </c>
      <c r="CG82" s="64" t="s">
        <v>1207</v>
      </c>
      <c r="CH82" s="64" t="s">
        <v>1207</v>
      </c>
      <c r="CI82" s="64" t="s">
        <v>1207</v>
      </c>
      <c r="CJ82" s="64" t="s">
        <v>1207</v>
      </c>
      <c r="CK82" s="64" t="s">
        <v>1207</v>
      </c>
      <c r="CL82" s="64" t="s">
        <v>1207</v>
      </c>
      <c r="CM82" s="64" t="s">
        <v>1207</v>
      </c>
      <c r="CN82" s="64" t="s">
        <v>1207</v>
      </c>
      <c r="CO82" s="64" t="s">
        <v>1207</v>
      </c>
      <c r="CP82" s="64" t="s">
        <v>1207</v>
      </c>
      <c r="CQ82" s="64" t="s">
        <v>1207</v>
      </c>
      <c r="CR82" s="64" t="s">
        <v>1207</v>
      </c>
      <c r="CS82" s="64" t="s">
        <v>1207</v>
      </c>
      <c r="CT82" s="64" t="s">
        <v>1207</v>
      </c>
      <c r="CU82" s="64" t="s">
        <v>1207</v>
      </c>
      <c r="CV82" s="64" t="s">
        <v>1207</v>
      </c>
      <c r="CW82" s="64" t="s">
        <v>1207</v>
      </c>
      <c r="CX82" s="29"/>
      <c r="CY82" s="29"/>
      <c r="CZ82" s="139" t="s">
        <v>1596</v>
      </c>
      <c r="DA82" s="72" t="s">
        <v>1596</v>
      </c>
      <c r="DB82" s="72" t="s">
        <v>1596</v>
      </c>
      <c r="DC82" s="72" t="s">
        <v>1596</v>
      </c>
      <c r="DD82" s="72" t="s">
        <v>1596</v>
      </c>
      <c r="DE82" s="72" t="s">
        <v>1596</v>
      </c>
      <c r="DF82" s="72" t="s">
        <v>1596</v>
      </c>
      <c r="DG82" s="77" t="s">
        <v>1596</v>
      </c>
      <c r="DH82" s="78" t="s">
        <v>1596</v>
      </c>
      <c r="DI82" s="74" t="s">
        <v>1596</v>
      </c>
      <c r="DJ82" s="74" t="s">
        <v>1596</v>
      </c>
      <c r="DK82" s="74" t="s">
        <v>1596</v>
      </c>
      <c r="DL82" s="74" t="s">
        <v>1596</v>
      </c>
      <c r="DM82" s="74" t="s">
        <v>1596</v>
      </c>
      <c r="DN82" s="74" t="s">
        <v>1596</v>
      </c>
      <c r="DO82" s="74" t="s">
        <v>1596</v>
      </c>
      <c r="DP82" s="74" t="s">
        <v>1596</v>
      </c>
      <c r="DQ82" s="74" t="s">
        <v>1596</v>
      </c>
      <c r="DR82" s="74" t="s">
        <v>1596</v>
      </c>
      <c r="DS82" s="74" t="s">
        <v>1596</v>
      </c>
      <c r="DT82" s="74" t="s">
        <v>1596</v>
      </c>
      <c r="DU82" s="74" t="s">
        <v>1596</v>
      </c>
      <c r="DV82" s="74" t="s">
        <v>1596</v>
      </c>
      <c r="DW82" s="74" t="str">
        <f t="shared" si="41"/>
        <v>eligible</v>
      </c>
      <c r="DX82" s="74" t="str">
        <f t="shared" si="42"/>
        <v>eligible</v>
      </c>
      <c r="DY82" s="74" t="str">
        <f t="shared" si="43"/>
        <v>eligible</v>
      </c>
      <c r="DZ82" s="74" t="str">
        <f t="shared" si="44"/>
        <v>eligible</v>
      </c>
      <c r="EA82" s="74" t="str">
        <f t="shared" si="45"/>
        <v>eligible</v>
      </c>
      <c r="EB82" s="74" t="s">
        <v>1596</v>
      </c>
      <c r="EC82" s="63"/>
      <c r="ED82" s="63"/>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row>
    <row r="83" spans="2:160" x14ac:dyDescent="0.25">
      <c r="B83" s="20" t="s">
        <v>1428</v>
      </c>
      <c r="C83" s="64" t="s">
        <v>1681</v>
      </c>
      <c r="D83" s="29"/>
      <c r="E83" s="29"/>
      <c r="F83" s="65" t="str">
        <f t="shared" si="46"/>
        <v>UMIC</v>
      </c>
      <c r="G83" s="65" t="str">
        <f t="shared" si="47"/>
        <v>UMIC</v>
      </c>
      <c r="H83" s="65" t="str">
        <f t="shared" si="48"/>
        <v>UMIC</v>
      </c>
      <c r="I83" s="65" t="str">
        <f t="shared" si="49"/>
        <v>UMIC</v>
      </c>
      <c r="J83" s="65" t="str">
        <f t="shared" si="50"/>
        <v>LMIC</v>
      </c>
      <c r="K83" s="65" t="str">
        <f t="shared" si="51"/>
        <v>LMIC</v>
      </c>
      <c r="L83" s="65" t="str">
        <f t="shared" si="52"/>
        <v>LMIC</v>
      </c>
      <c r="M83" s="65" t="str">
        <f t="shared" si="53"/>
        <v>LMIC</v>
      </c>
      <c r="N83" s="65" t="str">
        <f t="shared" si="54"/>
        <v>LMIC</v>
      </c>
      <c r="O83" s="66" t="str">
        <f t="shared" si="55"/>
        <v>LMIC</v>
      </c>
      <c r="P83" s="66" t="str">
        <f t="shared" si="56"/>
        <v>LMIC</v>
      </c>
      <c r="Q83" s="66" t="str">
        <f t="shared" si="57"/>
        <v>LMIC</v>
      </c>
      <c r="R83" s="66" t="str">
        <f t="shared" si="58"/>
        <v>LMIC</v>
      </c>
      <c r="S83" s="66" t="str">
        <f t="shared" si="59"/>
        <v>LMIC</v>
      </c>
      <c r="T83" s="66" t="str">
        <f t="shared" si="60"/>
        <v>LMIC</v>
      </c>
      <c r="U83" s="66" t="str">
        <f t="shared" si="61"/>
        <v>LMIC</v>
      </c>
      <c r="V83" s="66" t="str">
        <f t="shared" si="62"/>
        <v>LMIC</v>
      </c>
      <c r="W83" s="66" t="str">
        <f t="shared" si="63"/>
        <v>LMIC</v>
      </c>
      <c r="X83" s="66" t="str">
        <f t="shared" si="64"/>
        <v>LMIC</v>
      </c>
      <c r="Y83" s="66" t="str">
        <f t="shared" si="65"/>
        <v>LMIC</v>
      </c>
      <c r="Z83" s="66" t="str">
        <f t="shared" si="66"/>
        <v>LMIC</v>
      </c>
      <c r="AA83" s="66" t="str">
        <f t="shared" si="67"/>
        <v>LMIC</v>
      </c>
      <c r="AB83" s="66" t="str">
        <f t="shared" si="68"/>
        <v>LMIC</v>
      </c>
      <c r="AC83" s="66" t="str">
        <f t="shared" si="69"/>
        <v>LIC</v>
      </c>
      <c r="AD83" s="66" t="str">
        <f t="shared" si="70"/>
        <v>LIC</v>
      </c>
      <c r="AE83" s="66" t="str">
        <f t="shared" si="71"/>
        <v>LIC</v>
      </c>
      <c r="AF83" s="66" t="str">
        <f t="shared" si="72"/>
        <v>LIC</v>
      </c>
      <c r="AG83" s="66" t="str">
        <f t="shared" si="73"/>
        <v>LIC</v>
      </c>
      <c r="AH83" s="66" t="str">
        <f t="shared" si="74"/>
        <v>LIC</v>
      </c>
      <c r="AI83" s="66" t="str">
        <f t="shared" si="75"/>
        <v>LIC</v>
      </c>
      <c r="AJ83" s="67"/>
      <c r="AK83" s="67"/>
      <c r="AL83" s="55"/>
      <c r="AM83" s="55"/>
      <c r="AN83" s="128" t="s">
        <v>1598</v>
      </c>
      <c r="AO83" s="128" t="s">
        <v>1598</v>
      </c>
      <c r="AP83" s="68" t="s">
        <v>1598</v>
      </c>
      <c r="AQ83" s="68" t="s">
        <v>1598</v>
      </c>
      <c r="AR83" s="68" t="s">
        <v>1599</v>
      </c>
      <c r="AS83" s="68" t="s">
        <v>1599</v>
      </c>
      <c r="AT83" s="69" t="s">
        <v>1599</v>
      </c>
      <c r="AU83" s="68" t="s">
        <v>1599</v>
      </c>
      <c r="AV83" s="68" t="s">
        <v>1599</v>
      </c>
      <c r="AW83" s="70" t="s">
        <v>1599</v>
      </c>
      <c r="AX83" s="70" t="s">
        <v>1599</v>
      </c>
      <c r="AY83" s="70" t="s">
        <v>1599</v>
      </c>
      <c r="AZ83" s="70" t="s">
        <v>1599</v>
      </c>
      <c r="BA83" s="70" t="s">
        <v>1599</v>
      </c>
      <c r="BB83" s="70" t="s">
        <v>1599</v>
      </c>
      <c r="BC83" s="70" t="s">
        <v>1599</v>
      </c>
      <c r="BD83" s="70" t="s">
        <v>1599</v>
      </c>
      <c r="BE83" s="70" t="s">
        <v>1599</v>
      </c>
      <c r="BF83" s="70" t="s">
        <v>1599</v>
      </c>
      <c r="BG83" s="70" t="s">
        <v>1599</v>
      </c>
      <c r="BH83" s="70" t="s">
        <v>1599</v>
      </c>
      <c r="BI83" s="70" t="s">
        <v>1599</v>
      </c>
      <c r="BJ83" s="70" t="s">
        <v>1599</v>
      </c>
      <c r="BK83" s="70" t="s">
        <v>1595</v>
      </c>
      <c r="BL83" s="70" t="s">
        <v>1595</v>
      </c>
      <c r="BM83" s="70" t="s">
        <v>1595</v>
      </c>
      <c r="BN83" s="70" t="s">
        <v>1595</v>
      </c>
      <c r="BO83" s="70" t="s">
        <v>1595</v>
      </c>
      <c r="BP83" s="70" t="s">
        <v>1595</v>
      </c>
      <c r="BQ83" s="70" t="s">
        <v>1595</v>
      </c>
      <c r="BR83" s="55"/>
      <c r="BS83" s="55"/>
      <c r="BT83" s="135" t="s">
        <v>1600</v>
      </c>
      <c r="BU83" s="71" t="s">
        <v>1600</v>
      </c>
      <c r="BV83" s="71" t="s">
        <v>1600</v>
      </c>
      <c r="BW83" s="71" t="s">
        <v>1600</v>
      </c>
      <c r="BX83" s="71" t="s">
        <v>1600</v>
      </c>
      <c r="BY83" s="71" t="s">
        <v>1600</v>
      </c>
      <c r="BZ83" s="71" t="s">
        <v>1600</v>
      </c>
      <c r="CA83" s="71" t="s">
        <v>1600</v>
      </c>
      <c r="CB83" s="71" t="s">
        <v>1600</v>
      </c>
      <c r="CC83" s="64" t="s">
        <v>1600</v>
      </c>
      <c r="CD83" s="64" t="s">
        <v>1600</v>
      </c>
      <c r="CE83" s="64" t="s">
        <v>1600</v>
      </c>
      <c r="CF83" s="64" t="s">
        <v>1600</v>
      </c>
      <c r="CG83" s="64" t="s">
        <v>1600</v>
      </c>
      <c r="CH83" s="64" t="s">
        <v>1600</v>
      </c>
      <c r="CI83" s="64" t="s">
        <v>1600</v>
      </c>
      <c r="CJ83" s="64" t="s">
        <v>1600</v>
      </c>
      <c r="CK83" s="64" t="s">
        <v>1600</v>
      </c>
      <c r="CL83" s="64" t="s">
        <v>1600</v>
      </c>
      <c r="CM83" s="64" t="s">
        <v>1600</v>
      </c>
      <c r="CN83" s="64" t="s">
        <v>1600</v>
      </c>
      <c r="CO83" s="64" t="s">
        <v>1600</v>
      </c>
      <c r="CP83" s="64" t="s">
        <v>1600</v>
      </c>
      <c r="CQ83" s="64" t="s">
        <v>1600</v>
      </c>
      <c r="CR83" s="64" t="s">
        <v>1600</v>
      </c>
      <c r="CS83" s="64" t="s">
        <v>1600</v>
      </c>
      <c r="CT83" s="64" t="s">
        <v>1600</v>
      </c>
      <c r="CU83" s="64" t="s">
        <v>1600</v>
      </c>
      <c r="CV83" s="64" t="s">
        <v>1600</v>
      </c>
      <c r="CW83" s="64" t="s">
        <v>1600</v>
      </c>
      <c r="CX83" s="29"/>
      <c r="CY83" s="29"/>
      <c r="CZ83" s="139" t="s">
        <v>1601</v>
      </c>
      <c r="DA83" s="72" t="s">
        <v>1601</v>
      </c>
      <c r="DB83" s="72" t="s">
        <v>1601</v>
      </c>
      <c r="DC83" s="72" t="s">
        <v>1601</v>
      </c>
      <c r="DD83" s="72" t="s">
        <v>1596</v>
      </c>
      <c r="DE83" s="72" t="s">
        <v>1596</v>
      </c>
      <c r="DF83" s="72" t="s">
        <v>1596</v>
      </c>
      <c r="DG83" s="77" t="s">
        <v>1596</v>
      </c>
      <c r="DH83" s="78" t="s">
        <v>1596</v>
      </c>
      <c r="DI83" s="74" t="s">
        <v>1596</v>
      </c>
      <c r="DJ83" s="74" t="s">
        <v>1596</v>
      </c>
      <c r="DK83" s="74" t="s">
        <v>1596</v>
      </c>
      <c r="DL83" s="74" t="s">
        <v>1596</v>
      </c>
      <c r="DM83" s="74" t="s">
        <v>1596</v>
      </c>
      <c r="DN83" s="74" t="s">
        <v>1596</v>
      </c>
      <c r="DO83" s="74" t="s">
        <v>1596</v>
      </c>
      <c r="DP83" s="74" t="s">
        <v>1596</v>
      </c>
      <c r="DQ83" s="74" t="s">
        <v>1596</v>
      </c>
      <c r="DR83" s="74" t="s">
        <v>1596</v>
      </c>
      <c r="DS83" s="74" t="s">
        <v>1596</v>
      </c>
      <c r="DT83" s="74" t="s">
        <v>1596</v>
      </c>
      <c r="DU83" s="74" t="s">
        <v>1596</v>
      </c>
      <c r="DV83" s="74" t="s">
        <v>1596</v>
      </c>
      <c r="DW83" s="74" t="str">
        <f t="shared" si="41"/>
        <v>eligible</v>
      </c>
      <c r="DX83" s="74" t="str">
        <f t="shared" si="42"/>
        <v>eligible</v>
      </c>
      <c r="DY83" s="74" t="str">
        <f t="shared" si="43"/>
        <v>eligible</v>
      </c>
      <c r="DZ83" s="74" t="str">
        <f t="shared" si="44"/>
        <v>eligible</v>
      </c>
      <c r="EA83" s="74" t="str">
        <f t="shared" si="45"/>
        <v>eligible</v>
      </c>
      <c r="EB83" s="74" t="s">
        <v>1596</v>
      </c>
      <c r="EC83" s="63"/>
      <c r="ED83" s="63"/>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row>
    <row r="84" spans="2:160" x14ac:dyDescent="0.25">
      <c r="B84" s="20" t="s">
        <v>1430</v>
      </c>
      <c r="C84" s="64" t="s">
        <v>1683</v>
      </c>
      <c r="D84" s="29"/>
      <c r="E84" s="29"/>
      <c r="F84" s="65" t="str">
        <f t="shared" si="46"/>
        <v>LDC</v>
      </c>
      <c r="G84" s="65" t="str">
        <f t="shared" si="47"/>
        <v>LDC</v>
      </c>
      <c r="H84" s="65" t="str">
        <f t="shared" si="48"/>
        <v>LDC</v>
      </c>
      <c r="I84" s="65" t="str">
        <f t="shared" si="49"/>
        <v>LDC</v>
      </c>
      <c r="J84" s="65" t="str">
        <f t="shared" si="50"/>
        <v>HIC</v>
      </c>
      <c r="K84" s="65" t="str">
        <f t="shared" si="51"/>
        <v>HIC</v>
      </c>
      <c r="L84" s="65" t="str">
        <f t="shared" si="52"/>
        <v>HIC</v>
      </c>
      <c r="M84" s="65" t="str">
        <f t="shared" si="53"/>
        <v>HIC</v>
      </c>
      <c r="N84" s="65" t="str">
        <f t="shared" si="54"/>
        <v>HIC</v>
      </c>
      <c r="O84" s="66" t="str">
        <f t="shared" si="55"/>
        <v>HIC</v>
      </c>
      <c r="P84" s="66" t="str">
        <f t="shared" si="56"/>
        <v>HIC</v>
      </c>
      <c r="Q84" s="66" t="str">
        <f t="shared" si="57"/>
        <v>HIC</v>
      </c>
      <c r="R84" s="66" t="str">
        <f t="shared" si="58"/>
        <v>HIC</v>
      </c>
      <c r="S84" s="66" t="str">
        <f t="shared" si="59"/>
        <v>HIC</v>
      </c>
      <c r="T84" s="66" t="str">
        <f t="shared" si="60"/>
        <v>HIC</v>
      </c>
      <c r="U84" s="66" t="str">
        <f t="shared" si="61"/>
        <v>HIC</v>
      </c>
      <c r="V84" s="66" t="str">
        <f t="shared" si="62"/>
        <v>HIC</v>
      </c>
      <c r="W84" s="66" t="str">
        <f t="shared" si="63"/>
        <v>HIC</v>
      </c>
      <c r="X84" s="66" t="str">
        <f t="shared" si="64"/>
        <v>HIC</v>
      </c>
      <c r="Y84" s="66" t="str">
        <f t="shared" si="65"/>
        <v>HIC</v>
      </c>
      <c r="Z84" s="66" t="str">
        <f t="shared" si="66"/>
        <v>HIC</v>
      </c>
      <c r="AA84" s="66" t="str">
        <f t="shared" si="67"/>
        <v>HIC</v>
      </c>
      <c r="AB84" s="66" t="str">
        <f t="shared" si="68"/>
        <v>HIC</v>
      </c>
      <c r="AC84" s="66" t="str">
        <f t="shared" si="69"/>
        <v>HIC</v>
      </c>
      <c r="AD84" s="66" t="str">
        <f t="shared" si="70"/>
        <v>HIC</v>
      </c>
      <c r="AE84" s="66" t="str">
        <f t="shared" si="71"/>
        <v>HIC</v>
      </c>
      <c r="AF84" s="66" t="str">
        <f t="shared" si="72"/>
        <v>HIC</v>
      </c>
      <c r="AG84" s="66" t="str">
        <f t="shared" si="73"/>
        <v>HIC</v>
      </c>
      <c r="AH84" s="66" t="str">
        <f t="shared" si="74"/>
        <v>HIC</v>
      </c>
      <c r="AI84" s="66" t="str">
        <f t="shared" si="75"/>
        <v>HIC</v>
      </c>
      <c r="AJ84" s="67"/>
      <c r="AK84" s="67"/>
      <c r="AL84" s="55"/>
      <c r="AM84" s="55"/>
      <c r="AN84" s="128" t="s">
        <v>1599</v>
      </c>
      <c r="AO84" s="129" t="s">
        <v>1599</v>
      </c>
      <c r="AP84" s="68" t="s">
        <v>1595</v>
      </c>
      <c r="AQ84" s="68" t="s">
        <v>1595</v>
      </c>
      <c r="AR84" s="68" t="s">
        <v>1606</v>
      </c>
      <c r="AS84" s="68" t="s">
        <v>1606</v>
      </c>
      <c r="AT84" s="69" t="s">
        <v>1606</v>
      </c>
      <c r="AU84" s="68" t="s">
        <v>1606</v>
      </c>
      <c r="AV84" s="68" t="s">
        <v>1606</v>
      </c>
      <c r="AW84" s="70" t="s">
        <v>1606</v>
      </c>
      <c r="AX84" s="70" t="s">
        <v>1606</v>
      </c>
      <c r="AY84" s="70" t="s">
        <v>1606</v>
      </c>
      <c r="AZ84" s="70" t="s">
        <v>1606</v>
      </c>
      <c r="BA84" s="70" t="s">
        <v>1606</v>
      </c>
      <c r="BB84" s="70" t="s">
        <v>1606</v>
      </c>
      <c r="BC84" s="70" t="s">
        <v>1606</v>
      </c>
      <c r="BD84" s="70" t="s">
        <v>1606</v>
      </c>
      <c r="BE84" s="70" t="s">
        <v>1606</v>
      </c>
      <c r="BF84" s="70" t="s">
        <v>1606</v>
      </c>
      <c r="BG84" s="70" t="s">
        <v>1606</v>
      </c>
      <c r="BH84" s="70" t="s">
        <v>1606</v>
      </c>
      <c r="BI84" s="70" t="s">
        <v>1606</v>
      </c>
      <c r="BJ84" s="70" t="s">
        <v>1606</v>
      </c>
      <c r="BK84" s="70" t="s">
        <v>1606</v>
      </c>
      <c r="BL84" s="70" t="s">
        <v>1606</v>
      </c>
      <c r="BM84" s="70" t="s">
        <v>1606</v>
      </c>
      <c r="BN84" s="70" t="s">
        <v>1606</v>
      </c>
      <c r="BO84" s="70" t="s">
        <v>1606</v>
      </c>
      <c r="BP84" s="70" t="s">
        <v>1606</v>
      </c>
      <c r="BQ84" s="70" t="s">
        <v>1606</v>
      </c>
      <c r="BR84" s="55"/>
      <c r="BS84" s="55"/>
      <c r="BT84" s="135" t="s">
        <v>1207</v>
      </c>
      <c r="BU84" s="71" t="s">
        <v>1207</v>
      </c>
      <c r="BV84" s="71" t="s">
        <v>1207</v>
      </c>
      <c r="BW84" s="71" t="s">
        <v>1207</v>
      </c>
      <c r="BX84" s="71" t="s">
        <v>1600</v>
      </c>
      <c r="BY84" s="71" t="s">
        <v>1600</v>
      </c>
      <c r="BZ84" s="71" t="s">
        <v>1600</v>
      </c>
      <c r="CA84" s="71" t="s">
        <v>1600</v>
      </c>
      <c r="CB84" s="71" t="s">
        <v>1600</v>
      </c>
      <c r="CC84" s="64" t="s">
        <v>1600</v>
      </c>
      <c r="CD84" s="64" t="s">
        <v>1600</v>
      </c>
      <c r="CE84" s="64" t="s">
        <v>1600</v>
      </c>
      <c r="CF84" s="64" t="s">
        <v>1600</v>
      </c>
      <c r="CG84" s="64" t="s">
        <v>1600</v>
      </c>
      <c r="CH84" s="64" t="s">
        <v>1600</v>
      </c>
      <c r="CI84" s="64" t="s">
        <v>1600</v>
      </c>
      <c r="CJ84" s="64" t="s">
        <v>1600</v>
      </c>
      <c r="CK84" s="64" t="s">
        <v>1600</v>
      </c>
      <c r="CL84" s="64" t="s">
        <v>1600</v>
      </c>
      <c r="CM84" s="64" t="s">
        <v>1600</v>
      </c>
      <c r="CN84" s="64" t="s">
        <v>1600</v>
      </c>
      <c r="CO84" s="64" t="s">
        <v>1600</v>
      </c>
      <c r="CP84" s="64" t="s">
        <v>1600</v>
      </c>
      <c r="CQ84" s="64" t="s">
        <v>1600</v>
      </c>
      <c r="CR84" s="64" t="s">
        <v>1600</v>
      </c>
      <c r="CS84" s="64" t="s">
        <v>1600</v>
      </c>
      <c r="CT84" s="64" t="s">
        <v>1600</v>
      </c>
      <c r="CU84" s="64" t="s">
        <v>1600</v>
      </c>
      <c r="CV84" s="64" t="s">
        <v>1600</v>
      </c>
      <c r="CW84" s="64" t="s">
        <v>1600</v>
      </c>
      <c r="CX84" s="29"/>
      <c r="CY84" s="29"/>
      <c r="CZ84" s="139" t="s">
        <v>1596</v>
      </c>
      <c r="DA84" s="72" t="s">
        <v>1596</v>
      </c>
      <c r="DB84" s="72" t="s">
        <v>1596</v>
      </c>
      <c r="DC84" s="72" t="s">
        <v>1596</v>
      </c>
      <c r="DD84" s="72" t="s">
        <v>1601</v>
      </c>
      <c r="DE84" s="72" t="s">
        <v>1601</v>
      </c>
      <c r="DF84" s="72" t="s">
        <v>1601</v>
      </c>
      <c r="DG84" s="77" t="s">
        <v>1602</v>
      </c>
      <c r="DH84" s="78" t="s">
        <v>1602</v>
      </c>
      <c r="DI84" s="74" t="s">
        <v>1601</v>
      </c>
      <c r="DJ84" s="74" t="s">
        <v>1601</v>
      </c>
      <c r="DK84" s="74" t="s">
        <v>1601</v>
      </c>
      <c r="DL84" s="74" t="s">
        <v>1601</v>
      </c>
      <c r="DM84" s="74" t="s">
        <v>1601</v>
      </c>
      <c r="DN84" s="74" t="s">
        <v>1601</v>
      </c>
      <c r="DO84" s="74" t="s">
        <v>1601</v>
      </c>
      <c r="DP84" s="74" t="s">
        <v>1601</v>
      </c>
      <c r="DQ84" s="74" t="s">
        <v>1601</v>
      </c>
      <c r="DR84" s="74" t="s">
        <v>1601</v>
      </c>
      <c r="DS84" s="74" t="s">
        <v>1601</v>
      </c>
      <c r="DT84" s="74" t="s">
        <v>1601</v>
      </c>
      <c r="DU84" s="74" t="s">
        <v>1601</v>
      </c>
      <c r="DV84" s="74" t="s">
        <v>1601</v>
      </c>
      <c r="DW84" s="74" t="str">
        <f t="shared" si="41"/>
        <v>ineligible</v>
      </c>
      <c r="DX84" s="74" t="str">
        <f t="shared" si="42"/>
        <v>ineligible</v>
      </c>
      <c r="DY84" s="74" t="str">
        <f t="shared" si="43"/>
        <v>ineligible</v>
      </c>
      <c r="DZ84" s="74" t="str">
        <f t="shared" si="44"/>
        <v>ineligible</v>
      </c>
      <c r="EA84" s="74" t="str">
        <f t="shared" si="45"/>
        <v>ineligible</v>
      </c>
      <c r="EB84" s="74" t="s">
        <v>1601</v>
      </c>
      <c r="EC84" s="63"/>
      <c r="ED84" s="63"/>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row>
    <row r="85" spans="2:160" x14ac:dyDescent="0.25">
      <c r="B85" s="20" t="s">
        <v>823</v>
      </c>
      <c r="C85" s="64" t="s">
        <v>1290</v>
      </c>
      <c r="D85" s="29"/>
      <c r="E85" s="29"/>
      <c r="F85" s="65" t="str">
        <f t="shared" si="46"/>
        <v>LMIC</v>
      </c>
      <c r="G85" s="65" t="str">
        <f t="shared" si="47"/>
        <v>LMIC</v>
      </c>
      <c r="H85" s="65" t="str">
        <f t="shared" si="48"/>
        <v>LMIC</v>
      </c>
      <c r="I85" s="65" t="str">
        <f t="shared" si="49"/>
        <v>LMIC</v>
      </c>
      <c r="J85" s="65" t="str">
        <f t="shared" si="50"/>
        <v>HIC</v>
      </c>
      <c r="K85" s="65" t="str">
        <f t="shared" si="51"/>
        <v>HIC</v>
      </c>
      <c r="L85" s="65" t="str">
        <f t="shared" si="52"/>
        <v>HIC</v>
      </c>
      <c r="M85" s="65" t="str">
        <f t="shared" si="53"/>
        <v>HIC</v>
      </c>
      <c r="N85" s="65" t="str">
        <f t="shared" si="54"/>
        <v>UMIC</v>
      </c>
      <c r="O85" s="66" t="str">
        <f t="shared" si="55"/>
        <v>UMIC</v>
      </c>
      <c r="P85" s="66" t="str">
        <f t="shared" si="56"/>
        <v>HIC</v>
      </c>
      <c r="Q85" s="66" t="str">
        <f t="shared" si="57"/>
        <v>HIC</v>
      </c>
      <c r="R85" s="66" t="str">
        <f t="shared" si="58"/>
        <v>HIC</v>
      </c>
      <c r="S85" s="66" t="str">
        <f t="shared" si="59"/>
        <v>HIC</v>
      </c>
      <c r="T85" s="66" t="str">
        <f t="shared" si="60"/>
        <v>HIC</v>
      </c>
      <c r="U85" s="66" t="str">
        <f t="shared" si="61"/>
        <v>UMIC</v>
      </c>
      <c r="V85" s="66" t="str">
        <f t="shared" si="62"/>
        <v>UMIC</v>
      </c>
      <c r="W85" s="66" t="str">
        <f t="shared" si="63"/>
        <v>UMIC</v>
      </c>
      <c r="X85" s="66" t="str">
        <f t="shared" si="64"/>
        <v>UMIC</v>
      </c>
      <c r="Y85" s="66" t="str">
        <f t="shared" si="65"/>
        <v>UMIC</v>
      </c>
      <c r="Z85" s="66" t="str">
        <f t="shared" si="66"/>
        <v>UMIC</v>
      </c>
      <c r="AA85" s="66" t="str">
        <f t="shared" si="67"/>
        <v>UMIC</v>
      </c>
      <c r="AB85" s="66" t="str">
        <f t="shared" si="68"/>
        <v>UMIC</v>
      </c>
      <c r="AC85" s="66" t="str">
        <f t="shared" si="69"/>
        <v>UMIC</v>
      </c>
      <c r="AD85" s="66" t="str">
        <f t="shared" si="70"/>
        <v>UMIC</v>
      </c>
      <c r="AE85" s="66" t="str">
        <f t="shared" si="71"/>
        <v>UMIC</v>
      </c>
      <c r="AF85" s="66" t="str">
        <f t="shared" si="72"/>
        <v>UMIC</v>
      </c>
      <c r="AG85" s="66" t="str">
        <f t="shared" si="73"/>
        <v>UMIC</v>
      </c>
      <c r="AH85" s="66" t="str">
        <f t="shared" si="74"/>
        <v>UMIC</v>
      </c>
      <c r="AI85" s="66" t="str">
        <f t="shared" si="75"/>
        <v>UMIC</v>
      </c>
      <c r="AJ85" s="67"/>
      <c r="AK85" s="67"/>
      <c r="AL85" s="55"/>
      <c r="AM85" s="55"/>
      <c r="AN85" s="128" t="s">
        <v>1599</v>
      </c>
      <c r="AO85" s="128" t="s">
        <v>1599</v>
      </c>
      <c r="AP85" s="68" t="s">
        <v>1599</v>
      </c>
      <c r="AQ85" s="68" t="s">
        <v>1599</v>
      </c>
      <c r="AR85" s="68" t="s">
        <v>1606</v>
      </c>
      <c r="AS85" s="68" t="s">
        <v>1606</v>
      </c>
      <c r="AT85" s="69" t="s">
        <v>1606</v>
      </c>
      <c r="AU85" s="68" t="s">
        <v>1606</v>
      </c>
      <c r="AV85" s="68" t="s">
        <v>1598</v>
      </c>
      <c r="AW85" s="70" t="s">
        <v>1598</v>
      </c>
      <c r="AX85" s="70" t="s">
        <v>1606</v>
      </c>
      <c r="AY85" s="70" t="s">
        <v>1606</v>
      </c>
      <c r="AZ85" s="70" t="s">
        <v>1606</v>
      </c>
      <c r="BA85" s="70" t="s">
        <v>1606</v>
      </c>
      <c r="BB85" s="70" t="s">
        <v>1606</v>
      </c>
      <c r="BC85" s="70" t="s">
        <v>1598</v>
      </c>
      <c r="BD85" s="70" t="s">
        <v>1598</v>
      </c>
      <c r="BE85" s="70" t="s">
        <v>1598</v>
      </c>
      <c r="BF85" s="70" t="s">
        <v>1598</v>
      </c>
      <c r="BG85" s="70" t="s">
        <v>1598</v>
      </c>
      <c r="BH85" s="70" t="s">
        <v>1598</v>
      </c>
      <c r="BI85" s="70" t="s">
        <v>1598</v>
      </c>
      <c r="BJ85" s="70" t="s">
        <v>1598</v>
      </c>
      <c r="BK85" s="70" t="s">
        <v>1598</v>
      </c>
      <c r="BL85" s="70" t="s">
        <v>1598</v>
      </c>
      <c r="BM85" s="70" t="s">
        <v>1598</v>
      </c>
      <c r="BN85" s="70" t="s">
        <v>1598</v>
      </c>
      <c r="BO85" s="70" t="s">
        <v>1598</v>
      </c>
      <c r="BP85" s="70" t="s">
        <v>1598</v>
      </c>
      <c r="BQ85" s="70" t="s">
        <v>1598</v>
      </c>
      <c r="BR85" s="55"/>
      <c r="BS85" s="55"/>
      <c r="BT85" s="135" t="s">
        <v>1600</v>
      </c>
      <c r="BU85" s="71" t="s">
        <v>1600</v>
      </c>
      <c r="BV85" s="71" t="s">
        <v>1600</v>
      </c>
      <c r="BW85" s="71" t="s">
        <v>1600</v>
      </c>
      <c r="BX85" s="71" t="s">
        <v>1600</v>
      </c>
      <c r="BY85" s="71" t="s">
        <v>1600</v>
      </c>
      <c r="BZ85" s="71" t="s">
        <v>1600</v>
      </c>
      <c r="CA85" s="71" t="s">
        <v>1600</v>
      </c>
      <c r="CB85" s="71" t="s">
        <v>1600</v>
      </c>
      <c r="CC85" s="64" t="s">
        <v>1600</v>
      </c>
      <c r="CD85" s="64" t="s">
        <v>1600</v>
      </c>
      <c r="CE85" s="64" t="s">
        <v>1600</v>
      </c>
      <c r="CF85" s="64" t="s">
        <v>1600</v>
      </c>
      <c r="CG85" s="64" t="s">
        <v>1600</v>
      </c>
      <c r="CH85" s="64" t="s">
        <v>1600</v>
      </c>
      <c r="CI85" s="64" t="s">
        <v>1600</v>
      </c>
      <c r="CJ85" s="64" t="s">
        <v>1600</v>
      </c>
      <c r="CK85" s="64" t="s">
        <v>1600</v>
      </c>
      <c r="CL85" s="64" t="s">
        <v>1600</v>
      </c>
      <c r="CM85" s="64" t="s">
        <v>1600</v>
      </c>
      <c r="CN85" s="64" t="s">
        <v>1600</v>
      </c>
      <c r="CO85" s="64" t="s">
        <v>1600</v>
      </c>
      <c r="CP85" s="64" t="s">
        <v>1600</v>
      </c>
      <c r="CQ85" s="64" t="s">
        <v>1600</v>
      </c>
      <c r="CR85" s="64" t="s">
        <v>1600</v>
      </c>
      <c r="CS85" s="64" t="s">
        <v>1600</v>
      </c>
      <c r="CT85" s="64" t="s">
        <v>1600</v>
      </c>
      <c r="CU85" s="64" t="s">
        <v>1600</v>
      </c>
      <c r="CV85" s="64" t="s">
        <v>1600</v>
      </c>
      <c r="CW85" s="64" t="s">
        <v>1600</v>
      </c>
      <c r="CX85" s="29"/>
      <c r="CY85" s="29"/>
      <c r="CZ85" s="139" t="s">
        <v>1596</v>
      </c>
      <c r="DA85" s="72" t="s">
        <v>1596</v>
      </c>
      <c r="DB85" s="72" t="s">
        <v>1596</v>
      </c>
      <c r="DC85" s="72" t="s">
        <v>1596</v>
      </c>
      <c r="DD85" s="72" t="s">
        <v>1601</v>
      </c>
      <c r="DE85" s="72" t="s">
        <v>1601</v>
      </c>
      <c r="DF85" s="72" t="s">
        <v>1601</v>
      </c>
      <c r="DG85" s="77" t="s">
        <v>1602</v>
      </c>
      <c r="DH85" s="78" t="s">
        <v>1602</v>
      </c>
      <c r="DI85" s="74" t="s">
        <v>1601</v>
      </c>
      <c r="DJ85" s="74" t="s">
        <v>1601</v>
      </c>
      <c r="DK85" s="74" t="s">
        <v>1601</v>
      </c>
      <c r="DL85" s="74" t="s">
        <v>1601</v>
      </c>
      <c r="DM85" s="74" t="s">
        <v>1601</v>
      </c>
      <c r="DN85" s="74" t="s">
        <v>1601</v>
      </c>
      <c r="DO85" s="74" t="s">
        <v>1601</v>
      </c>
      <c r="DP85" s="74" t="s">
        <v>1601</v>
      </c>
      <c r="DQ85" s="74" t="s">
        <v>1601</v>
      </c>
      <c r="DR85" s="74" t="s">
        <v>1601</v>
      </c>
      <c r="DS85" s="74" t="s">
        <v>1601</v>
      </c>
      <c r="DT85" s="74" t="s">
        <v>1601</v>
      </c>
      <c r="DU85" s="74" t="s">
        <v>1601</v>
      </c>
      <c r="DV85" s="74" t="s">
        <v>1601</v>
      </c>
      <c r="DW85" s="74" t="str">
        <f t="shared" si="41"/>
        <v>ineligible</v>
      </c>
      <c r="DX85" s="74" t="str">
        <f t="shared" si="42"/>
        <v>ineligible</v>
      </c>
      <c r="DY85" s="74" t="str">
        <f t="shared" si="43"/>
        <v>ineligible</v>
      </c>
      <c r="DZ85" s="74" t="str">
        <f t="shared" si="44"/>
        <v>ineligible</v>
      </c>
      <c r="EA85" s="74" t="str">
        <f t="shared" si="45"/>
        <v>ineligible</v>
      </c>
      <c r="EB85" s="74" t="s">
        <v>1601</v>
      </c>
      <c r="EC85" s="63"/>
      <c r="ED85" s="63"/>
      <c r="EE85" s="74"/>
      <c r="EF85" s="74"/>
      <c r="EG85" s="74"/>
      <c r="EH85" s="74"/>
      <c r="EI85" s="74"/>
      <c r="EJ85" s="74"/>
      <c r="EK85" s="74"/>
      <c r="EL85" s="74"/>
      <c r="EM85" s="74"/>
      <c r="EN85" s="74"/>
      <c r="EO85" s="74"/>
      <c r="EP85" s="74"/>
      <c r="EQ85" s="74"/>
      <c r="ER85" s="74"/>
      <c r="ES85" s="74"/>
      <c r="ET85" s="74"/>
      <c r="EU85" s="74"/>
      <c r="EV85" s="74"/>
      <c r="EW85" s="74"/>
      <c r="EX85" s="74"/>
      <c r="EY85" s="74" t="s">
        <v>1207</v>
      </c>
      <c r="EZ85" s="74" t="s">
        <v>1207</v>
      </c>
      <c r="FA85" s="74" t="s">
        <v>1207</v>
      </c>
      <c r="FB85" s="74" t="s">
        <v>1207</v>
      </c>
      <c r="FC85" s="74" t="s">
        <v>1207</v>
      </c>
      <c r="FD85" s="74" t="s">
        <v>1207</v>
      </c>
    </row>
    <row r="86" spans="2:160" x14ac:dyDescent="0.25">
      <c r="B86" s="20" t="s">
        <v>1682</v>
      </c>
      <c r="C86" s="64" t="s">
        <v>1685</v>
      </c>
      <c r="D86" s="29"/>
      <c r="E86" s="29"/>
      <c r="F86" s="65" t="str">
        <f t="shared" si="46"/>
        <v>HIC</v>
      </c>
      <c r="G86" s="65" t="str">
        <f t="shared" si="47"/>
        <v>HIC</v>
      </c>
      <c r="H86" s="65" t="str">
        <f t="shared" si="48"/>
        <v>HIC</v>
      </c>
      <c r="I86" s="65" t="str">
        <f t="shared" si="49"/>
        <v>HIC</v>
      </c>
      <c r="J86" s="65" t="str">
        <f t="shared" si="50"/>
        <v>HIC</v>
      </c>
      <c r="K86" s="65" t="str">
        <f t="shared" si="51"/>
        <v>HIC</v>
      </c>
      <c r="L86" s="65" t="str">
        <f t="shared" si="52"/>
        <v>HIC</v>
      </c>
      <c r="M86" s="65" t="str">
        <f t="shared" si="53"/>
        <v>HIC</v>
      </c>
      <c r="N86" s="65" t="str">
        <f t="shared" si="54"/>
        <v>HIC</v>
      </c>
      <c r="O86" s="66" t="str">
        <f t="shared" si="55"/>
        <v>HIC</v>
      </c>
      <c r="P86" s="66" t="str">
        <f t="shared" si="56"/>
        <v>HIC</v>
      </c>
      <c r="Q86" s="66" t="str">
        <f t="shared" si="57"/>
        <v>HIC</v>
      </c>
      <c r="R86" s="66" t="str">
        <f t="shared" si="58"/>
        <v>HIC</v>
      </c>
      <c r="S86" s="66" t="str">
        <f t="shared" si="59"/>
        <v>HIC</v>
      </c>
      <c r="T86" s="66" t="str">
        <f t="shared" si="60"/>
        <v>HIC</v>
      </c>
      <c r="U86" s="66" t="str">
        <f t="shared" si="61"/>
        <v>HIC</v>
      </c>
      <c r="V86" s="66" t="str">
        <f t="shared" si="62"/>
        <v>HIC</v>
      </c>
      <c r="W86" s="66" t="str">
        <f t="shared" si="63"/>
        <v>HIC</v>
      </c>
      <c r="X86" s="66" t="str">
        <f t="shared" si="64"/>
        <v>HIC</v>
      </c>
      <c r="Y86" s="66" t="str">
        <f t="shared" si="65"/>
        <v>HIC</v>
      </c>
      <c r="Z86" s="66" t="str">
        <f t="shared" si="66"/>
        <v>HIC</v>
      </c>
      <c r="AA86" s="66" t="str">
        <f t="shared" si="67"/>
        <v>HIC</v>
      </c>
      <c r="AB86" s="66" t="str">
        <f t="shared" si="68"/>
        <v>HIC</v>
      </c>
      <c r="AC86" s="66" t="str">
        <f t="shared" si="69"/>
        <v>HIC</v>
      </c>
      <c r="AD86" s="66" t="str">
        <f t="shared" si="70"/>
        <v>HIC</v>
      </c>
      <c r="AE86" s="66" t="str">
        <f t="shared" si="71"/>
        <v>HIC</v>
      </c>
      <c r="AF86" s="66" t="str">
        <f t="shared" si="72"/>
        <v>HIC</v>
      </c>
      <c r="AG86" s="66" t="str">
        <f t="shared" si="73"/>
        <v>HIC</v>
      </c>
      <c r="AH86" s="66" t="str">
        <f t="shared" si="74"/>
        <v>HIC</v>
      </c>
      <c r="AI86" s="66" t="str">
        <f t="shared" si="75"/>
        <v>HIC</v>
      </c>
      <c r="AJ86" s="67"/>
      <c r="AK86" s="67"/>
      <c r="AL86" s="55"/>
      <c r="AM86" s="55"/>
      <c r="AN86" s="128" t="s">
        <v>1606</v>
      </c>
      <c r="AO86" s="128" t="s">
        <v>1606</v>
      </c>
      <c r="AP86" s="68" t="s">
        <v>1606</v>
      </c>
      <c r="AQ86" s="68" t="s">
        <v>1606</v>
      </c>
      <c r="AR86" s="68" t="s">
        <v>1606</v>
      </c>
      <c r="AS86" s="68" t="s">
        <v>1606</v>
      </c>
      <c r="AT86" s="69" t="s">
        <v>1606</v>
      </c>
      <c r="AU86" s="68" t="s">
        <v>1606</v>
      </c>
      <c r="AV86" s="68" t="s">
        <v>1606</v>
      </c>
      <c r="AW86" s="70" t="s">
        <v>1606</v>
      </c>
      <c r="AX86" s="70" t="s">
        <v>1606</v>
      </c>
      <c r="AY86" s="70" t="s">
        <v>1606</v>
      </c>
      <c r="AZ86" s="70" t="s">
        <v>1606</v>
      </c>
      <c r="BA86" s="70" t="s">
        <v>1606</v>
      </c>
      <c r="BB86" s="70" t="s">
        <v>1606</v>
      </c>
      <c r="BC86" s="70" t="s">
        <v>1606</v>
      </c>
      <c r="BD86" s="70" t="s">
        <v>1606</v>
      </c>
      <c r="BE86" s="70" t="s">
        <v>1606</v>
      </c>
      <c r="BF86" s="70" t="s">
        <v>1606</v>
      </c>
      <c r="BG86" s="70" t="s">
        <v>1606</v>
      </c>
      <c r="BH86" s="70" t="s">
        <v>1606</v>
      </c>
      <c r="BI86" s="70" t="s">
        <v>1606</v>
      </c>
      <c r="BJ86" s="70" t="s">
        <v>1606</v>
      </c>
      <c r="BK86" s="70" t="s">
        <v>1606</v>
      </c>
      <c r="BL86" s="70" t="s">
        <v>1606</v>
      </c>
      <c r="BM86" s="70" t="s">
        <v>1606</v>
      </c>
      <c r="BN86" s="70" t="s">
        <v>1606</v>
      </c>
      <c r="BO86" s="70" t="s">
        <v>1606</v>
      </c>
      <c r="BP86" s="70" t="s">
        <v>1606</v>
      </c>
      <c r="BQ86" s="70" t="s">
        <v>1606</v>
      </c>
      <c r="BR86" s="55"/>
      <c r="BS86" s="55"/>
      <c r="BT86" s="135" t="s">
        <v>1600</v>
      </c>
      <c r="BU86" s="71" t="s">
        <v>1600</v>
      </c>
      <c r="BV86" s="71" t="s">
        <v>1600</v>
      </c>
      <c r="BW86" s="71" t="s">
        <v>1600</v>
      </c>
      <c r="BX86" s="71" t="s">
        <v>1600</v>
      </c>
      <c r="BY86" s="71" t="s">
        <v>1600</v>
      </c>
      <c r="BZ86" s="71" t="s">
        <v>1600</v>
      </c>
      <c r="CA86" s="71" t="s">
        <v>1600</v>
      </c>
      <c r="CB86" s="71" t="s">
        <v>1600</v>
      </c>
      <c r="CC86" s="64" t="s">
        <v>1600</v>
      </c>
      <c r="CD86" s="64" t="s">
        <v>1600</v>
      </c>
      <c r="CE86" s="64" t="s">
        <v>1600</v>
      </c>
      <c r="CF86" s="64" t="s">
        <v>1600</v>
      </c>
      <c r="CG86" s="64" t="s">
        <v>1600</v>
      </c>
      <c r="CH86" s="64" t="s">
        <v>1600</v>
      </c>
      <c r="CI86" s="64" t="s">
        <v>1600</v>
      </c>
      <c r="CJ86" s="64" t="s">
        <v>1600</v>
      </c>
      <c r="CK86" s="64" t="s">
        <v>1600</v>
      </c>
      <c r="CL86" s="64" t="s">
        <v>1600</v>
      </c>
      <c r="CM86" s="64" t="s">
        <v>1600</v>
      </c>
      <c r="CN86" s="64" t="s">
        <v>1600</v>
      </c>
      <c r="CO86" s="64" t="s">
        <v>1600</v>
      </c>
      <c r="CP86" s="64" t="s">
        <v>1600</v>
      </c>
      <c r="CQ86" s="64" t="s">
        <v>1600</v>
      </c>
      <c r="CR86" s="64" t="s">
        <v>1600</v>
      </c>
      <c r="CS86" s="64" t="s">
        <v>1600</v>
      </c>
      <c r="CT86" s="64" t="s">
        <v>1600</v>
      </c>
      <c r="CU86" s="64" t="s">
        <v>1600</v>
      </c>
      <c r="CV86" s="64" t="s">
        <v>1600</v>
      </c>
      <c r="CW86" s="64" t="s">
        <v>1600</v>
      </c>
      <c r="CX86" s="29"/>
      <c r="CY86" s="29"/>
      <c r="CZ86" s="139" t="s">
        <v>1601</v>
      </c>
      <c r="DA86" s="72" t="s">
        <v>1601</v>
      </c>
      <c r="DB86" s="72" t="s">
        <v>1601</v>
      </c>
      <c r="DC86" s="72" t="s">
        <v>1601</v>
      </c>
      <c r="DD86" s="72" t="s">
        <v>1601</v>
      </c>
      <c r="DE86" s="72" t="s">
        <v>1601</v>
      </c>
      <c r="DF86" s="72" t="s">
        <v>1601</v>
      </c>
      <c r="DG86" s="77" t="s">
        <v>1602</v>
      </c>
      <c r="DH86" s="78" t="s">
        <v>1602</v>
      </c>
      <c r="DI86" s="74" t="s">
        <v>1601</v>
      </c>
      <c r="DJ86" s="74" t="s">
        <v>1601</v>
      </c>
      <c r="DK86" s="74" t="s">
        <v>1601</v>
      </c>
      <c r="DL86" s="74" t="s">
        <v>1601</v>
      </c>
      <c r="DM86" s="74" t="s">
        <v>1601</v>
      </c>
      <c r="DN86" s="74" t="s">
        <v>1601</v>
      </c>
      <c r="DO86" s="74" t="s">
        <v>1601</v>
      </c>
      <c r="DP86" s="74" t="s">
        <v>1601</v>
      </c>
      <c r="DQ86" s="74" t="s">
        <v>1601</v>
      </c>
      <c r="DR86" s="74" t="s">
        <v>1601</v>
      </c>
      <c r="DS86" s="74" t="s">
        <v>1601</v>
      </c>
      <c r="DT86" s="74" t="s">
        <v>1601</v>
      </c>
      <c r="DU86" s="74" t="s">
        <v>1601</v>
      </c>
      <c r="DV86" s="74" t="s">
        <v>1601</v>
      </c>
      <c r="DW86" s="74" t="str">
        <f t="shared" si="41"/>
        <v>ineligible</v>
      </c>
      <c r="DX86" s="74" t="str">
        <f t="shared" si="42"/>
        <v>ineligible</v>
      </c>
      <c r="DY86" s="74" t="str">
        <f t="shared" si="43"/>
        <v>ineligible</v>
      </c>
      <c r="DZ86" s="74" t="str">
        <f t="shared" si="44"/>
        <v>ineligible</v>
      </c>
      <c r="EA86" s="74" t="str">
        <f t="shared" si="45"/>
        <v>ineligible</v>
      </c>
      <c r="EB86" s="74" t="s">
        <v>1601</v>
      </c>
      <c r="EC86" s="63"/>
      <c r="ED86" s="63"/>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row>
    <row r="87" spans="2:160" x14ac:dyDescent="0.25">
      <c r="B87" s="20" t="s">
        <v>1291</v>
      </c>
      <c r="C87" s="64" t="s">
        <v>1686</v>
      </c>
      <c r="D87" s="29"/>
      <c r="E87" s="29"/>
      <c r="F87" s="65" t="str">
        <f t="shared" si="46"/>
        <v>HIC</v>
      </c>
      <c r="G87" s="65" t="str">
        <f t="shared" si="47"/>
        <v>HIC</v>
      </c>
      <c r="H87" s="65" t="str">
        <f t="shared" si="48"/>
        <v>HIC</v>
      </c>
      <c r="I87" s="65" t="str">
        <f t="shared" si="49"/>
        <v>HIC</v>
      </c>
      <c r="J87" s="65" t="str">
        <f t="shared" si="50"/>
        <v>LMIC</v>
      </c>
      <c r="K87" s="65" t="str">
        <f t="shared" si="51"/>
        <v>LMIC</v>
      </c>
      <c r="L87" s="65" t="str">
        <f t="shared" si="52"/>
        <v>LMIC</v>
      </c>
      <c r="M87" s="65" t="str">
        <f t="shared" si="53"/>
        <v>LMIC</v>
      </c>
      <c r="N87" s="65" t="str">
        <f t="shared" si="54"/>
        <v>LMIC</v>
      </c>
      <c r="O87" s="66" t="str">
        <f t="shared" si="55"/>
        <v>LMIC</v>
      </c>
      <c r="P87" s="66" t="str">
        <f t="shared" si="56"/>
        <v>LMIC</v>
      </c>
      <c r="Q87" s="66" t="str">
        <f t="shared" si="57"/>
        <v>LMIC</v>
      </c>
      <c r="R87" s="66" t="str">
        <f t="shared" si="58"/>
        <v>LMIC</v>
      </c>
      <c r="S87" s="66" t="str">
        <f t="shared" si="59"/>
        <v>LMIC</v>
      </c>
      <c r="T87" s="66" t="str">
        <f t="shared" si="60"/>
        <v>LMIC</v>
      </c>
      <c r="U87" s="66" t="str">
        <f t="shared" si="61"/>
        <v>LIC</v>
      </c>
      <c r="V87" s="66" t="str">
        <f t="shared" si="62"/>
        <v>LIC</v>
      </c>
      <c r="W87" s="66" t="str">
        <f t="shared" si="63"/>
        <v>LIC</v>
      </c>
      <c r="X87" s="66" t="str">
        <f t="shared" si="64"/>
        <v>LIC</v>
      </c>
      <c r="Y87" s="66" t="str">
        <f t="shared" si="65"/>
        <v>LIC</v>
      </c>
      <c r="Z87" s="66" t="str">
        <f t="shared" si="66"/>
        <v>LIC</v>
      </c>
      <c r="AA87" s="66" t="str">
        <f t="shared" si="67"/>
        <v>LIC</v>
      </c>
      <c r="AB87" s="66" t="str">
        <f t="shared" si="68"/>
        <v>LIC</v>
      </c>
      <c r="AC87" s="66" t="str">
        <f t="shared" si="69"/>
        <v>LIC</v>
      </c>
      <c r="AD87" s="66" t="str">
        <f t="shared" si="70"/>
        <v>LIC</v>
      </c>
      <c r="AE87" s="66" t="str">
        <f t="shared" si="71"/>
        <v>LIC</v>
      </c>
      <c r="AF87" s="66" t="str">
        <f t="shared" si="72"/>
        <v>LIC</v>
      </c>
      <c r="AG87" s="66" t="str">
        <f t="shared" si="73"/>
        <v>LIC</v>
      </c>
      <c r="AH87" s="66" t="str">
        <f t="shared" si="74"/>
        <v>LIC</v>
      </c>
      <c r="AI87" s="66" t="str">
        <f t="shared" si="75"/>
        <v>LIC</v>
      </c>
      <c r="AJ87" s="67"/>
      <c r="AK87" s="67"/>
      <c r="AL87" s="55"/>
      <c r="AM87" s="55"/>
      <c r="AN87" s="128" t="s">
        <v>1606</v>
      </c>
      <c r="AO87" s="128" t="s">
        <v>1606</v>
      </c>
      <c r="AP87" s="68" t="s">
        <v>1606</v>
      </c>
      <c r="AQ87" s="68" t="s">
        <v>1606</v>
      </c>
      <c r="AR87" s="68" t="s">
        <v>1599</v>
      </c>
      <c r="AS87" s="68" t="s">
        <v>1599</v>
      </c>
      <c r="AT87" s="69" t="s">
        <v>1599</v>
      </c>
      <c r="AU87" s="68" t="s">
        <v>1599</v>
      </c>
      <c r="AV87" s="68" t="s">
        <v>1599</v>
      </c>
      <c r="AW87" s="70" t="s">
        <v>1599</v>
      </c>
      <c r="AX87" s="70" t="s">
        <v>1599</v>
      </c>
      <c r="AY87" s="70" t="s">
        <v>1599</v>
      </c>
      <c r="AZ87" s="70" t="s">
        <v>1599</v>
      </c>
      <c r="BA87" s="70" t="s">
        <v>1599</v>
      </c>
      <c r="BB87" s="70" t="s">
        <v>1599</v>
      </c>
      <c r="BC87" s="70" t="s">
        <v>1595</v>
      </c>
      <c r="BD87" s="70" t="s">
        <v>1595</v>
      </c>
      <c r="BE87" s="70" t="s">
        <v>1595</v>
      </c>
      <c r="BF87" s="70" t="s">
        <v>1595</v>
      </c>
      <c r="BG87" s="70" t="s">
        <v>1595</v>
      </c>
      <c r="BH87" s="70" t="s">
        <v>1595</v>
      </c>
      <c r="BI87" s="70" t="s">
        <v>1595</v>
      </c>
      <c r="BJ87" s="70" t="s">
        <v>1595</v>
      </c>
      <c r="BK87" s="70" t="s">
        <v>1595</v>
      </c>
      <c r="BL87" s="70" t="s">
        <v>1595</v>
      </c>
      <c r="BM87" s="70" t="s">
        <v>1595</v>
      </c>
      <c r="BN87" s="70" t="s">
        <v>1595</v>
      </c>
      <c r="BO87" s="70" t="s">
        <v>1595</v>
      </c>
      <c r="BP87" s="70" t="s">
        <v>1595</v>
      </c>
      <c r="BQ87" s="70" t="s">
        <v>1595</v>
      </c>
      <c r="BR87" s="55"/>
      <c r="BS87" s="55"/>
      <c r="BT87" s="135" t="s">
        <v>1600</v>
      </c>
      <c r="BU87" s="71" t="s">
        <v>1600</v>
      </c>
      <c r="BV87" s="71" t="s">
        <v>1600</v>
      </c>
      <c r="BW87" s="71" t="s">
        <v>1600</v>
      </c>
      <c r="BX87" s="71" t="s">
        <v>1600</v>
      </c>
      <c r="BY87" s="71" t="s">
        <v>1600</v>
      </c>
      <c r="BZ87" s="71" t="s">
        <v>1600</v>
      </c>
      <c r="CA87" s="71" t="s">
        <v>1600</v>
      </c>
      <c r="CB87" s="71" t="s">
        <v>1600</v>
      </c>
      <c r="CC87" s="64" t="s">
        <v>1600</v>
      </c>
      <c r="CD87" s="64" t="s">
        <v>1600</v>
      </c>
      <c r="CE87" s="64" t="s">
        <v>1600</v>
      </c>
      <c r="CF87" s="64" t="s">
        <v>1600</v>
      </c>
      <c r="CG87" s="64" t="s">
        <v>1600</v>
      </c>
      <c r="CH87" s="64" t="s">
        <v>1600</v>
      </c>
      <c r="CI87" s="64" t="s">
        <v>1600</v>
      </c>
      <c r="CJ87" s="64" t="s">
        <v>1600</v>
      </c>
      <c r="CK87" s="64" t="s">
        <v>1600</v>
      </c>
      <c r="CL87" s="64" t="s">
        <v>1600</v>
      </c>
      <c r="CM87" s="64" t="s">
        <v>1600</v>
      </c>
      <c r="CN87" s="64" t="s">
        <v>1600</v>
      </c>
      <c r="CO87" s="64" t="s">
        <v>1600</v>
      </c>
      <c r="CP87" s="64" t="s">
        <v>1600</v>
      </c>
      <c r="CQ87" s="64" t="s">
        <v>1600</v>
      </c>
      <c r="CR87" s="64" t="s">
        <v>1600</v>
      </c>
      <c r="CS87" s="64" t="s">
        <v>1600</v>
      </c>
      <c r="CT87" s="64" t="s">
        <v>1600</v>
      </c>
      <c r="CU87" s="64" t="s">
        <v>1600</v>
      </c>
      <c r="CV87" s="64" t="s">
        <v>1600</v>
      </c>
      <c r="CW87" s="64" t="s">
        <v>1600</v>
      </c>
      <c r="CX87" s="29"/>
      <c r="CY87" s="29"/>
      <c r="CZ87" s="139" t="s">
        <v>1601</v>
      </c>
      <c r="DA87" s="72" t="s">
        <v>1601</v>
      </c>
      <c r="DB87" s="72" t="s">
        <v>1601</v>
      </c>
      <c r="DC87" s="72" t="s">
        <v>1601</v>
      </c>
      <c r="DD87" s="72" t="s">
        <v>1596</v>
      </c>
      <c r="DE87" s="72" t="s">
        <v>1596</v>
      </c>
      <c r="DF87" s="72" t="s">
        <v>1596</v>
      </c>
      <c r="DG87" s="77" t="s">
        <v>1596</v>
      </c>
      <c r="DH87" s="78" t="s">
        <v>1596</v>
      </c>
      <c r="DI87" s="74" t="s">
        <v>1596</v>
      </c>
      <c r="DJ87" s="74" t="s">
        <v>1596</v>
      </c>
      <c r="DK87" s="74" t="s">
        <v>1596</v>
      </c>
      <c r="DL87" s="74" t="s">
        <v>1596</v>
      </c>
      <c r="DM87" s="74" t="s">
        <v>1596</v>
      </c>
      <c r="DN87" s="74" t="s">
        <v>1596</v>
      </c>
      <c r="DO87" s="74" t="s">
        <v>1596</v>
      </c>
      <c r="DP87" s="74" t="s">
        <v>1596</v>
      </c>
      <c r="DQ87" s="74" t="s">
        <v>1596</v>
      </c>
      <c r="DR87" s="74" t="s">
        <v>1596</v>
      </c>
      <c r="DS87" s="74" t="s">
        <v>1596</v>
      </c>
      <c r="DT87" s="74" t="s">
        <v>1596</v>
      </c>
      <c r="DU87" s="74" t="s">
        <v>1596</v>
      </c>
      <c r="DV87" s="74" t="s">
        <v>1596</v>
      </c>
      <c r="DW87" s="74" t="str">
        <f t="shared" si="41"/>
        <v>eligible</v>
      </c>
      <c r="DX87" s="74" t="str">
        <f t="shared" si="42"/>
        <v>eligible</v>
      </c>
      <c r="DY87" s="74" t="str">
        <f t="shared" si="43"/>
        <v>eligible</v>
      </c>
      <c r="DZ87" s="74" t="str">
        <f t="shared" si="44"/>
        <v>eligible</v>
      </c>
      <c r="EA87" s="74" t="str">
        <f t="shared" si="45"/>
        <v>eligible</v>
      </c>
      <c r="EB87" s="74" t="s">
        <v>1596</v>
      </c>
      <c r="EC87" s="63"/>
      <c r="ED87" s="63"/>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row>
    <row r="88" spans="2:160" x14ac:dyDescent="0.25">
      <c r="B88" s="20" t="s">
        <v>1684</v>
      </c>
      <c r="C88" s="64" t="s">
        <v>1687</v>
      </c>
      <c r="D88" s="29"/>
      <c r="E88" s="29"/>
      <c r="F88" s="65" t="str">
        <f t="shared" si="46"/>
        <v>HIC</v>
      </c>
      <c r="G88" s="65" t="str">
        <f t="shared" si="47"/>
        <v>HIC</v>
      </c>
      <c r="H88" s="65" t="str">
        <f t="shared" si="48"/>
        <v>HIC</v>
      </c>
      <c r="I88" s="65" t="str">
        <f t="shared" si="49"/>
        <v>HIC</v>
      </c>
      <c r="J88" s="65" t="str">
        <f t="shared" si="50"/>
        <v>LMIC</v>
      </c>
      <c r="K88" s="65" t="str">
        <f t="shared" si="51"/>
        <v>LMIC</v>
      </c>
      <c r="L88" s="65" t="str">
        <f t="shared" si="52"/>
        <v>LMIC</v>
      </c>
      <c r="M88" s="65" t="str">
        <f t="shared" si="53"/>
        <v>LMIC</v>
      </c>
      <c r="N88" s="65" t="str">
        <f t="shared" si="54"/>
        <v>LMIC</v>
      </c>
      <c r="O88" s="66" t="str">
        <f t="shared" si="55"/>
        <v>LMIC</v>
      </c>
      <c r="P88" s="66" t="str">
        <f t="shared" si="56"/>
        <v>LMIC</v>
      </c>
      <c r="Q88" s="66" t="str">
        <f t="shared" si="57"/>
        <v>LMIC</v>
      </c>
      <c r="R88" s="66" t="str">
        <f t="shared" si="58"/>
        <v>LMIC</v>
      </c>
      <c r="S88" s="66" t="str">
        <f t="shared" si="59"/>
        <v>LMIC</v>
      </c>
      <c r="T88" s="66" t="str">
        <f t="shared" si="60"/>
        <v>LMIC</v>
      </c>
      <c r="U88" s="66" t="str">
        <f t="shared" si="61"/>
        <v>LMIC</v>
      </c>
      <c r="V88" s="66" t="str">
        <f t="shared" si="62"/>
        <v>LMIC</v>
      </c>
      <c r="W88" s="66" t="str">
        <f t="shared" si="63"/>
        <v>LMIC</v>
      </c>
      <c r="X88" s="66" t="str">
        <f t="shared" si="64"/>
        <v>LMIC</v>
      </c>
      <c r="Y88" s="66" t="str">
        <f t="shared" si="65"/>
        <v>LIC</v>
      </c>
      <c r="Z88" s="66" t="str">
        <f t="shared" si="66"/>
        <v>LIC</v>
      </c>
      <c r="AA88" s="66" t="str">
        <f t="shared" si="67"/>
        <v>LIC</v>
      </c>
      <c r="AB88" s="66" t="str">
        <f t="shared" si="68"/>
        <v>LIC</v>
      </c>
      <c r="AC88" s="66" t="str">
        <f t="shared" si="69"/>
        <v>LIC</v>
      </c>
      <c r="AD88" s="66" t="str">
        <f t="shared" si="70"/>
        <v>LMIC</v>
      </c>
      <c r="AE88" s="66" t="str">
        <f t="shared" si="71"/>
        <v>LMIC</v>
      </c>
      <c r="AF88" s="66" t="str">
        <f t="shared" si="72"/>
        <v>LMIC</v>
      </c>
      <c r="AG88" s="66" t="str">
        <f t="shared" si="73"/>
        <v>LMIC</v>
      </c>
      <c r="AH88" s="66" t="str">
        <f t="shared" si="74"/>
        <v>LIC</v>
      </c>
      <c r="AI88" s="66" t="str">
        <f t="shared" si="75"/>
        <v>LIC</v>
      </c>
      <c r="AJ88" s="67"/>
      <c r="AK88" s="67"/>
      <c r="AL88" s="55"/>
      <c r="AM88" s="55"/>
      <c r="AN88" s="128" t="s">
        <v>1606</v>
      </c>
      <c r="AO88" s="128" t="s">
        <v>1606</v>
      </c>
      <c r="AP88" s="68" t="s">
        <v>1606</v>
      </c>
      <c r="AQ88" s="68" t="s">
        <v>1606</v>
      </c>
      <c r="AR88" s="68" t="s">
        <v>1599</v>
      </c>
      <c r="AS88" s="68" t="s">
        <v>1599</v>
      </c>
      <c r="AT88" s="69" t="s">
        <v>1599</v>
      </c>
      <c r="AU88" s="68" t="s">
        <v>1599</v>
      </c>
      <c r="AV88" s="68" t="s">
        <v>1599</v>
      </c>
      <c r="AW88" s="70" t="s">
        <v>1599</v>
      </c>
      <c r="AX88" s="70" t="s">
        <v>1599</v>
      </c>
      <c r="AY88" s="70" t="s">
        <v>1599</v>
      </c>
      <c r="AZ88" s="70" t="s">
        <v>1599</v>
      </c>
      <c r="BA88" s="70" t="s">
        <v>1599</v>
      </c>
      <c r="BB88" s="70" t="s">
        <v>1599</v>
      </c>
      <c r="BC88" s="70" t="s">
        <v>1599</v>
      </c>
      <c r="BD88" s="70" t="s">
        <v>1599</v>
      </c>
      <c r="BE88" s="70" t="s">
        <v>1599</v>
      </c>
      <c r="BF88" s="70" t="s">
        <v>1599</v>
      </c>
      <c r="BG88" s="70" t="s">
        <v>1595</v>
      </c>
      <c r="BH88" s="70" t="s">
        <v>1595</v>
      </c>
      <c r="BI88" s="70" t="s">
        <v>1595</v>
      </c>
      <c r="BJ88" s="70" t="s">
        <v>1595</v>
      </c>
      <c r="BK88" s="70" t="s">
        <v>1595</v>
      </c>
      <c r="BL88" s="70" t="s">
        <v>1599</v>
      </c>
      <c r="BM88" s="70" t="s">
        <v>1599</v>
      </c>
      <c r="BN88" s="70" t="s">
        <v>1599</v>
      </c>
      <c r="BO88" s="70" t="s">
        <v>1599</v>
      </c>
      <c r="BP88" s="70" t="s">
        <v>1595</v>
      </c>
      <c r="BQ88" s="70" t="s">
        <v>1595</v>
      </c>
      <c r="BR88" s="55"/>
      <c r="BS88" s="55"/>
      <c r="BT88" s="135" t="s">
        <v>1600</v>
      </c>
      <c r="BU88" s="71" t="s">
        <v>1600</v>
      </c>
      <c r="BV88" s="71" t="s">
        <v>1600</v>
      </c>
      <c r="BW88" s="71" t="s">
        <v>1600</v>
      </c>
      <c r="BX88" s="71" t="s">
        <v>1600</v>
      </c>
      <c r="BY88" s="71" t="s">
        <v>1600</v>
      </c>
      <c r="BZ88" s="71" t="s">
        <v>1600</v>
      </c>
      <c r="CA88" s="71" t="s">
        <v>1600</v>
      </c>
      <c r="CB88" s="71" t="s">
        <v>1600</v>
      </c>
      <c r="CC88" s="64" t="s">
        <v>1600</v>
      </c>
      <c r="CD88" s="64" t="s">
        <v>1600</v>
      </c>
      <c r="CE88" s="64" t="s">
        <v>1600</v>
      </c>
      <c r="CF88" s="64" t="s">
        <v>1600</v>
      </c>
      <c r="CG88" s="64" t="s">
        <v>1600</v>
      </c>
      <c r="CH88" s="64" t="s">
        <v>1600</v>
      </c>
      <c r="CI88" s="64" t="s">
        <v>1600</v>
      </c>
      <c r="CJ88" s="64" t="s">
        <v>1600</v>
      </c>
      <c r="CK88" s="64" t="s">
        <v>1600</v>
      </c>
      <c r="CL88" s="64" t="s">
        <v>1600</v>
      </c>
      <c r="CM88" s="64" t="s">
        <v>1600</v>
      </c>
      <c r="CN88" s="64" t="s">
        <v>1600</v>
      </c>
      <c r="CO88" s="64" t="s">
        <v>1600</v>
      </c>
      <c r="CP88" s="64" t="s">
        <v>1600</v>
      </c>
      <c r="CQ88" s="64" t="s">
        <v>1600</v>
      </c>
      <c r="CR88" s="64" t="s">
        <v>1600</v>
      </c>
      <c r="CS88" s="64" t="s">
        <v>1600</v>
      </c>
      <c r="CT88" s="64" t="s">
        <v>1600</v>
      </c>
      <c r="CU88" s="64" t="s">
        <v>1600</v>
      </c>
      <c r="CV88" s="64" t="s">
        <v>1600</v>
      </c>
      <c r="CW88" s="64" t="s">
        <v>1600</v>
      </c>
      <c r="CX88" s="29"/>
      <c r="CY88" s="29"/>
      <c r="CZ88" s="139" t="s">
        <v>1601</v>
      </c>
      <c r="DA88" s="72" t="s">
        <v>1601</v>
      </c>
      <c r="DB88" s="72" t="s">
        <v>1601</v>
      </c>
      <c r="DC88" s="72" t="s">
        <v>1601</v>
      </c>
      <c r="DD88" s="72" t="s">
        <v>1596</v>
      </c>
      <c r="DE88" s="72" t="s">
        <v>1596</v>
      </c>
      <c r="DF88" s="72" t="s">
        <v>1596</v>
      </c>
      <c r="DG88" s="77" t="s">
        <v>1596</v>
      </c>
      <c r="DH88" s="78" t="s">
        <v>1596</v>
      </c>
      <c r="DI88" s="74" t="s">
        <v>1596</v>
      </c>
      <c r="DJ88" s="74" t="s">
        <v>1596</v>
      </c>
      <c r="DK88" s="74" t="s">
        <v>1596</v>
      </c>
      <c r="DL88" s="74" t="s">
        <v>1596</v>
      </c>
      <c r="DM88" s="74" t="s">
        <v>1596</v>
      </c>
      <c r="DN88" s="74" t="s">
        <v>1596</v>
      </c>
      <c r="DO88" s="74" t="s">
        <v>1596</v>
      </c>
      <c r="DP88" s="74" t="s">
        <v>1596</v>
      </c>
      <c r="DQ88" s="74" t="s">
        <v>1596</v>
      </c>
      <c r="DR88" s="74" t="s">
        <v>1596</v>
      </c>
      <c r="DS88" s="74" t="s">
        <v>1596</v>
      </c>
      <c r="DT88" s="74" t="s">
        <v>1596</v>
      </c>
      <c r="DU88" s="74" t="s">
        <v>1596</v>
      </c>
      <c r="DV88" s="74" t="s">
        <v>1596</v>
      </c>
      <c r="DW88" s="74" t="str">
        <f t="shared" si="41"/>
        <v>eligible</v>
      </c>
      <c r="DX88" s="74" t="str">
        <f t="shared" si="42"/>
        <v>eligible</v>
      </c>
      <c r="DY88" s="74" t="str">
        <f t="shared" si="43"/>
        <v>eligible</v>
      </c>
      <c r="DZ88" s="74" t="str">
        <f t="shared" si="44"/>
        <v>eligible</v>
      </c>
      <c r="EA88" s="74" t="str">
        <f t="shared" si="45"/>
        <v>eligible</v>
      </c>
      <c r="EB88" s="74" t="s">
        <v>1596</v>
      </c>
      <c r="EC88" s="63"/>
      <c r="ED88" s="63"/>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row>
    <row r="89" spans="2:160" x14ac:dyDescent="0.25">
      <c r="B89" s="20" t="s">
        <v>63</v>
      </c>
      <c r="C89" s="64" t="s">
        <v>1688</v>
      </c>
      <c r="D89" s="29"/>
      <c r="E89" s="29"/>
      <c r="F89" s="65" t="str">
        <f t="shared" si="46"/>
        <v>LMIC</v>
      </c>
      <c r="G89" s="65" t="str">
        <f t="shared" si="47"/>
        <v>LMIC</v>
      </c>
      <c r="H89" s="65" t="str">
        <f t="shared" si="48"/>
        <v>LMIC</v>
      </c>
      <c r="I89" s="65" t="str">
        <f t="shared" si="49"/>
        <v>LMIC</v>
      </c>
      <c r="J89" s="65" t="str">
        <f t="shared" si="50"/>
        <v>UMIC</v>
      </c>
      <c r="K89" s="65" t="str">
        <f t="shared" si="51"/>
        <v>UMIC</v>
      </c>
      <c r="L89" s="65" t="str">
        <f t="shared" si="52"/>
        <v>UMIC</v>
      </c>
      <c r="M89" s="65" t="str">
        <f t="shared" si="53"/>
        <v>UMIC</v>
      </c>
      <c r="N89" s="65" t="str">
        <f t="shared" si="54"/>
        <v>UMIC</v>
      </c>
      <c r="O89" s="66" t="str">
        <f t="shared" si="55"/>
        <v>UMIC</v>
      </c>
      <c r="P89" s="66" t="str">
        <f t="shared" si="56"/>
        <v>UMIC</v>
      </c>
      <c r="Q89" s="66" t="str">
        <f t="shared" si="57"/>
        <v>UMIC</v>
      </c>
      <c r="R89" s="66" t="str">
        <f t="shared" si="58"/>
        <v>UMIC</v>
      </c>
      <c r="S89" s="66" t="str">
        <f t="shared" si="59"/>
        <v>LMIC</v>
      </c>
      <c r="T89" s="66" t="str">
        <f t="shared" si="60"/>
        <v>LMIC</v>
      </c>
      <c r="U89" s="66" t="str">
        <f t="shared" si="61"/>
        <v>LMIC</v>
      </c>
      <c r="V89" s="66" t="str">
        <f t="shared" si="62"/>
        <v>LMIC</v>
      </c>
      <c r="W89" s="66" t="str">
        <f t="shared" si="63"/>
        <v>LMIC</v>
      </c>
      <c r="X89" s="66" t="str">
        <f t="shared" si="64"/>
        <v>LMIC</v>
      </c>
      <c r="Y89" s="66" t="str">
        <f t="shared" si="65"/>
        <v>LMIC</v>
      </c>
      <c r="Z89" s="66" t="str">
        <f t="shared" si="66"/>
        <v>LMIC</v>
      </c>
      <c r="AA89" s="66" t="str">
        <f t="shared" si="67"/>
        <v>LMIC</v>
      </c>
      <c r="AB89" s="66" t="str">
        <f t="shared" si="68"/>
        <v>LMIC</v>
      </c>
      <c r="AC89" s="66" t="str">
        <f t="shared" si="69"/>
        <v>LMIC</v>
      </c>
      <c r="AD89" s="66" t="str">
        <f t="shared" si="70"/>
        <v>LMIC</v>
      </c>
      <c r="AE89" s="66" t="str">
        <f t="shared" si="71"/>
        <v>LMIC</v>
      </c>
      <c r="AF89" s="66" t="str">
        <f t="shared" si="72"/>
        <v>LMIC</v>
      </c>
      <c r="AG89" s="66" t="str">
        <f t="shared" si="73"/>
        <v>LMIC</v>
      </c>
      <c r="AH89" s="66" t="str">
        <f t="shared" si="74"/>
        <v>LMIC</v>
      </c>
      <c r="AI89" s="66" t="str">
        <f t="shared" si="75"/>
        <v>LMIC</v>
      </c>
      <c r="AJ89" s="67"/>
      <c r="AK89" s="67"/>
      <c r="AL89" s="55"/>
      <c r="AM89" s="55"/>
      <c r="AN89" s="128" t="s">
        <v>1599</v>
      </c>
      <c r="AO89" s="128" t="s">
        <v>1599</v>
      </c>
      <c r="AP89" s="68" t="s">
        <v>1599</v>
      </c>
      <c r="AQ89" s="68" t="s">
        <v>1599</v>
      </c>
      <c r="AR89" s="68" t="s">
        <v>1598</v>
      </c>
      <c r="AS89" s="68" t="s">
        <v>1598</v>
      </c>
      <c r="AT89" s="69" t="s">
        <v>1598</v>
      </c>
      <c r="AU89" s="68" t="s">
        <v>1598</v>
      </c>
      <c r="AV89" s="68" t="s">
        <v>1598</v>
      </c>
      <c r="AW89" s="70" t="s">
        <v>1598</v>
      </c>
      <c r="AX89" s="70" t="s">
        <v>1598</v>
      </c>
      <c r="AY89" s="70" t="s">
        <v>1598</v>
      </c>
      <c r="AZ89" s="70" t="s">
        <v>1598</v>
      </c>
      <c r="BA89" s="70" t="s">
        <v>1599</v>
      </c>
      <c r="BB89" s="70" t="s">
        <v>1599</v>
      </c>
      <c r="BC89" s="70" t="s">
        <v>1599</v>
      </c>
      <c r="BD89" s="70" t="s">
        <v>1599</v>
      </c>
      <c r="BE89" s="70" t="s">
        <v>1599</v>
      </c>
      <c r="BF89" s="70" t="s">
        <v>1599</v>
      </c>
      <c r="BG89" s="70" t="s">
        <v>1599</v>
      </c>
      <c r="BH89" s="70" t="s">
        <v>1599</v>
      </c>
      <c r="BI89" s="70" t="s">
        <v>1599</v>
      </c>
      <c r="BJ89" s="70" t="s">
        <v>1599</v>
      </c>
      <c r="BK89" s="70" t="s">
        <v>1599</v>
      </c>
      <c r="BL89" s="70" t="s">
        <v>1599</v>
      </c>
      <c r="BM89" s="70" t="s">
        <v>1599</v>
      </c>
      <c r="BN89" s="70" t="s">
        <v>1599</v>
      </c>
      <c r="BO89" s="70" t="s">
        <v>1599</v>
      </c>
      <c r="BP89" s="70" t="s">
        <v>1599</v>
      </c>
      <c r="BQ89" s="70" t="s">
        <v>1599</v>
      </c>
      <c r="BR89" s="55"/>
      <c r="BS89" s="55"/>
      <c r="BT89" s="135" t="s">
        <v>1600</v>
      </c>
      <c r="BU89" s="71" t="s">
        <v>1600</v>
      </c>
      <c r="BV89" s="71" t="s">
        <v>1600</v>
      </c>
      <c r="BW89" s="71" t="s">
        <v>1600</v>
      </c>
      <c r="BX89" s="71" t="s">
        <v>1600</v>
      </c>
      <c r="BY89" s="71" t="s">
        <v>1600</v>
      </c>
      <c r="BZ89" s="71" t="s">
        <v>1600</v>
      </c>
      <c r="CA89" s="71" t="s">
        <v>1600</v>
      </c>
      <c r="CB89" s="71" t="s">
        <v>1600</v>
      </c>
      <c r="CC89" s="64" t="s">
        <v>1600</v>
      </c>
      <c r="CD89" s="64" t="s">
        <v>1600</v>
      </c>
      <c r="CE89" s="64" t="s">
        <v>1600</v>
      </c>
      <c r="CF89" s="64" t="s">
        <v>1600</v>
      </c>
      <c r="CG89" s="64" t="s">
        <v>1600</v>
      </c>
      <c r="CH89" s="64" t="s">
        <v>1600</v>
      </c>
      <c r="CI89" s="64" t="s">
        <v>1600</v>
      </c>
      <c r="CJ89" s="64" t="s">
        <v>1600</v>
      </c>
      <c r="CK89" s="64" t="s">
        <v>1600</v>
      </c>
      <c r="CL89" s="64" t="s">
        <v>1600</v>
      </c>
      <c r="CM89" s="64" t="s">
        <v>1600</v>
      </c>
      <c r="CN89" s="64" t="s">
        <v>1600</v>
      </c>
      <c r="CO89" s="64" t="s">
        <v>1600</v>
      </c>
      <c r="CP89" s="64" t="s">
        <v>1600</v>
      </c>
      <c r="CQ89" s="64" t="s">
        <v>1600</v>
      </c>
      <c r="CR89" s="64" t="s">
        <v>1600</v>
      </c>
      <c r="CS89" s="64" t="s">
        <v>1600</v>
      </c>
      <c r="CT89" s="64" t="s">
        <v>1600</v>
      </c>
      <c r="CU89" s="64" t="s">
        <v>1600</v>
      </c>
      <c r="CV89" s="64" t="s">
        <v>1600</v>
      </c>
      <c r="CW89" s="64" t="s">
        <v>1600</v>
      </c>
      <c r="CX89" s="29"/>
      <c r="CY89" s="29"/>
      <c r="CZ89" s="139" t="s">
        <v>1596</v>
      </c>
      <c r="DA89" s="72" t="s">
        <v>1596</v>
      </c>
      <c r="DB89" s="72" t="s">
        <v>1596</v>
      </c>
      <c r="DC89" s="72" t="s">
        <v>1596</v>
      </c>
      <c r="DD89" s="72" t="s">
        <v>1601</v>
      </c>
      <c r="DE89" s="72" t="s">
        <v>1601</v>
      </c>
      <c r="DF89" s="72" t="s">
        <v>1601</v>
      </c>
      <c r="DG89" s="77" t="s">
        <v>1602</v>
      </c>
      <c r="DH89" s="78" t="s">
        <v>1602</v>
      </c>
      <c r="DI89" s="74" t="s">
        <v>1601</v>
      </c>
      <c r="DJ89" s="74" t="s">
        <v>1601</v>
      </c>
      <c r="DK89" s="74" t="s">
        <v>1601</v>
      </c>
      <c r="DL89" s="74" t="s">
        <v>1596</v>
      </c>
      <c r="DM89" s="74" t="s">
        <v>1596</v>
      </c>
      <c r="DN89" s="74" t="s">
        <v>1596</v>
      </c>
      <c r="DO89" s="74" t="s">
        <v>1596</v>
      </c>
      <c r="DP89" s="74" t="s">
        <v>1596</v>
      </c>
      <c r="DQ89" s="74" t="s">
        <v>1596</v>
      </c>
      <c r="DR89" s="74" t="s">
        <v>1596</v>
      </c>
      <c r="DS89" s="74" t="s">
        <v>1596</v>
      </c>
      <c r="DT89" s="74" t="s">
        <v>1596</v>
      </c>
      <c r="DU89" s="74" t="s">
        <v>1596</v>
      </c>
      <c r="DV89" s="74" t="s">
        <v>1596</v>
      </c>
      <c r="DW89" s="74" t="str">
        <f t="shared" si="41"/>
        <v>eligible</v>
      </c>
      <c r="DX89" s="74" t="str">
        <f t="shared" si="42"/>
        <v>eligible</v>
      </c>
      <c r="DY89" s="74" t="str">
        <f t="shared" si="43"/>
        <v>eligible</v>
      </c>
      <c r="DZ89" s="74" t="str">
        <f t="shared" si="44"/>
        <v>eligible</v>
      </c>
      <c r="EA89" s="74" t="str">
        <f t="shared" si="45"/>
        <v>eligible</v>
      </c>
      <c r="EB89" s="74" t="s">
        <v>1596</v>
      </c>
      <c r="EC89" s="63"/>
      <c r="ED89" s="63"/>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row>
    <row r="90" spans="2:160" x14ac:dyDescent="0.25">
      <c r="B90" s="20" t="s">
        <v>64</v>
      </c>
      <c r="C90" s="64" t="s">
        <v>1689</v>
      </c>
      <c r="D90" s="29"/>
      <c r="E90" s="29"/>
      <c r="F90" s="65" t="str">
        <f t="shared" si="46"/>
        <v>LMIC</v>
      </c>
      <c r="G90" s="65" t="str">
        <f t="shared" si="47"/>
        <v>LMIC</v>
      </c>
      <c r="H90" s="65" t="str">
        <f t="shared" si="48"/>
        <v>UMIC</v>
      </c>
      <c r="I90" s="65" t="str">
        <f t="shared" si="49"/>
        <v>LMIC</v>
      </c>
      <c r="J90" s="65" t="str">
        <f t="shared" si="50"/>
        <v>UMIC</v>
      </c>
      <c r="K90" s="65" t="str">
        <f t="shared" si="51"/>
        <v>UMIC</v>
      </c>
      <c r="L90" s="65" t="str">
        <f t="shared" si="52"/>
        <v>UMIC</v>
      </c>
      <c r="M90" s="65" t="str">
        <f t="shared" si="53"/>
        <v>UMIC</v>
      </c>
      <c r="N90" s="65" t="str">
        <f t="shared" si="54"/>
        <v>UMIC</v>
      </c>
      <c r="O90" s="66" t="str">
        <f t="shared" si="55"/>
        <v>UMIC</v>
      </c>
      <c r="P90" s="66" t="str">
        <f t="shared" si="56"/>
        <v>LMIC</v>
      </c>
      <c r="Q90" s="66" t="str">
        <f t="shared" si="57"/>
        <v>LMIC</v>
      </c>
      <c r="R90" s="66" t="str">
        <f t="shared" si="58"/>
        <v>LMIC</v>
      </c>
      <c r="S90" s="66" t="str">
        <f t="shared" si="59"/>
        <v>LMIC</v>
      </c>
      <c r="T90" s="66" t="str">
        <f t="shared" si="60"/>
        <v>LMIC</v>
      </c>
      <c r="U90" s="66" t="str">
        <f t="shared" si="61"/>
        <v>LMIC</v>
      </c>
      <c r="V90" s="66" t="str">
        <f t="shared" si="62"/>
        <v>LMIC</v>
      </c>
      <c r="W90" s="66" t="str">
        <f t="shared" si="63"/>
        <v>LMIC</v>
      </c>
      <c r="X90" s="66" t="str">
        <f t="shared" si="64"/>
        <v>LMIC</v>
      </c>
      <c r="Y90" s="66" t="str">
        <f t="shared" si="65"/>
        <v>LMIC</v>
      </c>
      <c r="Z90" s="66" t="str">
        <f t="shared" si="66"/>
        <v>LMIC</v>
      </c>
      <c r="AA90" s="66" t="str">
        <f t="shared" si="67"/>
        <v>LMIC</v>
      </c>
      <c r="AB90" s="66" t="str">
        <f t="shared" si="68"/>
        <v>LMIC</v>
      </c>
      <c r="AC90" s="66" t="str">
        <f t="shared" si="69"/>
        <v>LMIC</v>
      </c>
      <c r="AD90" s="66" t="str">
        <f t="shared" si="70"/>
        <v>LMIC</v>
      </c>
      <c r="AE90" s="66" t="str">
        <f t="shared" si="71"/>
        <v>LMIC</v>
      </c>
      <c r="AF90" s="66" t="str">
        <f t="shared" si="72"/>
        <v>LMIC</v>
      </c>
      <c r="AG90" s="66" t="str">
        <f t="shared" si="73"/>
        <v>LMIC</v>
      </c>
      <c r="AH90" s="66" t="str">
        <f t="shared" si="74"/>
        <v>LMIC</v>
      </c>
      <c r="AI90" s="66" t="str">
        <f t="shared" si="75"/>
        <v>LMIC</v>
      </c>
      <c r="AJ90" s="67"/>
      <c r="AK90" s="67"/>
      <c r="AL90" s="55"/>
      <c r="AM90" s="55"/>
      <c r="AN90" s="128" t="s">
        <v>1599</v>
      </c>
      <c r="AO90" s="129" t="s">
        <v>1599</v>
      </c>
      <c r="AP90" s="75" t="s">
        <v>1598</v>
      </c>
      <c r="AQ90" s="68" t="s">
        <v>1599</v>
      </c>
      <c r="AR90" s="68" t="s">
        <v>1598</v>
      </c>
      <c r="AS90" s="68" t="s">
        <v>1598</v>
      </c>
      <c r="AT90" s="69" t="s">
        <v>1598</v>
      </c>
      <c r="AU90" s="68" t="s">
        <v>1598</v>
      </c>
      <c r="AV90" s="68" t="s">
        <v>1598</v>
      </c>
      <c r="AW90" s="70" t="s">
        <v>1598</v>
      </c>
      <c r="AX90" s="70" t="s">
        <v>1599</v>
      </c>
      <c r="AY90" s="70" t="s">
        <v>1599</v>
      </c>
      <c r="AZ90" s="70" t="s">
        <v>1599</v>
      </c>
      <c r="BA90" s="70" t="s">
        <v>1599</v>
      </c>
      <c r="BB90" s="70" t="s">
        <v>1599</v>
      </c>
      <c r="BC90" s="70" t="s">
        <v>1599</v>
      </c>
      <c r="BD90" s="70" t="s">
        <v>1599</v>
      </c>
      <c r="BE90" s="70" t="s">
        <v>1599</v>
      </c>
      <c r="BF90" s="70" t="s">
        <v>1599</v>
      </c>
      <c r="BG90" s="70" t="s">
        <v>1599</v>
      </c>
      <c r="BH90" s="70" t="s">
        <v>1599</v>
      </c>
      <c r="BI90" s="70" t="s">
        <v>1599</v>
      </c>
      <c r="BJ90" s="70" t="s">
        <v>1599</v>
      </c>
      <c r="BK90" s="70" t="s">
        <v>1599</v>
      </c>
      <c r="BL90" s="70" t="s">
        <v>1599</v>
      </c>
      <c r="BM90" s="70" t="s">
        <v>1599</v>
      </c>
      <c r="BN90" s="70" t="s">
        <v>1599</v>
      </c>
      <c r="BO90" s="70" t="s">
        <v>1599</v>
      </c>
      <c r="BP90" s="70" t="s">
        <v>1599</v>
      </c>
      <c r="BQ90" s="70" t="s">
        <v>1599</v>
      </c>
      <c r="BR90" s="55"/>
      <c r="BS90" s="55"/>
      <c r="BT90" s="135" t="s">
        <v>1600</v>
      </c>
      <c r="BU90" s="71" t="s">
        <v>1600</v>
      </c>
      <c r="BV90" s="71" t="s">
        <v>1600</v>
      </c>
      <c r="BW90" s="71" t="s">
        <v>1600</v>
      </c>
      <c r="BX90" s="71" t="s">
        <v>1600</v>
      </c>
      <c r="BY90" s="71" t="s">
        <v>1600</v>
      </c>
      <c r="BZ90" s="71" t="s">
        <v>1600</v>
      </c>
      <c r="CA90" s="71" t="s">
        <v>1600</v>
      </c>
      <c r="CB90" s="71" t="s">
        <v>1600</v>
      </c>
      <c r="CC90" s="64" t="s">
        <v>1600</v>
      </c>
      <c r="CD90" s="64" t="s">
        <v>1600</v>
      </c>
      <c r="CE90" s="64" t="s">
        <v>1600</v>
      </c>
      <c r="CF90" s="64" t="s">
        <v>1600</v>
      </c>
      <c r="CG90" s="64" t="s">
        <v>1600</v>
      </c>
      <c r="CH90" s="64" t="s">
        <v>1600</v>
      </c>
      <c r="CI90" s="64" t="s">
        <v>1600</v>
      </c>
      <c r="CJ90" s="64" t="s">
        <v>1600</v>
      </c>
      <c r="CK90" s="64" t="s">
        <v>1600</v>
      </c>
      <c r="CL90" s="64" t="s">
        <v>1600</v>
      </c>
      <c r="CM90" s="64" t="s">
        <v>1600</v>
      </c>
      <c r="CN90" s="64" t="s">
        <v>1600</v>
      </c>
      <c r="CO90" s="64" t="s">
        <v>1600</v>
      </c>
      <c r="CP90" s="64" t="s">
        <v>1600</v>
      </c>
      <c r="CQ90" s="64" t="s">
        <v>1600</v>
      </c>
      <c r="CR90" s="64" t="s">
        <v>1600</v>
      </c>
      <c r="CS90" s="64" t="s">
        <v>1600</v>
      </c>
      <c r="CT90" s="64" t="s">
        <v>1600</v>
      </c>
      <c r="CU90" s="64" t="s">
        <v>1600</v>
      </c>
      <c r="CV90" s="64" t="s">
        <v>1600</v>
      </c>
      <c r="CW90" s="64" t="s">
        <v>1600</v>
      </c>
      <c r="CX90" s="29"/>
      <c r="CY90" s="29"/>
      <c r="CZ90" s="139" t="s">
        <v>1596</v>
      </c>
      <c r="DA90" s="72" t="s">
        <v>1596</v>
      </c>
      <c r="DB90" s="72" t="s">
        <v>1596</v>
      </c>
      <c r="DC90" s="72" t="s">
        <v>1596</v>
      </c>
      <c r="DD90" s="72" t="s">
        <v>1601</v>
      </c>
      <c r="DE90" s="72" t="s">
        <v>1601</v>
      </c>
      <c r="DF90" s="72" t="s">
        <v>1601</v>
      </c>
      <c r="DG90" s="77" t="s">
        <v>1602</v>
      </c>
      <c r="DH90" s="78" t="s">
        <v>1602</v>
      </c>
      <c r="DI90" s="74" t="s">
        <v>1596</v>
      </c>
      <c r="DJ90" s="74" t="s">
        <v>1596</v>
      </c>
      <c r="DK90" s="74" t="s">
        <v>1596</v>
      </c>
      <c r="DL90" s="74" t="s">
        <v>1596</v>
      </c>
      <c r="DM90" s="74" t="s">
        <v>1596</v>
      </c>
      <c r="DN90" s="74" t="s">
        <v>1596</v>
      </c>
      <c r="DO90" s="74" t="s">
        <v>1596</v>
      </c>
      <c r="DP90" s="74" t="s">
        <v>1596</v>
      </c>
      <c r="DQ90" s="74" t="s">
        <v>1596</v>
      </c>
      <c r="DR90" s="74" t="s">
        <v>1596</v>
      </c>
      <c r="DS90" s="74" t="s">
        <v>1596</v>
      </c>
      <c r="DT90" s="74" t="s">
        <v>1596</v>
      </c>
      <c r="DU90" s="74" t="s">
        <v>1596</v>
      </c>
      <c r="DV90" s="74" t="s">
        <v>1596</v>
      </c>
      <c r="DW90" s="74" t="str">
        <f t="shared" si="41"/>
        <v>eligible</v>
      </c>
      <c r="DX90" s="74" t="str">
        <f t="shared" si="42"/>
        <v>eligible</v>
      </c>
      <c r="DY90" s="74" t="str">
        <f t="shared" si="43"/>
        <v>eligible</v>
      </c>
      <c r="DZ90" s="74" t="str">
        <f t="shared" si="44"/>
        <v>eligible</v>
      </c>
      <c r="EA90" s="74" t="str">
        <f t="shared" si="45"/>
        <v>eligible</v>
      </c>
      <c r="EB90" s="74" t="s">
        <v>1596</v>
      </c>
      <c r="EC90" s="63"/>
      <c r="ED90" s="63"/>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row>
    <row r="91" spans="2:160" x14ac:dyDescent="0.25">
      <c r="B91" s="20" t="s">
        <v>1438</v>
      </c>
      <c r="C91" s="64" t="s">
        <v>1691</v>
      </c>
      <c r="D91" s="29"/>
      <c r="E91" s="29"/>
      <c r="F91" s="65" t="str">
        <f t="shared" si="46"/>
        <v>LMIC</v>
      </c>
      <c r="G91" s="65" t="str">
        <f t="shared" si="47"/>
        <v>LMIC</v>
      </c>
      <c r="H91" s="65" t="str">
        <f t="shared" si="48"/>
        <v>UMIC</v>
      </c>
      <c r="I91" s="65" t="str">
        <f t="shared" si="49"/>
        <v>UMIC</v>
      </c>
      <c r="J91" s="65" t="str">
        <f t="shared" si="50"/>
        <v>HIC</v>
      </c>
      <c r="K91" s="65" t="str">
        <f t="shared" si="51"/>
        <v>HIC</v>
      </c>
      <c r="L91" s="65" t="str">
        <f t="shared" si="52"/>
        <v>HIC</v>
      </c>
      <c r="M91" s="65" t="str">
        <f t="shared" si="53"/>
        <v>HIC</v>
      </c>
      <c r="N91" s="65" t="str">
        <f t="shared" si="54"/>
        <v>HIC</v>
      </c>
      <c r="O91" s="66" t="str">
        <f t="shared" si="55"/>
        <v>HIC</v>
      </c>
      <c r="P91" s="66" t="str">
        <f t="shared" si="56"/>
        <v>HIC</v>
      </c>
      <c r="Q91" s="66" t="str">
        <f t="shared" si="57"/>
        <v>HIC</v>
      </c>
      <c r="R91" s="66" t="str">
        <f t="shared" si="58"/>
        <v>HIC</v>
      </c>
      <c r="S91" s="66" t="str">
        <f t="shared" si="59"/>
        <v>HIC</v>
      </c>
      <c r="T91" s="66" t="str">
        <f t="shared" si="60"/>
        <v>HIC</v>
      </c>
      <c r="U91" s="66" t="str">
        <f t="shared" si="61"/>
        <v>HIC</v>
      </c>
      <c r="V91" s="66" t="str">
        <f t="shared" si="62"/>
        <v>HIC</v>
      </c>
      <c r="W91" s="66" t="str">
        <f t="shared" si="63"/>
        <v>HIC</v>
      </c>
      <c r="X91" s="66" t="str">
        <f t="shared" si="64"/>
        <v>HIC</v>
      </c>
      <c r="Y91" s="66" t="str">
        <f t="shared" si="65"/>
        <v>HIC</v>
      </c>
      <c r="Z91" s="66" t="str">
        <f t="shared" si="66"/>
        <v>HIC</v>
      </c>
      <c r="AA91" s="66" t="str">
        <f t="shared" si="67"/>
        <v>HIC</v>
      </c>
      <c r="AB91" s="66" t="str">
        <f t="shared" si="68"/>
        <v>HIC</v>
      </c>
      <c r="AC91" s="66" t="str">
        <f t="shared" si="69"/>
        <v>HIC</v>
      </c>
      <c r="AD91" s="66" t="str">
        <f t="shared" si="70"/>
        <v>HIC</v>
      </c>
      <c r="AE91" s="66" t="str">
        <f t="shared" si="71"/>
        <v>HIC</v>
      </c>
      <c r="AF91" s="66" t="str">
        <f t="shared" si="72"/>
        <v>HIC</v>
      </c>
      <c r="AG91" s="66" t="str">
        <f t="shared" si="73"/>
        <v>HIC</v>
      </c>
      <c r="AH91" s="66" t="str">
        <f t="shared" si="74"/>
        <v>HIC</v>
      </c>
      <c r="AI91" s="66" t="str">
        <f t="shared" si="75"/>
        <v>HIC</v>
      </c>
      <c r="AJ91" s="67"/>
      <c r="AK91" s="67"/>
      <c r="AL91" s="55"/>
      <c r="AM91" s="55"/>
      <c r="AN91" s="128" t="s">
        <v>1599</v>
      </c>
      <c r="AO91" s="129" t="s">
        <v>1599</v>
      </c>
      <c r="AP91" s="68" t="s">
        <v>1598</v>
      </c>
      <c r="AQ91" s="68" t="s">
        <v>1598</v>
      </c>
      <c r="AR91" s="68" t="s">
        <v>1606</v>
      </c>
      <c r="AS91" s="68" t="s">
        <v>1606</v>
      </c>
      <c r="AT91" s="69" t="s">
        <v>1606</v>
      </c>
      <c r="AU91" s="68" t="s">
        <v>1606</v>
      </c>
      <c r="AV91" s="68" t="s">
        <v>1606</v>
      </c>
      <c r="AW91" s="70" t="s">
        <v>1606</v>
      </c>
      <c r="AX91" s="70" t="s">
        <v>1606</v>
      </c>
      <c r="AY91" s="70" t="s">
        <v>1606</v>
      </c>
      <c r="AZ91" s="70" t="s">
        <v>1606</v>
      </c>
      <c r="BA91" s="70" t="s">
        <v>1606</v>
      </c>
      <c r="BB91" s="70" t="s">
        <v>1606</v>
      </c>
      <c r="BC91" s="70" t="s">
        <v>1606</v>
      </c>
      <c r="BD91" s="70" t="s">
        <v>1606</v>
      </c>
      <c r="BE91" s="70" t="s">
        <v>1606</v>
      </c>
      <c r="BF91" s="70" t="s">
        <v>1606</v>
      </c>
      <c r="BG91" s="70" t="s">
        <v>1606</v>
      </c>
      <c r="BH91" s="70" t="s">
        <v>1606</v>
      </c>
      <c r="BI91" s="70" t="s">
        <v>1606</v>
      </c>
      <c r="BJ91" s="70" t="s">
        <v>1606</v>
      </c>
      <c r="BK91" s="70" t="s">
        <v>1606</v>
      </c>
      <c r="BL91" s="70" t="s">
        <v>1606</v>
      </c>
      <c r="BM91" s="70" t="s">
        <v>1606</v>
      </c>
      <c r="BN91" s="70" t="s">
        <v>1606</v>
      </c>
      <c r="BO91" s="70" t="s">
        <v>1606</v>
      </c>
      <c r="BP91" s="70" t="s">
        <v>1606</v>
      </c>
      <c r="BQ91" s="70" t="s">
        <v>1606</v>
      </c>
      <c r="BR91" s="55"/>
      <c r="BS91" s="55"/>
      <c r="BT91" s="135" t="s">
        <v>1600</v>
      </c>
      <c r="BU91" s="71" t="s">
        <v>1600</v>
      </c>
      <c r="BV91" s="71" t="s">
        <v>1600</v>
      </c>
      <c r="BW91" s="71" t="s">
        <v>1600</v>
      </c>
      <c r="BX91" s="71" t="s">
        <v>1600</v>
      </c>
      <c r="BY91" s="71" t="s">
        <v>1600</v>
      </c>
      <c r="BZ91" s="71" t="s">
        <v>1600</v>
      </c>
      <c r="CA91" s="71" t="s">
        <v>1600</v>
      </c>
      <c r="CB91" s="71" t="s">
        <v>1600</v>
      </c>
      <c r="CC91" s="64" t="s">
        <v>1600</v>
      </c>
      <c r="CD91" s="64" t="s">
        <v>1600</v>
      </c>
      <c r="CE91" s="64" t="s">
        <v>1600</v>
      </c>
      <c r="CF91" s="64" t="s">
        <v>1600</v>
      </c>
      <c r="CG91" s="64" t="s">
        <v>1600</v>
      </c>
      <c r="CH91" s="64" t="s">
        <v>1600</v>
      </c>
      <c r="CI91" s="64" t="s">
        <v>1600</v>
      </c>
      <c r="CJ91" s="64" t="s">
        <v>1600</v>
      </c>
      <c r="CK91" s="64" t="s">
        <v>1600</v>
      </c>
      <c r="CL91" s="64" t="s">
        <v>1600</v>
      </c>
      <c r="CM91" s="64" t="s">
        <v>1600</v>
      </c>
      <c r="CN91" s="64" t="s">
        <v>1600</v>
      </c>
      <c r="CO91" s="64" t="s">
        <v>1600</v>
      </c>
      <c r="CP91" s="64" t="s">
        <v>1600</v>
      </c>
      <c r="CQ91" s="64" t="s">
        <v>1600</v>
      </c>
      <c r="CR91" s="64" t="s">
        <v>1600</v>
      </c>
      <c r="CS91" s="64" t="s">
        <v>1600</v>
      </c>
      <c r="CT91" s="64" t="s">
        <v>1600</v>
      </c>
      <c r="CU91" s="64" t="s">
        <v>1600</v>
      </c>
      <c r="CV91" s="64" t="s">
        <v>1600</v>
      </c>
      <c r="CW91" s="64" t="s">
        <v>1600</v>
      </c>
      <c r="CX91" s="29"/>
      <c r="CY91" s="29"/>
      <c r="CZ91" s="140" t="s">
        <v>1596</v>
      </c>
      <c r="DA91" s="72" t="s">
        <v>1601</v>
      </c>
      <c r="DB91" s="72" t="s">
        <v>1601</v>
      </c>
      <c r="DC91" s="72" t="s">
        <v>1601</v>
      </c>
      <c r="DD91" s="72" t="s">
        <v>1601</v>
      </c>
      <c r="DE91" s="72" t="s">
        <v>1601</v>
      </c>
      <c r="DF91" s="72" t="s">
        <v>1601</v>
      </c>
      <c r="DG91" s="77" t="s">
        <v>1602</v>
      </c>
      <c r="DH91" s="78" t="s">
        <v>1602</v>
      </c>
      <c r="DI91" s="74" t="s">
        <v>1601</v>
      </c>
      <c r="DJ91" s="74" t="s">
        <v>1601</v>
      </c>
      <c r="DK91" s="74" t="s">
        <v>1601</v>
      </c>
      <c r="DL91" s="74" t="s">
        <v>1601</v>
      </c>
      <c r="DM91" s="74" t="s">
        <v>1601</v>
      </c>
      <c r="DN91" s="74" t="s">
        <v>1601</v>
      </c>
      <c r="DO91" s="74" t="s">
        <v>1601</v>
      </c>
      <c r="DP91" s="74" t="s">
        <v>1601</v>
      </c>
      <c r="DQ91" s="74" t="s">
        <v>1601</v>
      </c>
      <c r="DR91" s="74" t="s">
        <v>1601</v>
      </c>
      <c r="DS91" s="74" t="s">
        <v>1601</v>
      </c>
      <c r="DT91" s="74" t="s">
        <v>1601</v>
      </c>
      <c r="DU91" s="74" t="s">
        <v>1601</v>
      </c>
      <c r="DV91" s="74" t="s">
        <v>1601</v>
      </c>
      <c r="DW91" s="74" t="str">
        <f t="shared" si="41"/>
        <v>ineligible</v>
      </c>
      <c r="DX91" s="74" t="str">
        <f t="shared" si="42"/>
        <v>ineligible</v>
      </c>
      <c r="DY91" s="74" t="str">
        <f t="shared" si="43"/>
        <v>ineligible</v>
      </c>
      <c r="DZ91" s="74" t="str">
        <f t="shared" si="44"/>
        <v>ineligible</v>
      </c>
      <c r="EA91" s="74" t="str">
        <f t="shared" si="45"/>
        <v>ineligible</v>
      </c>
      <c r="EB91" s="74" t="s">
        <v>1601</v>
      </c>
      <c r="EC91" s="63"/>
      <c r="ED91" s="63"/>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row>
    <row r="92" spans="2:160" x14ac:dyDescent="0.25">
      <c r="B92" s="20" t="s">
        <v>228</v>
      </c>
      <c r="C92" s="64" t="s">
        <v>1316</v>
      </c>
      <c r="D92" s="29"/>
      <c r="E92" s="29"/>
      <c r="F92" s="65" t="str">
        <f t="shared" si="46"/>
        <v>UMIC</v>
      </c>
      <c r="G92" s="65" t="str">
        <f t="shared" si="47"/>
        <v>UMIC</v>
      </c>
      <c r="H92" s="65" t="str">
        <f t="shared" si="48"/>
        <v>UMIC</v>
      </c>
      <c r="I92" s="65" t="str">
        <f t="shared" si="49"/>
        <v>UMIC</v>
      </c>
      <c r="J92" s="65" t="str">
        <f t="shared" si="50"/>
        <v>HIC</v>
      </c>
      <c r="K92" s="65" t="str">
        <f t="shared" si="51"/>
        <v>HIC</v>
      </c>
      <c r="L92" s="65" t="str">
        <f t="shared" si="52"/>
        <v>HIC</v>
      </c>
      <c r="M92" s="65" t="str">
        <f t="shared" si="53"/>
        <v>HIC</v>
      </c>
      <c r="N92" s="65" t="str">
        <f t="shared" si="54"/>
        <v>HIC</v>
      </c>
      <c r="O92" s="66" t="str">
        <f t="shared" si="55"/>
        <v>HIC</v>
      </c>
      <c r="P92" s="66" t="str">
        <f t="shared" si="56"/>
        <v>HIC</v>
      </c>
      <c r="Q92" s="66" t="str">
        <f t="shared" si="57"/>
        <v>HIC</v>
      </c>
      <c r="R92" s="66" t="str">
        <f t="shared" si="58"/>
        <v>HIC</v>
      </c>
      <c r="S92" s="66" t="str">
        <f t="shared" si="59"/>
        <v>HIC</v>
      </c>
      <c r="T92" s="66" t="str">
        <f t="shared" si="60"/>
        <v>HIC</v>
      </c>
      <c r="U92" s="66" t="str">
        <f t="shared" si="61"/>
        <v>HIC</v>
      </c>
      <c r="V92" s="66" t="str">
        <f t="shared" si="62"/>
        <v>HIC</v>
      </c>
      <c r="W92" s="66" t="str">
        <f t="shared" si="63"/>
        <v>HIC</v>
      </c>
      <c r="X92" s="66" t="str">
        <f t="shared" si="64"/>
        <v>HIC</v>
      </c>
      <c r="Y92" s="66" t="str">
        <f t="shared" si="65"/>
        <v>HIC</v>
      </c>
      <c r="Z92" s="66" t="str">
        <f t="shared" si="66"/>
        <v>HIC</v>
      </c>
      <c r="AA92" s="66" t="str">
        <f t="shared" si="67"/>
        <v>HIC</v>
      </c>
      <c r="AB92" s="66" t="str">
        <f t="shared" si="68"/>
        <v>HIC</v>
      </c>
      <c r="AC92" s="66" t="str">
        <f t="shared" si="69"/>
        <v>HIC</v>
      </c>
      <c r="AD92" s="66" t="str">
        <f t="shared" si="70"/>
        <v>HIC</v>
      </c>
      <c r="AE92" s="66" t="str">
        <f t="shared" si="71"/>
        <v>HIC</v>
      </c>
      <c r="AF92" s="66" t="str">
        <f t="shared" si="72"/>
        <v>HIC</v>
      </c>
      <c r="AG92" s="66" t="str">
        <f t="shared" si="73"/>
        <v>HIC</v>
      </c>
      <c r="AH92" s="66" t="str">
        <f t="shared" si="74"/>
        <v>HIC</v>
      </c>
      <c r="AI92" s="66" t="str">
        <f t="shared" si="75"/>
        <v>HIC</v>
      </c>
      <c r="AJ92" s="67"/>
      <c r="AK92" s="67"/>
      <c r="AL92" s="55"/>
      <c r="AM92" s="55"/>
      <c r="AN92" s="128" t="s">
        <v>1598</v>
      </c>
      <c r="AO92" s="128" t="s">
        <v>1598</v>
      </c>
      <c r="AP92" s="68" t="s">
        <v>1598</v>
      </c>
      <c r="AQ92" s="68" t="s">
        <v>1598</v>
      </c>
      <c r="AR92" s="68" t="s">
        <v>1606</v>
      </c>
      <c r="AS92" s="68" t="s">
        <v>1606</v>
      </c>
      <c r="AT92" s="69" t="s">
        <v>1606</v>
      </c>
      <c r="AU92" s="68" t="s">
        <v>1606</v>
      </c>
      <c r="AV92" s="68" t="s">
        <v>1606</v>
      </c>
      <c r="AW92" s="70" t="s">
        <v>1606</v>
      </c>
      <c r="AX92" s="70" t="s">
        <v>1606</v>
      </c>
      <c r="AY92" s="70" t="s">
        <v>1606</v>
      </c>
      <c r="AZ92" s="70" t="s">
        <v>1606</v>
      </c>
      <c r="BA92" s="70" t="s">
        <v>1606</v>
      </c>
      <c r="BB92" s="70" t="s">
        <v>1606</v>
      </c>
      <c r="BC92" s="70" t="s">
        <v>1606</v>
      </c>
      <c r="BD92" s="70" t="s">
        <v>1606</v>
      </c>
      <c r="BE92" s="70" t="s">
        <v>1606</v>
      </c>
      <c r="BF92" s="70" t="s">
        <v>1606</v>
      </c>
      <c r="BG92" s="70" t="s">
        <v>1606</v>
      </c>
      <c r="BH92" s="70" t="s">
        <v>1606</v>
      </c>
      <c r="BI92" s="70" t="s">
        <v>1606</v>
      </c>
      <c r="BJ92" s="70" t="s">
        <v>1606</v>
      </c>
      <c r="BK92" s="70" t="s">
        <v>1606</v>
      </c>
      <c r="BL92" s="70" t="s">
        <v>1606</v>
      </c>
      <c r="BM92" s="70" t="s">
        <v>1606</v>
      </c>
      <c r="BN92" s="70" t="s">
        <v>1606</v>
      </c>
      <c r="BO92" s="70" t="s">
        <v>1606</v>
      </c>
      <c r="BP92" s="70" t="s">
        <v>1606</v>
      </c>
      <c r="BQ92" s="70" t="s">
        <v>1606</v>
      </c>
      <c r="BR92" s="55"/>
      <c r="BS92" s="55"/>
      <c r="BT92" s="135" t="s">
        <v>1600</v>
      </c>
      <c r="BU92" s="71" t="s">
        <v>1600</v>
      </c>
      <c r="BV92" s="71" t="s">
        <v>1600</v>
      </c>
      <c r="BW92" s="71" t="s">
        <v>1600</v>
      </c>
      <c r="BX92" s="71" t="s">
        <v>1600</v>
      </c>
      <c r="BY92" s="71" t="s">
        <v>1600</v>
      </c>
      <c r="BZ92" s="71" t="s">
        <v>1600</v>
      </c>
      <c r="CA92" s="71" t="s">
        <v>1600</v>
      </c>
      <c r="CB92" s="71" t="s">
        <v>1600</v>
      </c>
      <c r="CC92" s="64" t="s">
        <v>1600</v>
      </c>
      <c r="CD92" s="64" t="s">
        <v>1600</v>
      </c>
      <c r="CE92" s="64" t="s">
        <v>1600</v>
      </c>
      <c r="CF92" s="64" t="s">
        <v>1600</v>
      </c>
      <c r="CG92" s="64" t="s">
        <v>1600</v>
      </c>
      <c r="CH92" s="64" t="s">
        <v>1600</v>
      </c>
      <c r="CI92" s="64" t="s">
        <v>1600</v>
      </c>
      <c r="CJ92" s="64" t="s">
        <v>1600</v>
      </c>
      <c r="CK92" s="64" t="s">
        <v>1600</v>
      </c>
      <c r="CL92" s="64" t="s">
        <v>1600</v>
      </c>
      <c r="CM92" s="64" t="s">
        <v>1600</v>
      </c>
      <c r="CN92" s="64" t="s">
        <v>1600</v>
      </c>
      <c r="CO92" s="64" t="s">
        <v>1600</v>
      </c>
      <c r="CP92" s="64" t="s">
        <v>1600</v>
      </c>
      <c r="CQ92" s="64" t="s">
        <v>1600</v>
      </c>
      <c r="CR92" s="64" t="s">
        <v>1600</v>
      </c>
      <c r="CS92" s="64" t="s">
        <v>1600</v>
      </c>
      <c r="CT92" s="64" t="s">
        <v>1600</v>
      </c>
      <c r="CU92" s="64" t="s">
        <v>1600</v>
      </c>
      <c r="CV92" s="64" t="s">
        <v>1600</v>
      </c>
      <c r="CW92" s="64" t="s">
        <v>1600</v>
      </c>
      <c r="CX92" s="29"/>
      <c r="CY92" s="29"/>
      <c r="CZ92" s="139" t="s">
        <v>1601</v>
      </c>
      <c r="DA92" s="72" t="s">
        <v>1601</v>
      </c>
      <c r="DB92" s="72" t="s">
        <v>1601</v>
      </c>
      <c r="DC92" s="72" t="s">
        <v>1601</v>
      </c>
      <c r="DD92" s="72" t="s">
        <v>1601</v>
      </c>
      <c r="DE92" s="72" t="s">
        <v>1601</v>
      </c>
      <c r="DF92" s="72" t="s">
        <v>1601</v>
      </c>
      <c r="DG92" s="77" t="s">
        <v>1602</v>
      </c>
      <c r="DH92" s="78" t="s">
        <v>1602</v>
      </c>
      <c r="DI92" s="74" t="s">
        <v>1601</v>
      </c>
      <c r="DJ92" s="74" t="s">
        <v>1601</v>
      </c>
      <c r="DK92" s="74" t="s">
        <v>1601</v>
      </c>
      <c r="DL92" s="74" t="s">
        <v>1601</v>
      </c>
      <c r="DM92" s="74" t="s">
        <v>1601</v>
      </c>
      <c r="DN92" s="74" t="s">
        <v>1601</v>
      </c>
      <c r="DO92" s="74" t="s">
        <v>1601</v>
      </c>
      <c r="DP92" s="74" t="s">
        <v>1601</v>
      </c>
      <c r="DQ92" s="74" t="s">
        <v>1601</v>
      </c>
      <c r="DR92" s="74" t="s">
        <v>1601</v>
      </c>
      <c r="DS92" s="74" t="s">
        <v>1601</v>
      </c>
      <c r="DT92" s="74" t="s">
        <v>1601</v>
      </c>
      <c r="DU92" s="74" t="s">
        <v>1601</v>
      </c>
      <c r="DV92" s="74" t="s">
        <v>1601</v>
      </c>
      <c r="DW92" s="74" t="str">
        <f t="shared" si="41"/>
        <v>ineligible</v>
      </c>
      <c r="DX92" s="74" t="str">
        <f t="shared" si="42"/>
        <v>ineligible</v>
      </c>
      <c r="DY92" s="74" t="str">
        <f t="shared" si="43"/>
        <v>ineligible</v>
      </c>
      <c r="DZ92" s="74" t="str">
        <f t="shared" si="44"/>
        <v>ineligible</v>
      </c>
      <c r="EA92" s="74" t="str">
        <f t="shared" si="45"/>
        <v>ineligible</v>
      </c>
      <c r="EB92" s="74" t="s">
        <v>1601</v>
      </c>
      <c r="EC92" s="63"/>
      <c r="ED92" s="63"/>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row>
    <row r="93" spans="2:160" x14ac:dyDescent="0.25">
      <c r="B93" s="20" t="s">
        <v>1690</v>
      </c>
      <c r="C93" s="64" t="s">
        <v>1258</v>
      </c>
      <c r="D93" s="29"/>
      <c r="E93" s="29"/>
      <c r="F93" s="65" t="str">
        <f t="shared" si="46"/>
        <v>HIC</v>
      </c>
      <c r="G93" s="65" t="str">
        <f t="shared" si="47"/>
        <v>HIC</v>
      </c>
      <c r="H93" s="65" t="str">
        <f t="shared" si="48"/>
        <v>HIC</v>
      </c>
      <c r="I93" s="65" t="str">
        <f t="shared" si="49"/>
        <v>HIC</v>
      </c>
      <c r="J93" s="65" t="str">
        <f t="shared" si="50"/>
        <v>HIC</v>
      </c>
      <c r="K93" s="65" t="str">
        <f t="shared" si="51"/>
        <v>HIC</v>
      </c>
      <c r="L93" s="65" t="str">
        <f t="shared" si="52"/>
        <v>HIC</v>
      </c>
      <c r="M93" s="65" t="str">
        <f t="shared" si="53"/>
        <v>HIC</v>
      </c>
      <c r="N93" s="65" t="str">
        <f t="shared" si="54"/>
        <v>HIC</v>
      </c>
      <c r="O93" s="66" t="str">
        <f t="shared" si="55"/>
        <v>HIC</v>
      </c>
      <c r="P93" s="66" t="str">
        <f t="shared" si="56"/>
        <v>HIC</v>
      </c>
      <c r="Q93" s="66" t="str">
        <f t="shared" si="57"/>
        <v>HIC</v>
      </c>
      <c r="R93" s="66" t="str">
        <f t="shared" si="58"/>
        <v>HIC</v>
      </c>
      <c r="S93" s="66" t="str">
        <f t="shared" si="59"/>
        <v>HIC</v>
      </c>
      <c r="T93" s="66" t="str">
        <f t="shared" si="60"/>
        <v>HIC</v>
      </c>
      <c r="U93" s="66" t="str">
        <f t="shared" si="61"/>
        <v>HIC</v>
      </c>
      <c r="V93" s="66" t="str">
        <f t="shared" si="62"/>
        <v>HIC</v>
      </c>
      <c r="W93" s="66" t="str">
        <f t="shared" si="63"/>
        <v>HIC</v>
      </c>
      <c r="X93" s="66" t="str">
        <f t="shared" si="64"/>
        <v>HIC</v>
      </c>
      <c r="Y93" s="66" t="str">
        <f t="shared" si="65"/>
        <v>HIC</v>
      </c>
      <c r="Z93" s="66" t="str">
        <f t="shared" si="66"/>
        <v>HIC</v>
      </c>
      <c r="AA93" s="66" t="str">
        <f t="shared" si="67"/>
        <v>HIC</v>
      </c>
      <c r="AB93" s="66" t="str">
        <f t="shared" si="68"/>
        <v>HIC</v>
      </c>
      <c r="AC93" s="66" t="str">
        <f t="shared" si="69"/>
        <v>HIC</v>
      </c>
      <c r="AD93" s="66" t="str">
        <f t="shared" si="70"/>
        <v>HIC</v>
      </c>
      <c r="AE93" s="66" t="str">
        <f t="shared" si="71"/>
        <v>HIC</v>
      </c>
      <c r="AF93" s="66" t="str">
        <f t="shared" si="72"/>
        <v>HIC</v>
      </c>
      <c r="AG93" s="66" t="str">
        <f t="shared" si="73"/>
        <v>HIC</v>
      </c>
      <c r="AH93" s="66" t="str">
        <f t="shared" si="74"/>
        <v>HIC</v>
      </c>
      <c r="AI93" s="66" t="str">
        <f t="shared" si="75"/>
        <v>HIC</v>
      </c>
      <c r="AJ93" s="67"/>
      <c r="AK93" s="67"/>
      <c r="AL93" s="55"/>
      <c r="AM93" s="55"/>
      <c r="AN93" s="128" t="s">
        <v>1606</v>
      </c>
      <c r="AO93" s="128" t="s">
        <v>1606</v>
      </c>
      <c r="AP93" s="68" t="s">
        <v>1606</v>
      </c>
      <c r="AQ93" s="68" t="s">
        <v>1606</v>
      </c>
      <c r="AR93" s="68" t="s">
        <v>1606</v>
      </c>
      <c r="AS93" s="68" t="s">
        <v>1606</v>
      </c>
      <c r="AT93" s="69" t="s">
        <v>1606</v>
      </c>
      <c r="AU93" s="68" t="s">
        <v>1606</v>
      </c>
      <c r="AV93" s="68" t="s">
        <v>1606</v>
      </c>
      <c r="AW93" s="70" t="s">
        <v>1606</v>
      </c>
      <c r="AX93" s="70" t="s">
        <v>1606</v>
      </c>
      <c r="AY93" s="70" t="s">
        <v>1606</v>
      </c>
      <c r="AZ93" s="70" t="s">
        <v>1606</v>
      </c>
      <c r="BA93" s="70" t="s">
        <v>1606</v>
      </c>
      <c r="BB93" s="70" t="s">
        <v>1606</v>
      </c>
      <c r="BC93" s="70" t="s">
        <v>1606</v>
      </c>
      <c r="BD93" s="70" t="s">
        <v>1606</v>
      </c>
      <c r="BE93" s="70" t="s">
        <v>1606</v>
      </c>
      <c r="BF93" s="70" t="s">
        <v>1606</v>
      </c>
      <c r="BG93" s="70" t="s">
        <v>1606</v>
      </c>
      <c r="BH93" s="70" t="s">
        <v>1606</v>
      </c>
      <c r="BI93" s="70" t="s">
        <v>1606</v>
      </c>
      <c r="BJ93" s="70" t="s">
        <v>1606</v>
      </c>
      <c r="BK93" s="70" t="s">
        <v>1606</v>
      </c>
      <c r="BL93" s="70" t="s">
        <v>1606</v>
      </c>
      <c r="BM93" s="70" t="s">
        <v>1606</v>
      </c>
      <c r="BN93" s="70" t="s">
        <v>1606</v>
      </c>
      <c r="BO93" s="70" t="s">
        <v>1606</v>
      </c>
      <c r="BP93" s="70" t="s">
        <v>1606</v>
      </c>
      <c r="BQ93" s="70" t="s">
        <v>1606</v>
      </c>
      <c r="BR93" s="55"/>
      <c r="BS93" s="55"/>
      <c r="BT93" s="135" t="s">
        <v>1600</v>
      </c>
      <c r="BU93" s="71" t="s">
        <v>1600</v>
      </c>
      <c r="BV93" s="71" t="s">
        <v>1600</v>
      </c>
      <c r="BW93" s="71" t="s">
        <v>1600</v>
      </c>
      <c r="BX93" s="71" t="s">
        <v>1600</v>
      </c>
      <c r="BY93" s="71" t="s">
        <v>1600</v>
      </c>
      <c r="BZ93" s="71" t="s">
        <v>1600</v>
      </c>
      <c r="CA93" s="71" t="s">
        <v>1600</v>
      </c>
      <c r="CB93" s="71" t="s">
        <v>1600</v>
      </c>
      <c r="CC93" s="64" t="s">
        <v>1600</v>
      </c>
      <c r="CD93" s="64" t="s">
        <v>1600</v>
      </c>
      <c r="CE93" s="64" t="s">
        <v>1600</v>
      </c>
      <c r="CF93" s="64" t="s">
        <v>1600</v>
      </c>
      <c r="CG93" s="64" t="s">
        <v>1600</v>
      </c>
      <c r="CH93" s="64" t="s">
        <v>1600</v>
      </c>
      <c r="CI93" s="64" t="s">
        <v>1600</v>
      </c>
      <c r="CJ93" s="64" t="s">
        <v>1600</v>
      </c>
      <c r="CK93" s="64" t="s">
        <v>1600</v>
      </c>
      <c r="CL93" s="64" t="s">
        <v>1600</v>
      </c>
      <c r="CM93" s="64" t="s">
        <v>1600</v>
      </c>
      <c r="CN93" s="64" t="s">
        <v>1600</v>
      </c>
      <c r="CO93" s="64" t="s">
        <v>1600</v>
      </c>
      <c r="CP93" s="64" t="s">
        <v>1600</v>
      </c>
      <c r="CQ93" s="64" t="s">
        <v>1600</v>
      </c>
      <c r="CR93" s="64" t="s">
        <v>1600</v>
      </c>
      <c r="CS93" s="64" t="s">
        <v>1600</v>
      </c>
      <c r="CT93" s="64" t="s">
        <v>1600</v>
      </c>
      <c r="CU93" s="64" t="s">
        <v>1600</v>
      </c>
      <c r="CV93" s="64" t="s">
        <v>1600</v>
      </c>
      <c r="CW93" s="64" t="s">
        <v>1600</v>
      </c>
      <c r="CX93" s="29"/>
      <c r="CY93" s="29"/>
      <c r="CZ93" s="139" t="s">
        <v>1601</v>
      </c>
      <c r="DA93" s="72" t="s">
        <v>1601</v>
      </c>
      <c r="DB93" s="72" t="s">
        <v>1601</v>
      </c>
      <c r="DC93" s="72" t="s">
        <v>1601</v>
      </c>
      <c r="DD93" s="72" t="s">
        <v>1601</v>
      </c>
      <c r="DE93" s="72" t="s">
        <v>1601</v>
      </c>
      <c r="DF93" s="72" t="s">
        <v>1601</v>
      </c>
      <c r="DG93" s="77" t="s">
        <v>1602</v>
      </c>
      <c r="DH93" s="78" t="s">
        <v>1602</v>
      </c>
      <c r="DI93" s="74" t="s">
        <v>1601</v>
      </c>
      <c r="DJ93" s="74" t="s">
        <v>1601</v>
      </c>
      <c r="DK93" s="74" t="s">
        <v>1601</v>
      </c>
      <c r="DL93" s="74" t="s">
        <v>1601</v>
      </c>
      <c r="DM93" s="74" t="s">
        <v>1601</v>
      </c>
      <c r="DN93" s="74" t="s">
        <v>1601</v>
      </c>
      <c r="DO93" s="74" t="s">
        <v>1601</v>
      </c>
      <c r="DP93" s="74" t="s">
        <v>1601</v>
      </c>
      <c r="DQ93" s="74" t="s">
        <v>1601</v>
      </c>
      <c r="DR93" s="74" t="s">
        <v>1601</v>
      </c>
      <c r="DS93" s="74" t="s">
        <v>1601</v>
      </c>
      <c r="DT93" s="74" t="s">
        <v>1601</v>
      </c>
      <c r="DU93" s="74" t="s">
        <v>1601</v>
      </c>
      <c r="DV93" s="74" t="s">
        <v>1601</v>
      </c>
      <c r="DW93" s="74" t="str">
        <f t="shared" si="41"/>
        <v>ineligible</v>
      </c>
      <c r="DX93" s="74" t="str">
        <f t="shared" si="42"/>
        <v>ineligible</v>
      </c>
      <c r="DY93" s="74" t="str">
        <f t="shared" si="43"/>
        <v>ineligible</v>
      </c>
      <c r="DZ93" s="74" t="str">
        <f t="shared" si="44"/>
        <v>ineligible</v>
      </c>
      <c r="EA93" s="74" t="str">
        <f t="shared" si="45"/>
        <v>ineligible</v>
      </c>
      <c r="EB93" s="74" t="s">
        <v>1601</v>
      </c>
      <c r="EC93" s="63"/>
      <c r="ED93" s="63"/>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row>
    <row r="94" spans="2:160" x14ac:dyDescent="0.25">
      <c r="B94" s="20" t="s">
        <v>1317</v>
      </c>
      <c r="C94" s="64" t="s">
        <v>1692</v>
      </c>
      <c r="D94" s="29"/>
      <c r="E94" s="29"/>
      <c r="F94" s="65" t="str">
        <f t="shared" si="46"/>
        <v>HIC</v>
      </c>
      <c r="G94" s="65" t="str">
        <f t="shared" si="47"/>
        <v>HIC</v>
      </c>
      <c r="H94" s="65" t="str">
        <f t="shared" si="48"/>
        <v>HIC</v>
      </c>
      <c r="I94" s="65" t="str">
        <f t="shared" si="49"/>
        <v>HIC</v>
      </c>
      <c r="J94" s="65" t="str">
        <f t="shared" si="50"/>
        <v>UMIC</v>
      </c>
      <c r="K94" s="65" t="str">
        <f t="shared" si="51"/>
        <v>UMIC</v>
      </c>
      <c r="L94" s="65" t="str">
        <f t="shared" si="52"/>
        <v>UMIC</v>
      </c>
      <c r="M94" s="65" t="str">
        <f t="shared" si="53"/>
        <v>UMIC</v>
      </c>
      <c r="N94" s="65" t="str">
        <f t="shared" si="54"/>
        <v>UMIC</v>
      </c>
      <c r="O94" s="66" t="str">
        <f t="shared" si="55"/>
        <v>UMIC</v>
      </c>
      <c r="P94" s="66" t="str">
        <f t="shared" si="56"/>
        <v>UMIC</v>
      </c>
      <c r="Q94" s="66" t="str">
        <f t="shared" si="57"/>
        <v>UMIC</v>
      </c>
      <c r="R94" s="66" t="str">
        <f t="shared" si="58"/>
        <v>UMIC</v>
      </c>
      <c r="S94" s="66" t="str">
        <f t="shared" si="59"/>
        <v>UMIC</v>
      </c>
      <c r="T94" s="66" t="str">
        <f t="shared" si="60"/>
        <v>UMIC</v>
      </c>
      <c r="U94" s="66" t="str">
        <f t="shared" si="61"/>
        <v>LMIC</v>
      </c>
      <c r="V94" s="66" t="str">
        <f t="shared" si="62"/>
        <v>LMIC</v>
      </c>
      <c r="W94" s="66" t="str">
        <f t="shared" si="63"/>
        <v>LMIC</v>
      </c>
      <c r="X94" s="66" t="str">
        <f t="shared" si="64"/>
        <v>LMIC</v>
      </c>
      <c r="Y94" s="66" t="str">
        <f t="shared" si="65"/>
        <v>LMIC</v>
      </c>
      <c r="Z94" s="66" t="str">
        <f t="shared" si="66"/>
        <v>LMIC</v>
      </c>
      <c r="AA94" s="66" t="str">
        <f t="shared" si="67"/>
        <v>LMIC</v>
      </c>
      <c r="AB94" s="66" t="str">
        <f t="shared" si="68"/>
        <v>LMIC</v>
      </c>
      <c r="AC94" s="66" t="str">
        <f t="shared" si="69"/>
        <v>LMIC</v>
      </c>
      <c r="AD94" s="66" t="str">
        <f t="shared" si="70"/>
        <v>LMIC</v>
      </c>
      <c r="AE94" s="66" t="str">
        <f t="shared" si="71"/>
        <v>LMIC</v>
      </c>
      <c r="AF94" s="66" t="str">
        <f t="shared" si="72"/>
        <v>LMIC</v>
      </c>
      <c r="AG94" s="66" t="str">
        <f t="shared" si="73"/>
        <v>LMIC</v>
      </c>
      <c r="AH94" s="66" t="str">
        <f t="shared" si="74"/>
        <v>LMIC</v>
      </c>
      <c r="AI94" s="66" t="str">
        <f t="shared" si="75"/>
        <v>LMIC</v>
      </c>
      <c r="AJ94" s="67"/>
      <c r="AK94" s="67"/>
      <c r="AL94" s="55"/>
      <c r="AM94" s="55"/>
      <c r="AN94" s="128" t="s">
        <v>1606</v>
      </c>
      <c r="AO94" s="128" t="s">
        <v>1606</v>
      </c>
      <c r="AP94" s="68" t="s">
        <v>1606</v>
      </c>
      <c r="AQ94" s="68" t="s">
        <v>1606</v>
      </c>
      <c r="AR94" s="68" t="s">
        <v>1598</v>
      </c>
      <c r="AS94" s="68" t="s">
        <v>1598</v>
      </c>
      <c r="AT94" s="69" t="s">
        <v>1598</v>
      </c>
      <c r="AU94" s="68" t="s">
        <v>1598</v>
      </c>
      <c r="AV94" s="68" t="s">
        <v>1598</v>
      </c>
      <c r="AW94" s="70" t="s">
        <v>1598</v>
      </c>
      <c r="AX94" s="70" t="s">
        <v>1598</v>
      </c>
      <c r="AY94" s="70" t="s">
        <v>1598</v>
      </c>
      <c r="AZ94" s="70" t="s">
        <v>1598</v>
      </c>
      <c r="BA94" s="70" t="s">
        <v>1598</v>
      </c>
      <c r="BB94" s="70" t="s">
        <v>1598</v>
      </c>
      <c r="BC94" s="70" t="s">
        <v>1599</v>
      </c>
      <c r="BD94" s="70" t="s">
        <v>1599</v>
      </c>
      <c r="BE94" s="70" t="s">
        <v>1599</v>
      </c>
      <c r="BF94" s="70" t="s">
        <v>1599</v>
      </c>
      <c r="BG94" s="70" t="s">
        <v>1599</v>
      </c>
      <c r="BH94" s="70" t="s">
        <v>1599</v>
      </c>
      <c r="BI94" s="70" t="s">
        <v>1599</v>
      </c>
      <c r="BJ94" s="70" t="s">
        <v>1599</v>
      </c>
      <c r="BK94" s="70" t="s">
        <v>1599</v>
      </c>
      <c r="BL94" s="70" t="s">
        <v>1599</v>
      </c>
      <c r="BM94" s="70" t="s">
        <v>1599</v>
      </c>
      <c r="BN94" s="70" t="s">
        <v>1599</v>
      </c>
      <c r="BO94" s="70" t="s">
        <v>1599</v>
      </c>
      <c r="BP94" s="70" t="s">
        <v>1599</v>
      </c>
      <c r="BQ94" s="70" t="s">
        <v>1599</v>
      </c>
      <c r="BR94" s="55"/>
      <c r="BS94" s="55"/>
      <c r="BT94" s="135" t="s">
        <v>1600</v>
      </c>
      <c r="BU94" s="71" t="s">
        <v>1600</v>
      </c>
      <c r="BV94" s="71" t="s">
        <v>1600</v>
      </c>
      <c r="BW94" s="71" t="s">
        <v>1600</v>
      </c>
      <c r="BX94" s="71" t="s">
        <v>1600</v>
      </c>
      <c r="BY94" s="71" t="s">
        <v>1600</v>
      </c>
      <c r="BZ94" s="71" t="s">
        <v>1600</v>
      </c>
      <c r="CA94" s="71" t="s">
        <v>1600</v>
      </c>
      <c r="CB94" s="71" t="s">
        <v>1600</v>
      </c>
      <c r="CC94" s="64" t="s">
        <v>1600</v>
      </c>
      <c r="CD94" s="64" t="s">
        <v>1600</v>
      </c>
      <c r="CE94" s="64" t="s">
        <v>1600</v>
      </c>
      <c r="CF94" s="64" t="s">
        <v>1600</v>
      </c>
      <c r="CG94" s="64" t="s">
        <v>1600</v>
      </c>
      <c r="CH94" s="64" t="s">
        <v>1600</v>
      </c>
      <c r="CI94" s="64" t="s">
        <v>1600</v>
      </c>
      <c r="CJ94" s="64" t="s">
        <v>1600</v>
      </c>
      <c r="CK94" s="64" t="s">
        <v>1600</v>
      </c>
      <c r="CL94" s="64" t="s">
        <v>1600</v>
      </c>
      <c r="CM94" s="64" t="s">
        <v>1600</v>
      </c>
      <c r="CN94" s="64" t="s">
        <v>1600</v>
      </c>
      <c r="CO94" s="64" t="s">
        <v>1600</v>
      </c>
      <c r="CP94" s="64" t="s">
        <v>1600</v>
      </c>
      <c r="CQ94" s="64" t="s">
        <v>1600</v>
      </c>
      <c r="CR94" s="64" t="s">
        <v>1600</v>
      </c>
      <c r="CS94" s="64" t="s">
        <v>1600</v>
      </c>
      <c r="CT94" s="64" t="s">
        <v>1600</v>
      </c>
      <c r="CU94" s="64" t="s">
        <v>1600</v>
      </c>
      <c r="CV94" s="64" t="s">
        <v>1600</v>
      </c>
      <c r="CW94" s="64" t="s">
        <v>1600</v>
      </c>
      <c r="CX94" s="29"/>
      <c r="CY94" s="29"/>
      <c r="CZ94" s="139" t="s">
        <v>1601</v>
      </c>
      <c r="DA94" s="72" t="s">
        <v>1601</v>
      </c>
      <c r="DB94" s="72" t="s">
        <v>1601</v>
      </c>
      <c r="DC94" s="72" t="s">
        <v>1601</v>
      </c>
      <c r="DD94" s="72" t="s">
        <v>1601</v>
      </c>
      <c r="DE94" s="72" t="s">
        <v>1601</v>
      </c>
      <c r="DF94" s="72" t="s">
        <v>1601</v>
      </c>
      <c r="DG94" s="77" t="s">
        <v>1602</v>
      </c>
      <c r="DH94" s="78" t="s">
        <v>1602</v>
      </c>
      <c r="DI94" s="74" t="s">
        <v>1601</v>
      </c>
      <c r="DJ94" s="74" t="s">
        <v>1601</v>
      </c>
      <c r="DK94" s="74" t="s">
        <v>1601</v>
      </c>
      <c r="DL94" s="74" t="s">
        <v>1601</v>
      </c>
      <c r="DM94" s="74" t="s">
        <v>1601</v>
      </c>
      <c r="DN94" s="74" t="s">
        <v>1596</v>
      </c>
      <c r="DO94" s="74" t="s">
        <v>1596</v>
      </c>
      <c r="DP94" s="74" t="s">
        <v>1596</v>
      </c>
      <c r="DQ94" s="74" t="s">
        <v>1596</v>
      </c>
      <c r="DR94" s="74" t="s">
        <v>1596</v>
      </c>
      <c r="DS94" s="74" t="s">
        <v>1596</v>
      </c>
      <c r="DT94" s="74" t="s">
        <v>1596</v>
      </c>
      <c r="DU94" s="74" t="s">
        <v>1596</v>
      </c>
      <c r="DV94" s="74" t="s">
        <v>1596</v>
      </c>
      <c r="DW94" s="74" t="str">
        <f t="shared" si="41"/>
        <v>eligible</v>
      </c>
      <c r="DX94" s="74" t="str">
        <f t="shared" si="42"/>
        <v>eligible</v>
      </c>
      <c r="DY94" s="74" t="str">
        <f t="shared" si="43"/>
        <v>eligible</v>
      </c>
      <c r="DZ94" s="74" t="str">
        <f t="shared" si="44"/>
        <v>eligible</v>
      </c>
      <c r="EA94" s="74" t="str">
        <f t="shared" si="45"/>
        <v>eligible</v>
      </c>
      <c r="EB94" s="74" t="s">
        <v>1596</v>
      </c>
      <c r="EC94" s="63"/>
      <c r="ED94" s="63"/>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row>
    <row r="95" spans="2:160" x14ac:dyDescent="0.25">
      <c r="B95" s="20" t="s">
        <v>297</v>
      </c>
      <c r="C95" s="64" t="s">
        <v>1320</v>
      </c>
      <c r="D95" s="29"/>
      <c r="E95" s="29"/>
      <c r="F95" s="65" t="str">
        <f t="shared" si="46"/>
        <v>HIC</v>
      </c>
      <c r="G95" s="65" t="str">
        <f t="shared" si="47"/>
        <v>HIC</v>
      </c>
      <c r="H95" s="65" t="str">
        <f t="shared" si="48"/>
        <v>HIC</v>
      </c>
      <c r="I95" s="65" t="str">
        <f t="shared" si="49"/>
        <v>HIC</v>
      </c>
      <c r="J95" s="65" t="str">
        <f t="shared" si="50"/>
        <v>HIC</v>
      </c>
      <c r="K95" s="65" t="str">
        <f t="shared" si="51"/>
        <v>HIC</v>
      </c>
      <c r="L95" s="65" t="str">
        <f t="shared" si="52"/>
        <v>HIC</v>
      </c>
      <c r="M95" s="65" t="str">
        <f t="shared" si="53"/>
        <v>HIC</v>
      </c>
      <c r="N95" s="65" t="str">
        <f t="shared" si="54"/>
        <v>HIC</v>
      </c>
      <c r="O95" s="66" t="str">
        <f t="shared" si="55"/>
        <v>HIC</v>
      </c>
      <c r="P95" s="66" t="str">
        <f t="shared" si="56"/>
        <v>HIC</v>
      </c>
      <c r="Q95" s="66" t="str">
        <f t="shared" si="57"/>
        <v>HIC</v>
      </c>
      <c r="R95" s="66" t="str">
        <f t="shared" si="58"/>
        <v>HIC</v>
      </c>
      <c r="S95" s="66" t="str">
        <f t="shared" si="59"/>
        <v>HIC</v>
      </c>
      <c r="T95" s="66" t="str">
        <f t="shared" si="60"/>
        <v>HIC</v>
      </c>
      <c r="U95" s="66" t="str">
        <f t="shared" si="61"/>
        <v>HIC</v>
      </c>
      <c r="V95" s="66" t="str">
        <f t="shared" si="62"/>
        <v>HIC</v>
      </c>
      <c r="W95" s="66" t="str">
        <f t="shared" si="63"/>
        <v>HIC</v>
      </c>
      <c r="X95" s="66" t="str">
        <f t="shared" si="64"/>
        <v>HIC</v>
      </c>
      <c r="Y95" s="66" t="str">
        <f t="shared" si="65"/>
        <v>HIC</v>
      </c>
      <c r="Z95" s="66" t="str">
        <f t="shared" si="66"/>
        <v>HIC</v>
      </c>
      <c r="AA95" s="66" t="str">
        <f t="shared" si="67"/>
        <v>HIC</v>
      </c>
      <c r="AB95" s="66" t="str">
        <f t="shared" si="68"/>
        <v>HIC</v>
      </c>
      <c r="AC95" s="66" t="str">
        <f t="shared" si="69"/>
        <v>HIC</v>
      </c>
      <c r="AD95" s="66" t="str">
        <f t="shared" si="70"/>
        <v>HIC</v>
      </c>
      <c r="AE95" s="66" t="str">
        <f t="shared" si="71"/>
        <v>HIC</v>
      </c>
      <c r="AF95" s="66" t="str">
        <f t="shared" si="72"/>
        <v>HIC</v>
      </c>
      <c r="AG95" s="66" t="str">
        <f t="shared" si="73"/>
        <v>HIC</v>
      </c>
      <c r="AH95" s="66" t="str">
        <f t="shared" si="74"/>
        <v>HIC</v>
      </c>
      <c r="AI95" s="66" t="str">
        <f t="shared" si="75"/>
        <v>HIC</v>
      </c>
      <c r="AJ95" s="67"/>
      <c r="AK95" s="67"/>
      <c r="AL95" s="55"/>
      <c r="AM95" s="55"/>
      <c r="AN95" s="128" t="s">
        <v>1606</v>
      </c>
      <c r="AO95" s="128" t="s">
        <v>1606</v>
      </c>
      <c r="AP95" s="68" t="s">
        <v>1606</v>
      </c>
      <c r="AQ95" s="68" t="s">
        <v>1606</v>
      </c>
      <c r="AR95" s="68" t="s">
        <v>1606</v>
      </c>
      <c r="AS95" s="68" t="s">
        <v>1606</v>
      </c>
      <c r="AT95" s="69" t="s">
        <v>1606</v>
      </c>
      <c r="AU95" s="68" t="s">
        <v>1606</v>
      </c>
      <c r="AV95" s="68" t="s">
        <v>1606</v>
      </c>
      <c r="AW95" s="70" t="s">
        <v>1606</v>
      </c>
      <c r="AX95" s="70" t="s">
        <v>1606</v>
      </c>
      <c r="AY95" s="70" t="s">
        <v>1606</v>
      </c>
      <c r="AZ95" s="70" t="s">
        <v>1606</v>
      </c>
      <c r="BA95" s="70" t="s">
        <v>1606</v>
      </c>
      <c r="BB95" s="70" t="s">
        <v>1606</v>
      </c>
      <c r="BC95" s="70" t="s">
        <v>1606</v>
      </c>
      <c r="BD95" s="70" t="s">
        <v>1606</v>
      </c>
      <c r="BE95" s="70" t="s">
        <v>1606</v>
      </c>
      <c r="BF95" s="70" t="s">
        <v>1606</v>
      </c>
      <c r="BG95" s="70" t="s">
        <v>1606</v>
      </c>
      <c r="BH95" s="70" t="s">
        <v>1606</v>
      </c>
      <c r="BI95" s="70" t="s">
        <v>1606</v>
      </c>
      <c r="BJ95" s="70" t="s">
        <v>1606</v>
      </c>
      <c r="BK95" s="70" t="s">
        <v>1606</v>
      </c>
      <c r="BL95" s="70" t="s">
        <v>1606</v>
      </c>
      <c r="BM95" s="70" t="s">
        <v>1606</v>
      </c>
      <c r="BN95" s="70" t="s">
        <v>1606</v>
      </c>
      <c r="BO95" s="70" t="s">
        <v>1606</v>
      </c>
      <c r="BP95" s="70" t="s">
        <v>1606</v>
      </c>
      <c r="BQ95" s="70" t="s">
        <v>1606</v>
      </c>
      <c r="BR95" s="55"/>
      <c r="BS95" s="55"/>
      <c r="BT95" s="135" t="s">
        <v>1600</v>
      </c>
      <c r="BU95" s="71" t="s">
        <v>1600</v>
      </c>
      <c r="BV95" s="71" t="s">
        <v>1600</v>
      </c>
      <c r="BW95" s="71" t="s">
        <v>1600</v>
      </c>
      <c r="BX95" s="71" t="s">
        <v>1600</v>
      </c>
      <c r="BY95" s="71" t="s">
        <v>1600</v>
      </c>
      <c r="BZ95" s="71" t="s">
        <v>1600</v>
      </c>
      <c r="CA95" s="71" t="s">
        <v>1600</v>
      </c>
      <c r="CB95" s="71" t="s">
        <v>1600</v>
      </c>
      <c r="CC95" s="64" t="s">
        <v>1600</v>
      </c>
      <c r="CD95" s="64" t="s">
        <v>1600</v>
      </c>
      <c r="CE95" s="64" t="s">
        <v>1600</v>
      </c>
      <c r="CF95" s="64" t="s">
        <v>1600</v>
      </c>
      <c r="CG95" s="64" t="s">
        <v>1600</v>
      </c>
      <c r="CH95" s="64" t="s">
        <v>1600</v>
      </c>
      <c r="CI95" s="64" t="s">
        <v>1600</v>
      </c>
      <c r="CJ95" s="64" t="s">
        <v>1600</v>
      </c>
      <c r="CK95" s="64" t="s">
        <v>1600</v>
      </c>
      <c r="CL95" s="64" t="s">
        <v>1600</v>
      </c>
      <c r="CM95" s="64" t="s">
        <v>1600</v>
      </c>
      <c r="CN95" s="64" t="s">
        <v>1600</v>
      </c>
      <c r="CO95" s="64" t="s">
        <v>1600</v>
      </c>
      <c r="CP95" s="64" t="s">
        <v>1600</v>
      </c>
      <c r="CQ95" s="64" t="s">
        <v>1600</v>
      </c>
      <c r="CR95" s="64" t="s">
        <v>1600</v>
      </c>
      <c r="CS95" s="64" t="s">
        <v>1600</v>
      </c>
      <c r="CT95" s="64" t="s">
        <v>1600</v>
      </c>
      <c r="CU95" s="64" t="s">
        <v>1600</v>
      </c>
      <c r="CV95" s="64" t="s">
        <v>1600</v>
      </c>
      <c r="CW95" s="64" t="s">
        <v>1600</v>
      </c>
      <c r="CX95" s="29"/>
      <c r="CY95" s="29"/>
      <c r="CZ95" s="139" t="s">
        <v>1601</v>
      </c>
      <c r="DA95" s="72" t="s">
        <v>1601</v>
      </c>
      <c r="DB95" s="72" t="s">
        <v>1601</v>
      </c>
      <c r="DC95" s="72" t="s">
        <v>1601</v>
      </c>
      <c r="DD95" s="72" t="s">
        <v>1601</v>
      </c>
      <c r="DE95" s="72" t="s">
        <v>1601</v>
      </c>
      <c r="DF95" s="72" t="s">
        <v>1601</v>
      </c>
      <c r="DG95" s="77" t="s">
        <v>1602</v>
      </c>
      <c r="DH95" s="78" t="s">
        <v>1602</v>
      </c>
      <c r="DI95" s="74" t="s">
        <v>1601</v>
      </c>
      <c r="DJ95" s="74" t="s">
        <v>1601</v>
      </c>
      <c r="DK95" s="74" t="s">
        <v>1601</v>
      </c>
      <c r="DL95" s="74" t="s">
        <v>1601</v>
      </c>
      <c r="DM95" s="74" t="s">
        <v>1601</v>
      </c>
      <c r="DN95" s="74" t="s">
        <v>1601</v>
      </c>
      <c r="DO95" s="74" t="s">
        <v>1601</v>
      </c>
      <c r="DP95" s="74" t="s">
        <v>1601</v>
      </c>
      <c r="DQ95" s="74" t="s">
        <v>1601</v>
      </c>
      <c r="DR95" s="74" t="s">
        <v>1601</v>
      </c>
      <c r="DS95" s="74" t="s">
        <v>1601</v>
      </c>
      <c r="DT95" s="74" t="s">
        <v>1601</v>
      </c>
      <c r="DU95" s="74" t="s">
        <v>1601</v>
      </c>
      <c r="DV95" s="74" t="s">
        <v>1601</v>
      </c>
      <c r="DW95" s="74" t="str">
        <f t="shared" si="41"/>
        <v>ineligible</v>
      </c>
      <c r="DX95" s="74" t="str">
        <f t="shared" si="42"/>
        <v>ineligible</v>
      </c>
      <c r="DY95" s="74" t="str">
        <f t="shared" si="43"/>
        <v>ineligible</v>
      </c>
      <c r="DZ95" s="74" t="str">
        <f t="shared" si="44"/>
        <v>ineligible</v>
      </c>
      <c r="EA95" s="74" t="str">
        <f t="shared" si="45"/>
        <v>ineligible</v>
      </c>
      <c r="EB95" s="74" t="s">
        <v>1601</v>
      </c>
      <c r="EC95" s="63"/>
      <c r="ED95" s="63"/>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row>
    <row r="96" spans="2:160" x14ac:dyDescent="0.25">
      <c r="B96" s="20" t="s">
        <v>1444</v>
      </c>
      <c r="C96" s="64" t="s">
        <v>1693</v>
      </c>
      <c r="D96" s="29"/>
      <c r="E96" s="29"/>
      <c r="F96" s="65" t="str">
        <f t="shared" si="46"/>
        <v>UMIC</v>
      </c>
      <c r="G96" s="65" t="str">
        <f t="shared" si="47"/>
        <v>UMIC</v>
      </c>
      <c r="H96" s="65" t="str">
        <f t="shared" si="48"/>
        <v>UMIC</v>
      </c>
      <c r="I96" s="65" t="str">
        <f t="shared" si="49"/>
        <v>UMIC</v>
      </c>
      <c r="J96" s="65" t="str">
        <f t="shared" si="50"/>
        <v>UMIC</v>
      </c>
      <c r="K96" s="65" t="str">
        <f t="shared" si="51"/>
        <v>LMIC</v>
      </c>
      <c r="L96" s="65" t="str">
        <f t="shared" si="52"/>
        <v>UMIC</v>
      </c>
      <c r="M96" s="65" t="str">
        <f t="shared" si="53"/>
        <v>UMIC</v>
      </c>
      <c r="N96" s="65" t="str">
        <f t="shared" si="54"/>
        <v>UMIC</v>
      </c>
      <c r="O96" s="66" t="str">
        <f t="shared" si="55"/>
        <v>UMIC</v>
      </c>
      <c r="P96" s="66" t="str">
        <f t="shared" si="56"/>
        <v>UMIC</v>
      </c>
      <c r="Q96" s="66" t="str">
        <f t="shared" si="57"/>
        <v>UMIC</v>
      </c>
      <c r="R96" s="66" t="str">
        <f t="shared" si="58"/>
        <v>LMIC</v>
      </c>
      <c r="S96" s="66" t="str">
        <f t="shared" si="59"/>
        <v>LMIC</v>
      </c>
      <c r="T96" s="66" t="str">
        <f t="shared" si="60"/>
        <v>LMIC</v>
      </c>
      <c r="U96" s="66" t="str">
        <f t="shared" si="61"/>
        <v>LMIC</v>
      </c>
      <c r="V96" s="66" t="str">
        <f t="shared" si="62"/>
        <v>LMIC</v>
      </c>
      <c r="W96" s="66" t="str">
        <f t="shared" si="63"/>
        <v>LMIC</v>
      </c>
      <c r="X96" s="66" t="str">
        <f t="shared" si="64"/>
        <v>LMIC</v>
      </c>
      <c r="Y96" s="66" t="str">
        <f t="shared" si="65"/>
        <v>LMIC</v>
      </c>
      <c r="Z96" s="66" t="str">
        <f t="shared" si="66"/>
        <v>LMIC</v>
      </c>
      <c r="AA96" s="66" t="str">
        <f t="shared" si="67"/>
        <v>LMIC</v>
      </c>
      <c r="AB96" s="66" t="str">
        <f t="shared" si="68"/>
        <v>LMIC</v>
      </c>
      <c r="AC96" s="66" t="str">
        <f t="shared" si="69"/>
        <v>LMIC</v>
      </c>
      <c r="AD96" s="66" t="str">
        <f t="shared" si="70"/>
        <v>LMIC</v>
      </c>
      <c r="AE96" s="66" t="str">
        <f t="shared" si="71"/>
        <v>LMIC</v>
      </c>
      <c r="AF96" s="66" t="str">
        <f t="shared" si="72"/>
        <v>LMIC</v>
      </c>
      <c r="AG96" s="66" t="str">
        <f t="shared" si="73"/>
        <v>LMIC</v>
      </c>
      <c r="AH96" s="66" t="str">
        <f t="shared" si="74"/>
        <v>LMIC</v>
      </c>
      <c r="AI96" s="66" t="str">
        <f t="shared" si="75"/>
        <v>LMIC</v>
      </c>
      <c r="AJ96" s="67"/>
      <c r="AK96" s="67"/>
      <c r="AL96" s="55"/>
      <c r="AM96" s="55"/>
      <c r="AN96" s="128" t="s">
        <v>1598</v>
      </c>
      <c r="AO96" s="128" t="s">
        <v>1598</v>
      </c>
      <c r="AP96" s="68" t="s">
        <v>1598</v>
      </c>
      <c r="AQ96" s="68" t="s">
        <v>1598</v>
      </c>
      <c r="AR96" s="75" t="s">
        <v>1598</v>
      </c>
      <c r="AS96" s="75" t="s">
        <v>1599</v>
      </c>
      <c r="AT96" s="69" t="s">
        <v>1598</v>
      </c>
      <c r="AU96" s="68" t="s">
        <v>1598</v>
      </c>
      <c r="AV96" s="68" t="s">
        <v>1598</v>
      </c>
      <c r="AW96" s="70" t="s">
        <v>1598</v>
      </c>
      <c r="AX96" s="70" t="s">
        <v>1598</v>
      </c>
      <c r="AY96" s="70" t="s">
        <v>1598</v>
      </c>
      <c r="AZ96" s="70" t="s">
        <v>1599</v>
      </c>
      <c r="BA96" s="70" t="s">
        <v>1599</v>
      </c>
      <c r="BB96" s="70" t="s">
        <v>1599</v>
      </c>
      <c r="BC96" s="70" t="s">
        <v>1599</v>
      </c>
      <c r="BD96" s="70" t="s">
        <v>1599</v>
      </c>
      <c r="BE96" s="70" t="s">
        <v>1599</v>
      </c>
      <c r="BF96" s="70" t="s">
        <v>1599</v>
      </c>
      <c r="BG96" s="70" t="s">
        <v>1599</v>
      </c>
      <c r="BH96" s="70" t="s">
        <v>1599</v>
      </c>
      <c r="BI96" s="70" t="s">
        <v>1599</v>
      </c>
      <c r="BJ96" s="70" t="s">
        <v>1599</v>
      </c>
      <c r="BK96" s="70" t="s">
        <v>1599</v>
      </c>
      <c r="BL96" s="70" t="s">
        <v>1599</v>
      </c>
      <c r="BM96" s="70" t="s">
        <v>1599</v>
      </c>
      <c r="BN96" s="70" t="s">
        <v>1599</v>
      </c>
      <c r="BO96" s="70" t="s">
        <v>1599</v>
      </c>
      <c r="BP96" s="70" t="s">
        <v>1599</v>
      </c>
      <c r="BQ96" s="70" t="s">
        <v>1599</v>
      </c>
      <c r="BR96" s="55"/>
      <c r="BS96" s="55"/>
      <c r="BT96" s="135" t="s">
        <v>1600</v>
      </c>
      <c r="BU96" s="71" t="s">
        <v>1600</v>
      </c>
      <c r="BV96" s="71" t="s">
        <v>1600</v>
      </c>
      <c r="BW96" s="71" t="s">
        <v>1600</v>
      </c>
      <c r="BX96" s="71" t="s">
        <v>1600</v>
      </c>
      <c r="BY96" s="71" t="s">
        <v>1600</v>
      </c>
      <c r="BZ96" s="71" t="s">
        <v>1600</v>
      </c>
      <c r="CA96" s="71" t="s">
        <v>1600</v>
      </c>
      <c r="CB96" s="71" t="s">
        <v>1600</v>
      </c>
      <c r="CC96" s="64" t="s">
        <v>1600</v>
      </c>
      <c r="CD96" s="64" t="s">
        <v>1600</v>
      </c>
      <c r="CE96" s="64" t="s">
        <v>1600</v>
      </c>
      <c r="CF96" s="64" t="s">
        <v>1600</v>
      </c>
      <c r="CG96" s="64" t="s">
        <v>1600</v>
      </c>
      <c r="CH96" s="64" t="s">
        <v>1600</v>
      </c>
      <c r="CI96" s="64" t="s">
        <v>1600</v>
      </c>
      <c r="CJ96" s="64" t="s">
        <v>1600</v>
      </c>
      <c r="CK96" s="64" t="s">
        <v>1600</v>
      </c>
      <c r="CL96" s="64" t="s">
        <v>1600</v>
      </c>
      <c r="CM96" s="64" t="s">
        <v>1600</v>
      </c>
      <c r="CN96" s="64" t="s">
        <v>1600</v>
      </c>
      <c r="CO96" s="64" t="s">
        <v>1600</v>
      </c>
      <c r="CP96" s="64" t="s">
        <v>1600</v>
      </c>
      <c r="CQ96" s="64" t="s">
        <v>1600</v>
      </c>
      <c r="CR96" s="64" t="s">
        <v>1600</v>
      </c>
      <c r="CS96" s="64" t="s">
        <v>1600</v>
      </c>
      <c r="CT96" s="64" t="s">
        <v>1600</v>
      </c>
      <c r="CU96" s="64" t="s">
        <v>1600</v>
      </c>
      <c r="CV96" s="64" t="s">
        <v>1600</v>
      </c>
      <c r="CW96" s="64" t="s">
        <v>1600</v>
      </c>
      <c r="CX96" s="29"/>
      <c r="CY96" s="29"/>
      <c r="CZ96" s="139" t="s">
        <v>1601</v>
      </c>
      <c r="DA96" s="72" t="s">
        <v>1601</v>
      </c>
      <c r="DB96" s="72" t="s">
        <v>1601</v>
      </c>
      <c r="DC96" s="72" t="s">
        <v>1601</v>
      </c>
      <c r="DD96" s="72" t="s">
        <v>1601</v>
      </c>
      <c r="DE96" s="72" t="s">
        <v>1601</v>
      </c>
      <c r="DF96" s="72" t="s">
        <v>1601</v>
      </c>
      <c r="DG96" s="77" t="s">
        <v>1602</v>
      </c>
      <c r="DH96" s="78" t="s">
        <v>1602</v>
      </c>
      <c r="DI96" s="74" t="s">
        <v>1601</v>
      </c>
      <c r="DJ96" s="74" t="s">
        <v>1601</v>
      </c>
      <c r="DK96" s="74" t="s">
        <v>1596</v>
      </c>
      <c r="DL96" s="74" t="s">
        <v>1596</v>
      </c>
      <c r="DM96" s="74" t="s">
        <v>1596</v>
      </c>
      <c r="DN96" s="74" t="s">
        <v>1596</v>
      </c>
      <c r="DO96" s="74" t="s">
        <v>1596</v>
      </c>
      <c r="DP96" s="74" t="s">
        <v>1596</v>
      </c>
      <c r="DQ96" s="74" t="s">
        <v>1596</v>
      </c>
      <c r="DR96" s="74" t="s">
        <v>1596</v>
      </c>
      <c r="DS96" s="74" t="s">
        <v>1596</v>
      </c>
      <c r="DT96" s="74" t="s">
        <v>1596</v>
      </c>
      <c r="DU96" s="74" t="s">
        <v>1596</v>
      </c>
      <c r="DV96" s="74" t="s">
        <v>1596</v>
      </c>
      <c r="DW96" s="74" t="str">
        <f t="shared" si="41"/>
        <v>eligible</v>
      </c>
      <c r="DX96" s="74" t="str">
        <f t="shared" si="42"/>
        <v>eligible</v>
      </c>
      <c r="DY96" s="74" t="str">
        <f t="shared" si="43"/>
        <v>eligible</v>
      </c>
      <c r="DZ96" s="74" t="str">
        <f t="shared" si="44"/>
        <v>eligible</v>
      </c>
      <c r="EA96" s="74" t="str">
        <f t="shared" si="45"/>
        <v>eligible</v>
      </c>
      <c r="EB96" s="74" t="s">
        <v>1596</v>
      </c>
      <c r="EC96" s="63"/>
      <c r="ED96" s="63"/>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row>
    <row r="97" spans="2:160" x14ac:dyDescent="0.25">
      <c r="B97" s="20" t="s">
        <v>1</v>
      </c>
      <c r="C97" s="64" t="s">
        <v>1694</v>
      </c>
      <c r="D97" s="29"/>
      <c r="E97" s="29"/>
      <c r="F97" s="65" t="str">
        <f t="shared" si="46"/>
        <v>HIC</v>
      </c>
      <c r="G97" s="65" t="str">
        <f t="shared" si="47"/>
        <v>HIC</v>
      </c>
      <c r="H97" s="65" t="str">
        <f t="shared" si="48"/>
        <v>HIC</v>
      </c>
      <c r="I97" s="65" t="str">
        <f t="shared" si="49"/>
        <v>HIC</v>
      </c>
      <c r="J97" s="65" t="str">
        <f t="shared" si="50"/>
        <v>UMIC</v>
      </c>
      <c r="K97" s="65" t="str">
        <f t="shared" si="51"/>
        <v>UMIC</v>
      </c>
      <c r="L97" s="65" t="str">
        <f t="shared" si="52"/>
        <v>UMIC</v>
      </c>
      <c r="M97" s="65" t="str">
        <f t="shared" si="53"/>
        <v>UMIC</v>
      </c>
      <c r="N97" s="65" t="str">
        <f t="shared" si="54"/>
        <v>UMIC</v>
      </c>
      <c r="O97" s="66" t="str">
        <f t="shared" si="55"/>
        <v>UMIC</v>
      </c>
      <c r="P97" s="66" t="str">
        <f t="shared" si="56"/>
        <v>UMIC</v>
      </c>
      <c r="Q97" s="66" t="str">
        <f t="shared" si="57"/>
        <v>UMIC</v>
      </c>
      <c r="R97" s="66" t="str">
        <f t="shared" si="58"/>
        <v>UMIC</v>
      </c>
      <c r="S97" s="66" t="str">
        <f t="shared" si="59"/>
        <v>UMIC</v>
      </c>
      <c r="T97" s="66" t="str">
        <f t="shared" si="60"/>
        <v>UMIC</v>
      </c>
      <c r="U97" s="66" t="str">
        <f t="shared" si="61"/>
        <v>UMIC</v>
      </c>
      <c r="V97" s="66" t="str">
        <f t="shared" si="62"/>
        <v>LMIC</v>
      </c>
      <c r="W97" s="66" t="str">
        <f t="shared" si="63"/>
        <v>LMIC</v>
      </c>
      <c r="X97" s="66" t="str">
        <f t="shared" si="64"/>
        <v>LMIC</v>
      </c>
      <c r="Y97" s="66" t="str">
        <f t="shared" si="65"/>
        <v>LMIC</v>
      </c>
      <c r="Z97" s="66" t="str">
        <f t="shared" si="66"/>
        <v>LMIC</v>
      </c>
      <c r="AA97" s="66" t="str">
        <f t="shared" si="67"/>
        <v>LMIC</v>
      </c>
      <c r="AB97" s="66" t="str">
        <f t="shared" si="68"/>
        <v>LMIC</v>
      </c>
      <c r="AC97" s="66" t="str">
        <f t="shared" si="69"/>
        <v>LMIC</v>
      </c>
      <c r="AD97" s="66" t="str">
        <f t="shared" si="70"/>
        <v>LMIC</v>
      </c>
      <c r="AE97" s="66" t="str">
        <f t="shared" si="71"/>
        <v>LMIC</v>
      </c>
      <c r="AF97" s="66" t="str">
        <f t="shared" si="72"/>
        <v>LMIC</v>
      </c>
      <c r="AG97" s="66" t="str">
        <f t="shared" si="73"/>
        <v>LMIC</v>
      </c>
      <c r="AH97" s="66" t="str">
        <f t="shared" si="74"/>
        <v>LMIC</v>
      </c>
      <c r="AI97" s="66" t="str">
        <f t="shared" si="75"/>
        <v>LMIC</v>
      </c>
      <c r="AJ97" s="67"/>
      <c r="AK97" s="67"/>
      <c r="AL97" s="55"/>
      <c r="AM97" s="55"/>
      <c r="AN97" s="128" t="s">
        <v>1606</v>
      </c>
      <c r="AO97" s="128" t="s">
        <v>1606</v>
      </c>
      <c r="AP97" s="68" t="s">
        <v>1606</v>
      </c>
      <c r="AQ97" s="68" t="s">
        <v>1606</v>
      </c>
      <c r="AR97" s="68" t="s">
        <v>1598</v>
      </c>
      <c r="AS97" s="68" t="s">
        <v>1598</v>
      </c>
      <c r="AT97" s="69" t="s">
        <v>1598</v>
      </c>
      <c r="AU97" s="68" t="s">
        <v>1598</v>
      </c>
      <c r="AV97" s="68" t="s">
        <v>1598</v>
      </c>
      <c r="AW97" s="70" t="s">
        <v>1598</v>
      </c>
      <c r="AX97" s="70" t="s">
        <v>1598</v>
      </c>
      <c r="AY97" s="70" t="s">
        <v>1598</v>
      </c>
      <c r="AZ97" s="70" t="s">
        <v>1598</v>
      </c>
      <c r="BA97" s="70" t="s">
        <v>1598</v>
      </c>
      <c r="BB97" s="70" t="s">
        <v>1598</v>
      </c>
      <c r="BC97" s="70" t="s">
        <v>1598</v>
      </c>
      <c r="BD97" s="70" t="s">
        <v>1599</v>
      </c>
      <c r="BE97" s="70" t="s">
        <v>1599</v>
      </c>
      <c r="BF97" s="70" t="s">
        <v>1599</v>
      </c>
      <c r="BG97" s="70" t="s">
        <v>1599</v>
      </c>
      <c r="BH97" s="70" t="s">
        <v>1599</v>
      </c>
      <c r="BI97" s="70" t="s">
        <v>1599</v>
      </c>
      <c r="BJ97" s="70" t="s">
        <v>1599</v>
      </c>
      <c r="BK97" s="70" t="s">
        <v>1599</v>
      </c>
      <c r="BL97" s="70" t="s">
        <v>1599</v>
      </c>
      <c r="BM97" s="70" t="s">
        <v>1599</v>
      </c>
      <c r="BN97" s="70" t="s">
        <v>1599</v>
      </c>
      <c r="BO97" s="70" t="s">
        <v>1599</v>
      </c>
      <c r="BP97" s="70" t="s">
        <v>1599</v>
      </c>
      <c r="BQ97" s="70" t="s">
        <v>1599</v>
      </c>
      <c r="BR97" s="55"/>
      <c r="BS97" s="55"/>
      <c r="BT97" s="135" t="s">
        <v>1600</v>
      </c>
      <c r="BU97" s="71" t="s">
        <v>1600</v>
      </c>
      <c r="BV97" s="71" t="s">
        <v>1600</v>
      </c>
      <c r="BW97" s="71" t="s">
        <v>1600</v>
      </c>
      <c r="BX97" s="71" t="s">
        <v>1600</v>
      </c>
      <c r="BY97" s="71" t="s">
        <v>1600</v>
      </c>
      <c r="BZ97" s="71" t="s">
        <v>1600</v>
      </c>
      <c r="CA97" s="71" t="s">
        <v>1600</v>
      </c>
      <c r="CB97" s="71" t="s">
        <v>1600</v>
      </c>
      <c r="CC97" s="64" t="s">
        <v>1600</v>
      </c>
      <c r="CD97" s="64" t="s">
        <v>1600</v>
      </c>
      <c r="CE97" s="64" t="s">
        <v>1600</v>
      </c>
      <c r="CF97" s="64" t="s">
        <v>1600</v>
      </c>
      <c r="CG97" s="64" t="s">
        <v>1600</v>
      </c>
      <c r="CH97" s="64" t="s">
        <v>1600</v>
      </c>
      <c r="CI97" s="64" t="s">
        <v>1600</v>
      </c>
      <c r="CJ97" s="64" t="s">
        <v>1600</v>
      </c>
      <c r="CK97" s="64" t="s">
        <v>1600</v>
      </c>
      <c r="CL97" s="64" t="s">
        <v>1600</v>
      </c>
      <c r="CM97" s="64" t="s">
        <v>1600</v>
      </c>
      <c r="CN97" s="64" t="s">
        <v>1600</v>
      </c>
      <c r="CO97" s="64" t="s">
        <v>1600</v>
      </c>
      <c r="CP97" s="64" t="s">
        <v>1600</v>
      </c>
      <c r="CQ97" s="64" t="s">
        <v>1600</v>
      </c>
      <c r="CR97" s="64" t="s">
        <v>1600</v>
      </c>
      <c r="CS97" s="64" t="s">
        <v>1600</v>
      </c>
      <c r="CT97" s="64" t="s">
        <v>1600</v>
      </c>
      <c r="CU97" s="64" t="s">
        <v>1600</v>
      </c>
      <c r="CV97" s="64" t="s">
        <v>1600</v>
      </c>
      <c r="CW97" s="64" t="s">
        <v>1600</v>
      </c>
      <c r="CX97" s="29"/>
      <c r="CY97" s="29"/>
      <c r="CZ97" s="139" t="s">
        <v>1601</v>
      </c>
      <c r="DA97" s="72" t="s">
        <v>1601</v>
      </c>
      <c r="DB97" s="72" t="s">
        <v>1601</v>
      </c>
      <c r="DC97" s="72" t="s">
        <v>1601</v>
      </c>
      <c r="DD97" s="72" t="s">
        <v>1601</v>
      </c>
      <c r="DE97" s="72" t="s">
        <v>1601</v>
      </c>
      <c r="DF97" s="72" t="s">
        <v>1601</v>
      </c>
      <c r="DG97" s="77" t="s">
        <v>1602</v>
      </c>
      <c r="DH97" s="78" t="s">
        <v>1602</v>
      </c>
      <c r="DI97" s="74" t="s">
        <v>1601</v>
      </c>
      <c r="DJ97" s="74" t="s">
        <v>1601</v>
      </c>
      <c r="DK97" s="74" t="s">
        <v>1601</v>
      </c>
      <c r="DL97" s="74" t="s">
        <v>1601</v>
      </c>
      <c r="DM97" s="74" t="s">
        <v>1601</v>
      </c>
      <c r="DN97" s="74" t="s">
        <v>1601</v>
      </c>
      <c r="DO97" s="74" t="s">
        <v>1596</v>
      </c>
      <c r="DP97" s="74" t="s">
        <v>1596</v>
      </c>
      <c r="DQ97" s="74" t="s">
        <v>1596</v>
      </c>
      <c r="DR97" s="74" t="s">
        <v>1596</v>
      </c>
      <c r="DS97" s="74" t="s">
        <v>1596</v>
      </c>
      <c r="DT97" s="74" t="s">
        <v>1596</v>
      </c>
      <c r="DU97" s="74" t="s">
        <v>1596</v>
      </c>
      <c r="DV97" s="74" t="s">
        <v>1596</v>
      </c>
      <c r="DW97" s="74" t="str">
        <f t="shared" si="41"/>
        <v>eligible</v>
      </c>
      <c r="DX97" s="74" t="str">
        <f t="shared" si="42"/>
        <v>eligible</v>
      </c>
      <c r="DY97" s="74" t="str">
        <f t="shared" si="43"/>
        <v>eligible</v>
      </c>
      <c r="DZ97" s="74" t="str">
        <f t="shared" si="44"/>
        <v>eligible</v>
      </c>
      <c r="EA97" s="74" t="str">
        <f t="shared" si="45"/>
        <v>eligible</v>
      </c>
      <c r="EB97" s="74" t="s">
        <v>1596</v>
      </c>
      <c r="EC97" s="63"/>
      <c r="ED97" s="63"/>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row>
    <row r="98" spans="2:160" x14ac:dyDescent="0.25">
      <c r="B98" s="20" t="s">
        <v>74</v>
      </c>
      <c r="C98" s="64" t="s">
        <v>1695</v>
      </c>
      <c r="D98" s="29"/>
      <c r="E98" s="29"/>
      <c r="F98" s="65" t="str">
        <f t="shared" si="46"/>
        <v>UMIC</v>
      </c>
      <c r="G98" s="65" t="str">
        <f t="shared" si="47"/>
        <v>UMIC</v>
      </c>
      <c r="H98" s="65" t="str">
        <f t="shared" si="48"/>
        <v>UMIC</v>
      </c>
      <c r="I98" s="65" t="str">
        <f t="shared" si="49"/>
        <v>UMIC</v>
      </c>
      <c r="J98" s="65" t="str">
        <f t="shared" si="50"/>
        <v>LMIC</v>
      </c>
      <c r="K98" s="65" t="str">
        <f t="shared" si="51"/>
        <v>LMIC</v>
      </c>
      <c r="L98" s="65" t="str">
        <f t="shared" si="52"/>
        <v>LMIC</v>
      </c>
      <c r="M98" s="65" t="str">
        <f t="shared" si="53"/>
        <v>LMIC</v>
      </c>
      <c r="N98" s="65" t="str">
        <f t="shared" si="54"/>
        <v>LIC</v>
      </c>
      <c r="O98" s="66" t="str">
        <f t="shared" si="55"/>
        <v>LIC</v>
      </c>
      <c r="P98" s="66" t="str">
        <f t="shared" si="56"/>
        <v>LIC</v>
      </c>
      <c r="Q98" s="66" t="str">
        <f t="shared" si="57"/>
        <v>LIC</v>
      </c>
      <c r="R98" s="66" t="str">
        <f t="shared" si="58"/>
        <v>LIC</v>
      </c>
      <c r="S98" s="66" t="str">
        <f t="shared" si="59"/>
        <v>LIC</v>
      </c>
      <c r="T98" s="66" t="str">
        <f t="shared" si="60"/>
        <v>LIC</v>
      </c>
      <c r="U98" s="66" t="str">
        <f t="shared" si="61"/>
        <v>LIC</v>
      </c>
      <c r="V98" s="66" t="str">
        <f t="shared" si="62"/>
        <v>LIC</v>
      </c>
      <c r="W98" s="66" t="str">
        <f t="shared" si="63"/>
        <v>LIC</v>
      </c>
      <c r="X98" s="66" t="str">
        <f t="shared" si="64"/>
        <v>LIC</v>
      </c>
      <c r="Y98" s="66" t="str">
        <f t="shared" si="65"/>
        <v>LIC</v>
      </c>
      <c r="Z98" s="66" t="str">
        <f t="shared" si="66"/>
        <v>LIC</v>
      </c>
      <c r="AA98" s="66" t="str">
        <f t="shared" si="67"/>
        <v>LIC</v>
      </c>
      <c r="AB98" s="66" t="str">
        <f t="shared" si="68"/>
        <v>LIC</v>
      </c>
      <c r="AC98" s="66" t="str">
        <f t="shared" si="69"/>
        <v>LIC</v>
      </c>
      <c r="AD98" s="66" t="str">
        <f t="shared" si="70"/>
        <v>LIC</v>
      </c>
      <c r="AE98" s="66" t="str">
        <f t="shared" si="71"/>
        <v>LIC</v>
      </c>
      <c r="AF98" s="66" t="str">
        <f t="shared" si="72"/>
        <v>LIC</v>
      </c>
      <c r="AG98" s="66" t="str">
        <f t="shared" si="73"/>
        <v>LIC</v>
      </c>
      <c r="AH98" s="66" t="str">
        <f t="shared" si="74"/>
        <v>LIC</v>
      </c>
      <c r="AI98" s="66" t="str">
        <f t="shared" si="75"/>
        <v>LIC</v>
      </c>
      <c r="AJ98" s="67"/>
      <c r="AK98" s="67"/>
      <c r="AL98" s="55"/>
      <c r="AM98" s="55"/>
      <c r="AN98" s="128" t="s">
        <v>1598</v>
      </c>
      <c r="AO98" s="128" t="s">
        <v>1598</v>
      </c>
      <c r="AP98" s="68" t="s">
        <v>1598</v>
      </c>
      <c r="AQ98" s="68" t="s">
        <v>1598</v>
      </c>
      <c r="AR98" s="68" t="s">
        <v>1599</v>
      </c>
      <c r="AS98" s="68" t="s">
        <v>1599</v>
      </c>
      <c r="AT98" s="69" t="s">
        <v>1599</v>
      </c>
      <c r="AU98" s="68" t="s">
        <v>1599</v>
      </c>
      <c r="AV98" s="68" t="s">
        <v>1595</v>
      </c>
      <c r="AW98" s="70" t="s">
        <v>1595</v>
      </c>
      <c r="AX98" s="70" t="s">
        <v>1595</v>
      </c>
      <c r="AY98" s="70" t="s">
        <v>1595</v>
      </c>
      <c r="AZ98" s="70" t="s">
        <v>1595</v>
      </c>
      <c r="BA98" s="70" t="s">
        <v>1595</v>
      </c>
      <c r="BB98" s="70" t="s">
        <v>1595</v>
      </c>
      <c r="BC98" s="70" t="s">
        <v>1595</v>
      </c>
      <c r="BD98" s="70" t="s">
        <v>1595</v>
      </c>
      <c r="BE98" s="70" t="s">
        <v>1595</v>
      </c>
      <c r="BF98" s="70" t="s">
        <v>1595</v>
      </c>
      <c r="BG98" s="70" t="s">
        <v>1595</v>
      </c>
      <c r="BH98" s="70" t="s">
        <v>1595</v>
      </c>
      <c r="BI98" s="70" t="s">
        <v>1595</v>
      </c>
      <c r="BJ98" s="70" t="s">
        <v>1595</v>
      </c>
      <c r="BK98" s="70" t="s">
        <v>1595</v>
      </c>
      <c r="BL98" s="70" t="s">
        <v>1595</v>
      </c>
      <c r="BM98" s="70" t="s">
        <v>1595</v>
      </c>
      <c r="BN98" s="70" t="s">
        <v>1595</v>
      </c>
      <c r="BO98" s="70" t="s">
        <v>1595</v>
      </c>
      <c r="BP98" s="70" t="s">
        <v>1595</v>
      </c>
      <c r="BQ98" s="70" t="s">
        <v>1595</v>
      </c>
      <c r="BR98" s="55"/>
      <c r="BS98" s="55"/>
      <c r="BT98" s="135" t="s">
        <v>1600</v>
      </c>
      <c r="BU98" s="71" t="s">
        <v>1600</v>
      </c>
      <c r="BV98" s="71" t="s">
        <v>1600</v>
      </c>
      <c r="BW98" s="71" t="s">
        <v>1600</v>
      </c>
      <c r="BX98" s="71" t="s">
        <v>1600</v>
      </c>
      <c r="BY98" s="71" t="s">
        <v>1600</v>
      </c>
      <c r="BZ98" s="71" t="s">
        <v>1600</v>
      </c>
      <c r="CA98" s="71" t="s">
        <v>1600</v>
      </c>
      <c r="CB98" s="71" t="s">
        <v>1600</v>
      </c>
      <c r="CC98" s="64" t="s">
        <v>1600</v>
      </c>
      <c r="CD98" s="64" t="s">
        <v>1600</v>
      </c>
      <c r="CE98" s="64" t="s">
        <v>1600</v>
      </c>
      <c r="CF98" s="64" t="s">
        <v>1600</v>
      </c>
      <c r="CG98" s="64" t="s">
        <v>1600</v>
      </c>
      <c r="CH98" s="64" t="s">
        <v>1600</v>
      </c>
      <c r="CI98" s="64" t="s">
        <v>1600</v>
      </c>
      <c r="CJ98" s="64" t="s">
        <v>1600</v>
      </c>
      <c r="CK98" s="64" t="s">
        <v>1600</v>
      </c>
      <c r="CL98" s="64" t="s">
        <v>1600</v>
      </c>
      <c r="CM98" s="64" t="s">
        <v>1600</v>
      </c>
      <c r="CN98" s="64" t="s">
        <v>1600</v>
      </c>
      <c r="CO98" s="64" t="s">
        <v>1600</v>
      </c>
      <c r="CP98" s="64" t="s">
        <v>1600</v>
      </c>
      <c r="CQ98" s="64" t="s">
        <v>1600</v>
      </c>
      <c r="CR98" s="64" t="s">
        <v>1600</v>
      </c>
      <c r="CS98" s="64" t="s">
        <v>1600</v>
      </c>
      <c r="CT98" s="64" t="s">
        <v>1600</v>
      </c>
      <c r="CU98" s="64" t="s">
        <v>1600</v>
      </c>
      <c r="CV98" s="64" t="s">
        <v>1600</v>
      </c>
      <c r="CW98" s="64" t="s">
        <v>1600</v>
      </c>
      <c r="CX98" s="29"/>
      <c r="CY98" s="29"/>
      <c r="CZ98" s="139" t="s">
        <v>1601</v>
      </c>
      <c r="DA98" s="72" t="s">
        <v>1601</v>
      </c>
      <c r="DB98" s="72" t="s">
        <v>1601</v>
      </c>
      <c r="DC98" s="72" t="s">
        <v>1601</v>
      </c>
      <c r="DD98" s="72" t="s">
        <v>1596</v>
      </c>
      <c r="DE98" s="72" t="s">
        <v>1596</v>
      </c>
      <c r="DF98" s="72" t="s">
        <v>1596</v>
      </c>
      <c r="DG98" s="77" t="s">
        <v>1596</v>
      </c>
      <c r="DH98" s="78" t="s">
        <v>1596</v>
      </c>
      <c r="DI98" s="74" t="s">
        <v>1596</v>
      </c>
      <c r="DJ98" s="74" t="s">
        <v>1596</v>
      </c>
      <c r="DK98" s="74" t="s">
        <v>1596</v>
      </c>
      <c r="DL98" s="74" t="s">
        <v>1596</v>
      </c>
      <c r="DM98" s="74" t="s">
        <v>1596</v>
      </c>
      <c r="DN98" s="74" t="s">
        <v>1596</v>
      </c>
      <c r="DO98" s="74" t="s">
        <v>1596</v>
      </c>
      <c r="DP98" s="74" t="s">
        <v>1596</v>
      </c>
      <c r="DQ98" s="74" t="s">
        <v>1596</v>
      </c>
      <c r="DR98" s="74" t="s">
        <v>1596</v>
      </c>
      <c r="DS98" s="74" t="s">
        <v>1596</v>
      </c>
      <c r="DT98" s="74" t="s">
        <v>1596</v>
      </c>
      <c r="DU98" s="74" t="s">
        <v>1596</v>
      </c>
      <c r="DV98" s="74" t="s">
        <v>1596</v>
      </c>
      <c r="DW98" s="74" t="str">
        <f t="shared" si="41"/>
        <v>eligible</v>
      </c>
      <c r="DX98" s="74" t="str">
        <f t="shared" si="42"/>
        <v>eligible</v>
      </c>
      <c r="DY98" s="74" t="str">
        <f t="shared" si="43"/>
        <v>eligible</v>
      </c>
      <c r="DZ98" s="74" t="str">
        <f t="shared" si="44"/>
        <v>eligible</v>
      </c>
      <c r="EA98" s="74" t="str">
        <f t="shared" si="45"/>
        <v>eligible</v>
      </c>
      <c r="EB98" s="74" t="s">
        <v>1596</v>
      </c>
      <c r="EC98" s="63"/>
      <c r="ED98" s="63"/>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row>
    <row r="99" spans="2:160" x14ac:dyDescent="0.25">
      <c r="B99" s="20" t="s">
        <v>335</v>
      </c>
      <c r="C99" s="64" t="s">
        <v>1697</v>
      </c>
      <c r="D99" s="29"/>
      <c r="E99" s="29"/>
      <c r="F99" s="65" t="str">
        <f t="shared" si="46"/>
        <v>UMIC</v>
      </c>
      <c r="G99" s="65" t="str">
        <f t="shared" si="47"/>
        <v>UMIC</v>
      </c>
      <c r="H99" s="65" t="str">
        <f t="shared" si="48"/>
        <v>UMIC</v>
      </c>
      <c r="I99" s="65" t="str">
        <f t="shared" si="49"/>
        <v>UMIC</v>
      </c>
      <c r="J99" s="65" t="str">
        <f t="shared" si="50"/>
        <v>LDC</v>
      </c>
      <c r="K99" s="65" t="str">
        <f t="shared" si="51"/>
        <v>LDC</v>
      </c>
      <c r="L99" s="65" t="str">
        <f t="shared" si="52"/>
        <v>LDC</v>
      </c>
      <c r="M99" s="65" t="str">
        <f t="shared" si="53"/>
        <v>LDC</v>
      </c>
      <c r="N99" s="65" t="str">
        <f t="shared" si="54"/>
        <v>LDC</v>
      </c>
      <c r="O99" s="66" t="str">
        <f t="shared" si="55"/>
        <v>LDC</v>
      </c>
      <c r="P99" s="66" t="str">
        <f t="shared" si="56"/>
        <v>LDC</v>
      </c>
      <c r="Q99" s="66" t="str">
        <f t="shared" si="57"/>
        <v>LDC</v>
      </c>
      <c r="R99" s="66" t="str">
        <f t="shared" si="58"/>
        <v>LDC</v>
      </c>
      <c r="S99" s="66" t="str">
        <f t="shared" si="59"/>
        <v>LDC</v>
      </c>
      <c r="T99" s="66" t="str">
        <f t="shared" si="60"/>
        <v>LDC</v>
      </c>
      <c r="U99" s="66" t="str">
        <f t="shared" si="61"/>
        <v>LDC</v>
      </c>
      <c r="V99" s="66" t="str">
        <f t="shared" si="62"/>
        <v>LDC</v>
      </c>
      <c r="W99" s="66" t="str">
        <f t="shared" si="63"/>
        <v>LDC</v>
      </c>
      <c r="X99" s="66" t="str">
        <f t="shared" si="64"/>
        <v>LDC</v>
      </c>
      <c r="Y99" s="66" t="str">
        <f t="shared" si="65"/>
        <v>LDC</v>
      </c>
      <c r="Z99" s="66" t="str">
        <f t="shared" si="66"/>
        <v>LDC</v>
      </c>
      <c r="AA99" s="66" t="str">
        <f t="shared" si="67"/>
        <v>LDC</v>
      </c>
      <c r="AB99" s="66" t="str">
        <f t="shared" si="68"/>
        <v>LDC</v>
      </c>
      <c r="AC99" s="66" t="str">
        <f t="shared" si="69"/>
        <v>LDC</v>
      </c>
      <c r="AD99" s="66" t="str">
        <f t="shared" si="70"/>
        <v>LDC</v>
      </c>
      <c r="AE99" s="66" t="str">
        <f t="shared" si="71"/>
        <v>LDC</v>
      </c>
      <c r="AF99" s="66" t="str">
        <f t="shared" si="72"/>
        <v>LDC</v>
      </c>
      <c r="AG99" s="66" t="str">
        <f t="shared" si="73"/>
        <v>LDC</v>
      </c>
      <c r="AH99" s="66" t="str">
        <f t="shared" si="74"/>
        <v>LDC</v>
      </c>
      <c r="AI99" s="66" t="str">
        <f t="shared" si="75"/>
        <v>LDC</v>
      </c>
      <c r="AJ99" s="67"/>
      <c r="AK99" s="67"/>
      <c r="AL99" s="55"/>
      <c r="AM99" s="55"/>
      <c r="AN99" s="128" t="s">
        <v>1598</v>
      </c>
      <c r="AO99" s="128" t="s">
        <v>1598</v>
      </c>
      <c r="AP99" s="68" t="s">
        <v>1598</v>
      </c>
      <c r="AQ99" s="68" t="s">
        <v>1598</v>
      </c>
      <c r="AR99" s="68" t="s">
        <v>1599</v>
      </c>
      <c r="AS99" s="68" t="s">
        <v>1599</v>
      </c>
      <c r="AT99" s="69" t="s">
        <v>1599</v>
      </c>
      <c r="AU99" s="68" t="s">
        <v>1599</v>
      </c>
      <c r="AV99" s="68" t="s">
        <v>1599</v>
      </c>
      <c r="AW99" s="70" t="s">
        <v>1599</v>
      </c>
      <c r="AX99" s="70" t="s">
        <v>1599</v>
      </c>
      <c r="AY99" s="70" t="s">
        <v>1599</v>
      </c>
      <c r="AZ99" s="70" t="s">
        <v>1599</v>
      </c>
      <c r="BA99" s="70" t="s">
        <v>1599</v>
      </c>
      <c r="BB99" s="70" t="s">
        <v>1599</v>
      </c>
      <c r="BC99" s="70" t="s">
        <v>1599</v>
      </c>
      <c r="BD99" s="70" t="s">
        <v>1599</v>
      </c>
      <c r="BE99" s="70" t="s">
        <v>1599</v>
      </c>
      <c r="BF99" s="70" t="s">
        <v>1599</v>
      </c>
      <c r="BG99" s="70" t="s">
        <v>1599</v>
      </c>
      <c r="BH99" s="70" t="s">
        <v>1599</v>
      </c>
      <c r="BI99" s="70" t="s">
        <v>1599</v>
      </c>
      <c r="BJ99" s="70" t="s">
        <v>1599</v>
      </c>
      <c r="BK99" s="70" t="s">
        <v>1599</v>
      </c>
      <c r="BL99" s="70" t="s">
        <v>1599</v>
      </c>
      <c r="BM99" s="70" t="s">
        <v>1599</v>
      </c>
      <c r="BN99" s="70" t="s">
        <v>1599</v>
      </c>
      <c r="BO99" s="70" t="s">
        <v>1599</v>
      </c>
      <c r="BP99" s="70" t="s">
        <v>1599</v>
      </c>
      <c r="BQ99" s="70" t="s">
        <v>1599</v>
      </c>
      <c r="BR99" s="55"/>
      <c r="BS99" s="55"/>
      <c r="BT99" s="135" t="s">
        <v>1600</v>
      </c>
      <c r="BU99" s="71" t="s">
        <v>1600</v>
      </c>
      <c r="BV99" s="71" t="s">
        <v>1600</v>
      </c>
      <c r="BW99" s="71" t="s">
        <v>1600</v>
      </c>
      <c r="BX99" s="71" t="s">
        <v>1207</v>
      </c>
      <c r="BY99" s="71" t="s">
        <v>1207</v>
      </c>
      <c r="BZ99" s="71" t="s">
        <v>1207</v>
      </c>
      <c r="CA99" s="71" t="s">
        <v>1207</v>
      </c>
      <c r="CB99" s="71" t="s">
        <v>1207</v>
      </c>
      <c r="CC99" s="64" t="s">
        <v>1207</v>
      </c>
      <c r="CD99" s="64" t="s">
        <v>1207</v>
      </c>
      <c r="CE99" s="64" t="s">
        <v>1207</v>
      </c>
      <c r="CF99" s="64" t="s">
        <v>1207</v>
      </c>
      <c r="CG99" s="64" t="s">
        <v>1207</v>
      </c>
      <c r="CH99" s="64" t="s">
        <v>1207</v>
      </c>
      <c r="CI99" s="64" t="s">
        <v>1207</v>
      </c>
      <c r="CJ99" s="64" t="s">
        <v>1207</v>
      </c>
      <c r="CK99" s="64" t="s">
        <v>1207</v>
      </c>
      <c r="CL99" s="64" t="s">
        <v>1207</v>
      </c>
      <c r="CM99" s="64" t="s">
        <v>1207</v>
      </c>
      <c r="CN99" s="64" t="s">
        <v>1207</v>
      </c>
      <c r="CO99" s="64" t="s">
        <v>1207</v>
      </c>
      <c r="CP99" s="64" t="s">
        <v>1207</v>
      </c>
      <c r="CQ99" s="64" t="s">
        <v>1207</v>
      </c>
      <c r="CR99" s="64" t="s">
        <v>1207</v>
      </c>
      <c r="CS99" s="64" t="s">
        <v>1207</v>
      </c>
      <c r="CT99" s="64" t="s">
        <v>1207</v>
      </c>
      <c r="CU99" s="64" t="s">
        <v>1207</v>
      </c>
      <c r="CV99" s="64" t="s">
        <v>1207</v>
      </c>
      <c r="CW99" s="64" t="s">
        <v>1207</v>
      </c>
      <c r="CX99" s="29"/>
      <c r="CY99" s="29"/>
      <c r="CZ99" s="139" t="s">
        <v>1601</v>
      </c>
      <c r="DA99" s="72" t="s">
        <v>1601</v>
      </c>
      <c r="DB99" s="72" t="s">
        <v>1601</v>
      </c>
      <c r="DC99" s="72" t="s">
        <v>1601</v>
      </c>
      <c r="DD99" s="72" t="s">
        <v>1596</v>
      </c>
      <c r="DE99" s="72" t="s">
        <v>1596</v>
      </c>
      <c r="DF99" s="72" t="s">
        <v>1596</v>
      </c>
      <c r="DG99" s="77" t="s">
        <v>1596</v>
      </c>
      <c r="DH99" s="78" t="s">
        <v>1596</v>
      </c>
      <c r="DI99" s="74" t="s">
        <v>1596</v>
      </c>
      <c r="DJ99" s="74" t="s">
        <v>1596</v>
      </c>
      <c r="DK99" s="74" t="s">
        <v>1596</v>
      </c>
      <c r="DL99" s="74" t="s">
        <v>1596</v>
      </c>
      <c r="DM99" s="74" t="s">
        <v>1596</v>
      </c>
      <c r="DN99" s="74" t="s">
        <v>1596</v>
      </c>
      <c r="DO99" s="74" t="s">
        <v>1596</v>
      </c>
      <c r="DP99" s="74" t="s">
        <v>1596</v>
      </c>
      <c r="DQ99" s="74" t="s">
        <v>1596</v>
      </c>
      <c r="DR99" s="74" t="s">
        <v>1596</v>
      </c>
      <c r="DS99" s="74" t="s">
        <v>1596</v>
      </c>
      <c r="DT99" s="74" t="s">
        <v>1596</v>
      </c>
      <c r="DU99" s="74" t="s">
        <v>1596</v>
      </c>
      <c r="DV99" s="74" t="s">
        <v>1596</v>
      </c>
      <c r="DW99" s="74" t="str">
        <f t="shared" si="41"/>
        <v>eligible</v>
      </c>
      <c r="DX99" s="74" t="str">
        <f t="shared" si="42"/>
        <v>eligible</v>
      </c>
      <c r="DY99" s="74" t="str">
        <f t="shared" si="43"/>
        <v>eligible</v>
      </c>
      <c r="DZ99" s="74" t="str">
        <f t="shared" si="44"/>
        <v>eligible</v>
      </c>
      <c r="EA99" s="74" t="str">
        <f t="shared" si="45"/>
        <v>eligible</v>
      </c>
      <c r="EB99" s="74" t="s">
        <v>1596</v>
      </c>
      <c r="EC99" s="63"/>
      <c r="ED99" s="63"/>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row>
    <row r="100" spans="2:160" x14ac:dyDescent="0.25">
      <c r="B100" s="20" t="s">
        <v>72</v>
      </c>
      <c r="C100" s="64" t="s">
        <v>1324</v>
      </c>
      <c r="D100" s="29"/>
      <c r="E100" s="29"/>
      <c r="F100" s="65" t="str">
        <f t="shared" si="46"/>
        <v>LMIC</v>
      </c>
      <c r="G100" s="65" t="str">
        <f t="shared" si="47"/>
        <v>LMIC</v>
      </c>
      <c r="H100" s="65" t="str">
        <f t="shared" si="48"/>
        <v>LMIC</v>
      </c>
      <c r="I100" s="65" t="str">
        <f t="shared" si="49"/>
        <v>LMIC</v>
      </c>
      <c r="J100" s="65" t="str">
        <f t="shared" si="50"/>
        <v>HIC</v>
      </c>
      <c r="K100" s="65" t="str">
        <f t="shared" si="51"/>
        <v>HIC</v>
      </c>
      <c r="L100" s="65" t="str">
        <f t="shared" si="52"/>
        <v>HIC</v>
      </c>
      <c r="M100" s="65" t="str">
        <f t="shared" si="53"/>
        <v>HIC</v>
      </c>
      <c r="N100" s="65" t="str">
        <f t="shared" si="54"/>
        <v>HIC</v>
      </c>
      <c r="O100" s="66" t="str">
        <f t="shared" si="55"/>
        <v>HIC</v>
      </c>
      <c r="P100" s="66" t="str">
        <f t="shared" si="56"/>
        <v>HIC</v>
      </c>
      <c r="Q100" s="66" t="str">
        <f t="shared" si="57"/>
        <v>HIC</v>
      </c>
      <c r="R100" s="66" t="str">
        <f t="shared" si="58"/>
        <v>HIC</v>
      </c>
      <c r="S100" s="66" t="str">
        <f t="shared" si="59"/>
        <v>HIC</v>
      </c>
      <c r="T100" s="66" t="str">
        <f t="shared" si="60"/>
        <v>HIC</v>
      </c>
      <c r="U100" s="66" t="str">
        <f t="shared" si="61"/>
        <v>HIC</v>
      </c>
      <c r="V100" s="66" t="str">
        <f t="shared" si="62"/>
        <v>HIC</v>
      </c>
      <c r="W100" s="66" t="str">
        <f t="shared" si="63"/>
        <v>HIC</v>
      </c>
      <c r="X100" s="66" t="str">
        <f t="shared" si="64"/>
        <v>HIC</v>
      </c>
      <c r="Y100" s="66" t="str">
        <f t="shared" si="65"/>
        <v>HIC</v>
      </c>
      <c r="Z100" s="66" t="str">
        <f t="shared" si="66"/>
        <v>HIC</v>
      </c>
      <c r="AA100" s="66" t="str">
        <f t="shared" si="67"/>
        <v>UMIC</v>
      </c>
      <c r="AB100" s="66" t="str">
        <f t="shared" si="68"/>
        <v>UMIC</v>
      </c>
      <c r="AC100" s="66" t="str">
        <f t="shared" si="69"/>
        <v>UMIC</v>
      </c>
      <c r="AD100" s="66" t="str">
        <f t="shared" si="70"/>
        <v>HIC</v>
      </c>
      <c r="AE100" s="66" t="str">
        <f t="shared" si="71"/>
        <v>HIC</v>
      </c>
      <c r="AF100" s="66" t="str">
        <f t="shared" si="72"/>
        <v>HIC</v>
      </c>
      <c r="AG100" s="66" t="str">
        <f t="shared" si="73"/>
        <v>UMIC</v>
      </c>
      <c r="AH100" s="66" t="str">
        <f t="shared" si="74"/>
        <v>UMIC</v>
      </c>
      <c r="AI100" s="66" t="str">
        <f t="shared" si="75"/>
        <v>UMIC</v>
      </c>
      <c r="AJ100" s="67"/>
      <c r="AK100" s="67"/>
      <c r="AL100" s="55"/>
      <c r="AM100" s="55"/>
      <c r="AN100" s="128" t="s">
        <v>1599</v>
      </c>
      <c r="AO100" s="128" t="s">
        <v>1599</v>
      </c>
      <c r="AP100" s="68" t="s">
        <v>1599</v>
      </c>
      <c r="AQ100" s="68" t="s">
        <v>1599</v>
      </c>
      <c r="AR100" s="68" t="s">
        <v>1606</v>
      </c>
      <c r="AS100" s="68" t="s">
        <v>1606</v>
      </c>
      <c r="AT100" s="69" t="s">
        <v>1606</v>
      </c>
      <c r="AU100" s="68" t="s">
        <v>1606</v>
      </c>
      <c r="AV100" s="68" t="s">
        <v>1606</v>
      </c>
      <c r="AW100" s="70" t="s">
        <v>1606</v>
      </c>
      <c r="AX100" s="70" t="s">
        <v>1606</v>
      </c>
      <c r="AY100" s="70" t="s">
        <v>1606</v>
      </c>
      <c r="AZ100" s="70" t="s">
        <v>1606</v>
      </c>
      <c r="BA100" s="70" t="s">
        <v>1606</v>
      </c>
      <c r="BB100" s="70" t="s">
        <v>1606</v>
      </c>
      <c r="BC100" s="70" t="s">
        <v>1606</v>
      </c>
      <c r="BD100" s="70" t="s">
        <v>1606</v>
      </c>
      <c r="BE100" s="70" t="s">
        <v>1606</v>
      </c>
      <c r="BF100" s="70" t="s">
        <v>1606</v>
      </c>
      <c r="BG100" s="70" t="s">
        <v>1606</v>
      </c>
      <c r="BH100" s="70" t="s">
        <v>1606</v>
      </c>
      <c r="BI100" s="70" t="s">
        <v>1598</v>
      </c>
      <c r="BJ100" s="70" t="s">
        <v>1598</v>
      </c>
      <c r="BK100" s="70" t="s">
        <v>1598</v>
      </c>
      <c r="BL100" s="70" t="s">
        <v>1606</v>
      </c>
      <c r="BM100" s="70" t="s">
        <v>1606</v>
      </c>
      <c r="BN100" s="70" t="s">
        <v>1606</v>
      </c>
      <c r="BO100" s="70" t="s">
        <v>1598</v>
      </c>
      <c r="BP100" s="70" t="s">
        <v>1598</v>
      </c>
      <c r="BQ100" s="70" t="s">
        <v>1598</v>
      </c>
      <c r="BR100" s="55"/>
      <c r="BS100" s="55"/>
      <c r="BT100" s="135" t="s">
        <v>1600</v>
      </c>
      <c r="BU100" s="71" t="s">
        <v>1600</v>
      </c>
      <c r="BV100" s="71" t="s">
        <v>1600</v>
      </c>
      <c r="BW100" s="71" t="s">
        <v>1600</v>
      </c>
      <c r="BX100" s="71" t="s">
        <v>1600</v>
      </c>
      <c r="BY100" s="71" t="s">
        <v>1600</v>
      </c>
      <c r="BZ100" s="71" t="s">
        <v>1600</v>
      </c>
      <c r="CA100" s="71" t="s">
        <v>1600</v>
      </c>
      <c r="CB100" s="71" t="s">
        <v>1600</v>
      </c>
      <c r="CC100" s="64" t="s">
        <v>1600</v>
      </c>
      <c r="CD100" s="64" t="s">
        <v>1600</v>
      </c>
      <c r="CE100" s="64" t="s">
        <v>1600</v>
      </c>
      <c r="CF100" s="64" t="s">
        <v>1600</v>
      </c>
      <c r="CG100" s="64" t="s">
        <v>1600</v>
      </c>
      <c r="CH100" s="64" t="s">
        <v>1600</v>
      </c>
      <c r="CI100" s="64" t="s">
        <v>1600</v>
      </c>
      <c r="CJ100" s="64" t="s">
        <v>1600</v>
      </c>
      <c r="CK100" s="64" t="s">
        <v>1600</v>
      </c>
      <c r="CL100" s="64" t="s">
        <v>1600</v>
      </c>
      <c r="CM100" s="64" t="s">
        <v>1600</v>
      </c>
      <c r="CN100" s="64" t="s">
        <v>1600</v>
      </c>
      <c r="CO100" s="64" t="s">
        <v>1600</v>
      </c>
      <c r="CP100" s="64" t="s">
        <v>1600</v>
      </c>
      <c r="CQ100" s="64" t="s">
        <v>1600</v>
      </c>
      <c r="CR100" s="64" t="s">
        <v>1600</v>
      </c>
      <c r="CS100" s="64" t="s">
        <v>1600</v>
      </c>
      <c r="CT100" s="64" t="s">
        <v>1600</v>
      </c>
      <c r="CU100" s="64" t="s">
        <v>1600</v>
      </c>
      <c r="CV100" s="64" t="s">
        <v>1600</v>
      </c>
      <c r="CW100" s="64" t="s">
        <v>1600</v>
      </c>
      <c r="CX100" s="29"/>
      <c r="CY100" s="29"/>
      <c r="CZ100" s="139" t="s">
        <v>1596</v>
      </c>
      <c r="DA100" s="72" t="s">
        <v>1596</v>
      </c>
      <c r="DB100" s="72" t="s">
        <v>1596</v>
      </c>
      <c r="DC100" s="72" t="s">
        <v>1596</v>
      </c>
      <c r="DD100" s="72" t="s">
        <v>1601</v>
      </c>
      <c r="DE100" s="72" t="s">
        <v>1601</v>
      </c>
      <c r="DF100" s="72" t="s">
        <v>1601</v>
      </c>
      <c r="DG100" s="77" t="s">
        <v>1602</v>
      </c>
      <c r="DH100" s="78" t="s">
        <v>1602</v>
      </c>
      <c r="DI100" s="74" t="s">
        <v>1601</v>
      </c>
      <c r="DJ100" s="74" t="s">
        <v>1601</v>
      </c>
      <c r="DK100" s="74" t="s">
        <v>1601</v>
      </c>
      <c r="DL100" s="74" t="s">
        <v>1601</v>
      </c>
      <c r="DM100" s="74" t="s">
        <v>1601</v>
      </c>
      <c r="DN100" s="74" t="s">
        <v>1601</v>
      </c>
      <c r="DO100" s="74" t="s">
        <v>1601</v>
      </c>
      <c r="DP100" s="74" t="s">
        <v>1601</v>
      </c>
      <c r="DQ100" s="74" t="s">
        <v>1601</v>
      </c>
      <c r="DR100" s="74" t="s">
        <v>1601</v>
      </c>
      <c r="DS100" s="74" t="s">
        <v>1601</v>
      </c>
      <c r="DT100" s="74" t="s">
        <v>1601</v>
      </c>
      <c r="DU100" s="74" t="s">
        <v>1601</v>
      </c>
      <c r="DV100" s="74" t="s">
        <v>1601</v>
      </c>
      <c r="DW100" s="74" t="str">
        <f t="shared" si="41"/>
        <v>ineligible</v>
      </c>
      <c r="DX100" s="74" t="str">
        <f t="shared" si="42"/>
        <v>ineligible</v>
      </c>
      <c r="DY100" s="74" t="str">
        <f t="shared" si="43"/>
        <v>ineligible</v>
      </c>
      <c r="DZ100" s="74" t="str">
        <f t="shared" si="44"/>
        <v>ineligible</v>
      </c>
      <c r="EA100" s="74" t="str">
        <f t="shared" si="45"/>
        <v>ineligible</v>
      </c>
      <c r="EB100" s="74" t="s">
        <v>1601</v>
      </c>
      <c r="EC100" s="63"/>
      <c r="ED100" s="63"/>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row>
    <row r="101" spans="2:160" x14ac:dyDescent="0.25">
      <c r="B101" s="20" t="s">
        <v>1696</v>
      </c>
      <c r="C101" s="64" t="s">
        <v>1699</v>
      </c>
      <c r="D101" s="29"/>
      <c r="E101" s="29"/>
      <c r="F101" s="65" t="str">
        <f t="shared" si="46"/>
        <v>LDC</v>
      </c>
      <c r="G101" s="65" t="str">
        <f t="shared" si="47"/>
        <v>LDC</v>
      </c>
      <c r="H101" s="65" t="str">
        <f t="shared" si="48"/>
        <v>LDC</v>
      </c>
      <c r="I101" s="65" t="str">
        <f t="shared" si="49"/>
        <v>LDC</v>
      </c>
      <c r="J101" s="65" t="str">
        <f t="shared" si="50"/>
        <v>LIC</v>
      </c>
      <c r="K101" s="65" t="str">
        <f t="shared" si="51"/>
        <v>LIC</v>
      </c>
      <c r="L101" s="65" t="str">
        <f t="shared" si="52"/>
        <v>LIC</v>
      </c>
      <c r="M101" s="65" t="str">
        <f t="shared" si="53"/>
        <v>LIC</v>
      </c>
      <c r="N101" s="65" t="str">
        <f t="shared" si="54"/>
        <v>LIC</v>
      </c>
      <c r="O101" s="66" t="str">
        <f t="shared" si="55"/>
        <v>LIC</v>
      </c>
      <c r="P101" s="66" t="str">
        <f t="shared" si="56"/>
        <v>LIC</v>
      </c>
      <c r="Q101" s="66" t="str">
        <f t="shared" si="57"/>
        <v>LIC</v>
      </c>
      <c r="R101" s="66" t="str">
        <f t="shared" si="58"/>
        <v>LIC</v>
      </c>
      <c r="S101" s="66" t="str">
        <f t="shared" si="59"/>
        <v>LIC</v>
      </c>
      <c r="T101" s="66" t="str">
        <f t="shared" si="60"/>
        <v>LIC</v>
      </c>
      <c r="U101" s="66" t="str">
        <f t="shared" si="61"/>
        <v>LIC</v>
      </c>
      <c r="V101" s="66" t="str">
        <f t="shared" si="62"/>
        <v>LIC</v>
      </c>
      <c r="W101" s="66" t="str">
        <f t="shared" si="63"/>
        <v>LIC</v>
      </c>
      <c r="X101" s="66" t="str">
        <f t="shared" si="64"/>
        <v>LIC</v>
      </c>
      <c r="Y101" s="66" t="str">
        <f t="shared" si="65"/>
        <v>LIC</v>
      </c>
      <c r="Z101" s="66" t="str">
        <f t="shared" si="66"/>
        <v>LIC</v>
      </c>
      <c r="AA101" s="66" t="str">
        <f t="shared" si="67"/>
        <v>LIC</v>
      </c>
      <c r="AB101" s="66" t="str">
        <f t="shared" si="68"/>
        <v>LIC</v>
      </c>
      <c r="AC101" s="66" t="str">
        <f t="shared" si="69"/>
        <v>LIC</v>
      </c>
      <c r="AD101" s="66" t="str">
        <f t="shared" si="70"/>
        <v>LMIC</v>
      </c>
      <c r="AE101" s="66" t="str">
        <f t="shared" si="71"/>
        <v>LMIC</v>
      </c>
      <c r="AF101" s="66" t="str">
        <f t="shared" si="72"/>
        <v>LMIC</v>
      </c>
      <c r="AG101" s="66" t="str">
        <f t="shared" si="73"/>
        <v>LMIC</v>
      </c>
      <c r="AH101" s="66" t="str">
        <f t="shared" si="74"/>
        <v>LMIC</v>
      </c>
      <c r="AI101" s="66" t="str">
        <f t="shared" si="75"/>
        <v>LMIC</v>
      </c>
      <c r="AJ101" s="67"/>
      <c r="AK101" s="67"/>
      <c r="AL101" s="55"/>
      <c r="AM101" s="55"/>
      <c r="AN101" s="128" t="s">
        <v>1599</v>
      </c>
      <c r="AO101" s="128" t="s">
        <v>1599</v>
      </c>
      <c r="AP101" s="68" t="s">
        <v>1599</v>
      </c>
      <c r="AQ101" s="68" t="s">
        <v>1599</v>
      </c>
      <c r="AR101" s="68" t="s">
        <v>1595</v>
      </c>
      <c r="AS101" s="68" t="s">
        <v>1595</v>
      </c>
      <c r="AT101" s="69" t="s">
        <v>1595</v>
      </c>
      <c r="AU101" s="68" t="s">
        <v>1595</v>
      </c>
      <c r="AV101" s="68" t="s">
        <v>1595</v>
      </c>
      <c r="AW101" s="70" t="s">
        <v>1595</v>
      </c>
      <c r="AX101" s="70" t="s">
        <v>1595</v>
      </c>
      <c r="AY101" s="70" t="s">
        <v>1595</v>
      </c>
      <c r="AZ101" s="70" t="s">
        <v>1595</v>
      </c>
      <c r="BA101" s="70" t="s">
        <v>1595</v>
      </c>
      <c r="BB101" s="70" t="s">
        <v>1595</v>
      </c>
      <c r="BC101" s="70" t="s">
        <v>1595</v>
      </c>
      <c r="BD101" s="70" t="s">
        <v>1595</v>
      </c>
      <c r="BE101" s="70" t="s">
        <v>1595</v>
      </c>
      <c r="BF101" s="70" t="s">
        <v>1595</v>
      </c>
      <c r="BG101" s="70" t="s">
        <v>1595</v>
      </c>
      <c r="BH101" s="70" t="s">
        <v>1595</v>
      </c>
      <c r="BI101" s="70" t="s">
        <v>1595</v>
      </c>
      <c r="BJ101" s="70" t="s">
        <v>1595</v>
      </c>
      <c r="BK101" s="70" t="s">
        <v>1595</v>
      </c>
      <c r="BL101" s="70" t="s">
        <v>1599</v>
      </c>
      <c r="BM101" s="70" t="s">
        <v>1599</v>
      </c>
      <c r="BN101" s="70" t="s">
        <v>1599</v>
      </c>
      <c r="BO101" s="70" t="s">
        <v>1599</v>
      </c>
      <c r="BP101" s="70" t="s">
        <v>1599</v>
      </c>
      <c r="BQ101" s="70" t="s">
        <v>1599</v>
      </c>
      <c r="BR101" s="55"/>
      <c r="BS101" s="55"/>
      <c r="BT101" s="135" t="s">
        <v>1207</v>
      </c>
      <c r="BU101" s="71" t="s">
        <v>1207</v>
      </c>
      <c r="BV101" s="71" t="s">
        <v>1207</v>
      </c>
      <c r="BW101" s="71" t="s">
        <v>1207</v>
      </c>
      <c r="BX101" s="71" t="s">
        <v>1600</v>
      </c>
      <c r="BY101" s="71" t="s">
        <v>1600</v>
      </c>
      <c r="BZ101" s="71" t="s">
        <v>1600</v>
      </c>
      <c r="CA101" s="71" t="s">
        <v>1600</v>
      </c>
      <c r="CB101" s="71" t="s">
        <v>1600</v>
      </c>
      <c r="CC101" s="64" t="s">
        <v>1600</v>
      </c>
      <c r="CD101" s="64" t="s">
        <v>1600</v>
      </c>
      <c r="CE101" s="64" t="s">
        <v>1600</v>
      </c>
      <c r="CF101" s="64" t="s">
        <v>1600</v>
      </c>
      <c r="CG101" s="64" t="s">
        <v>1600</v>
      </c>
      <c r="CH101" s="64" t="s">
        <v>1600</v>
      </c>
      <c r="CI101" s="64" t="s">
        <v>1600</v>
      </c>
      <c r="CJ101" s="64" t="s">
        <v>1600</v>
      </c>
      <c r="CK101" s="64" t="s">
        <v>1600</v>
      </c>
      <c r="CL101" s="64" t="s">
        <v>1600</v>
      </c>
      <c r="CM101" s="64" t="s">
        <v>1600</v>
      </c>
      <c r="CN101" s="64" t="s">
        <v>1600</v>
      </c>
      <c r="CO101" s="64" t="s">
        <v>1600</v>
      </c>
      <c r="CP101" s="64" t="s">
        <v>1600</v>
      </c>
      <c r="CQ101" s="64" t="s">
        <v>1600</v>
      </c>
      <c r="CR101" s="64" t="s">
        <v>1600</v>
      </c>
      <c r="CS101" s="64" t="s">
        <v>1600</v>
      </c>
      <c r="CT101" s="64" t="s">
        <v>1600</v>
      </c>
      <c r="CU101" s="64" t="s">
        <v>1600</v>
      </c>
      <c r="CV101" s="64" t="s">
        <v>1600</v>
      </c>
      <c r="CW101" s="64" t="s">
        <v>1600</v>
      </c>
      <c r="CX101" s="29"/>
      <c r="CY101" s="29"/>
      <c r="CZ101" s="139" t="s">
        <v>1596</v>
      </c>
      <c r="DA101" s="72" t="s">
        <v>1596</v>
      </c>
      <c r="DB101" s="72" t="s">
        <v>1596</v>
      </c>
      <c r="DC101" s="72" t="s">
        <v>1596</v>
      </c>
      <c r="DD101" s="72" t="s">
        <v>1596</v>
      </c>
      <c r="DE101" s="72" t="s">
        <v>1596</v>
      </c>
      <c r="DF101" s="72" t="s">
        <v>1596</v>
      </c>
      <c r="DG101" s="77" t="s">
        <v>1596</v>
      </c>
      <c r="DH101" s="78" t="s">
        <v>1596</v>
      </c>
      <c r="DI101" s="74" t="s">
        <v>1596</v>
      </c>
      <c r="DJ101" s="74" t="s">
        <v>1596</v>
      </c>
      <c r="DK101" s="74" t="s">
        <v>1596</v>
      </c>
      <c r="DL101" s="74" t="s">
        <v>1596</v>
      </c>
      <c r="DM101" s="74" t="s">
        <v>1596</v>
      </c>
      <c r="DN101" s="74" t="s">
        <v>1596</v>
      </c>
      <c r="DO101" s="74" t="s">
        <v>1596</v>
      </c>
      <c r="DP101" s="74" t="s">
        <v>1596</v>
      </c>
      <c r="DQ101" s="74" t="s">
        <v>1596</v>
      </c>
      <c r="DR101" s="74" t="s">
        <v>1596</v>
      </c>
      <c r="DS101" s="74" t="s">
        <v>1596</v>
      </c>
      <c r="DT101" s="74" t="s">
        <v>1596</v>
      </c>
      <c r="DU101" s="74" t="s">
        <v>1596</v>
      </c>
      <c r="DV101" s="74" t="s">
        <v>1596</v>
      </c>
      <c r="DW101" s="74" t="str">
        <f t="shared" si="41"/>
        <v>eligible</v>
      </c>
      <c r="DX101" s="74" t="str">
        <f t="shared" si="42"/>
        <v>eligible</v>
      </c>
      <c r="DY101" s="74" t="str">
        <f t="shared" si="43"/>
        <v>eligible</v>
      </c>
      <c r="DZ101" s="74" t="str">
        <f t="shared" si="44"/>
        <v>eligible</v>
      </c>
      <c r="EA101" s="74" t="str">
        <f t="shared" si="45"/>
        <v>eligible</v>
      </c>
      <c r="EB101" s="74" t="s">
        <v>1596</v>
      </c>
      <c r="EC101" s="63"/>
      <c r="ED101" s="63"/>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row>
    <row r="102" spans="2:160" x14ac:dyDescent="0.25">
      <c r="B102" s="20" t="s">
        <v>433</v>
      </c>
      <c r="C102" s="64" t="s">
        <v>1700</v>
      </c>
      <c r="D102" s="29"/>
      <c r="E102" s="29"/>
      <c r="F102" s="65" t="str">
        <f t="shared" si="46"/>
        <v>HIC</v>
      </c>
      <c r="G102" s="65" t="str">
        <f t="shared" si="47"/>
        <v>HIC</v>
      </c>
      <c r="H102" s="65" t="str">
        <f t="shared" si="48"/>
        <v>HIC</v>
      </c>
      <c r="I102" s="65" t="str">
        <f t="shared" si="49"/>
        <v>HIC</v>
      </c>
      <c r="J102" s="65" t="str">
        <f t="shared" si="50"/>
        <v>LMIC</v>
      </c>
      <c r="K102" s="65" t="str">
        <f t="shared" si="51"/>
        <v>LMIC</v>
      </c>
      <c r="L102" s="65" t="str">
        <f t="shared" si="52"/>
        <v>LMIC</v>
      </c>
      <c r="M102" s="65" t="str">
        <f t="shared" si="53"/>
        <v>LMIC</v>
      </c>
      <c r="N102" s="65" t="str">
        <f t="shared" si="54"/>
        <v>LMIC</v>
      </c>
      <c r="O102" s="66" t="str">
        <f t="shared" si="55"/>
        <v>LMIC</v>
      </c>
      <c r="P102" s="66" t="str">
        <f t="shared" si="56"/>
        <v>LMIC</v>
      </c>
      <c r="Q102" s="66" t="str">
        <f t="shared" si="57"/>
        <v>LMIC</v>
      </c>
      <c r="R102" s="66" t="str">
        <f t="shared" si="58"/>
        <v>LMIC</v>
      </c>
      <c r="S102" s="66" t="str">
        <f t="shared" si="59"/>
        <v>LMIC</v>
      </c>
      <c r="T102" s="66" t="str">
        <f t="shared" si="60"/>
        <v>..</v>
      </c>
      <c r="U102" s="66" t="str">
        <f t="shared" si="61"/>
        <v>..</v>
      </c>
      <c r="V102" s="66" t="str">
        <f t="shared" si="62"/>
        <v>..</v>
      </c>
      <c r="W102" s="66" t="str">
        <f t="shared" si="63"/>
        <v>..</v>
      </c>
      <c r="X102" s="66" t="str">
        <f t="shared" si="64"/>
        <v>..</v>
      </c>
      <c r="Y102" s="66" t="str">
        <f t="shared" si="65"/>
        <v>..</v>
      </c>
      <c r="Z102" s="66" t="str">
        <f t="shared" si="66"/>
        <v>..</v>
      </c>
      <c r="AA102" s="66" t="str">
        <f t="shared" si="67"/>
        <v>..</v>
      </c>
      <c r="AB102" s="66" t="str">
        <f t="shared" si="68"/>
        <v>..</v>
      </c>
      <c r="AC102" s="66" t="str">
        <f t="shared" si="69"/>
        <v>..</v>
      </c>
      <c r="AD102" s="66" t="str">
        <f t="shared" si="70"/>
        <v>..</v>
      </c>
      <c r="AE102" s="66" t="str">
        <f t="shared" si="71"/>
        <v>..</v>
      </c>
      <c r="AF102" s="66" t="str">
        <f t="shared" si="72"/>
        <v>..</v>
      </c>
      <c r="AG102" s="66" t="str">
        <f t="shared" si="73"/>
        <v>..</v>
      </c>
      <c r="AH102" s="66" t="str">
        <f t="shared" si="74"/>
        <v>..</v>
      </c>
      <c r="AI102" s="66" t="str">
        <f t="shared" si="75"/>
        <v>..</v>
      </c>
      <c r="AJ102" s="67"/>
      <c r="AK102" s="67"/>
      <c r="AL102" s="55"/>
      <c r="AM102" s="55"/>
      <c r="AN102" s="128" t="s">
        <v>1606</v>
      </c>
      <c r="AO102" s="128" t="s">
        <v>1606</v>
      </c>
      <c r="AP102" s="68" t="s">
        <v>1606</v>
      </c>
      <c r="AQ102" s="68" t="s">
        <v>1606</v>
      </c>
      <c r="AR102" s="68" t="s">
        <v>1599</v>
      </c>
      <c r="AS102" s="68" t="s">
        <v>1599</v>
      </c>
      <c r="AT102" s="69" t="s">
        <v>1599</v>
      </c>
      <c r="AU102" s="68" t="s">
        <v>1599</v>
      </c>
      <c r="AV102" s="68" t="s">
        <v>1599</v>
      </c>
      <c r="AW102" s="70" t="s">
        <v>1599</v>
      </c>
      <c r="AX102" s="70" t="s">
        <v>1599</v>
      </c>
      <c r="AY102" s="70" t="s">
        <v>1599</v>
      </c>
      <c r="AZ102" s="70" t="s">
        <v>1599</v>
      </c>
      <c r="BA102" s="70" t="s">
        <v>1599</v>
      </c>
      <c r="BB102" s="70" t="s">
        <v>1600</v>
      </c>
      <c r="BC102" s="70" t="s">
        <v>1600</v>
      </c>
      <c r="BD102" s="70" t="s">
        <v>1600</v>
      </c>
      <c r="BE102" s="70" t="s">
        <v>1600</v>
      </c>
      <c r="BF102" s="70" t="s">
        <v>1600</v>
      </c>
      <c r="BG102" s="70" t="s">
        <v>1600</v>
      </c>
      <c r="BH102" s="70" t="s">
        <v>1600</v>
      </c>
      <c r="BI102" s="70" t="s">
        <v>1600</v>
      </c>
      <c r="BJ102" s="70" t="s">
        <v>1600</v>
      </c>
      <c r="BK102" s="70" t="s">
        <v>1600</v>
      </c>
      <c r="BL102" s="70" t="s">
        <v>1600</v>
      </c>
      <c r="BM102" s="70" t="s">
        <v>1600</v>
      </c>
      <c r="BN102" s="70" t="s">
        <v>1600</v>
      </c>
      <c r="BO102" s="70" t="s">
        <v>1600</v>
      </c>
      <c r="BP102" s="70" t="s">
        <v>1600</v>
      </c>
      <c r="BQ102" s="70" t="s">
        <v>1600</v>
      </c>
      <c r="BR102" s="55"/>
      <c r="BS102" s="55"/>
      <c r="BT102" s="135" t="s">
        <v>1600</v>
      </c>
      <c r="BU102" s="71" t="s">
        <v>1600</v>
      </c>
      <c r="BV102" s="71" t="s">
        <v>1600</v>
      </c>
      <c r="BW102" s="71" t="s">
        <v>1600</v>
      </c>
      <c r="BX102" s="71" t="s">
        <v>1600</v>
      </c>
      <c r="BY102" s="71" t="s">
        <v>1600</v>
      </c>
      <c r="BZ102" s="71" t="s">
        <v>1600</v>
      </c>
      <c r="CA102" s="71" t="s">
        <v>1600</v>
      </c>
      <c r="CB102" s="71" t="s">
        <v>1600</v>
      </c>
      <c r="CC102" s="64" t="s">
        <v>1600</v>
      </c>
      <c r="CD102" s="64" t="s">
        <v>1600</v>
      </c>
      <c r="CE102" s="64" t="s">
        <v>1600</v>
      </c>
      <c r="CF102" s="64" t="s">
        <v>1600</v>
      </c>
      <c r="CG102" s="64" t="s">
        <v>1600</v>
      </c>
      <c r="CH102" s="64" t="s">
        <v>1600</v>
      </c>
      <c r="CI102" s="64" t="s">
        <v>1600</v>
      </c>
      <c r="CJ102" s="64" t="s">
        <v>1600</v>
      </c>
      <c r="CK102" s="64" t="s">
        <v>1600</v>
      </c>
      <c r="CL102" s="64" t="s">
        <v>1600</v>
      </c>
      <c r="CM102" s="64" t="s">
        <v>1600</v>
      </c>
      <c r="CN102" s="64" t="s">
        <v>1600</v>
      </c>
      <c r="CO102" s="64" t="s">
        <v>1600</v>
      </c>
      <c r="CP102" s="64" t="s">
        <v>1600</v>
      </c>
      <c r="CQ102" s="64" t="s">
        <v>1600</v>
      </c>
      <c r="CR102" s="64" t="s">
        <v>1600</v>
      </c>
      <c r="CS102" s="64" t="s">
        <v>1600</v>
      </c>
      <c r="CT102" s="64" t="s">
        <v>1600</v>
      </c>
      <c r="CU102" s="64" t="s">
        <v>1600</v>
      </c>
      <c r="CV102" s="64" t="s">
        <v>1600</v>
      </c>
      <c r="CW102" s="64" t="s">
        <v>1600</v>
      </c>
      <c r="CX102" s="29"/>
      <c r="CY102" s="29"/>
      <c r="CZ102" s="139" t="s">
        <v>1601</v>
      </c>
      <c r="DA102" s="72" t="s">
        <v>1601</v>
      </c>
      <c r="DB102" s="72" t="s">
        <v>1601</v>
      </c>
      <c r="DC102" s="72" t="s">
        <v>1601</v>
      </c>
      <c r="DD102" s="72" t="s">
        <v>1596</v>
      </c>
      <c r="DE102" s="72" t="s">
        <v>1596</v>
      </c>
      <c r="DF102" s="72" t="s">
        <v>1596</v>
      </c>
      <c r="DG102" s="77" t="s">
        <v>1596</v>
      </c>
      <c r="DH102" s="78" t="s">
        <v>1596</v>
      </c>
      <c r="DI102" s="74" t="s">
        <v>1596</v>
      </c>
      <c r="DJ102" s="74" t="s">
        <v>1596</v>
      </c>
      <c r="DK102" s="74" t="s">
        <v>1596</v>
      </c>
      <c r="DL102" s="74" t="s">
        <v>1596</v>
      </c>
      <c r="DM102" s="74" t="s">
        <v>1629</v>
      </c>
      <c r="DN102" s="74" t="s">
        <v>1629</v>
      </c>
      <c r="DO102" s="74" t="s">
        <v>1629</v>
      </c>
      <c r="DP102" s="74" t="s">
        <v>1629</v>
      </c>
      <c r="DQ102" s="74" t="s">
        <v>1629</v>
      </c>
      <c r="DR102" s="74" t="s">
        <v>1629</v>
      </c>
      <c r="DS102" s="74" t="s">
        <v>1629</v>
      </c>
      <c r="DT102" s="74" t="s">
        <v>1629</v>
      </c>
      <c r="DU102" s="74" t="s">
        <v>1629</v>
      </c>
      <c r="DV102" s="74" t="s">
        <v>1629</v>
      </c>
      <c r="DW102" s="74" t="str">
        <f t="shared" si="41"/>
        <v>unclassified</v>
      </c>
      <c r="DX102" s="74" t="str">
        <f t="shared" si="42"/>
        <v>unclassified</v>
      </c>
      <c r="DY102" s="74" t="str">
        <f t="shared" si="43"/>
        <v>unclassified</v>
      </c>
      <c r="DZ102" s="74" t="str">
        <f t="shared" si="44"/>
        <v>unclassified</v>
      </c>
      <c r="EA102" s="74" t="str">
        <f t="shared" si="45"/>
        <v>unclassified</v>
      </c>
      <c r="EB102" s="74" t="s">
        <v>1629</v>
      </c>
      <c r="EC102" s="63"/>
      <c r="ED102" s="63"/>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row>
    <row r="103" spans="2:160" x14ac:dyDescent="0.25">
      <c r="B103" s="20" t="s">
        <v>1454</v>
      </c>
      <c r="C103" s="64" t="s">
        <v>1702</v>
      </c>
      <c r="D103" s="29"/>
      <c r="E103" s="29"/>
      <c r="F103" s="65" t="str">
        <f t="shared" si="46"/>
        <v>UMIC</v>
      </c>
      <c r="G103" s="65" t="str">
        <f t="shared" si="47"/>
        <v>UMIC</v>
      </c>
      <c r="H103" s="65" t="str">
        <f t="shared" si="48"/>
        <v>UMIC</v>
      </c>
      <c r="I103" s="65" t="str">
        <f t="shared" si="49"/>
        <v>UMIC</v>
      </c>
      <c r="J103" s="65" t="str">
        <f t="shared" si="50"/>
        <v>HIC</v>
      </c>
      <c r="K103" s="65" t="str">
        <f t="shared" si="51"/>
        <v>HIC</v>
      </c>
      <c r="L103" s="65" t="str">
        <f t="shared" si="52"/>
        <v>HIC</v>
      </c>
      <c r="M103" s="65" t="str">
        <f t="shared" si="53"/>
        <v>HIC</v>
      </c>
      <c r="N103" s="65" t="str">
        <f t="shared" si="54"/>
        <v>HIC</v>
      </c>
      <c r="O103" s="66" t="str">
        <f t="shared" si="55"/>
        <v>HIC</v>
      </c>
      <c r="P103" s="66" t="str">
        <f t="shared" si="56"/>
        <v>HIC</v>
      </c>
      <c r="Q103" s="66" t="str">
        <f t="shared" si="57"/>
        <v>HIC</v>
      </c>
      <c r="R103" s="66" t="str">
        <f t="shared" si="58"/>
        <v>HIC</v>
      </c>
      <c r="S103" s="66" t="str">
        <f t="shared" si="59"/>
        <v>HIC</v>
      </c>
      <c r="T103" s="66" t="str">
        <f t="shared" si="60"/>
        <v>HIC</v>
      </c>
      <c r="U103" s="66" t="str">
        <f t="shared" si="61"/>
        <v>HIC</v>
      </c>
      <c r="V103" s="66" t="str">
        <f t="shared" si="62"/>
        <v>HIC</v>
      </c>
      <c r="W103" s="66" t="str">
        <f t="shared" si="63"/>
        <v>HIC</v>
      </c>
      <c r="X103" s="66" t="str">
        <f t="shared" si="64"/>
        <v>HIC</v>
      </c>
      <c r="Y103" s="66" t="str">
        <f t="shared" si="65"/>
        <v>HIC</v>
      </c>
      <c r="Z103" s="66" t="str">
        <f t="shared" si="66"/>
        <v>HIC</v>
      </c>
      <c r="AA103" s="66" t="str">
        <f t="shared" si="67"/>
        <v>HIC</v>
      </c>
      <c r="AB103" s="66" t="str">
        <f t="shared" si="68"/>
        <v>HIC</v>
      </c>
      <c r="AC103" s="66" t="str">
        <f t="shared" si="69"/>
        <v>HIC</v>
      </c>
      <c r="AD103" s="66" t="str">
        <f t="shared" si="70"/>
        <v>HIC</v>
      </c>
      <c r="AE103" s="66" t="str">
        <f t="shared" si="71"/>
        <v>HIC</v>
      </c>
      <c r="AF103" s="66" t="str">
        <f t="shared" si="72"/>
        <v>HIC</v>
      </c>
      <c r="AG103" s="66" t="str">
        <f t="shared" si="73"/>
        <v>HIC</v>
      </c>
      <c r="AH103" s="66" t="str">
        <f t="shared" si="74"/>
        <v>HIC</v>
      </c>
      <c r="AI103" s="66" t="str">
        <f t="shared" si="75"/>
        <v>HIC</v>
      </c>
      <c r="AJ103" s="67"/>
      <c r="AK103" s="67"/>
      <c r="AL103" s="55"/>
      <c r="AM103" s="55"/>
      <c r="AN103" s="128" t="s">
        <v>1598</v>
      </c>
      <c r="AO103" s="128" t="s">
        <v>1598</v>
      </c>
      <c r="AP103" s="68" t="s">
        <v>1598</v>
      </c>
      <c r="AQ103" s="75" t="s">
        <v>1598</v>
      </c>
      <c r="AR103" s="68" t="s">
        <v>1606</v>
      </c>
      <c r="AS103" s="68" t="s">
        <v>1606</v>
      </c>
      <c r="AT103" s="69" t="s">
        <v>1606</v>
      </c>
      <c r="AU103" s="68" t="s">
        <v>1606</v>
      </c>
      <c r="AV103" s="68" t="s">
        <v>1606</v>
      </c>
      <c r="AW103" s="70" t="s">
        <v>1606</v>
      </c>
      <c r="AX103" s="70" t="s">
        <v>1606</v>
      </c>
      <c r="AY103" s="70" t="s">
        <v>1606</v>
      </c>
      <c r="AZ103" s="70" t="s">
        <v>1606</v>
      </c>
      <c r="BA103" s="70" t="s">
        <v>1606</v>
      </c>
      <c r="BB103" s="70" t="s">
        <v>1606</v>
      </c>
      <c r="BC103" s="70" t="s">
        <v>1606</v>
      </c>
      <c r="BD103" s="70" t="s">
        <v>1606</v>
      </c>
      <c r="BE103" s="70" t="s">
        <v>1606</v>
      </c>
      <c r="BF103" s="70" t="s">
        <v>1606</v>
      </c>
      <c r="BG103" s="70" t="s">
        <v>1606</v>
      </c>
      <c r="BH103" s="70" t="s">
        <v>1606</v>
      </c>
      <c r="BI103" s="70" t="s">
        <v>1606</v>
      </c>
      <c r="BJ103" s="70" t="s">
        <v>1606</v>
      </c>
      <c r="BK103" s="70" t="s">
        <v>1606</v>
      </c>
      <c r="BL103" s="70" t="s">
        <v>1606</v>
      </c>
      <c r="BM103" s="70" t="s">
        <v>1606</v>
      </c>
      <c r="BN103" s="70" t="s">
        <v>1606</v>
      </c>
      <c r="BO103" s="70" t="s">
        <v>1606</v>
      </c>
      <c r="BP103" s="70" t="s">
        <v>1606</v>
      </c>
      <c r="BQ103" s="70" t="s">
        <v>1606</v>
      </c>
      <c r="BR103" s="55"/>
      <c r="BS103" s="55"/>
      <c r="BT103" s="135" t="s">
        <v>1600</v>
      </c>
      <c r="BU103" s="71" t="s">
        <v>1600</v>
      </c>
      <c r="BV103" s="71" t="s">
        <v>1600</v>
      </c>
      <c r="BW103" s="71" t="s">
        <v>1600</v>
      </c>
      <c r="BX103" s="71" t="s">
        <v>1600</v>
      </c>
      <c r="BY103" s="71" t="s">
        <v>1600</v>
      </c>
      <c r="BZ103" s="71" t="s">
        <v>1600</v>
      </c>
      <c r="CA103" s="71" t="s">
        <v>1600</v>
      </c>
      <c r="CB103" s="71" t="s">
        <v>1600</v>
      </c>
      <c r="CC103" s="64" t="s">
        <v>1600</v>
      </c>
      <c r="CD103" s="64" t="s">
        <v>1600</v>
      </c>
      <c r="CE103" s="64" t="s">
        <v>1600</v>
      </c>
      <c r="CF103" s="64" t="s">
        <v>1600</v>
      </c>
      <c r="CG103" s="64" t="s">
        <v>1600</v>
      </c>
      <c r="CH103" s="64" t="s">
        <v>1600</v>
      </c>
      <c r="CI103" s="64" t="s">
        <v>1600</v>
      </c>
      <c r="CJ103" s="64" t="s">
        <v>1600</v>
      </c>
      <c r="CK103" s="64" t="s">
        <v>1600</v>
      </c>
      <c r="CL103" s="64" t="s">
        <v>1600</v>
      </c>
      <c r="CM103" s="64" t="s">
        <v>1600</v>
      </c>
      <c r="CN103" s="64" t="s">
        <v>1600</v>
      </c>
      <c r="CO103" s="64" t="s">
        <v>1600</v>
      </c>
      <c r="CP103" s="64" t="s">
        <v>1600</v>
      </c>
      <c r="CQ103" s="64" t="s">
        <v>1600</v>
      </c>
      <c r="CR103" s="64" t="s">
        <v>1600</v>
      </c>
      <c r="CS103" s="64" t="s">
        <v>1600</v>
      </c>
      <c r="CT103" s="64" t="s">
        <v>1600</v>
      </c>
      <c r="CU103" s="64" t="s">
        <v>1600</v>
      </c>
      <c r="CV103" s="64" t="s">
        <v>1600</v>
      </c>
      <c r="CW103" s="64" t="s">
        <v>1600</v>
      </c>
      <c r="CX103" s="29"/>
      <c r="CY103" s="29"/>
      <c r="CZ103" s="139" t="s">
        <v>1601</v>
      </c>
      <c r="DA103" s="72" t="s">
        <v>1601</v>
      </c>
      <c r="DB103" s="72" t="s">
        <v>1601</v>
      </c>
      <c r="DC103" s="72" t="s">
        <v>1596</v>
      </c>
      <c r="DD103" s="72" t="s">
        <v>1601</v>
      </c>
      <c r="DE103" s="72" t="s">
        <v>1601</v>
      </c>
      <c r="DF103" s="72" t="s">
        <v>1601</v>
      </c>
      <c r="DG103" s="77" t="s">
        <v>1602</v>
      </c>
      <c r="DH103" s="78" t="s">
        <v>1602</v>
      </c>
      <c r="DI103" s="74" t="s">
        <v>1601</v>
      </c>
      <c r="DJ103" s="74" t="s">
        <v>1601</v>
      </c>
      <c r="DK103" s="74" t="s">
        <v>1601</v>
      </c>
      <c r="DL103" s="74" t="s">
        <v>1601</v>
      </c>
      <c r="DM103" s="74" t="s">
        <v>1601</v>
      </c>
      <c r="DN103" s="74" t="s">
        <v>1601</v>
      </c>
      <c r="DO103" s="74" t="s">
        <v>1601</v>
      </c>
      <c r="DP103" s="74" t="s">
        <v>1601</v>
      </c>
      <c r="DQ103" s="74" t="s">
        <v>1601</v>
      </c>
      <c r="DR103" s="74" t="s">
        <v>1601</v>
      </c>
      <c r="DS103" s="74" t="s">
        <v>1601</v>
      </c>
      <c r="DT103" s="74" t="s">
        <v>1601</v>
      </c>
      <c r="DU103" s="74" t="s">
        <v>1601</v>
      </c>
      <c r="DV103" s="74" t="s">
        <v>1601</v>
      </c>
      <c r="DW103" s="74" t="str">
        <f t="shared" si="41"/>
        <v>ineligible</v>
      </c>
      <c r="DX103" s="74" t="str">
        <f t="shared" si="42"/>
        <v>ineligible</v>
      </c>
      <c r="DY103" s="74" t="str">
        <f t="shared" si="43"/>
        <v>ineligible</v>
      </c>
      <c r="DZ103" s="74" t="str">
        <f t="shared" si="44"/>
        <v>ineligible</v>
      </c>
      <c r="EA103" s="74" t="str">
        <f t="shared" si="45"/>
        <v>ineligible</v>
      </c>
      <c r="EB103" s="74" t="s">
        <v>1601</v>
      </c>
      <c r="EC103" s="63"/>
      <c r="ED103" s="63"/>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row>
    <row r="104" spans="2:160" x14ac:dyDescent="0.25">
      <c r="B104" s="79" t="s">
        <v>1701</v>
      </c>
      <c r="C104" s="64" t="s">
        <v>1703</v>
      </c>
      <c r="D104" s="29"/>
      <c r="E104" s="29"/>
      <c r="F104" s="65" t="str">
        <f t="shared" si="46"/>
        <v>HIC</v>
      </c>
      <c r="G104" s="65" t="str">
        <f t="shared" si="47"/>
        <v>HIC</v>
      </c>
      <c r="H104" s="65" t="str">
        <f t="shared" si="48"/>
        <v>HIC</v>
      </c>
      <c r="I104" s="65" t="str">
        <f t="shared" si="49"/>
        <v>HIC</v>
      </c>
      <c r="J104" s="65" t="str">
        <f t="shared" si="50"/>
        <v>LMIC</v>
      </c>
      <c r="K104" s="65" t="str">
        <f t="shared" si="51"/>
        <v>LMIC</v>
      </c>
      <c r="L104" s="65" t="str">
        <f t="shared" si="52"/>
        <v>LMIC</v>
      </c>
      <c r="M104" s="65" t="str">
        <f t="shared" si="53"/>
        <v>LMIC</v>
      </c>
      <c r="N104" s="65" t="str">
        <f t="shared" si="54"/>
        <v>LMIC</v>
      </c>
      <c r="O104" s="66" t="str">
        <f t="shared" si="55"/>
        <v>LIC</v>
      </c>
      <c r="P104" s="66" t="str">
        <f t="shared" si="56"/>
        <v>LIC</v>
      </c>
      <c r="Q104" s="66" t="str">
        <f t="shared" si="57"/>
        <v>LIC</v>
      </c>
      <c r="R104" s="66" t="str">
        <f t="shared" si="58"/>
        <v>LIC</v>
      </c>
      <c r="S104" s="66" t="str">
        <f t="shared" si="59"/>
        <v>LIC</v>
      </c>
      <c r="T104" s="66" t="str">
        <f t="shared" si="60"/>
        <v>LIC</v>
      </c>
      <c r="U104" s="66" t="str">
        <f t="shared" si="61"/>
        <v>LIC</v>
      </c>
      <c r="V104" s="66" t="str">
        <f t="shared" si="62"/>
        <v>LIC</v>
      </c>
      <c r="W104" s="66" t="str">
        <f t="shared" si="63"/>
        <v>LIC</v>
      </c>
      <c r="X104" s="66" t="str">
        <f t="shared" si="64"/>
        <v>LIC</v>
      </c>
      <c r="Y104" s="66" t="str">
        <f t="shared" si="65"/>
        <v>LIC</v>
      </c>
      <c r="Z104" s="66" t="str">
        <f t="shared" si="66"/>
        <v>LIC</v>
      </c>
      <c r="AA104" s="66" t="str">
        <f t="shared" si="67"/>
        <v>LIC</v>
      </c>
      <c r="AB104" s="66" t="str">
        <f t="shared" si="68"/>
        <v>LIC</v>
      </c>
      <c r="AC104" s="66" t="str">
        <f t="shared" si="69"/>
        <v>LIC</v>
      </c>
      <c r="AD104" s="66" t="str">
        <f t="shared" si="70"/>
        <v>LIC</v>
      </c>
      <c r="AE104" s="66" t="str">
        <f t="shared" si="71"/>
        <v>LIC</v>
      </c>
      <c r="AF104" s="66" t="str">
        <f t="shared" si="72"/>
        <v>LIC</v>
      </c>
      <c r="AG104" s="66" t="str">
        <f t="shared" si="73"/>
        <v>LIC</v>
      </c>
      <c r="AH104" s="66" t="str">
        <f t="shared" si="74"/>
        <v>LMIC</v>
      </c>
      <c r="AI104" s="66" t="str">
        <f t="shared" si="75"/>
        <v>LMIC</v>
      </c>
      <c r="AJ104" s="67"/>
      <c r="AK104" s="67"/>
      <c r="AL104" s="55"/>
      <c r="AM104" s="55"/>
      <c r="AN104" s="128" t="s">
        <v>1606</v>
      </c>
      <c r="AO104" s="128" t="s">
        <v>1606</v>
      </c>
      <c r="AP104" s="68" t="s">
        <v>1606</v>
      </c>
      <c r="AQ104" s="68" t="s">
        <v>1606</v>
      </c>
      <c r="AR104" s="68" t="s">
        <v>1599</v>
      </c>
      <c r="AS104" s="68" t="s">
        <v>1599</v>
      </c>
      <c r="AT104" s="69" t="s">
        <v>1599</v>
      </c>
      <c r="AU104" s="68" t="s">
        <v>1599</v>
      </c>
      <c r="AV104" s="68" t="s">
        <v>1599</v>
      </c>
      <c r="AW104" s="70" t="s">
        <v>1595</v>
      </c>
      <c r="AX104" s="70" t="s">
        <v>1595</v>
      </c>
      <c r="AY104" s="70" t="s">
        <v>1595</v>
      </c>
      <c r="AZ104" s="70" t="s">
        <v>1595</v>
      </c>
      <c r="BA104" s="70" t="s">
        <v>1595</v>
      </c>
      <c r="BB104" s="70" t="s">
        <v>1595</v>
      </c>
      <c r="BC104" s="70" t="s">
        <v>1595</v>
      </c>
      <c r="BD104" s="70" t="s">
        <v>1595</v>
      </c>
      <c r="BE104" s="70" t="s">
        <v>1595</v>
      </c>
      <c r="BF104" s="70" t="s">
        <v>1595</v>
      </c>
      <c r="BG104" s="70" t="s">
        <v>1595</v>
      </c>
      <c r="BH104" s="70" t="s">
        <v>1595</v>
      </c>
      <c r="BI104" s="70" t="s">
        <v>1595</v>
      </c>
      <c r="BJ104" s="70" t="s">
        <v>1595</v>
      </c>
      <c r="BK104" s="70" t="s">
        <v>1595</v>
      </c>
      <c r="BL104" s="70" t="s">
        <v>1595</v>
      </c>
      <c r="BM104" s="70" t="s">
        <v>1595</v>
      </c>
      <c r="BN104" s="70" t="s">
        <v>1595</v>
      </c>
      <c r="BO104" s="70" t="s">
        <v>1595</v>
      </c>
      <c r="BP104" s="70" t="s">
        <v>1599</v>
      </c>
      <c r="BQ104" s="70" t="s">
        <v>1599</v>
      </c>
      <c r="BR104" s="55"/>
      <c r="BS104" s="55"/>
      <c r="BT104" s="135" t="s">
        <v>1600</v>
      </c>
      <c r="BU104" s="71" t="s">
        <v>1600</v>
      </c>
      <c r="BV104" s="71" t="s">
        <v>1600</v>
      </c>
      <c r="BW104" s="71" t="s">
        <v>1600</v>
      </c>
      <c r="BX104" s="71" t="s">
        <v>1600</v>
      </c>
      <c r="BY104" s="71" t="s">
        <v>1600</v>
      </c>
      <c r="BZ104" s="71" t="s">
        <v>1600</v>
      </c>
      <c r="CA104" s="71" t="s">
        <v>1600</v>
      </c>
      <c r="CB104" s="71" t="s">
        <v>1600</v>
      </c>
      <c r="CC104" s="64" t="s">
        <v>1600</v>
      </c>
      <c r="CD104" s="64" t="s">
        <v>1600</v>
      </c>
      <c r="CE104" s="64" t="s">
        <v>1600</v>
      </c>
      <c r="CF104" s="64" t="s">
        <v>1600</v>
      </c>
      <c r="CG104" s="64" t="s">
        <v>1600</v>
      </c>
      <c r="CH104" s="64" t="s">
        <v>1600</v>
      </c>
      <c r="CI104" s="64" t="s">
        <v>1600</v>
      </c>
      <c r="CJ104" s="64" t="s">
        <v>1600</v>
      </c>
      <c r="CK104" s="64" t="s">
        <v>1600</v>
      </c>
      <c r="CL104" s="64" t="s">
        <v>1600</v>
      </c>
      <c r="CM104" s="64" t="s">
        <v>1600</v>
      </c>
      <c r="CN104" s="64" t="s">
        <v>1600</v>
      </c>
      <c r="CO104" s="64" t="s">
        <v>1600</v>
      </c>
      <c r="CP104" s="64" t="s">
        <v>1600</v>
      </c>
      <c r="CQ104" s="64" t="s">
        <v>1600</v>
      </c>
      <c r="CR104" s="64" t="s">
        <v>1600</v>
      </c>
      <c r="CS104" s="64" t="s">
        <v>1600</v>
      </c>
      <c r="CT104" s="64" t="s">
        <v>1600</v>
      </c>
      <c r="CU104" s="64" t="s">
        <v>1600</v>
      </c>
      <c r="CV104" s="64" t="s">
        <v>1600</v>
      </c>
      <c r="CW104" s="64" t="s">
        <v>1600</v>
      </c>
      <c r="CX104" s="29"/>
      <c r="CY104" s="29"/>
      <c r="CZ104" s="139" t="s">
        <v>1601</v>
      </c>
      <c r="DA104" s="72" t="s">
        <v>1601</v>
      </c>
      <c r="DB104" s="72" t="s">
        <v>1601</v>
      </c>
      <c r="DC104" s="72" t="s">
        <v>1601</v>
      </c>
      <c r="DD104" s="72" t="s">
        <v>1596</v>
      </c>
      <c r="DE104" s="72" t="s">
        <v>1596</v>
      </c>
      <c r="DF104" s="72" t="s">
        <v>1596</v>
      </c>
      <c r="DG104" s="77" t="s">
        <v>1596</v>
      </c>
      <c r="DH104" s="78" t="s">
        <v>1596</v>
      </c>
      <c r="DI104" s="74" t="s">
        <v>1596</v>
      </c>
      <c r="DJ104" s="74" t="s">
        <v>1596</v>
      </c>
      <c r="DK104" s="74" t="s">
        <v>1596</v>
      </c>
      <c r="DL104" s="74" t="s">
        <v>1596</v>
      </c>
      <c r="DM104" s="74" t="s">
        <v>1596</v>
      </c>
      <c r="DN104" s="74" t="s">
        <v>1596</v>
      </c>
      <c r="DO104" s="74" t="s">
        <v>1596</v>
      </c>
      <c r="DP104" s="74" t="s">
        <v>1596</v>
      </c>
      <c r="DQ104" s="74" t="s">
        <v>1596</v>
      </c>
      <c r="DR104" s="74" t="s">
        <v>1596</v>
      </c>
      <c r="DS104" s="74" t="s">
        <v>1596</v>
      </c>
      <c r="DT104" s="74" t="s">
        <v>1596</v>
      </c>
      <c r="DU104" s="74" t="s">
        <v>1596</v>
      </c>
      <c r="DV104" s="74" t="s">
        <v>1596</v>
      </c>
      <c r="DW104" s="74" t="str">
        <f t="shared" ref="DW104:DW121" si="76">IF(OR(AND(BK104="LIC",BL104="..",BM104="..",CQ104=".."),AND(BK104="..",BL104="..",BM104="..",CQ104=".."),(AND(BK104="LMIC",BL104="..",BM104="..",CQ104=".."))),"unclassified",IF(AND(OR(AND(BK104="HIC",BL104="HIC"),(AND(BK104="UMIC",BL104="UMIC")),(AND(BL104="HIC",BM104="HIC")),(AND(BL104="UMIC",BM104="UMIC")),(AND(BM104="UMIC",BN104="UMIC",BK104&lt;&gt;BL104)),(AND(BM104="HIC",BN104="HIC",BK104&lt;&gt;BL104)),(AND(BM104="..",BN104="..",BK104&lt;&gt;BL104))),CQ104=".."),"ineligible","eligible"))</f>
        <v>eligible</v>
      </c>
      <c r="DX104" s="74" t="str">
        <f t="shared" ref="DX104:DX121" si="77">IF(OR(AND(BL104="LIC",BM104="..",BN104="..",CR104=".."),AND(BL104="..",BM104="..",BN104="..",CR104=".."),(AND(BL104="LMIC",BM104="..",BN104="..",CR104=".."))),"unclassified",IF(AND(OR(AND(BL104="HIC",BM104="HIC"),(AND(BL104="UMIC",BM104="UMIC")),(AND(BM104="HIC",BN104="HIC")),(AND(BM104="UMIC",BN104="UMIC")),(AND(BN104="UMIC",BO104="UMIC",BL104&lt;&gt;BM104)),(AND(BN104="HIC",BO104="HIC",BL104&lt;&gt;BM104)),(AND(BN104="..",BO104="..",BL104&lt;&gt;BM104))),CR104=".."),"ineligible","eligible"))</f>
        <v>eligible</v>
      </c>
      <c r="DY104" s="74" t="str">
        <f t="shared" ref="DY104:DY121" si="78">IF(OR(AND(BM104="LIC",BN104="..",BO104="..",CS104=".."),AND(BM104="..",BN104="..",BO104="..",CS104=".."),(AND(BM104="LMIC",BN104="..",BO104="..",CS104=".."))),"unclassified",IF(AND(OR(AND(BM104="HIC",BN104="HIC"),(AND(BM104="UMIC",BN104="UMIC")),(AND(BN104="HIC",BO104="HIC")),(AND(BN104="UMIC",BO104="UMIC")),(AND(BO104="UMIC",BP104="UMIC",BM104&lt;&gt;BN104)),(AND(BO104="HIC",BP104="HIC",BM104&lt;&gt;BN104)),(AND(BO104="..",BP104="..",BM104&lt;&gt;BN104))),CS104=".."),"ineligible","eligible"))</f>
        <v>eligible</v>
      </c>
      <c r="DZ104" s="74" t="str">
        <f t="shared" ref="DZ104:DZ121" si="79">IF(OR(AND(BN104="LIC",BO104="..",BP104="..",CT104=".."),AND(BN104="..",BO104="..",BP104="..",CT104=".."),(AND(BN104="LMIC",BO104="..",BP104="..",CT104=".."))),"unclassified",IF(AND(OR(AND(BN104="HIC",BO104="HIC"),(AND(BN104="UMIC",BO104="UMIC")),(AND(BO104="HIC",BP104="HIC")),(AND(BO104="UMIC",BP104="UMIC")),(AND(BP104="UMIC",BQ104="UMIC",BN104&lt;&gt;BO104)),(AND(BP104="HIC",BQ104="HIC",BN104&lt;&gt;BO104)),(AND(BP104="..",BQ104="..",BN104&lt;&gt;BO104))),CT104=".."),"ineligible","eligible"))</f>
        <v>eligible</v>
      </c>
      <c r="EA104" s="74" t="str">
        <f t="shared" ref="EA104:EA121" si="80">IF(OR(AND(BO104="LIC",BP104="..",BQ104="..",CU104=".."),AND(BO104="..",BP104="..",BQ104="..",CU104=".."),(AND(BO104="LMIC",BP104="..",BQ104="..",CU104=".."))),"unclassified",IF(AND(OR(AND(BO104="HIC",BP104="HIC"),(AND(BO104="UMIC",BP104="UMIC")),(AND(BP104="HIC",BQ104="HIC")),(AND(BP104="UMIC",BQ104="UMIC")),(AND(BQ104="UMIC",BR104="UMIC",BO104&lt;&gt;BP104)),(AND(BQ104="HIC",BR104="HIC",BO104&lt;&gt;BP104)),(AND(BQ104="..",BR104="..",BO104&lt;&gt;BP104))),CU104=".."),"ineligible","eligible"))</f>
        <v>eligible</v>
      </c>
      <c r="EB104" s="74" t="s">
        <v>1596</v>
      </c>
      <c r="EC104" s="63"/>
      <c r="ED104" s="63"/>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row>
    <row r="105" spans="2:160" x14ac:dyDescent="0.25">
      <c r="B105" s="20" t="s">
        <v>1456</v>
      </c>
      <c r="C105" s="64" t="s">
        <v>1704</v>
      </c>
      <c r="D105" s="29"/>
      <c r="E105" s="29"/>
      <c r="F105" s="65" t="str">
        <f t="shared" si="46"/>
        <v>LMIC</v>
      </c>
      <c r="G105" s="65" t="str">
        <f t="shared" si="47"/>
        <v>LMIC</v>
      </c>
      <c r="H105" s="65" t="str">
        <f t="shared" si="48"/>
        <v>LMIC</v>
      </c>
      <c r="I105" s="65" t="str">
        <f t="shared" si="49"/>
        <v>LMIC</v>
      </c>
      <c r="J105" s="65" t="str">
        <f t="shared" si="50"/>
        <v>LDC</v>
      </c>
      <c r="K105" s="65" t="str">
        <f t="shared" si="51"/>
        <v>LDC</v>
      </c>
      <c r="L105" s="65" t="str">
        <f t="shared" si="52"/>
        <v>LDC</v>
      </c>
      <c r="M105" s="65" t="str">
        <f t="shared" si="53"/>
        <v>LDC</v>
      </c>
      <c r="N105" s="65" t="str">
        <f t="shared" si="54"/>
        <v>LDC</v>
      </c>
      <c r="O105" s="66" t="str">
        <f t="shared" si="55"/>
        <v>LDC</v>
      </c>
      <c r="P105" s="66" t="str">
        <f t="shared" si="56"/>
        <v>LDC</v>
      </c>
      <c r="Q105" s="66" t="str">
        <f t="shared" si="57"/>
        <v>LDC</v>
      </c>
      <c r="R105" s="66" t="str">
        <f t="shared" si="58"/>
        <v>LDC</v>
      </c>
      <c r="S105" s="66" t="str">
        <f t="shared" si="59"/>
        <v>LDC</v>
      </c>
      <c r="T105" s="66" t="str">
        <f t="shared" si="60"/>
        <v>LDC</v>
      </c>
      <c r="U105" s="66" t="str">
        <f t="shared" si="61"/>
        <v>LDC</v>
      </c>
      <c r="V105" s="66" t="str">
        <f t="shared" si="62"/>
        <v>LDC</v>
      </c>
      <c r="W105" s="66" t="str">
        <f t="shared" si="63"/>
        <v>LDC</v>
      </c>
      <c r="X105" s="66" t="str">
        <f t="shared" si="64"/>
        <v>LDC</v>
      </c>
      <c r="Y105" s="66" t="str">
        <f t="shared" si="65"/>
        <v>LDC</v>
      </c>
      <c r="Z105" s="66" t="str">
        <f t="shared" si="66"/>
        <v>LDC</v>
      </c>
      <c r="AA105" s="66" t="str">
        <f t="shared" si="67"/>
        <v>LDC</v>
      </c>
      <c r="AB105" s="66" t="str">
        <f t="shared" si="68"/>
        <v>LDC</v>
      </c>
      <c r="AC105" s="66" t="str">
        <f t="shared" si="69"/>
        <v>LDC</v>
      </c>
      <c r="AD105" s="66" t="str">
        <f t="shared" si="70"/>
        <v>LDC</v>
      </c>
      <c r="AE105" s="66" t="str">
        <f t="shared" si="71"/>
        <v>LDC</v>
      </c>
      <c r="AF105" s="66" t="str">
        <f t="shared" si="72"/>
        <v>LDC</v>
      </c>
      <c r="AG105" s="66" t="str">
        <f t="shared" si="73"/>
        <v>LDC</v>
      </c>
      <c r="AH105" s="66" t="str">
        <f t="shared" si="74"/>
        <v>LDC</v>
      </c>
      <c r="AI105" s="66" t="str">
        <f t="shared" si="75"/>
        <v>LDC</v>
      </c>
      <c r="AJ105" s="67"/>
      <c r="AK105" s="67"/>
      <c r="AL105" s="55"/>
      <c r="AM105" s="55"/>
      <c r="AN105" s="128" t="s">
        <v>1599</v>
      </c>
      <c r="AO105" s="128" t="s">
        <v>1599</v>
      </c>
      <c r="AP105" s="68" t="s">
        <v>1599</v>
      </c>
      <c r="AQ105" s="68" t="s">
        <v>1599</v>
      </c>
      <c r="AR105" s="68" t="s">
        <v>1599</v>
      </c>
      <c r="AS105" s="68" t="s">
        <v>1599</v>
      </c>
      <c r="AT105" s="69" t="s">
        <v>1599</v>
      </c>
      <c r="AU105" s="68" t="s">
        <v>1599</v>
      </c>
      <c r="AV105" s="68" t="s">
        <v>1599</v>
      </c>
      <c r="AW105" s="70" t="s">
        <v>1599</v>
      </c>
      <c r="AX105" s="70" t="s">
        <v>1599</v>
      </c>
      <c r="AY105" s="70" t="s">
        <v>1599</v>
      </c>
      <c r="AZ105" s="70" t="s">
        <v>1595</v>
      </c>
      <c r="BA105" s="70" t="s">
        <v>1595</v>
      </c>
      <c r="BB105" s="70" t="s">
        <v>1595</v>
      </c>
      <c r="BC105" s="70" t="s">
        <v>1595</v>
      </c>
      <c r="BD105" s="70" t="s">
        <v>1595</v>
      </c>
      <c r="BE105" s="70" t="s">
        <v>1595</v>
      </c>
      <c r="BF105" s="70" t="s">
        <v>1595</v>
      </c>
      <c r="BG105" s="70" t="s">
        <v>1595</v>
      </c>
      <c r="BH105" s="70" t="s">
        <v>1595</v>
      </c>
      <c r="BI105" s="70" t="s">
        <v>1595</v>
      </c>
      <c r="BJ105" s="70" t="s">
        <v>1595</v>
      </c>
      <c r="BK105" s="70" t="s">
        <v>1595</v>
      </c>
      <c r="BL105" s="70" t="s">
        <v>1595</v>
      </c>
      <c r="BM105" s="70" t="s">
        <v>1595</v>
      </c>
      <c r="BN105" s="70" t="s">
        <v>1595</v>
      </c>
      <c r="BO105" s="70" t="s">
        <v>1595</v>
      </c>
      <c r="BP105" s="70" t="s">
        <v>1595</v>
      </c>
      <c r="BQ105" s="70" t="s">
        <v>1595</v>
      </c>
      <c r="BR105" s="55"/>
      <c r="BS105" s="55"/>
      <c r="BT105" s="135" t="s">
        <v>1600</v>
      </c>
      <c r="BU105" s="71" t="s">
        <v>1600</v>
      </c>
      <c r="BV105" s="71" t="s">
        <v>1600</v>
      </c>
      <c r="BW105" s="71" t="s">
        <v>1600</v>
      </c>
      <c r="BX105" s="71" t="s">
        <v>1207</v>
      </c>
      <c r="BY105" s="71" t="s">
        <v>1207</v>
      </c>
      <c r="BZ105" s="71" t="s">
        <v>1207</v>
      </c>
      <c r="CA105" s="71" t="s">
        <v>1207</v>
      </c>
      <c r="CB105" s="71" t="s">
        <v>1207</v>
      </c>
      <c r="CC105" s="64" t="s">
        <v>1207</v>
      </c>
      <c r="CD105" s="64" t="s">
        <v>1207</v>
      </c>
      <c r="CE105" s="64" t="s">
        <v>1207</v>
      </c>
      <c r="CF105" s="64" t="s">
        <v>1207</v>
      </c>
      <c r="CG105" s="64" t="s">
        <v>1207</v>
      </c>
      <c r="CH105" s="64" t="s">
        <v>1207</v>
      </c>
      <c r="CI105" s="64" t="s">
        <v>1207</v>
      </c>
      <c r="CJ105" s="64" t="s">
        <v>1207</v>
      </c>
      <c r="CK105" s="64" t="s">
        <v>1207</v>
      </c>
      <c r="CL105" s="64" t="s">
        <v>1207</v>
      </c>
      <c r="CM105" s="64" t="s">
        <v>1207</v>
      </c>
      <c r="CN105" s="64" t="s">
        <v>1207</v>
      </c>
      <c r="CO105" s="64" t="s">
        <v>1207</v>
      </c>
      <c r="CP105" s="64" t="s">
        <v>1207</v>
      </c>
      <c r="CQ105" s="64" t="s">
        <v>1207</v>
      </c>
      <c r="CR105" s="64" t="s">
        <v>1207</v>
      </c>
      <c r="CS105" s="64" t="s">
        <v>1207</v>
      </c>
      <c r="CT105" s="64" t="s">
        <v>1207</v>
      </c>
      <c r="CU105" s="64" t="s">
        <v>1207</v>
      </c>
      <c r="CV105" s="64" t="s">
        <v>1207</v>
      </c>
      <c r="CW105" s="64" t="s">
        <v>1207</v>
      </c>
      <c r="CX105" s="29"/>
      <c r="CY105" s="29"/>
      <c r="CZ105" s="139" t="s">
        <v>1596</v>
      </c>
      <c r="DA105" s="72" t="s">
        <v>1596</v>
      </c>
      <c r="DB105" s="72" t="s">
        <v>1596</v>
      </c>
      <c r="DC105" s="72" t="s">
        <v>1596</v>
      </c>
      <c r="DD105" s="72" t="s">
        <v>1596</v>
      </c>
      <c r="DE105" s="72" t="s">
        <v>1596</v>
      </c>
      <c r="DF105" s="72" t="s">
        <v>1596</v>
      </c>
      <c r="DG105" s="77" t="s">
        <v>1596</v>
      </c>
      <c r="DH105" s="78" t="s">
        <v>1596</v>
      </c>
      <c r="DI105" s="74" t="s">
        <v>1596</v>
      </c>
      <c r="DJ105" s="74" t="s">
        <v>1596</v>
      </c>
      <c r="DK105" s="74" t="s">
        <v>1596</v>
      </c>
      <c r="DL105" s="74" t="s">
        <v>1596</v>
      </c>
      <c r="DM105" s="74" t="s">
        <v>1596</v>
      </c>
      <c r="DN105" s="74" t="s">
        <v>1596</v>
      </c>
      <c r="DO105" s="74" t="s">
        <v>1596</v>
      </c>
      <c r="DP105" s="74" t="s">
        <v>1596</v>
      </c>
      <c r="DQ105" s="74" t="s">
        <v>1596</v>
      </c>
      <c r="DR105" s="74" t="s">
        <v>1596</v>
      </c>
      <c r="DS105" s="74" t="s">
        <v>1596</v>
      </c>
      <c r="DT105" s="74" t="s">
        <v>1596</v>
      </c>
      <c r="DU105" s="74" t="s">
        <v>1596</v>
      </c>
      <c r="DV105" s="74" t="s">
        <v>1596</v>
      </c>
      <c r="DW105" s="74" t="str">
        <f t="shared" si="76"/>
        <v>eligible</v>
      </c>
      <c r="DX105" s="74" t="str">
        <f t="shared" si="77"/>
        <v>eligible</v>
      </c>
      <c r="DY105" s="74" t="str">
        <f t="shared" si="78"/>
        <v>eligible</v>
      </c>
      <c r="DZ105" s="74" t="str">
        <f t="shared" si="79"/>
        <v>eligible</v>
      </c>
      <c r="EA105" s="74" t="str">
        <f t="shared" si="80"/>
        <v>eligible</v>
      </c>
      <c r="EB105" s="74" t="s">
        <v>1596</v>
      </c>
      <c r="EC105" s="63"/>
      <c r="ED105" s="63"/>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row>
    <row r="106" spans="2:160" x14ac:dyDescent="0.25">
      <c r="B106" s="20" t="s">
        <v>59</v>
      </c>
      <c r="C106" s="64" t="s">
        <v>1705</v>
      </c>
      <c r="D106" s="29"/>
      <c r="E106" s="29"/>
      <c r="F106" s="65" t="str">
        <f t="shared" si="46"/>
        <v>LDC</v>
      </c>
      <c r="G106" s="65" t="str">
        <f t="shared" si="47"/>
        <v>LDC</v>
      </c>
      <c r="H106" s="65" t="str">
        <f t="shared" si="48"/>
        <v>LDC</v>
      </c>
      <c r="I106" s="65" t="str">
        <f t="shared" si="49"/>
        <v>LDC</v>
      </c>
      <c r="J106" s="65" t="str">
        <f t="shared" si="50"/>
        <v>HIC</v>
      </c>
      <c r="K106" s="65" t="str">
        <f t="shared" si="51"/>
        <v>HIC</v>
      </c>
      <c r="L106" s="65" t="str">
        <f t="shared" si="52"/>
        <v>HIC</v>
      </c>
      <c r="M106" s="65" t="str">
        <f t="shared" si="53"/>
        <v>HIC</v>
      </c>
      <c r="N106" s="65" t="str">
        <f t="shared" si="54"/>
        <v>HIC</v>
      </c>
      <c r="O106" s="66" t="str">
        <f t="shared" si="55"/>
        <v>HIC</v>
      </c>
      <c r="P106" s="66" t="str">
        <f t="shared" si="56"/>
        <v>UMIC</v>
      </c>
      <c r="Q106" s="66" t="str">
        <f t="shared" si="57"/>
        <v>UMIC</v>
      </c>
      <c r="R106" s="66" t="str">
        <f t="shared" si="58"/>
        <v>HIC</v>
      </c>
      <c r="S106" s="66" t="str">
        <f t="shared" si="59"/>
        <v>UMIC</v>
      </c>
      <c r="T106" s="66" t="str">
        <f t="shared" si="60"/>
        <v>UMIC</v>
      </c>
      <c r="U106" s="66" t="str">
        <f t="shared" si="61"/>
        <v>UMIC</v>
      </c>
      <c r="V106" s="66" t="str">
        <f t="shared" si="62"/>
        <v>UMIC</v>
      </c>
      <c r="W106" s="66" t="str">
        <f t="shared" si="63"/>
        <v>UMIC</v>
      </c>
      <c r="X106" s="66" t="str">
        <f t="shared" si="64"/>
        <v>UMIC</v>
      </c>
      <c r="Y106" s="66" t="str">
        <f t="shared" si="65"/>
        <v>UMIC</v>
      </c>
      <c r="Z106" s="66" t="str">
        <f t="shared" si="66"/>
        <v>UMIC</v>
      </c>
      <c r="AA106" s="66" t="str">
        <f t="shared" si="67"/>
        <v>LMIC</v>
      </c>
      <c r="AB106" s="66" t="str">
        <f t="shared" si="68"/>
        <v>LMIC</v>
      </c>
      <c r="AC106" s="66" t="str">
        <f t="shared" si="69"/>
        <v>LMIC</v>
      </c>
      <c r="AD106" s="66" t="str">
        <f t="shared" si="70"/>
        <v>LMIC</v>
      </c>
      <c r="AE106" s="66" t="str">
        <f t="shared" si="71"/>
        <v>LMIC</v>
      </c>
      <c r="AF106" s="66" t="str">
        <f t="shared" si="72"/>
        <v>LMIC</v>
      </c>
      <c r="AG106" s="66" t="str">
        <f t="shared" si="73"/>
        <v>LMIC</v>
      </c>
      <c r="AH106" s="66" t="str">
        <f t="shared" si="74"/>
        <v>LMIC</v>
      </c>
      <c r="AI106" s="66" t="str">
        <f t="shared" si="75"/>
        <v>UMIC</v>
      </c>
      <c r="AJ106" s="67"/>
      <c r="AK106" s="67"/>
      <c r="AL106" s="55"/>
      <c r="AM106" s="55"/>
      <c r="AN106" s="128" t="s">
        <v>1599</v>
      </c>
      <c r="AO106" s="128" t="s">
        <v>1599</v>
      </c>
      <c r="AP106" s="68" t="s">
        <v>1599</v>
      </c>
      <c r="AQ106" s="68" t="s">
        <v>1599</v>
      </c>
      <c r="AR106" s="68" t="s">
        <v>1606</v>
      </c>
      <c r="AS106" s="68" t="s">
        <v>1606</v>
      </c>
      <c r="AT106" s="69" t="s">
        <v>1606</v>
      </c>
      <c r="AU106" s="68" t="s">
        <v>1606</v>
      </c>
      <c r="AV106" s="68" t="s">
        <v>1606</v>
      </c>
      <c r="AW106" s="70" t="s">
        <v>1606</v>
      </c>
      <c r="AX106" s="70" t="s">
        <v>1598</v>
      </c>
      <c r="AY106" s="70" t="s">
        <v>1598</v>
      </c>
      <c r="AZ106" s="70" t="s">
        <v>1606</v>
      </c>
      <c r="BA106" s="70" t="s">
        <v>1598</v>
      </c>
      <c r="BB106" s="70" t="s">
        <v>1598</v>
      </c>
      <c r="BC106" s="70" t="s">
        <v>1598</v>
      </c>
      <c r="BD106" s="70" t="s">
        <v>1598</v>
      </c>
      <c r="BE106" s="70" t="s">
        <v>1598</v>
      </c>
      <c r="BF106" s="70" t="s">
        <v>1598</v>
      </c>
      <c r="BG106" s="70" t="s">
        <v>1598</v>
      </c>
      <c r="BH106" s="70" t="s">
        <v>1598</v>
      </c>
      <c r="BI106" s="70" t="s">
        <v>1599</v>
      </c>
      <c r="BJ106" s="70" t="s">
        <v>1599</v>
      </c>
      <c r="BK106" s="70" t="s">
        <v>1599</v>
      </c>
      <c r="BL106" s="70" t="s">
        <v>1599</v>
      </c>
      <c r="BM106" s="70" t="s">
        <v>1599</v>
      </c>
      <c r="BN106" s="70" t="s">
        <v>1599</v>
      </c>
      <c r="BO106" s="70" t="s">
        <v>1599</v>
      </c>
      <c r="BP106" s="70" t="s">
        <v>1599</v>
      </c>
      <c r="BQ106" s="70" t="s">
        <v>1598</v>
      </c>
      <c r="BR106" s="55"/>
      <c r="BS106" s="55"/>
      <c r="BT106" s="135" t="s">
        <v>1207</v>
      </c>
      <c r="BU106" s="71" t="s">
        <v>1207</v>
      </c>
      <c r="BV106" s="71" t="s">
        <v>1207</v>
      </c>
      <c r="BW106" s="71" t="s">
        <v>1207</v>
      </c>
      <c r="BX106" s="71" t="s">
        <v>1600</v>
      </c>
      <c r="BY106" s="71" t="s">
        <v>1600</v>
      </c>
      <c r="BZ106" s="71" t="s">
        <v>1600</v>
      </c>
      <c r="CA106" s="71" t="s">
        <v>1600</v>
      </c>
      <c r="CB106" s="71" t="s">
        <v>1600</v>
      </c>
      <c r="CC106" s="64" t="s">
        <v>1600</v>
      </c>
      <c r="CD106" s="64" t="s">
        <v>1600</v>
      </c>
      <c r="CE106" s="64" t="s">
        <v>1600</v>
      </c>
      <c r="CF106" s="64" t="s">
        <v>1600</v>
      </c>
      <c r="CG106" s="64" t="s">
        <v>1600</v>
      </c>
      <c r="CH106" s="64" t="s">
        <v>1600</v>
      </c>
      <c r="CI106" s="64" t="s">
        <v>1600</v>
      </c>
      <c r="CJ106" s="64" t="s">
        <v>1600</v>
      </c>
      <c r="CK106" s="64" t="s">
        <v>1600</v>
      </c>
      <c r="CL106" s="64" t="s">
        <v>1600</v>
      </c>
      <c r="CM106" s="64" t="s">
        <v>1600</v>
      </c>
      <c r="CN106" s="64" t="s">
        <v>1600</v>
      </c>
      <c r="CO106" s="64" t="s">
        <v>1600</v>
      </c>
      <c r="CP106" s="64" t="s">
        <v>1600</v>
      </c>
      <c r="CQ106" s="64" t="s">
        <v>1600</v>
      </c>
      <c r="CR106" s="64" t="s">
        <v>1600</v>
      </c>
      <c r="CS106" s="64" t="s">
        <v>1600</v>
      </c>
      <c r="CT106" s="64" t="s">
        <v>1600</v>
      </c>
      <c r="CU106" s="64" t="s">
        <v>1600</v>
      </c>
      <c r="CV106" s="64" t="s">
        <v>1600</v>
      </c>
      <c r="CW106" s="64" t="s">
        <v>1600</v>
      </c>
      <c r="CX106" s="29"/>
      <c r="CY106" s="29"/>
      <c r="CZ106" s="139" t="s">
        <v>1596</v>
      </c>
      <c r="DA106" s="72" t="s">
        <v>1596</v>
      </c>
      <c r="DB106" s="72" t="s">
        <v>1596</v>
      </c>
      <c r="DC106" s="72" t="s">
        <v>1596</v>
      </c>
      <c r="DD106" s="72" t="s">
        <v>1601</v>
      </c>
      <c r="DE106" s="72" t="s">
        <v>1601</v>
      </c>
      <c r="DF106" s="72" t="s">
        <v>1601</v>
      </c>
      <c r="DG106" s="77" t="s">
        <v>1602</v>
      </c>
      <c r="DH106" s="78" t="s">
        <v>1602</v>
      </c>
      <c r="DI106" s="74" t="s">
        <v>1601</v>
      </c>
      <c r="DJ106" s="74" t="s">
        <v>1601</v>
      </c>
      <c r="DK106" s="74" t="s">
        <v>1601</v>
      </c>
      <c r="DL106" s="74" t="s">
        <v>1601</v>
      </c>
      <c r="DM106" s="74" t="s">
        <v>1601</v>
      </c>
      <c r="DN106" s="74" t="s">
        <v>1601</v>
      </c>
      <c r="DO106" s="74" t="s">
        <v>1601</v>
      </c>
      <c r="DP106" s="74" t="s">
        <v>1601</v>
      </c>
      <c r="DQ106" s="74" t="s">
        <v>1601</v>
      </c>
      <c r="DR106" s="74" t="s">
        <v>1601</v>
      </c>
      <c r="DS106" s="74" t="s">
        <v>1601</v>
      </c>
      <c r="DT106" s="74" t="s">
        <v>1596</v>
      </c>
      <c r="DU106" s="74" t="s">
        <v>1596</v>
      </c>
      <c r="DV106" s="74" t="s">
        <v>1596</v>
      </c>
      <c r="DW106" s="74" t="str">
        <f t="shared" si="76"/>
        <v>eligible</v>
      </c>
      <c r="DX106" s="74" t="str">
        <f t="shared" si="77"/>
        <v>eligible</v>
      </c>
      <c r="DY106" s="74" t="str">
        <f t="shared" si="78"/>
        <v>eligible</v>
      </c>
      <c r="DZ106" s="74" t="str">
        <f t="shared" si="79"/>
        <v>eligible</v>
      </c>
      <c r="EA106" s="74" t="str">
        <f t="shared" si="80"/>
        <v>eligible</v>
      </c>
      <c r="EB106" s="74" t="s">
        <v>1596</v>
      </c>
      <c r="EC106" s="63"/>
      <c r="ED106" s="63"/>
      <c r="EE106" s="74"/>
      <c r="EF106" s="74"/>
      <c r="EG106" s="74"/>
      <c r="EH106" s="74"/>
      <c r="EI106" s="74"/>
      <c r="EJ106" s="74"/>
      <c r="EK106" s="74"/>
      <c r="EL106" s="74"/>
      <c r="EM106" s="74"/>
      <c r="EN106" s="74"/>
      <c r="EO106" s="74"/>
      <c r="EP106" s="74"/>
      <c r="EQ106" s="74"/>
      <c r="ER106" s="74"/>
      <c r="ES106" s="74"/>
      <c r="ET106" s="74"/>
      <c r="EU106" s="74"/>
      <c r="EV106" s="74"/>
      <c r="EW106" s="74" t="s">
        <v>1207</v>
      </c>
      <c r="EX106" s="74" t="s">
        <v>1207</v>
      </c>
      <c r="EY106" s="74"/>
      <c r="EZ106" s="74"/>
      <c r="FA106" s="74"/>
      <c r="FB106" s="74"/>
      <c r="FC106" s="74"/>
      <c r="FD106" s="74"/>
    </row>
    <row r="107" spans="2:160" x14ac:dyDescent="0.25">
      <c r="B107" s="20" t="s">
        <v>1460</v>
      </c>
      <c r="C107" s="64" t="s">
        <v>1706</v>
      </c>
      <c r="D107" s="29"/>
      <c r="E107" s="29"/>
      <c r="F107" s="65" t="str">
        <f t="shared" si="46"/>
        <v>HIC</v>
      </c>
      <c r="G107" s="65" t="str">
        <f t="shared" si="47"/>
        <v>HIC</v>
      </c>
      <c r="H107" s="65" t="str">
        <f t="shared" si="48"/>
        <v>HIC</v>
      </c>
      <c r="I107" s="65" t="str">
        <f t="shared" si="49"/>
        <v>HIC</v>
      </c>
      <c r="J107" s="65" t="str">
        <f t="shared" si="50"/>
        <v>UMIC</v>
      </c>
      <c r="K107" s="65" t="str">
        <f t="shared" si="51"/>
        <v>UMIC</v>
      </c>
      <c r="L107" s="65" t="str">
        <f t="shared" si="52"/>
        <v>UMIC</v>
      </c>
      <c r="M107" s="65" t="str">
        <f t="shared" si="53"/>
        <v>UMIC</v>
      </c>
      <c r="N107" s="65" t="str">
        <f t="shared" si="54"/>
        <v>UMIC</v>
      </c>
      <c r="O107" s="66" t="str">
        <f t="shared" si="55"/>
        <v>UMIC</v>
      </c>
      <c r="P107" s="66" t="str">
        <f t="shared" si="56"/>
        <v>UMIC</v>
      </c>
      <c r="Q107" s="66" t="str">
        <f t="shared" si="57"/>
        <v>UMIC</v>
      </c>
      <c r="R107" s="66" t="str">
        <f t="shared" si="58"/>
        <v>UMIC</v>
      </c>
      <c r="S107" s="66" t="str">
        <f t="shared" si="59"/>
        <v>UMIC</v>
      </c>
      <c r="T107" s="66" t="str">
        <f t="shared" si="60"/>
        <v>UMIC</v>
      </c>
      <c r="U107" s="66" t="str">
        <f t="shared" si="61"/>
        <v>UMIC</v>
      </c>
      <c r="V107" s="66" t="str">
        <f t="shared" si="62"/>
        <v>UMIC</v>
      </c>
      <c r="W107" s="66" t="str">
        <f t="shared" si="63"/>
        <v>UMIC</v>
      </c>
      <c r="X107" s="66" t="str">
        <f t="shared" si="64"/>
        <v>UMIC</v>
      </c>
      <c r="Y107" s="66" t="str">
        <f t="shared" si="65"/>
        <v>UMIC</v>
      </c>
      <c r="Z107" s="66" t="str">
        <f t="shared" si="66"/>
        <v>UMIC</v>
      </c>
      <c r="AA107" s="66" t="str">
        <f t="shared" si="67"/>
        <v>UMIC</v>
      </c>
      <c r="AB107" s="66" t="str">
        <f t="shared" si="68"/>
        <v>UMIC</v>
      </c>
      <c r="AC107" s="66" t="str">
        <f t="shared" si="69"/>
        <v>UMIC</v>
      </c>
      <c r="AD107" s="66" t="str">
        <f t="shared" si="70"/>
        <v>UMIC</v>
      </c>
      <c r="AE107" s="66" t="str">
        <f t="shared" si="71"/>
        <v>LMIC</v>
      </c>
      <c r="AF107" s="66" t="str">
        <f t="shared" si="72"/>
        <v>LMIC</v>
      </c>
      <c r="AG107" s="66" t="str">
        <f t="shared" si="73"/>
        <v>LMIC</v>
      </c>
      <c r="AH107" s="66" t="str">
        <f t="shared" si="74"/>
        <v>LMIC</v>
      </c>
      <c r="AI107" s="66" t="str">
        <f t="shared" si="75"/>
        <v>LMIC</v>
      </c>
      <c r="AJ107" s="67"/>
      <c r="AK107" s="67"/>
      <c r="AL107" s="55"/>
      <c r="AM107" s="55"/>
      <c r="AN107" s="128" t="s">
        <v>1606</v>
      </c>
      <c r="AO107" s="128" t="s">
        <v>1606</v>
      </c>
      <c r="AP107" s="68" t="s">
        <v>1606</v>
      </c>
      <c r="AQ107" s="68" t="s">
        <v>1606</v>
      </c>
      <c r="AR107" s="68" t="s">
        <v>1598</v>
      </c>
      <c r="AS107" s="68" t="s">
        <v>1598</v>
      </c>
      <c r="AT107" s="69" t="s">
        <v>1598</v>
      </c>
      <c r="AU107" s="68" t="s">
        <v>1598</v>
      </c>
      <c r="AV107" s="68" t="s">
        <v>1598</v>
      </c>
      <c r="AW107" s="70" t="s">
        <v>1598</v>
      </c>
      <c r="AX107" s="70" t="s">
        <v>1598</v>
      </c>
      <c r="AY107" s="70" t="s">
        <v>1598</v>
      </c>
      <c r="AZ107" s="70" t="s">
        <v>1598</v>
      </c>
      <c r="BA107" s="70" t="s">
        <v>1598</v>
      </c>
      <c r="BB107" s="70" t="s">
        <v>1598</v>
      </c>
      <c r="BC107" s="70" t="s">
        <v>1598</v>
      </c>
      <c r="BD107" s="70" t="s">
        <v>1598</v>
      </c>
      <c r="BE107" s="70" t="s">
        <v>1598</v>
      </c>
      <c r="BF107" s="70" t="s">
        <v>1598</v>
      </c>
      <c r="BG107" s="70" t="s">
        <v>1598</v>
      </c>
      <c r="BH107" s="70" t="s">
        <v>1598</v>
      </c>
      <c r="BI107" s="70" t="s">
        <v>1598</v>
      </c>
      <c r="BJ107" s="70" t="s">
        <v>1598</v>
      </c>
      <c r="BK107" s="70" t="s">
        <v>1598</v>
      </c>
      <c r="BL107" s="70" t="s">
        <v>1598</v>
      </c>
      <c r="BM107" s="70" t="s">
        <v>1599</v>
      </c>
      <c r="BN107" s="70" t="s">
        <v>1599</v>
      </c>
      <c r="BO107" s="70" t="s">
        <v>1599</v>
      </c>
      <c r="BP107" s="70" t="s">
        <v>1599</v>
      </c>
      <c r="BQ107" s="70" t="s">
        <v>1599</v>
      </c>
      <c r="BR107" s="55"/>
      <c r="BS107" s="55"/>
      <c r="BT107" s="135" t="s">
        <v>1600</v>
      </c>
      <c r="BU107" s="71" t="s">
        <v>1600</v>
      </c>
      <c r="BV107" s="71" t="s">
        <v>1600</v>
      </c>
      <c r="BW107" s="71" t="s">
        <v>1600</v>
      </c>
      <c r="BX107" s="71" t="s">
        <v>1600</v>
      </c>
      <c r="BY107" s="71" t="s">
        <v>1600</v>
      </c>
      <c r="BZ107" s="71" t="s">
        <v>1600</v>
      </c>
      <c r="CA107" s="71" t="s">
        <v>1600</v>
      </c>
      <c r="CB107" s="71" t="s">
        <v>1600</v>
      </c>
      <c r="CC107" s="64" t="s">
        <v>1600</v>
      </c>
      <c r="CD107" s="64" t="s">
        <v>1600</v>
      </c>
      <c r="CE107" s="64" t="s">
        <v>1600</v>
      </c>
      <c r="CF107" s="64" t="s">
        <v>1600</v>
      </c>
      <c r="CG107" s="64" t="s">
        <v>1600</v>
      </c>
      <c r="CH107" s="64" t="s">
        <v>1600</v>
      </c>
      <c r="CI107" s="64" t="s">
        <v>1600</v>
      </c>
      <c r="CJ107" s="64" t="s">
        <v>1600</v>
      </c>
      <c r="CK107" s="64" t="s">
        <v>1600</v>
      </c>
      <c r="CL107" s="64" t="s">
        <v>1600</v>
      </c>
      <c r="CM107" s="64" t="s">
        <v>1600</v>
      </c>
      <c r="CN107" s="64" t="s">
        <v>1600</v>
      </c>
      <c r="CO107" s="64" t="s">
        <v>1600</v>
      </c>
      <c r="CP107" s="64" t="s">
        <v>1600</v>
      </c>
      <c r="CQ107" s="64" t="s">
        <v>1600</v>
      </c>
      <c r="CR107" s="64" t="s">
        <v>1600</v>
      </c>
      <c r="CS107" s="64" t="s">
        <v>1600</v>
      </c>
      <c r="CT107" s="64" t="s">
        <v>1600</v>
      </c>
      <c r="CU107" s="64" t="s">
        <v>1600</v>
      </c>
      <c r="CV107" s="64" t="s">
        <v>1600</v>
      </c>
      <c r="CW107" s="64" t="s">
        <v>1600</v>
      </c>
      <c r="CX107" s="29"/>
      <c r="CY107" s="29"/>
      <c r="CZ107" s="139" t="s">
        <v>1601</v>
      </c>
      <c r="DA107" s="72" t="s">
        <v>1601</v>
      </c>
      <c r="DB107" s="72" t="s">
        <v>1601</v>
      </c>
      <c r="DC107" s="72" t="s">
        <v>1601</v>
      </c>
      <c r="DD107" s="72" t="s">
        <v>1601</v>
      </c>
      <c r="DE107" s="72" t="s">
        <v>1601</v>
      </c>
      <c r="DF107" s="72" t="s">
        <v>1601</v>
      </c>
      <c r="DG107" s="77" t="s">
        <v>1602</v>
      </c>
      <c r="DH107" s="78" t="s">
        <v>1602</v>
      </c>
      <c r="DI107" s="74" t="s">
        <v>1601</v>
      </c>
      <c r="DJ107" s="74" t="s">
        <v>1601</v>
      </c>
      <c r="DK107" s="74" t="s">
        <v>1601</v>
      </c>
      <c r="DL107" s="74" t="s">
        <v>1601</v>
      </c>
      <c r="DM107" s="74" t="s">
        <v>1601</v>
      </c>
      <c r="DN107" s="74" t="s">
        <v>1601</v>
      </c>
      <c r="DO107" s="74" t="s">
        <v>1601</v>
      </c>
      <c r="DP107" s="74" t="s">
        <v>1601</v>
      </c>
      <c r="DQ107" s="74" t="s">
        <v>1601</v>
      </c>
      <c r="DR107" s="74" t="s">
        <v>1601</v>
      </c>
      <c r="DS107" s="74" t="s">
        <v>1601</v>
      </c>
      <c r="DT107" s="74" t="s">
        <v>1601</v>
      </c>
      <c r="DU107" s="74" t="s">
        <v>1601</v>
      </c>
      <c r="DV107" s="74" t="s">
        <v>1601</v>
      </c>
      <c r="DW107" s="74" t="str">
        <f t="shared" si="76"/>
        <v>ineligible</v>
      </c>
      <c r="DX107" s="74" t="str">
        <f t="shared" si="77"/>
        <v>eligible</v>
      </c>
      <c r="DY107" s="74" t="str">
        <f t="shared" si="78"/>
        <v>eligible</v>
      </c>
      <c r="DZ107" s="74" t="str">
        <f t="shared" si="79"/>
        <v>eligible</v>
      </c>
      <c r="EA107" s="74" t="str">
        <f t="shared" si="80"/>
        <v>eligible</v>
      </c>
      <c r="EB107" s="74" t="s">
        <v>1596</v>
      </c>
      <c r="EC107" s="63"/>
      <c r="ED107" s="63"/>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row>
    <row r="108" spans="2:160" x14ac:dyDescent="0.25">
      <c r="B108" s="20" t="s">
        <v>608</v>
      </c>
      <c r="C108" s="64" t="s">
        <v>1707</v>
      </c>
      <c r="D108" s="29"/>
      <c r="E108" s="29"/>
      <c r="F108" s="65" t="str">
        <f t="shared" si="46"/>
        <v>LMIC</v>
      </c>
      <c r="G108" s="65" t="str">
        <f t="shared" si="47"/>
        <v>UMIC</v>
      </c>
      <c r="H108" s="65" t="str">
        <f t="shared" si="48"/>
        <v>UMIC</v>
      </c>
      <c r="I108" s="65" t="str">
        <f t="shared" si="49"/>
        <v>UMIC</v>
      </c>
      <c r="J108" s="65" t="str">
        <f t="shared" si="50"/>
        <v>LDC</v>
      </c>
      <c r="K108" s="65" t="str">
        <f t="shared" si="51"/>
        <v>LDC</v>
      </c>
      <c r="L108" s="65" t="str">
        <f t="shared" si="52"/>
        <v>LDC</v>
      </c>
      <c r="M108" s="65" t="str">
        <f t="shared" si="53"/>
        <v>LDC</v>
      </c>
      <c r="N108" s="65" t="str">
        <f t="shared" si="54"/>
        <v>LDC</v>
      </c>
      <c r="O108" s="66" t="str">
        <f t="shared" si="55"/>
        <v>LDC</v>
      </c>
      <c r="P108" s="66" t="str">
        <f t="shared" si="56"/>
        <v>LDC</v>
      </c>
      <c r="Q108" s="66" t="str">
        <f t="shared" si="57"/>
        <v>LDC</v>
      </c>
      <c r="R108" s="66" t="str">
        <f t="shared" si="58"/>
        <v>LDC</v>
      </c>
      <c r="S108" s="66" t="str">
        <f t="shared" si="59"/>
        <v>LDC</v>
      </c>
      <c r="T108" s="66" t="str">
        <f t="shared" si="60"/>
        <v>LDC</v>
      </c>
      <c r="U108" s="66" t="str">
        <f t="shared" si="61"/>
        <v>LDC</v>
      </c>
      <c r="V108" s="66" t="str">
        <f t="shared" si="62"/>
        <v>LDC</v>
      </c>
      <c r="W108" s="66" t="str">
        <f t="shared" si="63"/>
        <v>LDC</v>
      </c>
      <c r="X108" s="66" t="str">
        <f t="shared" si="64"/>
        <v>LDC</v>
      </c>
      <c r="Y108" s="66" t="str">
        <f t="shared" si="65"/>
        <v>LDC</v>
      </c>
      <c r="Z108" s="66" t="str">
        <f t="shared" si="66"/>
        <v>LDC</v>
      </c>
      <c r="AA108" s="66" t="str">
        <f t="shared" si="67"/>
        <v>LDC</v>
      </c>
      <c r="AB108" s="66" t="str">
        <f t="shared" si="68"/>
        <v>LDC</v>
      </c>
      <c r="AC108" s="66" t="str">
        <f t="shared" si="69"/>
        <v>LDC</v>
      </c>
      <c r="AD108" s="66" t="str">
        <f t="shared" si="70"/>
        <v>LDC</v>
      </c>
      <c r="AE108" s="66" t="str">
        <f t="shared" si="71"/>
        <v>LDC</v>
      </c>
      <c r="AF108" s="66" t="str">
        <f t="shared" si="72"/>
        <v>LDC</v>
      </c>
      <c r="AG108" s="66" t="str">
        <f t="shared" si="73"/>
        <v>LDC</v>
      </c>
      <c r="AH108" s="66" t="str">
        <f t="shared" si="74"/>
        <v>LDC</v>
      </c>
      <c r="AI108" s="66" t="str">
        <f t="shared" si="75"/>
        <v>LDC</v>
      </c>
      <c r="AJ108" s="67"/>
      <c r="AK108" s="67"/>
      <c r="AL108" s="55"/>
      <c r="AM108" s="55"/>
      <c r="AN108" s="129" t="s">
        <v>1599</v>
      </c>
      <c r="AO108" s="128" t="s">
        <v>1598</v>
      </c>
      <c r="AP108" s="68" t="s">
        <v>1598</v>
      </c>
      <c r="AQ108" s="68" t="s">
        <v>1598</v>
      </c>
      <c r="AR108" s="68" t="s">
        <v>1599</v>
      </c>
      <c r="AS108" s="68" t="s">
        <v>1599</v>
      </c>
      <c r="AT108" s="69" t="s">
        <v>1599</v>
      </c>
      <c r="AU108" s="68" t="s">
        <v>1599</v>
      </c>
      <c r="AV108" s="68" t="s">
        <v>1599</v>
      </c>
      <c r="AW108" s="70" t="s">
        <v>1599</v>
      </c>
      <c r="AX108" s="70" t="s">
        <v>1599</v>
      </c>
      <c r="AY108" s="70" t="s">
        <v>1599</v>
      </c>
      <c r="AZ108" s="70" t="s">
        <v>1599</v>
      </c>
      <c r="BA108" s="70" t="s">
        <v>1599</v>
      </c>
      <c r="BB108" s="70" t="s">
        <v>1599</v>
      </c>
      <c r="BC108" s="70" t="s">
        <v>1599</v>
      </c>
      <c r="BD108" s="70" t="s">
        <v>1599</v>
      </c>
      <c r="BE108" s="70" t="s">
        <v>1595</v>
      </c>
      <c r="BF108" s="70" t="s">
        <v>1595</v>
      </c>
      <c r="BG108" s="70" t="s">
        <v>1595</v>
      </c>
      <c r="BH108" s="70" t="s">
        <v>1595</v>
      </c>
      <c r="BI108" s="70" t="s">
        <v>1595</v>
      </c>
      <c r="BJ108" s="70" t="s">
        <v>1595</v>
      </c>
      <c r="BK108" s="70" t="s">
        <v>1595</v>
      </c>
      <c r="BL108" s="70" t="s">
        <v>1595</v>
      </c>
      <c r="BM108" s="70" t="s">
        <v>1595</v>
      </c>
      <c r="BN108" s="70" t="s">
        <v>1599</v>
      </c>
      <c r="BO108" s="70" t="s">
        <v>1595</v>
      </c>
      <c r="BP108" s="70" t="s">
        <v>1595</v>
      </c>
      <c r="BQ108" s="70" t="s">
        <v>1595</v>
      </c>
      <c r="BR108" s="55"/>
      <c r="BS108" s="55"/>
      <c r="BT108" s="135" t="s">
        <v>1600</v>
      </c>
      <c r="BU108" s="71" t="s">
        <v>1600</v>
      </c>
      <c r="BV108" s="71" t="s">
        <v>1600</v>
      </c>
      <c r="BW108" s="71" t="s">
        <v>1600</v>
      </c>
      <c r="BX108" s="71" t="s">
        <v>1207</v>
      </c>
      <c r="BY108" s="71" t="s">
        <v>1207</v>
      </c>
      <c r="BZ108" s="71" t="s">
        <v>1207</v>
      </c>
      <c r="CA108" s="71" t="s">
        <v>1207</v>
      </c>
      <c r="CB108" s="71" t="s">
        <v>1207</v>
      </c>
      <c r="CC108" s="64" t="s">
        <v>1207</v>
      </c>
      <c r="CD108" s="64" t="s">
        <v>1207</v>
      </c>
      <c r="CE108" s="64" t="s">
        <v>1207</v>
      </c>
      <c r="CF108" s="64" t="s">
        <v>1207</v>
      </c>
      <c r="CG108" s="64" t="s">
        <v>1207</v>
      </c>
      <c r="CH108" s="64" t="s">
        <v>1207</v>
      </c>
      <c r="CI108" s="64" t="s">
        <v>1207</v>
      </c>
      <c r="CJ108" s="64" t="s">
        <v>1207</v>
      </c>
      <c r="CK108" s="64" t="s">
        <v>1207</v>
      </c>
      <c r="CL108" s="64" t="s">
        <v>1207</v>
      </c>
      <c r="CM108" s="64" t="s">
        <v>1207</v>
      </c>
      <c r="CN108" s="64" t="s">
        <v>1207</v>
      </c>
      <c r="CO108" s="64" t="s">
        <v>1207</v>
      </c>
      <c r="CP108" s="64" t="s">
        <v>1207</v>
      </c>
      <c r="CQ108" s="64" t="s">
        <v>1207</v>
      </c>
      <c r="CR108" s="64" t="s">
        <v>1207</v>
      </c>
      <c r="CS108" s="64" t="s">
        <v>1207</v>
      </c>
      <c r="CT108" s="64" t="s">
        <v>1207</v>
      </c>
      <c r="CU108" s="64" t="s">
        <v>1207</v>
      </c>
      <c r="CV108" s="64" t="s">
        <v>1207</v>
      </c>
      <c r="CW108" s="64" t="s">
        <v>1207</v>
      </c>
      <c r="CX108" s="29"/>
      <c r="CY108" s="29"/>
      <c r="CZ108" s="139" t="s">
        <v>1601</v>
      </c>
      <c r="DA108" s="72" t="s">
        <v>1601</v>
      </c>
      <c r="DB108" s="72" t="s">
        <v>1601</v>
      </c>
      <c r="DC108" s="72" t="s">
        <v>1601</v>
      </c>
      <c r="DD108" s="72" t="s">
        <v>1596</v>
      </c>
      <c r="DE108" s="72" t="s">
        <v>1596</v>
      </c>
      <c r="DF108" s="72" t="s">
        <v>1596</v>
      </c>
      <c r="DG108" s="77" t="s">
        <v>1596</v>
      </c>
      <c r="DH108" s="78" t="s">
        <v>1596</v>
      </c>
      <c r="DI108" s="74" t="s">
        <v>1596</v>
      </c>
      <c r="DJ108" s="74" t="s">
        <v>1596</v>
      </c>
      <c r="DK108" s="74" t="s">
        <v>1596</v>
      </c>
      <c r="DL108" s="74" t="s">
        <v>1596</v>
      </c>
      <c r="DM108" s="74" t="s">
        <v>1596</v>
      </c>
      <c r="DN108" s="74" t="s">
        <v>1596</v>
      </c>
      <c r="DO108" s="74" t="s">
        <v>1596</v>
      </c>
      <c r="DP108" s="74" t="s">
        <v>1596</v>
      </c>
      <c r="DQ108" s="74" t="s">
        <v>1596</v>
      </c>
      <c r="DR108" s="74" t="s">
        <v>1596</v>
      </c>
      <c r="DS108" s="74" t="s">
        <v>1596</v>
      </c>
      <c r="DT108" s="74" t="s">
        <v>1596</v>
      </c>
      <c r="DU108" s="74" t="s">
        <v>1596</v>
      </c>
      <c r="DV108" s="74" t="s">
        <v>1596</v>
      </c>
      <c r="DW108" s="74" t="str">
        <f t="shared" si="76"/>
        <v>eligible</v>
      </c>
      <c r="DX108" s="74" t="str">
        <f t="shared" si="77"/>
        <v>eligible</v>
      </c>
      <c r="DY108" s="74" t="str">
        <f t="shared" si="78"/>
        <v>eligible</v>
      </c>
      <c r="DZ108" s="74" t="str">
        <f t="shared" si="79"/>
        <v>eligible</v>
      </c>
      <c r="EA108" s="74" t="str">
        <f t="shared" si="80"/>
        <v>eligible</v>
      </c>
      <c r="EB108" s="74" t="s">
        <v>1596</v>
      </c>
      <c r="EC108" s="63"/>
      <c r="ED108" s="63"/>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row>
    <row r="109" spans="2:160" x14ac:dyDescent="0.25">
      <c r="B109" s="20" t="s">
        <v>1464</v>
      </c>
      <c r="C109" s="64" t="s">
        <v>1708</v>
      </c>
      <c r="D109" s="29"/>
      <c r="E109" s="29"/>
      <c r="F109" s="65" t="str">
        <f t="shared" si="46"/>
        <v>LDC</v>
      </c>
      <c r="G109" s="65" t="str">
        <f t="shared" si="47"/>
        <v>LDC</v>
      </c>
      <c r="H109" s="65" t="str">
        <f t="shared" si="48"/>
        <v>LDC</v>
      </c>
      <c r="I109" s="65" t="str">
        <f t="shared" si="49"/>
        <v>LDC</v>
      </c>
      <c r="J109" s="65" t="str">
        <f t="shared" si="50"/>
        <v>LDC</v>
      </c>
      <c r="K109" s="65" t="str">
        <f t="shared" si="51"/>
        <v>LDC</v>
      </c>
      <c r="L109" s="65" t="str">
        <f t="shared" si="52"/>
        <v>LDC</v>
      </c>
      <c r="M109" s="65" t="str">
        <f t="shared" si="53"/>
        <v>LDC</v>
      </c>
      <c r="N109" s="65" t="str">
        <f t="shared" si="54"/>
        <v>LDC</v>
      </c>
      <c r="O109" s="66" t="str">
        <f t="shared" si="55"/>
        <v>LDC</v>
      </c>
      <c r="P109" s="66" t="str">
        <f t="shared" si="56"/>
        <v>LDC</v>
      </c>
      <c r="Q109" s="66" t="str">
        <f t="shared" si="57"/>
        <v>LDC</v>
      </c>
      <c r="R109" s="66" t="str">
        <f t="shared" si="58"/>
        <v>LDC</v>
      </c>
      <c r="S109" s="66" t="str">
        <f t="shared" si="59"/>
        <v>LDC</v>
      </c>
      <c r="T109" s="66" t="str">
        <f t="shared" si="60"/>
        <v>LDC</v>
      </c>
      <c r="U109" s="66" t="str">
        <f t="shared" si="61"/>
        <v>LDC</v>
      </c>
      <c r="V109" s="66" t="str">
        <f t="shared" si="62"/>
        <v>LDC</v>
      </c>
      <c r="W109" s="66" t="str">
        <f t="shared" si="63"/>
        <v>LDC</v>
      </c>
      <c r="X109" s="66" t="str">
        <f t="shared" si="64"/>
        <v>LDC</v>
      </c>
      <c r="Y109" s="66" t="str">
        <f t="shared" si="65"/>
        <v>LDC</v>
      </c>
      <c r="Z109" s="66" t="str">
        <f t="shared" si="66"/>
        <v>LDC</v>
      </c>
      <c r="AA109" s="66" t="str">
        <f t="shared" si="67"/>
        <v>LDC</v>
      </c>
      <c r="AB109" s="66" t="str">
        <f t="shared" si="68"/>
        <v>LDC</v>
      </c>
      <c r="AC109" s="66" t="str">
        <f t="shared" si="69"/>
        <v>LDC</v>
      </c>
      <c r="AD109" s="66" t="str">
        <f t="shared" si="70"/>
        <v>LDC</v>
      </c>
      <c r="AE109" s="66" t="str">
        <f t="shared" si="71"/>
        <v>LDC</v>
      </c>
      <c r="AF109" s="66" t="str">
        <f t="shared" si="72"/>
        <v>LDC</v>
      </c>
      <c r="AG109" s="66" t="str">
        <f t="shared" si="73"/>
        <v>LDC</v>
      </c>
      <c r="AH109" s="66" t="str">
        <f t="shared" si="74"/>
        <v>LDC</v>
      </c>
      <c r="AI109" s="66" t="str">
        <f t="shared" si="75"/>
        <v>LDC</v>
      </c>
      <c r="AJ109" s="67"/>
      <c r="AK109" s="67"/>
      <c r="AL109" s="55"/>
      <c r="AM109" s="55"/>
      <c r="AN109" s="128" t="s">
        <v>1599</v>
      </c>
      <c r="AO109" s="128" t="s">
        <v>1599</v>
      </c>
      <c r="AP109" s="68" t="s">
        <v>1599</v>
      </c>
      <c r="AQ109" s="68" t="s">
        <v>1599</v>
      </c>
      <c r="AR109" s="68" t="s">
        <v>1595</v>
      </c>
      <c r="AS109" s="68" t="s">
        <v>1595</v>
      </c>
      <c r="AT109" s="69" t="s">
        <v>1595</v>
      </c>
      <c r="AU109" s="68" t="s">
        <v>1595</v>
      </c>
      <c r="AV109" s="68" t="s">
        <v>1595</v>
      </c>
      <c r="AW109" s="70" t="s">
        <v>1595</v>
      </c>
      <c r="AX109" s="70" t="s">
        <v>1595</v>
      </c>
      <c r="AY109" s="70" t="s">
        <v>1595</v>
      </c>
      <c r="AZ109" s="70" t="s">
        <v>1595</v>
      </c>
      <c r="BA109" s="70" t="s">
        <v>1595</v>
      </c>
      <c r="BB109" s="70" t="s">
        <v>1595</v>
      </c>
      <c r="BC109" s="70" t="s">
        <v>1595</v>
      </c>
      <c r="BD109" s="70" t="s">
        <v>1595</v>
      </c>
      <c r="BE109" s="70" t="s">
        <v>1595</v>
      </c>
      <c r="BF109" s="70" t="s">
        <v>1595</v>
      </c>
      <c r="BG109" s="70" t="s">
        <v>1595</v>
      </c>
      <c r="BH109" s="70" t="s">
        <v>1595</v>
      </c>
      <c r="BI109" s="70" t="s">
        <v>1595</v>
      </c>
      <c r="BJ109" s="70" t="s">
        <v>1595</v>
      </c>
      <c r="BK109" s="70" t="s">
        <v>1595</v>
      </c>
      <c r="BL109" s="70" t="s">
        <v>1595</v>
      </c>
      <c r="BM109" s="70" t="s">
        <v>1595</v>
      </c>
      <c r="BN109" s="70" t="s">
        <v>1595</v>
      </c>
      <c r="BO109" s="70" t="s">
        <v>1595</v>
      </c>
      <c r="BP109" s="70" t="s">
        <v>1595</v>
      </c>
      <c r="BQ109" s="70" t="s">
        <v>1595</v>
      </c>
      <c r="BR109" s="55"/>
      <c r="BS109" s="55"/>
      <c r="BT109" s="135" t="s">
        <v>1207</v>
      </c>
      <c r="BU109" s="71" t="s">
        <v>1207</v>
      </c>
      <c r="BV109" s="71" t="s">
        <v>1207</v>
      </c>
      <c r="BW109" s="71" t="s">
        <v>1207</v>
      </c>
      <c r="BX109" s="71" t="s">
        <v>1207</v>
      </c>
      <c r="BY109" s="71" t="s">
        <v>1207</v>
      </c>
      <c r="BZ109" s="71" t="s">
        <v>1207</v>
      </c>
      <c r="CA109" s="71" t="s">
        <v>1207</v>
      </c>
      <c r="CB109" s="71" t="s">
        <v>1207</v>
      </c>
      <c r="CC109" s="64" t="s">
        <v>1207</v>
      </c>
      <c r="CD109" s="64" t="s">
        <v>1207</v>
      </c>
      <c r="CE109" s="64" t="s">
        <v>1207</v>
      </c>
      <c r="CF109" s="64" t="s">
        <v>1207</v>
      </c>
      <c r="CG109" s="64" t="s">
        <v>1207</v>
      </c>
      <c r="CH109" s="64" t="s">
        <v>1207</v>
      </c>
      <c r="CI109" s="64" t="s">
        <v>1207</v>
      </c>
      <c r="CJ109" s="64" t="s">
        <v>1207</v>
      </c>
      <c r="CK109" s="64" t="s">
        <v>1207</v>
      </c>
      <c r="CL109" s="64" t="s">
        <v>1207</v>
      </c>
      <c r="CM109" s="64" t="s">
        <v>1207</v>
      </c>
      <c r="CN109" s="64" t="s">
        <v>1207</v>
      </c>
      <c r="CO109" s="64" t="s">
        <v>1207</v>
      </c>
      <c r="CP109" s="64" t="s">
        <v>1207</v>
      </c>
      <c r="CQ109" s="64" t="s">
        <v>1207</v>
      </c>
      <c r="CR109" s="64" t="s">
        <v>1207</v>
      </c>
      <c r="CS109" s="64" t="s">
        <v>1207</v>
      </c>
      <c r="CT109" s="64" t="s">
        <v>1207</v>
      </c>
      <c r="CU109" s="64" t="s">
        <v>1207</v>
      </c>
      <c r="CV109" s="64" t="s">
        <v>1207</v>
      </c>
      <c r="CW109" s="64" t="s">
        <v>1207</v>
      </c>
      <c r="CX109" s="29"/>
      <c r="CY109" s="29"/>
      <c r="CZ109" s="139" t="s">
        <v>1596</v>
      </c>
      <c r="DA109" s="72" t="s">
        <v>1596</v>
      </c>
      <c r="DB109" s="72" t="s">
        <v>1596</v>
      </c>
      <c r="DC109" s="72" t="s">
        <v>1596</v>
      </c>
      <c r="DD109" s="72" t="s">
        <v>1596</v>
      </c>
      <c r="DE109" s="72" t="s">
        <v>1596</v>
      </c>
      <c r="DF109" s="72" t="s">
        <v>1596</v>
      </c>
      <c r="DG109" s="77" t="s">
        <v>1596</v>
      </c>
      <c r="DH109" s="78" t="s">
        <v>1596</v>
      </c>
      <c r="DI109" s="74" t="s">
        <v>1596</v>
      </c>
      <c r="DJ109" s="74" t="s">
        <v>1596</v>
      </c>
      <c r="DK109" s="74" t="s">
        <v>1596</v>
      </c>
      <c r="DL109" s="74" t="s">
        <v>1596</v>
      </c>
      <c r="DM109" s="74" t="s">
        <v>1596</v>
      </c>
      <c r="DN109" s="74" t="s">
        <v>1596</v>
      </c>
      <c r="DO109" s="74" t="s">
        <v>1596</v>
      </c>
      <c r="DP109" s="74" t="s">
        <v>1596</v>
      </c>
      <c r="DQ109" s="74" t="s">
        <v>1596</v>
      </c>
      <c r="DR109" s="74" t="s">
        <v>1596</v>
      </c>
      <c r="DS109" s="74" t="s">
        <v>1596</v>
      </c>
      <c r="DT109" s="74" t="s">
        <v>1596</v>
      </c>
      <c r="DU109" s="74" t="s">
        <v>1596</v>
      </c>
      <c r="DV109" s="74" t="s">
        <v>1596</v>
      </c>
      <c r="DW109" s="74" t="str">
        <f t="shared" si="76"/>
        <v>eligible</v>
      </c>
      <c r="DX109" s="74" t="str">
        <f t="shared" si="77"/>
        <v>eligible</v>
      </c>
      <c r="DY109" s="74" t="str">
        <f t="shared" si="78"/>
        <v>eligible</v>
      </c>
      <c r="DZ109" s="74" t="str">
        <f t="shared" si="79"/>
        <v>eligible</v>
      </c>
      <c r="EA109" s="74" t="str">
        <f t="shared" si="80"/>
        <v>eligible</v>
      </c>
      <c r="EB109" s="74" t="s">
        <v>1596</v>
      </c>
      <c r="EC109" s="63"/>
      <c r="ED109" s="63"/>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row>
    <row r="110" spans="2:160" x14ac:dyDescent="0.25">
      <c r="B110" s="20" t="s">
        <v>1466</v>
      </c>
      <c r="C110" s="64" t="s">
        <v>1710</v>
      </c>
      <c r="D110" s="29"/>
      <c r="E110" s="29"/>
      <c r="F110" s="65" t="str">
        <f t="shared" si="46"/>
        <v>LDC</v>
      </c>
      <c r="G110" s="65" t="str">
        <f t="shared" si="47"/>
        <v>LDC</v>
      </c>
      <c r="H110" s="65" t="str">
        <f t="shared" si="48"/>
        <v>LDC</v>
      </c>
      <c r="I110" s="65" t="str">
        <f t="shared" si="49"/>
        <v>LDC</v>
      </c>
      <c r="J110" s="65" t="str">
        <f t="shared" si="50"/>
        <v>UMIC</v>
      </c>
      <c r="K110" s="65" t="str">
        <f t="shared" si="51"/>
        <v>UMIC</v>
      </c>
      <c r="L110" s="65" t="str">
        <f t="shared" si="52"/>
        <v>UMIC</v>
      </c>
      <c r="M110" s="65" t="str">
        <f t="shared" si="53"/>
        <v>UMIC</v>
      </c>
      <c r="N110" s="65" t="str">
        <f t="shared" si="54"/>
        <v>UMIC</v>
      </c>
      <c r="O110" s="66" t="str">
        <f t="shared" si="55"/>
        <v>UMIC</v>
      </c>
      <c r="P110" s="66" t="str">
        <f t="shared" si="56"/>
        <v>UMIC</v>
      </c>
      <c r="Q110" s="66" t="str">
        <f t="shared" si="57"/>
        <v>UMIC</v>
      </c>
      <c r="R110" s="66" t="str">
        <f t="shared" si="58"/>
        <v>UMIC</v>
      </c>
      <c r="S110" s="66" t="str">
        <f t="shared" si="59"/>
        <v>UMIC</v>
      </c>
      <c r="T110" s="66" t="str">
        <f t="shared" si="60"/>
        <v>UMIC</v>
      </c>
      <c r="U110" s="66" t="str">
        <f t="shared" si="61"/>
        <v>UMIC</v>
      </c>
      <c r="V110" s="66" t="str">
        <f t="shared" si="62"/>
        <v>UMIC</v>
      </c>
      <c r="W110" s="66" t="str">
        <f t="shared" si="63"/>
        <v>UMIC</v>
      </c>
      <c r="X110" s="66" t="str">
        <f t="shared" si="64"/>
        <v>UMIC</v>
      </c>
      <c r="Y110" s="66" t="str">
        <f t="shared" si="65"/>
        <v>UMIC</v>
      </c>
      <c r="Z110" s="66" t="str">
        <f t="shared" si="66"/>
        <v>UMIC</v>
      </c>
      <c r="AA110" s="66" t="str">
        <f t="shared" si="67"/>
        <v>UMIC</v>
      </c>
      <c r="AB110" s="66" t="str">
        <f t="shared" si="68"/>
        <v>UMIC</v>
      </c>
      <c r="AC110" s="66" t="str">
        <f t="shared" si="69"/>
        <v>UMIC</v>
      </c>
      <c r="AD110" s="66" t="str">
        <f t="shared" si="70"/>
        <v>UMIC</v>
      </c>
      <c r="AE110" s="66" t="str">
        <f t="shared" si="71"/>
        <v>UMIC</v>
      </c>
      <c r="AF110" s="66" t="str">
        <f t="shared" si="72"/>
        <v>UMIC</v>
      </c>
      <c r="AG110" s="66" t="str">
        <f t="shared" si="73"/>
        <v>UMIC</v>
      </c>
      <c r="AH110" s="66" t="str">
        <f t="shared" si="74"/>
        <v>UMIC</v>
      </c>
      <c r="AI110" s="66" t="str">
        <f t="shared" si="75"/>
        <v>UMIC</v>
      </c>
      <c r="AJ110" s="67"/>
      <c r="AK110" s="67"/>
      <c r="AL110" s="55"/>
      <c r="AM110" s="55"/>
      <c r="AN110" s="128" t="s">
        <v>1595</v>
      </c>
      <c r="AO110" s="128" t="s">
        <v>1595</v>
      </c>
      <c r="AP110" s="68" t="s">
        <v>1595</v>
      </c>
      <c r="AQ110" s="68" t="s">
        <v>1595</v>
      </c>
      <c r="AR110" s="68" t="s">
        <v>1598</v>
      </c>
      <c r="AS110" s="68" t="s">
        <v>1598</v>
      </c>
      <c r="AT110" s="69" t="s">
        <v>1598</v>
      </c>
      <c r="AU110" s="68" t="s">
        <v>1598</v>
      </c>
      <c r="AV110" s="68" t="s">
        <v>1598</v>
      </c>
      <c r="AW110" s="70" t="s">
        <v>1598</v>
      </c>
      <c r="AX110" s="70" t="s">
        <v>1598</v>
      </c>
      <c r="AY110" s="70" t="s">
        <v>1598</v>
      </c>
      <c r="AZ110" s="70" t="s">
        <v>1598</v>
      </c>
      <c r="BA110" s="70" t="s">
        <v>1598</v>
      </c>
      <c r="BB110" s="70" t="s">
        <v>1598</v>
      </c>
      <c r="BC110" s="70" t="s">
        <v>1598</v>
      </c>
      <c r="BD110" s="70" t="s">
        <v>1598</v>
      </c>
      <c r="BE110" s="70" t="s">
        <v>1598</v>
      </c>
      <c r="BF110" s="70" t="s">
        <v>1598</v>
      </c>
      <c r="BG110" s="70" t="s">
        <v>1598</v>
      </c>
      <c r="BH110" s="70" t="s">
        <v>1598</v>
      </c>
      <c r="BI110" s="70" t="s">
        <v>1598</v>
      </c>
      <c r="BJ110" s="70" t="s">
        <v>1598</v>
      </c>
      <c r="BK110" s="70" t="s">
        <v>1598</v>
      </c>
      <c r="BL110" s="70" t="s">
        <v>1598</v>
      </c>
      <c r="BM110" s="70" t="s">
        <v>1598</v>
      </c>
      <c r="BN110" s="70" t="s">
        <v>1598</v>
      </c>
      <c r="BO110" s="70" t="s">
        <v>1598</v>
      </c>
      <c r="BP110" s="70" t="s">
        <v>1598</v>
      </c>
      <c r="BQ110" s="70" t="s">
        <v>1598</v>
      </c>
      <c r="BR110" s="55"/>
      <c r="BS110" s="55"/>
      <c r="BT110" s="135" t="s">
        <v>1207</v>
      </c>
      <c r="BU110" s="71" t="s">
        <v>1207</v>
      </c>
      <c r="BV110" s="71" t="s">
        <v>1207</v>
      </c>
      <c r="BW110" s="71" t="s">
        <v>1207</v>
      </c>
      <c r="BX110" s="71" t="s">
        <v>1600</v>
      </c>
      <c r="BY110" s="71" t="s">
        <v>1600</v>
      </c>
      <c r="BZ110" s="71" t="s">
        <v>1600</v>
      </c>
      <c r="CA110" s="71" t="s">
        <v>1600</v>
      </c>
      <c r="CB110" s="71" t="s">
        <v>1600</v>
      </c>
      <c r="CC110" s="64" t="s">
        <v>1600</v>
      </c>
      <c r="CD110" s="64" t="s">
        <v>1600</v>
      </c>
      <c r="CE110" s="64" t="s">
        <v>1600</v>
      </c>
      <c r="CF110" s="64" t="s">
        <v>1600</v>
      </c>
      <c r="CG110" s="64" t="s">
        <v>1600</v>
      </c>
      <c r="CH110" s="64" t="s">
        <v>1600</v>
      </c>
      <c r="CI110" s="64" t="s">
        <v>1600</v>
      </c>
      <c r="CJ110" s="64" t="s">
        <v>1600</v>
      </c>
      <c r="CK110" s="64" t="s">
        <v>1600</v>
      </c>
      <c r="CL110" s="64" t="s">
        <v>1600</v>
      </c>
      <c r="CM110" s="64" t="s">
        <v>1600</v>
      </c>
      <c r="CN110" s="64" t="s">
        <v>1600</v>
      </c>
      <c r="CO110" s="64" t="s">
        <v>1600</v>
      </c>
      <c r="CP110" s="64" t="s">
        <v>1600</v>
      </c>
      <c r="CQ110" s="64" t="s">
        <v>1600</v>
      </c>
      <c r="CR110" s="64" t="s">
        <v>1600</v>
      </c>
      <c r="CS110" s="64" t="s">
        <v>1600</v>
      </c>
      <c r="CT110" s="64" t="s">
        <v>1600</v>
      </c>
      <c r="CU110" s="64" t="s">
        <v>1600</v>
      </c>
      <c r="CV110" s="64" t="s">
        <v>1600</v>
      </c>
      <c r="CW110" s="64" t="s">
        <v>1600</v>
      </c>
      <c r="CX110" s="29"/>
      <c r="CY110" s="29"/>
      <c r="CZ110" s="139" t="s">
        <v>1596</v>
      </c>
      <c r="DA110" s="72" t="s">
        <v>1596</v>
      </c>
      <c r="DB110" s="72" t="s">
        <v>1596</v>
      </c>
      <c r="DC110" s="72" t="s">
        <v>1596</v>
      </c>
      <c r="DD110" s="72" t="s">
        <v>1601</v>
      </c>
      <c r="DE110" s="72" t="s">
        <v>1601</v>
      </c>
      <c r="DF110" s="72" t="s">
        <v>1601</v>
      </c>
      <c r="DG110" s="77" t="s">
        <v>1602</v>
      </c>
      <c r="DH110" s="78" t="s">
        <v>1602</v>
      </c>
      <c r="DI110" s="74" t="s">
        <v>1601</v>
      </c>
      <c r="DJ110" s="74" t="s">
        <v>1601</v>
      </c>
      <c r="DK110" s="74" t="s">
        <v>1601</v>
      </c>
      <c r="DL110" s="74" t="s">
        <v>1601</v>
      </c>
      <c r="DM110" s="74" t="s">
        <v>1601</v>
      </c>
      <c r="DN110" s="74" t="s">
        <v>1601</v>
      </c>
      <c r="DO110" s="74" t="s">
        <v>1601</v>
      </c>
      <c r="DP110" s="74" t="s">
        <v>1601</v>
      </c>
      <c r="DQ110" s="74" t="s">
        <v>1601</v>
      </c>
      <c r="DR110" s="74" t="s">
        <v>1601</v>
      </c>
      <c r="DS110" s="74" t="s">
        <v>1601</v>
      </c>
      <c r="DT110" s="74" t="s">
        <v>1601</v>
      </c>
      <c r="DU110" s="74" t="s">
        <v>1601</v>
      </c>
      <c r="DV110" s="74" t="s">
        <v>1601</v>
      </c>
      <c r="DW110" s="74" t="str">
        <f t="shared" si="76"/>
        <v>ineligible</v>
      </c>
      <c r="DX110" s="74" t="str">
        <f t="shared" si="77"/>
        <v>ineligible</v>
      </c>
      <c r="DY110" s="74" t="str">
        <f t="shared" si="78"/>
        <v>ineligible</v>
      </c>
      <c r="DZ110" s="74" t="str">
        <f t="shared" si="79"/>
        <v>ineligible</v>
      </c>
      <c r="EA110" s="74" t="str">
        <f t="shared" si="80"/>
        <v>ineligible</v>
      </c>
      <c r="EB110" s="74" t="s">
        <v>1601</v>
      </c>
      <c r="EC110" s="63"/>
      <c r="ED110" s="63"/>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c r="FA110" s="74"/>
      <c r="FB110" s="74"/>
      <c r="FC110" s="74"/>
      <c r="FD110" s="74"/>
    </row>
    <row r="111" spans="2:160" x14ac:dyDescent="0.25">
      <c r="B111" s="20" t="s">
        <v>1709</v>
      </c>
      <c r="C111" s="64" t="s">
        <v>1712</v>
      </c>
      <c r="D111" s="29"/>
      <c r="E111" s="29"/>
      <c r="F111" s="65" t="str">
        <f t="shared" si="46"/>
        <v>UMIC</v>
      </c>
      <c r="G111" s="65" t="str">
        <f t="shared" si="47"/>
        <v>UMIC</v>
      </c>
      <c r="H111" s="65" t="str">
        <f t="shared" si="48"/>
        <v>UMIC</v>
      </c>
      <c r="I111" s="65" t="str">
        <f t="shared" si="49"/>
        <v>UMIC</v>
      </c>
      <c r="J111" s="65" t="str">
        <f t="shared" si="50"/>
        <v>HIC</v>
      </c>
      <c r="K111" s="65" t="str">
        <f t="shared" si="51"/>
        <v>HIC</v>
      </c>
      <c r="L111" s="65" t="str">
        <f t="shared" si="52"/>
        <v>HIC</v>
      </c>
      <c r="M111" s="65" t="str">
        <f t="shared" si="53"/>
        <v>HIC</v>
      </c>
      <c r="N111" s="65" t="str">
        <f t="shared" si="54"/>
        <v>HIC</v>
      </c>
      <c r="O111" s="66" t="str">
        <f t="shared" si="55"/>
        <v>HIC</v>
      </c>
      <c r="P111" s="66" t="str">
        <f t="shared" si="56"/>
        <v>HIC</v>
      </c>
      <c r="Q111" s="66" t="str">
        <f t="shared" si="57"/>
        <v>HIC</v>
      </c>
      <c r="R111" s="66" t="str">
        <f t="shared" si="58"/>
        <v>HIC</v>
      </c>
      <c r="S111" s="66" t="str">
        <f t="shared" si="59"/>
        <v>HIC</v>
      </c>
      <c r="T111" s="66" t="str">
        <f t="shared" si="60"/>
        <v>HIC</v>
      </c>
      <c r="U111" s="66" t="str">
        <f t="shared" si="61"/>
        <v>HIC</v>
      </c>
      <c r="V111" s="66" t="str">
        <f t="shared" si="62"/>
        <v>HIC</v>
      </c>
      <c r="W111" s="66" t="str">
        <f t="shared" si="63"/>
        <v>HIC</v>
      </c>
      <c r="X111" s="66" t="str">
        <f t="shared" si="64"/>
        <v>HIC</v>
      </c>
      <c r="Y111" s="66" t="str">
        <f t="shared" si="65"/>
        <v>HIC</v>
      </c>
      <c r="Z111" s="66" t="str">
        <f t="shared" si="66"/>
        <v>HIC</v>
      </c>
      <c r="AA111" s="66" t="str">
        <f t="shared" si="67"/>
        <v>HIC</v>
      </c>
      <c r="AB111" s="66" t="str">
        <f t="shared" si="68"/>
        <v>HIC</v>
      </c>
      <c r="AC111" s="66" t="str">
        <f t="shared" si="69"/>
        <v>HIC</v>
      </c>
      <c r="AD111" s="66" t="str">
        <f t="shared" si="70"/>
        <v>HIC</v>
      </c>
      <c r="AE111" s="66" t="str">
        <f t="shared" si="71"/>
        <v>HIC</v>
      </c>
      <c r="AF111" s="66" t="str">
        <f t="shared" si="72"/>
        <v>HIC</v>
      </c>
      <c r="AG111" s="66" t="str">
        <f t="shared" si="73"/>
        <v>HIC</v>
      </c>
      <c r="AH111" s="66" t="str">
        <f t="shared" si="74"/>
        <v>..</v>
      </c>
      <c r="AI111" s="66" t="str">
        <f t="shared" si="75"/>
        <v>..</v>
      </c>
      <c r="AJ111" s="67"/>
      <c r="AK111" s="67"/>
      <c r="AL111" s="55"/>
      <c r="AM111" s="55"/>
      <c r="AN111" s="128" t="s">
        <v>1598</v>
      </c>
      <c r="AO111" s="128" t="s">
        <v>1598</v>
      </c>
      <c r="AP111" s="68" t="s">
        <v>1598</v>
      </c>
      <c r="AQ111" s="68" t="s">
        <v>1598</v>
      </c>
      <c r="AR111" s="68" t="s">
        <v>1606</v>
      </c>
      <c r="AS111" s="68" t="s">
        <v>1606</v>
      </c>
      <c r="AT111" s="69" t="s">
        <v>1606</v>
      </c>
      <c r="AU111" s="68" t="s">
        <v>1606</v>
      </c>
      <c r="AV111" s="68" t="s">
        <v>1606</v>
      </c>
      <c r="AW111" s="70" t="s">
        <v>1606</v>
      </c>
      <c r="AX111" s="70" t="s">
        <v>1606</v>
      </c>
      <c r="AY111" s="70" t="s">
        <v>1606</v>
      </c>
      <c r="AZ111" s="70" t="s">
        <v>1606</v>
      </c>
      <c r="BA111" s="70" t="s">
        <v>1606</v>
      </c>
      <c r="BB111" s="70" t="s">
        <v>1606</v>
      </c>
      <c r="BC111" s="70" t="s">
        <v>1606</v>
      </c>
      <c r="BD111" s="70" t="s">
        <v>1606</v>
      </c>
      <c r="BE111" s="70" t="s">
        <v>1606</v>
      </c>
      <c r="BF111" s="70" t="s">
        <v>1606</v>
      </c>
      <c r="BG111" s="70" t="s">
        <v>1606</v>
      </c>
      <c r="BH111" s="70" t="s">
        <v>1606</v>
      </c>
      <c r="BI111" s="70" t="s">
        <v>1606</v>
      </c>
      <c r="BJ111" s="70" t="s">
        <v>1606</v>
      </c>
      <c r="BK111" s="70" t="s">
        <v>1606</v>
      </c>
      <c r="BL111" s="70" t="s">
        <v>1606</v>
      </c>
      <c r="BM111" s="70" t="s">
        <v>1606</v>
      </c>
      <c r="BN111" s="70" t="s">
        <v>1606</v>
      </c>
      <c r="BO111" s="70" t="s">
        <v>1606</v>
      </c>
      <c r="BP111" s="70" t="s">
        <v>1600</v>
      </c>
      <c r="BQ111" s="70" t="s">
        <v>1600</v>
      </c>
      <c r="BR111" s="55"/>
      <c r="BS111" s="55"/>
      <c r="BT111" s="135" t="s">
        <v>1600</v>
      </c>
      <c r="BU111" s="71" t="s">
        <v>1600</v>
      </c>
      <c r="BV111" s="71" t="s">
        <v>1600</v>
      </c>
      <c r="BW111" s="71" t="s">
        <v>1600</v>
      </c>
      <c r="BX111" s="71" t="s">
        <v>1600</v>
      </c>
      <c r="BY111" s="71" t="s">
        <v>1600</v>
      </c>
      <c r="BZ111" s="71" t="s">
        <v>1600</v>
      </c>
      <c r="CA111" s="71" t="s">
        <v>1600</v>
      </c>
      <c r="CB111" s="71" t="s">
        <v>1600</v>
      </c>
      <c r="CC111" s="64" t="s">
        <v>1600</v>
      </c>
      <c r="CD111" s="64" t="s">
        <v>1600</v>
      </c>
      <c r="CE111" s="64" t="s">
        <v>1600</v>
      </c>
      <c r="CF111" s="64" t="s">
        <v>1600</v>
      </c>
      <c r="CG111" s="64" t="s">
        <v>1600</v>
      </c>
      <c r="CH111" s="64" t="s">
        <v>1600</v>
      </c>
      <c r="CI111" s="64" t="s">
        <v>1600</v>
      </c>
      <c r="CJ111" s="64" t="s">
        <v>1600</v>
      </c>
      <c r="CK111" s="64" t="s">
        <v>1600</v>
      </c>
      <c r="CL111" s="64" t="s">
        <v>1600</v>
      </c>
      <c r="CM111" s="64" t="s">
        <v>1600</v>
      </c>
      <c r="CN111" s="64" t="s">
        <v>1600</v>
      </c>
      <c r="CO111" s="64" t="s">
        <v>1600</v>
      </c>
      <c r="CP111" s="64" t="s">
        <v>1600</v>
      </c>
      <c r="CQ111" s="64" t="s">
        <v>1600</v>
      </c>
      <c r="CR111" s="64" t="s">
        <v>1600</v>
      </c>
      <c r="CS111" s="64" t="s">
        <v>1600</v>
      </c>
      <c r="CT111" s="64" t="s">
        <v>1600</v>
      </c>
      <c r="CU111" s="64" t="s">
        <v>1600</v>
      </c>
      <c r="CV111" s="64" t="s">
        <v>1600</v>
      </c>
      <c r="CW111" s="64" t="s">
        <v>1600</v>
      </c>
      <c r="CX111" s="29"/>
      <c r="CY111" s="29"/>
      <c r="CZ111" s="139" t="s">
        <v>1601</v>
      </c>
      <c r="DA111" s="72" t="s">
        <v>1601</v>
      </c>
      <c r="DB111" s="72" t="s">
        <v>1601</v>
      </c>
      <c r="DC111" s="72" t="s">
        <v>1601</v>
      </c>
      <c r="DD111" s="72" t="s">
        <v>1601</v>
      </c>
      <c r="DE111" s="72" t="s">
        <v>1601</v>
      </c>
      <c r="DF111" s="72" t="s">
        <v>1601</v>
      </c>
      <c r="DG111" s="77" t="s">
        <v>1602</v>
      </c>
      <c r="DH111" s="78" t="s">
        <v>1602</v>
      </c>
      <c r="DI111" s="74" t="s">
        <v>1601</v>
      </c>
      <c r="DJ111" s="74" t="s">
        <v>1601</v>
      </c>
      <c r="DK111" s="74" t="s">
        <v>1601</v>
      </c>
      <c r="DL111" s="74" t="s">
        <v>1601</v>
      </c>
      <c r="DM111" s="74" t="s">
        <v>1601</v>
      </c>
      <c r="DN111" s="74" t="s">
        <v>1601</v>
      </c>
      <c r="DO111" s="74" t="s">
        <v>1601</v>
      </c>
      <c r="DP111" s="74" t="s">
        <v>1601</v>
      </c>
      <c r="DQ111" s="74" t="s">
        <v>1601</v>
      </c>
      <c r="DR111" s="74" t="s">
        <v>1601</v>
      </c>
      <c r="DS111" s="74" t="s">
        <v>1601</v>
      </c>
      <c r="DT111" s="74" t="s">
        <v>1601</v>
      </c>
      <c r="DU111" s="74" t="s">
        <v>1601</v>
      </c>
      <c r="DV111" s="74" t="s">
        <v>1601</v>
      </c>
      <c r="DW111" s="74" t="str">
        <f t="shared" si="76"/>
        <v>ineligible</v>
      </c>
      <c r="DX111" s="74" t="str">
        <f t="shared" si="77"/>
        <v>ineligible</v>
      </c>
      <c r="DY111" s="74" t="str">
        <f t="shared" si="78"/>
        <v>ineligible</v>
      </c>
      <c r="DZ111" s="74" t="str">
        <f t="shared" si="79"/>
        <v>ineligible</v>
      </c>
      <c r="EA111" s="74" t="str">
        <f t="shared" si="80"/>
        <v>eligible</v>
      </c>
      <c r="EB111" s="74" t="s">
        <v>1596</v>
      </c>
      <c r="EC111" s="63"/>
      <c r="ED111" s="63"/>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c r="FA111" s="74"/>
      <c r="FB111" s="74"/>
      <c r="FC111" s="74"/>
      <c r="FD111" s="74"/>
    </row>
    <row r="112" spans="2:160" x14ac:dyDescent="0.25">
      <c r="B112" s="79" t="s">
        <v>1711</v>
      </c>
      <c r="C112" s="64" t="s">
        <v>1713</v>
      </c>
      <c r="D112" s="29"/>
      <c r="E112" s="29"/>
      <c r="F112" s="65" t="str">
        <f t="shared" si="46"/>
        <v>HIC</v>
      </c>
      <c r="G112" s="65" t="str">
        <f t="shared" si="47"/>
        <v>HIC</v>
      </c>
      <c r="H112" s="65" t="str">
        <f t="shared" si="48"/>
        <v>HIC</v>
      </c>
      <c r="I112" s="65" t="str">
        <f t="shared" si="49"/>
        <v>HIC</v>
      </c>
      <c r="J112" s="65" t="str">
        <f t="shared" si="50"/>
        <v>HIC</v>
      </c>
      <c r="K112" s="65" t="str">
        <f t="shared" si="51"/>
        <v>HIC</v>
      </c>
      <c r="L112" s="65" t="str">
        <f t="shared" si="52"/>
        <v>HIC</v>
      </c>
      <c r="M112" s="65" t="str">
        <f t="shared" si="53"/>
        <v>HIC</v>
      </c>
      <c r="N112" s="65" t="str">
        <f t="shared" si="54"/>
        <v>HIC</v>
      </c>
      <c r="O112" s="66" t="str">
        <f t="shared" si="55"/>
        <v>HIC</v>
      </c>
      <c r="P112" s="66" t="str">
        <f t="shared" si="56"/>
        <v>UMIC</v>
      </c>
      <c r="Q112" s="66" t="str">
        <f t="shared" si="57"/>
        <v>UMIC</v>
      </c>
      <c r="R112" s="66" t="str">
        <f t="shared" si="58"/>
        <v>UMIC</v>
      </c>
      <c r="S112" s="66" t="str">
        <f t="shared" si="59"/>
        <v>UMIC</v>
      </c>
      <c r="T112" s="66" t="str">
        <f t="shared" si="60"/>
        <v>UMIC</v>
      </c>
      <c r="U112" s="66" t="str">
        <f t="shared" si="61"/>
        <v>UMIC</v>
      </c>
      <c r="V112" s="66" t="str">
        <f t="shared" si="62"/>
        <v>UMIC</v>
      </c>
      <c r="W112" s="66" t="str">
        <f t="shared" si="63"/>
        <v>UMIC</v>
      </c>
      <c r="X112" s="66" t="str">
        <f t="shared" si="64"/>
        <v>UMIC</v>
      </c>
      <c r="Y112" s="66" t="str">
        <f t="shared" si="65"/>
        <v>UMIC</v>
      </c>
      <c r="Z112" s="66" t="str">
        <f t="shared" si="66"/>
        <v>UMIC</v>
      </c>
      <c r="AA112" s="66" t="str">
        <f t="shared" si="67"/>
        <v>LMIC</v>
      </c>
      <c r="AB112" s="66" t="str">
        <f t="shared" si="68"/>
        <v>LMIC</v>
      </c>
      <c r="AC112" s="66" t="str">
        <f t="shared" si="69"/>
        <v>LMIC</v>
      </c>
      <c r="AD112" s="66" t="str">
        <f t="shared" si="70"/>
        <v>LMIC</v>
      </c>
      <c r="AE112" s="66" t="str">
        <f t="shared" si="71"/>
        <v>LMIC</v>
      </c>
      <c r="AF112" s="66" t="str">
        <f t="shared" si="72"/>
        <v>LMIC</v>
      </c>
      <c r="AG112" s="66" t="str">
        <f t="shared" si="73"/>
        <v>LMIC</v>
      </c>
      <c r="AH112" s="66" t="str">
        <f t="shared" si="74"/>
        <v>LMIC</v>
      </c>
      <c r="AI112" s="66" t="str">
        <f t="shared" si="75"/>
        <v>UMIC</v>
      </c>
      <c r="AJ112" s="67"/>
      <c r="AK112" s="67"/>
      <c r="AL112" s="55"/>
      <c r="AM112" s="55"/>
      <c r="AN112" s="128" t="s">
        <v>1606</v>
      </c>
      <c r="AO112" s="128" t="s">
        <v>1606</v>
      </c>
      <c r="AP112" s="68" t="s">
        <v>1606</v>
      </c>
      <c r="AQ112" s="68" t="s">
        <v>1606</v>
      </c>
      <c r="AR112" s="68" t="s">
        <v>1606</v>
      </c>
      <c r="AS112" s="68" t="s">
        <v>1606</v>
      </c>
      <c r="AT112" s="69" t="s">
        <v>1606</v>
      </c>
      <c r="AU112" s="68" t="s">
        <v>1606</v>
      </c>
      <c r="AV112" s="68" t="s">
        <v>1606</v>
      </c>
      <c r="AW112" s="70" t="s">
        <v>1606</v>
      </c>
      <c r="AX112" s="70" t="s">
        <v>1598</v>
      </c>
      <c r="AY112" s="70" t="s">
        <v>1598</v>
      </c>
      <c r="AZ112" s="70" t="s">
        <v>1598</v>
      </c>
      <c r="BA112" s="70" t="s">
        <v>1598</v>
      </c>
      <c r="BB112" s="70" t="s">
        <v>1598</v>
      </c>
      <c r="BC112" s="70" t="s">
        <v>1598</v>
      </c>
      <c r="BD112" s="70" t="s">
        <v>1598</v>
      </c>
      <c r="BE112" s="70" t="s">
        <v>1598</v>
      </c>
      <c r="BF112" s="70" t="s">
        <v>1598</v>
      </c>
      <c r="BG112" s="70" t="s">
        <v>1598</v>
      </c>
      <c r="BH112" s="70" t="s">
        <v>1598</v>
      </c>
      <c r="BI112" s="70" t="s">
        <v>1599</v>
      </c>
      <c r="BJ112" s="70" t="s">
        <v>1599</v>
      </c>
      <c r="BK112" s="70" t="s">
        <v>1599</v>
      </c>
      <c r="BL112" s="70" t="s">
        <v>1599</v>
      </c>
      <c r="BM112" s="70" t="s">
        <v>1599</v>
      </c>
      <c r="BN112" s="70" t="s">
        <v>1599</v>
      </c>
      <c r="BO112" s="70" t="s">
        <v>1599</v>
      </c>
      <c r="BP112" s="70" t="s">
        <v>1599</v>
      </c>
      <c r="BQ112" s="70" t="s">
        <v>1598</v>
      </c>
      <c r="BR112" s="55"/>
      <c r="BS112" s="55"/>
      <c r="BT112" s="135" t="s">
        <v>1600</v>
      </c>
      <c r="BU112" s="71" t="s">
        <v>1600</v>
      </c>
      <c r="BV112" s="71" t="s">
        <v>1600</v>
      </c>
      <c r="BW112" s="71" t="s">
        <v>1600</v>
      </c>
      <c r="BX112" s="71" t="s">
        <v>1600</v>
      </c>
      <c r="BY112" s="71" t="s">
        <v>1600</v>
      </c>
      <c r="BZ112" s="71" t="s">
        <v>1600</v>
      </c>
      <c r="CA112" s="71" t="s">
        <v>1600</v>
      </c>
      <c r="CB112" s="71" t="s">
        <v>1600</v>
      </c>
      <c r="CC112" s="64" t="s">
        <v>1600</v>
      </c>
      <c r="CD112" s="64" t="s">
        <v>1600</v>
      </c>
      <c r="CE112" s="64" t="s">
        <v>1600</v>
      </c>
      <c r="CF112" s="64" t="s">
        <v>1600</v>
      </c>
      <c r="CG112" s="64" t="s">
        <v>1600</v>
      </c>
      <c r="CH112" s="64" t="s">
        <v>1600</v>
      </c>
      <c r="CI112" s="64" t="s">
        <v>1600</v>
      </c>
      <c r="CJ112" s="64" t="s">
        <v>1600</v>
      </c>
      <c r="CK112" s="64" t="s">
        <v>1600</v>
      </c>
      <c r="CL112" s="64" t="s">
        <v>1600</v>
      </c>
      <c r="CM112" s="64" t="s">
        <v>1600</v>
      </c>
      <c r="CN112" s="64" t="s">
        <v>1600</v>
      </c>
      <c r="CO112" s="64" t="s">
        <v>1600</v>
      </c>
      <c r="CP112" s="64" t="s">
        <v>1600</v>
      </c>
      <c r="CQ112" s="64" t="s">
        <v>1600</v>
      </c>
      <c r="CR112" s="64" t="s">
        <v>1600</v>
      </c>
      <c r="CS112" s="64" t="s">
        <v>1600</v>
      </c>
      <c r="CT112" s="64" t="s">
        <v>1600</v>
      </c>
      <c r="CU112" s="64" t="s">
        <v>1600</v>
      </c>
      <c r="CV112" s="64" t="s">
        <v>1600</v>
      </c>
      <c r="CW112" s="64" t="s">
        <v>1600</v>
      </c>
      <c r="CX112" s="29"/>
      <c r="CY112" s="29"/>
      <c r="CZ112" s="139" t="s">
        <v>1601</v>
      </c>
      <c r="DA112" s="72" t="s">
        <v>1601</v>
      </c>
      <c r="DB112" s="72" t="s">
        <v>1601</v>
      </c>
      <c r="DC112" s="72" t="s">
        <v>1601</v>
      </c>
      <c r="DD112" s="72" t="s">
        <v>1601</v>
      </c>
      <c r="DE112" s="72" t="s">
        <v>1601</v>
      </c>
      <c r="DF112" s="72" t="s">
        <v>1601</v>
      </c>
      <c r="DG112" s="77" t="s">
        <v>1602</v>
      </c>
      <c r="DH112" s="78" t="s">
        <v>1602</v>
      </c>
      <c r="DI112" s="74" t="s">
        <v>1601</v>
      </c>
      <c r="DJ112" s="74" t="s">
        <v>1601</v>
      </c>
      <c r="DK112" s="74" t="s">
        <v>1601</v>
      </c>
      <c r="DL112" s="74" t="s">
        <v>1601</v>
      </c>
      <c r="DM112" s="74" t="s">
        <v>1601</v>
      </c>
      <c r="DN112" s="74" t="s">
        <v>1601</v>
      </c>
      <c r="DO112" s="74" t="s">
        <v>1601</v>
      </c>
      <c r="DP112" s="74" t="s">
        <v>1601</v>
      </c>
      <c r="DQ112" s="74" t="s">
        <v>1601</v>
      </c>
      <c r="DR112" s="74" t="s">
        <v>1601</v>
      </c>
      <c r="DS112" s="74" t="s">
        <v>1601</v>
      </c>
      <c r="DT112" s="74" t="s">
        <v>1596</v>
      </c>
      <c r="DU112" s="74" t="s">
        <v>1596</v>
      </c>
      <c r="DV112" s="74" t="s">
        <v>1596</v>
      </c>
      <c r="DW112" s="74" t="str">
        <f t="shared" si="76"/>
        <v>eligible</v>
      </c>
      <c r="DX112" s="74" t="str">
        <f t="shared" si="77"/>
        <v>eligible</v>
      </c>
      <c r="DY112" s="74" t="str">
        <f t="shared" si="78"/>
        <v>eligible</v>
      </c>
      <c r="DZ112" s="74" t="str">
        <f t="shared" si="79"/>
        <v>eligible</v>
      </c>
      <c r="EA112" s="74" t="str">
        <f t="shared" si="80"/>
        <v>eligible</v>
      </c>
      <c r="EB112" s="74" t="s">
        <v>1596</v>
      </c>
      <c r="EC112" s="63"/>
      <c r="ED112" s="63"/>
      <c r="EE112" s="74"/>
      <c r="EF112" s="74"/>
      <c r="EG112" s="74"/>
      <c r="EH112" s="74"/>
      <c r="EI112" s="74"/>
      <c r="EJ112" s="74"/>
      <c r="EK112" s="74"/>
      <c r="EL112" s="74"/>
      <c r="EM112" s="74"/>
      <c r="EN112" s="74"/>
      <c r="EO112" s="74"/>
      <c r="EP112" s="74"/>
      <c r="EQ112" s="74"/>
      <c r="ER112" s="74"/>
      <c r="ES112" s="74"/>
      <c r="ET112" s="74"/>
      <c r="EU112" s="74"/>
      <c r="EV112" s="74"/>
      <c r="EW112" s="74" t="s">
        <v>1207</v>
      </c>
      <c r="EX112" s="74" t="s">
        <v>1207</v>
      </c>
      <c r="EY112" s="74"/>
      <c r="EZ112" s="74"/>
      <c r="FA112" s="74"/>
      <c r="FB112" s="74"/>
      <c r="FC112" s="74"/>
      <c r="FD112" s="74"/>
    </row>
    <row r="113" spans="2:160" x14ac:dyDescent="0.25">
      <c r="B113" s="20" t="s">
        <v>1468</v>
      </c>
      <c r="C113" s="64" t="s">
        <v>1263</v>
      </c>
      <c r="D113" s="29"/>
      <c r="E113" s="29"/>
      <c r="F113" s="65" t="str">
        <f t="shared" si="46"/>
        <v>HIC</v>
      </c>
      <c r="G113" s="65" t="str">
        <f t="shared" si="47"/>
        <v>HIC</v>
      </c>
      <c r="H113" s="65" t="str">
        <f t="shared" si="48"/>
        <v>HIC</v>
      </c>
      <c r="I113" s="65" t="str">
        <f t="shared" si="49"/>
        <v>HIC</v>
      </c>
      <c r="J113" s="65" t="str">
        <f t="shared" si="50"/>
        <v>HIC</v>
      </c>
      <c r="K113" s="65" t="str">
        <f t="shared" si="51"/>
        <v>HIC</v>
      </c>
      <c r="L113" s="65" t="str">
        <f t="shared" si="52"/>
        <v>HIC</v>
      </c>
      <c r="M113" s="65" t="str">
        <f t="shared" si="53"/>
        <v>HIC</v>
      </c>
      <c r="N113" s="65" t="str">
        <f t="shared" si="54"/>
        <v>HIC</v>
      </c>
      <c r="O113" s="66" t="str">
        <f t="shared" si="55"/>
        <v>HIC</v>
      </c>
      <c r="P113" s="66" t="str">
        <f t="shared" si="56"/>
        <v>HIC</v>
      </c>
      <c r="Q113" s="66" t="str">
        <f t="shared" si="57"/>
        <v>HIC</v>
      </c>
      <c r="R113" s="66" t="str">
        <f t="shared" si="58"/>
        <v>HIC</v>
      </c>
      <c r="S113" s="66" t="str">
        <f t="shared" si="59"/>
        <v>HIC</v>
      </c>
      <c r="T113" s="66" t="str">
        <f t="shared" si="60"/>
        <v>HIC</v>
      </c>
      <c r="U113" s="66" t="str">
        <f t="shared" si="61"/>
        <v>HIC</v>
      </c>
      <c r="V113" s="66" t="str">
        <f t="shared" si="62"/>
        <v>HIC</v>
      </c>
      <c r="W113" s="66" t="str">
        <f t="shared" si="63"/>
        <v>HIC</v>
      </c>
      <c r="X113" s="66" t="str">
        <f t="shared" si="64"/>
        <v>HIC</v>
      </c>
      <c r="Y113" s="66" t="str">
        <f t="shared" si="65"/>
        <v>HIC</v>
      </c>
      <c r="Z113" s="66" t="str">
        <f t="shared" si="66"/>
        <v>HIC</v>
      </c>
      <c r="AA113" s="66" t="str">
        <f t="shared" si="67"/>
        <v>HIC</v>
      </c>
      <c r="AB113" s="66" t="str">
        <f t="shared" si="68"/>
        <v>HIC</v>
      </c>
      <c r="AC113" s="66" t="str">
        <f t="shared" si="69"/>
        <v>HIC</v>
      </c>
      <c r="AD113" s="66" t="str">
        <f t="shared" si="70"/>
        <v>HIC</v>
      </c>
      <c r="AE113" s="66" t="str">
        <f t="shared" si="71"/>
        <v>HIC</v>
      </c>
      <c r="AF113" s="66" t="str">
        <f t="shared" si="72"/>
        <v>HIC</v>
      </c>
      <c r="AG113" s="66" t="str">
        <f t="shared" si="73"/>
        <v>HIC</v>
      </c>
      <c r="AH113" s="66" t="str">
        <f t="shared" si="74"/>
        <v>HIC</v>
      </c>
      <c r="AI113" s="66" t="str">
        <f t="shared" si="75"/>
        <v>HIC</v>
      </c>
      <c r="AJ113" s="67"/>
      <c r="AK113" s="67"/>
      <c r="AL113" s="55"/>
      <c r="AM113" s="55"/>
      <c r="AN113" s="128" t="s">
        <v>1606</v>
      </c>
      <c r="AO113" s="128" t="s">
        <v>1606</v>
      </c>
      <c r="AP113" s="68" t="s">
        <v>1606</v>
      </c>
      <c r="AQ113" s="68" t="s">
        <v>1606</v>
      </c>
      <c r="AR113" s="68" t="s">
        <v>1606</v>
      </c>
      <c r="AS113" s="68" t="s">
        <v>1606</v>
      </c>
      <c r="AT113" s="69" t="s">
        <v>1606</v>
      </c>
      <c r="AU113" s="68" t="s">
        <v>1606</v>
      </c>
      <c r="AV113" s="68" t="s">
        <v>1606</v>
      </c>
      <c r="AW113" s="70" t="s">
        <v>1606</v>
      </c>
      <c r="AX113" s="70" t="s">
        <v>1606</v>
      </c>
      <c r="AY113" s="70" t="s">
        <v>1606</v>
      </c>
      <c r="AZ113" s="70" t="s">
        <v>1606</v>
      </c>
      <c r="BA113" s="70" t="s">
        <v>1606</v>
      </c>
      <c r="BB113" s="70" t="s">
        <v>1606</v>
      </c>
      <c r="BC113" s="70" t="s">
        <v>1606</v>
      </c>
      <c r="BD113" s="70" t="s">
        <v>1606</v>
      </c>
      <c r="BE113" s="70" t="s">
        <v>1606</v>
      </c>
      <c r="BF113" s="70" t="s">
        <v>1606</v>
      </c>
      <c r="BG113" s="70" t="s">
        <v>1606</v>
      </c>
      <c r="BH113" s="70" t="s">
        <v>1606</v>
      </c>
      <c r="BI113" s="70" t="s">
        <v>1606</v>
      </c>
      <c r="BJ113" s="70" t="s">
        <v>1606</v>
      </c>
      <c r="BK113" s="70" t="s">
        <v>1606</v>
      </c>
      <c r="BL113" s="70" t="s">
        <v>1606</v>
      </c>
      <c r="BM113" s="70" t="s">
        <v>1606</v>
      </c>
      <c r="BN113" s="70" t="s">
        <v>1606</v>
      </c>
      <c r="BO113" s="70" t="s">
        <v>1606</v>
      </c>
      <c r="BP113" s="70" t="s">
        <v>1606</v>
      </c>
      <c r="BQ113" s="70" t="s">
        <v>1606</v>
      </c>
      <c r="BR113" s="55"/>
      <c r="BS113" s="55"/>
      <c r="BT113" s="135" t="s">
        <v>1600</v>
      </c>
      <c r="BU113" s="71" t="s">
        <v>1600</v>
      </c>
      <c r="BV113" s="71" t="s">
        <v>1600</v>
      </c>
      <c r="BW113" s="71" t="s">
        <v>1600</v>
      </c>
      <c r="BX113" s="71" t="s">
        <v>1600</v>
      </c>
      <c r="BY113" s="71" t="s">
        <v>1600</v>
      </c>
      <c r="BZ113" s="71" t="s">
        <v>1600</v>
      </c>
      <c r="CA113" s="71" t="s">
        <v>1600</v>
      </c>
      <c r="CB113" s="71" t="s">
        <v>1600</v>
      </c>
      <c r="CC113" s="64" t="s">
        <v>1600</v>
      </c>
      <c r="CD113" s="64" t="s">
        <v>1600</v>
      </c>
      <c r="CE113" s="64" t="s">
        <v>1600</v>
      </c>
      <c r="CF113" s="64" t="s">
        <v>1600</v>
      </c>
      <c r="CG113" s="64" t="s">
        <v>1600</v>
      </c>
      <c r="CH113" s="64" t="s">
        <v>1600</v>
      </c>
      <c r="CI113" s="64" t="s">
        <v>1600</v>
      </c>
      <c r="CJ113" s="64" t="s">
        <v>1600</v>
      </c>
      <c r="CK113" s="64" t="s">
        <v>1600</v>
      </c>
      <c r="CL113" s="64" t="s">
        <v>1600</v>
      </c>
      <c r="CM113" s="64" t="s">
        <v>1600</v>
      </c>
      <c r="CN113" s="64" t="s">
        <v>1600</v>
      </c>
      <c r="CO113" s="64" t="s">
        <v>1600</v>
      </c>
      <c r="CP113" s="64" t="s">
        <v>1600</v>
      </c>
      <c r="CQ113" s="64" t="s">
        <v>1600</v>
      </c>
      <c r="CR113" s="64" t="s">
        <v>1600</v>
      </c>
      <c r="CS113" s="64" t="s">
        <v>1600</v>
      </c>
      <c r="CT113" s="64" t="s">
        <v>1600</v>
      </c>
      <c r="CU113" s="64" t="s">
        <v>1600</v>
      </c>
      <c r="CV113" s="64" t="s">
        <v>1600</v>
      </c>
      <c r="CW113" s="64" t="s">
        <v>1600</v>
      </c>
      <c r="CX113" s="29"/>
      <c r="CY113" s="29"/>
      <c r="CZ113" s="139" t="s">
        <v>1601</v>
      </c>
      <c r="DA113" s="72" t="s">
        <v>1601</v>
      </c>
      <c r="DB113" s="72" t="s">
        <v>1601</v>
      </c>
      <c r="DC113" s="72" t="s">
        <v>1601</v>
      </c>
      <c r="DD113" s="72" t="s">
        <v>1601</v>
      </c>
      <c r="DE113" s="72" t="s">
        <v>1601</v>
      </c>
      <c r="DF113" s="72" t="s">
        <v>1601</v>
      </c>
      <c r="DG113" s="77" t="s">
        <v>1602</v>
      </c>
      <c r="DH113" s="78" t="s">
        <v>1602</v>
      </c>
      <c r="DI113" s="74" t="s">
        <v>1601</v>
      </c>
      <c r="DJ113" s="74" t="s">
        <v>1601</v>
      </c>
      <c r="DK113" s="74" t="s">
        <v>1601</v>
      </c>
      <c r="DL113" s="74" t="s">
        <v>1601</v>
      </c>
      <c r="DM113" s="74" t="s">
        <v>1601</v>
      </c>
      <c r="DN113" s="74" t="s">
        <v>1601</v>
      </c>
      <c r="DO113" s="74" t="s">
        <v>1601</v>
      </c>
      <c r="DP113" s="74" t="s">
        <v>1601</v>
      </c>
      <c r="DQ113" s="74" t="s">
        <v>1601</v>
      </c>
      <c r="DR113" s="74" t="s">
        <v>1601</v>
      </c>
      <c r="DS113" s="74" t="s">
        <v>1601</v>
      </c>
      <c r="DT113" s="74" t="s">
        <v>1601</v>
      </c>
      <c r="DU113" s="74" t="s">
        <v>1601</v>
      </c>
      <c r="DV113" s="74" t="s">
        <v>1601</v>
      </c>
      <c r="DW113" s="74" t="str">
        <f t="shared" si="76"/>
        <v>ineligible</v>
      </c>
      <c r="DX113" s="74" t="str">
        <f t="shared" si="77"/>
        <v>ineligible</v>
      </c>
      <c r="DY113" s="74" t="str">
        <f t="shared" si="78"/>
        <v>ineligible</v>
      </c>
      <c r="DZ113" s="74" t="str">
        <f t="shared" si="79"/>
        <v>ineligible</v>
      </c>
      <c r="EA113" s="74" t="str">
        <f t="shared" si="80"/>
        <v>ineligible</v>
      </c>
      <c r="EB113" s="74" t="s">
        <v>1601</v>
      </c>
      <c r="EC113" s="63"/>
      <c r="ED113" s="63"/>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c r="FA113" s="74"/>
      <c r="FB113" s="74"/>
      <c r="FC113" s="74"/>
      <c r="FD113" s="74"/>
    </row>
    <row r="114" spans="2:160" x14ac:dyDescent="0.25">
      <c r="B114" s="20" t="s">
        <v>1264</v>
      </c>
      <c r="C114" s="64" t="s">
        <v>1715</v>
      </c>
      <c r="D114" s="29"/>
      <c r="E114" s="29"/>
      <c r="F114" s="65" t="str">
        <f t="shared" si="46"/>
        <v>HIC</v>
      </c>
      <c r="G114" s="65" t="str">
        <f t="shared" si="47"/>
        <v>HIC</v>
      </c>
      <c r="H114" s="65" t="str">
        <f t="shared" si="48"/>
        <v>HIC</v>
      </c>
      <c r="I114" s="65" t="str">
        <f t="shared" si="49"/>
        <v>HIC</v>
      </c>
      <c r="J114" s="65" t="str">
        <f t="shared" si="50"/>
        <v>HIC</v>
      </c>
      <c r="K114" s="65" t="str">
        <f t="shared" si="51"/>
        <v>HIC</v>
      </c>
      <c r="L114" s="65" t="str">
        <f t="shared" si="52"/>
        <v>HIC</v>
      </c>
      <c r="M114" s="65" t="str">
        <f t="shared" si="53"/>
        <v>HIC</v>
      </c>
      <c r="N114" s="65" t="str">
        <f t="shared" si="54"/>
        <v>HIC</v>
      </c>
      <c r="O114" s="66" t="str">
        <f t="shared" si="55"/>
        <v>HIC</v>
      </c>
      <c r="P114" s="66" t="str">
        <f t="shared" si="56"/>
        <v>HIC</v>
      </c>
      <c r="Q114" s="66" t="str">
        <f t="shared" si="57"/>
        <v>HIC</v>
      </c>
      <c r="R114" s="66" t="str">
        <f t="shared" si="58"/>
        <v>HIC</v>
      </c>
      <c r="S114" s="66" t="str">
        <f t="shared" si="59"/>
        <v>HIC</v>
      </c>
      <c r="T114" s="66" t="str">
        <f t="shared" si="60"/>
        <v>HIC</v>
      </c>
      <c r="U114" s="66" t="str">
        <f t="shared" si="61"/>
        <v>HIC</v>
      </c>
      <c r="V114" s="66" t="str">
        <f t="shared" si="62"/>
        <v>HIC</v>
      </c>
      <c r="W114" s="66" t="str">
        <f t="shared" si="63"/>
        <v>HIC</v>
      </c>
      <c r="X114" s="66" t="str">
        <f t="shared" si="64"/>
        <v>HIC</v>
      </c>
      <c r="Y114" s="66" t="str">
        <f t="shared" si="65"/>
        <v>HIC</v>
      </c>
      <c r="Z114" s="66" t="str">
        <f t="shared" si="66"/>
        <v>HIC</v>
      </c>
      <c r="AA114" s="66" t="str">
        <f t="shared" si="67"/>
        <v>HIC</v>
      </c>
      <c r="AB114" s="66" t="str">
        <f t="shared" si="68"/>
        <v>HIC</v>
      </c>
      <c r="AC114" s="66" t="str">
        <f t="shared" si="69"/>
        <v>HIC</v>
      </c>
      <c r="AD114" s="66" t="str">
        <f t="shared" si="70"/>
        <v>HIC</v>
      </c>
      <c r="AE114" s="66" t="str">
        <f t="shared" si="71"/>
        <v>HIC</v>
      </c>
      <c r="AF114" s="66" t="str">
        <f t="shared" si="72"/>
        <v>HIC</v>
      </c>
      <c r="AG114" s="66" t="str">
        <f t="shared" si="73"/>
        <v>HIC</v>
      </c>
      <c r="AH114" s="66" t="str">
        <f t="shared" si="74"/>
        <v>UMIC</v>
      </c>
      <c r="AI114" s="66" t="str">
        <f t="shared" si="75"/>
        <v>UMIC</v>
      </c>
      <c r="AJ114" s="67"/>
      <c r="AK114" s="67"/>
      <c r="AL114" s="55"/>
      <c r="AM114" s="55"/>
      <c r="AN114" s="128" t="s">
        <v>1606</v>
      </c>
      <c r="AO114" s="128" t="s">
        <v>1606</v>
      </c>
      <c r="AP114" s="68" t="s">
        <v>1606</v>
      </c>
      <c r="AQ114" s="68" t="s">
        <v>1606</v>
      </c>
      <c r="AR114" s="68" t="s">
        <v>1606</v>
      </c>
      <c r="AS114" s="68" t="s">
        <v>1606</v>
      </c>
      <c r="AT114" s="69" t="s">
        <v>1606</v>
      </c>
      <c r="AU114" s="68" t="s">
        <v>1606</v>
      </c>
      <c r="AV114" s="68" t="s">
        <v>1606</v>
      </c>
      <c r="AW114" s="70" t="s">
        <v>1606</v>
      </c>
      <c r="AX114" s="70" t="s">
        <v>1606</v>
      </c>
      <c r="AY114" s="70" t="s">
        <v>1606</v>
      </c>
      <c r="AZ114" s="70" t="s">
        <v>1606</v>
      </c>
      <c r="BA114" s="70" t="s">
        <v>1606</v>
      </c>
      <c r="BB114" s="70" t="s">
        <v>1606</v>
      </c>
      <c r="BC114" s="70" t="s">
        <v>1606</v>
      </c>
      <c r="BD114" s="70" t="s">
        <v>1606</v>
      </c>
      <c r="BE114" s="70" t="s">
        <v>1606</v>
      </c>
      <c r="BF114" s="70" t="s">
        <v>1606</v>
      </c>
      <c r="BG114" s="70" t="s">
        <v>1606</v>
      </c>
      <c r="BH114" s="70" t="s">
        <v>1606</v>
      </c>
      <c r="BI114" s="70" t="s">
        <v>1606</v>
      </c>
      <c r="BJ114" s="70" t="s">
        <v>1606</v>
      </c>
      <c r="BK114" s="70" t="s">
        <v>1606</v>
      </c>
      <c r="BL114" s="70" t="s">
        <v>1606</v>
      </c>
      <c r="BM114" s="70" t="s">
        <v>1606</v>
      </c>
      <c r="BN114" s="70" t="s">
        <v>1606</v>
      </c>
      <c r="BO114" s="70" t="s">
        <v>1606</v>
      </c>
      <c r="BP114" s="70" t="s">
        <v>1598</v>
      </c>
      <c r="BQ114" s="70" t="s">
        <v>1598</v>
      </c>
      <c r="BR114" s="55"/>
      <c r="BS114" s="55"/>
      <c r="BT114" s="135" t="s">
        <v>1600</v>
      </c>
      <c r="BU114" s="71" t="s">
        <v>1600</v>
      </c>
      <c r="BV114" s="71" t="s">
        <v>1600</v>
      </c>
      <c r="BW114" s="71" t="s">
        <v>1600</v>
      </c>
      <c r="BX114" s="71" t="s">
        <v>1600</v>
      </c>
      <c r="BY114" s="71" t="s">
        <v>1600</v>
      </c>
      <c r="BZ114" s="71" t="s">
        <v>1600</v>
      </c>
      <c r="CA114" s="71" t="s">
        <v>1600</v>
      </c>
      <c r="CB114" s="71" t="s">
        <v>1600</v>
      </c>
      <c r="CC114" s="64" t="s">
        <v>1600</v>
      </c>
      <c r="CD114" s="64" t="s">
        <v>1600</v>
      </c>
      <c r="CE114" s="64" t="s">
        <v>1600</v>
      </c>
      <c r="CF114" s="64" t="s">
        <v>1600</v>
      </c>
      <c r="CG114" s="64" t="s">
        <v>1600</v>
      </c>
      <c r="CH114" s="64" t="s">
        <v>1600</v>
      </c>
      <c r="CI114" s="64" t="s">
        <v>1600</v>
      </c>
      <c r="CJ114" s="64" t="s">
        <v>1600</v>
      </c>
      <c r="CK114" s="64" t="s">
        <v>1600</v>
      </c>
      <c r="CL114" s="64" t="s">
        <v>1600</v>
      </c>
      <c r="CM114" s="64" t="s">
        <v>1600</v>
      </c>
      <c r="CN114" s="64" t="s">
        <v>1600</v>
      </c>
      <c r="CO114" s="64" t="s">
        <v>1600</v>
      </c>
      <c r="CP114" s="64" t="s">
        <v>1600</v>
      </c>
      <c r="CQ114" s="64" t="s">
        <v>1600</v>
      </c>
      <c r="CR114" s="64" t="s">
        <v>1600</v>
      </c>
      <c r="CS114" s="64" t="s">
        <v>1600</v>
      </c>
      <c r="CT114" s="64" t="s">
        <v>1600</v>
      </c>
      <c r="CU114" s="64" t="s">
        <v>1600</v>
      </c>
      <c r="CV114" s="64" t="s">
        <v>1600</v>
      </c>
      <c r="CW114" s="64" t="s">
        <v>1600</v>
      </c>
      <c r="CX114" s="29"/>
      <c r="CY114" s="29"/>
      <c r="CZ114" s="139" t="s">
        <v>1601</v>
      </c>
      <c r="DA114" s="72" t="s">
        <v>1601</v>
      </c>
      <c r="DB114" s="72" t="s">
        <v>1601</v>
      </c>
      <c r="DC114" s="72" t="s">
        <v>1601</v>
      </c>
      <c r="DD114" s="72" t="s">
        <v>1601</v>
      </c>
      <c r="DE114" s="72" t="s">
        <v>1601</v>
      </c>
      <c r="DF114" s="72" t="s">
        <v>1601</v>
      </c>
      <c r="DG114" s="77" t="s">
        <v>1602</v>
      </c>
      <c r="DH114" s="78" t="s">
        <v>1602</v>
      </c>
      <c r="DI114" s="74" t="s">
        <v>1601</v>
      </c>
      <c r="DJ114" s="74" t="s">
        <v>1601</v>
      </c>
      <c r="DK114" s="74" t="s">
        <v>1601</v>
      </c>
      <c r="DL114" s="74" t="s">
        <v>1601</v>
      </c>
      <c r="DM114" s="74" t="s">
        <v>1601</v>
      </c>
      <c r="DN114" s="74" t="s">
        <v>1601</v>
      </c>
      <c r="DO114" s="74" t="s">
        <v>1601</v>
      </c>
      <c r="DP114" s="74" t="s">
        <v>1601</v>
      </c>
      <c r="DQ114" s="74" t="s">
        <v>1601</v>
      </c>
      <c r="DR114" s="74" t="s">
        <v>1601</v>
      </c>
      <c r="DS114" s="74" t="s">
        <v>1601</v>
      </c>
      <c r="DT114" s="74" t="s">
        <v>1601</v>
      </c>
      <c r="DU114" s="74" t="s">
        <v>1601</v>
      </c>
      <c r="DV114" s="74" t="s">
        <v>1601</v>
      </c>
      <c r="DW114" s="74" t="str">
        <f t="shared" si="76"/>
        <v>ineligible</v>
      </c>
      <c r="DX114" s="74" t="str">
        <f t="shared" si="77"/>
        <v>ineligible</v>
      </c>
      <c r="DY114" s="74" t="str">
        <f t="shared" si="78"/>
        <v>ineligible</v>
      </c>
      <c r="DZ114" s="74" t="str">
        <f t="shared" si="79"/>
        <v>ineligible</v>
      </c>
      <c r="EA114" s="74" t="str">
        <f t="shared" si="80"/>
        <v>ineligible</v>
      </c>
      <c r="EB114" s="74" t="s">
        <v>1601</v>
      </c>
      <c r="EC114" s="63"/>
      <c r="ED114" s="63"/>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row>
    <row r="115" spans="2:160" x14ac:dyDescent="0.25">
      <c r="B115" s="20" t="s">
        <v>1714</v>
      </c>
      <c r="C115" s="64" t="s">
        <v>1716</v>
      </c>
      <c r="D115" s="29"/>
      <c r="E115" s="29"/>
      <c r="F115" s="65" t="str">
        <f t="shared" si="46"/>
        <v>HIC</v>
      </c>
      <c r="G115" s="65" t="str">
        <f t="shared" si="47"/>
        <v>HIC</v>
      </c>
      <c r="H115" s="65" t="str">
        <f t="shared" si="48"/>
        <v>HIC</v>
      </c>
      <c r="I115" s="65" t="str">
        <f t="shared" si="49"/>
        <v>HIC</v>
      </c>
      <c r="J115" s="65" t="str">
        <f t="shared" si="50"/>
        <v>LDC</v>
      </c>
      <c r="K115" s="65" t="str">
        <f t="shared" si="51"/>
        <v>LDC</v>
      </c>
      <c r="L115" s="65" t="str">
        <f t="shared" si="52"/>
        <v>LDC</v>
      </c>
      <c r="M115" s="65" t="str">
        <f t="shared" si="53"/>
        <v>LDC</v>
      </c>
      <c r="N115" s="65" t="str">
        <f t="shared" si="54"/>
        <v>LDC</v>
      </c>
      <c r="O115" s="66" t="str">
        <f t="shared" si="55"/>
        <v>LDC</v>
      </c>
      <c r="P115" s="66" t="str">
        <f t="shared" si="56"/>
        <v>LDC</v>
      </c>
      <c r="Q115" s="66" t="str">
        <f t="shared" si="57"/>
        <v>LDC</v>
      </c>
      <c r="R115" s="66" t="str">
        <f t="shared" si="58"/>
        <v>LDC</v>
      </c>
      <c r="S115" s="66" t="str">
        <f t="shared" si="59"/>
        <v>LDC</v>
      </c>
      <c r="T115" s="66" t="str">
        <f t="shared" si="60"/>
        <v>LDC</v>
      </c>
      <c r="U115" s="66" t="str">
        <f t="shared" si="61"/>
        <v>LDC</v>
      </c>
      <c r="V115" s="66" t="str">
        <f t="shared" si="62"/>
        <v>LDC</v>
      </c>
      <c r="W115" s="66" t="str">
        <f t="shared" si="63"/>
        <v>LDC</v>
      </c>
      <c r="X115" s="66" t="str">
        <f t="shared" si="64"/>
        <v>LDC</v>
      </c>
      <c r="Y115" s="66" t="str">
        <f t="shared" si="65"/>
        <v>LDC</v>
      </c>
      <c r="Z115" s="66" t="str">
        <f t="shared" si="66"/>
        <v>LDC</v>
      </c>
      <c r="AA115" s="66" t="str">
        <f t="shared" si="67"/>
        <v>LDC</v>
      </c>
      <c r="AB115" s="66" t="str">
        <f t="shared" si="68"/>
        <v>LDC</v>
      </c>
      <c r="AC115" s="66" t="str">
        <f t="shared" si="69"/>
        <v>LDC</v>
      </c>
      <c r="AD115" s="66" t="str">
        <f t="shared" si="70"/>
        <v>LDC</v>
      </c>
      <c r="AE115" s="66" t="str">
        <f t="shared" si="71"/>
        <v>LDC</v>
      </c>
      <c r="AF115" s="66" t="str">
        <f t="shared" si="72"/>
        <v>LDC</v>
      </c>
      <c r="AG115" s="66" t="str">
        <f t="shared" si="73"/>
        <v>LDC</v>
      </c>
      <c r="AH115" s="66" t="str">
        <f t="shared" si="74"/>
        <v>LDC</v>
      </c>
      <c r="AI115" s="66" t="str">
        <f t="shared" si="75"/>
        <v>LDC</v>
      </c>
      <c r="AJ115" s="67"/>
      <c r="AK115" s="67"/>
      <c r="AL115" s="55"/>
      <c r="AM115" s="55"/>
      <c r="AN115" s="128" t="s">
        <v>1606</v>
      </c>
      <c r="AO115" s="128" t="s">
        <v>1606</v>
      </c>
      <c r="AP115" s="68" t="s">
        <v>1606</v>
      </c>
      <c r="AQ115" s="68" t="s">
        <v>1606</v>
      </c>
      <c r="AR115" s="68" t="s">
        <v>1595</v>
      </c>
      <c r="AS115" s="68" t="s">
        <v>1595</v>
      </c>
      <c r="AT115" s="69" t="s">
        <v>1595</v>
      </c>
      <c r="AU115" s="68" t="s">
        <v>1595</v>
      </c>
      <c r="AV115" s="68" t="s">
        <v>1595</v>
      </c>
      <c r="AW115" s="70" t="s">
        <v>1595</v>
      </c>
      <c r="AX115" s="70" t="s">
        <v>1595</v>
      </c>
      <c r="AY115" s="70" t="s">
        <v>1595</v>
      </c>
      <c r="AZ115" s="70" t="s">
        <v>1595</v>
      </c>
      <c r="BA115" s="70" t="s">
        <v>1595</v>
      </c>
      <c r="BB115" s="70" t="s">
        <v>1595</v>
      </c>
      <c r="BC115" s="70" t="s">
        <v>1595</v>
      </c>
      <c r="BD115" s="70" t="s">
        <v>1595</v>
      </c>
      <c r="BE115" s="70" t="s">
        <v>1595</v>
      </c>
      <c r="BF115" s="70" t="s">
        <v>1595</v>
      </c>
      <c r="BG115" s="70" t="s">
        <v>1595</v>
      </c>
      <c r="BH115" s="70" t="s">
        <v>1595</v>
      </c>
      <c r="BI115" s="70" t="s">
        <v>1595</v>
      </c>
      <c r="BJ115" s="70" t="s">
        <v>1595</v>
      </c>
      <c r="BK115" s="70" t="s">
        <v>1595</v>
      </c>
      <c r="BL115" s="70" t="s">
        <v>1595</v>
      </c>
      <c r="BM115" s="70" t="s">
        <v>1595</v>
      </c>
      <c r="BN115" s="70" t="s">
        <v>1595</v>
      </c>
      <c r="BO115" s="70" t="s">
        <v>1595</v>
      </c>
      <c r="BP115" s="70" t="s">
        <v>1595</v>
      </c>
      <c r="BQ115" s="70" t="s">
        <v>1595</v>
      </c>
      <c r="BR115" s="55"/>
      <c r="BS115" s="55"/>
      <c r="BT115" s="135" t="s">
        <v>1600</v>
      </c>
      <c r="BU115" s="71" t="s">
        <v>1600</v>
      </c>
      <c r="BV115" s="71" t="s">
        <v>1600</v>
      </c>
      <c r="BW115" s="71" t="s">
        <v>1600</v>
      </c>
      <c r="BX115" s="71" t="s">
        <v>1207</v>
      </c>
      <c r="BY115" s="71" t="s">
        <v>1207</v>
      </c>
      <c r="BZ115" s="71" t="s">
        <v>1207</v>
      </c>
      <c r="CA115" s="71" t="s">
        <v>1207</v>
      </c>
      <c r="CB115" s="71" t="s">
        <v>1207</v>
      </c>
      <c r="CC115" s="64" t="s">
        <v>1207</v>
      </c>
      <c r="CD115" s="64" t="s">
        <v>1207</v>
      </c>
      <c r="CE115" s="64" t="s">
        <v>1207</v>
      </c>
      <c r="CF115" s="64" t="s">
        <v>1207</v>
      </c>
      <c r="CG115" s="64" t="s">
        <v>1207</v>
      </c>
      <c r="CH115" s="64" t="s">
        <v>1207</v>
      </c>
      <c r="CI115" s="64" t="s">
        <v>1207</v>
      </c>
      <c r="CJ115" s="64" t="s">
        <v>1207</v>
      </c>
      <c r="CK115" s="64" t="s">
        <v>1207</v>
      </c>
      <c r="CL115" s="64" t="s">
        <v>1207</v>
      </c>
      <c r="CM115" s="64" t="s">
        <v>1207</v>
      </c>
      <c r="CN115" s="64" t="s">
        <v>1207</v>
      </c>
      <c r="CO115" s="64" t="s">
        <v>1207</v>
      </c>
      <c r="CP115" s="64" t="s">
        <v>1207</v>
      </c>
      <c r="CQ115" s="64" t="s">
        <v>1207</v>
      </c>
      <c r="CR115" s="64" t="s">
        <v>1207</v>
      </c>
      <c r="CS115" s="64" t="s">
        <v>1207</v>
      </c>
      <c r="CT115" s="64" t="s">
        <v>1207</v>
      </c>
      <c r="CU115" s="64" t="s">
        <v>1207</v>
      </c>
      <c r="CV115" s="64" t="s">
        <v>1207</v>
      </c>
      <c r="CW115" s="64" t="s">
        <v>1207</v>
      </c>
      <c r="CX115" s="29"/>
      <c r="CY115" s="29"/>
      <c r="CZ115" s="139" t="s">
        <v>1601</v>
      </c>
      <c r="DA115" s="72" t="s">
        <v>1601</v>
      </c>
      <c r="DB115" s="72" t="s">
        <v>1601</v>
      </c>
      <c r="DC115" s="72" t="s">
        <v>1601</v>
      </c>
      <c r="DD115" s="72" t="s">
        <v>1596</v>
      </c>
      <c r="DE115" s="72" t="s">
        <v>1596</v>
      </c>
      <c r="DF115" s="72" t="s">
        <v>1596</v>
      </c>
      <c r="DG115" s="77" t="s">
        <v>1596</v>
      </c>
      <c r="DH115" s="78" t="s">
        <v>1596</v>
      </c>
      <c r="DI115" s="74" t="s">
        <v>1596</v>
      </c>
      <c r="DJ115" s="74" t="s">
        <v>1596</v>
      </c>
      <c r="DK115" s="74" t="s">
        <v>1596</v>
      </c>
      <c r="DL115" s="74" t="s">
        <v>1596</v>
      </c>
      <c r="DM115" s="74" t="s">
        <v>1596</v>
      </c>
      <c r="DN115" s="74" t="s">
        <v>1596</v>
      </c>
      <c r="DO115" s="74" t="s">
        <v>1596</v>
      </c>
      <c r="DP115" s="74" t="s">
        <v>1596</v>
      </c>
      <c r="DQ115" s="74" t="s">
        <v>1596</v>
      </c>
      <c r="DR115" s="74" t="s">
        <v>1596</v>
      </c>
      <c r="DS115" s="74" t="s">
        <v>1596</v>
      </c>
      <c r="DT115" s="74" t="s">
        <v>1596</v>
      </c>
      <c r="DU115" s="74" t="s">
        <v>1596</v>
      </c>
      <c r="DV115" s="74" t="s">
        <v>1596</v>
      </c>
      <c r="DW115" s="74" t="str">
        <f t="shared" si="76"/>
        <v>eligible</v>
      </c>
      <c r="DX115" s="74" t="str">
        <f t="shared" si="77"/>
        <v>eligible</v>
      </c>
      <c r="DY115" s="74" t="str">
        <f t="shared" si="78"/>
        <v>eligible</v>
      </c>
      <c r="DZ115" s="74" t="str">
        <f t="shared" si="79"/>
        <v>eligible</v>
      </c>
      <c r="EA115" s="74" t="str">
        <f t="shared" si="80"/>
        <v>eligible</v>
      </c>
      <c r="EB115" s="74" t="s">
        <v>1596</v>
      </c>
      <c r="EC115" s="63"/>
      <c r="ED115" s="63"/>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row>
    <row r="116" spans="2:160" x14ac:dyDescent="0.25">
      <c r="B116" s="20" t="s">
        <v>172</v>
      </c>
      <c r="C116" s="64" t="s">
        <v>1717</v>
      </c>
      <c r="D116" s="29"/>
      <c r="E116" s="29"/>
      <c r="F116" s="65" t="str">
        <f t="shared" si="46"/>
        <v>LDC</v>
      </c>
      <c r="G116" s="65" t="str">
        <f t="shared" si="47"/>
        <v>LDC</v>
      </c>
      <c r="H116" s="65" t="str">
        <f t="shared" si="48"/>
        <v>LDC</v>
      </c>
      <c r="I116" s="65" t="str">
        <f t="shared" si="49"/>
        <v>LDC</v>
      </c>
      <c r="J116" s="65" t="str">
        <f t="shared" si="50"/>
        <v>LDC</v>
      </c>
      <c r="K116" s="65" t="str">
        <f t="shared" si="51"/>
        <v>LDC</v>
      </c>
      <c r="L116" s="65" t="str">
        <f t="shared" si="52"/>
        <v>LDC</v>
      </c>
      <c r="M116" s="65" t="str">
        <f t="shared" si="53"/>
        <v>LDC</v>
      </c>
      <c r="N116" s="65" t="str">
        <f t="shared" si="54"/>
        <v>LDC</v>
      </c>
      <c r="O116" s="66" t="str">
        <f t="shared" si="55"/>
        <v>LDC</v>
      </c>
      <c r="P116" s="66" t="str">
        <f t="shared" si="56"/>
        <v>LDC</v>
      </c>
      <c r="Q116" s="66" t="str">
        <f t="shared" si="57"/>
        <v>LDC</v>
      </c>
      <c r="R116" s="66" t="str">
        <f t="shared" si="58"/>
        <v>LDC</v>
      </c>
      <c r="S116" s="66" t="str">
        <f t="shared" si="59"/>
        <v>LDC</v>
      </c>
      <c r="T116" s="66" t="str">
        <f t="shared" si="60"/>
        <v>LDC</v>
      </c>
      <c r="U116" s="66" t="str">
        <f t="shared" si="61"/>
        <v>LDC</v>
      </c>
      <c r="V116" s="66" t="str">
        <f t="shared" si="62"/>
        <v>LDC</v>
      </c>
      <c r="W116" s="66" t="str">
        <f t="shared" si="63"/>
        <v>LDC</v>
      </c>
      <c r="X116" s="66" t="str">
        <f t="shared" si="64"/>
        <v>LDC</v>
      </c>
      <c r="Y116" s="66" t="str">
        <f t="shared" si="65"/>
        <v>LDC</v>
      </c>
      <c r="Z116" s="66" t="str">
        <f t="shared" si="66"/>
        <v>LDC</v>
      </c>
      <c r="AA116" s="66" t="str">
        <f t="shared" si="67"/>
        <v>LDC</v>
      </c>
      <c r="AB116" s="66" t="str">
        <f t="shared" si="68"/>
        <v>LDC</v>
      </c>
      <c r="AC116" s="66" t="str">
        <f t="shared" si="69"/>
        <v>LDC</v>
      </c>
      <c r="AD116" s="66" t="str">
        <f t="shared" si="70"/>
        <v>LDC</v>
      </c>
      <c r="AE116" s="66" t="str">
        <f t="shared" si="71"/>
        <v>LDC</v>
      </c>
      <c r="AF116" s="66" t="str">
        <f t="shared" si="72"/>
        <v>LDC</v>
      </c>
      <c r="AG116" s="66" t="str">
        <f t="shared" si="73"/>
        <v>LDC</v>
      </c>
      <c r="AH116" s="66" t="str">
        <f t="shared" si="74"/>
        <v>LDC</v>
      </c>
      <c r="AI116" s="66" t="str">
        <f t="shared" si="75"/>
        <v>LDC</v>
      </c>
      <c r="AJ116" s="67"/>
      <c r="AK116" s="67"/>
      <c r="AL116" s="55"/>
      <c r="AM116" s="55"/>
      <c r="AN116" s="128" t="s">
        <v>1595</v>
      </c>
      <c r="AO116" s="128" t="s">
        <v>1595</v>
      </c>
      <c r="AP116" s="68" t="s">
        <v>1595</v>
      </c>
      <c r="AQ116" s="68" t="s">
        <v>1595</v>
      </c>
      <c r="AR116" s="68" t="s">
        <v>1595</v>
      </c>
      <c r="AS116" s="68" t="s">
        <v>1595</v>
      </c>
      <c r="AT116" s="69" t="s">
        <v>1595</v>
      </c>
      <c r="AU116" s="68" t="s">
        <v>1595</v>
      </c>
      <c r="AV116" s="68" t="s">
        <v>1595</v>
      </c>
      <c r="AW116" s="70" t="s">
        <v>1595</v>
      </c>
      <c r="AX116" s="70" t="s">
        <v>1595</v>
      </c>
      <c r="AY116" s="70" t="s">
        <v>1595</v>
      </c>
      <c r="AZ116" s="70" t="s">
        <v>1595</v>
      </c>
      <c r="BA116" s="70" t="s">
        <v>1595</v>
      </c>
      <c r="BB116" s="70" t="s">
        <v>1595</v>
      </c>
      <c r="BC116" s="70" t="s">
        <v>1595</v>
      </c>
      <c r="BD116" s="70" t="s">
        <v>1595</v>
      </c>
      <c r="BE116" s="70" t="s">
        <v>1595</v>
      </c>
      <c r="BF116" s="70" t="s">
        <v>1595</v>
      </c>
      <c r="BG116" s="70" t="s">
        <v>1595</v>
      </c>
      <c r="BH116" s="70" t="s">
        <v>1595</v>
      </c>
      <c r="BI116" s="70" t="s">
        <v>1595</v>
      </c>
      <c r="BJ116" s="70" t="s">
        <v>1595</v>
      </c>
      <c r="BK116" s="70" t="s">
        <v>1595</v>
      </c>
      <c r="BL116" s="70" t="s">
        <v>1595</v>
      </c>
      <c r="BM116" s="70" t="s">
        <v>1595</v>
      </c>
      <c r="BN116" s="70" t="s">
        <v>1595</v>
      </c>
      <c r="BO116" s="70" t="s">
        <v>1595</v>
      </c>
      <c r="BP116" s="70" t="s">
        <v>1595</v>
      </c>
      <c r="BQ116" s="70" t="s">
        <v>1595</v>
      </c>
      <c r="BR116" s="55"/>
      <c r="BS116" s="55"/>
      <c r="BT116" s="135" t="s">
        <v>1207</v>
      </c>
      <c r="BU116" s="71" t="s">
        <v>1207</v>
      </c>
      <c r="BV116" s="71" t="s">
        <v>1207</v>
      </c>
      <c r="BW116" s="71" t="s">
        <v>1207</v>
      </c>
      <c r="BX116" s="71" t="s">
        <v>1207</v>
      </c>
      <c r="BY116" s="71" t="s">
        <v>1207</v>
      </c>
      <c r="BZ116" s="71" t="s">
        <v>1207</v>
      </c>
      <c r="CA116" s="71" t="s">
        <v>1207</v>
      </c>
      <c r="CB116" s="71" t="s">
        <v>1207</v>
      </c>
      <c r="CC116" s="64" t="s">
        <v>1207</v>
      </c>
      <c r="CD116" s="64" t="s">
        <v>1207</v>
      </c>
      <c r="CE116" s="64" t="s">
        <v>1207</v>
      </c>
      <c r="CF116" s="64" t="s">
        <v>1207</v>
      </c>
      <c r="CG116" s="64" t="s">
        <v>1207</v>
      </c>
      <c r="CH116" s="64" t="s">
        <v>1207</v>
      </c>
      <c r="CI116" s="64" t="s">
        <v>1207</v>
      </c>
      <c r="CJ116" s="64" t="s">
        <v>1207</v>
      </c>
      <c r="CK116" s="64" t="s">
        <v>1207</v>
      </c>
      <c r="CL116" s="64" t="s">
        <v>1207</v>
      </c>
      <c r="CM116" s="64" t="s">
        <v>1207</v>
      </c>
      <c r="CN116" s="64" t="s">
        <v>1207</v>
      </c>
      <c r="CO116" s="64" t="s">
        <v>1207</v>
      </c>
      <c r="CP116" s="64" t="s">
        <v>1207</v>
      </c>
      <c r="CQ116" s="64" t="s">
        <v>1207</v>
      </c>
      <c r="CR116" s="64" t="s">
        <v>1207</v>
      </c>
      <c r="CS116" s="64" t="s">
        <v>1207</v>
      </c>
      <c r="CT116" s="64" t="s">
        <v>1207</v>
      </c>
      <c r="CU116" s="64" t="s">
        <v>1207</v>
      </c>
      <c r="CV116" s="64" t="s">
        <v>1207</v>
      </c>
      <c r="CW116" s="64" t="s">
        <v>1207</v>
      </c>
      <c r="CX116" s="29"/>
      <c r="CY116" s="29"/>
      <c r="CZ116" s="139" t="s">
        <v>1596</v>
      </c>
      <c r="DA116" s="72" t="s">
        <v>1596</v>
      </c>
      <c r="DB116" s="72" t="s">
        <v>1596</v>
      </c>
      <c r="DC116" s="72" t="s">
        <v>1596</v>
      </c>
      <c r="DD116" s="72" t="s">
        <v>1596</v>
      </c>
      <c r="DE116" s="72" t="s">
        <v>1596</v>
      </c>
      <c r="DF116" s="72" t="s">
        <v>1596</v>
      </c>
      <c r="DG116" s="77" t="s">
        <v>1596</v>
      </c>
      <c r="DH116" s="78" t="s">
        <v>1596</v>
      </c>
      <c r="DI116" s="74" t="s">
        <v>1596</v>
      </c>
      <c r="DJ116" s="74" t="s">
        <v>1596</v>
      </c>
      <c r="DK116" s="74" t="s">
        <v>1596</v>
      </c>
      <c r="DL116" s="74" t="s">
        <v>1596</v>
      </c>
      <c r="DM116" s="74" t="s">
        <v>1596</v>
      </c>
      <c r="DN116" s="74" t="s">
        <v>1596</v>
      </c>
      <c r="DO116" s="74" t="s">
        <v>1596</v>
      </c>
      <c r="DP116" s="74" t="s">
        <v>1596</v>
      </c>
      <c r="DQ116" s="74" t="s">
        <v>1596</v>
      </c>
      <c r="DR116" s="74" t="s">
        <v>1596</v>
      </c>
      <c r="DS116" s="74" t="s">
        <v>1596</v>
      </c>
      <c r="DT116" s="74" t="s">
        <v>1596</v>
      </c>
      <c r="DU116" s="74" t="s">
        <v>1596</v>
      </c>
      <c r="DV116" s="74" t="s">
        <v>1596</v>
      </c>
      <c r="DW116" s="74" t="str">
        <f t="shared" si="76"/>
        <v>eligible</v>
      </c>
      <c r="DX116" s="74" t="str">
        <f t="shared" si="77"/>
        <v>eligible</v>
      </c>
      <c r="DY116" s="74" t="str">
        <f t="shared" si="78"/>
        <v>eligible</v>
      </c>
      <c r="DZ116" s="74" t="str">
        <f t="shared" si="79"/>
        <v>eligible</v>
      </c>
      <c r="EA116" s="74" t="str">
        <f t="shared" si="80"/>
        <v>eligible</v>
      </c>
      <c r="EB116" s="74" t="s">
        <v>1596</v>
      </c>
      <c r="EC116" s="63"/>
      <c r="ED116" s="63"/>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c r="FA116" s="74"/>
      <c r="FB116" s="74"/>
      <c r="FC116" s="74"/>
      <c r="FD116" s="74"/>
    </row>
    <row r="117" spans="2:160" x14ac:dyDescent="0.25">
      <c r="B117" s="20" t="s">
        <v>1474</v>
      </c>
      <c r="C117" s="64" t="s">
        <v>1718</v>
      </c>
      <c r="D117" s="29"/>
      <c r="E117" s="29"/>
      <c r="F117" s="65" t="str">
        <f t="shared" si="46"/>
        <v>LDC</v>
      </c>
      <c r="G117" s="65" t="str">
        <f t="shared" si="47"/>
        <v>LDC</v>
      </c>
      <c r="H117" s="65" t="str">
        <f t="shared" si="48"/>
        <v>LDC</v>
      </c>
      <c r="I117" s="65" t="str">
        <f t="shared" si="49"/>
        <v>LDC</v>
      </c>
      <c r="J117" s="65" t="str">
        <f t="shared" si="50"/>
        <v>UMIC</v>
      </c>
      <c r="K117" s="65" t="str">
        <f t="shared" si="51"/>
        <v>UMIC</v>
      </c>
      <c r="L117" s="65" t="str">
        <f t="shared" si="52"/>
        <v>UMIC</v>
      </c>
      <c r="M117" s="65" t="str">
        <f t="shared" si="53"/>
        <v>UMIC</v>
      </c>
      <c r="N117" s="65" t="str">
        <f t="shared" si="54"/>
        <v>UMIC</v>
      </c>
      <c r="O117" s="66" t="str">
        <f t="shared" si="55"/>
        <v>UMIC</v>
      </c>
      <c r="P117" s="66" t="str">
        <f t="shared" si="56"/>
        <v>UMIC</v>
      </c>
      <c r="Q117" s="66" t="str">
        <f t="shared" si="57"/>
        <v>UMIC</v>
      </c>
      <c r="R117" s="66" t="str">
        <f t="shared" si="58"/>
        <v>UMIC</v>
      </c>
      <c r="S117" s="66" t="str">
        <f t="shared" si="59"/>
        <v>UMIC</v>
      </c>
      <c r="T117" s="66" t="str">
        <f t="shared" si="60"/>
        <v>UMIC</v>
      </c>
      <c r="U117" s="66" t="str">
        <f t="shared" si="61"/>
        <v>UMIC</v>
      </c>
      <c r="V117" s="66" t="str">
        <f t="shared" si="62"/>
        <v>UMIC</v>
      </c>
      <c r="W117" s="66" t="str">
        <f t="shared" si="63"/>
        <v>UMIC</v>
      </c>
      <c r="X117" s="66" t="str">
        <f t="shared" si="64"/>
        <v>UMIC</v>
      </c>
      <c r="Y117" s="66" t="str">
        <f t="shared" si="65"/>
        <v>UMIC</v>
      </c>
      <c r="Z117" s="66" t="str">
        <f t="shared" si="66"/>
        <v>UMIC</v>
      </c>
      <c r="AA117" s="66" t="str">
        <f t="shared" si="67"/>
        <v>UMIC</v>
      </c>
      <c r="AB117" s="66" t="str">
        <f t="shared" si="68"/>
        <v>UMIC</v>
      </c>
      <c r="AC117" s="66" t="str">
        <f t="shared" si="69"/>
        <v>UMIC</v>
      </c>
      <c r="AD117" s="66" t="str">
        <f t="shared" si="70"/>
        <v>UMIC</v>
      </c>
      <c r="AE117" s="66" t="str">
        <f t="shared" si="71"/>
        <v>UMIC</v>
      </c>
      <c r="AF117" s="66" t="str">
        <f t="shared" si="72"/>
        <v>UMIC</v>
      </c>
      <c r="AG117" s="66" t="str">
        <f t="shared" si="73"/>
        <v>UMIC</v>
      </c>
      <c r="AH117" s="66" t="str">
        <f t="shared" si="74"/>
        <v>UMIC</v>
      </c>
      <c r="AI117" s="66" t="str">
        <f t="shared" si="75"/>
        <v>LMIC</v>
      </c>
      <c r="AJ117" s="67"/>
      <c r="AK117" s="67"/>
      <c r="AL117" s="55"/>
      <c r="AM117" s="55"/>
      <c r="AN117" s="128" t="s">
        <v>1595</v>
      </c>
      <c r="AO117" s="128" t="s">
        <v>1595</v>
      </c>
      <c r="AP117" s="68" t="s">
        <v>1595</v>
      </c>
      <c r="AQ117" s="68" t="s">
        <v>1595</v>
      </c>
      <c r="AR117" s="68" t="s">
        <v>1598</v>
      </c>
      <c r="AS117" s="68" t="s">
        <v>1598</v>
      </c>
      <c r="AT117" s="69" t="s">
        <v>1598</v>
      </c>
      <c r="AU117" s="68" t="s">
        <v>1598</v>
      </c>
      <c r="AV117" s="68" t="s">
        <v>1598</v>
      </c>
      <c r="AW117" s="70" t="s">
        <v>1598</v>
      </c>
      <c r="AX117" s="70" t="s">
        <v>1598</v>
      </c>
      <c r="AY117" s="70" t="s">
        <v>1598</v>
      </c>
      <c r="AZ117" s="70" t="s">
        <v>1598</v>
      </c>
      <c r="BA117" s="70" t="s">
        <v>1598</v>
      </c>
      <c r="BB117" s="70" t="s">
        <v>1598</v>
      </c>
      <c r="BC117" s="70" t="s">
        <v>1598</v>
      </c>
      <c r="BD117" s="70" t="s">
        <v>1598</v>
      </c>
      <c r="BE117" s="70" t="s">
        <v>1598</v>
      </c>
      <c r="BF117" s="70" t="s">
        <v>1598</v>
      </c>
      <c r="BG117" s="70" t="s">
        <v>1598</v>
      </c>
      <c r="BH117" s="70" t="s">
        <v>1598</v>
      </c>
      <c r="BI117" s="70" t="s">
        <v>1598</v>
      </c>
      <c r="BJ117" s="70" t="s">
        <v>1598</v>
      </c>
      <c r="BK117" s="70" t="s">
        <v>1598</v>
      </c>
      <c r="BL117" s="70" t="s">
        <v>1598</v>
      </c>
      <c r="BM117" s="70" t="s">
        <v>1598</v>
      </c>
      <c r="BN117" s="70" t="s">
        <v>1598</v>
      </c>
      <c r="BO117" s="70" t="s">
        <v>1598</v>
      </c>
      <c r="BP117" s="70" t="s">
        <v>1598</v>
      </c>
      <c r="BQ117" s="70" t="s">
        <v>1599</v>
      </c>
      <c r="BR117" s="55"/>
      <c r="BS117" s="55"/>
      <c r="BT117" s="135" t="s">
        <v>1207</v>
      </c>
      <c r="BU117" s="71" t="s">
        <v>1207</v>
      </c>
      <c r="BV117" s="71" t="s">
        <v>1207</v>
      </c>
      <c r="BW117" s="71" t="s">
        <v>1207</v>
      </c>
      <c r="BX117" s="71" t="s">
        <v>1600</v>
      </c>
      <c r="BY117" s="71" t="s">
        <v>1600</v>
      </c>
      <c r="BZ117" s="71" t="s">
        <v>1600</v>
      </c>
      <c r="CA117" s="71" t="s">
        <v>1600</v>
      </c>
      <c r="CB117" s="71" t="s">
        <v>1600</v>
      </c>
      <c r="CC117" s="64" t="s">
        <v>1600</v>
      </c>
      <c r="CD117" s="64" t="s">
        <v>1600</v>
      </c>
      <c r="CE117" s="64" t="s">
        <v>1600</v>
      </c>
      <c r="CF117" s="64" t="s">
        <v>1600</v>
      </c>
      <c r="CG117" s="64" t="s">
        <v>1600</v>
      </c>
      <c r="CH117" s="64" t="s">
        <v>1600</v>
      </c>
      <c r="CI117" s="64" t="s">
        <v>1600</v>
      </c>
      <c r="CJ117" s="64" t="s">
        <v>1600</v>
      </c>
      <c r="CK117" s="64" t="s">
        <v>1600</v>
      </c>
      <c r="CL117" s="64" t="s">
        <v>1600</v>
      </c>
      <c r="CM117" s="64" t="s">
        <v>1600</v>
      </c>
      <c r="CN117" s="64" t="s">
        <v>1600</v>
      </c>
      <c r="CO117" s="64" t="s">
        <v>1600</v>
      </c>
      <c r="CP117" s="64" t="s">
        <v>1600</v>
      </c>
      <c r="CQ117" s="64" t="s">
        <v>1600</v>
      </c>
      <c r="CR117" s="64" t="s">
        <v>1600</v>
      </c>
      <c r="CS117" s="64" t="s">
        <v>1600</v>
      </c>
      <c r="CT117" s="64" t="s">
        <v>1600</v>
      </c>
      <c r="CU117" s="64" t="s">
        <v>1600</v>
      </c>
      <c r="CV117" s="64" t="s">
        <v>1600</v>
      </c>
      <c r="CW117" s="64" t="s">
        <v>1600</v>
      </c>
      <c r="CX117" s="29"/>
      <c r="CY117" s="29"/>
      <c r="CZ117" s="139" t="s">
        <v>1596</v>
      </c>
      <c r="DA117" s="72" t="s">
        <v>1596</v>
      </c>
      <c r="DB117" s="72" t="s">
        <v>1596</v>
      </c>
      <c r="DC117" s="72" t="s">
        <v>1596</v>
      </c>
      <c r="DD117" s="72" t="s">
        <v>1601</v>
      </c>
      <c r="DE117" s="72" t="s">
        <v>1601</v>
      </c>
      <c r="DF117" s="72" t="s">
        <v>1601</v>
      </c>
      <c r="DG117" s="77" t="s">
        <v>1602</v>
      </c>
      <c r="DH117" s="78" t="s">
        <v>1602</v>
      </c>
      <c r="DI117" s="74" t="s">
        <v>1601</v>
      </c>
      <c r="DJ117" s="74" t="s">
        <v>1601</v>
      </c>
      <c r="DK117" s="74" t="s">
        <v>1601</v>
      </c>
      <c r="DL117" s="74" t="s">
        <v>1601</v>
      </c>
      <c r="DM117" s="74" t="s">
        <v>1601</v>
      </c>
      <c r="DN117" s="74" t="s">
        <v>1601</v>
      </c>
      <c r="DO117" s="74" t="s">
        <v>1601</v>
      </c>
      <c r="DP117" s="74" t="s">
        <v>1601</v>
      </c>
      <c r="DQ117" s="74" t="s">
        <v>1601</v>
      </c>
      <c r="DR117" s="74" t="s">
        <v>1601</v>
      </c>
      <c r="DS117" s="74" t="s">
        <v>1601</v>
      </c>
      <c r="DT117" s="74" t="s">
        <v>1601</v>
      </c>
      <c r="DU117" s="74" t="s">
        <v>1601</v>
      </c>
      <c r="DV117" s="74" t="s">
        <v>1601</v>
      </c>
      <c r="DW117" s="74" t="str">
        <f t="shared" si="76"/>
        <v>ineligible</v>
      </c>
      <c r="DX117" s="74" t="str">
        <f t="shared" si="77"/>
        <v>ineligible</v>
      </c>
      <c r="DY117" s="74" t="str">
        <f t="shared" si="78"/>
        <v>ineligible</v>
      </c>
      <c r="DZ117" s="74" t="str">
        <f t="shared" si="79"/>
        <v>ineligible</v>
      </c>
      <c r="EA117" s="74" t="str">
        <f t="shared" si="80"/>
        <v>ineligible</v>
      </c>
      <c r="EB117" s="74" t="s">
        <v>1601</v>
      </c>
      <c r="EC117" s="63"/>
      <c r="ED117" s="63"/>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row>
    <row r="118" spans="2:160" x14ac:dyDescent="0.25">
      <c r="B118" s="20" t="s">
        <v>156</v>
      </c>
      <c r="C118" s="64" t="s">
        <v>1719</v>
      </c>
      <c r="D118" s="29"/>
      <c r="E118" s="29"/>
      <c r="F118" s="65" t="str">
        <f t="shared" si="46"/>
        <v>UMIC</v>
      </c>
      <c r="G118" s="65" t="str">
        <f t="shared" si="47"/>
        <v>UMIC</v>
      </c>
      <c r="H118" s="65" t="str">
        <f t="shared" si="48"/>
        <v>UMIC</v>
      </c>
      <c r="I118" s="65" t="str">
        <f t="shared" si="49"/>
        <v>UMIC</v>
      </c>
      <c r="J118" s="65" t="str">
        <f t="shared" si="50"/>
        <v>UMIC</v>
      </c>
      <c r="K118" s="65" t="str">
        <f t="shared" si="51"/>
        <v>UMIC</v>
      </c>
      <c r="L118" s="65" t="str">
        <f t="shared" si="52"/>
        <v>UMIC</v>
      </c>
      <c r="M118" s="65" t="str">
        <f t="shared" si="53"/>
        <v>UMIC</v>
      </c>
      <c r="N118" s="65" t="str">
        <f t="shared" si="54"/>
        <v>UMIC</v>
      </c>
      <c r="O118" s="66" t="str">
        <f t="shared" si="55"/>
        <v>UMIC</v>
      </c>
      <c r="P118" s="66" t="str">
        <f t="shared" si="56"/>
        <v>UMIC</v>
      </c>
      <c r="Q118" s="66" t="str">
        <f t="shared" si="57"/>
        <v>UMIC</v>
      </c>
      <c r="R118" s="66" t="str">
        <f t="shared" si="58"/>
        <v>LDC</v>
      </c>
      <c r="S118" s="66" t="str">
        <f t="shared" si="59"/>
        <v>LDC</v>
      </c>
      <c r="T118" s="66" t="str">
        <f t="shared" si="60"/>
        <v>LDC</v>
      </c>
      <c r="U118" s="66" t="str">
        <f t="shared" si="61"/>
        <v>LDC</v>
      </c>
      <c r="V118" s="66" t="str">
        <f t="shared" si="62"/>
        <v>LDC</v>
      </c>
      <c r="W118" s="66" t="str">
        <f t="shared" si="63"/>
        <v>LDC</v>
      </c>
      <c r="X118" s="66" t="str">
        <f t="shared" si="64"/>
        <v>LDC</v>
      </c>
      <c r="Y118" s="66" t="str">
        <f t="shared" si="65"/>
        <v>LDC</v>
      </c>
      <c r="Z118" s="66" t="str">
        <f t="shared" si="66"/>
        <v>LDC</v>
      </c>
      <c r="AA118" s="66" t="str">
        <f t="shared" si="67"/>
        <v>LDC</v>
      </c>
      <c r="AB118" s="66" t="str">
        <f t="shared" si="68"/>
        <v>LDC</v>
      </c>
      <c r="AC118" s="66" t="str">
        <f t="shared" si="69"/>
        <v>LDC</v>
      </c>
      <c r="AD118" s="66" t="str">
        <f t="shared" si="70"/>
        <v>LDC</v>
      </c>
      <c r="AE118" s="66" t="str">
        <f t="shared" si="71"/>
        <v>LDC</v>
      </c>
      <c r="AF118" s="66" t="str">
        <f t="shared" si="72"/>
        <v>LDC</v>
      </c>
      <c r="AG118" s="66" t="str">
        <f t="shared" si="73"/>
        <v>LDC</v>
      </c>
      <c r="AH118" s="66" t="str">
        <f t="shared" si="74"/>
        <v>LDC</v>
      </c>
      <c r="AI118" s="66" t="str">
        <f t="shared" si="75"/>
        <v>LDC</v>
      </c>
      <c r="AJ118" s="67"/>
      <c r="AK118" s="67"/>
      <c r="AL118" s="55"/>
      <c r="AM118" s="55"/>
      <c r="AN118" s="128" t="s">
        <v>1598</v>
      </c>
      <c r="AO118" s="128" t="s">
        <v>1598</v>
      </c>
      <c r="AP118" s="68" t="s">
        <v>1598</v>
      </c>
      <c r="AQ118" s="68" t="s">
        <v>1598</v>
      </c>
      <c r="AR118" s="68" t="s">
        <v>1598</v>
      </c>
      <c r="AS118" s="68" t="s">
        <v>1598</v>
      </c>
      <c r="AT118" s="69" t="s">
        <v>1598</v>
      </c>
      <c r="AU118" s="68" t="s">
        <v>1598</v>
      </c>
      <c r="AV118" s="68" t="s">
        <v>1598</v>
      </c>
      <c r="AW118" s="70" t="s">
        <v>1598</v>
      </c>
      <c r="AX118" s="70" t="s">
        <v>1598</v>
      </c>
      <c r="AY118" s="70" t="s">
        <v>1598</v>
      </c>
      <c r="AZ118" s="70" t="s">
        <v>1599</v>
      </c>
      <c r="BA118" s="70" t="s">
        <v>1599</v>
      </c>
      <c r="BB118" s="70" t="s">
        <v>1599</v>
      </c>
      <c r="BC118" s="70" t="s">
        <v>1599</v>
      </c>
      <c r="BD118" s="70" t="s">
        <v>1599</v>
      </c>
      <c r="BE118" s="70" t="s">
        <v>1599</v>
      </c>
      <c r="BF118" s="70" t="s">
        <v>1599</v>
      </c>
      <c r="BG118" s="70" t="s">
        <v>1599</v>
      </c>
      <c r="BH118" s="70" t="s">
        <v>1599</v>
      </c>
      <c r="BI118" s="70" t="s">
        <v>1599</v>
      </c>
      <c r="BJ118" s="70" t="s">
        <v>1599</v>
      </c>
      <c r="BK118" s="70" t="s">
        <v>1599</v>
      </c>
      <c r="BL118" s="70" t="s">
        <v>1599</v>
      </c>
      <c r="BM118" s="70" t="s">
        <v>1599</v>
      </c>
      <c r="BN118" s="70" t="s">
        <v>1599</v>
      </c>
      <c r="BO118" s="70" t="s">
        <v>1599</v>
      </c>
      <c r="BP118" s="70" t="s">
        <v>1595</v>
      </c>
      <c r="BQ118" s="70" t="s">
        <v>1595</v>
      </c>
      <c r="BR118" s="55"/>
      <c r="BS118" s="55"/>
      <c r="BT118" s="135" t="s">
        <v>1600</v>
      </c>
      <c r="BU118" s="71" t="s">
        <v>1600</v>
      </c>
      <c r="BV118" s="71" t="s">
        <v>1600</v>
      </c>
      <c r="BW118" s="71" t="s">
        <v>1600</v>
      </c>
      <c r="BX118" s="71" t="s">
        <v>1600</v>
      </c>
      <c r="BY118" s="71" t="s">
        <v>1600</v>
      </c>
      <c r="BZ118" s="71" t="s">
        <v>1600</v>
      </c>
      <c r="CA118" s="71" t="s">
        <v>1600</v>
      </c>
      <c r="CB118" s="71" t="s">
        <v>1600</v>
      </c>
      <c r="CC118" s="64" t="s">
        <v>1600</v>
      </c>
      <c r="CD118" s="64" t="s">
        <v>1600</v>
      </c>
      <c r="CE118" s="64" t="s">
        <v>1600</v>
      </c>
      <c r="CF118" s="64" t="s">
        <v>1207</v>
      </c>
      <c r="CG118" s="64" t="s">
        <v>1207</v>
      </c>
      <c r="CH118" s="64" t="s">
        <v>1207</v>
      </c>
      <c r="CI118" s="64" t="s">
        <v>1207</v>
      </c>
      <c r="CJ118" s="64" t="s">
        <v>1207</v>
      </c>
      <c r="CK118" s="64" t="s">
        <v>1207</v>
      </c>
      <c r="CL118" s="64" t="s">
        <v>1207</v>
      </c>
      <c r="CM118" s="64" t="s">
        <v>1207</v>
      </c>
      <c r="CN118" s="64" t="s">
        <v>1207</v>
      </c>
      <c r="CO118" s="64" t="s">
        <v>1207</v>
      </c>
      <c r="CP118" s="64" t="s">
        <v>1207</v>
      </c>
      <c r="CQ118" s="64" t="s">
        <v>1207</v>
      </c>
      <c r="CR118" s="64" t="s">
        <v>1207</v>
      </c>
      <c r="CS118" s="64" t="s">
        <v>1207</v>
      </c>
      <c r="CT118" s="64" t="s">
        <v>1207</v>
      </c>
      <c r="CU118" s="64" t="s">
        <v>1207</v>
      </c>
      <c r="CV118" s="64" t="s">
        <v>1207</v>
      </c>
      <c r="CW118" s="64" t="s">
        <v>1207</v>
      </c>
      <c r="CX118" s="29"/>
      <c r="CY118" s="29"/>
      <c r="CZ118" s="139" t="s">
        <v>1601</v>
      </c>
      <c r="DA118" s="72" t="s">
        <v>1601</v>
      </c>
      <c r="DB118" s="72" t="s">
        <v>1601</v>
      </c>
      <c r="DC118" s="72" t="s">
        <v>1601</v>
      </c>
      <c r="DD118" s="72" t="s">
        <v>1601</v>
      </c>
      <c r="DE118" s="72" t="s">
        <v>1601</v>
      </c>
      <c r="DF118" s="72" t="s">
        <v>1601</v>
      </c>
      <c r="DG118" s="77" t="s">
        <v>1602</v>
      </c>
      <c r="DH118" s="78" t="s">
        <v>1602</v>
      </c>
      <c r="DI118" s="74" t="s">
        <v>1601</v>
      </c>
      <c r="DJ118" s="74" t="s">
        <v>1601</v>
      </c>
      <c r="DK118" s="74" t="s">
        <v>1596</v>
      </c>
      <c r="DL118" s="74" t="s">
        <v>1596</v>
      </c>
      <c r="DM118" s="74" t="s">
        <v>1596</v>
      </c>
      <c r="DN118" s="74" t="s">
        <v>1596</v>
      </c>
      <c r="DO118" s="74" t="s">
        <v>1596</v>
      </c>
      <c r="DP118" s="74" t="s">
        <v>1596</v>
      </c>
      <c r="DQ118" s="74" t="s">
        <v>1596</v>
      </c>
      <c r="DR118" s="74" t="s">
        <v>1596</v>
      </c>
      <c r="DS118" s="74" t="s">
        <v>1596</v>
      </c>
      <c r="DT118" s="74" t="s">
        <v>1596</v>
      </c>
      <c r="DU118" s="74" t="s">
        <v>1596</v>
      </c>
      <c r="DV118" s="74" t="s">
        <v>1596</v>
      </c>
      <c r="DW118" s="74" t="str">
        <f t="shared" si="76"/>
        <v>eligible</v>
      </c>
      <c r="DX118" s="74" t="str">
        <f t="shared" si="77"/>
        <v>eligible</v>
      </c>
      <c r="DY118" s="74" t="str">
        <f t="shared" si="78"/>
        <v>eligible</v>
      </c>
      <c r="DZ118" s="74" t="str">
        <f t="shared" si="79"/>
        <v>eligible</v>
      </c>
      <c r="EA118" s="74" t="str">
        <f t="shared" si="80"/>
        <v>eligible</v>
      </c>
      <c r="EB118" s="74" t="s">
        <v>1596</v>
      </c>
      <c r="EC118" s="63"/>
      <c r="ED118" s="63"/>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row>
    <row r="119" spans="2:160" x14ac:dyDescent="0.25">
      <c r="B119" s="20" t="s">
        <v>76</v>
      </c>
      <c r="C119" s="64" t="s">
        <v>1720</v>
      </c>
      <c r="D119" s="29"/>
      <c r="E119" s="29"/>
      <c r="F119" s="65" t="str">
        <f t="shared" si="46"/>
        <v>UMIC</v>
      </c>
      <c r="G119" s="65" t="str">
        <f t="shared" si="47"/>
        <v>UMIC</v>
      </c>
      <c r="H119" s="65" t="str">
        <f t="shared" si="48"/>
        <v>UMIC</v>
      </c>
      <c r="I119" s="65" t="str">
        <f t="shared" si="49"/>
        <v>UMIC</v>
      </c>
      <c r="J119" s="65" t="str">
        <f t="shared" si="50"/>
        <v>LDC</v>
      </c>
      <c r="K119" s="65" t="str">
        <f t="shared" si="51"/>
        <v>LDC</v>
      </c>
      <c r="L119" s="65" t="str">
        <f t="shared" si="52"/>
        <v>LDC</v>
      </c>
      <c r="M119" s="65" t="str">
        <f t="shared" si="53"/>
        <v>LDC</v>
      </c>
      <c r="N119" s="65" t="str">
        <f t="shared" si="54"/>
        <v>LDC</v>
      </c>
      <c r="O119" s="66" t="str">
        <f t="shared" si="55"/>
        <v>LDC</v>
      </c>
      <c r="P119" s="66" t="str">
        <f t="shared" si="56"/>
        <v>LDC</v>
      </c>
      <c r="Q119" s="66" t="str">
        <f t="shared" si="57"/>
        <v>LDC</v>
      </c>
      <c r="R119" s="66" t="str">
        <f t="shared" si="58"/>
        <v>LDC</v>
      </c>
      <c r="S119" s="66" t="str">
        <f t="shared" si="59"/>
        <v>LDC</v>
      </c>
      <c r="T119" s="66" t="str">
        <f t="shared" si="60"/>
        <v>LDC</v>
      </c>
      <c r="U119" s="66" t="str">
        <f t="shared" si="61"/>
        <v>LDC</v>
      </c>
      <c r="V119" s="66" t="str">
        <f t="shared" si="62"/>
        <v>LDC</v>
      </c>
      <c r="W119" s="66" t="str">
        <f t="shared" si="63"/>
        <v>LDC</v>
      </c>
      <c r="X119" s="66" t="str">
        <f t="shared" si="64"/>
        <v>LDC</v>
      </c>
      <c r="Y119" s="66" t="str">
        <f t="shared" si="65"/>
        <v>LDC</v>
      </c>
      <c r="Z119" s="66" t="str">
        <f t="shared" si="66"/>
        <v>LDC</v>
      </c>
      <c r="AA119" s="66" t="str">
        <f t="shared" si="67"/>
        <v>LDC</v>
      </c>
      <c r="AB119" s="66" t="str">
        <f t="shared" si="68"/>
        <v>LDC</v>
      </c>
      <c r="AC119" s="66" t="str">
        <f t="shared" si="69"/>
        <v>LDC</v>
      </c>
      <c r="AD119" s="66" t="str">
        <f t="shared" si="70"/>
        <v>LDC</v>
      </c>
      <c r="AE119" s="66" t="str">
        <f t="shared" si="71"/>
        <v>LDC</v>
      </c>
      <c r="AF119" s="66" t="str">
        <f t="shared" si="72"/>
        <v>LDC</v>
      </c>
      <c r="AG119" s="66" t="str">
        <f t="shared" si="73"/>
        <v>LDC</v>
      </c>
      <c r="AH119" s="66" t="str">
        <f t="shared" si="74"/>
        <v>LDC</v>
      </c>
      <c r="AI119" s="66" t="str">
        <f t="shared" si="75"/>
        <v>LDC</v>
      </c>
      <c r="AJ119" s="67"/>
      <c r="AK119" s="67"/>
      <c r="AL119" s="55"/>
      <c r="AM119" s="55"/>
      <c r="AN119" s="128" t="s">
        <v>1598</v>
      </c>
      <c r="AO119" s="128" t="s">
        <v>1598</v>
      </c>
      <c r="AP119" s="68" t="s">
        <v>1598</v>
      </c>
      <c r="AQ119" s="68" t="s">
        <v>1598</v>
      </c>
      <c r="AR119" s="68" t="s">
        <v>1595</v>
      </c>
      <c r="AS119" s="68" t="s">
        <v>1595</v>
      </c>
      <c r="AT119" s="69" t="s">
        <v>1595</v>
      </c>
      <c r="AU119" s="68" t="s">
        <v>1595</v>
      </c>
      <c r="AV119" s="68" t="s">
        <v>1595</v>
      </c>
      <c r="AW119" s="70" t="s">
        <v>1595</v>
      </c>
      <c r="AX119" s="70" t="s">
        <v>1595</v>
      </c>
      <c r="AY119" s="70" t="s">
        <v>1595</v>
      </c>
      <c r="AZ119" s="70" t="s">
        <v>1595</v>
      </c>
      <c r="BA119" s="70" t="s">
        <v>1595</v>
      </c>
      <c r="BB119" s="70" t="s">
        <v>1595</v>
      </c>
      <c r="BC119" s="70" t="s">
        <v>1595</v>
      </c>
      <c r="BD119" s="70" t="s">
        <v>1595</v>
      </c>
      <c r="BE119" s="70" t="s">
        <v>1595</v>
      </c>
      <c r="BF119" s="70" t="s">
        <v>1595</v>
      </c>
      <c r="BG119" s="70" t="s">
        <v>1595</v>
      </c>
      <c r="BH119" s="70" t="s">
        <v>1595</v>
      </c>
      <c r="BI119" s="70" t="s">
        <v>1595</v>
      </c>
      <c r="BJ119" s="70" t="s">
        <v>1595</v>
      </c>
      <c r="BK119" s="70" t="s">
        <v>1595</v>
      </c>
      <c r="BL119" s="70" t="s">
        <v>1595</v>
      </c>
      <c r="BM119" s="70" t="s">
        <v>1595</v>
      </c>
      <c r="BN119" s="70" t="s">
        <v>1595</v>
      </c>
      <c r="BO119" s="70" t="s">
        <v>1595</v>
      </c>
      <c r="BP119" s="70" t="s">
        <v>1595</v>
      </c>
      <c r="BQ119" s="70" t="s">
        <v>1595</v>
      </c>
      <c r="BR119" s="55"/>
      <c r="BS119" s="55"/>
      <c r="BT119" s="135" t="s">
        <v>1600</v>
      </c>
      <c r="BU119" s="71" t="s">
        <v>1600</v>
      </c>
      <c r="BV119" s="71" t="s">
        <v>1600</v>
      </c>
      <c r="BW119" s="71" t="s">
        <v>1600</v>
      </c>
      <c r="BX119" s="71" t="s">
        <v>1207</v>
      </c>
      <c r="BY119" s="71" t="s">
        <v>1207</v>
      </c>
      <c r="BZ119" s="71" t="s">
        <v>1207</v>
      </c>
      <c r="CA119" s="71" t="s">
        <v>1207</v>
      </c>
      <c r="CB119" s="71" t="s">
        <v>1207</v>
      </c>
      <c r="CC119" s="64" t="s">
        <v>1207</v>
      </c>
      <c r="CD119" s="64" t="s">
        <v>1207</v>
      </c>
      <c r="CE119" s="64" t="s">
        <v>1207</v>
      </c>
      <c r="CF119" s="64" t="s">
        <v>1207</v>
      </c>
      <c r="CG119" s="64" t="s">
        <v>1207</v>
      </c>
      <c r="CH119" s="64" t="s">
        <v>1207</v>
      </c>
      <c r="CI119" s="64" t="s">
        <v>1207</v>
      </c>
      <c r="CJ119" s="64" t="s">
        <v>1207</v>
      </c>
      <c r="CK119" s="64" t="s">
        <v>1207</v>
      </c>
      <c r="CL119" s="64" t="s">
        <v>1207</v>
      </c>
      <c r="CM119" s="64" t="s">
        <v>1207</v>
      </c>
      <c r="CN119" s="64" t="s">
        <v>1207</v>
      </c>
      <c r="CO119" s="64" t="s">
        <v>1207</v>
      </c>
      <c r="CP119" s="64" t="s">
        <v>1207</v>
      </c>
      <c r="CQ119" s="64" t="s">
        <v>1207</v>
      </c>
      <c r="CR119" s="64" t="s">
        <v>1207</v>
      </c>
      <c r="CS119" s="64" t="s">
        <v>1207</v>
      </c>
      <c r="CT119" s="64" t="s">
        <v>1207</v>
      </c>
      <c r="CU119" s="64" t="s">
        <v>1207</v>
      </c>
      <c r="CV119" s="64" t="s">
        <v>1207</v>
      </c>
      <c r="CW119" s="64" t="s">
        <v>1207</v>
      </c>
      <c r="CX119" s="29"/>
      <c r="CY119" s="29"/>
      <c r="CZ119" s="139" t="s">
        <v>1601</v>
      </c>
      <c r="DA119" s="72" t="s">
        <v>1601</v>
      </c>
      <c r="DB119" s="72" t="s">
        <v>1601</v>
      </c>
      <c r="DC119" s="72" t="s">
        <v>1601</v>
      </c>
      <c r="DD119" s="72" t="s">
        <v>1596</v>
      </c>
      <c r="DE119" s="72" t="s">
        <v>1596</v>
      </c>
      <c r="DF119" s="72" t="s">
        <v>1596</v>
      </c>
      <c r="DG119" s="77" t="s">
        <v>1596</v>
      </c>
      <c r="DH119" s="78" t="s">
        <v>1596</v>
      </c>
      <c r="DI119" s="74" t="s">
        <v>1596</v>
      </c>
      <c r="DJ119" s="74" t="s">
        <v>1596</v>
      </c>
      <c r="DK119" s="74" t="s">
        <v>1596</v>
      </c>
      <c r="DL119" s="74" t="s">
        <v>1596</v>
      </c>
      <c r="DM119" s="74" t="s">
        <v>1596</v>
      </c>
      <c r="DN119" s="74" t="s">
        <v>1596</v>
      </c>
      <c r="DO119" s="74" t="s">
        <v>1596</v>
      </c>
      <c r="DP119" s="74" t="s">
        <v>1596</v>
      </c>
      <c r="DQ119" s="74" t="s">
        <v>1596</v>
      </c>
      <c r="DR119" s="74" t="s">
        <v>1596</v>
      </c>
      <c r="DS119" s="74" t="s">
        <v>1596</v>
      </c>
      <c r="DT119" s="74" t="s">
        <v>1596</v>
      </c>
      <c r="DU119" s="74" t="s">
        <v>1596</v>
      </c>
      <c r="DV119" s="74" t="s">
        <v>1596</v>
      </c>
      <c r="DW119" s="74" t="str">
        <f t="shared" si="76"/>
        <v>eligible</v>
      </c>
      <c r="DX119" s="74" t="str">
        <f t="shared" si="77"/>
        <v>eligible</v>
      </c>
      <c r="DY119" s="74" t="str">
        <f t="shared" si="78"/>
        <v>eligible</v>
      </c>
      <c r="DZ119" s="74" t="str">
        <f t="shared" si="79"/>
        <v>eligible</v>
      </c>
      <c r="EA119" s="74" t="str">
        <f t="shared" si="80"/>
        <v>eligible</v>
      </c>
      <c r="EB119" s="74" t="s">
        <v>1596</v>
      </c>
      <c r="EC119" s="63"/>
      <c r="ED119" s="63"/>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row>
    <row r="120" spans="2:160" x14ac:dyDescent="0.25">
      <c r="B120" s="20" t="s">
        <v>392</v>
      </c>
      <c r="C120" s="64" t="s">
        <v>1722</v>
      </c>
      <c r="D120" s="29"/>
      <c r="E120" s="29"/>
      <c r="F120" s="65" t="str">
        <f t="shared" si="46"/>
        <v>LDC</v>
      </c>
      <c r="G120" s="65" t="str">
        <f t="shared" si="47"/>
        <v>LDC</v>
      </c>
      <c r="H120" s="65" t="str">
        <f t="shared" si="48"/>
        <v>LDC</v>
      </c>
      <c r="I120" s="65" t="str">
        <f t="shared" si="49"/>
        <v>LDC</v>
      </c>
      <c r="J120" s="65" t="str">
        <f t="shared" si="50"/>
        <v>HIC</v>
      </c>
      <c r="K120" s="65" t="str">
        <f t="shared" si="51"/>
        <v>HIC</v>
      </c>
      <c r="L120" s="65" t="str">
        <f t="shared" si="52"/>
        <v>HIC</v>
      </c>
      <c r="M120" s="65" t="str">
        <f t="shared" si="53"/>
        <v>HIC</v>
      </c>
      <c r="N120" s="65" t="str">
        <f t="shared" si="54"/>
        <v>HIC</v>
      </c>
      <c r="O120" s="66" t="str">
        <f t="shared" si="55"/>
        <v>HIC</v>
      </c>
      <c r="P120" s="66" t="str">
        <f t="shared" si="56"/>
        <v>HIC</v>
      </c>
      <c r="Q120" s="66" t="str">
        <f t="shared" si="57"/>
        <v>HIC</v>
      </c>
      <c r="R120" s="66" t="str">
        <f t="shared" si="58"/>
        <v>HIC</v>
      </c>
      <c r="S120" s="66" t="str">
        <f t="shared" si="59"/>
        <v>HIC</v>
      </c>
      <c r="T120" s="66" t="str">
        <f t="shared" si="60"/>
        <v>HIC</v>
      </c>
      <c r="U120" s="66" t="str">
        <f t="shared" si="61"/>
        <v>HIC</v>
      </c>
      <c r="V120" s="66" t="str">
        <f t="shared" si="62"/>
        <v>HIC</v>
      </c>
      <c r="W120" s="66" t="str">
        <f t="shared" si="63"/>
        <v>HIC</v>
      </c>
      <c r="X120" s="66" t="str">
        <f t="shared" si="64"/>
        <v>HIC</v>
      </c>
      <c r="Y120" s="66" t="str">
        <f t="shared" si="65"/>
        <v>HIC</v>
      </c>
      <c r="Z120" s="66" t="str">
        <f t="shared" si="66"/>
        <v>UMIC</v>
      </c>
      <c r="AA120" s="66" t="str">
        <f t="shared" si="67"/>
        <v>HIC</v>
      </c>
      <c r="AB120" s="66" t="str">
        <f t="shared" si="68"/>
        <v>UMIC</v>
      </c>
      <c r="AC120" s="66" t="str">
        <f t="shared" si="69"/>
        <v>HIC</v>
      </c>
      <c r="AD120" s="66" t="str">
        <f t="shared" si="70"/>
        <v>UMIC</v>
      </c>
      <c r="AE120" s="66" t="str">
        <f t="shared" si="71"/>
        <v>UMIC</v>
      </c>
      <c r="AF120" s="66" t="str">
        <f t="shared" si="72"/>
        <v>UMIC</v>
      </c>
      <c r="AG120" s="66" t="str">
        <f t="shared" si="73"/>
        <v>UMIC</v>
      </c>
      <c r="AH120" s="66" t="str">
        <f t="shared" si="74"/>
        <v>UMIC</v>
      </c>
      <c r="AI120" s="66" t="str">
        <f t="shared" si="75"/>
        <v>UMIC</v>
      </c>
      <c r="AJ120" s="67"/>
      <c r="AK120" s="67"/>
      <c r="AL120" s="55"/>
      <c r="AM120" s="55"/>
      <c r="AN120" s="128" t="s">
        <v>1595</v>
      </c>
      <c r="AO120" s="128" t="s">
        <v>1595</v>
      </c>
      <c r="AP120" s="68" t="s">
        <v>1595</v>
      </c>
      <c r="AQ120" s="68" t="s">
        <v>1595</v>
      </c>
      <c r="AR120" s="68" t="s">
        <v>1606</v>
      </c>
      <c r="AS120" s="68" t="s">
        <v>1606</v>
      </c>
      <c r="AT120" s="69" t="s">
        <v>1606</v>
      </c>
      <c r="AU120" s="68" t="s">
        <v>1606</v>
      </c>
      <c r="AV120" s="68" t="s">
        <v>1606</v>
      </c>
      <c r="AW120" s="70" t="s">
        <v>1606</v>
      </c>
      <c r="AX120" s="70" t="s">
        <v>1606</v>
      </c>
      <c r="AY120" s="70" t="s">
        <v>1606</v>
      </c>
      <c r="AZ120" s="70" t="s">
        <v>1606</v>
      </c>
      <c r="BA120" s="70" t="s">
        <v>1606</v>
      </c>
      <c r="BB120" s="70" t="s">
        <v>1606</v>
      </c>
      <c r="BC120" s="70" t="s">
        <v>1606</v>
      </c>
      <c r="BD120" s="70" t="s">
        <v>1606</v>
      </c>
      <c r="BE120" s="70" t="s">
        <v>1606</v>
      </c>
      <c r="BF120" s="70" t="s">
        <v>1606</v>
      </c>
      <c r="BG120" s="70" t="s">
        <v>1606</v>
      </c>
      <c r="BH120" s="70" t="s">
        <v>1598</v>
      </c>
      <c r="BI120" s="70" t="s">
        <v>1606</v>
      </c>
      <c r="BJ120" s="70" t="s">
        <v>1598</v>
      </c>
      <c r="BK120" s="70" t="s">
        <v>1606</v>
      </c>
      <c r="BL120" s="70" t="s">
        <v>1598</v>
      </c>
      <c r="BM120" s="70" t="s">
        <v>1598</v>
      </c>
      <c r="BN120" s="70" t="s">
        <v>1598</v>
      </c>
      <c r="BO120" s="70" t="s">
        <v>1598</v>
      </c>
      <c r="BP120" s="70" t="s">
        <v>1598</v>
      </c>
      <c r="BQ120" s="70" t="s">
        <v>1598</v>
      </c>
      <c r="BR120" s="55"/>
      <c r="BS120" s="55"/>
      <c r="BT120" s="135" t="s">
        <v>1207</v>
      </c>
      <c r="BU120" s="71" t="s">
        <v>1207</v>
      </c>
      <c r="BV120" s="71" t="s">
        <v>1207</v>
      </c>
      <c r="BW120" s="71" t="s">
        <v>1207</v>
      </c>
      <c r="BX120" s="71" t="s">
        <v>1600</v>
      </c>
      <c r="BY120" s="71" t="s">
        <v>1600</v>
      </c>
      <c r="BZ120" s="71" t="s">
        <v>1600</v>
      </c>
      <c r="CA120" s="71" t="s">
        <v>1600</v>
      </c>
      <c r="CB120" s="71" t="s">
        <v>1600</v>
      </c>
      <c r="CC120" s="64" t="s">
        <v>1600</v>
      </c>
      <c r="CD120" s="64" t="s">
        <v>1600</v>
      </c>
      <c r="CE120" s="64" t="s">
        <v>1600</v>
      </c>
      <c r="CF120" s="64" t="s">
        <v>1600</v>
      </c>
      <c r="CG120" s="64" t="s">
        <v>1600</v>
      </c>
      <c r="CH120" s="64" t="s">
        <v>1600</v>
      </c>
      <c r="CI120" s="64" t="s">
        <v>1600</v>
      </c>
      <c r="CJ120" s="64" t="s">
        <v>1600</v>
      </c>
      <c r="CK120" s="64" t="s">
        <v>1600</v>
      </c>
      <c r="CL120" s="64" t="s">
        <v>1600</v>
      </c>
      <c r="CM120" s="64" t="s">
        <v>1600</v>
      </c>
      <c r="CN120" s="64" t="s">
        <v>1600</v>
      </c>
      <c r="CO120" s="64" t="s">
        <v>1600</v>
      </c>
      <c r="CP120" s="64" t="s">
        <v>1600</v>
      </c>
      <c r="CQ120" s="64" t="s">
        <v>1600</v>
      </c>
      <c r="CR120" s="64" t="s">
        <v>1600</v>
      </c>
      <c r="CS120" s="64" t="s">
        <v>1600</v>
      </c>
      <c r="CT120" s="64" t="s">
        <v>1600</v>
      </c>
      <c r="CU120" s="64" t="s">
        <v>1600</v>
      </c>
      <c r="CV120" s="64" t="s">
        <v>1600</v>
      </c>
      <c r="CW120" s="64" t="s">
        <v>1600</v>
      </c>
      <c r="CX120" s="29"/>
      <c r="CY120" s="29"/>
      <c r="CZ120" s="139" t="s">
        <v>1596</v>
      </c>
      <c r="DA120" s="72" t="s">
        <v>1596</v>
      </c>
      <c r="DB120" s="72" t="s">
        <v>1596</v>
      </c>
      <c r="DC120" s="72" t="s">
        <v>1596</v>
      </c>
      <c r="DD120" s="72" t="s">
        <v>1601</v>
      </c>
      <c r="DE120" s="72" t="s">
        <v>1601</v>
      </c>
      <c r="DF120" s="72" t="s">
        <v>1601</v>
      </c>
      <c r="DG120" s="77" t="s">
        <v>1602</v>
      </c>
      <c r="DH120" s="78" t="s">
        <v>1602</v>
      </c>
      <c r="DI120" s="74" t="s">
        <v>1601</v>
      </c>
      <c r="DJ120" s="74" t="s">
        <v>1601</v>
      </c>
      <c r="DK120" s="74" t="s">
        <v>1601</v>
      </c>
      <c r="DL120" s="74" t="s">
        <v>1601</v>
      </c>
      <c r="DM120" s="74" t="s">
        <v>1601</v>
      </c>
      <c r="DN120" s="74" t="s">
        <v>1601</v>
      </c>
      <c r="DO120" s="74" t="s">
        <v>1601</v>
      </c>
      <c r="DP120" s="74" t="s">
        <v>1601</v>
      </c>
      <c r="DQ120" s="74" t="s">
        <v>1601</v>
      </c>
      <c r="DR120" s="74" t="s">
        <v>1601</v>
      </c>
      <c r="DS120" s="74" t="s">
        <v>1601</v>
      </c>
      <c r="DT120" s="74" t="s">
        <v>1601</v>
      </c>
      <c r="DU120" s="74" t="s">
        <v>1601</v>
      </c>
      <c r="DV120" s="74" t="s">
        <v>1601</v>
      </c>
      <c r="DW120" s="74" t="str">
        <f t="shared" si="76"/>
        <v>ineligible</v>
      </c>
      <c r="DX120" s="74" t="str">
        <f t="shared" si="77"/>
        <v>ineligible</v>
      </c>
      <c r="DY120" s="74" t="str">
        <f t="shared" si="78"/>
        <v>ineligible</v>
      </c>
      <c r="DZ120" s="74" t="str">
        <f t="shared" si="79"/>
        <v>ineligible</v>
      </c>
      <c r="EA120" s="74" t="str">
        <f t="shared" si="80"/>
        <v>ineligible</v>
      </c>
      <c r="EB120" s="74" t="s">
        <v>1601</v>
      </c>
      <c r="EC120" s="63"/>
      <c r="ED120" s="63"/>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row>
    <row r="121" spans="2:160" x14ac:dyDescent="0.25">
      <c r="B121" s="20" t="s">
        <v>1721</v>
      </c>
      <c r="C121" s="64" t="s">
        <v>1724</v>
      </c>
      <c r="D121" s="29"/>
      <c r="E121" s="29"/>
      <c r="F121" s="65" t="str">
        <f t="shared" si="46"/>
        <v>HIC</v>
      </c>
      <c r="G121" s="65" t="str">
        <f t="shared" si="47"/>
        <v>HIC</v>
      </c>
      <c r="H121" s="65" t="str">
        <f t="shared" si="48"/>
        <v>HIC</v>
      </c>
      <c r="I121" s="65" t="str">
        <f t="shared" si="49"/>
        <v>HIC</v>
      </c>
      <c r="J121" s="65" t="str">
        <f t="shared" si="50"/>
        <v>UMIC</v>
      </c>
      <c r="K121" s="65" t="str">
        <f t="shared" si="51"/>
        <v>UMIC</v>
      </c>
      <c r="L121" s="65" t="str">
        <f t="shared" si="52"/>
        <v>UMIC</v>
      </c>
      <c r="M121" s="65" t="str">
        <f t="shared" si="53"/>
        <v>UMIC</v>
      </c>
      <c r="N121" s="65" t="str">
        <f t="shared" si="54"/>
        <v>UMIC</v>
      </c>
      <c r="O121" s="66" t="str">
        <f t="shared" si="55"/>
        <v>UMIC</v>
      </c>
      <c r="P121" s="66" t="str">
        <f t="shared" si="56"/>
        <v>LMIC</v>
      </c>
      <c r="Q121" s="66" t="str">
        <f t="shared" si="57"/>
        <v>LMIC</v>
      </c>
      <c r="R121" s="66" t="str">
        <f t="shared" si="58"/>
        <v>LMIC</v>
      </c>
      <c r="S121" s="66" t="str">
        <f t="shared" si="59"/>
        <v>LMIC</v>
      </c>
      <c r="T121" s="66" t="str">
        <f t="shared" si="60"/>
        <v>LMIC</v>
      </c>
      <c r="U121" s="66" t="str">
        <f t="shared" si="61"/>
        <v>LMIC</v>
      </c>
      <c r="V121" s="66" t="str">
        <f t="shared" si="62"/>
        <v>LMIC</v>
      </c>
      <c r="W121" s="66" t="str">
        <f t="shared" si="63"/>
        <v>LMIC</v>
      </c>
      <c r="X121" s="66" t="str">
        <f t="shared" si="64"/>
        <v>LMIC</v>
      </c>
      <c r="Y121" s="66" t="str">
        <f t="shared" si="65"/>
        <v>LMIC</v>
      </c>
      <c r="Z121" s="66" t="str">
        <f t="shared" si="66"/>
        <v>LMIC</v>
      </c>
      <c r="AA121" s="66" t="str">
        <f t="shared" si="67"/>
        <v>LMIC</v>
      </c>
      <c r="AB121" s="66" t="str">
        <f t="shared" si="68"/>
        <v>LMIC</v>
      </c>
      <c r="AC121" s="66" t="str">
        <f t="shared" si="69"/>
        <v>LMIC</v>
      </c>
      <c r="AD121" s="66" t="str">
        <f t="shared" si="70"/>
        <v>LMIC</v>
      </c>
      <c r="AE121" s="66" t="str">
        <f t="shared" si="71"/>
        <v>LMIC</v>
      </c>
      <c r="AF121" s="66" t="str">
        <f t="shared" si="72"/>
        <v>LMIC</v>
      </c>
      <c r="AG121" s="66" t="str">
        <f t="shared" si="73"/>
        <v>LMIC</v>
      </c>
      <c r="AH121" s="66" t="str">
        <f t="shared" si="74"/>
        <v>LMIC</v>
      </c>
      <c r="AI121" s="66" t="str">
        <f t="shared" si="75"/>
        <v>LMIC</v>
      </c>
      <c r="AJ121" s="67"/>
      <c r="AK121" s="67"/>
      <c r="AL121" s="55"/>
      <c r="AM121" s="55"/>
      <c r="AN121" s="128" t="s">
        <v>1606</v>
      </c>
      <c r="AO121" s="128" t="s">
        <v>1606</v>
      </c>
      <c r="AP121" s="68" t="s">
        <v>1606</v>
      </c>
      <c r="AQ121" s="68" t="s">
        <v>1606</v>
      </c>
      <c r="AR121" s="68" t="s">
        <v>1598</v>
      </c>
      <c r="AS121" s="68" t="s">
        <v>1598</v>
      </c>
      <c r="AT121" s="69" t="s">
        <v>1598</v>
      </c>
      <c r="AU121" s="68" t="s">
        <v>1598</v>
      </c>
      <c r="AV121" s="68" t="s">
        <v>1598</v>
      </c>
      <c r="AW121" s="70" t="s">
        <v>1598</v>
      </c>
      <c r="AX121" s="70" t="s">
        <v>1599</v>
      </c>
      <c r="AY121" s="70" t="s">
        <v>1599</v>
      </c>
      <c r="AZ121" s="70" t="s">
        <v>1599</v>
      </c>
      <c r="BA121" s="70" t="s">
        <v>1599</v>
      </c>
      <c r="BB121" s="70" t="s">
        <v>1599</v>
      </c>
      <c r="BC121" s="70" t="s">
        <v>1599</v>
      </c>
      <c r="BD121" s="70" t="s">
        <v>1599</v>
      </c>
      <c r="BE121" s="70" t="s">
        <v>1599</v>
      </c>
      <c r="BF121" s="70" t="s">
        <v>1599</v>
      </c>
      <c r="BG121" s="70" t="s">
        <v>1599</v>
      </c>
      <c r="BH121" s="70" t="s">
        <v>1599</v>
      </c>
      <c r="BI121" s="70" t="s">
        <v>1599</v>
      </c>
      <c r="BJ121" s="70" t="s">
        <v>1599</v>
      </c>
      <c r="BK121" s="70" t="s">
        <v>1599</v>
      </c>
      <c r="BL121" s="70" t="s">
        <v>1599</v>
      </c>
      <c r="BM121" s="70" t="s">
        <v>1599</v>
      </c>
      <c r="BN121" s="70" t="s">
        <v>1599</v>
      </c>
      <c r="BO121" s="70" t="s">
        <v>1599</v>
      </c>
      <c r="BP121" s="70" t="s">
        <v>1599</v>
      </c>
      <c r="BQ121" s="70" t="s">
        <v>1599</v>
      </c>
      <c r="BR121" s="55"/>
      <c r="BS121" s="55"/>
      <c r="BT121" s="135" t="s">
        <v>1600</v>
      </c>
      <c r="BU121" s="71" t="s">
        <v>1600</v>
      </c>
      <c r="BV121" s="71" t="s">
        <v>1600</v>
      </c>
      <c r="BW121" s="71" t="s">
        <v>1600</v>
      </c>
      <c r="BX121" s="71" t="s">
        <v>1600</v>
      </c>
      <c r="BY121" s="71" t="s">
        <v>1600</v>
      </c>
      <c r="BZ121" s="71" t="s">
        <v>1600</v>
      </c>
      <c r="CA121" s="71" t="s">
        <v>1600</v>
      </c>
      <c r="CB121" s="71" t="s">
        <v>1600</v>
      </c>
      <c r="CC121" s="64" t="s">
        <v>1600</v>
      </c>
      <c r="CD121" s="64" t="s">
        <v>1600</v>
      </c>
      <c r="CE121" s="64" t="s">
        <v>1600</v>
      </c>
      <c r="CF121" s="64" t="s">
        <v>1600</v>
      </c>
      <c r="CG121" s="64" t="s">
        <v>1600</v>
      </c>
      <c r="CH121" s="64" t="s">
        <v>1600</v>
      </c>
      <c r="CI121" s="64" t="s">
        <v>1600</v>
      </c>
      <c r="CJ121" s="64" t="s">
        <v>1600</v>
      </c>
      <c r="CK121" s="64" t="s">
        <v>1600</v>
      </c>
      <c r="CL121" s="64" t="s">
        <v>1600</v>
      </c>
      <c r="CM121" s="64" t="s">
        <v>1600</v>
      </c>
      <c r="CN121" s="64" t="s">
        <v>1600</v>
      </c>
      <c r="CO121" s="64" t="s">
        <v>1600</v>
      </c>
      <c r="CP121" s="64" t="s">
        <v>1600</v>
      </c>
      <c r="CQ121" s="64" t="s">
        <v>1600</v>
      </c>
      <c r="CR121" s="64" t="s">
        <v>1600</v>
      </c>
      <c r="CS121" s="64" t="s">
        <v>1600</v>
      </c>
      <c r="CT121" s="64" t="s">
        <v>1600</v>
      </c>
      <c r="CU121" s="64" t="s">
        <v>1600</v>
      </c>
      <c r="CV121" s="64" t="s">
        <v>1600</v>
      </c>
      <c r="CW121" s="64" t="s">
        <v>1600</v>
      </c>
      <c r="CX121" s="29"/>
      <c r="CY121" s="29"/>
      <c r="CZ121" s="139" t="s">
        <v>1601</v>
      </c>
      <c r="DA121" s="72" t="s">
        <v>1601</v>
      </c>
      <c r="DB121" s="72" t="s">
        <v>1601</v>
      </c>
      <c r="DC121" s="72" t="s">
        <v>1601</v>
      </c>
      <c r="DD121" s="72" t="s">
        <v>1601</v>
      </c>
      <c r="DE121" s="72" t="s">
        <v>1601</v>
      </c>
      <c r="DF121" s="72" t="s">
        <v>1601</v>
      </c>
      <c r="DG121" s="77" t="s">
        <v>1602</v>
      </c>
      <c r="DH121" s="78" t="s">
        <v>1602</v>
      </c>
      <c r="DI121" s="74" t="s">
        <v>1596</v>
      </c>
      <c r="DJ121" s="74" t="s">
        <v>1596</v>
      </c>
      <c r="DK121" s="74" t="s">
        <v>1596</v>
      </c>
      <c r="DL121" s="74" t="s">
        <v>1596</v>
      </c>
      <c r="DM121" s="74" t="s">
        <v>1596</v>
      </c>
      <c r="DN121" s="74" t="s">
        <v>1596</v>
      </c>
      <c r="DO121" s="74" t="s">
        <v>1596</v>
      </c>
      <c r="DP121" s="74" t="s">
        <v>1596</v>
      </c>
      <c r="DQ121" s="74" t="s">
        <v>1596</v>
      </c>
      <c r="DR121" s="74" t="s">
        <v>1596</v>
      </c>
      <c r="DS121" s="74" t="s">
        <v>1596</v>
      </c>
      <c r="DT121" s="74" t="s">
        <v>1596</v>
      </c>
      <c r="DU121" s="74" t="s">
        <v>1596</v>
      </c>
      <c r="DV121" s="74" t="s">
        <v>1596</v>
      </c>
      <c r="DW121" s="74" t="str">
        <f t="shared" si="76"/>
        <v>eligible</v>
      </c>
      <c r="DX121" s="74" t="str">
        <f t="shared" si="77"/>
        <v>eligible</v>
      </c>
      <c r="DY121" s="74" t="str">
        <f t="shared" si="78"/>
        <v>eligible</v>
      </c>
      <c r="DZ121" s="74" t="str">
        <f t="shared" si="79"/>
        <v>eligible</v>
      </c>
      <c r="EA121" s="74" t="str">
        <f t="shared" si="80"/>
        <v>eligible</v>
      </c>
      <c r="EB121" s="74" t="s">
        <v>1596</v>
      </c>
      <c r="EC121" s="63"/>
      <c r="ED121" s="63"/>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row>
    <row r="122" spans="2:160" x14ac:dyDescent="0.25">
      <c r="B122" s="20" t="s">
        <v>1723</v>
      </c>
      <c r="C122" s="64" t="s">
        <v>1725</v>
      </c>
      <c r="D122" s="29"/>
      <c r="E122" s="29"/>
      <c r="F122" s="65" t="str">
        <f t="shared" si="46"/>
        <v>UMIC</v>
      </c>
      <c r="G122" s="65" t="str">
        <f t="shared" si="47"/>
        <v>UMIC</v>
      </c>
      <c r="H122" s="65" t="str">
        <f t="shared" si="48"/>
        <v>UMIC</v>
      </c>
      <c r="I122" s="65" t="str">
        <f t="shared" si="49"/>
        <v>UMIC</v>
      </c>
      <c r="J122" s="65" t="str">
        <f t="shared" si="50"/>
        <v>LDC</v>
      </c>
      <c r="K122" s="65" t="str">
        <f t="shared" si="51"/>
        <v>LDC</v>
      </c>
      <c r="L122" s="65" t="str">
        <f t="shared" si="52"/>
        <v>LDC</v>
      </c>
      <c r="M122" s="65" t="str">
        <f t="shared" si="53"/>
        <v>LDC</v>
      </c>
      <c r="N122" s="65" t="str">
        <f t="shared" si="54"/>
        <v>LDC</v>
      </c>
      <c r="O122" s="66" t="str">
        <f t="shared" si="55"/>
        <v>LDC</v>
      </c>
      <c r="P122" s="66" t="str">
        <f t="shared" si="56"/>
        <v>LDC</v>
      </c>
      <c r="Q122" s="66" t="str">
        <f t="shared" si="57"/>
        <v>LDC</v>
      </c>
      <c r="R122" s="66" t="str">
        <f t="shared" si="58"/>
        <v>LDC</v>
      </c>
      <c r="S122" s="66" t="str">
        <f t="shared" si="59"/>
        <v>LDC</v>
      </c>
      <c r="T122" s="66" t="str">
        <f t="shared" si="60"/>
        <v>LDC</v>
      </c>
      <c r="U122" s="66" t="str">
        <f t="shared" si="61"/>
        <v>LDC</v>
      </c>
      <c r="V122" s="66" t="str">
        <f t="shared" si="62"/>
        <v>LDC</v>
      </c>
      <c r="W122" s="66" t="str">
        <f t="shared" si="63"/>
        <v>LDC</v>
      </c>
      <c r="X122" s="66" t="str">
        <f t="shared" si="64"/>
        <v>LDC</v>
      </c>
      <c r="Y122" s="66" t="str">
        <f t="shared" si="65"/>
        <v>LDC</v>
      </c>
      <c r="Z122" s="66" t="str">
        <f t="shared" si="66"/>
        <v>LDC</v>
      </c>
      <c r="AA122" s="66" t="str">
        <f t="shared" si="67"/>
        <v>LDC</v>
      </c>
      <c r="AB122" s="66" t="str">
        <f t="shared" si="68"/>
        <v>LDC</v>
      </c>
      <c r="AC122" s="66" t="str">
        <f t="shared" si="69"/>
        <v>LDC</v>
      </c>
      <c r="AD122" s="66" t="str">
        <f t="shared" si="70"/>
        <v>LDC</v>
      </c>
      <c r="AE122" s="66" t="str">
        <f t="shared" si="71"/>
        <v>LDC</v>
      </c>
      <c r="AF122" s="66" t="str">
        <f t="shared" si="72"/>
        <v>LDC</v>
      </c>
      <c r="AG122" s="66" t="str">
        <f t="shared" si="73"/>
        <v>LDC</v>
      </c>
      <c r="AH122" s="66" t="str">
        <f t="shared" si="74"/>
        <v>LDC</v>
      </c>
      <c r="AI122" s="66" t="str">
        <f t="shared" si="75"/>
        <v>LDC</v>
      </c>
      <c r="AJ122" s="67"/>
      <c r="AK122" s="67"/>
      <c r="AL122" s="55"/>
      <c r="AM122" s="55"/>
      <c r="AN122" s="128" t="s">
        <v>1598</v>
      </c>
      <c r="AO122" s="128" t="s">
        <v>1598</v>
      </c>
      <c r="AP122" s="68" t="s">
        <v>1598</v>
      </c>
      <c r="AQ122" s="68" t="s">
        <v>1598</v>
      </c>
      <c r="AR122" s="68" t="s">
        <v>1599</v>
      </c>
      <c r="AS122" s="68" t="s">
        <v>1599</v>
      </c>
      <c r="AT122" s="69" t="s">
        <v>1599</v>
      </c>
      <c r="AU122" s="68" t="s">
        <v>1599</v>
      </c>
      <c r="AV122" s="68" t="s">
        <v>1599</v>
      </c>
      <c r="AW122" s="70" t="s">
        <v>1599</v>
      </c>
      <c r="AX122" s="70" t="s">
        <v>1595</v>
      </c>
      <c r="AY122" s="70" t="s">
        <v>1599</v>
      </c>
      <c r="AZ122" s="70" t="s">
        <v>1595</v>
      </c>
      <c r="BA122" s="70" t="s">
        <v>1595</v>
      </c>
      <c r="BB122" s="70" t="s">
        <v>1595</v>
      </c>
      <c r="BC122" s="70" t="s">
        <v>1595</v>
      </c>
      <c r="BD122" s="70" t="s">
        <v>1595</v>
      </c>
      <c r="BE122" s="70" t="s">
        <v>1595</v>
      </c>
      <c r="BF122" s="70" t="s">
        <v>1595</v>
      </c>
      <c r="BG122" s="70" t="s">
        <v>1595</v>
      </c>
      <c r="BH122" s="70" t="s">
        <v>1595</v>
      </c>
      <c r="BI122" s="70" t="s">
        <v>1595</v>
      </c>
      <c r="BJ122" s="70" t="s">
        <v>1595</v>
      </c>
      <c r="BK122" s="70" t="s">
        <v>1595</v>
      </c>
      <c r="BL122" s="70" t="s">
        <v>1595</v>
      </c>
      <c r="BM122" s="70" t="s">
        <v>1595</v>
      </c>
      <c r="BN122" s="70" t="s">
        <v>1595</v>
      </c>
      <c r="BO122" s="70" t="s">
        <v>1595</v>
      </c>
      <c r="BP122" s="70" t="s">
        <v>1595</v>
      </c>
      <c r="BQ122" s="70" t="s">
        <v>1595</v>
      </c>
      <c r="BR122" s="55"/>
      <c r="BS122" s="55"/>
      <c r="BT122" s="135" t="s">
        <v>1600</v>
      </c>
      <c r="BU122" s="71" t="s">
        <v>1600</v>
      </c>
      <c r="BV122" s="71" t="s">
        <v>1600</v>
      </c>
      <c r="BW122" s="71" t="s">
        <v>1600</v>
      </c>
      <c r="BX122" s="71" t="s">
        <v>1207</v>
      </c>
      <c r="BY122" s="71" t="s">
        <v>1207</v>
      </c>
      <c r="BZ122" s="71" t="s">
        <v>1207</v>
      </c>
      <c r="CA122" s="71" t="s">
        <v>1207</v>
      </c>
      <c r="CB122" s="71" t="s">
        <v>1207</v>
      </c>
      <c r="CC122" s="64" t="s">
        <v>1207</v>
      </c>
      <c r="CD122" s="64" t="s">
        <v>1207</v>
      </c>
      <c r="CE122" s="64" t="s">
        <v>1207</v>
      </c>
      <c r="CF122" s="64" t="s">
        <v>1207</v>
      </c>
      <c r="CG122" s="64" t="s">
        <v>1207</v>
      </c>
      <c r="CH122" s="64" t="s">
        <v>1207</v>
      </c>
      <c r="CI122" s="64" t="s">
        <v>1207</v>
      </c>
      <c r="CJ122" s="64" t="s">
        <v>1207</v>
      </c>
      <c r="CK122" s="64" t="s">
        <v>1207</v>
      </c>
      <c r="CL122" s="64" t="s">
        <v>1207</v>
      </c>
      <c r="CM122" s="64" t="s">
        <v>1207</v>
      </c>
      <c r="CN122" s="64" t="s">
        <v>1207</v>
      </c>
      <c r="CO122" s="64" t="s">
        <v>1207</v>
      </c>
      <c r="CP122" s="64" t="s">
        <v>1207</v>
      </c>
      <c r="CQ122" s="64" t="s">
        <v>1207</v>
      </c>
      <c r="CR122" s="64" t="s">
        <v>1207</v>
      </c>
      <c r="CS122" s="64" t="s">
        <v>1207</v>
      </c>
      <c r="CT122" s="64" t="s">
        <v>1207</v>
      </c>
      <c r="CU122" s="64" t="s">
        <v>1207</v>
      </c>
      <c r="CV122" s="64" t="s">
        <v>1207</v>
      </c>
      <c r="CW122" s="64" t="s">
        <v>1207</v>
      </c>
      <c r="CX122" s="29"/>
      <c r="CY122" s="29"/>
      <c r="CZ122" s="139" t="s">
        <v>1601</v>
      </c>
      <c r="DA122" s="72" t="s">
        <v>1601</v>
      </c>
      <c r="DB122" s="72" t="s">
        <v>1601</v>
      </c>
      <c r="DC122" s="72" t="s">
        <v>1601</v>
      </c>
      <c r="DD122" s="72" t="s">
        <v>1596</v>
      </c>
      <c r="DE122" s="72" t="s">
        <v>1596</v>
      </c>
      <c r="DF122" s="72" t="s">
        <v>1596</v>
      </c>
      <c r="DG122" s="77" t="s">
        <v>1596</v>
      </c>
      <c r="DH122" s="78" t="s">
        <v>1596</v>
      </c>
      <c r="DI122" s="74" t="s">
        <v>1596</v>
      </c>
      <c r="DJ122" s="74" t="s">
        <v>1596</v>
      </c>
      <c r="DK122" s="74" t="s">
        <v>1596</v>
      </c>
      <c r="DL122" s="74" t="s">
        <v>1596</v>
      </c>
      <c r="DM122" s="74" t="s">
        <v>1596</v>
      </c>
      <c r="DN122" s="74" t="s">
        <v>1596</v>
      </c>
      <c r="DO122" s="74" t="s">
        <v>1596</v>
      </c>
      <c r="DP122" s="74" t="s">
        <v>1596</v>
      </c>
      <c r="DQ122" s="74" t="s">
        <v>1596</v>
      </c>
      <c r="DR122" s="74" t="s">
        <v>1596</v>
      </c>
      <c r="DS122" s="74" t="s">
        <v>1596</v>
      </c>
      <c r="DT122" s="74" t="s">
        <v>1596</v>
      </c>
      <c r="DU122" s="74" t="s">
        <v>1596</v>
      </c>
      <c r="DV122" s="74" t="s">
        <v>1596</v>
      </c>
      <c r="DW122" s="74" t="str">
        <f t="shared" ref="DW122:DW153" si="81">IF(OR(AND(BK122="LIC",BL122="..",BM122="..",CQ122=".."),AND(BK122="..",BL122="..",BM122="..",CQ122=".."),(AND(BK122="LMIC",BL122="..",BM122="..",CQ122=".."))),"unclassified",IF(AND(OR(AND(BK122="HIC",BL122="HIC"),(AND(BK122="UMIC",BL122="UMIC")),(AND(BL122="HIC",BM122="HIC")),(AND(BL122="UMIC",BM122="UMIC")),(AND(BM122="UMIC",BN122="UMIC",BK122&lt;&gt;BL122)),(AND(BM122="HIC",BN122="HIC",BK122&lt;&gt;BL122)),(AND(BM122="..",BN122="..",BK122&lt;&gt;BL122))),CQ122=".."),"ineligible","eligible"))</f>
        <v>eligible</v>
      </c>
      <c r="DX122" s="74" t="str">
        <f t="shared" ref="DX122:DX153" si="82">IF(OR(AND(BL122="LIC",BM122="..",BN122="..",CR122=".."),AND(BL122="..",BM122="..",BN122="..",CR122=".."),(AND(BL122="LMIC",BM122="..",BN122="..",CR122=".."))),"unclassified",IF(AND(OR(AND(BL122="HIC",BM122="HIC"),(AND(BL122="UMIC",BM122="UMIC")),(AND(BM122="HIC",BN122="HIC")),(AND(BM122="UMIC",BN122="UMIC")),(AND(BN122="UMIC",BO122="UMIC",BL122&lt;&gt;BM122)),(AND(BN122="HIC",BO122="HIC",BL122&lt;&gt;BM122)),(AND(BN122="..",BO122="..",BL122&lt;&gt;BM122))),CR122=".."),"ineligible","eligible"))</f>
        <v>eligible</v>
      </c>
      <c r="DY122" s="74" t="str">
        <f t="shared" ref="DY122:DY153" si="83">IF(OR(AND(BM122="LIC",BN122="..",BO122="..",CS122=".."),AND(BM122="..",BN122="..",BO122="..",CS122=".."),(AND(BM122="LMIC",BN122="..",BO122="..",CS122=".."))),"unclassified",IF(AND(OR(AND(BM122="HIC",BN122="HIC"),(AND(BM122="UMIC",BN122="UMIC")),(AND(BN122="HIC",BO122="HIC")),(AND(BN122="UMIC",BO122="UMIC")),(AND(BO122="UMIC",BP122="UMIC",BM122&lt;&gt;BN122)),(AND(BO122="HIC",BP122="HIC",BM122&lt;&gt;BN122)),(AND(BO122="..",BP122="..",BM122&lt;&gt;BN122))),CS122=".."),"ineligible","eligible"))</f>
        <v>eligible</v>
      </c>
      <c r="DZ122" s="74" t="str">
        <f t="shared" ref="DZ122:DZ153" si="84">IF(OR(AND(BN122="LIC",BO122="..",BP122="..",CT122=".."),AND(BN122="..",BO122="..",BP122="..",CT122=".."),(AND(BN122="LMIC",BO122="..",BP122="..",CT122=".."))),"unclassified",IF(AND(OR(AND(BN122="HIC",BO122="HIC"),(AND(BN122="UMIC",BO122="UMIC")),(AND(BO122="HIC",BP122="HIC")),(AND(BO122="UMIC",BP122="UMIC")),(AND(BP122="UMIC",BQ122="UMIC",BN122&lt;&gt;BO122)),(AND(BP122="HIC",BQ122="HIC",BN122&lt;&gt;BO122)),(AND(BP122="..",BQ122="..",BN122&lt;&gt;BO122))),CT122=".."),"ineligible","eligible"))</f>
        <v>eligible</v>
      </c>
      <c r="EA122" s="74" t="str">
        <f t="shared" ref="EA122:EA185" si="85">IF(OR(AND(BO122="LIC",BP122="..",BQ122="..",CU122=".."),AND(BO122="..",BP122="..",BQ122="..",CU122=".."),(AND(BO122="LMIC",BP122="..",BQ122="..",CU122=".."))),"unclassified",IF(AND(OR(AND(BO122="HIC",BP122="HIC"),(AND(BO122="UMIC",BP122="UMIC")),(AND(BP122="HIC",BQ122="HIC")),(AND(BP122="UMIC",BQ122="UMIC")),(AND(BQ122="UMIC",BR122="UMIC",BO122&lt;&gt;BP122)),(AND(BQ122="HIC",BR122="HIC",BO122&lt;&gt;BP122)),(AND(BQ122="..",BR122="..",BO122&lt;&gt;BP122))),CU122=".."),"ineligible","eligible"))</f>
        <v>eligible</v>
      </c>
      <c r="EB122" s="74" t="s">
        <v>1596</v>
      </c>
      <c r="EC122" s="63"/>
      <c r="ED122" s="63"/>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c r="FA122" s="74"/>
      <c r="FB122" s="74"/>
      <c r="FC122" s="74"/>
      <c r="FD122" s="74"/>
    </row>
    <row r="123" spans="2:160" x14ac:dyDescent="0.25">
      <c r="B123" s="20" t="s">
        <v>219</v>
      </c>
      <c r="C123" s="64" t="s">
        <v>1726</v>
      </c>
      <c r="D123" s="29"/>
      <c r="E123" s="29"/>
      <c r="F123" s="65" t="str">
        <f t="shared" si="46"/>
        <v>LDC</v>
      </c>
      <c r="G123" s="65" t="str">
        <f t="shared" si="47"/>
        <v>LDC</v>
      </c>
      <c r="H123" s="65" t="str">
        <f t="shared" si="48"/>
        <v>LDC</v>
      </c>
      <c r="I123" s="65" t="str">
        <f t="shared" si="49"/>
        <v>LDC</v>
      </c>
      <c r="J123" s="65" t="str">
        <f t="shared" si="50"/>
        <v>UMIC</v>
      </c>
      <c r="K123" s="65" t="str">
        <f t="shared" si="51"/>
        <v>UMIC</v>
      </c>
      <c r="L123" s="65" t="str">
        <f t="shared" si="52"/>
        <v>UMIC</v>
      </c>
      <c r="M123" s="65" t="str">
        <f t="shared" si="53"/>
        <v>UMIC</v>
      </c>
      <c r="N123" s="65" t="str">
        <f t="shared" si="54"/>
        <v>UMIC</v>
      </c>
      <c r="O123" s="66" t="str">
        <f t="shared" si="55"/>
        <v>UMIC</v>
      </c>
      <c r="P123" s="66" t="str">
        <f t="shared" si="56"/>
        <v>UMIC</v>
      </c>
      <c r="Q123" s="66" t="str">
        <f t="shared" si="57"/>
        <v>UMIC</v>
      </c>
      <c r="R123" s="66" t="str">
        <f t="shared" si="58"/>
        <v>UMIC</v>
      </c>
      <c r="S123" s="66" t="str">
        <f t="shared" si="59"/>
        <v>UMIC</v>
      </c>
      <c r="T123" s="66" t="str">
        <f t="shared" si="60"/>
        <v>UMIC</v>
      </c>
      <c r="U123" s="66" t="str">
        <f t="shared" si="61"/>
        <v>UMIC</v>
      </c>
      <c r="V123" s="66" t="str">
        <f t="shared" si="62"/>
        <v>UMIC</v>
      </c>
      <c r="W123" s="66" t="str">
        <f t="shared" si="63"/>
        <v>UMIC</v>
      </c>
      <c r="X123" s="66" t="str">
        <f t="shared" si="64"/>
        <v>UMIC</v>
      </c>
      <c r="Y123" s="66" t="str">
        <f t="shared" si="65"/>
        <v>UMIC</v>
      </c>
      <c r="Z123" s="66" t="str">
        <f t="shared" si="66"/>
        <v>UMIC</v>
      </c>
      <c r="AA123" s="66" t="str">
        <f t="shared" si="67"/>
        <v>UMIC</v>
      </c>
      <c r="AB123" s="66" t="str">
        <f t="shared" si="68"/>
        <v>UMIC</v>
      </c>
      <c r="AC123" s="66" t="str">
        <f t="shared" si="69"/>
        <v>UMIC</v>
      </c>
      <c r="AD123" s="66" t="str">
        <f t="shared" si="70"/>
        <v>UMIC</v>
      </c>
      <c r="AE123" s="66" t="str">
        <f t="shared" si="71"/>
        <v>UMIC</v>
      </c>
      <c r="AF123" s="66" t="str">
        <f t="shared" si="72"/>
        <v>UMIC</v>
      </c>
      <c r="AG123" s="66" t="str">
        <f t="shared" si="73"/>
        <v>UMIC</v>
      </c>
      <c r="AH123" s="66" t="str">
        <f t="shared" si="74"/>
        <v>UMIC</v>
      </c>
      <c r="AI123" s="66" t="str">
        <f t="shared" si="75"/>
        <v>LMIC</v>
      </c>
      <c r="AJ123" s="67"/>
      <c r="AK123" s="67"/>
      <c r="AL123" s="55"/>
      <c r="AM123" s="55"/>
      <c r="AN123" s="128" t="s">
        <v>1599</v>
      </c>
      <c r="AO123" s="128" t="s">
        <v>1599</v>
      </c>
      <c r="AP123" s="68" t="s">
        <v>1599</v>
      </c>
      <c r="AQ123" s="68" t="s">
        <v>1599</v>
      </c>
      <c r="AR123" s="68" t="s">
        <v>1598</v>
      </c>
      <c r="AS123" s="68" t="s">
        <v>1598</v>
      </c>
      <c r="AT123" s="69" t="s">
        <v>1598</v>
      </c>
      <c r="AU123" s="68" t="s">
        <v>1598</v>
      </c>
      <c r="AV123" s="68" t="s">
        <v>1598</v>
      </c>
      <c r="AW123" s="70" t="s">
        <v>1598</v>
      </c>
      <c r="AX123" s="70" t="s">
        <v>1598</v>
      </c>
      <c r="AY123" s="70" t="s">
        <v>1598</v>
      </c>
      <c r="AZ123" s="70" t="s">
        <v>1598</v>
      </c>
      <c r="BA123" s="70" t="s">
        <v>1598</v>
      </c>
      <c r="BB123" s="70" t="s">
        <v>1598</v>
      </c>
      <c r="BC123" s="70" t="s">
        <v>1598</v>
      </c>
      <c r="BD123" s="70" t="s">
        <v>1598</v>
      </c>
      <c r="BE123" s="70" t="s">
        <v>1598</v>
      </c>
      <c r="BF123" s="70" t="s">
        <v>1598</v>
      </c>
      <c r="BG123" s="70" t="s">
        <v>1598</v>
      </c>
      <c r="BH123" s="70" t="s">
        <v>1598</v>
      </c>
      <c r="BI123" s="70" t="s">
        <v>1598</v>
      </c>
      <c r="BJ123" s="70" t="s">
        <v>1598</v>
      </c>
      <c r="BK123" s="70" t="s">
        <v>1598</v>
      </c>
      <c r="BL123" s="70" t="s">
        <v>1598</v>
      </c>
      <c r="BM123" s="70" t="s">
        <v>1598</v>
      </c>
      <c r="BN123" s="70" t="s">
        <v>1598</v>
      </c>
      <c r="BO123" s="70" t="s">
        <v>1598</v>
      </c>
      <c r="BP123" s="70" t="s">
        <v>1598</v>
      </c>
      <c r="BQ123" s="70" t="s">
        <v>1599</v>
      </c>
      <c r="BR123" s="55"/>
      <c r="BS123" s="55"/>
      <c r="BT123" s="135" t="s">
        <v>1207</v>
      </c>
      <c r="BU123" s="71" t="s">
        <v>1207</v>
      </c>
      <c r="BV123" s="71" t="s">
        <v>1207</v>
      </c>
      <c r="BW123" s="71" t="s">
        <v>1207</v>
      </c>
      <c r="BX123" s="71" t="s">
        <v>1600</v>
      </c>
      <c r="BY123" s="71" t="s">
        <v>1600</v>
      </c>
      <c r="BZ123" s="71" t="s">
        <v>1600</v>
      </c>
      <c r="CA123" s="71" t="s">
        <v>1600</v>
      </c>
      <c r="CB123" s="71" t="s">
        <v>1600</v>
      </c>
      <c r="CC123" s="64" t="s">
        <v>1600</v>
      </c>
      <c r="CD123" s="64" t="s">
        <v>1600</v>
      </c>
      <c r="CE123" s="64" t="s">
        <v>1600</v>
      </c>
      <c r="CF123" s="64" t="s">
        <v>1600</v>
      </c>
      <c r="CG123" s="64" t="s">
        <v>1600</v>
      </c>
      <c r="CH123" s="64" t="s">
        <v>1600</v>
      </c>
      <c r="CI123" s="64" t="s">
        <v>1600</v>
      </c>
      <c r="CJ123" s="64" t="s">
        <v>1600</v>
      </c>
      <c r="CK123" s="64" t="s">
        <v>1600</v>
      </c>
      <c r="CL123" s="64" t="s">
        <v>1600</v>
      </c>
      <c r="CM123" s="64" t="s">
        <v>1600</v>
      </c>
      <c r="CN123" s="64" t="s">
        <v>1600</v>
      </c>
      <c r="CO123" s="64" t="s">
        <v>1600</v>
      </c>
      <c r="CP123" s="64" t="s">
        <v>1600</v>
      </c>
      <c r="CQ123" s="64" t="s">
        <v>1600</v>
      </c>
      <c r="CR123" s="64" t="s">
        <v>1600</v>
      </c>
      <c r="CS123" s="64" t="s">
        <v>1600</v>
      </c>
      <c r="CT123" s="64" t="s">
        <v>1600</v>
      </c>
      <c r="CU123" s="64" t="s">
        <v>1600</v>
      </c>
      <c r="CV123" s="64" t="s">
        <v>1600</v>
      </c>
      <c r="CW123" s="64" t="s">
        <v>1600</v>
      </c>
      <c r="CX123" s="29"/>
      <c r="CY123" s="29"/>
      <c r="CZ123" s="139" t="s">
        <v>1596</v>
      </c>
      <c r="DA123" s="72" t="s">
        <v>1596</v>
      </c>
      <c r="DB123" s="72" t="s">
        <v>1596</v>
      </c>
      <c r="DC123" s="72" t="s">
        <v>1596</v>
      </c>
      <c r="DD123" s="72" t="s">
        <v>1601</v>
      </c>
      <c r="DE123" s="72" t="s">
        <v>1601</v>
      </c>
      <c r="DF123" s="72" t="s">
        <v>1601</v>
      </c>
      <c r="DG123" s="77" t="s">
        <v>1602</v>
      </c>
      <c r="DH123" s="78" t="s">
        <v>1602</v>
      </c>
      <c r="DI123" s="74" t="s">
        <v>1601</v>
      </c>
      <c r="DJ123" s="74" t="s">
        <v>1601</v>
      </c>
      <c r="DK123" s="74" t="s">
        <v>1601</v>
      </c>
      <c r="DL123" s="74" t="s">
        <v>1601</v>
      </c>
      <c r="DM123" s="74" t="s">
        <v>1601</v>
      </c>
      <c r="DN123" s="74" t="s">
        <v>1601</v>
      </c>
      <c r="DO123" s="74" t="s">
        <v>1601</v>
      </c>
      <c r="DP123" s="74" t="s">
        <v>1601</v>
      </c>
      <c r="DQ123" s="74" t="s">
        <v>1601</v>
      </c>
      <c r="DR123" s="74" t="s">
        <v>1601</v>
      </c>
      <c r="DS123" s="74" t="s">
        <v>1601</v>
      </c>
      <c r="DT123" s="74" t="s">
        <v>1601</v>
      </c>
      <c r="DU123" s="74" t="s">
        <v>1601</v>
      </c>
      <c r="DV123" s="74" t="s">
        <v>1601</v>
      </c>
      <c r="DW123" s="74" t="str">
        <f t="shared" si="81"/>
        <v>ineligible</v>
      </c>
      <c r="DX123" s="74" t="str">
        <f t="shared" si="82"/>
        <v>ineligible</v>
      </c>
      <c r="DY123" s="74" t="str">
        <f t="shared" si="83"/>
        <v>ineligible</v>
      </c>
      <c r="DZ123" s="74" t="str">
        <f t="shared" si="84"/>
        <v>ineligible</v>
      </c>
      <c r="EA123" s="74" t="str">
        <f t="shared" si="85"/>
        <v>ineligible</v>
      </c>
      <c r="EB123" s="74" t="s">
        <v>1601</v>
      </c>
      <c r="EC123" s="63"/>
      <c r="ED123" s="63"/>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c r="FA123" s="74"/>
      <c r="FB123" s="74"/>
      <c r="FC123" s="74"/>
      <c r="FD123" s="74"/>
    </row>
    <row r="124" spans="2:160" x14ac:dyDescent="0.25">
      <c r="B124" s="20" t="s">
        <v>453</v>
      </c>
      <c r="C124" s="64" t="s">
        <v>1328</v>
      </c>
      <c r="D124" s="29"/>
      <c r="E124" s="29"/>
      <c r="F124" s="65" t="str">
        <f t="shared" si="46"/>
        <v>UMIC</v>
      </c>
      <c r="G124" s="65" t="str">
        <f t="shared" si="47"/>
        <v>UMIC</v>
      </c>
      <c r="H124" s="65" t="str">
        <f t="shared" si="48"/>
        <v>HIC</v>
      </c>
      <c r="I124" s="65" t="str">
        <f t="shared" si="49"/>
        <v>UMIC</v>
      </c>
      <c r="J124" s="65" t="str">
        <f t="shared" si="50"/>
        <v>UMIC</v>
      </c>
      <c r="K124" s="65" t="str">
        <f t="shared" si="51"/>
        <v>UMIC</v>
      </c>
      <c r="L124" s="65" t="str">
        <f t="shared" si="52"/>
        <v>UMIC</v>
      </c>
      <c r="M124" s="65" t="str">
        <f t="shared" si="53"/>
        <v>UMIC</v>
      </c>
      <c r="N124" s="65" t="str">
        <f t="shared" si="54"/>
        <v>UMIC</v>
      </c>
      <c r="O124" s="66" t="str">
        <f t="shared" si="55"/>
        <v>UMIC</v>
      </c>
      <c r="P124" s="66" t="str">
        <f t="shared" si="56"/>
        <v>UMIC</v>
      </c>
      <c r="Q124" s="66" t="str">
        <f t="shared" si="57"/>
        <v>UMIC</v>
      </c>
      <c r="R124" s="66" t="str">
        <f t="shared" si="58"/>
        <v>UMIC</v>
      </c>
      <c r="S124" s="66" t="str">
        <f t="shared" si="59"/>
        <v>UMIC</v>
      </c>
      <c r="T124" s="66" t="str">
        <f t="shared" si="60"/>
        <v>UMIC</v>
      </c>
      <c r="U124" s="66" t="str">
        <f t="shared" si="61"/>
        <v>UMIC</v>
      </c>
      <c r="V124" s="66" t="str">
        <f t="shared" si="62"/>
        <v>UMIC</v>
      </c>
      <c r="W124" s="66" t="str">
        <f t="shared" si="63"/>
        <v>UMIC</v>
      </c>
      <c r="X124" s="66" t="str">
        <f t="shared" si="64"/>
        <v>UMIC</v>
      </c>
      <c r="Y124" s="66" t="str">
        <f t="shared" si="65"/>
        <v>UMIC</v>
      </c>
      <c r="Z124" s="66" t="str">
        <f t="shared" si="66"/>
        <v>UMIC</v>
      </c>
      <c r="AA124" s="66" t="str">
        <f t="shared" si="67"/>
        <v>UMIC</v>
      </c>
      <c r="AB124" s="66" t="str">
        <f t="shared" si="68"/>
        <v>UMIC</v>
      </c>
      <c r="AC124" s="66" t="str">
        <f t="shared" si="69"/>
        <v>UMIC</v>
      </c>
      <c r="AD124" s="66" t="str">
        <f t="shared" si="70"/>
        <v>UMIC</v>
      </c>
      <c r="AE124" s="66" t="str">
        <f t="shared" si="71"/>
        <v>UMIC</v>
      </c>
      <c r="AF124" s="66" t="str">
        <f t="shared" si="72"/>
        <v>UMIC</v>
      </c>
      <c r="AG124" s="66" t="str">
        <f t="shared" si="73"/>
        <v>UMIC</v>
      </c>
      <c r="AH124" s="66" t="str">
        <f t="shared" si="74"/>
        <v>UMIC</v>
      </c>
      <c r="AI124" s="66" t="str">
        <f t="shared" si="75"/>
        <v>UMIC</v>
      </c>
      <c r="AJ124" s="67"/>
      <c r="AK124" s="67"/>
      <c r="AL124" s="55"/>
      <c r="AM124" s="55"/>
      <c r="AN124" s="128" t="s">
        <v>1598</v>
      </c>
      <c r="AO124" s="129" t="s">
        <v>1598</v>
      </c>
      <c r="AP124" s="75" t="s">
        <v>1606</v>
      </c>
      <c r="AQ124" s="68" t="s">
        <v>1598</v>
      </c>
      <c r="AR124" s="68" t="s">
        <v>1598</v>
      </c>
      <c r="AS124" s="68" t="s">
        <v>1598</v>
      </c>
      <c r="AT124" s="69" t="s">
        <v>1598</v>
      </c>
      <c r="AU124" s="68" t="s">
        <v>1598</v>
      </c>
      <c r="AV124" s="68" t="s">
        <v>1598</v>
      </c>
      <c r="AW124" s="70" t="s">
        <v>1598</v>
      </c>
      <c r="AX124" s="70" t="s">
        <v>1598</v>
      </c>
      <c r="AY124" s="70" t="s">
        <v>1598</v>
      </c>
      <c r="AZ124" s="70" t="s">
        <v>1598</v>
      </c>
      <c r="BA124" s="70" t="s">
        <v>1598</v>
      </c>
      <c r="BB124" s="70" t="s">
        <v>1598</v>
      </c>
      <c r="BC124" s="70" t="s">
        <v>1598</v>
      </c>
      <c r="BD124" s="70" t="s">
        <v>1598</v>
      </c>
      <c r="BE124" s="70" t="s">
        <v>1598</v>
      </c>
      <c r="BF124" s="70" t="s">
        <v>1598</v>
      </c>
      <c r="BG124" s="70" t="s">
        <v>1598</v>
      </c>
      <c r="BH124" s="70" t="s">
        <v>1598</v>
      </c>
      <c r="BI124" s="70" t="s">
        <v>1598</v>
      </c>
      <c r="BJ124" s="70" t="s">
        <v>1598</v>
      </c>
      <c r="BK124" s="70" t="s">
        <v>1598</v>
      </c>
      <c r="BL124" s="70" t="s">
        <v>1598</v>
      </c>
      <c r="BM124" s="70" t="s">
        <v>1598</v>
      </c>
      <c r="BN124" s="70" t="s">
        <v>1598</v>
      </c>
      <c r="BO124" s="70" t="s">
        <v>1598</v>
      </c>
      <c r="BP124" s="70" t="s">
        <v>1598</v>
      </c>
      <c r="BQ124" s="70" t="s">
        <v>1598</v>
      </c>
      <c r="BR124" s="55"/>
      <c r="BS124" s="55"/>
      <c r="BT124" s="135" t="s">
        <v>1600</v>
      </c>
      <c r="BU124" s="71" t="s">
        <v>1600</v>
      </c>
      <c r="BV124" s="71" t="s">
        <v>1600</v>
      </c>
      <c r="BW124" s="71" t="s">
        <v>1600</v>
      </c>
      <c r="BX124" s="71" t="s">
        <v>1600</v>
      </c>
      <c r="BY124" s="71" t="s">
        <v>1600</v>
      </c>
      <c r="BZ124" s="71" t="s">
        <v>1600</v>
      </c>
      <c r="CA124" s="71" t="s">
        <v>1600</v>
      </c>
      <c r="CB124" s="71" t="s">
        <v>1600</v>
      </c>
      <c r="CC124" s="64" t="s">
        <v>1600</v>
      </c>
      <c r="CD124" s="64" t="s">
        <v>1600</v>
      </c>
      <c r="CE124" s="64" t="s">
        <v>1600</v>
      </c>
      <c r="CF124" s="64" t="s">
        <v>1600</v>
      </c>
      <c r="CG124" s="64" t="s">
        <v>1600</v>
      </c>
      <c r="CH124" s="64" t="s">
        <v>1600</v>
      </c>
      <c r="CI124" s="64" t="s">
        <v>1600</v>
      </c>
      <c r="CJ124" s="64" t="s">
        <v>1600</v>
      </c>
      <c r="CK124" s="64" t="s">
        <v>1600</v>
      </c>
      <c r="CL124" s="64" t="s">
        <v>1600</v>
      </c>
      <c r="CM124" s="64" t="s">
        <v>1600</v>
      </c>
      <c r="CN124" s="64" t="s">
        <v>1600</v>
      </c>
      <c r="CO124" s="64" t="s">
        <v>1600</v>
      </c>
      <c r="CP124" s="64" t="s">
        <v>1600</v>
      </c>
      <c r="CQ124" s="64" t="s">
        <v>1600</v>
      </c>
      <c r="CR124" s="64" t="s">
        <v>1600</v>
      </c>
      <c r="CS124" s="64" t="s">
        <v>1600</v>
      </c>
      <c r="CT124" s="64" t="s">
        <v>1600</v>
      </c>
      <c r="CU124" s="64" t="s">
        <v>1600</v>
      </c>
      <c r="CV124" s="64" t="s">
        <v>1600</v>
      </c>
      <c r="CW124" s="64" t="s">
        <v>1600</v>
      </c>
      <c r="CX124" s="29"/>
      <c r="CY124" s="29"/>
      <c r="CZ124" s="139" t="s">
        <v>1601</v>
      </c>
      <c r="DA124" s="72" t="s">
        <v>1601</v>
      </c>
      <c r="DB124" s="72" t="s">
        <v>1601</v>
      </c>
      <c r="DC124" s="72" t="s">
        <v>1601</v>
      </c>
      <c r="DD124" s="72" t="s">
        <v>1601</v>
      </c>
      <c r="DE124" s="72" t="s">
        <v>1601</v>
      </c>
      <c r="DF124" s="72" t="s">
        <v>1601</v>
      </c>
      <c r="DG124" s="77" t="s">
        <v>1602</v>
      </c>
      <c r="DH124" s="78" t="s">
        <v>1602</v>
      </c>
      <c r="DI124" s="74" t="s">
        <v>1601</v>
      </c>
      <c r="DJ124" s="74" t="s">
        <v>1601</v>
      </c>
      <c r="DK124" s="74" t="s">
        <v>1601</v>
      </c>
      <c r="DL124" s="74" t="s">
        <v>1601</v>
      </c>
      <c r="DM124" s="74" t="s">
        <v>1601</v>
      </c>
      <c r="DN124" s="74" t="s">
        <v>1601</v>
      </c>
      <c r="DO124" s="74" t="s">
        <v>1601</v>
      </c>
      <c r="DP124" s="74" t="s">
        <v>1601</v>
      </c>
      <c r="DQ124" s="74" t="s">
        <v>1601</v>
      </c>
      <c r="DR124" s="74" t="s">
        <v>1601</v>
      </c>
      <c r="DS124" s="74" t="s">
        <v>1601</v>
      </c>
      <c r="DT124" s="74" t="s">
        <v>1601</v>
      </c>
      <c r="DU124" s="74" t="s">
        <v>1601</v>
      </c>
      <c r="DV124" s="74" t="s">
        <v>1601</v>
      </c>
      <c r="DW124" s="74" t="str">
        <f t="shared" si="81"/>
        <v>ineligible</v>
      </c>
      <c r="DX124" s="74" t="str">
        <f t="shared" si="82"/>
        <v>ineligible</v>
      </c>
      <c r="DY124" s="74" t="str">
        <f t="shared" si="83"/>
        <v>ineligible</v>
      </c>
      <c r="DZ124" s="74" t="str">
        <f t="shared" si="84"/>
        <v>ineligible</v>
      </c>
      <c r="EA124" s="74" t="str">
        <f t="shared" si="85"/>
        <v>ineligible</v>
      </c>
      <c r="EB124" s="74" t="s">
        <v>1601</v>
      </c>
      <c r="EC124" s="63"/>
      <c r="ED124" s="63"/>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c r="FA124" s="74"/>
      <c r="FB124" s="74"/>
      <c r="FC124" s="74"/>
      <c r="FD124" s="74"/>
    </row>
    <row r="125" spans="2:160" x14ac:dyDescent="0.25">
      <c r="B125" s="20" t="s">
        <v>604</v>
      </c>
      <c r="C125" s="64" t="s">
        <v>1728</v>
      </c>
      <c r="D125" s="29"/>
      <c r="E125" s="29"/>
      <c r="F125" s="65" t="str">
        <f t="shared" si="46"/>
        <v>UMIC</v>
      </c>
      <c r="G125" s="65" t="str">
        <f t="shared" si="47"/>
        <v>UMIC</v>
      </c>
      <c r="H125" s="65" t="str">
        <f t="shared" si="48"/>
        <v>UMIC</v>
      </c>
      <c r="I125" s="65" t="str">
        <f t="shared" si="49"/>
        <v>UMIC</v>
      </c>
      <c r="J125" s="65" t="str">
        <f t="shared" si="50"/>
        <v>LMIC</v>
      </c>
      <c r="K125" s="65" t="str">
        <f t="shared" si="51"/>
        <v>LMIC</v>
      </c>
      <c r="L125" s="65" t="str">
        <f t="shared" si="52"/>
        <v>LMIC</v>
      </c>
      <c r="M125" s="65" t="str">
        <f t="shared" si="53"/>
        <v>LMIC</v>
      </c>
      <c r="N125" s="65" t="str">
        <f t="shared" si="54"/>
        <v>LMIC</v>
      </c>
      <c r="O125" s="66" t="str">
        <f t="shared" si="55"/>
        <v>LMIC</v>
      </c>
      <c r="P125" s="66" t="str">
        <f t="shared" si="56"/>
        <v>LMIC</v>
      </c>
      <c r="Q125" s="66" t="str">
        <f t="shared" si="57"/>
        <v>LMIC</v>
      </c>
      <c r="R125" s="66" t="str">
        <f t="shared" si="58"/>
        <v>LMIC</v>
      </c>
      <c r="S125" s="66" t="str">
        <f t="shared" si="59"/>
        <v>LMIC</v>
      </c>
      <c r="T125" s="66" t="str">
        <f t="shared" si="60"/>
        <v>LMIC</v>
      </c>
      <c r="U125" s="66" t="str">
        <f t="shared" si="61"/>
        <v>LMIC</v>
      </c>
      <c r="V125" s="66" t="str">
        <f t="shared" si="62"/>
        <v>LMIC</v>
      </c>
      <c r="W125" s="66" t="str">
        <f t="shared" si="63"/>
        <v>LMIC</v>
      </c>
      <c r="X125" s="66" t="str">
        <f t="shared" si="64"/>
        <v>LMIC</v>
      </c>
      <c r="Y125" s="66" t="str">
        <f t="shared" si="65"/>
        <v>LMIC</v>
      </c>
      <c r="Z125" s="66" t="str">
        <f t="shared" si="66"/>
        <v>LMIC</v>
      </c>
      <c r="AA125" s="66" t="str">
        <f t="shared" si="67"/>
        <v>LMIC</v>
      </c>
      <c r="AB125" s="66" t="str">
        <f t="shared" si="68"/>
        <v>LMIC</v>
      </c>
      <c r="AC125" s="66" t="str">
        <f t="shared" si="69"/>
        <v>LMIC</v>
      </c>
      <c r="AD125" s="66" t="str">
        <f t="shared" si="70"/>
        <v>LMIC</v>
      </c>
      <c r="AE125" s="66" t="str">
        <f t="shared" si="71"/>
        <v>LMIC</v>
      </c>
      <c r="AF125" s="66" t="str">
        <f t="shared" si="72"/>
        <v>LMIC</v>
      </c>
      <c r="AG125" s="66" t="str">
        <f t="shared" si="73"/>
        <v>LMIC</v>
      </c>
      <c r="AH125" s="66" t="str">
        <f t="shared" si="74"/>
        <v>LMIC</v>
      </c>
      <c r="AI125" s="66" t="str">
        <f t="shared" si="75"/>
        <v>LMIC</v>
      </c>
      <c r="AJ125" s="67"/>
      <c r="AK125" s="67"/>
      <c r="AL125" s="55"/>
      <c r="AM125" s="55"/>
      <c r="AN125" s="128" t="s">
        <v>1598</v>
      </c>
      <c r="AO125" s="128" t="s">
        <v>1598</v>
      </c>
      <c r="AP125" s="68" t="s">
        <v>1598</v>
      </c>
      <c r="AQ125" s="68" t="s">
        <v>1598</v>
      </c>
      <c r="AR125" s="68" t="s">
        <v>1599</v>
      </c>
      <c r="AS125" s="68" t="s">
        <v>1599</v>
      </c>
      <c r="AT125" s="69" t="s">
        <v>1599</v>
      </c>
      <c r="AU125" s="68" t="s">
        <v>1599</v>
      </c>
      <c r="AV125" s="68" t="s">
        <v>1599</v>
      </c>
      <c r="AW125" s="70" t="s">
        <v>1599</v>
      </c>
      <c r="AX125" s="70" t="s">
        <v>1599</v>
      </c>
      <c r="AY125" s="70" t="s">
        <v>1599</v>
      </c>
      <c r="AZ125" s="70" t="s">
        <v>1599</v>
      </c>
      <c r="BA125" s="70" t="s">
        <v>1599</v>
      </c>
      <c r="BB125" s="70" t="s">
        <v>1599</v>
      </c>
      <c r="BC125" s="70" t="s">
        <v>1599</v>
      </c>
      <c r="BD125" s="70" t="s">
        <v>1599</v>
      </c>
      <c r="BE125" s="70" t="s">
        <v>1599</v>
      </c>
      <c r="BF125" s="70" t="s">
        <v>1599</v>
      </c>
      <c r="BG125" s="70" t="s">
        <v>1599</v>
      </c>
      <c r="BH125" s="70" t="s">
        <v>1599</v>
      </c>
      <c r="BI125" s="70" t="s">
        <v>1599</v>
      </c>
      <c r="BJ125" s="70" t="s">
        <v>1599</v>
      </c>
      <c r="BK125" s="70" t="s">
        <v>1599</v>
      </c>
      <c r="BL125" s="70" t="s">
        <v>1599</v>
      </c>
      <c r="BM125" s="70" t="s">
        <v>1599</v>
      </c>
      <c r="BN125" s="70" t="s">
        <v>1599</v>
      </c>
      <c r="BO125" s="70" t="s">
        <v>1599</v>
      </c>
      <c r="BP125" s="70" t="s">
        <v>1599</v>
      </c>
      <c r="BQ125" s="70" t="s">
        <v>1599</v>
      </c>
      <c r="BR125" s="55"/>
      <c r="BS125" s="55"/>
      <c r="BT125" s="135" t="s">
        <v>1600</v>
      </c>
      <c r="BU125" s="71" t="s">
        <v>1600</v>
      </c>
      <c r="BV125" s="71" t="s">
        <v>1600</v>
      </c>
      <c r="BW125" s="71" t="s">
        <v>1600</v>
      </c>
      <c r="BX125" s="71" t="s">
        <v>1600</v>
      </c>
      <c r="BY125" s="71" t="s">
        <v>1600</v>
      </c>
      <c r="BZ125" s="71" t="s">
        <v>1600</v>
      </c>
      <c r="CA125" s="71" t="s">
        <v>1600</v>
      </c>
      <c r="CB125" s="71" t="s">
        <v>1600</v>
      </c>
      <c r="CC125" s="64" t="s">
        <v>1600</v>
      </c>
      <c r="CD125" s="64" t="s">
        <v>1600</v>
      </c>
      <c r="CE125" s="64" t="s">
        <v>1600</v>
      </c>
      <c r="CF125" s="64" t="s">
        <v>1600</v>
      </c>
      <c r="CG125" s="64" t="s">
        <v>1600</v>
      </c>
      <c r="CH125" s="64" t="s">
        <v>1600</v>
      </c>
      <c r="CI125" s="64" t="s">
        <v>1600</v>
      </c>
      <c r="CJ125" s="64" t="s">
        <v>1600</v>
      </c>
      <c r="CK125" s="64" t="s">
        <v>1600</v>
      </c>
      <c r="CL125" s="64" t="s">
        <v>1600</v>
      </c>
      <c r="CM125" s="64" t="s">
        <v>1600</v>
      </c>
      <c r="CN125" s="64" t="s">
        <v>1600</v>
      </c>
      <c r="CO125" s="64" t="s">
        <v>1600</v>
      </c>
      <c r="CP125" s="64" t="s">
        <v>1600</v>
      </c>
      <c r="CQ125" s="64" t="s">
        <v>1600</v>
      </c>
      <c r="CR125" s="64" t="s">
        <v>1600</v>
      </c>
      <c r="CS125" s="64" t="s">
        <v>1600</v>
      </c>
      <c r="CT125" s="64" t="s">
        <v>1600</v>
      </c>
      <c r="CU125" s="64" t="s">
        <v>1600</v>
      </c>
      <c r="CV125" s="64" t="s">
        <v>1600</v>
      </c>
      <c r="CW125" s="64" t="s">
        <v>1600</v>
      </c>
      <c r="CX125" s="29"/>
      <c r="CY125" s="29"/>
      <c r="CZ125" s="139" t="s">
        <v>1601</v>
      </c>
      <c r="DA125" s="72" t="s">
        <v>1601</v>
      </c>
      <c r="DB125" s="72" t="s">
        <v>1601</v>
      </c>
      <c r="DC125" s="72" t="s">
        <v>1601</v>
      </c>
      <c r="DD125" s="72" t="s">
        <v>1596</v>
      </c>
      <c r="DE125" s="72" t="s">
        <v>1596</v>
      </c>
      <c r="DF125" s="72" t="s">
        <v>1596</v>
      </c>
      <c r="DG125" s="77" t="s">
        <v>1596</v>
      </c>
      <c r="DH125" s="78" t="s">
        <v>1596</v>
      </c>
      <c r="DI125" s="74" t="s">
        <v>1596</v>
      </c>
      <c r="DJ125" s="74" t="s">
        <v>1596</v>
      </c>
      <c r="DK125" s="74" t="s">
        <v>1596</v>
      </c>
      <c r="DL125" s="74" t="s">
        <v>1596</v>
      </c>
      <c r="DM125" s="74" t="s">
        <v>1596</v>
      </c>
      <c r="DN125" s="74" t="s">
        <v>1596</v>
      </c>
      <c r="DO125" s="74" t="s">
        <v>1596</v>
      </c>
      <c r="DP125" s="74" t="s">
        <v>1596</v>
      </c>
      <c r="DQ125" s="74" t="s">
        <v>1596</v>
      </c>
      <c r="DR125" s="74" t="s">
        <v>1596</v>
      </c>
      <c r="DS125" s="74" t="s">
        <v>1596</v>
      </c>
      <c r="DT125" s="74" t="s">
        <v>1596</v>
      </c>
      <c r="DU125" s="74" t="s">
        <v>1596</v>
      </c>
      <c r="DV125" s="74" t="s">
        <v>1596</v>
      </c>
      <c r="DW125" s="74" t="str">
        <f t="shared" si="81"/>
        <v>eligible</v>
      </c>
      <c r="DX125" s="74" t="str">
        <f t="shared" si="82"/>
        <v>eligible</v>
      </c>
      <c r="DY125" s="74" t="str">
        <f t="shared" si="83"/>
        <v>eligible</v>
      </c>
      <c r="DZ125" s="74" t="str">
        <f t="shared" si="84"/>
        <v>eligible</v>
      </c>
      <c r="EA125" s="74" t="str">
        <f t="shared" si="85"/>
        <v>eligible</v>
      </c>
      <c r="EB125" s="74" t="s">
        <v>1596</v>
      </c>
      <c r="EC125" s="63"/>
      <c r="ED125" s="63"/>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c r="FA125" s="74"/>
      <c r="FB125" s="74"/>
      <c r="FC125" s="74"/>
      <c r="FD125" s="74"/>
    </row>
    <row r="126" spans="2:160" x14ac:dyDescent="0.25">
      <c r="B126" s="20" t="s">
        <v>1727</v>
      </c>
      <c r="C126" s="64" t="s">
        <v>1729</v>
      </c>
      <c r="D126" s="29"/>
      <c r="E126" s="29"/>
      <c r="F126" s="65" t="str">
        <f t="shared" si="46"/>
        <v>LMIC</v>
      </c>
      <c r="G126" s="65" t="str">
        <f t="shared" si="47"/>
        <v>LMIC</v>
      </c>
      <c r="H126" s="65" t="str">
        <f t="shared" si="48"/>
        <v>LMIC</v>
      </c>
      <c r="I126" s="65" t="str">
        <f t="shared" si="49"/>
        <v>LMIC</v>
      </c>
      <c r="J126" s="65" t="str">
        <f t="shared" si="50"/>
        <v>LMIC</v>
      </c>
      <c r="K126" s="65" t="str">
        <f t="shared" si="51"/>
        <v>LMIC</v>
      </c>
      <c r="L126" s="65" t="str">
        <f t="shared" si="52"/>
        <v>LMIC</v>
      </c>
      <c r="M126" s="65" t="str">
        <f t="shared" si="53"/>
        <v>LMIC</v>
      </c>
      <c r="N126" s="65" t="str">
        <f t="shared" si="54"/>
        <v>LMIC</v>
      </c>
      <c r="O126" s="66" t="str">
        <f t="shared" si="55"/>
        <v>LMIC</v>
      </c>
      <c r="P126" s="66" t="str">
        <f t="shared" si="56"/>
        <v>LMIC</v>
      </c>
      <c r="Q126" s="66" t="str">
        <f t="shared" si="57"/>
        <v>LMIC</v>
      </c>
      <c r="R126" s="66" t="str">
        <f t="shared" si="58"/>
        <v>LMIC</v>
      </c>
      <c r="S126" s="66" t="str">
        <f t="shared" si="59"/>
        <v>LMIC</v>
      </c>
      <c r="T126" s="66" t="str">
        <f t="shared" si="60"/>
        <v>LMIC</v>
      </c>
      <c r="U126" s="66" t="str">
        <f t="shared" si="61"/>
        <v>LMIC</v>
      </c>
      <c r="V126" s="66" t="str">
        <f t="shared" si="62"/>
        <v>LMIC</v>
      </c>
      <c r="W126" s="66" t="str">
        <f t="shared" si="63"/>
        <v>LIC</v>
      </c>
      <c r="X126" s="66" t="str">
        <f t="shared" si="64"/>
        <v>LIC</v>
      </c>
      <c r="Y126" s="66" t="str">
        <f t="shared" si="65"/>
        <v>LIC</v>
      </c>
      <c r="Z126" s="66" t="str">
        <f t="shared" si="66"/>
        <v>LIC</v>
      </c>
      <c r="AA126" s="66" t="str">
        <f t="shared" si="67"/>
        <v>LIC</v>
      </c>
      <c r="AB126" s="66" t="str">
        <f t="shared" si="68"/>
        <v>LIC</v>
      </c>
      <c r="AC126" s="66" t="str">
        <f t="shared" si="69"/>
        <v>LIC</v>
      </c>
      <c r="AD126" s="66" t="str">
        <f t="shared" si="70"/>
        <v>LIC</v>
      </c>
      <c r="AE126" s="66" t="str">
        <f t="shared" si="71"/>
        <v>LIC</v>
      </c>
      <c r="AF126" s="66" t="str">
        <f t="shared" si="72"/>
        <v>LMIC</v>
      </c>
      <c r="AG126" s="66" t="str">
        <f t="shared" si="73"/>
        <v>LMIC</v>
      </c>
      <c r="AH126" s="66" t="str">
        <f t="shared" si="74"/>
        <v>LMIC</v>
      </c>
      <c r="AI126" s="66" t="str">
        <f t="shared" si="75"/>
        <v>LMIC</v>
      </c>
      <c r="AJ126" s="67"/>
      <c r="AK126" s="67"/>
      <c r="AL126" s="55"/>
      <c r="AM126" s="55"/>
      <c r="AN126" s="128" t="s">
        <v>1599</v>
      </c>
      <c r="AO126" s="128" t="s">
        <v>1599</v>
      </c>
      <c r="AP126" s="68" t="s">
        <v>1599</v>
      </c>
      <c r="AQ126" s="68" t="s">
        <v>1599</v>
      </c>
      <c r="AR126" s="68" t="s">
        <v>1599</v>
      </c>
      <c r="AS126" s="68" t="s">
        <v>1599</v>
      </c>
      <c r="AT126" s="69" t="s">
        <v>1599</v>
      </c>
      <c r="AU126" s="68" t="s">
        <v>1599</v>
      </c>
      <c r="AV126" s="68" t="s">
        <v>1599</v>
      </c>
      <c r="AW126" s="70" t="s">
        <v>1599</v>
      </c>
      <c r="AX126" s="70" t="s">
        <v>1599</v>
      </c>
      <c r="AY126" s="70" t="s">
        <v>1599</v>
      </c>
      <c r="AZ126" s="70" t="s">
        <v>1599</v>
      </c>
      <c r="BA126" s="70" t="s">
        <v>1599</v>
      </c>
      <c r="BB126" s="70" t="s">
        <v>1599</v>
      </c>
      <c r="BC126" s="70" t="s">
        <v>1599</v>
      </c>
      <c r="BD126" s="70" t="s">
        <v>1599</v>
      </c>
      <c r="BE126" s="70" t="s">
        <v>1595</v>
      </c>
      <c r="BF126" s="70" t="s">
        <v>1595</v>
      </c>
      <c r="BG126" s="70" t="s">
        <v>1595</v>
      </c>
      <c r="BH126" s="70" t="s">
        <v>1595</v>
      </c>
      <c r="BI126" s="70" t="s">
        <v>1595</v>
      </c>
      <c r="BJ126" s="70" t="s">
        <v>1595</v>
      </c>
      <c r="BK126" s="70" t="s">
        <v>1595</v>
      </c>
      <c r="BL126" s="70" t="s">
        <v>1595</v>
      </c>
      <c r="BM126" s="70" t="s">
        <v>1595</v>
      </c>
      <c r="BN126" s="70" t="s">
        <v>1599</v>
      </c>
      <c r="BO126" s="70" t="s">
        <v>1599</v>
      </c>
      <c r="BP126" s="70" t="s">
        <v>1599</v>
      </c>
      <c r="BQ126" s="70" t="s">
        <v>1599</v>
      </c>
      <c r="BR126" s="55"/>
      <c r="BS126" s="55"/>
      <c r="BT126" s="135" t="s">
        <v>1600</v>
      </c>
      <c r="BU126" s="71" t="s">
        <v>1600</v>
      </c>
      <c r="BV126" s="71" t="s">
        <v>1600</v>
      </c>
      <c r="BW126" s="71" t="s">
        <v>1600</v>
      </c>
      <c r="BX126" s="71" t="s">
        <v>1600</v>
      </c>
      <c r="BY126" s="71" t="s">
        <v>1600</v>
      </c>
      <c r="BZ126" s="71" t="s">
        <v>1600</v>
      </c>
      <c r="CA126" s="71" t="s">
        <v>1600</v>
      </c>
      <c r="CB126" s="71" t="s">
        <v>1600</v>
      </c>
      <c r="CC126" s="64" t="s">
        <v>1600</v>
      </c>
      <c r="CD126" s="64" t="s">
        <v>1600</v>
      </c>
      <c r="CE126" s="64" t="s">
        <v>1600</v>
      </c>
      <c r="CF126" s="64" t="s">
        <v>1600</v>
      </c>
      <c r="CG126" s="64" t="s">
        <v>1600</v>
      </c>
      <c r="CH126" s="64" t="s">
        <v>1600</v>
      </c>
      <c r="CI126" s="64" t="s">
        <v>1600</v>
      </c>
      <c r="CJ126" s="64" t="s">
        <v>1600</v>
      </c>
      <c r="CK126" s="64" t="s">
        <v>1600</v>
      </c>
      <c r="CL126" s="64" t="s">
        <v>1600</v>
      </c>
      <c r="CM126" s="64" t="s">
        <v>1600</v>
      </c>
      <c r="CN126" s="64" t="s">
        <v>1600</v>
      </c>
      <c r="CO126" s="64" t="s">
        <v>1600</v>
      </c>
      <c r="CP126" s="64" t="s">
        <v>1600</v>
      </c>
      <c r="CQ126" s="64" t="s">
        <v>1600</v>
      </c>
      <c r="CR126" s="64" t="s">
        <v>1600</v>
      </c>
      <c r="CS126" s="64" t="s">
        <v>1600</v>
      </c>
      <c r="CT126" s="64" t="s">
        <v>1600</v>
      </c>
      <c r="CU126" s="64" t="s">
        <v>1600</v>
      </c>
      <c r="CV126" s="64" t="s">
        <v>1600</v>
      </c>
      <c r="CW126" s="64" t="s">
        <v>1600</v>
      </c>
      <c r="CX126" s="29"/>
      <c r="CY126" s="29"/>
      <c r="CZ126" s="139" t="s">
        <v>1596</v>
      </c>
      <c r="DA126" s="72" t="s">
        <v>1596</v>
      </c>
      <c r="DB126" s="72" t="s">
        <v>1596</v>
      </c>
      <c r="DC126" s="72" t="s">
        <v>1596</v>
      </c>
      <c r="DD126" s="72" t="s">
        <v>1596</v>
      </c>
      <c r="DE126" s="72" t="s">
        <v>1596</v>
      </c>
      <c r="DF126" s="72" t="s">
        <v>1596</v>
      </c>
      <c r="DG126" s="77" t="s">
        <v>1596</v>
      </c>
      <c r="DH126" s="78" t="s">
        <v>1596</v>
      </c>
      <c r="DI126" s="74" t="s">
        <v>1596</v>
      </c>
      <c r="DJ126" s="74" t="s">
        <v>1596</v>
      </c>
      <c r="DK126" s="74" t="s">
        <v>1596</v>
      </c>
      <c r="DL126" s="74" t="s">
        <v>1596</v>
      </c>
      <c r="DM126" s="74" t="s">
        <v>1596</v>
      </c>
      <c r="DN126" s="74" t="s">
        <v>1596</v>
      </c>
      <c r="DO126" s="74" t="s">
        <v>1596</v>
      </c>
      <c r="DP126" s="74" t="s">
        <v>1596</v>
      </c>
      <c r="DQ126" s="74" t="s">
        <v>1596</v>
      </c>
      <c r="DR126" s="74" t="s">
        <v>1596</v>
      </c>
      <c r="DS126" s="74" t="s">
        <v>1596</v>
      </c>
      <c r="DT126" s="74" t="s">
        <v>1596</v>
      </c>
      <c r="DU126" s="74" t="s">
        <v>1596</v>
      </c>
      <c r="DV126" s="74" t="s">
        <v>1596</v>
      </c>
      <c r="DW126" s="74" t="str">
        <f t="shared" si="81"/>
        <v>eligible</v>
      </c>
      <c r="DX126" s="74" t="str">
        <f t="shared" si="82"/>
        <v>eligible</v>
      </c>
      <c r="DY126" s="74" t="str">
        <f t="shared" si="83"/>
        <v>eligible</v>
      </c>
      <c r="DZ126" s="74" t="str">
        <f t="shared" si="84"/>
        <v>eligible</v>
      </c>
      <c r="EA126" s="74" t="str">
        <f t="shared" si="85"/>
        <v>eligible</v>
      </c>
      <c r="EB126" s="74" t="s">
        <v>1596</v>
      </c>
      <c r="EC126" s="63"/>
      <c r="ED126" s="63"/>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c r="FA126" s="74"/>
      <c r="FB126" s="74"/>
      <c r="FC126" s="74"/>
      <c r="FD126" s="74"/>
    </row>
    <row r="127" spans="2:160" x14ac:dyDescent="0.25">
      <c r="B127" s="20" t="s">
        <v>1482</v>
      </c>
      <c r="C127" s="64" t="s">
        <v>1731</v>
      </c>
      <c r="D127" s="29"/>
      <c r="E127" s="29"/>
      <c r="F127" s="65" t="str">
        <f t="shared" si="46"/>
        <v>UMIC</v>
      </c>
      <c r="G127" s="65" t="str">
        <f t="shared" si="47"/>
        <v>UMIC</v>
      </c>
      <c r="H127" s="65" t="str">
        <f t="shared" si="48"/>
        <v>LMIC</v>
      </c>
      <c r="I127" s="65" t="str">
        <f t="shared" si="49"/>
        <v>LMIC</v>
      </c>
      <c r="J127" s="65" t="str">
        <f t="shared" si="50"/>
        <v>HIC</v>
      </c>
      <c r="K127" s="65" t="str">
        <f t="shared" si="51"/>
        <v>HIC</v>
      </c>
      <c r="L127" s="65" t="str">
        <f t="shared" si="52"/>
        <v>HIC</v>
      </c>
      <c r="M127" s="65" t="str">
        <f t="shared" si="53"/>
        <v>HIC</v>
      </c>
      <c r="N127" s="65" t="str">
        <f t="shared" si="54"/>
        <v>HIC</v>
      </c>
      <c r="O127" s="66" t="str">
        <f t="shared" si="55"/>
        <v>HIC</v>
      </c>
      <c r="P127" s="66" t="str">
        <f t="shared" si="56"/>
        <v>HIC</v>
      </c>
      <c r="Q127" s="66" t="str">
        <f t="shared" si="57"/>
        <v>HIC</v>
      </c>
      <c r="R127" s="66" t="str">
        <f t="shared" si="58"/>
        <v>HIC</v>
      </c>
      <c r="S127" s="66" t="str">
        <f t="shared" si="59"/>
        <v>HIC</v>
      </c>
      <c r="T127" s="66" t="str">
        <f t="shared" si="60"/>
        <v>HIC</v>
      </c>
      <c r="U127" s="66" t="str">
        <f t="shared" si="61"/>
        <v>HIC</v>
      </c>
      <c r="V127" s="66" t="str">
        <f t="shared" si="62"/>
        <v>HIC</v>
      </c>
      <c r="W127" s="66" t="str">
        <f t="shared" si="63"/>
        <v>HIC</v>
      </c>
      <c r="X127" s="66" t="str">
        <f t="shared" si="64"/>
        <v>HIC</v>
      </c>
      <c r="Y127" s="66" t="str">
        <f t="shared" si="65"/>
        <v>HIC</v>
      </c>
      <c r="Z127" s="66" t="str">
        <f t="shared" si="66"/>
        <v>HIC</v>
      </c>
      <c r="AA127" s="66" t="str">
        <f t="shared" si="67"/>
        <v>HIC</v>
      </c>
      <c r="AB127" s="66" t="str">
        <f t="shared" si="68"/>
        <v>HIC</v>
      </c>
      <c r="AC127" s="66" t="str">
        <f t="shared" si="69"/>
        <v>HIC</v>
      </c>
      <c r="AD127" s="66" t="str">
        <f t="shared" si="70"/>
        <v>HIC</v>
      </c>
      <c r="AE127" s="66" t="str">
        <f t="shared" si="71"/>
        <v>HIC</v>
      </c>
      <c r="AF127" s="66" t="str">
        <f t="shared" si="72"/>
        <v>HIC</v>
      </c>
      <c r="AG127" s="66" t="str">
        <f t="shared" si="73"/>
        <v>HIC</v>
      </c>
      <c r="AH127" s="66" t="str">
        <f t="shared" si="74"/>
        <v>..</v>
      </c>
      <c r="AI127" s="66" t="str">
        <f t="shared" si="75"/>
        <v>..</v>
      </c>
      <c r="AJ127" s="67"/>
      <c r="AK127" s="67"/>
      <c r="AL127" s="55"/>
      <c r="AM127" s="55"/>
      <c r="AN127" s="128" t="s">
        <v>1598</v>
      </c>
      <c r="AO127" s="129" t="s">
        <v>1598</v>
      </c>
      <c r="AP127" s="68" t="s">
        <v>1599</v>
      </c>
      <c r="AQ127" s="68" t="s">
        <v>1599</v>
      </c>
      <c r="AR127" s="68" t="s">
        <v>1606</v>
      </c>
      <c r="AS127" s="68" t="s">
        <v>1606</v>
      </c>
      <c r="AT127" s="69" t="s">
        <v>1606</v>
      </c>
      <c r="AU127" s="68" t="s">
        <v>1606</v>
      </c>
      <c r="AV127" s="68" t="s">
        <v>1606</v>
      </c>
      <c r="AW127" s="70" t="s">
        <v>1606</v>
      </c>
      <c r="AX127" s="70" t="s">
        <v>1606</v>
      </c>
      <c r="AY127" s="70" t="s">
        <v>1606</v>
      </c>
      <c r="AZ127" s="70" t="s">
        <v>1606</v>
      </c>
      <c r="BA127" s="70" t="s">
        <v>1606</v>
      </c>
      <c r="BB127" s="70" t="s">
        <v>1606</v>
      </c>
      <c r="BC127" s="70" t="s">
        <v>1606</v>
      </c>
      <c r="BD127" s="70" t="s">
        <v>1606</v>
      </c>
      <c r="BE127" s="70" t="s">
        <v>1606</v>
      </c>
      <c r="BF127" s="70" t="s">
        <v>1606</v>
      </c>
      <c r="BG127" s="70" t="s">
        <v>1606</v>
      </c>
      <c r="BH127" s="70" t="s">
        <v>1606</v>
      </c>
      <c r="BI127" s="70" t="s">
        <v>1606</v>
      </c>
      <c r="BJ127" s="70" t="s">
        <v>1606</v>
      </c>
      <c r="BK127" s="70" t="s">
        <v>1606</v>
      </c>
      <c r="BL127" s="70" t="s">
        <v>1606</v>
      </c>
      <c r="BM127" s="70" t="s">
        <v>1606</v>
      </c>
      <c r="BN127" s="70" t="s">
        <v>1606</v>
      </c>
      <c r="BO127" s="70" t="s">
        <v>1606</v>
      </c>
      <c r="BP127" s="70" t="s">
        <v>1600</v>
      </c>
      <c r="BQ127" s="70" t="s">
        <v>1600</v>
      </c>
      <c r="BR127" s="55"/>
      <c r="BS127" s="55"/>
      <c r="BT127" s="135" t="s">
        <v>1600</v>
      </c>
      <c r="BU127" s="71" t="s">
        <v>1600</v>
      </c>
      <c r="BV127" s="71" t="s">
        <v>1600</v>
      </c>
      <c r="BW127" s="71" t="s">
        <v>1600</v>
      </c>
      <c r="BX127" s="71" t="s">
        <v>1600</v>
      </c>
      <c r="BY127" s="71" t="s">
        <v>1600</v>
      </c>
      <c r="BZ127" s="71" t="s">
        <v>1600</v>
      </c>
      <c r="CA127" s="71" t="s">
        <v>1600</v>
      </c>
      <c r="CB127" s="71" t="s">
        <v>1600</v>
      </c>
      <c r="CC127" s="64" t="s">
        <v>1600</v>
      </c>
      <c r="CD127" s="64" t="s">
        <v>1600</v>
      </c>
      <c r="CE127" s="64" t="s">
        <v>1600</v>
      </c>
      <c r="CF127" s="64" t="s">
        <v>1600</v>
      </c>
      <c r="CG127" s="64" t="s">
        <v>1600</v>
      </c>
      <c r="CH127" s="64" t="s">
        <v>1600</v>
      </c>
      <c r="CI127" s="64" t="s">
        <v>1600</v>
      </c>
      <c r="CJ127" s="64" t="s">
        <v>1600</v>
      </c>
      <c r="CK127" s="64" t="s">
        <v>1600</v>
      </c>
      <c r="CL127" s="64" t="s">
        <v>1600</v>
      </c>
      <c r="CM127" s="64" t="s">
        <v>1600</v>
      </c>
      <c r="CN127" s="64" t="s">
        <v>1600</v>
      </c>
      <c r="CO127" s="64" t="s">
        <v>1600</v>
      </c>
      <c r="CP127" s="64" t="s">
        <v>1600</v>
      </c>
      <c r="CQ127" s="64" t="s">
        <v>1600</v>
      </c>
      <c r="CR127" s="64" t="s">
        <v>1600</v>
      </c>
      <c r="CS127" s="64" t="s">
        <v>1600</v>
      </c>
      <c r="CT127" s="64" t="s">
        <v>1600</v>
      </c>
      <c r="CU127" s="64" t="s">
        <v>1600</v>
      </c>
      <c r="CV127" s="64" t="s">
        <v>1600</v>
      </c>
      <c r="CW127" s="64" t="s">
        <v>1600</v>
      </c>
      <c r="CX127" s="29"/>
      <c r="CY127" s="29"/>
      <c r="CZ127" s="140" t="s">
        <v>1601</v>
      </c>
      <c r="DA127" s="72" t="s">
        <v>1596</v>
      </c>
      <c r="DB127" s="72" t="s">
        <v>1596</v>
      </c>
      <c r="DC127" s="72" t="s">
        <v>1596</v>
      </c>
      <c r="DD127" s="72" t="s">
        <v>1601</v>
      </c>
      <c r="DE127" s="72" t="s">
        <v>1601</v>
      </c>
      <c r="DF127" s="72" t="s">
        <v>1601</v>
      </c>
      <c r="DG127" s="77" t="s">
        <v>1602</v>
      </c>
      <c r="DH127" s="78" t="s">
        <v>1602</v>
      </c>
      <c r="DI127" s="74" t="s">
        <v>1601</v>
      </c>
      <c r="DJ127" s="74" t="s">
        <v>1601</v>
      </c>
      <c r="DK127" s="74" t="s">
        <v>1601</v>
      </c>
      <c r="DL127" s="74" t="s">
        <v>1601</v>
      </c>
      <c r="DM127" s="74" t="s">
        <v>1601</v>
      </c>
      <c r="DN127" s="74" t="s">
        <v>1601</v>
      </c>
      <c r="DO127" s="74" t="s">
        <v>1601</v>
      </c>
      <c r="DP127" s="74" t="s">
        <v>1601</v>
      </c>
      <c r="DQ127" s="74" t="s">
        <v>1601</v>
      </c>
      <c r="DR127" s="74" t="s">
        <v>1601</v>
      </c>
      <c r="DS127" s="74" t="s">
        <v>1601</v>
      </c>
      <c r="DT127" s="74" t="s">
        <v>1601</v>
      </c>
      <c r="DU127" s="74" t="s">
        <v>1601</v>
      </c>
      <c r="DV127" s="74" t="s">
        <v>1601</v>
      </c>
      <c r="DW127" s="74" t="str">
        <f t="shared" si="81"/>
        <v>ineligible</v>
      </c>
      <c r="DX127" s="74" t="str">
        <f t="shared" si="82"/>
        <v>ineligible</v>
      </c>
      <c r="DY127" s="74" t="str">
        <f t="shared" si="83"/>
        <v>ineligible</v>
      </c>
      <c r="DZ127" s="74" t="str">
        <f t="shared" si="84"/>
        <v>ineligible</v>
      </c>
      <c r="EA127" s="74" t="str">
        <f t="shared" si="85"/>
        <v>eligible</v>
      </c>
      <c r="EB127" s="74" t="s">
        <v>1596</v>
      </c>
      <c r="EC127" s="63"/>
      <c r="ED127" s="63"/>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c r="FA127" s="74"/>
      <c r="FB127" s="74"/>
      <c r="FC127" s="74"/>
      <c r="FD127" s="74"/>
    </row>
    <row r="128" spans="2:160" x14ac:dyDescent="0.25">
      <c r="B128" s="20" t="s">
        <v>1730</v>
      </c>
      <c r="C128" s="64" t="s">
        <v>1732</v>
      </c>
      <c r="D128" s="29"/>
      <c r="E128" s="29"/>
      <c r="F128" s="65" t="str">
        <f t="shared" si="46"/>
        <v>HIC</v>
      </c>
      <c r="G128" s="65" t="str">
        <f t="shared" si="47"/>
        <v>HIC</v>
      </c>
      <c r="H128" s="65" t="str">
        <f t="shared" si="48"/>
        <v>HIC</v>
      </c>
      <c r="I128" s="65" t="str">
        <f t="shared" si="49"/>
        <v>HIC</v>
      </c>
      <c r="J128" s="65" t="str">
        <f t="shared" si="50"/>
        <v>LMIC</v>
      </c>
      <c r="K128" s="65" t="str">
        <f t="shared" si="51"/>
        <v>LMIC</v>
      </c>
      <c r="L128" s="65" t="str">
        <f t="shared" si="52"/>
        <v>LMIC</v>
      </c>
      <c r="M128" s="65" t="str">
        <f t="shared" si="53"/>
        <v>UMIC</v>
      </c>
      <c r="N128" s="65" t="str">
        <f t="shared" si="54"/>
        <v>LMIC</v>
      </c>
      <c r="O128" s="66" t="str">
        <f t="shared" si="55"/>
        <v>LMIC</v>
      </c>
      <c r="P128" s="66" t="str">
        <f t="shared" si="56"/>
        <v>LMIC</v>
      </c>
      <c r="Q128" s="66" t="str">
        <f t="shared" si="57"/>
        <v>LMIC</v>
      </c>
      <c r="R128" s="66" t="str">
        <f t="shared" si="58"/>
        <v>LMIC</v>
      </c>
      <c r="S128" s="66" t="str">
        <f t="shared" si="59"/>
        <v>LMIC</v>
      </c>
      <c r="T128" s="66" t="str">
        <f t="shared" si="60"/>
        <v>LMIC</v>
      </c>
      <c r="U128" s="66" t="str">
        <f t="shared" si="61"/>
        <v>LIC</v>
      </c>
      <c r="V128" s="66" t="str">
        <f t="shared" si="62"/>
        <v>LIC</v>
      </c>
      <c r="W128" s="66" t="str">
        <f t="shared" si="63"/>
        <v>LIC</v>
      </c>
      <c r="X128" s="66" t="str">
        <f t="shared" si="64"/>
        <v>LIC</v>
      </c>
      <c r="Y128" s="66" t="str">
        <f t="shared" si="65"/>
        <v>LIC</v>
      </c>
      <c r="Z128" s="66" t="str">
        <f t="shared" si="66"/>
        <v>LIC</v>
      </c>
      <c r="AA128" s="66" t="str">
        <f t="shared" si="67"/>
        <v>LIC</v>
      </c>
      <c r="AB128" s="66" t="str">
        <f t="shared" si="68"/>
        <v>LIC</v>
      </c>
      <c r="AC128" s="66" t="str">
        <f t="shared" si="69"/>
        <v>LIC</v>
      </c>
      <c r="AD128" s="66" t="str">
        <f t="shared" si="70"/>
        <v>LIC</v>
      </c>
      <c r="AE128" s="66" t="str">
        <f t="shared" si="71"/>
        <v>LIC</v>
      </c>
      <c r="AF128" s="66" t="str">
        <f t="shared" si="72"/>
        <v>LIC</v>
      </c>
      <c r="AG128" s="66" t="str">
        <f t="shared" si="73"/>
        <v>LIC</v>
      </c>
      <c r="AH128" s="66" t="str">
        <f t="shared" si="74"/>
        <v>LMIC</v>
      </c>
      <c r="AI128" s="66" t="str">
        <f t="shared" si="75"/>
        <v>LMIC</v>
      </c>
      <c r="AJ128" s="67"/>
      <c r="AK128" s="67"/>
      <c r="AL128" s="55"/>
      <c r="AM128" s="55"/>
      <c r="AN128" s="128" t="s">
        <v>1606</v>
      </c>
      <c r="AO128" s="128" t="s">
        <v>1606</v>
      </c>
      <c r="AP128" s="68" t="s">
        <v>1606</v>
      </c>
      <c r="AQ128" s="68" t="s">
        <v>1606</v>
      </c>
      <c r="AR128" s="68" t="s">
        <v>1599</v>
      </c>
      <c r="AS128" s="68" t="s">
        <v>1599</v>
      </c>
      <c r="AT128" s="75" t="s">
        <v>1599</v>
      </c>
      <c r="AU128" s="68" t="s">
        <v>1598</v>
      </c>
      <c r="AV128" s="68" t="s">
        <v>1599</v>
      </c>
      <c r="AW128" s="70" t="s">
        <v>1599</v>
      </c>
      <c r="AX128" s="70" t="s">
        <v>1599</v>
      </c>
      <c r="AY128" s="70" t="s">
        <v>1599</v>
      </c>
      <c r="AZ128" s="70" t="s">
        <v>1599</v>
      </c>
      <c r="BA128" s="70" t="s">
        <v>1599</v>
      </c>
      <c r="BB128" s="70" t="s">
        <v>1599</v>
      </c>
      <c r="BC128" s="70" t="s">
        <v>1595</v>
      </c>
      <c r="BD128" s="70" t="s">
        <v>1595</v>
      </c>
      <c r="BE128" s="70" t="s">
        <v>1595</v>
      </c>
      <c r="BF128" s="70" t="s">
        <v>1595</v>
      </c>
      <c r="BG128" s="70" t="s">
        <v>1595</v>
      </c>
      <c r="BH128" s="70" t="s">
        <v>1595</v>
      </c>
      <c r="BI128" s="70" t="s">
        <v>1595</v>
      </c>
      <c r="BJ128" s="70" t="s">
        <v>1595</v>
      </c>
      <c r="BK128" s="70" t="s">
        <v>1595</v>
      </c>
      <c r="BL128" s="70" t="s">
        <v>1595</v>
      </c>
      <c r="BM128" s="70" t="s">
        <v>1595</v>
      </c>
      <c r="BN128" s="70" t="s">
        <v>1595</v>
      </c>
      <c r="BO128" s="70" t="s">
        <v>1595</v>
      </c>
      <c r="BP128" s="70" t="s">
        <v>1599</v>
      </c>
      <c r="BQ128" s="70" t="s">
        <v>1599</v>
      </c>
      <c r="BR128" s="55"/>
      <c r="BS128" s="55"/>
      <c r="BT128" s="135" t="s">
        <v>1600</v>
      </c>
      <c r="BU128" s="71" t="s">
        <v>1600</v>
      </c>
      <c r="BV128" s="71" t="s">
        <v>1600</v>
      </c>
      <c r="BW128" s="71" t="s">
        <v>1600</v>
      </c>
      <c r="BX128" s="71" t="s">
        <v>1600</v>
      </c>
      <c r="BY128" s="71" t="s">
        <v>1600</v>
      </c>
      <c r="BZ128" s="71" t="s">
        <v>1600</v>
      </c>
      <c r="CA128" s="71" t="s">
        <v>1600</v>
      </c>
      <c r="CB128" s="71" t="s">
        <v>1600</v>
      </c>
      <c r="CC128" s="64" t="s">
        <v>1600</v>
      </c>
      <c r="CD128" s="64" t="s">
        <v>1600</v>
      </c>
      <c r="CE128" s="64" t="s">
        <v>1600</v>
      </c>
      <c r="CF128" s="64" t="s">
        <v>1600</v>
      </c>
      <c r="CG128" s="64" t="s">
        <v>1600</v>
      </c>
      <c r="CH128" s="64" t="s">
        <v>1600</v>
      </c>
      <c r="CI128" s="64" t="s">
        <v>1600</v>
      </c>
      <c r="CJ128" s="64" t="s">
        <v>1600</v>
      </c>
      <c r="CK128" s="64" t="s">
        <v>1600</v>
      </c>
      <c r="CL128" s="64" t="s">
        <v>1600</v>
      </c>
      <c r="CM128" s="64" t="s">
        <v>1600</v>
      </c>
      <c r="CN128" s="64" t="s">
        <v>1600</v>
      </c>
      <c r="CO128" s="64" t="s">
        <v>1600</v>
      </c>
      <c r="CP128" s="64" t="s">
        <v>1600</v>
      </c>
      <c r="CQ128" s="64" t="s">
        <v>1600</v>
      </c>
      <c r="CR128" s="64" t="s">
        <v>1600</v>
      </c>
      <c r="CS128" s="64" t="s">
        <v>1600</v>
      </c>
      <c r="CT128" s="64" t="s">
        <v>1600</v>
      </c>
      <c r="CU128" s="64" t="s">
        <v>1600</v>
      </c>
      <c r="CV128" s="64" t="s">
        <v>1600</v>
      </c>
      <c r="CW128" s="64" t="s">
        <v>1600</v>
      </c>
      <c r="CX128" s="29"/>
      <c r="CY128" s="29"/>
      <c r="CZ128" s="139" t="s">
        <v>1601</v>
      </c>
      <c r="DA128" s="72" t="s">
        <v>1601</v>
      </c>
      <c r="DB128" s="72" t="s">
        <v>1601</v>
      </c>
      <c r="DC128" s="72" t="s">
        <v>1601</v>
      </c>
      <c r="DD128" s="72" t="s">
        <v>1596</v>
      </c>
      <c r="DE128" s="72" t="s">
        <v>1596</v>
      </c>
      <c r="DF128" s="72" t="s">
        <v>1596</v>
      </c>
      <c r="DG128" s="77" t="s">
        <v>1596</v>
      </c>
      <c r="DH128" s="78" t="s">
        <v>1596</v>
      </c>
      <c r="DI128" s="74" t="s">
        <v>1596</v>
      </c>
      <c r="DJ128" s="74" t="s">
        <v>1596</v>
      </c>
      <c r="DK128" s="74" t="s">
        <v>1596</v>
      </c>
      <c r="DL128" s="74" t="s">
        <v>1596</v>
      </c>
      <c r="DM128" s="74" t="s">
        <v>1596</v>
      </c>
      <c r="DN128" s="74" t="s">
        <v>1596</v>
      </c>
      <c r="DO128" s="74" t="s">
        <v>1596</v>
      </c>
      <c r="DP128" s="74" t="s">
        <v>1596</v>
      </c>
      <c r="DQ128" s="74" t="s">
        <v>1596</v>
      </c>
      <c r="DR128" s="74" t="s">
        <v>1596</v>
      </c>
      <c r="DS128" s="74" t="s">
        <v>1596</v>
      </c>
      <c r="DT128" s="74" t="s">
        <v>1596</v>
      </c>
      <c r="DU128" s="74" t="s">
        <v>1596</v>
      </c>
      <c r="DV128" s="74" t="s">
        <v>1596</v>
      </c>
      <c r="DW128" s="74" t="str">
        <f t="shared" si="81"/>
        <v>eligible</v>
      </c>
      <c r="DX128" s="74" t="str">
        <f t="shared" si="82"/>
        <v>eligible</v>
      </c>
      <c r="DY128" s="74" t="str">
        <f t="shared" si="83"/>
        <v>eligible</v>
      </c>
      <c r="DZ128" s="74" t="str">
        <f t="shared" si="84"/>
        <v>eligible</v>
      </c>
      <c r="EA128" s="74" t="str">
        <f t="shared" si="85"/>
        <v>eligible</v>
      </c>
      <c r="EB128" s="74" t="s">
        <v>1596</v>
      </c>
      <c r="EC128" s="63"/>
      <c r="ED128" s="63"/>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c r="FA128" s="74"/>
      <c r="FB128" s="74"/>
      <c r="FC128" s="74"/>
      <c r="FD128" s="74"/>
    </row>
    <row r="129" spans="2:160" x14ac:dyDescent="0.25">
      <c r="B129" s="76" t="s">
        <v>593</v>
      </c>
      <c r="C129" s="64" t="s">
        <v>1733</v>
      </c>
      <c r="D129" s="29"/>
      <c r="E129" s="29"/>
      <c r="F129" s="65" t="str">
        <f t="shared" si="46"/>
        <v>LMIC</v>
      </c>
      <c r="G129" s="65" t="str">
        <f t="shared" si="47"/>
        <v>LMIC</v>
      </c>
      <c r="H129" s="65" t="str">
        <f t="shared" si="48"/>
        <v>LMIC</v>
      </c>
      <c r="I129" s="65" t="str">
        <f t="shared" si="49"/>
        <v>LMIC</v>
      </c>
      <c r="J129" s="65" t="str">
        <f t="shared" si="50"/>
        <v>UMIC</v>
      </c>
      <c r="K129" s="65" t="str">
        <f t="shared" si="51"/>
        <v>UMIC</v>
      </c>
      <c r="L129" s="65" t="str">
        <f t="shared" si="52"/>
        <v>UMIC</v>
      </c>
      <c r="M129" s="65" t="str">
        <f t="shared" si="53"/>
        <v>UMIC</v>
      </c>
      <c r="N129" s="65" t="str">
        <f t="shared" si="54"/>
        <v>UMIC</v>
      </c>
      <c r="O129" s="66" t="str">
        <f t="shared" si="55"/>
        <v>UMIC</v>
      </c>
      <c r="P129" s="66" t="str">
        <f t="shared" si="56"/>
        <v>UMIC</v>
      </c>
      <c r="Q129" s="66" t="str">
        <f t="shared" si="57"/>
        <v>UMIC</v>
      </c>
      <c r="R129" s="66" t="str">
        <f t="shared" si="58"/>
        <v>UMIC</v>
      </c>
      <c r="S129" s="66" t="str">
        <f t="shared" si="59"/>
        <v>UMIC</v>
      </c>
      <c r="T129" s="66" t="str">
        <f t="shared" si="60"/>
        <v>UMIC</v>
      </c>
      <c r="U129" s="66" t="str">
        <f t="shared" si="61"/>
        <v>UMIC</v>
      </c>
      <c r="V129" s="66" t="str">
        <f t="shared" si="62"/>
        <v>..</v>
      </c>
      <c r="W129" s="66" t="str">
        <f t="shared" si="63"/>
        <v>..</v>
      </c>
      <c r="X129" s="66" t="str">
        <f t="shared" si="64"/>
        <v>..</v>
      </c>
      <c r="Y129" s="66" t="str">
        <f t="shared" si="65"/>
        <v>..</v>
      </c>
      <c r="Z129" s="66" t="str">
        <f t="shared" si="66"/>
        <v>..</v>
      </c>
      <c r="AA129" s="66" t="str">
        <f t="shared" si="67"/>
        <v>..</v>
      </c>
      <c r="AB129" s="66" t="str">
        <f t="shared" si="68"/>
        <v>..</v>
      </c>
      <c r="AC129" s="66" t="str">
        <f t="shared" si="69"/>
        <v>..</v>
      </c>
      <c r="AD129" s="66" t="str">
        <f t="shared" si="70"/>
        <v>..</v>
      </c>
      <c r="AE129" s="66" t="str">
        <f t="shared" si="71"/>
        <v>..</v>
      </c>
      <c r="AF129" s="66" t="str">
        <f t="shared" si="72"/>
        <v>..</v>
      </c>
      <c r="AG129" s="66" t="str">
        <f t="shared" si="73"/>
        <v>..</v>
      </c>
      <c r="AH129" s="66" t="str">
        <f t="shared" si="74"/>
        <v>..</v>
      </c>
      <c r="AI129" s="66" t="str">
        <f t="shared" si="75"/>
        <v>..</v>
      </c>
      <c r="AJ129" s="67"/>
      <c r="AK129" s="67"/>
      <c r="AL129" s="55"/>
      <c r="AM129" s="55"/>
      <c r="AN129" s="128" t="s">
        <v>1599</v>
      </c>
      <c r="AO129" s="128" t="s">
        <v>1599</v>
      </c>
      <c r="AP129" s="68" t="s">
        <v>1599</v>
      </c>
      <c r="AQ129" s="68" t="s">
        <v>1599</v>
      </c>
      <c r="AR129" s="68" t="s">
        <v>1598</v>
      </c>
      <c r="AS129" s="68" t="s">
        <v>1598</v>
      </c>
      <c r="AT129" s="69" t="s">
        <v>1598</v>
      </c>
      <c r="AU129" s="68" t="s">
        <v>1598</v>
      </c>
      <c r="AV129" s="68" t="s">
        <v>1598</v>
      </c>
      <c r="AW129" s="70" t="s">
        <v>1598</v>
      </c>
      <c r="AX129" s="70" t="s">
        <v>1598</v>
      </c>
      <c r="AY129" s="70" t="s">
        <v>1598</v>
      </c>
      <c r="AZ129" s="70" t="s">
        <v>1598</v>
      </c>
      <c r="BA129" s="70" t="s">
        <v>1598</v>
      </c>
      <c r="BB129" s="70" t="s">
        <v>1598</v>
      </c>
      <c r="BC129" s="70" t="s">
        <v>1598</v>
      </c>
      <c r="BD129" s="70" t="s">
        <v>1600</v>
      </c>
      <c r="BE129" s="70" t="s">
        <v>1600</v>
      </c>
      <c r="BF129" s="70" t="s">
        <v>1600</v>
      </c>
      <c r="BG129" s="70" t="s">
        <v>1600</v>
      </c>
      <c r="BH129" s="70" t="s">
        <v>1600</v>
      </c>
      <c r="BI129" s="70" t="s">
        <v>1600</v>
      </c>
      <c r="BJ129" s="70" t="s">
        <v>1600</v>
      </c>
      <c r="BK129" s="70" t="s">
        <v>1600</v>
      </c>
      <c r="BL129" s="70" t="s">
        <v>1600</v>
      </c>
      <c r="BM129" s="70" t="s">
        <v>1600</v>
      </c>
      <c r="BN129" s="70" t="s">
        <v>1600</v>
      </c>
      <c r="BO129" s="70" t="s">
        <v>1600</v>
      </c>
      <c r="BP129" s="70" t="s">
        <v>1600</v>
      </c>
      <c r="BQ129" s="70" t="s">
        <v>1600</v>
      </c>
      <c r="BR129" s="55"/>
      <c r="BS129" s="55"/>
      <c r="BT129" s="135" t="s">
        <v>1600</v>
      </c>
      <c r="BU129" s="71" t="s">
        <v>1600</v>
      </c>
      <c r="BV129" s="71" t="s">
        <v>1600</v>
      </c>
      <c r="BW129" s="71" t="s">
        <v>1600</v>
      </c>
      <c r="BX129" s="71" t="s">
        <v>1600</v>
      </c>
      <c r="BY129" s="71" t="s">
        <v>1600</v>
      </c>
      <c r="BZ129" s="71" t="s">
        <v>1600</v>
      </c>
      <c r="CA129" s="71" t="s">
        <v>1600</v>
      </c>
      <c r="CB129" s="71" t="s">
        <v>1600</v>
      </c>
      <c r="CC129" s="64" t="s">
        <v>1600</v>
      </c>
      <c r="CD129" s="64" t="s">
        <v>1600</v>
      </c>
      <c r="CE129" s="64" t="s">
        <v>1600</v>
      </c>
      <c r="CF129" s="64" t="s">
        <v>1600</v>
      </c>
      <c r="CG129" s="64" t="s">
        <v>1600</v>
      </c>
      <c r="CH129" s="64" t="s">
        <v>1600</v>
      </c>
      <c r="CI129" s="64" t="s">
        <v>1600</v>
      </c>
      <c r="CJ129" s="64" t="s">
        <v>1600</v>
      </c>
      <c r="CK129" s="64" t="s">
        <v>1600</v>
      </c>
      <c r="CL129" s="64" t="s">
        <v>1600</v>
      </c>
      <c r="CM129" s="64" t="s">
        <v>1600</v>
      </c>
      <c r="CN129" s="64" t="s">
        <v>1600</v>
      </c>
      <c r="CO129" s="64" t="s">
        <v>1600</v>
      </c>
      <c r="CP129" s="64" t="s">
        <v>1600</v>
      </c>
      <c r="CQ129" s="64" t="s">
        <v>1600</v>
      </c>
      <c r="CR129" s="64" t="s">
        <v>1600</v>
      </c>
      <c r="CS129" s="64" t="s">
        <v>1600</v>
      </c>
      <c r="CT129" s="64" t="s">
        <v>1600</v>
      </c>
      <c r="CU129" s="64" t="s">
        <v>1600</v>
      </c>
      <c r="CV129" s="64" t="s">
        <v>1600</v>
      </c>
      <c r="CW129" s="64" t="s">
        <v>1600</v>
      </c>
      <c r="CX129" s="29"/>
      <c r="CY129" s="29"/>
      <c r="CZ129" s="139" t="s">
        <v>1596</v>
      </c>
      <c r="DA129" s="72" t="s">
        <v>1596</v>
      </c>
      <c r="DB129" s="72" t="s">
        <v>1596</v>
      </c>
      <c r="DC129" s="72" t="s">
        <v>1596</v>
      </c>
      <c r="DD129" s="72" t="s">
        <v>1601</v>
      </c>
      <c r="DE129" s="72" t="s">
        <v>1601</v>
      </c>
      <c r="DF129" s="72" t="s">
        <v>1601</v>
      </c>
      <c r="DG129" s="77" t="s">
        <v>1602</v>
      </c>
      <c r="DH129" s="78" t="s">
        <v>1602</v>
      </c>
      <c r="DI129" s="74" t="s">
        <v>1601</v>
      </c>
      <c r="DJ129" s="74" t="s">
        <v>1601</v>
      </c>
      <c r="DK129" s="74" t="s">
        <v>1601</v>
      </c>
      <c r="DL129" s="74" t="s">
        <v>1601</v>
      </c>
      <c r="DM129" s="74" t="s">
        <v>1601</v>
      </c>
      <c r="DN129" s="74" t="s">
        <v>1601</v>
      </c>
      <c r="DO129" s="74" t="s">
        <v>1596</v>
      </c>
      <c r="DP129" s="74" t="s">
        <v>1629</v>
      </c>
      <c r="DQ129" s="74" t="s">
        <v>1629</v>
      </c>
      <c r="DR129" s="74" t="s">
        <v>1629</v>
      </c>
      <c r="DS129" s="74" t="s">
        <v>1629</v>
      </c>
      <c r="DT129" s="74" t="s">
        <v>1629</v>
      </c>
      <c r="DU129" s="74" t="s">
        <v>1629</v>
      </c>
      <c r="DV129" s="74" t="s">
        <v>1629</v>
      </c>
      <c r="DW129" s="74" t="str">
        <f t="shared" si="81"/>
        <v>unclassified</v>
      </c>
      <c r="DX129" s="74" t="str">
        <f t="shared" si="82"/>
        <v>unclassified</v>
      </c>
      <c r="DY129" s="74" t="str">
        <f t="shared" si="83"/>
        <v>unclassified</v>
      </c>
      <c r="DZ129" s="74" t="str">
        <f t="shared" si="84"/>
        <v>unclassified</v>
      </c>
      <c r="EA129" s="74" t="str">
        <f t="shared" si="85"/>
        <v>unclassified</v>
      </c>
      <c r="EB129" s="74" t="s">
        <v>1629</v>
      </c>
      <c r="EC129" s="63"/>
      <c r="ED129" s="63"/>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c r="FA129" s="74"/>
      <c r="FB129" s="74"/>
      <c r="FC129" s="74"/>
      <c r="FD129" s="74"/>
    </row>
    <row r="130" spans="2:160" x14ac:dyDescent="0.25">
      <c r="B130" s="20" t="s">
        <v>207</v>
      </c>
      <c r="C130" s="64" t="s">
        <v>1734</v>
      </c>
      <c r="D130" s="29"/>
      <c r="E130" s="29"/>
      <c r="F130" s="65" t="str">
        <f t="shared" si="46"/>
        <v>UMIC</v>
      </c>
      <c r="G130" s="65" t="str">
        <f t="shared" si="47"/>
        <v>UMIC</v>
      </c>
      <c r="H130" s="65" t="str">
        <f t="shared" si="48"/>
        <v>UMIC</v>
      </c>
      <c r="I130" s="65" t="str">
        <f t="shared" si="49"/>
        <v>UMIC</v>
      </c>
      <c r="J130" s="65" t="str">
        <f t="shared" si="50"/>
        <v>LMIC</v>
      </c>
      <c r="K130" s="65" t="str">
        <f t="shared" si="51"/>
        <v>LMIC</v>
      </c>
      <c r="L130" s="65" t="str">
        <f t="shared" si="52"/>
        <v>LMIC</v>
      </c>
      <c r="M130" s="65" t="str">
        <f t="shared" si="53"/>
        <v>LMIC</v>
      </c>
      <c r="N130" s="65" t="str">
        <f t="shared" si="54"/>
        <v>LMIC</v>
      </c>
      <c r="O130" s="66" t="str">
        <f t="shared" si="55"/>
        <v>LMIC</v>
      </c>
      <c r="P130" s="66" t="str">
        <f t="shared" si="56"/>
        <v>LMIC</v>
      </c>
      <c r="Q130" s="66" t="str">
        <f t="shared" si="57"/>
        <v>LMIC</v>
      </c>
      <c r="R130" s="66" t="str">
        <f t="shared" si="58"/>
        <v>LMIC</v>
      </c>
      <c r="S130" s="66" t="str">
        <f t="shared" si="59"/>
        <v>LMIC</v>
      </c>
      <c r="T130" s="66" t="str">
        <f t="shared" si="60"/>
        <v>LMIC</v>
      </c>
      <c r="U130" s="66" t="str">
        <f t="shared" si="61"/>
        <v>LMIC</v>
      </c>
      <c r="V130" s="66" t="str">
        <f t="shared" si="62"/>
        <v>LMIC</v>
      </c>
      <c r="W130" s="66" t="str">
        <f t="shared" si="63"/>
        <v>LMIC</v>
      </c>
      <c r="X130" s="66" t="str">
        <f t="shared" si="64"/>
        <v>LMIC</v>
      </c>
      <c r="Y130" s="66" t="str">
        <f t="shared" si="65"/>
        <v>LMIC</v>
      </c>
      <c r="Z130" s="66" t="str">
        <f t="shared" si="66"/>
        <v>LMIC</v>
      </c>
      <c r="AA130" s="66" t="str">
        <f t="shared" si="67"/>
        <v>LMIC</v>
      </c>
      <c r="AB130" s="66" t="str">
        <f t="shared" si="68"/>
        <v>LMIC</v>
      </c>
      <c r="AC130" s="66" t="str">
        <f t="shared" si="69"/>
        <v>LMIC</v>
      </c>
      <c r="AD130" s="66" t="str">
        <f t="shared" si="70"/>
        <v>LMIC</v>
      </c>
      <c r="AE130" s="66" t="str">
        <f t="shared" si="71"/>
        <v>LMIC</v>
      </c>
      <c r="AF130" s="66" t="str">
        <f t="shared" si="72"/>
        <v>LMIC</v>
      </c>
      <c r="AG130" s="66" t="str">
        <f t="shared" si="73"/>
        <v>LMIC</v>
      </c>
      <c r="AH130" s="66" t="str">
        <f t="shared" si="74"/>
        <v>LMIC</v>
      </c>
      <c r="AI130" s="66" t="str">
        <f t="shared" si="75"/>
        <v>LMIC</v>
      </c>
      <c r="AJ130" s="67"/>
      <c r="AK130" s="67"/>
      <c r="AL130" s="55"/>
      <c r="AM130" s="55"/>
      <c r="AN130" s="128" t="s">
        <v>1598</v>
      </c>
      <c r="AO130" s="128" t="s">
        <v>1598</v>
      </c>
      <c r="AP130" s="68" t="s">
        <v>1598</v>
      </c>
      <c r="AQ130" s="68" t="s">
        <v>1598</v>
      </c>
      <c r="AR130" s="68" t="s">
        <v>1599</v>
      </c>
      <c r="AS130" s="68" t="s">
        <v>1599</v>
      </c>
      <c r="AT130" s="69" t="s">
        <v>1599</v>
      </c>
      <c r="AU130" s="68" t="s">
        <v>1599</v>
      </c>
      <c r="AV130" s="68" t="s">
        <v>1599</v>
      </c>
      <c r="AW130" s="70" t="s">
        <v>1599</v>
      </c>
      <c r="AX130" s="70" t="s">
        <v>1599</v>
      </c>
      <c r="AY130" s="70" t="s">
        <v>1599</v>
      </c>
      <c r="AZ130" s="70" t="s">
        <v>1599</v>
      </c>
      <c r="BA130" s="70" t="s">
        <v>1599</v>
      </c>
      <c r="BB130" s="70" t="s">
        <v>1599</v>
      </c>
      <c r="BC130" s="70" t="s">
        <v>1599</v>
      </c>
      <c r="BD130" s="70" t="s">
        <v>1599</v>
      </c>
      <c r="BE130" s="70" t="s">
        <v>1599</v>
      </c>
      <c r="BF130" s="70" t="s">
        <v>1599</v>
      </c>
      <c r="BG130" s="70" t="s">
        <v>1599</v>
      </c>
      <c r="BH130" s="70" t="s">
        <v>1599</v>
      </c>
      <c r="BI130" s="70" t="s">
        <v>1599</v>
      </c>
      <c r="BJ130" s="70" t="s">
        <v>1599</v>
      </c>
      <c r="BK130" s="70" t="s">
        <v>1599</v>
      </c>
      <c r="BL130" s="70" t="s">
        <v>1599</v>
      </c>
      <c r="BM130" s="70" t="s">
        <v>1599</v>
      </c>
      <c r="BN130" s="70" t="s">
        <v>1599</v>
      </c>
      <c r="BO130" s="70" t="s">
        <v>1599</v>
      </c>
      <c r="BP130" s="70" t="s">
        <v>1599</v>
      </c>
      <c r="BQ130" s="70" t="s">
        <v>1599</v>
      </c>
      <c r="BR130" s="55"/>
      <c r="BS130" s="55"/>
      <c r="BT130" s="135" t="s">
        <v>1600</v>
      </c>
      <c r="BU130" s="71" t="s">
        <v>1600</v>
      </c>
      <c r="BV130" s="71" t="s">
        <v>1600</v>
      </c>
      <c r="BW130" s="71" t="s">
        <v>1600</v>
      </c>
      <c r="BX130" s="71" t="s">
        <v>1600</v>
      </c>
      <c r="BY130" s="71" t="s">
        <v>1600</v>
      </c>
      <c r="BZ130" s="71" t="s">
        <v>1600</v>
      </c>
      <c r="CA130" s="71" t="s">
        <v>1600</v>
      </c>
      <c r="CB130" s="71" t="s">
        <v>1600</v>
      </c>
      <c r="CC130" s="64" t="s">
        <v>1600</v>
      </c>
      <c r="CD130" s="64" t="s">
        <v>1600</v>
      </c>
      <c r="CE130" s="64" t="s">
        <v>1600</v>
      </c>
      <c r="CF130" s="64" t="s">
        <v>1600</v>
      </c>
      <c r="CG130" s="64" t="s">
        <v>1600</v>
      </c>
      <c r="CH130" s="64" t="s">
        <v>1600</v>
      </c>
      <c r="CI130" s="64" t="s">
        <v>1600</v>
      </c>
      <c r="CJ130" s="64" t="s">
        <v>1600</v>
      </c>
      <c r="CK130" s="64" t="s">
        <v>1600</v>
      </c>
      <c r="CL130" s="64" t="s">
        <v>1600</v>
      </c>
      <c r="CM130" s="64" t="s">
        <v>1600</v>
      </c>
      <c r="CN130" s="64" t="s">
        <v>1600</v>
      </c>
      <c r="CO130" s="64" t="s">
        <v>1600</v>
      </c>
      <c r="CP130" s="64" t="s">
        <v>1600</v>
      </c>
      <c r="CQ130" s="64" t="s">
        <v>1600</v>
      </c>
      <c r="CR130" s="64" t="s">
        <v>1600</v>
      </c>
      <c r="CS130" s="64" t="s">
        <v>1600</v>
      </c>
      <c r="CT130" s="64" t="s">
        <v>1600</v>
      </c>
      <c r="CU130" s="64" t="s">
        <v>1600</v>
      </c>
      <c r="CV130" s="64" t="s">
        <v>1600</v>
      </c>
      <c r="CW130" s="64" t="s">
        <v>1600</v>
      </c>
      <c r="CX130" s="29"/>
      <c r="CY130" s="29"/>
      <c r="CZ130" s="139" t="s">
        <v>1601</v>
      </c>
      <c r="DA130" s="72" t="s">
        <v>1601</v>
      </c>
      <c r="DB130" s="72" t="s">
        <v>1601</v>
      </c>
      <c r="DC130" s="72" t="s">
        <v>1601</v>
      </c>
      <c r="DD130" s="72" t="s">
        <v>1596</v>
      </c>
      <c r="DE130" s="72" t="s">
        <v>1596</v>
      </c>
      <c r="DF130" s="72" t="s">
        <v>1596</v>
      </c>
      <c r="DG130" s="77" t="s">
        <v>1596</v>
      </c>
      <c r="DH130" s="78" t="s">
        <v>1596</v>
      </c>
      <c r="DI130" s="74" t="s">
        <v>1596</v>
      </c>
      <c r="DJ130" s="74" t="s">
        <v>1596</v>
      </c>
      <c r="DK130" s="74" t="s">
        <v>1596</v>
      </c>
      <c r="DL130" s="74" t="s">
        <v>1596</v>
      </c>
      <c r="DM130" s="74" t="s">
        <v>1596</v>
      </c>
      <c r="DN130" s="74" t="s">
        <v>1596</v>
      </c>
      <c r="DO130" s="74" t="s">
        <v>1596</v>
      </c>
      <c r="DP130" s="74" t="s">
        <v>1596</v>
      </c>
      <c r="DQ130" s="74" t="s">
        <v>1596</v>
      </c>
      <c r="DR130" s="74" t="s">
        <v>1596</v>
      </c>
      <c r="DS130" s="74" t="s">
        <v>1596</v>
      </c>
      <c r="DT130" s="74" t="s">
        <v>1596</v>
      </c>
      <c r="DU130" s="74" t="s">
        <v>1596</v>
      </c>
      <c r="DV130" s="74" t="s">
        <v>1596</v>
      </c>
      <c r="DW130" s="74" t="str">
        <f t="shared" si="81"/>
        <v>eligible</v>
      </c>
      <c r="DX130" s="74" t="str">
        <f t="shared" si="82"/>
        <v>eligible</v>
      </c>
      <c r="DY130" s="74" t="str">
        <f t="shared" si="83"/>
        <v>eligible</v>
      </c>
      <c r="DZ130" s="74" t="str">
        <f t="shared" si="84"/>
        <v>eligible</v>
      </c>
      <c r="EA130" s="74" t="str">
        <f t="shared" si="85"/>
        <v>eligible</v>
      </c>
      <c r="EB130" s="74" t="s">
        <v>1596</v>
      </c>
      <c r="EC130" s="63"/>
      <c r="ED130" s="63"/>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row>
    <row r="131" spans="2:160" x14ac:dyDescent="0.25">
      <c r="B131" s="20" t="s">
        <v>70</v>
      </c>
      <c r="C131" s="64" t="s">
        <v>1735</v>
      </c>
      <c r="D131" s="29"/>
      <c r="E131" s="29"/>
      <c r="F131" s="65" t="str">
        <f t="shared" si="46"/>
        <v>LMIC</v>
      </c>
      <c r="G131" s="65" t="str">
        <f t="shared" si="47"/>
        <v>LMIC</v>
      </c>
      <c r="H131" s="65" t="str">
        <f t="shared" si="48"/>
        <v>LMIC</v>
      </c>
      <c r="I131" s="65" t="str">
        <f t="shared" si="49"/>
        <v>LMIC</v>
      </c>
      <c r="J131" s="65" t="str">
        <f t="shared" si="50"/>
        <v>LDC</v>
      </c>
      <c r="K131" s="65" t="str">
        <f t="shared" si="51"/>
        <v>LDC</v>
      </c>
      <c r="L131" s="65" t="str">
        <f t="shared" si="52"/>
        <v>LDC</v>
      </c>
      <c r="M131" s="65" t="str">
        <f t="shared" si="53"/>
        <v>LDC</v>
      </c>
      <c r="N131" s="65" t="str">
        <f t="shared" si="54"/>
        <v>LDC</v>
      </c>
      <c r="O131" s="66" t="str">
        <f t="shared" si="55"/>
        <v>LDC</v>
      </c>
      <c r="P131" s="66" t="str">
        <f t="shared" si="56"/>
        <v>LDC</v>
      </c>
      <c r="Q131" s="66" t="str">
        <f t="shared" si="57"/>
        <v>LDC</v>
      </c>
      <c r="R131" s="66" t="str">
        <f t="shared" si="58"/>
        <v>LDC</v>
      </c>
      <c r="S131" s="66" t="str">
        <f t="shared" si="59"/>
        <v>LDC</v>
      </c>
      <c r="T131" s="66" t="str">
        <f t="shared" si="60"/>
        <v>LDC</v>
      </c>
      <c r="U131" s="66" t="str">
        <f t="shared" si="61"/>
        <v>LDC</v>
      </c>
      <c r="V131" s="66" t="str">
        <f t="shared" si="62"/>
        <v>LDC</v>
      </c>
      <c r="W131" s="66" t="str">
        <f t="shared" si="63"/>
        <v>LDC</v>
      </c>
      <c r="X131" s="66" t="str">
        <f t="shared" si="64"/>
        <v>LDC</v>
      </c>
      <c r="Y131" s="66" t="str">
        <f t="shared" si="65"/>
        <v>LDC</v>
      </c>
      <c r="Z131" s="66" t="str">
        <f t="shared" si="66"/>
        <v>LDC</v>
      </c>
      <c r="AA131" s="66" t="str">
        <f t="shared" si="67"/>
        <v>LDC</v>
      </c>
      <c r="AB131" s="66" t="str">
        <f t="shared" si="68"/>
        <v>LDC</v>
      </c>
      <c r="AC131" s="66" t="str">
        <f t="shared" si="69"/>
        <v>LDC</v>
      </c>
      <c r="AD131" s="66" t="str">
        <f t="shared" si="70"/>
        <v>LDC</v>
      </c>
      <c r="AE131" s="66" t="str">
        <f t="shared" si="71"/>
        <v>LDC</v>
      </c>
      <c r="AF131" s="66" t="str">
        <f t="shared" si="72"/>
        <v>LDC</v>
      </c>
      <c r="AG131" s="66" t="str">
        <f t="shared" si="73"/>
        <v>LDC</v>
      </c>
      <c r="AH131" s="66" t="str">
        <f t="shared" si="74"/>
        <v>LDC</v>
      </c>
      <c r="AI131" s="66" t="str">
        <f t="shared" si="75"/>
        <v>LDC</v>
      </c>
      <c r="AJ131" s="67"/>
      <c r="AK131" s="67"/>
      <c r="AL131" s="55"/>
      <c r="AM131" s="55"/>
      <c r="AN131" s="128" t="s">
        <v>1599</v>
      </c>
      <c r="AO131" s="128" t="s">
        <v>1599</v>
      </c>
      <c r="AP131" s="68" t="s">
        <v>1599</v>
      </c>
      <c r="AQ131" s="68" t="s">
        <v>1599</v>
      </c>
      <c r="AR131" s="68" t="s">
        <v>1595</v>
      </c>
      <c r="AS131" s="68" t="s">
        <v>1595</v>
      </c>
      <c r="AT131" s="69" t="s">
        <v>1595</v>
      </c>
      <c r="AU131" s="68" t="s">
        <v>1595</v>
      </c>
      <c r="AV131" s="68" t="s">
        <v>1595</v>
      </c>
      <c r="AW131" s="70" t="s">
        <v>1595</v>
      </c>
      <c r="AX131" s="70" t="s">
        <v>1595</v>
      </c>
      <c r="AY131" s="70" t="s">
        <v>1595</v>
      </c>
      <c r="AZ131" s="70" t="s">
        <v>1595</v>
      </c>
      <c r="BA131" s="70" t="s">
        <v>1595</v>
      </c>
      <c r="BB131" s="70" t="s">
        <v>1595</v>
      </c>
      <c r="BC131" s="70" t="s">
        <v>1595</v>
      </c>
      <c r="BD131" s="70" t="s">
        <v>1595</v>
      </c>
      <c r="BE131" s="70" t="s">
        <v>1595</v>
      </c>
      <c r="BF131" s="70" t="s">
        <v>1595</v>
      </c>
      <c r="BG131" s="70" t="s">
        <v>1595</v>
      </c>
      <c r="BH131" s="70" t="s">
        <v>1595</v>
      </c>
      <c r="BI131" s="70" t="s">
        <v>1595</v>
      </c>
      <c r="BJ131" s="70" t="s">
        <v>1595</v>
      </c>
      <c r="BK131" s="70" t="s">
        <v>1595</v>
      </c>
      <c r="BL131" s="70" t="s">
        <v>1595</v>
      </c>
      <c r="BM131" s="70" t="s">
        <v>1595</v>
      </c>
      <c r="BN131" s="70" t="s">
        <v>1595</v>
      </c>
      <c r="BO131" s="70" t="s">
        <v>1595</v>
      </c>
      <c r="BP131" s="70" t="s">
        <v>1595</v>
      </c>
      <c r="BQ131" s="70" t="s">
        <v>1595</v>
      </c>
      <c r="BR131" s="55"/>
      <c r="BS131" s="55"/>
      <c r="BT131" s="135" t="s">
        <v>1600</v>
      </c>
      <c r="BU131" s="71" t="s">
        <v>1600</v>
      </c>
      <c r="BV131" s="71" t="s">
        <v>1600</v>
      </c>
      <c r="BW131" s="71" t="s">
        <v>1600</v>
      </c>
      <c r="BX131" s="71" t="s">
        <v>1207</v>
      </c>
      <c r="BY131" s="71" t="s">
        <v>1207</v>
      </c>
      <c r="BZ131" s="71" t="s">
        <v>1207</v>
      </c>
      <c r="CA131" s="71" t="s">
        <v>1207</v>
      </c>
      <c r="CB131" s="71" t="s">
        <v>1207</v>
      </c>
      <c r="CC131" s="64" t="s">
        <v>1207</v>
      </c>
      <c r="CD131" s="64" t="s">
        <v>1207</v>
      </c>
      <c r="CE131" s="64" t="s">
        <v>1207</v>
      </c>
      <c r="CF131" s="64" t="s">
        <v>1207</v>
      </c>
      <c r="CG131" s="64" t="s">
        <v>1207</v>
      </c>
      <c r="CH131" s="64" t="s">
        <v>1207</v>
      </c>
      <c r="CI131" s="64" t="s">
        <v>1207</v>
      </c>
      <c r="CJ131" s="64" t="s">
        <v>1207</v>
      </c>
      <c r="CK131" s="64" t="s">
        <v>1207</v>
      </c>
      <c r="CL131" s="64" t="s">
        <v>1207</v>
      </c>
      <c r="CM131" s="64" t="s">
        <v>1207</v>
      </c>
      <c r="CN131" s="64" t="s">
        <v>1207</v>
      </c>
      <c r="CO131" s="64" t="s">
        <v>1207</v>
      </c>
      <c r="CP131" s="64" t="s">
        <v>1207</v>
      </c>
      <c r="CQ131" s="64" t="s">
        <v>1207</v>
      </c>
      <c r="CR131" s="64" t="s">
        <v>1207</v>
      </c>
      <c r="CS131" s="64" t="s">
        <v>1207</v>
      </c>
      <c r="CT131" s="64" t="s">
        <v>1207</v>
      </c>
      <c r="CU131" s="64" t="s">
        <v>1207</v>
      </c>
      <c r="CV131" s="64" t="s">
        <v>1207</v>
      </c>
      <c r="CW131" s="64" t="s">
        <v>1207</v>
      </c>
      <c r="CX131" s="29"/>
      <c r="CY131" s="29"/>
      <c r="CZ131" s="139" t="s">
        <v>1596</v>
      </c>
      <c r="DA131" s="72" t="s">
        <v>1596</v>
      </c>
      <c r="DB131" s="72" t="s">
        <v>1596</v>
      </c>
      <c r="DC131" s="72" t="s">
        <v>1596</v>
      </c>
      <c r="DD131" s="72" t="s">
        <v>1596</v>
      </c>
      <c r="DE131" s="72" t="s">
        <v>1596</v>
      </c>
      <c r="DF131" s="72" t="s">
        <v>1596</v>
      </c>
      <c r="DG131" s="77" t="s">
        <v>1596</v>
      </c>
      <c r="DH131" s="78" t="s">
        <v>1596</v>
      </c>
      <c r="DI131" s="74" t="s">
        <v>1596</v>
      </c>
      <c r="DJ131" s="74" t="s">
        <v>1596</v>
      </c>
      <c r="DK131" s="74" t="s">
        <v>1596</v>
      </c>
      <c r="DL131" s="74" t="s">
        <v>1596</v>
      </c>
      <c r="DM131" s="74" t="s">
        <v>1596</v>
      </c>
      <c r="DN131" s="74" t="s">
        <v>1596</v>
      </c>
      <c r="DO131" s="74" t="s">
        <v>1596</v>
      </c>
      <c r="DP131" s="74" t="s">
        <v>1596</v>
      </c>
      <c r="DQ131" s="74" t="s">
        <v>1596</v>
      </c>
      <c r="DR131" s="74" t="s">
        <v>1596</v>
      </c>
      <c r="DS131" s="74" t="s">
        <v>1596</v>
      </c>
      <c r="DT131" s="74" t="s">
        <v>1596</v>
      </c>
      <c r="DU131" s="74" t="s">
        <v>1596</v>
      </c>
      <c r="DV131" s="74" t="s">
        <v>1596</v>
      </c>
      <c r="DW131" s="74" t="str">
        <f t="shared" si="81"/>
        <v>eligible</v>
      </c>
      <c r="DX131" s="74" t="str">
        <f t="shared" si="82"/>
        <v>eligible</v>
      </c>
      <c r="DY131" s="74" t="str">
        <f t="shared" si="83"/>
        <v>eligible</v>
      </c>
      <c r="DZ131" s="74" t="str">
        <f t="shared" si="84"/>
        <v>eligible</v>
      </c>
      <c r="EA131" s="74" t="str">
        <f t="shared" si="85"/>
        <v>eligible</v>
      </c>
      <c r="EB131" s="74" t="s">
        <v>1596</v>
      </c>
      <c r="EC131" s="63"/>
      <c r="ED131" s="63"/>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c r="FA131" s="74"/>
      <c r="FB131" s="74"/>
      <c r="FC131" s="74"/>
      <c r="FD131" s="74"/>
    </row>
    <row r="132" spans="2:160" x14ac:dyDescent="0.25">
      <c r="B132" s="20" t="s">
        <v>159</v>
      </c>
      <c r="C132" s="64" t="s">
        <v>1736</v>
      </c>
      <c r="D132" s="29"/>
      <c r="E132" s="29"/>
      <c r="F132" s="65" t="str">
        <f t="shared" si="46"/>
        <v>LDC</v>
      </c>
      <c r="G132" s="65" t="str">
        <f t="shared" si="47"/>
        <v>LDC</v>
      </c>
      <c r="H132" s="65" t="str">
        <f t="shared" si="48"/>
        <v>LDC</v>
      </c>
      <c r="I132" s="65" t="str">
        <f t="shared" si="49"/>
        <v>LDC</v>
      </c>
      <c r="J132" s="65" t="str">
        <f t="shared" si="50"/>
        <v>LDC</v>
      </c>
      <c r="K132" s="65" t="str">
        <f t="shared" si="51"/>
        <v>LDC</v>
      </c>
      <c r="L132" s="65" t="str">
        <f t="shared" si="52"/>
        <v>LDC</v>
      </c>
      <c r="M132" s="65" t="str">
        <f t="shared" si="53"/>
        <v>LDC</v>
      </c>
      <c r="N132" s="65" t="str">
        <f t="shared" si="54"/>
        <v>LDC</v>
      </c>
      <c r="O132" s="66" t="str">
        <f t="shared" si="55"/>
        <v>LDC</v>
      </c>
      <c r="P132" s="66" t="str">
        <f t="shared" si="56"/>
        <v>LDC</v>
      </c>
      <c r="Q132" s="66" t="str">
        <f t="shared" si="57"/>
        <v>LDC</v>
      </c>
      <c r="R132" s="66" t="str">
        <f t="shared" si="58"/>
        <v>LDC</v>
      </c>
      <c r="S132" s="66" t="str">
        <f t="shared" si="59"/>
        <v>LDC</v>
      </c>
      <c r="T132" s="66" t="str">
        <f t="shared" si="60"/>
        <v>LDC</v>
      </c>
      <c r="U132" s="66" t="str">
        <f t="shared" si="61"/>
        <v>LDC</v>
      </c>
      <c r="V132" s="66" t="str">
        <f t="shared" si="62"/>
        <v>LDC</v>
      </c>
      <c r="W132" s="66" t="str">
        <f t="shared" si="63"/>
        <v>LDC</v>
      </c>
      <c r="X132" s="66" t="str">
        <f t="shared" si="64"/>
        <v>LDC</v>
      </c>
      <c r="Y132" s="66" t="str">
        <f t="shared" si="65"/>
        <v>LDC</v>
      </c>
      <c r="Z132" s="66" t="str">
        <f t="shared" si="66"/>
        <v>LDC</v>
      </c>
      <c r="AA132" s="66" t="str">
        <f t="shared" si="67"/>
        <v>LDC</v>
      </c>
      <c r="AB132" s="66" t="str">
        <f t="shared" si="68"/>
        <v>LDC</v>
      </c>
      <c r="AC132" s="66" t="str">
        <f t="shared" si="69"/>
        <v>LDC</v>
      </c>
      <c r="AD132" s="66" t="str">
        <f t="shared" si="70"/>
        <v>LDC</v>
      </c>
      <c r="AE132" s="66" t="str">
        <f t="shared" si="71"/>
        <v>LDC</v>
      </c>
      <c r="AF132" s="66" t="str">
        <f t="shared" si="72"/>
        <v>LDC</v>
      </c>
      <c r="AG132" s="66" t="str">
        <f t="shared" si="73"/>
        <v>LDC</v>
      </c>
      <c r="AH132" s="66" t="str">
        <f t="shared" si="74"/>
        <v>LDC</v>
      </c>
      <c r="AI132" s="66" t="str">
        <f t="shared" si="75"/>
        <v>LDC</v>
      </c>
      <c r="AJ132" s="67"/>
      <c r="AK132" s="67"/>
      <c r="AL132" s="55"/>
      <c r="AM132" s="55"/>
      <c r="AN132" s="128" t="s">
        <v>1595</v>
      </c>
      <c r="AO132" s="128" t="s">
        <v>1595</v>
      </c>
      <c r="AP132" s="68" t="s">
        <v>1595</v>
      </c>
      <c r="AQ132" s="68" t="s">
        <v>1595</v>
      </c>
      <c r="AR132" s="68" t="s">
        <v>1599</v>
      </c>
      <c r="AS132" s="68" t="s">
        <v>1599</v>
      </c>
      <c r="AT132" s="69" t="s">
        <v>1599</v>
      </c>
      <c r="AU132" s="68" t="s">
        <v>1599</v>
      </c>
      <c r="AV132" s="68" t="s">
        <v>1595</v>
      </c>
      <c r="AW132" s="70" t="s">
        <v>1595</v>
      </c>
      <c r="AX132" s="70" t="s">
        <v>1595</v>
      </c>
      <c r="AY132" s="70" t="s">
        <v>1595</v>
      </c>
      <c r="AZ132" s="70" t="s">
        <v>1595</v>
      </c>
      <c r="BA132" s="70" t="s">
        <v>1595</v>
      </c>
      <c r="BB132" s="70" t="s">
        <v>1595</v>
      </c>
      <c r="BC132" s="70" t="s">
        <v>1595</v>
      </c>
      <c r="BD132" s="70" t="s">
        <v>1595</v>
      </c>
      <c r="BE132" s="70" t="s">
        <v>1595</v>
      </c>
      <c r="BF132" s="70" t="s">
        <v>1595</v>
      </c>
      <c r="BG132" s="70" t="s">
        <v>1595</v>
      </c>
      <c r="BH132" s="70" t="s">
        <v>1595</v>
      </c>
      <c r="BI132" s="70" t="s">
        <v>1595</v>
      </c>
      <c r="BJ132" s="70" t="s">
        <v>1595</v>
      </c>
      <c r="BK132" s="70" t="s">
        <v>1595</v>
      </c>
      <c r="BL132" s="70" t="s">
        <v>1595</v>
      </c>
      <c r="BM132" s="70" t="s">
        <v>1595</v>
      </c>
      <c r="BN132" s="70" t="s">
        <v>1595</v>
      </c>
      <c r="BO132" s="70" t="s">
        <v>1595</v>
      </c>
      <c r="BP132" s="70" t="s">
        <v>1595</v>
      </c>
      <c r="BQ132" s="70" t="s">
        <v>1595</v>
      </c>
      <c r="BR132" s="55"/>
      <c r="BS132" s="55"/>
      <c r="BT132" s="135" t="s">
        <v>1207</v>
      </c>
      <c r="BU132" s="71" t="s">
        <v>1207</v>
      </c>
      <c r="BV132" s="71" t="s">
        <v>1207</v>
      </c>
      <c r="BW132" s="71" t="s">
        <v>1207</v>
      </c>
      <c r="BX132" s="71" t="s">
        <v>1207</v>
      </c>
      <c r="BY132" s="71" t="s">
        <v>1207</v>
      </c>
      <c r="BZ132" s="71" t="s">
        <v>1207</v>
      </c>
      <c r="CA132" s="71" t="s">
        <v>1207</v>
      </c>
      <c r="CB132" s="71" t="s">
        <v>1207</v>
      </c>
      <c r="CC132" s="64" t="s">
        <v>1207</v>
      </c>
      <c r="CD132" s="64" t="s">
        <v>1207</v>
      </c>
      <c r="CE132" s="64" t="s">
        <v>1207</v>
      </c>
      <c r="CF132" s="64" t="s">
        <v>1207</v>
      </c>
      <c r="CG132" s="64" t="s">
        <v>1207</v>
      </c>
      <c r="CH132" s="64" t="s">
        <v>1207</v>
      </c>
      <c r="CI132" s="64" t="s">
        <v>1207</v>
      </c>
      <c r="CJ132" s="64" t="s">
        <v>1207</v>
      </c>
      <c r="CK132" s="64" t="s">
        <v>1207</v>
      </c>
      <c r="CL132" s="64" t="s">
        <v>1207</v>
      </c>
      <c r="CM132" s="64" t="s">
        <v>1207</v>
      </c>
      <c r="CN132" s="64" t="s">
        <v>1207</v>
      </c>
      <c r="CO132" s="64" t="s">
        <v>1207</v>
      </c>
      <c r="CP132" s="64" t="s">
        <v>1207</v>
      </c>
      <c r="CQ132" s="64" t="s">
        <v>1207</v>
      </c>
      <c r="CR132" s="64" t="s">
        <v>1207</v>
      </c>
      <c r="CS132" s="64" t="s">
        <v>1207</v>
      </c>
      <c r="CT132" s="64" t="s">
        <v>1207</v>
      </c>
      <c r="CU132" s="64" t="s">
        <v>1207</v>
      </c>
      <c r="CV132" s="64" t="s">
        <v>1207</v>
      </c>
      <c r="CW132" s="64" t="s">
        <v>1207</v>
      </c>
      <c r="CX132" s="29"/>
      <c r="CY132" s="29"/>
      <c r="CZ132" s="139" t="s">
        <v>1596</v>
      </c>
      <c r="DA132" s="72" t="s">
        <v>1596</v>
      </c>
      <c r="DB132" s="72" t="s">
        <v>1596</v>
      </c>
      <c r="DC132" s="72" t="s">
        <v>1596</v>
      </c>
      <c r="DD132" s="72" t="s">
        <v>1596</v>
      </c>
      <c r="DE132" s="72" t="s">
        <v>1596</v>
      </c>
      <c r="DF132" s="72" t="s">
        <v>1596</v>
      </c>
      <c r="DG132" s="77" t="s">
        <v>1596</v>
      </c>
      <c r="DH132" s="78" t="s">
        <v>1596</v>
      </c>
      <c r="DI132" s="74" t="s">
        <v>1596</v>
      </c>
      <c r="DJ132" s="74" t="s">
        <v>1596</v>
      </c>
      <c r="DK132" s="74" t="s">
        <v>1596</v>
      </c>
      <c r="DL132" s="74" t="s">
        <v>1596</v>
      </c>
      <c r="DM132" s="74" t="s">
        <v>1596</v>
      </c>
      <c r="DN132" s="74" t="s">
        <v>1596</v>
      </c>
      <c r="DO132" s="74" t="s">
        <v>1596</v>
      </c>
      <c r="DP132" s="74" t="s">
        <v>1596</v>
      </c>
      <c r="DQ132" s="74" t="s">
        <v>1596</v>
      </c>
      <c r="DR132" s="74" t="s">
        <v>1596</v>
      </c>
      <c r="DS132" s="74" t="s">
        <v>1596</v>
      </c>
      <c r="DT132" s="74" t="s">
        <v>1596</v>
      </c>
      <c r="DU132" s="74" t="s">
        <v>1596</v>
      </c>
      <c r="DV132" s="74" t="s">
        <v>1596</v>
      </c>
      <c r="DW132" s="74" t="str">
        <f t="shared" si="81"/>
        <v>eligible</v>
      </c>
      <c r="DX132" s="74" t="str">
        <f t="shared" si="82"/>
        <v>eligible</v>
      </c>
      <c r="DY132" s="74" t="str">
        <f t="shared" si="83"/>
        <v>eligible</v>
      </c>
      <c r="DZ132" s="74" t="str">
        <f t="shared" si="84"/>
        <v>eligible</v>
      </c>
      <c r="EA132" s="74" t="str">
        <f t="shared" si="85"/>
        <v>eligible</v>
      </c>
      <c r="EB132" s="74" t="s">
        <v>1596</v>
      </c>
      <c r="EC132" s="63"/>
      <c r="ED132" s="63"/>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c r="FA132" s="74"/>
      <c r="FB132" s="74"/>
      <c r="FC132" s="74"/>
      <c r="FD132" s="74"/>
    </row>
    <row r="133" spans="2:160" x14ac:dyDescent="0.25">
      <c r="B133" s="20" t="s">
        <v>737</v>
      </c>
      <c r="C133" s="64" t="s">
        <v>1737</v>
      </c>
      <c r="D133" s="29"/>
      <c r="E133" s="29"/>
      <c r="F133" s="65" t="str">
        <f t="shared" si="46"/>
        <v>LDC</v>
      </c>
      <c r="G133" s="65" t="str">
        <f t="shared" si="47"/>
        <v>LDC</v>
      </c>
      <c r="H133" s="65" t="str">
        <f t="shared" si="48"/>
        <v>LDC</v>
      </c>
      <c r="I133" s="65" t="str">
        <f t="shared" si="49"/>
        <v>LDC</v>
      </c>
      <c r="J133" s="65" t="str">
        <f t="shared" si="50"/>
        <v>UMIC</v>
      </c>
      <c r="K133" s="65" t="str">
        <f t="shared" si="51"/>
        <v>UMIC</v>
      </c>
      <c r="L133" s="65" t="str">
        <f t="shared" si="52"/>
        <v>UMIC</v>
      </c>
      <c r="M133" s="65" t="str">
        <f t="shared" si="53"/>
        <v>UMIC</v>
      </c>
      <c r="N133" s="65" t="str">
        <f t="shared" si="54"/>
        <v>UMIC</v>
      </c>
      <c r="O133" s="66" t="str">
        <f t="shared" si="55"/>
        <v>UMIC</v>
      </c>
      <c r="P133" s="66" t="str">
        <f t="shared" si="56"/>
        <v>UMIC</v>
      </c>
      <c r="Q133" s="66" t="str">
        <f t="shared" si="57"/>
        <v>UMIC</v>
      </c>
      <c r="R133" s="66" t="str">
        <f t="shared" si="58"/>
        <v>UMIC</v>
      </c>
      <c r="S133" s="66" t="str">
        <f t="shared" si="59"/>
        <v>UMIC</v>
      </c>
      <c r="T133" s="66" t="str">
        <f t="shared" si="60"/>
        <v>LMIC</v>
      </c>
      <c r="U133" s="66" t="str">
        <f t="shared" si="61"/>
        <v>LMIC</v>
      </c>
      <c r="V133" s="66" t="str">
        <f t="shared" si="62"/>
        <v>LMIC</v>
      </c>
      <c r="W133" s="66" t="str">
        <f t="shared" si="63"/>
        <v>LMIC</v>
      </c>
      <c r="X133" s="66" t="str">
        <f t="shared" si="64"/>
        <v>LMIC</v>
      </c>
      <c r="Y133" s="66" t="str">
        <f t="shared" si="65"/>
        <v>LMIC</v>
      </c>
      <c r="Z133" s="66" t="str">
        <f t="shared" si="66"/>
        <v>LMIC</v>
      </c>
      <c r="AA133" s="66" t="str">
        <f t="shared" si="67"/>
        <v>LMIC</v>
      </c>
      <c r="AB133" s="66" t="str">
        <f t="shared" si="68"/>
        <v>LMIC</v>
      </c>
      <c r="AC133" s="66" t="str">
        <f t="shared" si="69"/>
        <v>LMIC</v>
      </c>
      <c r="AD133" s="66" t="str">
        <f t="shared" si="70"/>
        <v>LMIC</v>
      </c>
      <c r="AE133" s="66" t="str">
        <f t="shared" si="71"/>
        <v>LMIC</v>
      </c>
      <c r="AF133" s="66" t="str">
        <f t="shared" si="72"/>
        <v>LMIC</v>
      </c>
      <c r="AG133" s="66" t="str">
        <f t="shared" si="73"/>
        <v>LMIC</v>
      </c>
      <c r="AH133" s="66" t="str">
        <f t="shared" si="74"/>
        <v>LMIC</v>
      </c>
      <c r="AI133" s="66" t="str">
        <f t="shared" si="75"/>
        <v>LMIC</v>
      </c>
      <c r="AJ133" s="67"/>
      <c r="AK133" s="67"/>
      <c r="AL133" s="55"/>
      <c r="AM133" s="55"/>
      <c r="AN133" s="128" t="s">
        <v>1599</v>
      </c>
      <c r="AO133" s="128" t="s">
        <v>1599</v>
      </c>
      <c r="AP133" s="68" t="s">
        <v>1599</v>
      </c>
      <c r="AQ133" s="68" t="s">
        <v>1599</v>
      </c>
      <c r="AR133" s="68" t="s">
        <v>1598</v>
      </c>
      <c r="AS133" s="68" t="s">
        <v>1598</v>
      </c>
      <c r="AT133" s="69" t="s">
        <v>1598</v>
      </c>
      <c r="AU133" s="68" t="s">
        <v>1598</v>
      </c>
      <c r="AV133" s="68" t="s">
        <v>1598</v>
      </c>
      <c r="AW133" s="70" t="s">
        <v>1598</v>
      </c>
      <c r="AX133" s="70" t="s">
        <v>1598</v>
      </c>
      <c r="AY133" s="70" t="s">
        <v>1598</v>
      </c>
      <c r="AZ133" s="70" t="s">
        <v>1598</v>
      </c>
      <c r="BA133" s="70" t="s">
        <v>1598</v>
      </c>
      <c r="BB133" s="70" t="s">
        <v>1599</v>
      </c>
      <c r="BC133" s="70" t="s">
        <v>1599</v>
      </c>
      <c r="BD133" s="70" t="s">
        <v>1599</v>
      </c>
      <c r="BE133" s="70" t="s">
        <v>1599</v>
      </c>
      <c r="BF133" s="70" t="s">
        <v>1599</v>
      </c>
      <c r="BG133" s="70" t="s">
        <v>1599</v>
      </c>
      <c r="BH133" s="70" t="s">
        <v>1599</v>
      </c>
      <c r="BI133" s="70" t="s">
        <v>1599</v>
      </c>
      <c r="BJ133" s="70" t="s">
        <v>1599</v>
      </c>
      <c r="BK133" s="70" t="s">
        <v>1599</v>
      </c>
      <c r="BL133" s="70" t="s">
        <v>1599</v>
      </c>
      <c r="BM133" s="70" t="s">
        <v>1599</v>
      </c>
      <c r="BN133" s="70" t="s">
        <v>1599</v>
      </c>
      <c r="BO133" s="70" t="s">
        <v>1599</v>
      </c>
      <c r="BP133" s="70" t="s">
        <v>1599</v>
      </c>
      <c r="BQ133" s="70" t="s">
        <v>1599</v>
      </c>
      <c r="BR133" s="55"/>
      <c r="BS133" s="55"/>
      <c r="BT133" s="135" t="s">
        <v>1207</v>
      </c>
      <c r="BU133" s="71" t="s">
        <v>1207</v>
      </c>
      <c r="BV133" s="71" t="s">
        <v>1207</v>
      </c>
      <c r="BW133" s="71" t="s">
        <v>1207</v>
      </c>
      <c r="BX133" s="71" t="s">
        <v>1600</v>
      </c>
      <c r="BY133" s="71" t="s">
        <v>1600</v>
      </c>
      <c r="BZ133" s="71" t="s">
        <v>1600</v>
      </c>
      <c r="CA133" s="71" t="s">
        <v>1600</v>
      </c>
      <c r="CB133" s="71" t="s">
        <v>1600</v>
      </c>
      <c r="CC133" s="64" t="s">
        <v>1600</v>
      </c>
      <c r="CD133" s="64" t="s">
        <v>1600</v>
      </c>
      <c r="CE133" s="64" t="s">
        <v>1600</v>
      </c>
      <c r="CF133" s="64" t="s">
        <v>1600</v>
      </c>
      <c r="CG133" s="64" t="s">
        <v>1600</v>
      </c>
      <c r="CH133" s="64" t="s">
        <v>1600</v>
      </c>
      <c r="CI133" s="64" t="s">
        <v>1600</v>
      </c>
      <c r="CJ133" s="64" t="s">
        <v>1600</v>
      </c>
      <c r="CK133" s="64" t="s">
        <v>1600</v>
      </c>
      <c r="CL133" s="64" t="s">
        <v>1600</v>
      </c>
      <c r="CM133" s="64" t="s">
        <v>1600</v>
      </c>
      <c r="CN133" s="64" t="s">
        <v>1600</v>
      </c>
      <c r="CO133" s="64" t="s">
        <v>1600</v>
      </c>
      <c r="CP133" s="64" t="s">
        <v>1600</v>
      </c>
      <c r="CQ133" s="64" t="s">
        <v>1600</v>
      </c>
      <c r="CR133" s="64" t="s">
        <v>1600</v>
      </c>
      <c r="CS133" s="64" t="s">
        <v>1600</v>
      </c>
      <c r="CT133" s="64" t="s">
        <v>1600</v>
      </c>
      <c r="CU133" s="64" t="s">
        <v>1600</v>
      </c>
      <c r="CV133" s="64" t="s">
        <v>1600</v>
      </c>
      <c r="CW133" s="64" t="s">
        <v>1600</v>
      </c>
      <c r="CX133" s="29"/>
      <c r="CY133" s="29"/>
      <c r="CZ133" s="139" t="s">
        <v>1596</v>
      </c>
      <c r="DA133" s="72" t="s">
        <v>1596</v>
      </c>
      <c r="DB133" s="72" t="s">
        <v>1596</v>
      </c>
      <c r="DC133" s="72" t="s">
        <v>1596</v>
      </c>
      <c r="DD133" s="72" t="s">
        <v>1601</v>
      </c>
      <c r="DE133" s="72" t="s">
        <v>1601</v>
      </c>
      <c r="DF133" s="72" t="s">
        <v>1601</v>
      </c>
      <c r="DG133" s="77" t="s">
        <v>1602</v>
      </c>
      <c r="DH133" s="78" t="s">
        <v>1602</v>
      </c>
      <c r="DI133" s="74" t="s">
        <v>1601</v>
      </c>
      <c r="DJ133" s="74" t="s">
        <v>1601</v>
      </c>
      <c r="DK133" s="74" t="s">
        <v>1601</v>
      </c>
      <c r="DL133" s="74" t="s">
        <v>1601</v>
      </c>
      <c r="DM133" s="74" t="s">
        <v>1596</v>
      </c>
      <c r="DN133" s="74" t="s">
        <v>1596</v>
      </c>
      <c r="DO133" s="74" t="s">
        <v>1596</v>
      </c>
      <c r="DP133" s="74" t="s">
        <v>1596</v>
      </c>
      <c r="DQ133" s="74" t="s">
        <v>1596</v>
      </c>
      <c r="DR133" s="74" t="s">
        <v>1596</v>
      </c>
      <c r="DS133" s="74" t="s">
        <v>1596</v>
      </c>
      <c r="DT133" s="74" t="s">
        <v>1596</v>
      </c>
      <c r="DU133" s="74" t="s">
        <v>1596</v>
      </c>
      <c r="DV133" s="74" t="s">
        <v>1596</v>
      </c>
      <c r="DW133" s="74" t="str">
        <f t="shared" si="81"/>
        <v>eligible</v>
      </c>
      <c r="DX133" s="74" t="str">
        <f t="shared" si="82"/>
        <v>eligible</v>
      </c>
      <c r="DY133" s="74" t="str">
        <f t="shared" si="83"/>
        <v>eligible</v>
      </c>
      <c r="DZ133" s="74" t="str">
        <f t="shared" si="84"/>
        <v>eligible</v>
      </c>
      <c r="EA133" s="74" t="str">
        <f t="shared" si="85"/>
        <v>eligible</v>
      </c>
      <c r="EB133" s="74" t="s">
        <v>1596</v>
      </c>
      <c r="EC133" s="63"/>
      <c r="ED133" s="63"/>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c r="FA133" s="74"/>
      <c r="FB133" s="74"/>
      <c r="FC133" s="74"/>
      <c r="FD133" s="74"/>
    </row>
    <row r="134" spans="2:160" x14ac:dyDescent="0.25">
      <c r="B134" s="20" t="s">
        <v>258</v>
      </c>
      <c r="C134" s="64" t="s">
        <v>1739</v>
      </c>
      <c r="D134" s="29"/>
      <c r="E134" s="29"/>
      <c r="F134" s="65" t="str">
        <f t="shared" si="46"/>
        <v>UMIC</v>
      </c>
      <c r="G134" s="65" t="str">
        <f t="shared" si="47"/>
        <v>UMIC</v>
      </c>
      <c r="H134" s="65" t="str">
        <f t="shared" si="48"/>
        <v>UMIC</v>
      </c>
      <c r="I134" s="65" t="str">
        <f t="shared" si="49"/>
        <v>UMIC</v>
      </c>
      <c r="J134" s="65" t="str">
        <f t="shared" si="50"/>
        <v>UMIC</v>
      </c>
      <c r="K134" s="65" t="str">
        <f t="shared" si="51"/>
        <v>UMIC</v>
      </c>
      <c r="L134" s="65" t="str">
        <f t="shared" si="52"/>
        <v>HIC</v>
      </c>
      <c r="M134" s="65" t="str">
        <f t="shared" si="53"/>
        <v>..</v>
      </c>
      <c r="N134" s="66" t="str">
        <f t="shared" si="54"/>
        <v>..</v>
      </c>
      <c r="O134" s="66" t="str">
        <f t="shared" si="55"/>
        <v>..</v>
      </c>
      <c r="P134" s="66" t="str">
        <f t="shared" si="56"/>
        <v>..</v>
      </c>
      <c r="Q134" s="66" t="str">
        <f t="shared" si="57"/>
        <v>..</v>
      </c>
      <c r="R134" s="66" t="str">
        <f t="shared" si="58"/>
        <v>..</v>
      </c>
      <c r="S134" s="66" t="str">
        <f t="shared" si="59"/>
        <v>..</v>
      </c>
      <c r="T134" s="66" t="str">
        <f t="shared" si="60"/>
        <v>..</v>
      </c>
      <c r="U134" s="66" t="str">
        <f t="shared" si="61"/>
        <v>..</v>
      </c>
      <c r="V134" s="66" t="str">
        <f t="shared" si="62"/>
        <v>..</v>
      </c>
      <c r="W134" s="66" t="str">
        <f t="shared" si="63"/>
        <v>..</v>
      </c>
      <c r="X134" s="66" t="str">
        <f t="shared" si="64"/>
        <v>..</v>
      </c>
      <c r="Y134" s="66" t="str">
        <f t="shared" si="65"/>
        <v>..</v>
      </c>
      <c r="Z134" s="66" t="str">
        <f t="shared" si="66"/>
        <v>..</v>
      </c>
      <c r="AA134" s="66" t="str">
        <f t="shared" si="67"/>
        <v>..</v>
      </c>
      <c r="AB134" s="66" t="str">
        <f t="shared" si="68"/>
        <v>..</v>
      </c>
      <c r="AC134" s="66" t="str">
        <f t="shared" si="69"/>
        <v>..</v>
      </c>
      <c r="AD134" s="66" t="str">
        <f t="shared" si="70"/>
        <v>..</v>
      </c>
      <c r="AE134" s="66" t="str">
        <f t="shared" si="71"/>
        <v>..</v>
      </c>
      <c r="AF134" s="66" t="str">
        <f t="shared" si="72"/>
        <v>..</v>
      </c>
      <c r="AG134" s="66" t="str">
        <f t="shared" si="73"/>
        <v>..</v>
      </c>
      <c r="AH134" s="66" t="str">
        <f t="shared" si="74"/>
        <v>..</v>
      </c>
      <c r="AI134" s="66" t="str">
        <f t="shared" si="75"/>
        <v>..</v>
      </c>
      <c r="AJ134" s="67"/>
      <c r="AK134" s="67"/>
      <c r="AL134" s="55"/>
      <c r="AM134" s="55"/>
      <c r="AN134" s="128" t="s">
        <v>1598</v>
      </c>
      <c r="AO134" s="128" t="s">
        <v>1598</v>
      </c>
      <c r="AP134" s="68" t="s">
        <v>1598</v>
      </c>
      <c r="AQ134" s="68" t="s">
        <v>1598</v>
      </c>
      <c r="AR134" s="68" t="s">
        <v>1598</v>
      </c>
      <c r="AS134" s="75" t="s">
        <v>1598</v>
      </c>
      <c r="AT134" s="75" t="s">
        <v>1606</v>
      </c>
      <c r="AU134" s="68" t="s">
        <v>1600</v>
      </c>
      <c r="AV134" s="70" t="s">
        <v>1600</v>
      </c>
      <c r="AW134" s="70" t="s">
        <v>1600</v>
      </c>
      <c r="AX134" s="70" t="s">
        <v>1600</v>
      </c>
      <c r="AY134" s="70" t="s">
        <v>1600</v>
      </c>
      <c r="AZ134" s="70" t="s">
        <v>1600</v>
      </c>
      <c r="BA134" s="70" t="s">
        <v>1600</v>
      </c>
      <c r="BB134" s="70" t="s">
        <v>1600</v>
      </c>
      <c r="BC134" s="70" t="s">
        <v>1600</v>
      </c>
      <c r="BD134" s="70" t="s">
        <v>1600</v>
      </c>
      <c r="BE134" s="70" t="s">
        <v>1600</v>
      </c>
      <c r="BF134" s="70" t="s">
        <v>1600</v>
      </c>
      <c r="BG134" s="70" t="s">
        <v>1600</v>
      </c>
      <c r="BH134" s="70" t="s">
        <v>1600</v>
      </c>
      <c r="BI134" s="70" t="s">
        <v>1600</v>
      </c>
      <c r="BJ134" s="70" t="s">
        <v>1600</v>
      </c>
      <c r="BK134" s="70" t="s">
        <v>1600</v>
      </c>
      <c r="BL134" s="70" t="s">
        <v>1600</v>
      </c>
      <c r="BM134" s="70" t="s">
        <v>1600</v>
      </c>
      <c r="BN134" s="70" t="s">
        <v>1600</v>
      </c>
      <c r="BO134" s="70" t="s">
        <v>1600</v>
      </c>
      <c r="BP134" s="70" t="s">
        <v>1600</v>
      </c>
      <c r="BQ134" s="70" t="s">
        <v>1600</v>
      </c>
      <c r="BR134" s="55"/>
      <c r="BS134" s="55"/>
      <c r="BT134" s="135" t="s">
        <v>1600</v>
      </c>
      <c r="BU134" s="71" t="s">
        <v>1600</v>
      </c>
      <c r="BV134" s="71" t="s">
        <v>1600</v>
      </c>
      <c r="BW134" s="71" t="s">
        <v>1600</v>
      </c>
      <c r="BX134" s="71" t="s">
        <v>1600</v>
      </c>
      <c r="BY134" s="71" t="s">
        <v>1600</v>
      </c>
      <c r="BZ134" s="71" t="s">
        <v>1600</v>
      </c>
      <c r="CA134" s="71" t="s">
        <v>1600</v>
      </c>
      <c r="CB134" s="71" t="s">
        <v>1600</v>
      </c>
      <c r="CC134" s="64" t="s">
        <v>1600</v>
      </c>
      <c r="CD134" s="64" t="s">
        <v>1600</v>
      </c>
      <c r="CE134" s="64" t="s">
        <v>1600</v>
      </c>
      <c r="CF134" s="64" t="s">
        <v>1600</v>
      </c>
      <c r="CG134" s="64" t="s">
        <v>1600</v>
      </c>
      <c r="CH134" s="64" t="s">
        <v>1600</v>
      </c>
      <c r="CI134" s="64" t="s">
        <v>1600</v>
      </c>
      <c r="CJ134" s="64" t="s">
        <v>1600</v>
      </c>
      <c r="CK134" s="64" t="s">
        <v>1600</v>
      </c>
      <c r="CL134" s="64" t="s">
        <v>1600</v>
      </c>
      <c r="CM134" s="64" t="s">
        <v>1600</v>
      </c>
      <c r="CN134" s="64" t="s">
        <v>1600</v>
      </c>
      <c r="CO134" s="64" t="s">
        <v>1600</v>
      </c>
      <c r="CP134" s="64" t="s">
        <v>1600</v>
      </c>
      <c r="CQ134" s="64" t="s">
        <v>1600</v>
      </c>
      <c r="CR134" s="64" t="s">
        <v>1600</v>
      </c>
      <c r="CS134" s="64" t="s">
        <v>1600</v>
      </c>
      <c r="CT134" s="64" t="s">
        <v>1600</v>
      </c>
      <c r="CU134" s="64" t="s">
        <v>1600</v>
      </c>
      <c r="CV134" s="64" t="s">
        <v>1600</v>
      </c>
      <c r="CW134" s="64" t="s">
        <v>1600</v>
      </c>
      <c r="CX134" s="29"/>
      <c r="CY134" s="29"/>
      <c r="CZ134" s="139" t="s">
        <v>1601</v>
      </c>
      <c r="DA134" s="72" t="s">
        <v>1601</v>
      </c>
      <c r="DB134" s="72" t="s">
        <v>1601</v>
      </c>
      <c r="DC134" s="72" t="s">
        <v>1601</v>
      </c>
      <c r="DD134" s="72" t="s">
        <v>1601</v>
      </c>
      <c r="DE134" s="72" t="s">
        <v>1601</v>
      </c>
      <c r="DF134" s="72" t="s">
        <v>1601</v>
      </c>
      <c r="DG134" s="77" t="s">
        <v>1602</v>
      </c>
      <c r="DH134" s="78" t="s">
        <v>1602</v>
      </c>
      <c r="DI134" s="74" t="s">
        <v>1601</v>
      </c>
      <c r="DJ134" s="74" t="s">
        <v>1601</v>
      </c>
      <c r="DK134" s="74" t="s">
        <v>1629</v>
      </c>
      <c r="DL134" s="74" t="s">
        <v>1629</v>
      </c>
      <c r="DM134" s="74" t="s">
        <v>1629</v>
      </c>
      <c r="DN134" s="74" t="s">
        <v>1629</v>
      </c>
      <c r="DO134" s="74" t="s">
        <v>1629</v>
      </c>
      <c r="DP134" s="74" t="s">
        <v>1629</v>
      </c>
      <c r="DQ134" s="74" t="s">
        <v>1629</v>
      </c>
      <c r="DR134" s="74" t="s">
        <v>1629</v>
      </c>
      <c r="DS134" s="74" t="s">
        <v>1629</v>
      </c>
      <c r="DT134" s="74" t="s">
        <v>1629</v>
      </c>
      <c r="DU134" s="74" t="s">
        <v>1629</v>
      </c>
      <c r="DV134" s="74" t="s">
        <v>1629</v>
      </c>
      <c r="DW134" s="74" t="str">
        <f t="shared" si="81"/>
        <v>unclassified</v>
      </c>
      <c r="DX134" s="74" t="str">
        <f t="shared" si="82"/>
        <v>unclassified</v>
      </c>
      <c r="DY134" s="74" t="str">
        <f t="shared" si="83"/>
        <v>unclassified</v>
      </c>
      <c r="DZ134" s="74" t="str">
        <f t="shared" si="84"/>
        <v>unclassified</v>
      </c>
      <c r="EA134" s="74" t="str">
        <f t="shared" si="85"/>
        <v>unclassified</v>
      </c>
      <c r="EB134" s="74" t="s">
        <v>1629</v>
      </c>
      <c r="EC134" s="63"/>
      <c r="ED134" s="63"/>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c r="FA134" s="74"/>
      <c r="FB134" s="74"/>
      <c r="FC134" s="74"/>
      <c r="FD134" s="74"/>
    </row>
    <row r="135" spans="2:160" x14ac:dyDescent="0.25">
      <c r="B135" s="20" t="s">
        <v>1738</v>
      </c>
      <c r="C135" s="64" t="s">
        <v>1740</v>
      </c>
      <c r="D135" s="29"/>
      <c r="E135" s="29"/>
      <c r="F135" s="65" t="str">
        <f t="shared" si="46"/>
        <v>HIC</v>
      </c>
      <c r="G135" s="65" t="str">
        <f t="shared" si="47"/>
        <v>HIC</v>
      </c>
      <c r="H135" s="65" t="str">
        <f t="shared" si="48"/>
        <v>HIC</v>
      </c>
      <c r="I135" s="65" t="str">
        <f t="shared" si="49"/>
        <v>UMIC</v>
      </c>
      <c r="J135" s="65" t="str">
        <f t="shared" si="50"/>
        <v>LDC</v>
      </c>
      <c r="K135" s="65" t="str">
        <f t="shared" si="51"/>
        <v>LDC</v>
      </c>
      <c r="L135" s="65" t="str">
        <f t="shared" si="52"/>
        <v>LDC</v>
      </c>
      <c r="M135" s="65" t="str">
        <f t="shared" si="53"/>
        <v>LDC</v>
      </c>
      <c r="N135" s="65" t="str">
        <f t="shared" si="54"/>
        <v>LDC</v>
      </c>
      <c r="O135" s="66" t="str">
        <f t="shared" si="55"/>
        <v>LDC</v>
      </c>
      <c r="P135" s="66" t="str">
        <f t="shared" si="56"/>
        <v>LDC</v>
      </c>
      <c r="Q135" s="66" t="str">
        <f t="shared" si="57"/>
        <v>LDC</v>
      </c>
      <c r="R135" s="66" t="str">
        <f t="shared" si="58"/>
        <v>LDC</v>
      </c>
      <c r="S135" s="66" t="str">
        <f t="shared" si="59"/>
        <v>LDC</v>
      </c>
      <c r="T135" s="66" t="str">
        <f t="shared" si="60"/>
        <v>LDC</v>
      </c>
      <c r="U135" s="66" t="str">
        <f t="shared" si="61"/>
        <v>LDC</v>
      </c>
      <c r="V135" s="66" t="str">
        <f t="shared" si="62"/>
        <v>LDC</v>
      </c>
      <c r="W135" s="66" t="str">
        <f t="shared" si="63"/>
        <v>LDC</v>
      </c>
      <c r="X135" s="66" t="str">
        <f t="shared" si="64"/>
        <v>LDC</v>
      </c>
      <c r="Y135" s="66" t="str">
        <f t="shared" si="65"/>
        <v>LDC</v>
      </c>
      <c r="Z135" s="66" t="str">
        <f t="shared" si="66"/>
        <v>LDC</v>
      </c>
      <c r="AA135" s="66" t="str">
        <f t="shared" si="67"/>
        <v>LDC</v>
      </c>
      <c r="AB135" s="66" t="str">
        <f t="shared" si="68"/>
        <v>LDC</v>
      </c>
      <c r="AC135" s="66" t="str">
        <f t="shared" si="69"/>
        <v>LDC</v>
      </c>
      <c r="AD135" s="66" t="str">
        <f t="shared" si="70"/>
        <v>LDC</v>
      </c>
      <c r="AE135" s="66" t="str">
        <f t="shared" si="71"/>
        <v>LDC</v>
      </c>
      <c r="AF135" s="66" t="str">
        <f t="shared" si="72"/>
        <v>LDC</v>
      </c>
      <c r="AG135" s="66" t="str">
        <f t="shared" si="73"/>
        <v>LDC</v>
      </c>
      <c r="AH135" s="66" t="str">
        <f t="shared" si="74"/>
        <v>LDC</v>
      </c>
      <c r="AI135" s="66" t="str">
        <f t="shared" si="75"/>
        <v>LDC</v>
      </c>
      <c r="AJ135" s="67"/>
      <c r="AK135" s="67"/>
      <c r="AL135" s="55"/>
      <c r="AM135" s="55"/>
      <c r="AN135" s="128" t="s">
        <v>1606</v>
      </c>
      <c r="AO135" s="128" t="s">
        <v>1606</v>
      </c>
      <c r="AP135" s="75" t="s">
        <v>1606</v>
      </c>
      <c r="AQ135" s="68" t="s">
        <v>1598</v>
      </c>
      <c r="AR135" s="68" t="s">
        <v>1595</v>
      </c>
      <c r="AS135" s="68" t="s">
        <v>1595</v>
      </c>
      <c r="AT135" s="69" t="s">
        <v>1595</v>
      </c>
      <c r="AU135" s="68" t="s">
        <v>1595</v>
      </c>
      <c r="AV135" s="68" t="s">
        <v>1595</v>
      </c>
      <c r="AW135" s="70" t="s">
        <v>1595</v>
      </c>
      <c r="AX135" s="70" t="s">
        <v>1595</v>
      </c>
      <c r="AY135" s="70" t="s">
        <v>1595</v>
      </c>
      <c r="AZ135" s="70" t="s">
        <v>1595</v>
      </c>
      <c r="BA135" s="70" t="s">
        <v>1595</v>
      </c>
      <c r="BB135" s="70" t="s">
        <v>1595</v>
      </c>
      <c r="BC135" s="70" t="s">
        <v>1595</v>
      </c>
      <c r="BD135" s="70" t="s">
        <v>1595</v>
      </c>
      <c r="BE135" s="70" t="s">
        <v>1595</v>
      </c>
      <c r="BF135" s="70" t="s">
        <v>1595</v>
      </c>
      <c r="BG135" s="70" t="s">
        <v>1595</v>
      </c>
      <c r="BH135" s="70" t="s">
        <v>1595</v>
      </c>
      <c r="BI135" s="70" t="s">
        <v>1595</v>
      </c>
      <c r="BJ135" s="70" t="s">
        <v>1595</v>
      </c>
      <c r="BK135" s="70" t="s">
        <v>1595</v>
      </c>
      <c r="BL135" s="70" t="s">
        <v>1595</v>
      </c>
      <c r="BM135" s="70" t="s">
        <v>1595</v>
      </c>
      <c r="BN135" s="70" t="s">
        <v>1595</v>
      </c>
      <c r="BO135" s="70" t="s">
        <v>1595</v>
      </c>
      <c r="BP135" s="70" t="s">
        <v>1595</v>
      </c>
      <c r="BQ135" s="70" t="s">
        <v>1595</v>
      </c>
      <c r="BR135" s="55"/>
      <c r="BS135" s="55"/>
      <c r="BT135" s="135" t="s">
        <v>1600</v>
      </c>
      <c r="BU135" s="71" t="s">
        <v>1600</v>
      </c>
      <c r="BV135" s="71" t="s">
        <v>1600</v>
      </c>
      <c r="BW135" s="71" t="s">
        <v>1600</v>
      </c>
      <c r="BX135" s="71" t="s">
        <v>1207</v>
      </c>
      <c r="BY135" s="71" t="s">
        <v>1207</v>
      </c>
      <c r="BZ135" s="71" t="s">
        <v>1207</v>
      </c>
      <c r="CA135" s="71" t="s">
        <v>1207</v>
      </c>
      <c r="CB135" s="71" t="s">
        <v>1207</v>
      </c>
      <c r="CC135" s="64" t="s">
        <v>1207</v>
      </c>
      <c r="CD135" s="64" t="s">
        <v>1207</v>
      </c>
      <c r="CE135" s="64" t="s">
        <v>1207</v>
      </c>
      <c r="CF135" s="64" t="s">
        <v>1207</v>
      </c>
      <c r="CG135" s="64" t="s">
        <v>1207</v>
      </c>
      <c r="CH135" s="64" t="s">
        <v>1207</v>
      </c>
      <c r="CI135" s="64" t="s">
        <v>1207</v>
      </c>
      <c r="CJ135" s="64" t="s">
        <v>1207</v>
      </c>
      <c r="CK135" s="64" t="s">
        <v>1207</v>
      </c>
      <c r="CL135" s="64" t="s">
        <v>1207</v>
      </c>
      <c r="CM135" s="64" t="s">
        <v>1207</v>
      </c>
      <c r="CN135" s="64" t="s">
        <v>1207</v>
      </c>
      <c r="CO135" s="64" t="s">
        <v>1207</v>
      </c>
      <c r="CP135" s="64" t="s">
        <v>1207</v>
      </c>
      <c r="CQ135" s="64" t="s">
        <v>1207</v>
      </c>
      <c r="CR135" s="64" t="s">
        <v>1207</v>
      </c>
      <c r="CS135" s="64" t="s">
        <v>1207</v>
      </c>
      <c r="CT135" s="64" t="s">
        <v>1207</v>
      </c>
      <c r="CU135" s="64" t="s">
        <v>1207</v>
      </c>
      <c r="CV135" s="64" t="s">
        <v>1207</v>
      </c>
      <c r="CW135" s="64" t="s">
        <v>1207</v>
      </c>
      <c r="CX135" s="29"/>
      <c r="CY135" s="29"/>
      <c r="CZ135" s="139" t="s">
        <v>1601</v>
      </c>
      <c r="DA135" s="72" t="s">
        <v>1601</v>
      </c>
      <c r="DB135" s="72" t="s">
        <v>1601</v>
      </c>
      <c r="DC135" s="72" t="s">
        <v>1601</v>
      </c>
      <c r="DD135" s="72" t="s">
        <v>1596</v>
      </c>
      <c r="DE135" s="72" t="s">
        <v>1596</v>
      </c>
      <c r="DF135" s="72" t="s">
        <v>1596</v>
      </c>
      <c r="DG135" s="77" t="s">
        <v>1596</v>
      </c>
      <c r="DH135" s="78" t="s">
        <v>1596</v>
      </c>
      <c r="DI135" s="74" t="s">
        <v>1596</v>
      </c>
      <c r="DJ135" s="74" t="s">
        <v>1596</v>
      </c>
      <c r="DK135" s="74" t="s">
        <v>1596</v>
      </c>
      <c r="DL135" s="74" t="s">
        <v>1596</v>
      </c>
      <c r="DM135" s="74" t="s">
        <v>1596</v>
      </c>
      <c r="DN135" s="74" t="s">
        <v>1596</v>
      </c>
      <c r="DO135" s="74" t="s">
        <v>1596</v>
      </c>
      <c r="DP135" s="74" t="s">
        <v>1596</v>
      </c>
      <c r="DQ135" s="74" t="s">
        <v>1596</v>
      </c>
      <c r="DR135" s="74" t="s">
        <v>1596</v>
      </c>
      <c r="DS135" s="74" t="s">
        <v>1596</v>
      </c>
      <c r="DT135" s="74" t="s">
        <v>1596</v>
      </c>
      <c r="DU135" s="74" t="s">
        <v>1596</v>
      </c>
      <c r="DV135" s="74" t="s">
        <v>1596</v>
      </c>
      <c r="DW135" s="74" t="str">
        <f t="shared" si="81"/>
        <v>eligible</v>
      </c>
      <c r="DX135" s="74" t="str">
        <f t="shared" si="82"/>
        <v>eligible</v>
      </c>
      <c r="DY135" s="74" t="str">
        <f t="shared" si="83"/>
        <v>eligible</v>
      </c>
      <c r="DZ135" s="74" t="str">
        <f t="shared" si="84"/>
        <v>eligible</v>
      </c>
      <c r="EA135" s="74" t="str">
        <f t="shared" si="85"/>
        <v>eligible</v>
      </c>
      <c r="EB135" s="74" t="s">
        <v>1596</v>
      </c>
      <c r="EC135" s="63"/>
      <c r="ED135" s="63"/>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c r="FA135" s="74"/>
      <c r="FB135" s="74"/>
      <c r="FC135" s="74"/>
      <c r="FD135" s="74"/>
    </row>
    <row r="136" spans="2:160" x14ac:dyDescent="0.25">
      <c r="B136" s="20" t="s">
        <v>704</v>
      </c>
      <c r="C136" s="64" t="s">
        <v>1267</v>
      </c>
      <c r="D136" s="29"/>
      <c r="E136" s="29"/>
      <c r="F136" s="65" t="str">
        <f t="shared" si="46"/>
        <v>LDC</v>
      </c>
      <c r="G136" s="65" t="str">
        <f t="shared" si="47"/>
        <v>LDC</v>
      </c>
      <c r="H136" s="65" t="str">
        <f t="shared" si="48"/>
        <v>LDC</v>
      </c>
      <c r="I136" s="65" t="str">
        <f t="shared" si="49"/>
        <v>LDC</v>
      </c>
      <c r="J136" s="65" t="str">
        <f t="shared" si="50"/>
        <v>HIC</v>
      </c>
      <c r="K136" s="65" t="str">
        <f t="shared" si="51"/>
        <v>HIC</v>
      </c>
      <c r="L136" s="65" t="str">
        <f t="shared" si="52"/>
        <v>HIC</v>
      </c>
      <c r="M136" s="65" t="str">
        <f t="shared" si="53"/>
        <v>HIC</v>
      </c>
      <c r="N136" s="65" t="str">
        <f t="shared" si="54"/>
        <v>HIC</v>
      </c>
      <c r="O136" s="66" t="str">
        <f t="shared" si="55"/>
        <v>HIC</v>
      </c>
      <c r="P136" s="66" t="str">
        <f t="shared" si="56"/>
        <v>HIC</v>
      </c>
      <c r="Q136" s="66" t="str">
        <f t="shared" si="57"/>
        <v>HIC</v>
      </c>
      <c r="R136" s="66" t="str">
        <f t="shared" si="58"/>
        <v>HIC</v>
      </c>
      <c r="S136" s="66" t="str">
        <f t="shared" si="59"/>
        <v>HIC</v>
      </c>
      <c r="T136" s="66" t="str">
        <f t="shared" si="60"/>
        <v>HIC</v>
      </c>
      <c r="U136" s="66" t="str">
        <f t="shared" si="61"/>
        <v>HIC</v>
      </c>
      <c r="V136" s="66" t="str">
        <f t="shared" si="62"/>
        <v>HIC</v>
      </c>
      <c r="W136" s="66" t="str">
        <f t="shared" si="63"/>
        <v>HIC</v>
      </c>
      <c r="X136" s="66" t="str">
        <f t="shared" si="64"/>
        <v>HIC</v>
      </c>
      <c r="Y136" s="66" t="str">
        <f t="shared" si="65"/>
        <v>HIC</v>
      </c>
      <c r="Z136" s="66" t="str">
        <f t="shared" si="66"/>
        <v>HIC</v>
      </c>
      <c r="AA136" s="66" t="str">
        <f t="shared" si="67"/>
        <v>HIC</v>
      </c>
      <c r="AB136" s="66" t="str">
        <f t="shared" si="68"/>
        <v>HIC</v>
      </c>
      <c r="AC136" s="66" t="str">
        <f t="shared" si="69"/>
        <v>HIC</v>
      </c>
      <c r="AD136" s="66" t="str">
        <f t="shared" si="70"/>
        <v>HIC</v>
      </c>
      <c r="AE136" s="66" t="str">
        <f t="shared" si="71"/>
        <v>HIC</v>
      </c>
      <c r="AF136" s="66" t="str">
        <f t="shared" si="72"/>
        <v>HIC</v>
      </c>
      <c r="AG136" s="66" t="str">
        <f t="shared" si="73"/>
        <v>HIC</v>
      </c>
      <c r="AH136" s="66" t="str">
        <f t="shared" si="74"/>
        <v>HIC</v>
      </c>
      <c r="AI136" s="66" t="str">
        <f t="shared" si="75"/>
        <v>HIC</v>
      </c>
      <c r="AJ136" s="67"/>
      <c r="AK136" s="67"/>
      <c r="AL136" s="55"/>
      <c r="AM136" s="55"/>
      <c r="AN136" s="128" t="s">
        <v>1599</v>
      </c>
      <c r="AO136" s="128" t="s">
        <v>1599</v>
      </c>
      <c r="AP136" s="75" t="s">
        <v>1599</v>
      </c>
      <c r="AQ136" s="68" t="s">
        <v>1595</v>
      </c>
      <c r="AR136" s="68" t="s">
        <v>1606</v>
      </c>
      <c r="AS136" s="68" t="s">
        <v>1606</v>
      </c>
      <c r="AT136" s="69" t="s">
        <v>1606</v>
      </c>
      <c r="AU136" s="68" t="s">
        <v>1606</v>
      </c>
      <c r="AV136" s="68" t="s">
        <v>1606</v>
      </c>
      <c r="AW136" s="70" t="s">
        <v>1606</v>
      </c>
      <c r="AX136" s="70" t="s">
        <v>1606</v>
      </c>
      <c r="AY136" s="70" t="s">
        <v>1606</v>
      </c>
      <c r="AZ136" s="70" t="s">
        <v>1606</v>
      </c>
      <c r="BA136" s="70" t="s">
        <v>1606</v>
      </c>
      <c r="BB136" s="70" t="s">
        <v>1606</v>
      </c>
      <c r="BC136" s="70" t="s">
        <v>1606</v>
      </c>
      <c r="BD136" s="70" t="s">
        <v>1606</v>
      </c>
      <c r="BE136" s="70" t="s">
        <v>1606</v>
      </c>
      <c r="BF136" s="70" t="s">
        <v>1606</v>
      </c>
      <c r="BG136" s="70" t="s">
        <v>1606</v>
      </c>
      <c r="BH136" s="70" t="s">
        <v>1606</v>
      </c>
      <c r="BI136" s="70" t="s">
        <v>1606</v>
      </c>
      <c r="BJ136" s="70" t="s">
        <v>1606</v>
      </c>
      <c r="BK136" s="70" t="s">
        <v>1606</v>
      </c>
      <c r="BL136" s="70" t="s">
        <v>1606</v>
      </c>
      <c r="BM136" s="70" t="s">
        <v>1606</v>
      </c>
      <c r="BN136" s="70" t="s">
        <v>1606</v>
      </c>
      <c r="BO136" s="70" t="s">
        <v>1606</v>
      </c>
      <c r="BP136" s="70" t="s">
        <v>1606</v>
      </c>
      <c r="BQ136" s="70" t="s">
        <v>1606</v>
      </c>
      <c r="BR136" s="55"/>
      <c r="BS136" s="55"/>
      <c r="BT136" s="135" t="s">
        <v>1207</v>
      </c>
      <c r="BU136" s="71" t="s">
        <v>1207</v>
      </c>
      <c r="BV136" s="71" t="s">
        <v>1207</v>
      </c>
      <c r="BW136" s="71" t="s">
        <v>1207</v>
      </c>
      <c r="BX136" s="71" t="s">
        <v>1600</v>
      </c>
      <c r="BY136" s="71" t="s">
        <v>1600</v>
      </c>
      <c r="BZ136" s="71" t="s">
        <v>1600</v>
      </c>
      <c r="CA136" s="71" t="s">
        <v>1600</v>
      </c>
      <c r="CB136" s="71" t="s">
        <v>1600</v>
      </c>
      <c r="CC136" s="64" t="s">
        <v>1600</v>
      </c>
      <c r="CD136" s="64" t="s">
        <v>1600</v>
      </c>
      <c r="CE136" s="64" t="s">
        <v>1600</v>
      </c>
      <c r="CF136" s="64" t="s">
        <v>1600</v>
      </c>
      <c r="CG136" s="64" t="s">
        <v>1600</v>
      </c>
      <c r="CH136" s="64" t="s">
        <v>1600</v>
      </c>
      <c r="CI136" s="64" t="s">
        <v>1600</v>
      </c>
      <c r="CJ136" s="64" t="s">
        <v>1600</v>
      </c>
      <c r="CK136" s="64" t="s">
        <v>1600</v>
      </c>
      <c r="CL136" s="64" t="s">
        <v>1600</v>
      </c>
      <c r="CM136" s="64" t="s">
        <v>1600</v>
      </c>
      <c r="CN136" s="64" t="s">
        <v>1600</v>
      </c>
      <c r="CO136" s="64" t="s">
        <v>1600</v>
      </c>
      <c r="CP136" s="64" t="s">
        <v>1600</v>
      </c>
      <c r="CQ136" s="64" t="s">
        <v>1600</v>
      </c>
      <c r="CR136" s="64" t="s">
        <v>1600</v>
      </c>
      <c r="CS136" s="64" t="s">
        <v>1600</v>
      </c>
      <c r="CT136" s="64" t="s">
        <v>1600</v>
      </c>
      <c r="CU136" s="64" t="s">
        <v>1600</v>
      </c>
      <c r="CV136" s="64" t="s">
        <v>1600</v>
      </c>
      <c r="CW136" s="64" t="s">
        <v>1600</v>
      </c>
      <c r="CX136" s="29"/>
      <c r="CY136" s="29"/>
      <c r="CZ136" s="139" t="s">
        <v>1596</v>
      </c>
      <c r="DA136" s="72" t="s">
        <v>1596</v>
      </c>
      <c r="DB136" s="72" t="s">
        <v>1596</v>
      </c>
      <c r="DC136" s="72" t="s">
        <v>1596</v>
      </c>
      <c r="DD136" s="72" t="s">
        <v>1601</v>
      </c>
      <c r="DE136" s="72" t="s">
        <v>1601</v>
      </c>
      <c r="DF136" s="72" t="s">
        <v>1601</v>
      </c>
      <c r="DG136" s="77" t="s">
        <v>1602</v>
      </c>
      <c r="DH136" s="78" t="s">
        <v>1602</v>
      </c>
      <c r="DI136" s="74" t="s">
        <v>1601</v>
      </c>
      <c r="DJ136" s="74" t="s">
        <v>1601</v>
      </c>
      <c r="DK136" s="74" t="s">
        <v>1601</v>
      </c>
      <c r="DL136" s="74" t="s">
        <v>1601</v>
      </c>
      <c r="DM136" s="74" t="s">
        <v>1601</v>
      </c>
      <c r="DN136" s="74" t="s">
        <v>1601</v>
      </c>
      <c r="DO136" s="74" t="s">
        <v>1601</v>
      </c>
      <c r="DP136" s="74" t="s">
        <v>1601</v>
      </c>
      <c r="DQ136" s="74" t="s">
        <v>1601</v>
      </c>
      <c r="DR136" s="74" t="s">
        <v>1601</v>
      </c>
      <c r="DS136" s="74" t="s">
        <v>1601</v>
      </c>
      <c r="DT136" s="74" t="s">
        <v>1601</v>
      </c>
      <c r="DU136" s="74" t="s">
        <v>1601</v>
      </c>
      <c r="DV136" s="74" t="s">
        <v>1601</v>
      </c>
      <c r="DW136" s="74" t="str">
        <f t="shared" si="81"/>
        <v>ineligible</v>
      </c>
      <c r="DX136" s="74" t="str">
        <f t="shared" si="82"/>
        <v>ineligible</v>
      </c>
      <c r="DY136" s="74" t="str">
        <f t="shared" si="83"/>
        <v>ineligible</v>
      </c>
      <c r="DZ136" s="74" t="str">
        <f t="shared" si="84"/>
        <v>ineligible</v>
      </c>
      <c r="EA136" s="74" t="str">
        <f t="shared" si="85"/>
        <v>ineligible</v>
      </c>
      <c r="EB136" s="74" t="s">
        <v>1601</v>
      </c>
      <c r="EC136" s="63"/>
      <c r="ED136" s="63"/>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c r="FA136" s="74"/>
      <c r="FB136" s="74"/>
      <c r="FC136" s="74"/>
      <c r="FD136" s="74"/>
    </row>
    <row r="137" spans="2:160" x14ac:dyDescent="0.25">
      <c r="B137" s="20" t="s">
        <v>45</v>
      </c>
      <c r="C137" s="64" t="s">
        <v>1332</v>
      </c>
      <c r="D137" s="29"/>
      <c r="E137" s="29"/>
      <c r="F137" s="65" t="str">
        <f t="shared" ref="F137:F200" si="86">IF(BT137="yes","LDC",AN137)</f>
        <v>HIC</v>
      </c>
      <c r="G137" s="65" t="str">
        <f t="shared" ref="G137:G200" si="87">IF(BU137="yes","LDC",AO137)</f>
        <v>HIC</v>
      </c>
      <c r="H137" s="65" t="str">
        <f t="shared" ref="H137:H200" si="88">IF(BV137="yes","LDC",AP137)</f>
        <v>HIC</v>
      </c>
      <c r="I137" s="65" t="str">
        <f t="shared" ref="I137:I200" si="89">IF(BW137="yes","LDC",AQ137)</f>
        <v>HIC</v>
      </c>
      <c r="J137" s="65" t="str">
        <f t="shared" ref="J137:J200" si="90">IF(BX137="yes","LDC",AR137)</f>
        <v>HIC</v>
      </c>
      <c r="K137" s="65" t="str">
        <f t="shared" ref="K137:K200" si="91">IF(BY137="yes","LDC",AS137)</f>
        <v>HIC</v>
      </c>
      <c r="L137" s="65" t="str">
        <f t="shared" ref="L137:L200" si="92">IF(BZ137="yes","LDC",AT137)</f>
        <v>HIC</v>
      </c>
      <c r="M137" s="65" t="str">
        <f t="shared" ref="M137:M200" si="93">IF(CA137="yes","LDC",AU137)</f>
        <v>HIC</v>
      </c>
      <c r="N137" s="65" t="str">
        <f t="shared" ref="N137:N200" si="94">IF(CB137="yes","LDC",AV137)</f>
        <v>HIC</v>
      </c>
      <c r="O137" s="66" t="str">
        <f t="shared" ref="O137:O200" si="95">IF(CC137="yes","LDC",AW137)</f>
        <v>HIC</v>
      </c>
      <c r="P137" s="66" t="str">
        <f t="shared" ref="P137:P200" si="96">IF(CD137="yes","LDC",AX137)</f>
        <v>HIC</v>
      </c>
      <c r="Q137" s="66" t="str">
        <f t="shared" ref="Q137:Q200" si="97">IF(CE137="yes","LDC",AY137)</f>
        <v>HIC</v>
      </c>
      <c r="R137" s="66" t="str">
        <f t="shared" ref="R137:R200" si="98">IF(CF137="yes","LDC",AZ137)</f>
        <v>HIC</v>
      </c>
      <c r="S137" s="66" t="str">
        <f t="shared" ref="S137:S200" si="99">IF(CG137="yes","LDC",BA137)</f>
        <v>HIC</v>
      </c>
      <c r="T137" s="66" t="str">
        <f t="shared" ref="T137:T200" si="100">IF(CH137="yes","LDC",BB137)</f>
        <v>HIC</v>
      </c>
      <c r="U137" s="66" t="str">
        <f t="shared" ref="U137:U200" si="101">IF(CI137="yes","LDC",BC137)</f>
        <v>HIC</v>
      </c>
      <c r="V137" s="66" t="str">
        <f t="shared" ref="V137:V200" si="102">IF(CJ137="yes","LDC",BD137)</f>
        <v>HIC</v>
      </c>
      <c r="W137" s="66" t="str">
        <f t="shared" ref="W137:W200" si="103">IF(CK137="yes","LDC",BE137)</f>
        <v>HIC</v>
      </c>
      <c r="X137" s="66" t="str">
        <f t="shared" ref="X137:X200" si="104">IF(CL137="yes","LDC",BF137)</f>
        <v>HIC</v>
      </c>
      <c r="Y137" s="66" t="str">
        <f t="shared" ref="Y137:Y200" si="105">IF(CM137="yes","LDC",BG137)</f>
        <v>HIC</v>
      </c>
      <c r="Z137" s="66" t="str">
        <f t="shared" ref="Z137:Z200" si="106">IF(CN137="yes","LDC",BH137)</f>
        <v>HIC</v>
      </c>
      <c r="AA137" s="66" t="str">
        <f t="shared" ref="AA137:AA200" si="107">IF(CO137="yes","LDC",BI137)</f>
        <v>HIC</v>
      </c>
      <c r="AB137" s="66" t="str">
        <f t="shared" ref="AB137:AB200" si="108">IF(CP137="yes","LDC",BJ137)</f>
        <v>HIC</v>
      </c>
      <c r="AC137" s="66" t="str">
        <f t="shared" ref="AC137:AC200" si="109">IF(CQ137="yes","LDC",BK137)</f>
        <v>HIC</v>
      </c>
      <c r="AD137" s="66" t="str">
        <f t="shared" ref="AD137:AD200" si="110">IF(CR137="yes","LDC",BL137)</f>
        <v>HIC</v>
      </c>
      <c r="AE137" s="66" t="str">
        <f t="shared" ref="AE137:AE200" si="111">IF(CS137="yes","LDC",BM137)</f>
        <v>HIC</v>
      </c>
      <c r="AF137" s="66" t="str">
        <f t="shared" ref="AF137:AF200" si="112">IF(CT137="yes","LDC",BN137)</f>
        <v>HIC</v>
      </c>
      <c r="AG137" s="66" t="str">
        <f t="shared" ref="AG137:AG200" si="113">IF(CU137="yes","LDC",BO137)</f>
        <v>HIC</v>
      </c>
      <c r="AH137" s="66" t="str">
        <f t="shared" ref="AH137:AH200" si="114">IF(CV137="yes","LDC",BP137)</f>
        <v>HIC</v>
      </c>
      <c r="AI137" s="66" t="str">
        <f t="shared" ref="AI137:AI200" si="115">IF(CW137="yes","LDC",BQ137)</f>
        <v>HIC</v>
      </c>
      <c r="AJ137" s="67"/>
      <c r="AK137" s="67"/>
      <c r="AL137" s="55"/>
      <c r="AM137" s="55"/>
      <c r="AN137" s="128" t="s">
        <v>1606</v>
      </c>
      <c r="AO137" s="128" t="s">
        <v>1606</v>
      </c>
      <c r="AP137" s="68" t="s">
        <v>1606</v>
      </c>
      <c r="AQ137" s="68" t="s">
        <v>1606</v>
      </c>
      <c r="AR137" s="68" t="s">
        <v>1606</v>
      </c>
      <c r="AS137" s="68" t="s">
        <v>1606</v>
      </c>
      <c r="AT137" s="69" t="s">
        <v>1606</v>
      </c>
      <c r="AU137" s="68" t="s">
        <v>1606</v>
      </c>
      <c r="AV137" s="68" t="s">
        <v>1606</v>
      </c>
      <c r="AW137" s="70" t="s">
        <v>1606</v>
      </c>
      <c r="AX137" s="70" t="s">
        <v>1606</v>
      </c>
      <c r="AY137" s="70" t="s">
        <v>1606</v>
      </c>
      <c r="AZ137" s="70" t="s">
        <v>1606</v>
      </c>
      <c r="BA137" s="70" t="s">
        <v>1606</v>
      </c>
      <c r="BB137" s="70" t="s">
        <v>1606</v>
      </c>
      <c r="BC137" s="70" t="s">
        <v>1606</v>
      </c>
      <c r="BD137" s="70" t="s">
        <v>1606</v>
      </c>
      <c r="BE137" s="70" t="s">
        <v>1606</v>
      </c>
      <c r="BF137" s="70" t="s">
        <v>1606</v>
      </c>
      <c r="BG137" s="70" t="s">
        <v>1606</v>
      </c>
      <c r="BH137" s="70" t="s">
        <v>1606</v>
      </c>
      <c r="BI137" s="70" t="s">
        <v>1606</v>
      </c>
      <c r="BJ137" s="70" t="s">
        <v>1606</v>
      </c>
      <c r="BK137" s="70" t="s">
        <v>1606</v>
      </c>
      <c r="BL137" s="70" t="s">
        <v>1606</v>
      </c>
      <c r="BM137" s="70" t="s">
        <v>1606</v>
      </c>
      <c r="BN137" s="70" t="s">
        <v>1606</v>
      </c>
      <c r="BO137" s="70" t="s">
        <v>1606</v>
      </c>
      <c r="BP137" s="70" t="s">
        <v>1606</v>
      </c>
      <c r="BQ137" s="70" t="s">
        <v>1606</v>
      </c>
      <c r="BR137" s="55"/>
      <c r="BS137" s="55"/>
      <c r="BT137" s="135" t="s">
        <v>1600</v>
      </c>
      <c r="BU137" s="71" t="s">
        <v>1600</v>
      </c>
      <c r="BV137" s="71" t="s">
        <v>1600</v>
      </c>
      <c r="BW137" s="71" t="s">
        <v>1600</v>
      </c>
      <c r="BX137" s="71" t="s">
        <v>1600</v>
      </c>
      <c r="BY137" s="71" t="s">
        <v>1600</v>
      </c>
      <c r="BZ137" s="71" t="s">
        <v>1600</v>
      </c>
      <c r="CA137" s="71" t="s">
        <v>1600</v>
      </c>
      <c r="CB137" s="71" t="s">
        <v>1600</v>
      </c>
      <c r="CC137" s="64" t="s">
        <v>1600</v>
      </c>
      <c r="CD137" s="64" t="s">
        <v>1600</v>
      </c>
      <c r="CE137" s="64" t="s">
        <v>1600</v>
      </c>
      <c r="CF137" s="64" t="s">
        <v>1600</v>
      </c>
      <c r="CG137" s="64" t="s">
        <v>1600</v>
      </c>
      <c r="CH137" s="64" t="s">
        <v>1600</v>
      </c>
      <c r="CI137" s="64" t="s">
        <v>1600</v>
      </c>
      <c r="CJ137" s="64" t="s">
        <v>1600</v>
      </c>
      <c r="CK137" s="64" t="s">
        <v>1600</v>
      </c>
      <c r="CL137" s="64" t="s">
        <v>1600</v>
      </c>
      <c r="CM137" s="64" t="s">
        <v>1600</v>
      </c>
      <c r="CN137" s="64" t="s">
        <v>1600</v>
      </c>
      <c r="CO137" s="64" t="s">
        <v>1600</v>
      </c>
      <c r="CP137" s="64" t="s">
        <v>1600</v>
      </c>
      <c r="CQ137" s="64" t="s">
        <v>1600</v>
      </c>
      <c r="CR137" s="64" t="s">
        <v>1600</v>
      </c>
      <c r="CS137" s="64" t="s">
        <v>1600</v>
      </c>
      <c r="CT137" s="64" t="s">
        <v>1600</v>
      </c>
      <c r="CU137" s="64" t="s">
        <v>1600</v>
      </c>
      <c r="CV137" s="64" t="s">
        <v>1600</v>
      </c>
      <c r="CW137" s="64" t="s">
        <v>1600</v>
      </c>
      <c r="CX137" s="29"/>
      <c r="CY137" s="29"/>
      <c r="CZ137" s="139" t="s">
        <v>1601</v>
      </c>
      <c r="DA137" s="72" t="s">
        <v>1601</v>
      </c>
      <c r="DB137" s="72" t="s">
        <v>1601</v>
      </c>
      <c r="DC137" s="72" t="s">
        <v>1601</v>
      </c>
      <c r="DD137" s="72" t="s">
        <v>1601</v>
      </c>
      <c r="DE137" s="72" t="s">
        <v>1601</v>
      </c>
      <c r="DF137" s="72" t="s">
        <v>1601</v>
      </c>
      <c r="DG137" s="77" t="s">
        <v>1602</v>
      </c>
      <c r="DH137" s="78" t="s">
        <v>1602</v>
      </c>
      <c r="DI137" s="74" t="s">
        <v>1601</v>
      </c>
      <c r="DJ137" s="74" t="s">
        <v>1601</v>
      </c>
      <c r="DK137" s="74" t="s">
        <v>1601</v>
      </c>
      <c r="DL137" s="74" t="s">
        <v>1601</v>
      </c>
      <c r="DM137" s="74" t="s">
        <v>1601</v>
      </c>
      <c r="DN137" s="74" t="s">
        <v>1601</v>
      </c>
      <c r="DO137" s="74" t="s">
        <v>1601</v>
      </c>
      <c r="DP137" s="74" t="s">
        <v>1601</v>
      </c>
      <c r="DQ137" s="74" t="s">
        <v>1601</v>
      </c>
      <c r="DR137" s="74" t="s">
        <v>1601</v>
      </c>
      <c r="DS137" s="74" t="s">
        <v>1601</v>
      </c>
      <c r="DT137" s="74" t="s">
        <v>1601</v>
      </c>
      <c r="DU137" s="74" t="s">
        <v>1601</v>
      </c>
      <c r="DV137" s="74" t="s">
        <v>1601</v>
      </c>
      <c r="DW137" s="74" t="str">
        <f t="shared" si="81"/>
        <v>ineligible</v>
      </c>
      <c r="DX137" s="74" t="str">
        <f t="shared" si="82"/>
        <v>ineligible</v>
      </c>
      <c r="DY137" s="74" t="str">
        <f t="shared" si="83"/>
        <v>ineligible</v>
      </c>
      <c r="DZ137" s="74" t="str">
        <f t="shared" si="84"/>
        <v>ineligible</v>
      </c>
      <c r="EA137" s="74" t="str">
        <f t="shared" si="85"/>
        <v>ineligible</v>
      </c>
      <c r="EB137" s="74" t="s">
        <v>1601</v>
      </c>
      <c r="EC137" s="63"/>
      <c r="ED137" s="63"/>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c r="FA137" s="74"/>
      <c r="FB137" s="74"/>
      <c r="FC137" s="74"/>
      <c r="FD137" s="74"/>
    </row>
    <row r="138" spans="2:160" x14ac:dyDescent="0.25">
      <c r="B138" s="20" t="s">
        <v>1333</v>
      </c>
      <c r="C138" s="64" t="s">
        <v>1741</v>
      </c>
      <c r="D138" s="29"/>
      <c r="E138" s="29"/>
      <c r="F138" s="65" t="str">
        <f t="shared" si="86"/>
        <v>HIC</v>
      </c>
      <c r="G138" s="65" t="str">
        <f t="shared" si="87"/>
        <v>HIC</v>
      </c>
      <c r="H138" s="65" t="str">
        <f t="shared" si="88"/>
        <v>HIC</v>
      </c>
      <c r="I138" s="65" t="str">
        <f t="shared" si="89"/>
        <v>HIC</v>
      </c>
      <c r="J138" s="65" t="str">
        <f t="shared" si="90"/>
        <v>LMIC</v>
      </c>
      <c r="K138" s="65" t="str">
        <f t="shared" si="91"/>
        <v>LMIC</v>
      </c>
      <c r="L138" s="65" t="str">
        <f t="shared" si="92"/>
        <v>LMIC</v>
      </c>
      <c r="M138" s="65" t="str">
        <f t="shared" si="93"/>
        <v>LMIC</v>
      </c>
      <c r="N138" s="65" t="str">
        <f t="shared" si="94"/>
        <v>LMIC</v>
      </c>
      <c r="O138" s="66" t="str">
        <f t="shared" si="95"/>
        <v>LMIC</v>
      </c>
      <c r="P138" s="66" t="str">
        <f t="shared" si="96"/>
        <v>LMIC</v>
      </c>
      <c r="Q138" s="66" t="str">
        <f t="shared" si="97"/>
        <v>LMIC</v>
      </c>
      <c r="R138" s="66" t="str">
        <f t="shared" si="98"/>
        <v>LMIC</v>
      </c>
      <c r="S138" s="66" t="str">
        <f t="shared" si="99"/>
        <v>LMIC</v>
      </c>
      <c r="T138" s="66" t="str">
        <f t="shared" si="100"/>
        <v>LMIC</v>
      </c>
      <c r="U138" s="66" t="str">
        <f t="shared" si="101"/>
        <v>LMIC</v>
      </c>
      <c r="V138" s="66" t="str">
        <f t="shared" si="102"/>
        <v>LMIC</v>
      </c>
      <c r="W138" s="66" t="str">
        <f t="shared" si="103"/>
        <v>LIC</v>
      </c>
      <c r="X138" s="66" t="str">
        <f t="shared" si="104"/>
        <v>LIC</v>
      </c>
      <c r="Y138" s="66" t="str">
        <f t="shared" si="105"/>
        <v>LIC</v>
      </c>
      <c r="Z138" s="66" t="str">
        <f t="shared" si="106"/>
        <v>LIC</v>
      </c>
      <c r="AA138" s="66" t="str">
        <f t="shared" si="107"/>
        <v>LIC</v>
      </c>
      <c r="AB138" s="66" t="str">
        <f t="shared" si="108"/>
        <v>LIC</v>
      </c>
      <c r="AC138" s="66" t="str">
        <f t="shared" si="109"/>
        <v>LIC</v>
      </c>
      <c r="AD138" s="66" t="str">
        <f t="shared" si="110"/>
        <v>LIC</v>
      </c>
      <c r="AE138" s="66" t="str">
        <f t="shared" si="111"/>
        <v>LIC</v>
      </c>
      <c r="AF138" s="66" t="str">
        <f t="shared" si="112"/>
        <v>LIC</v>
      </c>
      <c r="AG138" s="66" t="str">
        <f t="shared" si="113"/>
        <v>LIC</v>
      </c>
      <c r="AH138" s="66" t="str">
        <f t="shared" si="114"/>
        <v>LIC</v>
      </c>
      <c r="AI138" s="66" t="str">
        <f t="shared" si="115"/>
        <v>LIC</v>
      </c>
      <c r="AJ138" s="67"/>
      <c r="AK138" s="67"/>
      <c r="AL138" s="55"/>
      <c r="AM138" s="55"/>
      <c r="AN138" s="128" t="s">
        <v>1606</v>
      </c>
      <c r="AO138" s="128" t="s">
        <v>1606</v>
      </c>
      <c r="AP138" s="68" t="s">
        <v>1606</v>
      </c>
      <c r="AQ138" s="68" t="s">
        <v>1606</v>
      </c>
      <c r="AR138" s="68" t="s">
        <v>1599</v>
      </c>
      <c r="AS138" s="68" t="s">
        <v>1599</v>
      </c>
      <c r="AT138" s="69" t="s">
        <v>1599</v>
      </c>
      <c r="AU138" s="68" t="s">
        <v>1599</v>
      </c>
      <c r="AV138" s="68" t="s">
        <v>1599</v>
      </c>
      <c r="AW138" s="70" t="s">
        <v>1599</v>
      </c>
      <c r="AX138" s="70" t="s">
        <v>1599</v>
      </c>
      <c r="AY138" s="70" t="s">
        <v>1599</v>
      </c>
      <c r="AZ138" s="70" t="s">
        <v>1599</v>
      </c>
      <c r="BA138" s="70" t="s">
        <v>1599</v>
      </c>
      <c r="BB138" s="70" t="s">
        <v>1599</v>
      </c>
      <c r="BC138" s="70" t="s">
        <v>1599</v>
      </c>
      <c r="BD138" s="70" t="s">
        <v>1599</v>
      </c>
      <c r="BE138" s="70" t="s">
        <v>1595</v>
      </c>
      <c r="BF138" s="70" t="s">
        <v>1595</v>
      </c>
      <c r="BG138" s="70" t="s">
        <v>1595</v>
      </c>
      <c r="BH138" s="70" t="s">
        <v>1595</v>
      </c>
      <c r="BI138" s="70" t="s">
        <v>1595</v>
      </c>
      <c r="BJ138" s="70" t="s">
        <v>1595</v>
      </c>
      <c r="BK138" s="70" t="s">
        <v>1595</v>
      </c>
      <c r="BL138" s="70" t="s">
        <v>1595</v>
      </c>
      <c r="BM138" s="70" t="s">
        <v>1595</v>
      </c>
      <c r="BN138" s="70" t="s">
        <v>1595</v>
      </c>
      <c r="BO138" s="70" t="s">
        <v>1595</v>
      </c>
      <c r="BP138" s="70" t="s">
        <v>1595</v>
      </c>
      <c r="BQ138" s="70" t="s">
        <v>1595</v>
      </c>
      <c r="BR138" s="55"/>
      <c r="BS138" s="55"/>
      <c r="BT138" s="135" t="s">
        <v>1600</v>
      </c>
      <c r="BU138" s="71" t="s">
        <v>1600</v>
      </c>
      <c r="BV138" s="71" t="s">
        <v>1600</v>
      </c>
      <c r="BW138" s="71" t="s">
        <v>1600</v>
      </c>
      <c r="BX138" s="71" t="s">
        <v>1600</v>
      </c>
      <c r="BY138" s="71" t="s">
        <v>1600</v>
      </c>
      <c r="BZ138" s="71" t="s">
        <v>1600</v>
      </c>
      <c r="CA138" s="71" t="s">
        <v>1600</v>
      </c>
      <c r="CB138" s="71" t="s">
        <v>1600</v>
      </c>
      <c r="CC138" s="64" t="s">
        <v>1600</v>
      </c>
      <c r="CD138" s="64" t="s">
        <v>1600</v>
      </c>
      <c r="CE138" s="64" t="s">
        <v>1600</v>
      </c>
      <c r="CF138" s="64" t="s">
        <v>1600</v>
      </c>
      <c r="CG138" s="64" t="s">
        <v>1600</v>
      </c>
      <c r="CH138" s="64" t="s">
        <v>1600</v>
      </c>
      <c r="CI138" s="64" t="s">
        <v>1600</v>
      </c>
      <c r="CJ138" s="64" t="s">
        <v>1600</v>
      </c>
      <c r="CK138" s="64" t="s">
        <v>1600</v>
      </c>
      <c r="CL138" s="64" t="s">
        <v>1600</v>
      </c>
      <c r="CM138" s="64" t="s">
        <v>1600</v>
      </c>
      <c r="CN138" s="64" t="s">
        <v>1600</v>
      </c>
      <c r="CO138" s="64" t="s">
        <v>1600</v>
      </c>
      <c r="CP138" s="64" t="s">
        <v>1600</v>
      </c>
      <c r="CQ138" s="64" t="s">
        <v>1600</v>
      </c>
      <c r="CR138" s="64" t="s">
        <v>1600</v>
      </c>
      <c r="CS138" s="64" t="s">
        <v>1600</v>
      </c>
      <c r="CT138" s="64" t="s">
        <v>1600</v>
      </c>
      <c r="CU138" s="64" t="s">
        <v>1600</v>
      </c>
      <c r="CV138" s="64" t="s">
        <v>1600</v>
      </c>
      <c r="CW138" s="64" t="s">
        <v>1600</v>
      </c>
      <c r="CX138" s="29"/>
      <c r="CY138" s="29"/>
      <c r="CZ138" s="139" t="s">
        <v>1601</v>
      </c>
      <c r="DA138" s="72" t="s">
        <v>1601</v>
      </c>
      <c r="DB138" s="72" t="s">
        <v>1601</v>
      </c>
      <c r="DC138" s="72" t="s">
        <v>1601</v>
      </c>
      <c r="DD138" s="72" t="s">
        <v>1596</v>
      </c>
      <c r="DE138" s="72" t="s">
        <v>1596</v>
      </c>
      <c r="DF138" s="72" t="s">
        <v>1596</v>
      </c>
      <c r="DG138" s="77" t="s">
        <v>1596</v>
      </c>
      <c r="DH138" s="78" t="s">
        <v>1596</v>
      </c>
      <c r="DI138" s="74" t="s">
        <v>1596</v>
      </c>
      <c r="DJ138" s="74" t="s">
        <v>1596</v>
      </c>
      <c r="DK138" s="74" t="s">
        <v>1596</v>
      </c>
      <c r="DL138" s="74" t="s">
        <v>1596</v>
      </c>
      <c r="DM138" s="74" t="s">
        <v>1596</v>
      </c>
      <c r="DN138" s="74" t="s">
        <v>1596</v>
      </c>
      <c r="DO138" s="74" t="s">
        <v>1596</v>
      </c>
      <c r="DP138" s="74" t="s">
        <v>1596</v>
      </c>
      <c r="DQ138" s="74" t="s">
        <v>1596</v>
      </c>
      <c r="DR138" s="74" t="s">
        <v>1596</v>
      </c>
      <c r="DS138" s="74" t="s">
        <v>1596</v>
      </c>
      <c r="DT138" s="74" t="s">
        <v>1596</v>
      </c>
      <c r="DU138" s="74" t="s">
        <v>1596</v>
      </c>
      <c r="DV138" s="74" t="s">
        <v>1596</v>
      </c>
      <c r="DW138" s="74" t="str">
        <f t="shared" si="81"/>
        <v>eligible</v>
      </c>
      <c r="DX138" s="74" t="str">
        <f t="shared" si="82"/>
        <v>eligible</v>
      </c>
      <c r="DY138" s="74" t="str">
        <f t="shared" si="83"/>
        <v>eligible</v>
      </c>
      <c r="DZ138" s="74" t="str">
        <f t="shared" si="84"/>
        <v>eligible</v>
      </c>
      <c r="EA138" s="74" t="str">
        <f t="shared" si="85"/>
        <v>eligible</v>
      </c>
      <c r="EB138" s="74" t="s">
        <v>1596</v>
      </c>
      <c r="EC138" s="63"/>
      <c r="ED138" s="63"/>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c r="FA138" s="74"/>
      <c r="FB138" s="74"/>
      <c r="FC138" s="74"/>
      <c r="FD138" s="74"/>
    </row>
    <row r="139" spans="2:160" x14ac:dyDescent="0.25">
      <c r="B139" s="20" t="s">
        <v>700</v>
      </c>
      <c r="C139" s="64" t="s">
        <v>1742</v>
      </c>
      <c r="D139" s="29"/>
      <c r="E139" s="29"/>
      <c r="F139" s="65" t="str">
        <f t="shared" si="86"/>
        <v>LMIC</v>
      </c>
      <c r="G139" s="65" t="str">
        <f t="shared" si="87"/>
        <v>LMIC</v>
      </c>
      <c r="H139" s="65" t="str">
        <f t="shared" si="88"/>
        <v>LMIC</v>
      </c>
      <c r="I139" s="65" t="str">
        <f t="shared" si="89"/>
        <v>LMIC</v>
      </c>
      <c r="J139" s="65" t="str">
        <f t="shared" si="90"/>
        <v>LDC</v>
      </c>
      <c r="K139" s="65" t="str">
        <f t="shared" si="91"/>
        <v>LDC</v>
      </c>
      <c r="L139" s="65" t="str">
        <f t="shared" si="92"/>
        <v>LDC</v>
      </c>
      <c r="M139" s="65" t="str">
        <f t="shared" si="93"/>
        <v>LDC</v>
      </c>
      <c r="N139" s="65" t="str">
        <f t="shared" si="94"/>
        <v>LDC</v>
      </c>
      <c r="O139" s="66" t="str">
        <f t="shared" si="95"/>
        <v>LDC</v>
      </c>
      <c r="P139" s="66" t="str">
        <f t="shared" si="96"/>
        <v>LDC</v>
      </c>
      <c r="Q139" s="66" t="str">
        <f t="shared" si="97"/>
        <v>LDC</v>
      </c>
      <c r="R139" s="66" t="str">
        <f t="shared" si="98"/>
        <v>LDC</v>
      </c>
      <c r="S139" s="66" t="str">
        <f t="shared" si="99"/>
        <v>LDC</v>
      </c>
      <c r="T139" s="66" t="str">
        <f t="shared" si="100"/>
        <v>LDC</v>
      </c>
      <c r="U139" s="66" t="str">
        <f t="shared" si="101"/>
        <v>LDC</v>
      </c>
      <c r="V139" s="66" t="str">
        <f t="shared" si="102"/>
        <v>LDC</v>
      </c>
      <c r="W139" s="66" t="str">
        <f t="shared" si="103"/>
        <v>LDC</v>
      </c>
      <c r="X139" s="66" t="str">
        <f t="shared" si="104"/>
        <v>LDC</v>
      </c>
      <c r="Y139" s="66" t="str">
        <f t="shared" si="105"/>
        <v>LDC</v>
      </c>
      <c r="Z139" s="66" t="str">
        <f t="shared" si="106"/>
        <v>LDC</v>
      </c>
      <c r="AA139" s="66" t="str">
        <f t="shared" si="107"/>
        <v>LDC</v>
      </c>
      <c r="AB139" s="66" t="str">
        <f t="shared" si="108"/>
        <v>LDC</v>
      </c>
      <c r="AC139" s="66" t="str">
        <f t="shared" si="109"/>
        <v>LDC</v>
      </c>
      <c r="AD139" s="66" t="str">
        <f t="shared" si="110"/>
        <v>LDC</v>
      </c>
      <c r="AE139" s="66" t="str">
        <f t="shared" si="111"/>
        <v>LDC</v>
      </c>
      <c r="AF139" s="66" t="str">
        <f t="shared" si="112"/>
        <v>LDC</v>
      </c>
      <c r="AG139" s="66" t="str">
        <f t="shared" si="113"/>
        <v>LDC</v>
      </c>
      <c r="AH139" s="66" t="str">
        <f t="shared" si="114"/>
        <v>LDC</v>
      </c>
      <c r="AI139" s="66" t="str">
        <f t="shared" si="115"/>
        <v>LDC</v>
      </c>
      <c r="AJ139" s="67"/>
      <c r="AK139" s="67"/>
      <c r="AL139" s="55"/>
      <c r="AM139" s="55"/>
      <c r="AN139" s="128" t="s">
        <v>1599</v>
      </c>
      <c r="AO139" s="128" t="s">
        <v>1599</v>
      </c>
      <c r="AP139" s="68" t="s">
        <v>1599</v>
      </c>
      <c r="AQ139" s="68" t="s">
        <v>1599</v>
      </c>
      <c r="AR139" s="68" t="s">
        <v>1595</v>
      </c>
      <c r="AS139" s="68" t="s">
        <v>1595</v>
      </c>
      <c r="AT139" s="69" t="s">
        <v>1595</v>
      </c>
      <c r="AU139" s="68" t="s">
        <v>1595</v>
      </c>
      <c r="AV139" s="68" t="s">
        <v>1595</v>
      </c>
      <c r="AW139" s="70" t="s">
        <v>1595</v>
      </c>
      <c r="AX139" s="70" t="s">
        <v>1595</v>
      </c>
      <c r="AY139" s="70" t="s">
        <v>1595</v>
      </c>
      <c r="AZ139" s="70" t="s">
        <v>1595</v>
      </c>
      <c r="BA139" s="70" t="s">
        <v>1595</v>
      </c>
      <c r="BB139" s="70" t="s">
        <v>1595</v>
      </c>
      <c r="BC139" s="70" t="s">
        <v>1595</v>
      </c>
      <c r="BD139" s="70" t="s">
        <v>1595</v>
      </c>
      <c r="BE139" s="70" t="s">
        <v>1595</v>
      </c>
      <c r="BF139" s="70" t="s">
        <v>1595</v>
      </c>
      <c r="BG139" s="70" t="s">
        <v>1595</v>
      </c>
      <c r="BH139" s="70" t="s">
        <v>1595</v>
      </c>
      <c r="BI139" s="70" t="s">
        <v>1595</v>
      </c>
      <c r="BJ139" s="70" t="s">
        <v>1595</v>
      </c>
      <c r="BK139" s="70" t="s">
        <v>1595</v>
      </c>
      <c r="BL139" s="70" t="s">
        <v>1595</v>
      </c>
      <c r="BM139" s="70" t="s">
        <v>1595</v>
      </c>
      <c r="BN139" s="70" t="s">
        <v>1595</v>
      </c>
      <c r="BO139" s="70" t="s">
        <v>1595</v>
      </c>
      <c r="BP139" s="70" t="s">
        <v>1595</v>
      </c>
      <c r="BQ139" s="70" t="s">
        <v>1595</v>
      </c>
      <c r="BR139" s="55"/>
      <c r="BS139" s="55"/>
      <c r="BT139" s="135" t="s">
        <v>1600</v>
      </c>
      <c r="BU139" s="71" t="s">
        <v>1600</v>
      </c>
      <c r="BV139" s="71" t="s">
        <v>1600</v>
      </c>
      <c r="BW139" s="71" t="s">
        <v>1600</v>
      </c>
      <c r="BX139" s="71" t="s">
        <v>1207</v>
      </c>
      <c r="BY139" s="71" t="s">
        <v>1207</v>
      </c>
      <c r="BZ139" s="71" t="s">
        <v>1207</v>
      </c>
      <c r="CA139" s="71" t="s">
        <v>1207</v>
      </c>
      <c r="CB139" s="71" t="s">
        <v>1207</v>
      </c>
      <c r="CC139" s="64" t="s">
        <v>1207</v>
      </c>
      <c r="CD139" s="64" t="s">
        <v>1207</v>
      </c>
      <c r="CE139" s="64" t="s">
        <v>1207</v>
      </c>
      <c r="CF139" s="64" t="s">
        <v>1207</v>
      </c>
      <c r="CG139" s="64" t="s">
        <v>1207</v>
      </c>
      <c r="CH139" s="64" t="s">
        <v>1207</v>
      </c>
      <c r="CI139" s="64" t="s">
        <v>1207</v>
      </c>
      <c r="CJ139" s="64" t="s">
        <v>1207</v>
      </c>
      <c r="CK139" s="64" t="s">
        <v>1207</v>
      </c>
      <c r="CL139" s="64" t="s">
        <v>1207</v>
      </c>
      <c r="CM139" s="64" t="s">
        <v>1207</v>
      </c>
      <c r="CN139" s="64" t="s">
        <v>1207</v>
      </c>
      <c r="CO139" s="64" t="s">
        <v>1207</v>
      </c>
      <c r="CP139" s="64" t="s">
        <v>1207</v>
      </c>
      <c r="CQ139" s="64" t="s">
        <v>1207</v>
      </c>
      <c r="CR139" s="64" t="s">
        <v>1207</v>
      </c>
      <c r="CS139" s="64" t="s">
        <v>1207</v>
      </c>
      <c r="CT139" s="64" t="s">
        <v>1207</v>
      </c>
      <c r="CU139" s="64" t="s">
        <v>1207</v>
      </c>
      <c r="CV139" s="64" t="s">
        <v>1207</v>
      </c>
      <c r="CW139" s="64" t="s">
        <v>1207</v>
      </c>
      <c r="CX139" s="29"/>
      <c r="CY139" s="29"/>
      <c r="CZ139" s="139" t="s">
        <v>1596</v>
      </c>
      <c r="DA139" s="72" t="s">
        <v>1596</v>
      </c>
      <c r="DB139" s="72" t="s">
        <v>1596</v>
      </c>
      <c r="DC139" s="72" t="s">
        <v>1596</v>
      </c>
      <c r="DD139" s="72" t="s">
        <v>1596</v>
      </c>
      <c r="DE139" s="72" t="s">
        <v>1596</v>
      </c>
      <c r="DF139" s="72" t="s">
        <v>1596</v>
      </c>
      <c r="DG139" s="77" t="s">
        <v>1596</v>
      </c>
      <c r="DH139" s="78" t="s">
        <v>1596</v>
      </c>
      <c r="DI139" s="74" t="s">
        <v>1596</v>
      </c>
      <c r="DJ139" s="74" t="s">
        <v>1596</v>
      </c>
      <c r="DK139" s="74" t="s">
        <v>1596</v>
      </c>
      <c r="DL139" s="74" t="s">
        <v>1596</v>
      </c>
      <c r="DM139" s="74" t="s">
        <v>1596</v>
      </c>
      <c r="DN139" s="74" t="s">
        <v>1596</v>
      </c>
      <c r="DO139" s="74" t="s">
        <v>1596</v>
      </c>
      <c r="DP139" s="74" t="s">
        <v>1596</v>
      </c>
      <c r="DQ139" s="74" t="s">
        <v>1596</v>
      </c>
      <c r="DR139" s="74" t="s">
        <v>1596</v>
      </c>
      <c r="DS139" s="74" t="s">
        <v>1596</v>
      </c>
      <c r="DT139" s="74" t="s">
        <v>1596</v>
      </c>
      <c r="DU139" s="74" t="s">
        <v>1596</v>
      </c>
      <c r="DV139" s="74" t="s">
        <v>1596</v>
      </c>
      <c r="DW139" s="74" t="str">
        <f t="shared" si="81"/>
        <v>eligible</v>
      </c>
      <c r="DX139" s="74" t="str">
        <f t="shared" si="82"/>
        <v>eligible</v>
      </c>
      <c r="DY139" s="74" t="str">
        <f t="shared" si="83"/>
        <v>eligible</v>
      </c>
      <c r="DZ139" s="74" t="str">
        <f t="shared" si="84"/>
        <v>eligible</v>
      </c>
      <c r="EA139" s="74" t="str">
        <f t="shared" si="85"/>
        <v>eligible</v>
      </c>
      <c r="EB139" s="74" t="s">
        <v>1596</v>
      </c>
      <c r="EC139" s="63"/>
      <c r="ED139" s="63"/>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c r="FA139" s="74"/>
      <c r="FB139" s="74"/>
      <c r="FC139" s="74"/>
      <c r="FD139" s="74"/>
    </row>
    <row r="140" spans="2:160" x14ac:dyDescent="0.25">
      <c r="B140" s="20" t="s">
        <v>318</v>
      </c>
      <c r="C140" s="64" t="s">
        <v>1743</v>
      </c>
      <c r="D140" s="29"/>
      <c r="E140" s="29"/>
      <c r="F140" s="65" t="str">
        <f t="shared" si="86"/>
        <v>LDC</v>
      </c>
      <c r="G140" s="65" t="str">
        <f t="shared" si="87"/>
        <v>LDC</v>
      </c>
      <c r="H140" s="65" t="str">
        <f t="shared" si="88"/>
        <v>LDC</v>
      </c>
      <c r="I140" s="65" t="str">
        <f t="shared" si="89"/>
        <v>LDC</v>
      </c>
      <c r="J140" s="65" t="str">
        <f t="shared" si="90"/>
        <v>LMIC</v>
      </c>
      <c r="K140" s="65" t="str">
        <f t="shared" si="91"/>
        <v>LMIC</v>
      </c>
      <c r="L140" s="65" t="str">
        <f t="shared" si="92"/>
        <v>LMIC</v>
      </c>
      <c r="M140" s="65" t="str">
        <f t="shared" si="93"/>
        <v>LMIC</v>
      </c>
      <c r="N140" s="65" t="str">
        <f t="shared" si="94"/>
        <v>LMIC</v>
      </c>
      <c r="O140" s="66" t="str">
        <f t="shared" si="95"/>
        <v>LMIC</v>
      </c>
      <c r="P140" s="66" t="str">
        <f t="shared" si="96"/>
        <v>LMIC</v>
      </c>
      <c r="Q140" s="66" t="str">
        <f t="shared" si="97"/>
        <v>LMIC</v>
      </c>
      <c r="R140" s="66" t="str">
        <f t="shared" si="98"/>
        <v>LMIC</v>
      </c>
      <c r="S140" s="66" t="str">
        <f t="shared" si="99"/>
        <v>LMIC</v>
      </c>
      <c r="T140" s="66" t="str">
        <f t="shared" si="100"/>
        <v>LIC</v>
      </c>
      <c r="U140" s="66" t="str">
        <f t="shared" si="101"/>
        <v>LIC</v>
      </c>
      <c r="V140" s="66" t="str">
        <f t="shared" si="102"/>
        <v>LIC</v>
      </c>
      <c r="W140" s="66" t="str">
        <f t="shared" si="103"/>
        <v>LIC</v>
      </c>
      <c r="X140" s="66" t="str">
        <f t="shared" si="104"/>
        <v>LIC</v>
      </c>
      <c r="Y140" s="66" t="str">
        <f t="shared" si="105"/>
        <v>LIC</v>
      </c>
      <c r="Z140" s="66" t="str">
        <f t="shared" si="106"/>
        <v>LIC</v>
      </c>
      <c r="AA140" s="66" t="str">
        <f t="shared" si="107"/>
        <v>LIC</v>
      </c>
      <c r="AB140" s="66" t="str">
        <f t="shared" si="108"/>
        <v>LIC</v>
      </c>
      <c r="AC140" s="66" t="str">
        <f t="shared" si="109"/>
        <v>LIC</v>
      </c>
      <c r="AD140" s="66" t="str">
        <f t="shared" si="110"/>
        <v>LIC</v>
      </c>
      <c r="AE140" s="66" t="str">
        <f t="shared" si="111"/>
        <v>LIC</v>
      </c>
      <c r="AF140" s="66" t="str">
        <f t="shared" si="112"/>
        <v>LIC</v>
      </c>
      <c r="AG140" s="66" t="str">
        <f t="shared" si="113"/>
        <v>LIC</v>
      </c>
      <c r="AH140" s="66" t="str">
        <f t="shared" si="114"/>
        <v>LIC</v>
      </c>
      <c r="AI140" s="66" t="str">
        <f t="shared" si="115"/>
        <v>LIC</v>
      </c>
      <c r="AJ140" s="67"/>
      <c r="AK140" s="67"/>
      <c r="AL140" s="55"/>
      <c r="AM140" s="55"/>
      <c r="AN140" s="128" t="s">
        <v>1595</v>
      </c>
      <c r="AO140" s="128" t="s">
        <v>1595</v>
      </c>
      <c r="AP140" s="68" t="s">
        <v>1595</v>
      </c>
      <c r="AQ140" s="68" t="s">
        <v>1595</v>
      </c>
      <c r="AR140" s="68" t="s">
        <v>1599</v>
      </c>
      <c r="AS140" s="68" t="s">
        <v>1599</v>
      </c>
      <c r="AT140" s="69" t="s">
        <v>1599</v>
      </c>
      <c r="AU140" s="68" t="s">
        <v>1599</v>
      </c>
      <c r="AV140" s="68" t="s">
        <v>1599</v>
      </c>
      <c r="AW140" s="70" t="s">
        <v>1599</v>
      </c>
      <c r="AX140" s="70" t="s">
        <v>1599</v>
      </c>
      <c r="AY140" s="70" t="s">
        <v>1599</v>
      </c>
      <c r="AZ140" s="70" t="s">
        <v>1599</v>
      </c>
      <c r="BA140" s="70" t="s">
        <v>1599</v>
      </c>
      <c r="BB140" s="70" t="s">
        <v>1595</v>
      </c>
      <c r="BC140" s="70" t="s">
        <v>1595</v>
      </c>
      <c r="BD140" s="70" t="s">
        <v>1595</v>
      </c>
      <c r="BE140" s="70" t="s">
        <v>1595</v>
      </c>
      <c r="BF140" s="70" t="s">
        <v>1595</v>
      </c>
      <c r="BG140" s="70" t="s">
        <v>1595</v>
      </c>
      <c r="BH140" s="70" t="s">
        <v>1595</v>
      </c>
      <c r="BI140" s="70" t="s">
        <v>1595</v>
      </c>
      <c r="BJ140" s="70" t="s">
        <v>1595</v>
      </c>
      <c r="BK140" s="70" t="s">
        <v>1595</v>
      </c>
      <c r="BL140" s="70" t="s">
        <v>1595</v>
      </c>
      <c r="BM140" s="70" t="s">
        <v>1595</v>
      </c>
      <c r="BN140" s="70" t="s">
        <v>1595</v>
      </c>
      <c r="BO140" s="70" t="s">
        <v>1595</v>
      </c>
      <c r="BP140" s="70" t="s">
        <v>1595</v>
      </c>
      <c r="BQ140" s="70" t="s">
        <v>1595</v>
      </c>
      <c r="BR140" s="55"/>
      <c r="BS140" s="55"/>
      <c r="BT140" s="135" t="s">
        <v>1207</v>
      </c>
      <c r="BU140" s="71" t="s">
        <v>1207</v>
      </c>
      <c r="BV140" s="71" t="s">
        <v>1207</v>
      </c>
      <c r="BW140" s="71" t="s">
        <v>1207</v>
      </c>
      <c r="BX140" s="71" t="s">
        <v>1600</v>
      </c>
      <c r="BY140" s="71" t="s">
        <v>1600</v>
      </c>
      <c r="BZ140" s="71" t="s">
        <v>1600</v>
      </c>
      <c r="CA140" s="71" t="s">
        <v>1600</v>
      </c>
      <c r="CB140" s="71" t="s">
        <v>1600</v>
      </c>
      <c r="CC140" s="64" t="s">
        <v>1600</v>
      </c>
      <c r="CD140" s="64" t="s">
        <v>1600</v>
      </c>
      <c r="CE140" s="64" t="s">
        <v>1600</v>
      </c>
      <c r="CF140" s="64" t="s">
        <v>1600</v>
      </c>
      <c r="CG140" s="64" t="s">
        <v>1600</v>
      </c>
      <c r="CH140" s="64" t="s">
        <v>1600</v>
      </c>
      <c r="CI140" s="64" t="s">
        <v>1600</v>
      </c>
      <c r="CJ140" s="64" t="s">
        <v>1600</v>
      </c>
      <c r="CK140" s="64" t="s">
        <v>1600</v>
      </c>
      <c r="CL140" s="64" t="s">
        <v>1600</v>
      </c>
      <c r="CM140" s="64" t="s">
        <v>1600</v>
      </c>
      <c r="CN140" s="64" t="s">
        <v>1600</v>
      </c>
      <c r="CO140" s="64" t="s">
        <v>1600</v>
      </c>
      <c r="CP140" s="64" t="s">
        <v>1600</v>
      </c>
      <c r="CQ140" s="64" t="s">
        <v>1600</v>
      </c>
      <c r="CR140" s="64" t="s">
        <v>1600</v>
      </c>
      <c r="CS140" s="64" t="s">
        <v>1600</v>
      </c>
      <c r="CT140" s="64" t="s">
        <v>1600</v>
      </c>
      <c r="CU140" s="64" t="s">
        <v>1600</v>
      </c>
      <c r="CV140" s="64" t="s">
        <v>1600</v>
      </c>
      <c r="CW140" s="64" t="s">
        <v>1600</v>
      </c>
      <c r="CX140" s="29"/>
      <c r="CY140" s="29"/>
      <c r="CZ140" s="139" t="s">
        <v>1596</v>
      </c>
      <c r="DA140" s="72" t="s">
        <v>1596</v>
      </c>
      <c r="DB140" s="72" t="s">
        <v>1596</v>
      </c>
      <c r="DC140" s="72" t="s">
        <v>1596</v>
      </c>
      <c r="DD140" s="72" t="s">
        <v>1596</v>
      </c>
      <c r="DE140" s="72" t="s">
        <v>1596</v>
      </c>
      <c r="DF140" s="72" t="s">
        <v>1596</v>
      </c>
      <c r="DG140" s="77" t="s">
        <v>1596</v>
      </c>
      <c r="DH140" s="78" t="s">
        <v>1596</v>
      </c>
      <c r="DI140" s="74" t="s">
        <v>1596</v>
      </c>
      <c r="DJ140" s="74" t="s">
        <v>1596</v>
      </c>
      <c r="DK140" s="74" t="s">
        <v>1596</v>
      </c>
      <c r="DL140" s="74" t="s">
        <v>1596</v>
      </c>
      <c r="DM140" s="74" t="s">
        <v>1596</v>
      </c>
      <c r="DN140" s="74" t="s">
        <v>1596</v>
      </c>
      <c r="DO140" s="74" t="s">
        <v>1596</v>
      </c>
      <c r="DP140" s="74" t="s">
        <v>1596</v>
      </c>
      <c r="DQ140" s="74" t="s">
        <v>1596</v>
      </c>
      <c r="DR140" s="74" t="s">
        <v>1596</v>
      </c>
      <c r="DS140" s="74" t="s">
        <v>1596</v>
      </c>
      <c r="DT140" s="74" t="s">
        <v>1596</v>
      </c>
      <c r="DU140" s="74" t="s">
        <v>1596</v>
      </c>
      <c r="DV140" s="74" t="s">
        <v>1596</v>
      </c>
      <c r="DW140" s="74" t="str">
        <f t="shared" si="81"/>
        <v>eligible</v>
      </c>
      <c r="DX140" s="74" t="str">
        <f t="shared" si="82"/>
        <v>eligible</v>
      </c>
      <c r="DY140" s="74" t="str">
        <f t="shared" si="83"/>
        <v>eligible</v>
      </c>
      <c r="DZ140" s="74" t="str">
        <f t="shared" si="84"/>
        <v>eligible</v>
      </c>
      <c r="EA140" s="74" t="str">
        <f t="shared" si="85"/>
        <v>eligible</v>
      </c>
      <c r="EB140" s="74" t="s">
        <v>1596</v>
      </c>
      <c r="EC140" s="63"/>
      <c r="ED140" s="63"/>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row>
    <row r="141" spans="2:160" x14ac:dyDescent="0.25">
      <c r="B141" s="20" t="s">
        <v>530</v>
      </c>
      <c r="C141" s="64" t="s">
        <v>1336</v>
      </c>
      <c r="D141" s="29"/>
      <c r="E141" s="29"/>
      <c r="F141" s="65" t="str">
        <f t="shared" si="86"/>
        <v>LMIC</v>
      </c>
      <c r="G141" s="65" t="str">
        <f t="shared" si="87"/>
        <v>LMIC</v>
      </c>
      <c r="H141" s="65" t="str">
        <f t="shared" si="88"/>
        <v>LMIC</v>
      </c>
      <c r="I141" s="65" t="str">
        <f t="shared" si="89"/>
        <v>LMIC</v>
      </c>
      <c r="J141" s="65" t="str">
        <f t="shared" si="90"/>
        <v>HIC</v>
      </c>
      <c r="K141" s="65" t="str">
        <f t="shared" si="91"/>
        <v>HIC</v>
      </c>
      <c r="L141" s="65" t="str">
        <f t="shared" si="92"/>
        <v>HIC</v>
      </c>
      <c r="M141" s="65" t="str">
        <f t="shared" si="93"/>
        <v>HIC</v>
      </c>
      <c r="N141" s="65" t="str">
        <f t="shared" si="94"/>
        <v>HIC</v>
      </c>
      <c r="O141" s="66" t="str">
        <f t="shared" si="95"/>
        <v>HIC</v>
      </c>
      <c r="P141" s="66" t="str">
        <f t="shared" si="96"/>
        <v>HIC</v>
      </c>
      <c r="Q141" s="66" t="str">
        <f t="shared" si="97"/>
        <v>HIC</v>
      </c>
      <c r="R141" s="66" t="str">
        <f t="shared" si="98"/>
        <v>HIC</v>
      </c>
      <c r="S141" s="66" t="str">
        <f t="shared" si="99"/>
        <v>HIC</v>
      </c>
      <c r="T141" s="66" t="str">
        <f t="shared" si="100"/>
        <v>HIC</v>
      </c>
      <c r="U141" s="66" t="str">
        <f t="shared" si="101"/>
        <v>HIC</v>
      </c>
      <c r="V141" s="66" t="str">
        <f t="shared" si="102"/>
        <v>HIC</v>
      </c>
      <c r="W141" s="66" t="str">
        <f t="shared" si="103"/>
        <v>HIC</v>
      </c>
      <c r="X141" s="66" t="str">
        <f t="shared" si="104"/>
        <v>HIC</v>
      </c>
      <c r="Y141" s="66" t="str">
        <f t="shared" si="105"/>
        <v>HIC</v>
      </c>
      <c r="Z141" s="66" t="str">
        <f t="shared" si="106"/>
        <v>HIC</v>
      </c>
      <c r="AA141" s="66" t="str">
        <f t="shared" si="107"/>
        <v>HIC</v>
      </c>
      <c r="AB141" s="66" t="str">
        <f t="shared" si="108"/>
        <v>HIC</v>
      </c>
      <c r="AC141" s="66" t="str">
        <f t="shared" si="109"/>
        <v>HIC</v>
      </c>
      <c r="AD141" s="66" t="str">
        <f t="shared" si="110"/>
        <v>HIC</v>
      </c>
      <c r="AE141" s="66" t="str">
        <f t="shared" si="111"/>
        <v>HIC</v>
      </c>
      <c r="AF141" s="66" t="str">
        <f t="shared" si="112"/>
        <v>HIC</v>
      </c>
      <c r="AG141" s="66" t="str">
        <f t="shared" si="113"/>
        <v>HIC</v>
      </c>
      <c r="AH141" s="66" t="str">
        <f t="shared" si="114"/>
        <v>HIC</v>
      </c>
      <c r="AI141" s="66" t="str">
        <f t="shared" si="115"/>
        <v>HIC</v>
      </c>
      <c r="AJ141" s="67"/>
      <c r="AK141" s="67"/>
      <c r="AL141" s="55"/>
      <c r="AM141" s="55"/>
      <c r="AN141" s="128" t="s">
        <v>1599</v>
      </c>
      <c r="AO141" s="128" t="s">
        <v>1599</v>
      </c>
      <c r="AP141" s="68" t="s">
        <v>1599</v>
      </c>
      <c r="AQ141" s="68" t="s">
        <v>1599</v>
      </c>
      <c r="AR141" s="68" t="s">
        <v>1606</v>
      </c>
      <c r="AS141" s="68" t="s">
        <v>1606</v>
      </c>
      <c r="AT141" s="69" t="s">
        <v>1606</v>
      </c>
      <c r="AU141" s="68" t="s">
        <v>1606</v>
      </c>
      <c r="AV141" s="68" t="s">
        <v>1606</v>
      </c>
      <c r="AW141" s="70" t="s">
        <v>1606</v>
      </c>
      <c r="AX141" s="70" t="s">
        <v>1606</v>
      </c>
      <c r="AY141" s="70" t="s">
        <v>1606</v>
      </c>
      <c r="AZ141" s="70" t="s">
        <v>1606</v>
      </c>
      <c r="BA141" s="70" t="s">
        <v>1606</v>
      </c>
      <c r="BB141" s="70" t="s">
        <v>1606</v>
      </c>
      <c r="BC141" s="70" t="s">
        <v>1606</v>
      </c>
      <c r="BD141" s="70" t="s">
        <v>1606</v>
      </c>
      <c r="BE141" s="70" t="s">
        <v>1606</v>
      </c>
      <c r="BF141" s="70" t="s">
        <v>1606</v>
      </c>
      <c r="BG141" s="70" t="s">
        <v>1606</v>
      </c>
      <c r="BH141" s="70" t="s">
        <v>1606</v>
      </c>
      <c r="BI141" s="70" t="s">
        <v>1606</v>
      </c>
      <c r="BJ141" s="70" t="s">
        <v>1606</v>
      </c>
      <c r="BK141" s="70" t="s">
        <v>1606</v>
      </c>
      <c r="BL141" s="70" t="s">
        <v>1606</v>
      </c>
      <c r="BM141" s="70" t="s">
        <v>1606</v>
      </c>
      <c r="BN141" s="70" t="s">
        <v>1606</v>
      </c>
      <c r="BO141" s="70" t="s">
        <v>1606</v>
      </c>
      <c r="BP141" s="70" t="s">
        <v>1606</v>
      </c>
      <c r="BQ141" s="70" t="s">
        <v>1606</v>
      </c>
      <c r="BR141" s="55"/>
      <c r="BS141" s="55"/>
      <c r="BT141" s="135" t="s">
        <v>1600</v>
      </c>
      <c r="BU141" s="71" t="s">
        <v>1600</v>
      </c>
      <c r="BV141" s="71" t="s">
        <v>1600</v>
      </c>
      <c r="BW141" s="71" t="s">
        <v>1600</v>
      </c>
      <c r="BX141" s="71" t="s">
        <v>1600</v>
      </c>
      <c r="BY141" s="71" t="s">
        <v>1600</v>
      </c>
      <c r="BZ141" s="71" t="s">
        <v>1600</v>
      </c>
      <c r="CA141" s="71" t="s">
        <v>1600</v>
      </c>
      <c r="CB141" s="71" t="s">
        <v>1600</v>
      </c>
      <c r="CC141" s="64" t="s">
        <v>1600</v>
      </c>
      <c r="CD141" s="64" t="s">
        <v>1600</v>
      </c>
      <c r="CE141" s="64" t="s">
        <v>1600</v>
      </c>
      <c r="CF141" s="64" t="s">
        <v>1600</v>
      </c>
      <c r="CG141" s="64" t="s">
        <v>1600</v>
      </c>
      <c r="CH141" s="64" t="s">
        <v>1600</v>
      </c>
      <c r="CI141" s="64" t="s">
        <v>1600</v>
      </c>
      <c r="CJ141" s="64" t="s">
        <v>1600</v>
      </c>
      <c r="CK141" s="64" t="s">
        <v>1600</v>
      </c>
      <c r="CL141" s="64" t="s">
        <v>1600</v>
      </c>
      <c r="CM141" s="64" t="s">
        <v>1600</v>
      </c>
      <c r="CN141" s="64" t="s">
        <v>1600</v>
      </c>
      <c r="CO141" s="64" t="s">
        <v>1600</v>
      </c>
      <c r="CP141" s="64" t="s">
        <v>1600</v>
      </c>
      <c r="CQ141" s="64" t="s">
        <v>1600</v>
      </c>
      <c r="CR141" s="64" t="s">
        <v>1600</v>
      </c>
      <c r="CS141" s="64" t="s">
        <v>1600</v>
      </c>
      <c r="CT141" s="64" t="s">
        <v>1600</v>
      </c>
      <c r="CU141" s="64" t="s">
        <v>1600</v>
      </c>
      <c r="CV141" s="64" t="s">
        <v>1600</v>
      </c>
      <c r="CW141" s="64" t="s">
        <v>1600</v>
      </c>
      <c r="CX141" s="29"/>
      <c r="CY141" s="29"/>
      <c r="CZ141" s="139" t="s">
        <v>1596</v>
      </c>
      <c r="DA141" s="72" t="s">
        <v>1596</v>
      </c>
      <c r="DB141" s="72" t="s">
        <v>1596</v>
      </c>
      <c r="DC141" s="72" t="s">
        <v>1596</v>
      </c>
      <c r="DD141" s="72" t="s">
        <v>1601</v>
      </c>
      <c r="DE141" s="72" t="s">
        <v>1601</v>
      </c>
      <c r="DF141" s="72" t="s">
        <v>1601</v>
      </c>
      <c r="DG141" s="77" t="s">
        <v>1602</v>
      </c>
      <c r="DH141" s="78" t="s">
        <v>1602</v>
      </c>
      <c r="DI141" s="74" t="s">
        <v>1601</v>
      </c>
      <c r="DJ141" s="74" t="s">
        <v>1601</v>
      </c>
      <c r="DK141" s="74" t="s">
        <v>1601</v>
      </c>
      <c r="DL141" s="74" t="s">
        <v>1601</v>
      </c>
      <c r="DM141" s="74" t="s">
        <v>1601</v>
      </c>
      <c r="DN141" s="74" t="s">
        <v>1601</v>
      </c>
      <c r="DO141" s="74" t="s">
        <v>1601</v>
      </c>
      <c r="DP141" s="74" t="s">
        <v>1601</v>
      </c>
      <c r="DQ141" s="74" t="s">
        <v>1601</v>
      </c>
      <c r="DR141" s="74" t="s">
        <v>1601</v>
      </c>
      <c r="DS141" s="74" t="s">
        <v>1601</v>
      </c>
      <c r="DT141" s="74" t="s">
        <v>1601</v>
      </c>
      <c r="DU141" s="74" t="s">
        <v>1601</v>
      </c>
      <c r="DV141" s="74" t="s">
        <v>1601</v>
      </c>
      <c r="DW141" s="74" t="str">
        <f t="shared" si="81"/>
        <v>ineligible</v>
      </c>
      <c r="DX141" s="74" t="str">
        <f t="shared" si="82"/>
        <v>ineligible</v>
      </c>
      <c r="DY141" s="74" t="str">
        <f t="shared" si="83"/>
        <v>ineligible</v>
      </c>
      <c r="DZ141" s="74" t="str">
        <f t="shared" si="84"/>
        <v>ineligible</v>
      </c>
      <c r="EA141" s="74" t="str">
        <f t="shared" si="85"/>
        <v>ineligible</v>
      </c>
      <c r="EB141" s="74" t="s">
        <v>1601</v>
      </c>
      <c r="EC141" s="63"/>
      <c r="ED141" s="63"/>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row>
    <row r="142" spans="2:160" x14ac:dyDescent="0.25">
      <c r="B142" s="20" t="s">
        <v>10570</v>
      </c>
      <c r="C142" s="64" t="s">
        <v>1744</v>
      </c>
      <c r="D142" s="29"/>
      <c r="E142" s="29"/>
      <c r="F142" s="65" t="str">
        <f t="shared" si="86"/>
        <v>UMIC</v>
      </c>
      <c r="G142" s="65" t="str">
        <f t="shared" si="87"/>
        <v>UMIC</v>
      </c>
      <c r="H142" s="65" t="str">
        <f t="shared" si="88"/>
        <v>UMIC</v>
      </c>
      <c r="I142" s="65" t="str">
        <f t="shared" si="89"/>
        <v>UMIC</v>
      </c>
      <c r="J142" s="65" t="str">
        <f t="shared" si="90"/>
        <v>HIC</v>
      </c>
      <c r="K142" s="65" t="str">
        <f t="shared" si="91"/>
        <v>HIC</v>
      </c>
      <c r="L142" s="65" t="str">
        <f t="shared" si="92"/>
        <v>HIC</v>
      </c>
      <c r="M142" s="65" t="str">
        <f t="shared" si="93"/>
        <v>HIC</v>
      </c>
      <c r="N142" s="65" t="str">
        <f t="shared" si="94"/>
        <v>HIC</v>
      </c>
      <c r="O142" s="66" t="str">
        <f t="shared" si="95"/>
        <v>HIC</v>
      </c>
      <c r="P142" s="66" t="str">
        <f t="shared" si="96"/>
        <v>HIC</v>
      </c>
      <c r="Q142" s="66" t="str">
        <f t="shared" si="97"/>
        <v>HIC</v>
      </c>
      <c r="R142" s="66" t="str">
        <f t="shared" si="98"/>
        <v>HIC</v>
      </c>
      <c r="S142" s="66" t="str">
        <f t="shared" si="99"/>
        <v>HIC</v>
      </c>
      <c r="T142" s="66" t="str">
        <f t="shared" si="100"/>
        <v>HIC</v>
      </c>
      <c r="U142" s="66" t="str">
        <f t="shared" si="101"/>
        <v>UMIC</v>
      </c>
      <c r="V142" s="66" t="str">
        <f t="shared" si="102"/>
        <v>UMIC</v>
      </c>
      <c r="W142" s="66" t="str">
        <f t="shared" si="103"/>
        <v>UMIC</v>
      </c>
      <c r="X142" s="66" t="str">
        <f t="shared" si="104"/>
        <v>UMIC</v>
      </c>
      <c r="Y142" s="66" t="str">
        <f t="shared" si="105"/>
        <v>UMIC</v>
      </c>
      <c r="Z142" s="66" t="str">
        <f t="shared" si="106"/>
        <v>UMIC</v>
      </c>
      <c r="AA142" s="66" t="str">
        <f t="shared" si="107"/>
        <v>UMIC</v>
      </c>
      <c r="AB142" s="66" t="str">
        <f t="shared" si="108"/>
        <v>UMIC</v>
      </c>
      <c r="AC142" s="66" t="str">
        <f t="shared" si="109"/>
        <v>UMIC</v>
      </c>
      <c r="AD142" s="66" t="str">
        <f t="shared" si="110"/>
        <v>UMIC</v>
      </c>
      <c r="AE142" s="66" t="str">
        <f t="shared" si="111"/>
        <v>UMIC</v>
      </c>
      <c r="AF142" s="66" t="str">
        <f t="shared" si="112"/>
        <v>UMIC</v>
      </c>
      <c r="AG142" s="66" t="str">
        <f t="shared" si="113"/>
        <v>UMIC</v>
      </c>
      <c r="AH142" s="66" t="str">
        <f t="shared" si="114"/>
        <v>UMIC</v>
      </c>
      <c r="AI142" s="66" t="str">
        <f t="shared" si="115"/>
        <v>UMIC</v>
      </c>
      <c r="AJ142" s="67"/>
      <c r="AK142" s="67"/>
      <c r="AL142" s="55"/>
      <c r="AM142" s="55"/>
      <c r="AN142" s="128" t="s">
        <v>1598</v>
      </c>
      <c r="AO142" s="128" t="s">
        <v>1598</v>
      </c>
      <c r="AP142" s="68" t="s">
        <v>1598</v>
      </c>
      <c r="AQ142" s="68" t="s">
        <v>1598</v>
      </c>
      <c r="AR142" s="68" t="s">
        <v>1606</v>
      </c>
      <c r="AS142" s="68" t="s">
        <v>1606</v>
      </c>
      <c r="AT142" s="69" t="s">
        <v>1606</v>
      </c>
      <c r="AU142" s="68" t="s">
        <v>1606</v>
      </c>
      <c r="AV142" s="68" t="s">
        <v>1606</v>
      </c>
      <c r="AW142" s="70" t="s">
        <v>1606</v>
      </c>
      <c r="AX142" s="70" t="s">
        <v>1606</v>
      </c>
      <c r="AY142" s="70" t="s">
        <v>1606</v>
      </c>
      <c r="AZ142" s="70" t="s">
        <v>1606</v>
      </c>
      <c r="BA142" s="70" t="s">
        <v>1606</v>
      </c>
      <c r="BB142" s="70" t="s">
        <v>1606</v>
      </c>
      <c r="BC142" s="70" t="s">
        <v>1598</v>
      </c>
      <c r="BD142" s="70" t="s">
        <v>1598</v>
      </c>
      <c r="BE142" s="70" t="s">
        <v>1598</v>
      </c>
      <c r="BF142" s="70" t="s">
        <v>1598</v>
      </c>
      <c r="BG142" s="70" t="s">
        <v>1598</v>
      </c>
      <c r="BH142" s="70" t="s">
        <v>1598</v>
      </c>
      <c r="BI142" s="70" t="s">
        <v>1598</v>
      </c>
      <c r="BJ142" s="70" t="s">
        <v>1598</v>
      </c>
      <c r="BK142" s="70" t="s">
        <v>1598</v>
      </c>
      <c r="BL142" s="70" t="s">
        <v>1598</v>
      </c>
      <c r="BM142" s="70" t="s">
        <v>1598</v>
      </c>
      <c r="BN142" s="70" t="s">
        <v>1598</v>
      </c>
      <c r="BO142" s="70" t="s">
        <v>1598</v>
      </c>
      <c r="BP142" s="70" t="s">
        <v>1598</v>
      </c>
      <c r="BQ142" s="70" t="s">
        <v>1598</v>
      </c>
      <c r="BR142" s="55"/>
      <c r="BS142" s="55"/>
      <c r="BT142" s="135" t="s">
        <v>1600</v>
      </c>
      <c r="BU142" s="71" t="s">
        <v>1600</v>
      </c>
      <c r="BV142" s="71" t="s">
        <v>1600</v>
      </c>
      <c r="BW142" s="71" t="s">
        <v>1600</v>
      </c>
      <c r="BX142" s="71" t="s">
        <v>1600</v>
      </c>
      <c r="BY142" s="71" t="s">
        <v>1600</v>
      </c>
      <c r="BZ142" s="71" t="s">
        <v>1600</v>
      </c>
      <c r="CA142" s="71" t="s">
        <v>1600</v>
      </c>
      <c r="CB142" s="71" t="s">
        <v>1600</v>
      </c>
      <c r="CC142" s="64" t="s">
        <v>1600</v>
      </c>
      <c r="CD142" s="64" t="s">
        <v>1600</v>
      </c>
      <c r="CE142" s="64" t="s">
        <v>1600</v>
      </c>
      <c r="CF142" s="64" t="s">
        <v>1600</v>
      </c>
      <c r="CG142" s="64" t="s">
        <v>1600</v>
      </c>
      <c r="CH142" s="64" t="s">
        <v>1600</v>
      </c>
      <c r="CI142" s="64" t="s">
        <v>1600</v>
      </c>
      <c r="CJ142" s="64" t="s">
        <v>1600</v>
      </c>
      <c r="CK142" s="64" t="s">
        <v>1600</v>
      </c>
      <c r="CL142" s="64" t="s">
        <v>1600</v>
      </c>
      <c r="CM142" s="64" t="s">
        <v>1600</v>
      </c>
      <c r="CN142" s="64" t="s">
        <v>1600</v>
      </c>
      <c r="CO142" s="64" t="s">
        <v>1600</v>
      </c>
      <c r="CP142" s="64" t="s">
        <v>1600</v>
      </c>
      <c r="CQ142" s="64" t="s">
        <v>1600</v>
      </c>
      <c r="CR142" s="64" t="s">
        <v>1600</v>
      </c>
      <c r="CS142" s="64" t="s">
        <v>1600</v>
      </c>
      <c r="CT142" s="64" t="s">
        <v>1600</v>
      </c>
      <c r="CU142" s="64" t="s">
        <v>1600</v>
      </c>
      <c r="CV142" s="64" t="s">
        <v>1600</v>
      </c>
      <c r="CW142" s="64" t="s">
        <v>1600</v>
      </c>
      <c r="CX142" s="29"/>
      <c r="CY142" s="29"/>
      <c r="CZ142" s="139" t="s">
        <v>1601</v>
      </c>
      <c r="DA142" s="72" t="s">
        <v>1601</v>
      </c>
      <c r="DB142" s="72" t="s">
        <v>1601</v>
      </c>
      <c r="DC142" s="72" t="s">
        <v>1601</v>
      </c>
      <c r="DD142" s="72" t="s">
        <v>1601</v>
      </c>
      <c r="DE142" s="72" t="s">
        <v>1601</v>
      </c>
      <c r="DF142" s="72" t="s">
        <v>1601</v>
      </c>
      <c r="DG142" s="77" t="s">
        <v>1602</v>
      </c>
      <c r="DH142" s="78" t="s">
        <v>1602</v>
      </c>
      <c r="DI142" s="74" t="s">
        <v>1601</v>
      </c>
      <c r="DJ142" s="74" t="s">
        <v>1601</v>
      </c>
      <c r="DK142" s="74" t="s">
        <v>1601</v>
      </c>
      <c r="DL142" s="74" t="s">
        <v>1601</v>
      </c>
      <c r="DM142" s="74" t="s">
        <v>1601</v>
      </c>
      <c r="DN142" s="74" t="s">
        <v>1601</v>
      </c>
      <c r="DO142" s="74" t="s">
        <v>1601</v>
      </c>
      <c r="DP142" s="74" t="s">
        <v>1601</v>
      </c>
      <c r="DQ142" s="74" t="s">
        <v>1601</v>
      </c>
      <c r="DR142" s="74" t="s">
        <v>1601</v>
      </c>
      <c r="DS142" s="74" t="s">
        <v>1601</v>
      </c>
      <c r="DT142" s="74" t="s">
        <v>1601</v>
      </c>
      <c r="DU142" s="74" t="s">
        <v>1601</v>
      </c>
      <c r="DV142" s="74" t="s">
        <v>1601</v>
      </c>
      <c r="DW142" s="74" t="str">
        <f t="shared" si="81"/>
        <v>ineligible</v>
      </c>
      <c r="DX142" s="74" t="str">
        <f t="shared" si="82"/>
        <v>ineligible</v>
      </c>
      <c r="DY142" s="74" t="str">
        <f t="shared" si="83"/>
        <v>ineligible</v>
      </c>
      <c r="DZ142" s="74" t="str">
        <f t="shared" si="84"/>
        <v>ineligible</v>
      </c>
      <c r="EA142" s="74" t="str">
        <f t="shared" si="85"/>
        <v>ineligible</v>
      </c>
      <c r="EB142" s="74" t="s">
        <v>1601</v>
      </c>
      <c r="EC142" s="63"/>
      <c r="ED142" s="63"/>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c r="FA142" s="74"/>
      <c r="FB142" s="74"/>
      <c r="FC142" s="74"/>
      <c r="FD142" s="74"/>
    </row>
    <row r="143" spans="2:160" x14ac:dyDescent="0.25">
      <c r="B143" s="20" t="s">
        <v>36</v>
      </c>
      <c r="C143" s="64" t="s">
        <v>1745</v>
      </c>
      <c r="D143" s="29"/>
      <c r="E143" s="29"/>
      <c r="F143" s="65" t="str">
        <f t="shared" si="86"/>
        <v>HIC</v>
      </c>
      <c r="G143" s="65" t="str">
        <f t="shared" si="87"/>
        <v>HIC</v>
      </c>
      <c r="H143" s="65" t="str">
        <f t="shared" si="88"/>
        <v>HIC</v>
      </c>
      <c r="I143" s="65" t="str">
        <f t="shared" si="89"/>
        <v>HIC</v>
      </c>
      <c r="J143" s="65" t="str">
        <f t="shared" si="90"/>
        <v>LMIC</v>
      </c>
      <c r="K143" s="65" t="str">
        <f t="shared" si="91"/>
        <v>LMIC</v>
      </c>
      <c r="L143" s="65" t="str">
        <f t="shared" si="92"/>
        <v>LMIC</v>
      </c>
      <c r="M143" s="65" t="str">
        <f t="shared" si="93"/>
        <v>LMIC</v>
      </c>
      <c r="N143" s="65" t="str">
        <f t="shared" si="94"/>
        <v>LMIC</v>
      </c>
      <c r="O143" s="66" t="str">
        <f t="shared" si="95"/>
        <v>LMIC</v>
      </c>
      <c r="P143" s="66" t="str">
        <f t="shared" si="96"/>
        <v>LMIC</v>
      </c>
      <c r="Q143" s="66" t="str">
        <f t="shared" si="97"/>
        <v>LMIC</v>
      </c>
      <c r="R143" s="66" t="str">
        <f t="shared" si="98"/>
        <v>LMIC</v>
      </c>
      <c r="S143" s="66" t="str">
        <f t="shared" si="99"/>
        <v>LMIC</v>
      </c>
      <c r="T143" s="66" t="str">
        <f t="shared" si="100"/>
        <v>LIC</v>
      </c>
      <c r="U143" s="66" t="str">
        <f t="shared" si="101"/>
        <v>LIC</v>
      </c>
      <c r="V143" s="66" t="str">
        <f t="shared" si="102"/>
        <v>LIC</v>
      </c>
      <c r="W143" s="66" t="str">
        <f t="shared" si="103"/>
        <v>LIC</v>
      </c>
      <c r="X143" s="66" t="str">
        <f t="shared" si="104"/>
        <v>LIC</v>
      </c>
      <c r="Y143" s="66" t="str">
        <f t="shared" si="105"/>
        <v>LIC</v>
      </c>
      <c r="Z143" s="66" t="str">
        <f t="shared" si="106"/>
        <v>LIC</v>
      </c>
      <c r="AA143" s="66" t="str">
        <f t="shared" si="107"/>
        <v>LIC</v>
      </c>
      <c r="AB143" s="66" t="str">
        <f t="shared" si="108"/>
        <v>LIC</v>
      </c>
      <c r="AC143" s="66" t="str">
        <f t="shared" si="109"/>
        <v>LIC</v>
      </c>
      <c r="AD143" s="66" t="str">
        <f t="shared" si="110"/>
        <v>LIC</v>
      </c>
      <c r="AE143" s="66" t="str">
        <f t="shared" si="111"/>
        <v>LIC</v>
      </c>
      <c r="AF143" s="66" t="str">
        <f t="shared" si="112"/>
        <v>LIC</v>
      </c>
      <c r="AG143" s="66" t="str">
        <f t="shared" si="113"/>
        <v>LIC</v>
      </c>
      <c r="AH143" s="66" t="str">
        <f t="shared" si="114"/>
        <v>LIC</v>
      </c>
      <c r="AI143" s="66" t="str">
        <f t="shared" si="115"/>
        <v>LIC</v>
      </c>
      <c r="AJ143" s="67"/>
      <c r="AK143" s="67"/>
      <c r="AL143" s="55"/>
      <c r="AM143" s="55"/>
      <c r="AN143" s="128" t="s">
        <v>1606</v>
      </c>
      <c r="AO143" s="128" t="s">
        <v>1606</v>
      </c>
      <c r="AP143" s="68" t="s">
        <v>1606</v>
      </c>
      <c r="AQ143" s="68" t="s">
        <v>1606</v>
      </c>
      <c r="AR143" s="68" t="s">
        <v>1599</v>
      </c>
      <c r="AS143" s="68" t="s">
        <v>1599</v>
      </c>
      <c r="AT143" s="69" t="s">
        <v>1599</v>
      </c>
      <c r="AU143" s="68" t="s">
        <v>1599</v>
      </c>
      <c r="AV143" s="68" t="s">
        <v>1599</v>
      </c>
      <c r="AW143" s="70" t="s">
        <v>1599</v>
      </c>
      <c r="AX143" s="70" t="s">
        <v>1599</v>
      </c>
      <c r="AY143" s="70" t="s">
        <v>1599</v>
      </c>
      <c r="AZ143" s="70" t="s">
        <v>1599</v>
      </c>
      <c r="BA143" s="70" t="s">
        <v>1599</v>
      </c>
      <c r="BB143" s="70" t="s">
        <v>1595</v>
      </c>
      <c r="BC143" s="70" t="s">
        <v>1595</v>
      </c>
      <c r="BD143" s="70" t="s">
        <v>1595</v>
      </c>
      <c r="BE143" s="70" t="s">
        <v>1595</v>
      </c>
      <c r="BF143" s="70" t="s">
        <v>1595</v>
      </c>
      <c r="BG143" s="70" t="s">
        <v>1595</v>
      </c>
      <c r="BH143" s="70" t="s">
        <v>1595</v>
      </c>
      <c r="BI143" s="70" t="s">
        <v>1595</v>
      </c>
      <c r="BJ143" s="70" t="s">
        <v>1595</v>
      </c>
      <c r="BK143" s="70" t="s">
        <v>1595</v>
      </c>
      <c r="BL143" s="70" t="s">
        <v>1595</v>
      </c>
      <c r="BM143" s="70" t="s">
        <v>1595</v>
      </c>
      <c r="BN143" s="70" t="s">
        <v>1595</v>
      </c>
      <c r="BO143" s="70" t="s">
        <v>1595</v>
      </c>
      <c r="BP143" s="70" t="s">
        <v>1595</v>
      </c>
      <c r="BQ143" s="70" t="s">
        <v>1595</v>
      </c>
      <c r="BR143" s="55"/>
      <c r="BS143" s="55"/>
      <c r="BT143" s="135" t="s">
        <v>1600</v>
      </c>
      <c r="BU143" s="71" t="s">
        <v>1600</v>
      </c>
      <c r="BV143" s="71" t="s">
        <v>1600</v>
      </c>
      <c r="BW143" s="71" t="s">
        <v>1600</v>
      </c>
      <c r="BX143" s="71" t="s">
        <v>1600</v>
      </c>
      <c r="BY143" s="71" t="s">
        <v>1600</v>
      </c>
      <c r="BZ143" s="71" t="s">
        <v>1600</v>
      </c>
      <c r="CA143" s="71" t="s">
        <v>1600</v>
      </c>
      <c r="CB143" s="71" t="s">
        <v>1600</v>
      </c>
      <c r="CC143" s="64" t="s">
        <v>1600</v>
      </c>
      <c r="CD143" s="64" t="s">
        <v>1600</v>
      </c>
      <c r="CE143" s="64" t="s">
        <v>1600</v>
      </c>
      <c r="CF143" s="64" t="s">
        <v>1600</v>
      </c>
      <c r="CG143" s="64" t="s">
        <v>1600</v>
      </c>
      <c r="CH143" s="64" t="s">
        <v>1600</v>
      </c>
      <c r="CI143" s="64" t="s">
        <v>1600</v>
      </c>
      <c r="CJ143" s="64" t="s">
        <v>1600</v>
      </c>
      <c r="CK143" s="64" t="s">
        <v>1600</v>
      </c>
      <c r="CL143" s="64" t="s">
        <v>1600</v>
      </c>
      <c r="CM143" s="64" t="s">
        <v>1600</v>
      </c>
      <c r="CN143" s="64" t="s">
        <v>1600</v>
      </c>
      <c r="CO143" s="64" t="s">
        <v>1600</v>
      </c>
      <c r="CP143" s="64" t="s">
        <v>1600</v>
      </c>
      <c r="CQ143" s="64" t="s">
        <v>1600</v>
      </c>
      <c r="CR143" s="64" t="s">
        <v>1600</v>
      </c>
      <c r="CS143" s="64" t="s">
        <v>1600</v>
      </c>
      <c r="CT143" s="64" t="s">
        <v>1600</v>
      </c>
      <c r="CU143" s="64" t="s">
        <v>1600</v>
      </c>
      <c r="CV143" s="64" t="s">
        <v>1600</v>
      </c>
      <c r="CW143" s="64" t="s">
        <v>1600</v>
      </c>
      <c r="CX143" s="29"/>
      <c r="CY143" s="29"/>
      <c r="CZ143" s="139" t="s">
        <v>1601</v>
      </c>
      <c r="DA143" s="72" t="s">
        <v>1601</v>
      </c>
      <c r="DB143" s="72" t="s">
        <v>1601</v>
      </c>
      <c r="DC143" s="72" t="s">
        <v>1601</v>
      </c>
      <c r="DD143" s="72" t="s">
        <v>1596</v>
      </c>
      <c r="DE143" s="72" t="s">
        <v>1596</v>
      </c>
      <c r="DF143" s="72" t="s">
        <v>1596</v>
      </c>
      <c r="DG143" s="77" t="s">
        <v>1596</v>
      </c>
      <c r="DH143" s="78" t="s">
        <v>1596</v>
      </c>
      <c r="DI143" s="74" t="s">
        <v>1596</v>
      </c>
      <c r="DJ143" s="74" t="s">
        <v>1596</v>
      </c>
      <c r="DK143" s="74" t="s">
        <v>1596</v>
      </c>
      <c r="DL143" s="74" t="s">
        <v>1596</v>
      </c>
      <c r="DM143" s="74" t="s">
        <v>1596</v>
      </c>
      <c r="DN143" s="74" t="s">
        <v>1596</v>
      </c>
      <c r="DO143" s="74" t="s">
        <v>1596</v>
      </c>
      <c r="DP143" s="74" t="s">
        <v>1596</v>
      </c>
      <c r="DQ143" s="74" t="s">
        <v>1596</v>
      </c>
      <c r="DR143" s="74" t="s">
        <v>1596</v>
      </c>
      <c r="DS143" s="74" t="s">
        <v>1596</v>
      </c>
      <c r="DT143" s="74" t="s">
        <v>1596</v>
      </c>
      <c r="DU143" s="74" t="s">
        <v>1596</v>
      </c>
      <c r="DV143" s="74" t="s">
        <v>1596</v>
      </c>
      <c r="DW143" s="74" t="str">
        <f t="shared" si="81"/>
        <v>eligible</v>
      </c>
      <c r="DX143" s="74" t="str">
        <f t="shared" si="82"/>
        <v>eligible</v>
      </c>
      <c r="DY143" s="74" t="str">
        <f t="shared" si="83"/>
        <v>eligible</v>
      </c>
      <c r="DZ143" s="74" t="str">
        <f t="shared" si="84"/>
        <v>eligible</v>
      </c>
      <c r="EA143" s="74" t="str">
        <f t="shared" si="85"/>
        <v>eligible</v>
      </c>
      <c r="EB143" s="74" t="s">
        <v>1596</v>
      </c>
      <c r="EC143" s="63"/>
      <c r="ED143" s="63"/>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c r="FA143" s="74"/>
      <c r="FB143" s="74"/>
      <c r="FC143" s="74"/>
      <c r="FD143" s="74"/>
    </row>
    <row r="144" spans="2:160" x14ac:dyDescent="0.25">
      <c r="B144" s="20" t="s">
        <v>1506</v>
      </c>
      <c r="C144" s="64" t="s">
        <v>1746</v>
      </c>
      <c r="D144" s="29"/>
      <c r="E144" s="29"/>
      <c r="F144" s="65" t="str">
        <f t="shared" si="86"/>
        <v>HIC</v>
      </c>
      <c r="G144" s="65" t="str">
        <f t="shared" si="87"/>
        <v>HIC</v>
      </c>
      <c r="H144" s="65" t="str">
        <f t="shared" si="88"/>
        <v>HIC</v>
      </c>
      <c r="I144" s="65" t="str">
        <f t="shared" si="89"/>
        <v>HIC</v>
      </c>
      <c r="J144" s="65" t="str">
        <f t="shared" si="90"/>
        <v>HIC</v>
      </c>
      <c r="K144" s="65" t="str">
        <f t="shared" si="91"/>
        <v>HIC</v>
      </c>
      <c r="L144" s="65" t="str">
        <f t="shared" si="92"/>
        <v>UMIC</v>
      </c>
      <c r="M144" s="65" t="str">
        <f t="shared" si="93"/>
        <v>UMIC</v>
      </c>
      <c r="N144" s="65" t="str">
        <f t="shared" si="94"/>
        <v>UMIC</v>
      </c>
      <c r="O144" s="66" t="str">
        <f t="shared" si="95"/>
        <v>UMIC</v>
      </c>
      <c r="P144" s="66" t="str">
        <f t="shared" si="96"/>
        <v>UMIC</v>
      </c>
      <c r="Q144" s="66" t="str">
        <f t="shared" si="97"/>
        <v>UMIC</v>
      </c>
      <c r="R144" s="66" t="str">
        <f t="shared" si="98"/>
        <v>UMIC</v>
      </c>
      <c r="S144" s="66" t="str">
        <f t="shared" si="99"/>
        <v>UMIC</v>
      </c>
      <c r="T144" s="66" t="str">
        <f t="shared" si="100"/>
        <v>UMIC</v>
      </c>
      <c r="U144" s="66" t="str">
        <f t="shared" si="101"/>
        <v>UMIC</v>
      </c>
      <c r="V144" s="66" t="str">
        <f t="shared" si="102"/>
        <v>UMIC</v>
      </c>
      <c r="W144" s="66" t="str">
        <f t="shared" si="103"/>
        <v>UMIC</v>
      </c>
      <c r="X144" s="66" t="str">
        <f t="shared" si="104"/>
        <v>UMIC</v>
      </c>
      <c r="Y144" s="66" t="str">
        <f t="shared" si="105"/>
        <v>UMIC</v>
      </c>
      <c r="Z144" s="66" t="str">
        <f t="shared" si="106"/>
        <v>UMIC</v>
      </c>
      <c r="AA144" s="66" t="str">
        <f t="shared" si="107"/>
        <v>UMIC</v>
      </c>
      <c r="AB144" s="66" t="str">
        <f t="shared" si="108"/>
        <v>UMIC</v>
      </c>
      <c r="AC144" s="66" t="str">
        <f t="shared" si="109"/>
        <v>UMIC</v>
      </c>
      <c r="AD144" s="66" t="str">
        <f t="shared" si="110"/>
        <v>UMIC</v>
      </c>
      <c r="AE144" s="66" t="str">
        <f t="shared" si="111"/>
        <v>UMIC</v>
      </c>
      <c r="AF144" s="66" t="str">
        <f t="shared" si="112"/>
        <v>..</v>
      </c>
      <c r="AG144" s="66" t="str">
        <f t="shared" si="113"/>
        <v>..</v>
      </c>
      <c r="AH144" s="66" t="str">
        <f t="shared" si="114"/>
        <v>..</v>
      </c>
      <c r="AI144" s="66" t="str">
        <f t="shared" si="115"/>
        <v>..</v>
      </c>
      <c r="AJ144" s="67"/>
      <c r="AK144" s="67"/>
      <c r="AL144" s="55"/>
      <c r="AM144" s="55"/>
      <c r="AN144" s="128" t="s">
        <v>1606</v>
      </c>
      <c r="AO144" s="128" t="s">
        <v>1606</v>
      </c>
      <c r="AP144" s="68" t="s">
        <v>1606</v>
      </c>
      <c r="AQ144" s="68" t="s">
        <v>1606</v>
      </c>
      <c r="AR144" s="68" t="s">
        <v>1606</v>
      </c>
      <c r="AS144" s="75" t="s">
        <v>1606</v>
      </c>
      <c r="AT144" s="69" t="s">
        <v>1598</v>
      </c>
      <c r="AU144" s="68" t="s">
        <v>1598</v>
      </c>
      <c r="AV144" s="68" t="s">
        <v>1598</v>
      </c>
      <c r="AW144" s="70" t="s">
        <v>1598</v>
      </c>
      <c r="AX144" s="70" t="s">
        <v>1598</v>
      </c>
      <c r="AY144" s="70" t="s">
        <v>1598</v>
      </c>
      <c r="AZ144" s="70" t="s">
        <v>1598</v>
      </c>
      <c r="BA144" s="70" t="s">
        <v>1598</v>
      </c>
      <c r="BB144" s="70" t="s">
        <v>1598</v>
      </c>
      <c r="BC144" s="70" t="s">
        <v>1598</v>
      </c>
      <c r="BD144" s="70" t="s">
        <v>1598</v>
      </c>
      <c r="BE144" s="70" t="s">
        <v>1598</v>
      </c>
      <c r="BF144" s="70" t="s">
        <v>1598</v>
      </c>
      <c r="BG144" s="70" t="s">
        <v>1598</v>
      </c>
      <c r="BH144" s="70" t="s">
        <v>1598</v>
      </c>
      <c r="BI144" s="70" t="s">
        <v>1598</v>
      </c>
      <c r="BJ144" s="70" t="s">
        <v>1598</v>
      </c>
      <c r="BK144" s="70" t="s">
        <v>1598</v>
      </c>
      <c r="BL144" s="70" t="s">
        <v>1598</v>
      </c>
      <c r="BM144" s="70" t="s">
        <v>1598</v>
      </c>
      <c r="BN144" s="70" t="s">
        <v>1600</v>
      </c>
      <c r="BO144" s="70" t="s">
        <v>1600</v>
      </c>
      <c r="BP144" s="70" t="s">
        <v>1600</v>
      </c>
      <c r="BQ144" s="70" t="s">
        <v>1600</v>
      </c>
      <c r="BR144" s="55"/>
      <c r="BS144" s="55"/>
      <c r="BT144" s="135" t="s">
        <v>1600</v>
      </c>
      <c r="BU144" s="71" t="s">
        <v>1600</v>
      </c>
      <c r="BV144" s="71" t="s">
        <v>1600</v>
      </c>
      <c r="BW144" s="71" t="s">
        <v>1600</v>
      </c>
      <c r="BX144" s="71" t="s">
        <v>1600</v>
      </c>
      <c r="BY144" s="71" t="s">
        <v>1600</v>
      </c>
      <c r="BZ144" s="71" t="s">
        <v>1600</v>
      </c>
      <c r="CA144" s="71" t="s">
        <v>1600</v>
      </c>
      <c r="CB144" s="71" t="s">
        <v>1600</v>
      </c>
      <c r="CC144" s="64" t="s">
        <v>1600</v>
      </c>
      <c r="CD144" s="64" t="s">
        <v>1600</v>
      </c>
      <c r="CE144" s="64" t="s">
        <v>1600</v>
      </c>
      <c r="CF144" s="64" t="s">
        <v>1600</v>
      </c>
      <c r="CG144" s="64" t="s">
        <v>1600</v>
      </c>
      <c r="CH144" s="64" t="s">
        <v>1600</v>
      </c>
      <c r="CI144" s="64" t="s">
        <v>1600</v>
      </c>
      <c r="CJ144" s="64" t="s">
        <v>1600</v>
      </c>
      <c r="CK144" s="64" t="s">
        <v>1600</v>
      </c>
      <c r="CL144" s="64" t="s">
        <v>1600</v>
      </c>
      <c r="CM144" s="64" t="s">
        <v>1600</v>
      </c>
      <c r="CN144" s="64" t="s">
        <v>1600</v>
      </c>
      <c r="CO144" s="64" t="s">
        <v>1600</v>
      </c>
      <c r="CP144" s="64" t="s">
        <v>1600</v>
      </c>
      <c r="CQ144" s="64" t="s">
        <v>1600</v>
      </c>
      <c r="CR144" s="64" t="s">
        <v>1600</v>
      </c>
      <c r="CS144" s="64" t="s">
        <v>1600</v>
      </c>
      <c r="CT144" s="64" t="s">
        <v>1600</v>
      </c>
      <c r="CU144" s="64" t="s">
        <v>1600</v>
      </c>
      <c r="CV144" s="64" t="s">
        <v>1600</v>
      </c>
      <c r="CW144" s="64" t="s">
        <v>1600</v>
      </c>
      <c r="CX144" s="29"/>
      <c r="CY144" s="29"/>
      <c r="CZ144" s="139" t="s">
        <v>1601</v>
      </c>
      <c r="DA144" s="72" t="s">
        <v>1601</v>
      </c>
      <c r="DB144" s="72" t="s">
        <v>1601</v>
      </c>
      <c r="DC144" s="72" t="s">
        <v>1601</v>
      </c>
      <c r="DD144" s="72" t="s">
        <v>1601</v>
      </c>
      <c r="DE144" s="72" t="s">
        <v>1601</v>
      </c>
      <c r="DF144" s="72" t="s">
        <v>1601</v>
      </c>
      <c r="DG144" s="77" t="s">
        <v>1602</v>
      </c>
      <c r="DH144" s="78" t="s">
        <v>1602</v>
      </c>
      <c r="DI144" s="74" t="s">
        <v>1601</v>
      </c>
      <c r="DJ144" s="74" t="s">
        <v>1601</v>
      </c>
      <c r="DK144" s="74" t="s">
        <v>1601</v>
      </c>
      <c r="DL144" s="74" t="s">
        <v>1601</v>
      </c>
      <c r="DM144" s="74" t="s">
        <v>1601</v>
      </c>
      <c r="DN144" s="74" t="s">
        <v>1601</v>
      </c>
      <c r="DO144" s="74" t="s">
        <v>1601</v>
      </c>
      <c r="DP144" s="74" t="s">
        <v>1601</v>
      </c>
      <c r="DQ144" s="74" t="s">
        <v>1601</v>
      </c>
      <c r="DR144" s="74" t="s">
        <v>1601</v>
      </c>
      <c r="DS144" s="74" t="s">
        <v>1601</v>
      </c>
      <c r="DT144" s="74" t="s">
        <v>1601</v>
      </c>
      <c r="DU144" s="74" t="s">
        <v>1601</v>
      </c>
      <c r="DV144" s="74" t="s">
        <v>1601</v>
      </c>
      <c r="DW144" s="74" t="str">
        <f t="shared" si="81"/>
        <v>ineligible</v>
      </c>
      <c r="DX144" s="74" t="str">
        <f t="shared" si="82"/>
        <v>ineligible</v>
      </c>
      <c r="DY144" s="74" t="str">
        <f t="shared" si="83"/>
        <v>ineligible</v>
      </c>
      <c r="DZ144" s="74" t="str">
        <f t="shared" si="84"/>
        <v>unclassified</v>
      </c>
      <c r="EA144" s="74" t="str">
        <f t="shared" si="85"/>
        <v>unclassified</v>
      </c>
      <c r="EB144" s="74" t="s">
        <v>1629</v>
      </c>
      <c r="EC144" s="63"/>
      <c r="ED144" s="63"/>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c r="FA144" s="74"/>
      <c r="FB144" s="74"/>
      <c r="FC144" s="74"/>
      <c r="FD144" s="74"/>
    </row>
    <row r="145" spans="2:160" x14ac:dyDescent="0.25">
      <c r="B145" s="20" t="s">
        <v>75</v>
      </c>
      <c r="C145" s="64" t="s">
        <v>1747</v>
      </c>
      <c r="D145" s="29"/>
      <c r="E145" s="29"/>
      <c r="F145" s="65" t="str">
        <f t="shared" si="86"/>
        <v>LMIC</v>
      </c>
      <c r="G145" s="65" t="str">
        <f t="shared" si="87"/>
        <v>LMIC</v>
      </c>
      <c r="H145" s="65" t="str">
        <f t="shared" si="88"/>
        <v>LMIC</v>
      </c>
      <c r="I145" s="65" t="str">
        <f t="shared" si="89"/>
        <v>LMIC</v>
      </c>
      <c r="J145" s="65" t="str">
        <f t="shared" si="90"/>
        <v>HIC</v>
      </c>
      <c r="K145" s="65" t="str">
        <f t="shared" si="91"/>
        <v>UMIC</v>
      </c>
      <c r="L145" s="65" t="str">
        <f t="shared" si="92"/>
        <v>UMIC</v>
      </c>
      <c r="M145" s="65" t="str">
        <f t="shared" si="93"/>
        <v>UMIC</v>
      </c>
      <c r="N145" s="65" t="str">
        <f t="shared" si="94"/>
        <v>UMIC</v>
      </c>
      <c r="O145" s="66" t="str">
        <f t="shared" si="95"/>
        <v>UMIC</v>
      </c>
      <c r="P145" s="66" t="str">
        <f t="shared" si="96"/>
        <v>UMIC</v>
      </c>
      <c r="Q145" s="66" t="str">
        <f t="shared" si="97"/>
        <v>UMIC</v>
      </c>
      <c r="R145" s="66" t="str">
        <f t="shared" si="98"/>
        <v>UMIC</v>
      </c>
      <c r="S145" s="66" t="str">
        <f t="shared" si="99"/>
        <v>UMIC</v>
      </c>
      <c r="T145" s="66" t="str">
        <f t="shared" si="100"/>
        <v>UMIC</v>
      </c>
      <c r="U145" s="66" t="str">
        <f t="shared" si="101"/>
        <v>UMIC</v>
      </c>
      <c r="V145" s="66" t="str">
        <f t="shared" si="102"/>
        <v>UMIC</v>
      </c>
      <c r="W145" s="66" t="str">
        <f t="shared" si="103"/>
        <v>UMIC</v>
      </c>
      <c r="X145" s="66" t="str">
        <f t="shared" si="104"/>
        <v>UMIC</v>
      </c>
      <c r="Y145" s="66" t="str">
        <f t="shared" si="105"/>
        <v>UMIC</v>
      </c>
      <c r="Z145" s="66" t="str">
        <f t="shared" si="106"/>
        <v>UMIC</v>
      </c>
      <c r="AA145" s="66" t="str">
        <f t="shared" si="107"/>
        <v>UMIC</v>
      </c>
      <c r="AB145" s="66" t="str">
        <f t="shared" si="108"/>
        <v>UMIC</v>
      </c>
      <c r="AC145" s="66" t="str">
        <f t="shared" si="109"/>
        <v>UMIC</v>
      </c>
      <c r="AD145" s="66" t="str">
        <f t="shared" si="110"/>
        <v>LMIC</v>
      </c>
      <c r="AE145" s="66" t="str">
        <f t="shared" si="111"/>
        <v>LMIC</v>
      </c>
      <c r="AF145" s="66" t="str">
        <f t="shared" si="112"/>
        <v>LMIC</v>
      </c>
      <c r="AG145" s="66" t="str">
        <f t="shared" si="113"/>
        <v>LMIC</v>
      </c>
      <c r="AH145" s="66" t="str">
        <f t="shared" si="114"/>
        <v>LMIC</v>
      </c>
      <c r="AI145" s="66" t="str">
        <f t="shared" si="115"/>
        <v>LMIC</v>
      </c>
      <c r="AJ145" s="67"/>
      <c r="AK145" s="67"/>
      <c r="AL145" s="55"/>
      <c r="AM145" s="55"/>
      <c r="AN145" s="128" t="s">
        <v>1599</v>
      </c>
      <c r="AO145" s="128" t="s">
        <v>1599</v>
      </c>
      <c r="AP145" s="68" t="s">
        <v>1599</v>
      </c>
      <c r="AQ145" s="68" t="s">
        <v>1599</v>
      </c>
      <c r="AR145" s="75" t="s">
        <v>1606</v>
      </c>
      <c r="AS145" s="68" t="s">
        <v>1598</v>
      </c>
      <c r="AT145" s="69" t="s">
        <v>1598</v>
      </c>
      <c r="AU145" s="68" t="s">
        <v>1598</v>
      </c>
      <c r="AV145" s="68" t="s">
        <v>1598</v>
      </c>
      <c r="AW145" s="70" t="s">
        <v>1598</v>
      </c>
      <c r="AX145" s="70" t="s">
        <v>1598</v>
      </c>
      <c r="AY145" s="70" t="s">
        <v>1598</v>
      </c>
      <c r="AZ145" s="70" t="s">
        <v>1598</v>
      </c>
      <c r="BA145" s="70" t="s">
        <v>1598</v>
      </c>
      <c r="BB145" s="70" t="s">
        <v>1598</v>
      </c>
      <c r="BC145" s="70" t="s">
        <v>1598</v>
      </c>
      <c r="BD145" s="70" t="s">
        <v>1598</v>
      </c>
      <c r="BE145" s="70" t="s">
        <v>1598</v>
      </c>
      <c r="BF145" s="70" t="s">
        <v>1598</v>
      </c>
      <c r="BG145" s="70" t="s">
        <v>1598</v>
      </c>
      <c r="BH145" s="70" t="s">
        <v>1598</v>
      </c>
      <c r="BI145" s="70" t="s">
        <v>1598</v>
      </c>
      <c r="BJ145" s="70" t="s">
        <v>1598</v>
      </c>
      <c r="BK145" s="70" t="s">
        <v>1598</v>
      </c>
      <c r="BL145" s="70" t="s">
        <v>1599</v>
      </c>
      <c r="BM145" s="70" t="s">
        <v>1599</v>
      </c>
      <c r="BN145" s="70" t="s">
        <v>1599</v>
      </c>
      <c r="BO145" s="70" t="s">
        <v>1599</v>
      </c>
      <c r="BP145" s="70" t="s">
        <v>1599</v>
      </c>
      <c r="BQ145" s="70" t="s">
        <v>1599</v>
      </c>
      <c r="BR145" s="55"/>
      <c r="BS145" s="55"/>
      <c r="BT145" s="135" t="s">
        <v>1600</v>
      </c>
      <c r="BU145" s="71" t="s">
        <v>1600</v>
      </c>
      <c r="BV145" s="71" t="s">
        <v>1600</v>
      </c>
      <c r="BW145" s="71" t="s">
        <v>1600</v>
      </c>
      <c r="BX145" s="71" t="s">
        <v>1600</v>
      </c>
      <c r="BY145" s="71" t="s">
        <v>1600</v>
      </c>
      <c r="BZ145" s="71" t="s">
        <v>1600</v>
      </c>
      <c r="CA145" s="71" t="s">
        <v>1600</v>
      </c>
      <c r="CB145" s="71" t="s">
        <v>1600</v>
      </c>
      <c r="CC145" s="64" t="s">
        <v>1600</v>
      </c>
      <c r="CD145" s="64" t="s">
        <v>1600</v>
      </c>
      <c r="CE145" s="64" t="s">
        <v>1600</v>
      </c>
      <c r="CF145" s="64" t="s">
        <v>1600</v>
      </c>
      <c r="CG145" s="64" t="s">
        <v>1600</v>
      </c>
      <c r="CH145" s="64" t="s">
        <v>1600</v>
      </c>
      <c r="CI145" s="64" t="s">
        <v>1600</v>
      </c>
      <c r="CJ145" s="64" t="s">
        <v>1600</v>
      </c>
      <c r="CK145" s="64" t="s">
        <v>1600</v>
      </c>
      <c r="CL145" s="64" t="s">
        <v>1600</v>
      </c>
      <c r="CM145" s="64" t="s">
        <v>1600</v>
      </c>
      <c r="CN145" s="64" t="s">
        <v>1600</v>
      </c>
      <c r="CO145" s="64" t="s">
        <v>1600</v>
      </c>
      <c r="CP145" s="64" t="s">
        <v>1600</v>
      </c>
      <c r="CQ145" s="64" t="s">
        <v>1600</v>
      </c>
      <c r="CR145" s="64" t="s">
        <v>1600</v>
      </c>
      <c r="CS145" s="64" t="s">
        <v>1600</v>
      </c>
      <c r="CT145" s="64" t="s">
        <v>1600</v>
      </c>
      <c r="CU145" s="64" t="s">
        <v>1600</v>
      </c>
      <c r="CV145" s="64" t="s">
        <v>1600</v>
      </c>
      <c r="CW145" s="64" t="s">
        <v>1600</v>
      </c>
      <c r="CX145" s="29"/>
      <c r="CY145" s="29"/>
      <c r="CZ145" s="139" t="s">
        <v>1596</v>
      </c>
      <c r="DA145" s="72" t="s">
        <v>1596</v>
      </c>
      <c r="DB145" s="72" t="s">
        <v>1596</v>
      </c>
      <c r="DC145" s="72" t="s">
        <v>1596</v>
      </c>
      <c r="DD145" s="72" t="s">
        <v>1601</v>
      </c>
      <c r="DE145" s="72" t="s">
        <v>1601</v>
      </c>
      <c r="DF145" s="72" t="s">
        <v>1601</v>
      </c>
      <c r="DG145" s="77" t="s">
        <v>1602</v>
      </c>
      <c r="DH145" s="78" t="s">
        <v>1602</v>
      </c>
      <c r="DI145" s="74" t="s">
        <v>1601</v>
      </c>
      <c r="DJ145" s="74" t="s">
        <v>1601</v>
      </c>
      <c r="DK145" s="74" t="s">
        <v>1601</v>
      </c>
      <c r="DL145" s="74" t="s">
        <v>1601</v>
      </c>
      <c r="DM145" s="74" t="s">
        <v>1601</v>
      </c>
      <c r="DN145" s="74" t="s">
        <v>1601</v>
      </c>
      <c r="DO145" s="74" t="s">
        <v>1601</v>
      </c>
      <c r="DP145" s="74" t="s">
        <v>1601</v>
      </c>
      <c r="DQ145" s="74" t="s">
        <v>1601</v>
      </c>
      <c r="DR145" s="74" t="s">
        <v>1601</v>
      </c>
      <c r="DS145" s="74" t="s">
        <v>1601</v>
      </c>
      <c r="DT145" s="74" t="s">
        <v>1601</v>
      </c>
      <c r="DU145" s="74" t="s">
        <v>1601</v>
      </c>
      <c r="DV145" s="74" t="s">
        <v>1601</v>
      </c>
      <c r="DW145" s="74" t="str">
        <f t="shared" si="81"/>
        <v>eligible</v>
      </c>
      <c r="DX145" s="74" t="str">
        <f t="shared" si="82"/>
        <v>eligible</v>
      </c>
      <c r="DY145" s="74" t="str">
        <f t="shared" si="83"/>
        <v>eligible</v>
      </c>
      <c r="DZ145" s="74" t="str">
        <f t="shared" si="84"/>
        <v>eligible</v>
      </c>
      <c r="EA145" s="74" t="str">
        <f t="shared" si="85"/>
        <v>eligible</v>
      </c>
      <c r="EB145" s="74" t="s">
        <v>1596</v>
      </c>
      <c r="EC145" s="63"/>
      <c r="ED145" s="63"/>
      <c r="EE145" s="74"/>
      <c r="EF145" s="74"/>
      <c r="EG145" s="74"/>
      <c r="EH145" s="74"/>
      <c r="EI145" s="74"/>
      <c r="EJ145" s="74"/>
      <c r="EK145" s="74"/>
      <c r="EL145" s="74"/>
      <c r="EM145" s="74"/>
      <c r="EN145" s="74"/>
      <c r="EO145" s="74"/>
      <c r="EP145" s="74"/>
      <c r="EQ145" s="74"/>
      <c r="ER145" s="74"/>
      <c r="ES145" s="74"/>
      <c r="ET145" s="74"/>
      <c r="EU145" s="74"/>
      <c r="EV145" s="74"/>
      <c r="EW145" s="74"/>
      <c r="EX145" s="74"/>
      <c r="EY145" s="74"/>
      <c r="EZ145" s="74"/>
      <c r="FA145" s="74"/>
      <c r="FB145" s="74"/>
      <c r="FC145" s="74"/>
      <c r="FD145" s="74"/>
    </row>
    <row r="146" spans="2:160" x14ac:dyDescent="0.25">
      <c r="B146" s="20" t="s">
        <v>1142</v>
      </c>
      <c r="C146" s="64" t="s">
        <v>1748</v>
      </c>
      <c r="D146" s="29"/>
      <c r="E146" s="29"/>
      <c r="F146" s="65" t="str">
        <f t="shared" si="86"/>
        <v>UMIC</v>
      </c>
      <c r="G146" s="65" t="str">
        <f t="shared" si="87"/>
        <v>HIC</v>
      </c>
      <c r="H146" s="65" t="str">
        <f t="shared" si="88"/>
        <v>HIC</v>
      </c>
      <c r="I146" s="65" t="str">
        <f t="shared" si="89"/>
        <v>HIC</v>
      </c>
      <c r="J146" s="65" t="str">
        <f t="shared" si="90"/>
        <v>LMIC</v>
      </c>
      <c r="K146" s="65" t="str">
        <f t="shared" si="91"/>
        <v>LMIC</v>
      </c>
      <c r="L146" s="65" t="str">
        <f t="shared" si="92"/>
        <v>LMIC</v>
      </c>
      <c r="M146" s="65" t="str">
        <f t="shared" si="93"/>
        <v>LMIC</v>
      </c>
      <c r="N146" s="65" t="str">
        <f t="shared" si="94"/>
        <v>LMIC</v>
      </c>
      <c r="O146" s="66" t="str">
        <f t="shared" si="95"/>
        <v>LMIC</v>
      </c>
      <c r="P146" s="66" t="str">
        <f t="shared" si="96"/>
        <v>LMIC</v>
      </c>
      <c r="Q146" s="66" t="str">
        <f t="shared" si="97"/>
        <v>LMIC</v>
      </c>
      <c r="R146" s="66" t="str">
        <f t="shared" si="98"/>
        <v>LMIC</v>
      </c>
      <c r="S146" s="66" t="str">
        <f t="shared" si="99"/>
        <v>LMIC</v>
      </c>
      <c r="T146" s="66" t="str">
        <f t="shared" si="100"/>
        <v>LIC</v>
      </c>
      <c r="U146" s="66" t="str">
        <f t="shared" si="101"/>
        <v>LIC</v>
      </c>
      <c r="V146" s="66" t="str">
        <f t="shared" si="102"/>
        <v>LIC</v>
      </c>
      <c r="W146" s="66" t="str">
        <f t="shared" si="103"/>
        <v>LIC</v>
      </c>
      <c r="X146" s="66" t="str">
        <f t="shared" si="104"/>
        <v>LIC</v>
      </c>
      <c r="Y146" s="66" t="str">
        <f t="shared" si="105"/>
        <v>LIC</v>
      </c>
      <c r="Z146" s="66" t="str">
        <f t="shared" si="106"/>
        <v>LIC</v>
      </c>
      <c r="AA146" s="66" t="str">
        <f t="shared" si="107"/>
        <v>LMIC</v>
      </c>
      <c r="AB146" s="66" t="str">
        <f t="shared" si="108"/>
        <v>LMIC</v>
      </c>
      <c r="AC146" s="66" t="str">
        <f t="shared" si="109"/>
        <v>LMIC</v>
      </c>
      <c r="AD146" s="66" t="str">
        <f t="shared" si="110"/>
        <v>LMIC</v>
      </c>
      <c r="AE146" s="66" t="str">
        <f t="shared" si="111"/>
        <v>LMIC</v>
      </c>
      <c r="AF146" s="66" t="str">
        <f t="shared" si="112"/>
        <v>LMIC</v>
      </c>
      <c r="AG146" s="66" t="str">
        <f t="shared" si="113"/>
        <v>LMIC</v>
      </c>
      <c r="AH146" s="66" t="str">
        <f t="shared" si="114"/>
        <v>LMIC</v>
      </c>
      <c r="AI146" s="66" t="str">
        <f t="shared" si="115"/>
        <v>LMIC</v>
      </c>
      <c r="AJ146" s="67"/>
      <c r="AK146" s="67"/>
      <c r="AL146" s="55"/>
      <c r="AM146" s="55"/>
      <c r="AN146" s="129" t="s">
        <v>1598</v>
      </c>
      <c r="AO146" s="128" t="s">
        <v>1606</v>
      </c>
      <c r="AP146" s="68" t="s">
        <v>1606</v>
      </c>
      <c r="AQ146" s="68" t="s">
        <v>1606</v>
      </c>
      <c r="AR146" s="68" t="s">
        <v>1599</v>
      </c>
      <c r="AS146" s="68" t="s">
        <v>1599</v>
      </c>
      <c r="AT146" s="69" t="s">
        <v>1599</v>
      </c>
      <c r="AU146" s="68" t="s">
        <v>1599</v>
      </c>
      <c r="AV146" s="68" t="s">
        <v>1599</v>
      </c>
      <c r="AW146" s="70" t="s">
        <v>1599</v>
      </c>
      <c r="AX146" s="70" t="s">
        <v>1599</v>
      </c>
      <c r="AY146" s="70" t="s">
        <v>1599</v>
      </c>
      <c r="AZ146" s="70" t="s">
        <v>1599</v>
      </c>
      <c r="BA146" s="70" t="s">
        <v>1599</v>
      </c>
      <c r="BB146" s="70" t="s">
        <v>1595</v>
      </c>
      <c r="BC146" s="70" t="s">
        <v>1595</v>
      </c>
      <c r="BD146" s="70" t="s">
        <v>1595</v>
      </c>
      <c r="BE146" s="70" t="s">
        <v>1595</v>
      </c>
      <c r="BF146" s="70" t="s">
        <v>1595</v>
      </c>
      <c r="BG146" s="70" t="s">
        <v>1595</v>
      </c>
      <c r="BH146" s="70" t="s">
        <v>1595</v>
      </c>
      <c r="BI146" s="70" t="s">
        <v>1599</v>
      </c>
      <c r="BJ146" s="70" t="s">
        <v>1599</v>
      </c>
      <c r="BK146" s="70" t="s">
        <v>1599</v>
      </c>
      <c r="BL146" s="70" t="s">
        <v>1599</v>
      </c>
      <c r="BM146" s="70" t="s">
        <v>1599</v>
      </c>
      <c r="BN146" s="70" t="s">
        <v>1599</v>
      </c>
      <c r="BO146" s="70" t="s">
        <v>1599</v>
      </c>
      <c r="BP146" s="70" t="s">
        <v>1599</v>
      </c>
      <c r="BQ146" s="70" t="s">
        <v>1599</v>
      </c>
      <c r="BR146" s="55"/>
      <c r="BS146" s="55"/>
      <c r="BT146" s="135" t="s">
        <v>1600</v>
      </c>
      <c r="BU146" s="71" t="s">
        <v>1600</v>
      </c>
      <c r="BV146" s="71" t="s">
        <v>1600</v>
      </c>
      <c r="BW146" s="71" t="s">
        <v>1600</v>
      </c>
      <c r="BX146" s="71" t="s">
        <v>1600</v>
      </c>
      <c r="BY146" s="71" t="s">
        <v>1600</v>
      </c>
      <c r="BZ146" s="71" t="s">
        <v>1600</v>
      </c>
      <c r="CA146" s="71" t="s">
        <v>1600</v>
      </c>
      <c r="CB146" s="71" t="s">
        <v>1600</v>
      </c>
      <c r="CC146" s="64" t="s">
        <v>1600</v>
      </c>
      <c r="CD146" s="64" t="s">
        <v>1600</v>
      </c>
      <c r="CE146" s="64" t="s">
        <v>1600</v>
      </c>
      <c r="CF146" s="64" t="s">
        <v>1600</v>
      </c>
      <c r="CG146" s="64" t="s">
        <v>1600</v>
      </c>
      <c r="CH146" s="64" t="s">
        <v>1600</v>
      </c>
      <c r="CI146" s="64" t="s">
        <v>1600</v>
      </c>
      <c r="CJ146" s="64" t="s">
        <v>1600</v>
      </c>
      <c r="CK146" s="64" t="s">
        <v>1600</v>
      </c>
      <c r="CL146" s="64" t="s">
        <v>1600</v>
      </c>
      <c r="CM146" s="64" t="s">
        <v>1600</v>
      </c>
      <c r="CN146" s="64" t="s">
        <v>1600</v>
      </c>
      <c r="CO146" s="64" t="s">
        <v>1600</v>
      </c>
      <c r="CP146" s="64" t="s">
        <v>1600</v>
      </c>
      <c r="CQ146" s="64" t="s">
        <v>1600</v>
      </c>
      <c r="CR146" s="64" t="s">
        <v>1600</v>
      </c>
      <c r="CS146" s="64" t="s">
        <v>1600</v>
      </c>
      <c r="CT146" s="64" t="s">
        <v>1600</v>
      </c>
      <c r="CU146" s="64" t="s">
        <v>1600</v>
      </c>
      <c r="CV146" s="64" t="s">
        <v>1600</v>
      </c>
      <c r="CW146" s="64" t="s">
        <v>1600</v>
      </c>
      <c r="CX146" s="29"/>
      <c r="CY146" s="29"/>
      <c r="CZ146" s="139" t="s">
        <v>1601</v>
      </c>
      <c r="DA146" s="72" t="s">
        <v>1601</v>
      </c>
      <c r="DB146" s="72" t="s">
        <v>1601</v>
      </c>
      <c r="DC146" s="72" t="s">
        <v>1601</v>
      </c>
      <c r="DD146" s="72" t="s">
        <v>1596</v>
      </c>
      <c r="DE146" s="72" t="s">
        <v>1596</v>
      </c>
      <c r="DF146" s="72" t="s">
        <v>1596</v>
      </c>
      <c r="DG146" s="77" t="s">
        <v>1596</v>
      </c>
      <c r="DH146" s="78" t="s">
        <v>1596</v>
      </c>
      <c r="DI146" s="74" t="s">
        <v>1596</v>
      </c>
      <c r="DJ146" s="74" t="s">
        <v>1596</v>
      </c>
      <c r="DK146" s="74" t="s">
        <v>1596</v>
      </c>
      <c r="DL146" s="74" t="s">
        <v>1596</v>
      </c>
      <c r="DM146" s="74" t="s">
        <v>1596</v>
      </c>
      <c r="DN146" s="74" t="s">
        <v>1596</v>
      </c>
      <c r="DO146" s="74" t="s">
        <v>1596</v>
      </c>
      <c r="DP146" s="74" t="s">
        <v>1596</v>
      </c>
      <c r="DQ146" s="74" t="s">
        <v>1596</v>
      </c>
      <c r="DR146" s="74" t="s">
        <v>1596</v>
      </c>
      <c r="DS146" s="74" t="s">
        <v>1596</v>
      </c>
      <c r="DT146" s="74" t="s">
        <v>1596</v>
      </c>
      <c r="DU146" s="74" t="s">
        <v>1596</v>
      </c>
      <c r="DV146" s="74" t="s">
        <v>1596</v>
      </c>
      <c r="DW146" s="74" t="str">
        <f t="shared" si="81"/>
        <v>eligible</v>
      </c>
      <c r="DX146" s="74" t="str">
        <f t="shared" si="82"/>
        <v>eligible</v>
      </c>
      <c r="DY146" s="74" t="str">
        <f t="shared" si="83"/>
        <v>eligible</v>
      </c>
      <c r="DZ146" s="74" t="str">
        <f t="shared" si="84"/>
        <v>eligible</v>
      </c>
      <c r="EA146" s="74" t="str">
        <f t="shared" si="85"/>
        <v>eligible</v>
      </c>
      <c r="EB146" s="74" t="s">
        <v>1596</v>
      </c>
      <c r="EC146" s="63"/>
      <c r="ED146" s="63"/>
      <c r="EE146" s="74"/>
      <c r="EF146" s="74"/>
      <c r="EG146" s="74"/>
      <c r="EH146" s="74"/>
      <c r="EI146" s="74"/>
      <c r="EJ146" s="74"/>
      <c r="EK146" s="74"/>
      <c r="EL146" s="74"/>
      <c r="EM146" s="74"/>
      <c r="EN146" s="74"/>
      <c r="EO146" s="74"/>
      <c r="EP146" s="74"/>
      <c r="EQ146" s="74"/>
      <c r="ER146" s="74"/>
      <c r="ES146" s="74"/>
      <c r="ET146" s="74"/>
      <c r="EU146" s="74"/>
      <c r="EV146" s="74"/>
      <c r="EW146" s="74"/>
      <c r="EX146" s="74"/>
      <c r="EY146" s="74"/>
      <c r="EZ146" s="74"/>
      <c r="FA146" s="74"/>
      <c r="FB146" s="74"/>
      <c r="FC146" s="74"/>
      <c r="FD146" s="74"/>
    </row>
    <row r="147" spans="2:160" x14ac:dyDescent="0.25">
      <c r="B147" s="20" t="s">
        <v>255</v>
      </c>
      <c r="C147" s="64" t="s">
        <v>1749</v>
      </c>
      <c r="D147" s="29"/>
      <c r="E147" s="29"/>
      <c r="F147" s="65" t="str">
        <f t="shared" si="86"/>
        <v>HIC</v>
      </c>
      <c r="G147" s="65" t="str">
        <f t="shared" si="87"/>
        <v>UMIC</v>
      </c>
      <c r="H147" s="65" t="str">
        <f t="shared" si="88"/>
        <v>HIC</v>
      </c>
      <c r="I147" s="65" t="str">
        <f t="shared" si="89"/>
        <v>HIC</v>
      </c>
      <c r="J147" s="65" t="str">
        <f t="shared" si="90"/>
        <v>UMIC</v>
      </c>
      <c r="K147" s="65" t="str">
        <f t="shared" si="91"/>
        <v>UMIC</v>
      </c>
      <c r="L147" s="65" t="str">
        <f t="shared" si="92"/>
        <v>UMIC</v>
      </c>
      <c r="M147" s="65" t="str">
        <f t="shared" si="93"/>
        <v>UMIC</v>
      </c>
      <c r="N147" s="65" t="str">
        <f t="shared" si="94"/>
        <v>LMIC</v>
      </c>
      <c r="O147" s="66" t="str">
        <f t="shared" si="95"/>
        <v>LMIC</v>
      </c>
      <c r="P147" s="66" t="str">
        <f t="shared" si="96"/>
        <v>LMIC</v>
      </c>
      <c r="Q147" s="66" t="str">
        <f t="shared" si="97"/>
        <v>LMIC</v>
      </c>
      <c r="R147" s="66" t="str">
        <f t="shared" si="98"/>
        <v>LMIC</v>
      </c>
      <c r="S147" s="66" t="str">
        <f t="shared" si="99"/>
        <v>LMIC</v>
      </c>
      <c r="T147" s="66" t="str">
        <f t="shared" si="100"/>
        <v>LMIC</v>
      </c>
      <c r="U147" s="66" t="str">
        <f t="shared" si="101"/>
        <v>LMIC</v>
      </c>
      <c r="V147" s="66" t="str">
        <f t="shared" si="102"/>
        <v>LMIC</v>
      </c>
      <c r="W147" s="66" t="str">
        <f t="shared" si="103"/>
        <v>LMIC</v>
      </c>
      <c r="X147" s="66" t="str">
        <f t="shared" si="104"/>
        <v>LMIC</v>
      </c>
      <c r="Y147" s="66" t="str">
        <f t="shared" si="105"/>
        <v>LMIC</v>
      </c>
      <c r="Z147" s="66" t="str">
        <f t="shared" si="106"/>
        <v>LMIC</v>
      </c>
      <c r="AA147" s="66" t="str">
        <f t="shared" si="107"/>
        <v>LMIC</v>
      </c>
      <c r="AB147" s="66" t="str">
        <f t="shared" si="108"/>
        <v>LMIC</v>
      </c>
      <c r="AC147" s="66" t="str">
        <f t="shared" si="109"/>
        <v>LMIC</v>
      </c>
      <c r="AD147" s="66" t="str">
        <f t="shared" si="110"/>
        <v>LMIC</v>
      </c>
      <c r="AE147" s="66" t="str">
        <f t="shared" si="111"/>
        <v>LMIC</v>
      </c>
      <c r="AF147" s="66" t="str">
        <f t="shared" si="112"/>
        <v>LMIC</v>
      </c>
      <c r="AG147" s="66" t="str">
        <f t="shared" si="113"/>
        <v>LMIC</v>
      </c>
      <c r="AH147" s="66" t="str">
        <f t="shared" si="114"/>
        <v>LMIC</v>
      </c>
      <c r="AI147" s="66" t="str">
        <f t="shared" si="115"/>
        <v>LMIC</v>
      </c>
      <c r="AJ147" s="67"/>
      <c r="AK147" s="67"/>
      <c r="AL147" s="55"/>
      <c r="AM147" s="55"/>
      <c r="AN147" s="129" t="s">
        <v>1606</v>
      </c>
      <c r="AO147" s="129" t="s">
        <v>1598</v>
      </c>
      <c r="AP147" s="68" t="s">
        <v>1606</v>
      </c>
      <c r="AQ147" s="68" t="s">
        <v>1606</v>
      </c>
      <c r="AR147" s="68" t="s">
        <v>1598</v>
      </c>
      <c r="AS147" s="68" t="s">
        <v>1598</v>
      </c>
      <c r="AT147" s="69" t="s">
        <v>1598</v>
      </c>
      <c r="AU147" s="68" t="s">
        <v>1598</v>
      </c>
      <c r="AV147" s="68" t="s">
        <v>1599</v>
      </c>
      <c r="AW147" s="70" t="s">
        <v>1599</v>
      </c>
      <c r="AX147" s="70" t="s">
        <v>1599</v>
      </c>
      <c r="AY147" s="70" t="s">
        <v>1599</v>
      </c>
      <c r="AZ147" s="70" t="s">
        <v>1599</v>
      </c>
      <c r="BA147" s="70" t="s">
        <v>1599</v>
      </c>
      <c r="BB147" s="70" t="s">
        <v>1599</v>
      </c>
      <c r="BC147" s="70" t="s">
        <v>1599</v>
      </c>
      <c r="BD147" s="70" t="s">
        <v>1599</v>
      </c>
      <c r="BE147" s="70" t="s">
        <v>1599</v>
      </c>
      <c r="BF147" s="70" t="s">
        <v>1599</v>
      </c>
      <c r="BG147" s="70" t="s">
        <v>1599</v>
      </c>
      <c r="BH147" s="70" t="s">
        <v>1599</v>
      </c>
      <c r="BI147" s="70" t="s">
        <v>1599</v>
      </c>
      <c r="BJ147" s="70" t="s">
        <v>1599</v>
      </c>
      <c r="BK147" s="70" t="s">
        <v>1599</v>
      </c>
      <c r="BL147" s="70" t="s">
        <v>1599</v>
      </c>
      <c r="BM147" s="70" t="s">
        <v>1599</v>
      </c>
      <c r="BN147" s="70" t="s">
        <v>1599</v>
      </c>
      <c r="BO147" s="70" t="s">
        <v>1599</v>
      </c>
      <c r="BP147" s="70" t="s">
        <v>1599</v>
      </c>
      <c r="BQ147" s="70" t="s">
        <v>1599</v>
      </c>
      <c r="BR147" s="55"/>
      <c r="BS147" s="55"/>
      <c r="BT147" s="135" t="s">
        <v>1600</v>
      </c>
      <c r="BU147" s="71" t="s">
        <v>1600</v>
      </c>
      <c r="BV147" s="71" t="s">
        <v>1600</v>
      </c>
      <c r="BW147" s="71" t="s">
        <v>1600</v>
      </c>
      <c r="BX147" s="71" t="s">
        <v>1600</v>
      </c>
      <c r="BY147" s="71" t="s">
        <v>1600</v>
      </c>
      <c r="BZ147" s="71" t="s">
        <v>1600</v>
      </c>
      <c r="CA147" s="71" t="s">
        <v>1600</v>
      </c>
      <c r="CB147" s="71" t="s">
        <v>1600</v>
      </c>
      <c r="CC147" s="64" t="s">
        <v>1600</v>
      </c>
      <c r="CD147" s="64" t="s">
        <v>1600</v>
      </c>
      <c r="CE147" s="64" t="s">
        <v>1600</v>
      </c>
      <c r="CF147" s="64" t="s">
        <v>1600</v>
      </c>
      <c r="CG147" s="64" t="s">
        <v>1600</v>
      </c>
      <c r="CH147" s="64" t="s">
        <v>1600</v>
      </c>
      <c r="CI147" s="64" t="s">
        <v>1600</v>
      </c>
      <c r="CJ147" s="64" t="s">
        <v>1600</v>
      </c>
      <c r="CK147" s="64" t="s">
        <v>1600</v>
      </c>
      <c r="CL147" s="64" t="s">
        <v>1600</v>
      </c>
      <c r="CM147" s="64" t="s">
        <v>1600</v>
      </c>
      <c r="CN147" s="64" t="s">
        <v>1600</v>
      </c>
      <c r="CO147" s="64" t="s">
        <v>1600</v>
      </c>
      <c r="CP147" s="64" t="s">
        <v>1600</v>
      </c>
      <c r="CQ147" s="64" t="s">
        <v>1600</v>
      </c>
      <c r="CR147" s="64" t="s">
        <v>1600</v>
      </c>
      <c r="CS147" s="64" t="s">
        <v>1600</v>
      </c>
      <c r="CT147" s="64" t="s">
        <v>1600</v>
      </c>
      <c r="CU147" s="64" t="s">
        <v>1600</v>
      </c>
      <c r="CV147" s="64" t="s">
        <v>1600</v>
      </c>
      <c r="CW147" s="64" t="s">
        <v>1600</v>
      </c>
      <c r="CX147" s="29"/>
      <c r="CY147" s="29"/>
      <c r="CZ147" s="139" t="s">
        <v>1601</v>
      </c>
      <c r="DA147" s="72" t="s">
        <v>1601</v>
      </c>
      <c r="DB147" s="72" t="s">
        <v>1601</v>
      </c>
      <c r="DC147" s="72" t="s">
        <v>1601</v>
      </c>
      <c r="DD147" s="72" t="s">
        <v>1601</v>
      </c>
      <c r="DE147" s="72" t="s">
        <v>1601</v>
      </c>
      <c r="DF147" s="72" t="s">
        <v>1601</v>
      </c>
      <c r="DG147" s="77" t="s">
        <v>1596</v>
      </c>
      <c r="DH147" s="78" t="s">
        <v>1596</v>
      </c>
      <c r="DI147" s="74" t="s">
        <v>1596</v>
      </c>
      <c r="DJ147" s="74" t="s">
        <v>1596</v>
      </c>
      <c r="DK147" s="74" t="s">
        <v>1596</v>
      </c>
      <c r="DL147" s="74" t="s">
        <v>1596</v>
      </c>
      <c r="DM147" s="74" t="s">
        <v>1596</v>
      </c>
      <c r="DN147" s="74" t="s">
        <v>1596</v>
      </c>
      <c r="DO147" s="74" t="s">
        <v>1596</v>
      </c>
      <c r="DP147" s="74" t="s">
        <v>1596</v>
      </c>
      <c r="DQ147" s="74" t="s">
        <v>1596</v>
      </c>
      <c r="DR147" s="74" t="s">
        <v>1596</v>
      </c>
      <c r="DS147" s="74" t="s">
        <v>1596</v>
      </c>
      <c r="DT147" s="74" t="s">
        <v>1596</v>
      </c>
      <c r="DU147" s="74" t="s">
        <v>1596</v>
      </c>
      <c r="DV147" s="74" t="s">
        <v>1596</v>
      </c>
      <c r="DW147" s="74" t="str">
        <f t="shared" si="81"/>
        <v>eligible</v>
      </c>
      <c r="DX147" s="74" t="str">
        <f t="shared" si="82"/>
        <v>eligible</v>
      </c>
      <c r="DY147" s="74" t="str">
        <f t="shared" si="83"/>
        <v>eligible</v>
      </c>
      <c r="DZ147" s="74" t="str">
        <f t="shared" si="84"/>
        <v>eligible</v>
      </c>
      <c r="EA147" s="74" t="str">
        <f t="shared" si="85"/>
        <v>eligible</v>
      </c>
      <c r="EB147" s="74" t="s">
        <v>1596</v>
      </c>
      <c r="EC147" s="63"/>
      <c r="ED147" s="63"/>
      <c r="EE147" s="74"/>
      <c r="EF147" s="74"/>
      <c r="EG147" s="74"/>
      <c r="EH147" s="74"/>
      <c r="EI147" s="74"/>
      <c r="EJ147" s="74"/>
      <c r="EK147" s="74"/>
      <c r="EL147" s="74"/>
      <c r="EM147" s="74"/>
      <c r="EN147" s="74"/>
      <c r="EO147" s="74"/>
      <c r="EP147" s="74"/>
      <c r="EQ147" s="74"/>
      <c r="ER147" s="74"/>
      <c r="ES147" s="74"/>
      <c r="ET147" s="74"/>
      <c r="EU147" s="74"/>
      <c r="EV147" s="74"/>
      <c r="EW147" s="74"/>
      <c r="EX147" s="74"/>
      <c r="EY147" s="74"/>
      <c r="EZ147" s="74"/>
      <c r="FA147" s="74"/>
      <c r="FB147" s="74"/>
      <c r="FC147" s="74"/>
      <c r="FD147" s="74"/>
    </row>
    <row r="148" spans="2:160" x14ac:dyDescent="0.25">
      <c r="B148" s="20" t="s">
        <v>728</v>
      </c>
      <c r="C148" s="64" t="s">
        <v>1750</v>
      </c>
      <c r="D148" s="29"/>
      <c r="E148" s="29"/>
      <c r="F148" s="65" t="str">
        <f t="shared" si="86"/>
        <v>LMIC</v>
      </c>
      <c r="G148" s="65" t="str">
        <f t="shared" si="87"/>
        <v>LMIC</v>
      </c>
      <c r="H148" s="65" t="str">
        <f t="shared" si="88"/>
        <v>LMIC</v>
      </c>
      <c r="I148" s="65" t="str">
        <f t="shared" si="89"/>
        <v>LMIC</v>
      </c>
      <c r="J148" s="65" t="str">
        <f t="shared" si="90"/>
        <v>UMIC</v>
      </c>
      <c r="K148" s="65" t="str">
        <f t="shared" si="91"/>
        <v>UMIC</v>
      </c>
      <c r="L148" s="65" t="str">
        <f t="shared" si="92"/>
        <v>UMIC</v>
      </c>
      <c r="M148" s="65" t="str">
        <f t="shared" si="93"/>
        <v>UMIC</v>
      </c>
      <c r="N148" s="65" t="str">
        <f t="shared" si="94"/>
        <v>UMIC</v>
      </c>
      <c r="O148" s="66" t="str">
        <f t="shared" si="95"/>
        <v>UMIC</v>
      </c>
      <c r="P148" s="66" t="str">
        <f t="shared" si="96"/>
        <v>UMIC</v>
      </c>
      <c r="Q148" s="66" t="str">
        <f t="shared" si="97"/>
        <v>UMIC</v>
      </c>
      <c r="R148" s="66" t="str">
        <f t="shared" si="98"/>
        <v>UMIC</v>
      </c>
      <c r="S148" s="66" t="str">
        <f t="shared" si="99"/>
        <v>UMIC</v>
      </c>
      <c r="T148" s="66" t="str">
        <f t="shared" si="100"/>
        <v>LMIC</v>
      </c>
      <c r="U148" s="66" t="str">
        <f t="shared" si="101"/>
        <v>LMIC</v>
      </c>
      <c r="V148" s="66" t="str">
        <f t="shared" si="102"/>
        <v>LMIC</v>
      </c>
      <c r="W148" s="66" t="str">
        <f t="shared" si="103"/>
        <v>LMIC</v>
      </c>
      <c r="X148" s="66" t="str">
        <f t="shared" si="104"/>
        <v>LMIC</v>
      </c>
      <c r="Y148" s="66" t="str">
        <f t="shared" si="105"/>
        <v>LMIC</v>
      </c>
      <c r="Z148" s="66" t="str">
        <f t="shared" si="106"/>
        <v>LMIC</v>
      </c>
      <c r="AA148" s="66" t="str">
        <f t="shared" si="107"/>
        <v>LMIC</v>
      </c>
      <c r="AB148" s="66" t="str">
        <f t="shared" si="108"/>
        <v>LMIC</v>
      </c>
      <c r="AC148" s="66" t="str">
        <f t="shared" si="109"/>
        <v>LMIC</v>
      </c>
      <c r="AD148" s="66" t="str">
        <f t="shared" si="110"/>
        <v>LMIC</v>
      </c>
      <c r="AE148" s="66" t="str">
        <f t="shared" si="111"/>
        <v>LMIC</v>
      </c>
      <c r="AF148" s="66" t="str">
        <f t="shared" si="112"/>
        <v>LMIC</v>
      </c>
      <c r="AG148" s="66" t="str">
        <f t="shared" si="113"/>
        <v>LMIC</v>
      </c>
      <c r="AH148" s="66" t="str">
        <f t="shared" si="114"/>
        <v>LMIC</v>
      </c>
      <c r="AI148" s="66" t="str">
        <f t="shared" si="115"/>
        <v>LMIC</v>
      </c>
      <c r="AJ148" s="67"/>
      <c r="AK148" s="67"/>
      <c r="AL148" s="55"/>
      <c r="AM148" s="55"/>
      <c r="AN148" s="128" t="s">
        <v>1599</v>
      </c>
      <c r="AO148" s="128" t="s">
        <v>1599</v>
      </c>
      <c r="AP148" s="68" t="s">
        <v>1599</v>
      </c>
      <c r="AQ148" s="68" t="s">
        <v>1599</v>
      </c>
      <c r="AR148" s="68" t="s">
        <v>1598</v>
      </c>
      <c r="AS148" s="68" t="s">
        <v>1598</v>
      </c>
      <c r="AT148" s="69" t="s">
        <v>1598</v>
      </c>
      <c r="AU148" s="68" t="s">
        <v>1598</v>
      </c>
      <c r="AV148" s="68" t="s">
        <v>1598</v>
      </c>
      <c r="AW148" s="70" t="s">
        <v>1598</v>
      </c>
      <c r="AX148" s="70" t="s">
        <v>1598</v>
      </c>
      <c r="AY148" s="70" t="s">
        <v>1598</v>
      </c>
      <c r="AZ148" s="70" t="s">
        <v>1598</v>
      </c>
      <c r="BA148" s="70" t="s">
        <v>1598</v>
      </c>
      <c r="BB148" s="70" t="s">
        <v>1599</v>
      </c>
      <c r="BC148" s="70" t="s">
        <v>1599</v>
      </c>
      <c r="BD148" s="70" t="s">
        <v>1599</v>
      </c>
      <c r="BE148" s="70" t="s">
        <v>1599</v>
      </c>
      <c r="BF148" s="70" t="s">
        <v>1599</v>
      </c>
      <c r="BG148" s="70" t="s">
        <v>1599</v>
      </c>
      <c r="BH148" s="70" t="s">
        <v>1599</v>
      </c>
      <c r="BI148" s="70" t="s">
        <v>1599</v>
      </c>
      <c r="BJ148" s="70" t="s">
        <v>1599</v>
      </c>
      <c r="BK148" s="70" t="s">
        <v>1599</v>
      </c>
      <c r="BL148" s="70" t="s">
        <v>1599</v>
      </c>
      <c r="BM148" s="70" t="s">
        <v>1599</v>
      </c>
      <c r="BN148" s="70" t="s">
        <v>1599</v>
      </c>
      <c r="BO148" s="70" t="s">
        <v>1599</v>
      </c>
      <c r="BP148" s="70" t="s">
        <v>1599</v>
      </c>
      <c r="BQ148" s="70" t="s">
        <v>1599</v>
      </c>
      <c r="BR148" s="55"/>
      <c r="BS148" s="55"/>
      <c r="BT148" s="135" t="s">
        <v>1600</v>
      </c>
      <c r="BU148" s="71" t="s">
        <v>1600</v>
      </c>
      <c r="BV148" s="71" t="s">
        <v>1600</v>
      </c>
      <c r="BW148" s="71" t="s">
        <v>1600</v>
      </c>
      <c r="BX148" s="71" t="s">
        <v>1600</v>
      </c>
      <c r="BY148" s="71" t="s">
        <v>1600</v>
      </c>
      <c r="BZ148" s="71" t="s">
        <v>1600</v>
      </c>
      <c r="CA148" s="71" t="s">
        <v>1600</v>
      </c>
      <c r="CB148" s="71" t="s">
        <v>1600</v>
      </c>
      <c r="CC148" s="64" t="s">
        <v>1600</v>
      </c>
      <c r="CD148" s="64" t="s">
        <v>1600</v>
      </c>
      <c r="CE148" s="64" t="s">
        <v>1600</v>
      </c>
      <c r="CF148" s="64" t="s">
        <v>1600</v>
      </c>
      <c r="CG148" s="64" t="s">
        <v>1600</v>
      </c>
      <c r="CH148" s="64" t="s">
        <v>1600</v>
      </c>
      <c r="CI148" s="64" t="s">
        <v>1600</v>
      </c>
      <c r="CJ148" s="64" t="s">
        <v>1600</v>
      </c>
      <c r="CK148" s="64" t="s">
        <v>1600</v>
      </c>
      <c r="CL148" s="64" t="s">
        <v>1600</v>
      </c>
      <c r="CM148" s="64" t="s">
        <v>1600</v>
      </c>
      <c r="CN148" s="64" t="s">
        <v>1600</v>
      </c>
      <c r="CO148" s="64" t="s">
        <v>1600</v>
      </c>
      <c r="CP148" s="64" t="s">
        <v>1600</v>
      </c>
      <c r="CQ148" s="64" t="s">
        <v>1600</v>
      </c>
      <c r="CR148" s="64" t="s">
        <v>1600</v>
      </c>
      <c r="CS148" s="64" t="s">
        <v>1600</v>
      </c>
      <c r="CT148" s="64" t="s">
        <v>1600</v>
      </c>
      <c r="CU148" s="64" t="s">
        <v>1600</v>
      </c>
      <c r="CV148" s="64" t="s">
        <v>1600</v>
      </c>
      <c r="CW148" s="64" t="s">
        <v>1600</v>
      </c>
      <c r="CX148" s="29"/>
      <c r="CY148" s="29"/>
      <c r="CZ148" s="139" t="s">
        <v>1596</v>
      </c>
      <c r="DA148" s="72" t="s">
        <v>1596</v>
      </c>
      <c r="DB148" s="72" t="s">
        <v>1596</v>
      </c>
      <c r="DC148" s="72" t="s">
        <v>1596</v>
      </c>
      <c r="DD148" s="72" t="s">
        <v>1601</v>
      </c>
      <c r="DE148" s="72" t="s">
        <v>1601</v>
      </c>
      <c r="DF148" s="72" t="s">
        <v>1601</v>
      </c>
      <c r="DG148" s="77" t="s">
        <v>1602</v>
      </c>
      <c r="DH148" s="78" t="s">
        <v>1602</v>
      </c>
      <c r="DI148" s="74" t="s">
        <v>1601</v>
      </c>
      <c r="DJ148" s="74" t="s">
        <v>1601</v>
      </c>
      <c r="DK148" s="74" t="s">
        <v>1601</v>
      </c>
      <c r="DL148" s="74" t="s">
        <v>1601</v>
      </c>
      <c r="DM148" s="74" t="s">
        <v>1596</v>
      </c>
      <c r="DN148" s="74" t="s">
        <v>1596</v>
      </c>
      <c r="DO148" s="74" t="s">
        <v>1596</v>
      </c>
      <c r="DP148" s="74" t="s">
        <v>1596</v>
      </c>
      <c r="DQ148" s="74" t="s">
        <v>1596</v>
      </c>
      <c r="DR148" s="74" t="s">
        <v>1596</v>
      </c>
      <c r="DS148" s="74" t="s">
        <v>1596</v>
      </c>
      <c r="DT148" s="74" t="s">
        <v>1596</v>
      </c>
      <c r="DU148" s="74" t="s">
        <v>1596</v>
      </c>
      <c r="DV148" s="74" t="s">
        <v>1596</v>
      </c>
      <c r="DW148" s="74" t="str">
        <f t="shared" si="81"/>
        <v>eligible</v>
      </c>
      <c r="DX148" s="74" t="str">
        <f t="shared" si="82"/>
        <v>eligible</v>
      </c>
      <c r="DY148" s="74" t="str">
        <f t="shared" si="83"/>
        <v>eligible</v>
      </c>
      <c r="DZ148" s="74" t="str">
        <f t="shared" si="84"/>
        <v>eligible</v>
      </c>
      <c r="EA148" s="74" t="str">
        <f t="shared" si="85"/>
        <v>eligible</v>
      </c>
      <c r="EB148" s="74" t="s">
        <v>1596</v>
      </c>
      <c r="EC148" s="63"/>
      <c r="ED148" s="63"/>
      <c r="EE148" s="74"/>
      <c r="EF148" s="74"/>
      <c r="EG148" s="74"/>
      <c r="EH148" s="74"/>
      <c r="EI148" s="74"/>
      <c r="EJ148" s="74"/>
      <c r="EK148" s="74"/>
      <c r="EL148" s="74"/>
      <c r="EM148" s="74"/>
      <c r="EN148" s="74"/>
      <c r="EO148" s="74"/>
      <c r="EP148" s="74"/>
      <c r="EQ148" s="74"/>
      <c r="ER148" s="74"/>
      <c r="ES148" s="74"/>
      <c r="ET148" s="74"/>
      <c r="EU148" s="74"/>
      <c r="EV148" s="74"/>
      <c r="EW148" s="74"/>
      <c r="EX148" s="74"/>
      <c r="EY148" s="74"/>
      <c r="EZ148" s="74"/>
      <c r="FA148" s="74"/>
      <c r="FB148" s="74"/>
      <c r="FC148" s="74"/>
      <c r="FD148" s="74"/>
    </row>
    <row r="149" spans="2:160" x14ac:dyDescent="0.25">
      <c r="B149" s="20" t="s">
        <v>317</v>
      </c>
      <c r="C149" s="64" t="s">
        <v>1751</v>
      </c>
      <c r="D149" s="29"/>
      <c r="E149" s="29"/>
      <c r="F149" s="65" t="str">
        <f t="shared" si="86"/>
        <v>UMIC</v>
      </c>
      <c r="G149" s="65" t="str">
        <f t="shared" si="87"/>
        <v>UMIC</v>
      </c>
      <c r="H149" s="65" t="str">
        <f t="shared" si="88"/>
        <v>UMIC</v>
      </c>
      <c r="I149" s="65" t="str">
        <f t="shared" si="89"/>
        <v>UMIC</v>
      </c>
      <c r="J149" s="65" t="str">
        <f t="shared" si="90"/>
        <v>LMIC</v>
      </c>
      <c r="K149" s="65" t="str">
        <f t="shared" si="91"/>
        <v>LMIC</v>
      </c>
      <c r="L149" s="65" t="str">
        <f t="shared" si="92"/>
        <v>LMIC</v>
      </c>
      <c r="M149" s="65" t="str">
        <f t="shared" si="93"/>
        <v>LMIC</v>
      </c>
      <c r="N149" s="65" t="str">
        <f t="shared" si="94"/>
        <v>LMIC</v>
      </c>
      <c r="O149" s="66" t="str">
        <f t="shared" si="95"/>
        <v>LMIC</v>
      </c>
      <c r="P149" s="66" t="str">
        <f t="shared" si="96"/>
        <v>LMIC</v>
      </c>
      <c r="Q149" s="66" t="str">
        <f t="shared" si="97"/>
        <v>LMIC</v>
      </c>
      <c r="R149" s="66" t="str">
        <f t="shared" si="98"/>
        <v>LMIC</v>
      </c>
      <c r="S149" s="66" t="str">
        <f t="shared" si="99"/>
        <v>LMIC</v>
      </c>
      <c r="T149" s="66" t="str">
        <f t="shared" si="100"/>
        <v>LMIC</v>
      </c>
      <c r="U149" s="66" t="str">
        <f t="shared" si="101"/>
        <v>LMIC</v>
      </c>
      <c r="V149" s="66" t="str">
        <f t="shared" si="102"/>
        <v>LMIC</v>
      </c>
      <c r="W149" s="66" t="str">
        <f t="shared" si="103"/>
        <v>LMIC</v>
      </c>
      <c r="X149" s="66" t="str">
        <f t="shared" si="104"/>
        <v>LMIC</v>
      </c>
      <c r="Y149" s="66" t="str">
        <f t="shared" si="105"/>
        <v>LMIC</v>
      </c>
      <c r="Z149" s="66" t="str">
        <f t="shared" si="106"/>
        <v>LMIC</v>
      </c>
      <c r="AA149" s="66" t="str">
        <f t="shared" si="107"/>
        <v>LMIC</v>
      </c>
      <c r="AB149" s="66" t="str">
        <f t="shared" si="108"/>
        <v>LMIC</v>
      </c>
      <c r="AC149" s="66" t="str">
        <f t="shared" si="109"/>
        <v>LMIC</v>
      </c>
      <c r="AD149" s="66" t="str">
        <f t="shared" si="110"/>
        <v>LMIC</v>
      </c>
      <c r="AE149" s="66" t="str">
        <f t="shared" si="111"/>
        <v>LMIC</v>
      </c>
      <c r="AF149" s="66" t="str">
        <f t="shared" si="112"/>
        <v>LMIC</v>
      </c>
      <c r="AG149" s="66" t="str">
        <f t="shared" si="113"/>
        <v>LMIC</v>
      </c>
      <c r="AH149" s="66" t="str">
        <f t="shared" si="114"/>
        <v>LMIC</v>
      </c>
      <c r="AI149" s="66" t="str">
        <f t="shared" si="115"/>
        <v>LMIC</v>
      </c>
      <c r="AJ149" s="67"/>
      <c r="AK149" s="67"/>
      <c r="AL149" s="55"/>
      <c r="AM149" s="55"/>
      <c r="AN149" s="128" t="s">
        <v>1598</v>
      </c>
      <c r="AO149" s="128" t="s">
        <v>1598</v>
      </c>
      <c r="AP149" s="68" t="s">
        <v>1598</v>
      </c>
      <c r="AQ149" s="68" t="s">
        <v>1598</v>
      </c>
      <c r="AR149" s="68" t="s">
        <v>1599</v>
      </c>
      <c r="AS149" s="68" t="s">
        <v>1599</v>
      </c>
      <c r="AT149" s="69" t="s">
        <v>1599</v>
      </c>
      <c r="AU149" s="68" t="s">
        <v>1599</v>
      </c>
      <c r="AV149" s="68" t="s">
        <v>1599</v>
      </c>
      <c r="AW149" s="70" t="s">
        <v>1599</v>
      </c>
      <c r="AX149" s="70" t="s">
        <v>1599</v>
      </c>
      <c r="AY149" s="70" t="s">
        <v>1599</v>
      </c>
      <c r="AZ149" s="70" t="s">
        <v>1599</v>
      </c>
      <c r="BA149" s="70" t="s">
        <v>1599</v>
      </c>
      <c r="BB149" s="70" t="s">
        <v>1599</v>
      </c>
      <c r="BC149" s="70" t="s">
        <v>1599</v>
      </c>
      <c r="BD149" s="70" t="s">
        <v>1599</v>
      </c>
      <c r="BE149" s="70" t="s">
        <v>1599</v>
      </c>
      <c r="BF149" s="70" t="s">
        <v>1599</v>
      </c>
      <c r="BG149" s="70" t="s">
        <v>1599</v>
      </c>
      <c r="BH149" s="70" t="s">
        <v>1599</v>
      </c>
      <c r="BI149" s="70" t="s">
        <v>1599</v>
      </c>
      <c r="BJ149" s="70" t="s">
        <v>1599</v>
      </c>
      <c r="BK149" s="70" t="s">
        <v>1599</v>
      </c>
      <c r="BL149" s="70" t="s">
        <v>1599</v>
      </c>
      <c r="BM149" s="70" t="s">
        <v>1599</v>
      </c>
      <c r="BN149" s="70" t="s">
        <v>1599</v>
      </c>
      <c r="BO149" s="70" t="s">
        <v>1599</v>
      </c>
      <c r="BP149" s="70" t="s">
        <v>1599</v>
      </c>
      <c r="BQ149" s="70" t="s">
        <v>1599</v>
      </c>
      <c r="BR149" s="55"/>
      <c r="BS149" s="55"/>
      <c r="BT149" s="135" t="s">
        <v>1600</v>
      </c>
      <c r="BU149" s="71" t="s">
        <v>1600</v>
      </c>
      <c r="BV149" s="71" t="s">
        <v>1600</v>
      </c>
      <c r="BW149" s="71" t="s">
        <v>1600</v>
      </c>
      <c r="BX149" s="71" t="s">
        <v>1600</v>
      </c>
      <c r="BY149" s="71" t="s">
        <v>1600</v>
      </c>
      <c r="BZ149" s="71" t="s">
        <v>1600</v>
      </c>
      <c r="CA149" s="71" t="s">
        <v>1600</v>
      </c>
      <c r="CB149" s="71" t="s">
        <v>1600</v>
      </c>
      <c r="CC149" s="64" t="s">
        <v>1600</v>
      </c>
      <c r="CD149" s="64" t="s">
        <v>1600</v>
      </c>
      <c r="CE149" s="64" t="s">
        <v>1600</v>
      </c>
      <c r="CF149" s="64" t="s">
        <v>1600</v>
      </c>
      <c r="CG149" s="64" t="s">
        <v>1600</v>
      </c>
      <c r="CH149" s="64" t="s">
        <v>1600</v>
      </c>
      <c r="CI149" s="64" t="s">
        <v>1600</v>
      </c>
      <c r="CJ149" s="64" t="s">
        <v>1600</v>
      </c>
      <c r="CK149" s="64" t="s">
        <v>1600</v>
      </c>
      <c r="CL149" s="64" t="s">
        <v>1600</v>
      </c>
      <c r="CM149" s="64" t="s">
        <v>1600</v>
      </c>
      <c r="CN149" s="64" t="s">
        <v>1600</v>
      </c>
      <c r="CO149" s="64" t="s">
        <v>1600</v>
      </c>
      <c r="CP149" s="64" t="s">
        <v>1600</v>
      </c>
      <c r="CQ149" s="64" t="s">
        <v>1600</v>
      </c>
      <c r="CR149" s="64" t="s">
        <v>1600</v>
      </c>
      <c r="CS149" s="64" t="s">
        <v>1600</v>
      </c>
      <c r="CT149" s="64" t="s">
        <v>1600</v>
      </c>
      <c r="CU149" s="64" t="s">
        <v>1600</v>
      </c>
      <c r="CV149" s="64" t="s">
        <v>1600</v>
      </c>
      <c r="CW149" s="64" t="s">
        <v>1600</v>
      </c>
      <c r="CX149" s="29"/>
      <c r="CY149" s="29"/>
      <c r="CZ149" s="139" t="s">
        <v>1601</v>
      </c>
      <c r="DA149" s="72" t="s">
        <v>1601</v>
      </c>
      <c r="DB149" s="72" t="s">
        <v>1601</v>
      </c>
      <c r="DC149" s="72" t="s">
        <v>1601</v>
      </c>
      <c r="DD149" s="72" t="s">
        <v>1596</v>
      </c>
      <c r="DE149" s="72" t="s">
        <v>1596</v>
      </c>
      <c r="DF149" s="72" t="s">
        <v>1596</v>
      </c>
      <c r="DG149" s="77" t="s">
        <v>1596</v>
      </c>
      <c r="DH149" s="78" t="s">
        <v>1596</v>
      </c>
      <c r="DI149" s="74" t="s">
        <v>1596</v>
      </c>
      <c r="DJ149" s="74" t="s">
        <v>1596</v>
      </c>
      <c r="DK149" s="74" t="s">
        <v>1596</v>
      </c>
      <c r="DL149" s="74" t="s">
        <v>1596</v>
      </c>
      <c r="DM149" s="74" t="s">
        <v>1596</v>
      </c>
      <c r="DN149" s="74" t="s">
        <v>1596</v>
      </c>
      <c r="DO149" s="74" t="s">
        <v>1596</v>
      </c>
      <c r="DP149" s="74" t="s">
        <v>1596</v>
      </c>
      <c r="DQ149" s="74" t="s">
        <v>1596</v>
      </c>
      <c r="DR149" s="74" t="s">
        <v>1596</v>
      </c>
      <c r="DS149" s="74" t="s">
        <v>1596</v>
      </c>
      <c r="DT149" s="74" t="s">
        <v>1596</v>
      </c>
      <c r="DU149" s="74" t="s">
        <v>1596</v>
      </c>
      <c r="DV149" s="74" t="s">
        <v>1596</v>
      </c>
      <c r="DW149" s="74" t="str">
        <f t="shared" si="81"/>
        <v>eligible</v>
      </c>
      <c r="DX149" s="74" t="str">
        <f t="shared" si="82"/>
        <v>eligible</v>
      </c>
      <c r="DY149" s="74" t="str">
        <f t="shared" si="83"/>
        <v>eligible</v>
      </c>
      <c r="DZ149" s="74" t="str">
        <f t="shared" si="84"/>
        <v>eligible</v>
      </c>
      <c r="EA149" s="74" t="str">
        <f t="shared" si="85"/>
        <v>eligible</v>
      </c>
      <c r="EB149" s="74" t="s">
        <v>1596</v>
      </c>
      <c r="EC149" s="63"/>
      <c r="ED149" s="63"/>
      <c r="EE149" s="74"/>
      <c r="EF149" s="74"/>
      <c r="EG149" s="74"/>
      <c r="EH149" s="74"/>
      <c r="EI149" s="74"/>
      <c r="EJ149" s="74"/>
      <c r="EK149" s="74"/>
      <c r="EL149" s="74"/>
      <c r="EM149" s="74"/>
      <c r="EN149" s="74"/>
      <c r="EO149" s="74"/>
      <c r="EP149" s="74"/>
      <c r="EQ149" s="74"/>
      <c r="ER149" s="74"/>
      <c r="ES149" s="74"/>
      <c r="ET149" s="74"/>
      <c r="EU149" s="74"/>
      <c r="EV149" s="74"/>
      <c r="EW149" s="74"/>
      <c r="EX149" s="74"/>
      <c r="EY149" s="74"/>
      <c r="EZ149" s="74"/>
      <c r="FA149" s="74"/>
      <c r="FB149" s="74"/>
      <c r="FC149" s="74"/>
      <c r="FD149" s="74"/>
    </row>
    <row r="150" spans="2:160" x14ac:dyDescent="0.25">
      <c r="B150" s="20" t="s">
        <v>212</v>
      </c>
      <c r="C150" s="64" t="s">
        <v>1294</v>
      </c>
      <c r="D150" s="29"/>
      <c r="E150" s="29"/>
      <c r="F150" s="65" t="str">
        <f t="shared" si="86"/>
        <v>UMIC</v>
      </c>
      <c r="G150" s="65" t="str">
        <f t="shared" si="87"/>
        <v>UMIC</v>
      </c>
      <c r="H150" s="65" t="str">
        <f t="shared" si="88"/>
        <v>UMIC</v>
      </c>
      <c r="I150" s="65" t="str">
        <f t="shared" si="89"/>
        <v>UMIC</v>
      </c>
      <c r="J150" s="65" t="str">
        <f t="shared" si="90"/>
        <v>HIC</v>
      </c>
      <c r="K150" s="65" t="str">
        <f t="shared" si="91"/>
        <v>HIC</v>
      </c>
      <c r="L150" s="65" t="str">
        <f t="shared" si="92"/>
        <v>HIC</v>
      </c>
      <c r="M150" s="65" t="str">
        <f t="shared" si="93"/>
        <v>HIC</v>
      </c>
      <c r="N150" s="65" t="str">
        <f t="shared" si="94"/>
        <v>HIC</v>
      </c>
      <c r="O150" s="66" t="str">
        <f t="shared" si="95"/>
        <v>HIC</v>
      </c>
      <c r="P150" s="66" t="str">
        <f t="shared" si="96"/>
        <v>HIC</v>
      </c>
      <c r="Q150" s="66" t="str">
        <f t="shared" si="97"/>
        <v>HIC</v>
      </c>
      <c r="R150" s="66" t="str">
        <f t="shared" si="98"/>
        <v>HIC</v>
      </c>
      <c r="S150" s="66" t="str">
        <f t="shared" si="99"/>
        <v>UMIC</v>
      </c>
      <c r="T150" s="66" t="str">
        <f t="shared" si="100"/>
        <v>UMIC</v>
      </c>
      <c r="U150" s="66" t="str">
        <f t="shared" si="101"/>
        <v>UMIC</v>
      </c>
      <c r="V150" s="66" t="str">
        <f t="shared" si="102"/>
        <v>UMIC</v>
      </c>
      <c r="W150" s="66" t="str">
        <f t="shared" si="103"/>
        <v>UMIC</v>
      </c>
      <c r="X150" s="66" t="str">
        <f t="shared" si="104"/>
        <v>UMIC</v>
      </c>
      <c r="Y150" s="66" t="str">
        <f t="shared" si="105"/>
        <v>UMIC</v>
      </c>
      <c r="Z150" s="66" t="str">
        <f t="shared" si="106"/>
        <v>UMIC</v>
      </c>
      <c r="AA150" s="66" t="str">
        <f t="shared" si="107"/>
        <v>UMIC</v>
      </c>
      <c r="AB150" s="66" t="str">
        <f t="shared" si="108"/>
        <v>UMIC</v>
      </c>
      <c r="AC150" s="66" t="str">
        <f t="shared" si="109"/>
        <v>UMIC</v>
      </c>
      <c r="AD150" s="66" t="str">
        <f t="shared" si="110"/>
        <v>UMIC</v>
      </c>
      <c r="AE150" s="66" t="str">
        <f t="shared" si="111"/>
        <v>UMIC</v>
      </c>
      <c r="AF150" s="66" t="str">
        <f t="shared" si="112"/>
        <v>LMIC</v>
      </c>
      <c r="AG150" s="66" t="str">
        <f t="shared" si="113"/>
        <v>LMIC</v>
      </c>
      <c r="AH150" s="66" t="str">
        <f t="shared" si="114"/>
        <v>LMIC</v>
      </c>
      <c r="AI150" s="66" t="str">
        <f t="shared" si="115"/>
        <v>LMIC</v>
      </c>
      <c r="AJ150" s="67"/>
      <c r="AK150" s="67"/>
      <c r="AL150" s="55"/>
      <c r="AM150" s="55"/>
      <c r="AN150" s="128" t="s">
        <v>1598</v>
      </c>
      <c r="AO150" s="128" t="s">
        <v>1598</v>
      </c>
      <c r="AP150" s="68" t="s">
        <v>1598</v>
      </c>
      <c r="AQ150" s="68" t="s">
        <v>1598</v>
      </c>
      <c r="AR150" s="68" t="s">
        <v>1606</v>
      </c>
      <c r="AS150" s="68" t="s">
        <v>1606</v>
      </c>
      <c r="AT150" s="69" t="s">
        <v>1606</v>
      </c>
      <c r="AU150" s="68" t="s">
        <v>1606</v>
      </c>
      <c r="AV150" s="68" t="s">
        <v>1606</v>
      </c>
      <c r="AW150" s="70" t="s">
        <v>1606</v>
      </c>
      <c r="AX150" s="70" t="s">
        <v>1606</v>
      </c>
      <c r="AY150" s="70" t="s">
        <v>1606</v>
      </c>
      <c r="AZ150" s="70" t="s">
        <v>1606</v>
      </c>
      <c r="BA150" s="70" t="s">
        <v>1598</v>
      </c>
      <c r="BB150" s="70" t="s">
        <v>1598</v>
      </c>
      <c r="BC150" s="70" t="s">
        <v>1598</v>
      </c>
      <c r="BD150" s="70" t="s">
        <v>1598</v>
      </c>
      <c r="BE150" s="70" t="s">
        <v>1598</v>
      </c>
      <c r="BF150" s="70" t="s">
        <v>1598</v>
      </c>
      <c r="BG150" s="70" t="s">
        <v>1598</v>
      </c>
      <c r="BH150" s="70" t="s">
        <v>1598</v>
      </c>
      <c r="BI150" s="70" t="s">
        <v>1598</v>
      </c>
      <c r="BJ150" s="70" t="s">
        <v>1598</v>
      </c>
      <c r="BK150" s="70" t="s">
        <v>1598</v>
      </c>
      <c r="BL150" s="70" t="s">
        <v>1598</v>
      </c>
      <c r="BM150" s="70" t="s">
        <v>1598</v>
      </c>
      <c r="BN150" s="70" t="s">
        <v>1599</v>
      </c>
      <c r="BO150" s="70" t="s">
        <v>1599</v>
      </c>
      <c r="BP150" s="70" t="s">
        <v>1599</v>
      </c>
      <c r="BQ150" s="70" t="s">
        <v>1599</v>
      </c>
      <c r="BR150" s="55"/>
      <c r="BS150" s="55"/>
      <c r="BT150" s="135" t="s">
        <v>1600</v>
      </c>
      <c r="BU150" s="71" t="s">
        <v>1600</v>
      </c>
      <c r="BV150" s="71" t="s">
        <v>1600</v>
      </c>
      <c r="BW150" s="71" t="s">
        <v>1600</v>
      </c>
      <c r="BX150" s="71" t="s">
        <v>1600</v>
      </c>
      <c r="BY150" s="71" t="s">
        <v>1600</v>
      </c>
      <c r="BZ150" s="71" t="s">
        <v>1600</v>
      </c>
      <c r="CA150" s="71" t="s">
        <v>1600</v>
      </c>
      <c r="CB150" s="71" t="s">
        <v>1600</v>
      </c>
      <c r="CC150" s="64" t="s">
        <v>1600</v>
      </c>
      <c r="CD150" s="64" t="s">
        <v>1600</v>
      </c>
      <c r="CE150" s="64" t="s">
        <v>1600</v>
      </c>
      <c r="CF150" s="64" t="s">
        <v>1600</v>
      </c>
      <c r="CG150" s="64" t="s">
        <v>1600</v>
      </c>
      <c r="CH150" s="64" t="s">
        <v>1600</v>
      </c>
      <c r="CI150" s="64" t="s">
        <v>1600</v>
      </c>
      <c r="CJ150" s="64" t="s">
        <v>1600</v>
      </c>
      <c r="CK150" s="64" t="s">
        <v>1600</v>
      </c>
      <c r="CL150" s="64" t="s">
        <v>1600</v>
      </c>
      <c r="CM150" s="64" t="s">
        <v>1600</v>
      </c>
      <c r="CN150" s="64" t="s">
        <v>1600</v>
      </c>
      <c r="CO150" s="64" t="s">
        <v>1600</v>
      </c>
      <c r="CP150" s="64" t="s">
        <v>1600</v>
      </c>
      <c r="CQ150" s="64" t="s">
        <v>1600</v>
      </c>
      <c r="CR150" s="64" t="s">
        <v>1600</v>
      </c>
      <c r="CS150" s="64" t="s">
        <v>1600</v>
      </c>
      <c r="CT150" s="64" t="s">
        <v>1600</v>
      </c>
      <c r="CU150" s="64" t="s">
        <v>1600</v>
      </c>
      <c r="CV150" s="64" t="s">
        <v>1600</v>
      </c>
      <c r="CW150" s="64" t="s">
        <v>1600</v>
      </c>
      <c r="CX150" s="29"/>
      <c r="CY150" s="29"/>
      <c r="CZ150" s="139" t="s">
        <v>1601</v>
      </c>
      <c r="DA150" s="72" t="s">
        <v>1601</v>
      </c>
      <c r="DB150" s="72" t="s">
        <v>1601</v>
      </c>
      <c r="DC150" s="72" t="s">
        <v>1601</v>
      </c>
      <c r="DD150" s="72" t="s">
        <v>1601</v>
      </c>
      <c r="DE150" s="72" t="s">
        <v>1601</v>
      </c>
      <c r="DF150" s="72" t="s">
        <v>1601</v>
      </c>
      <c r="DG150" s="77" t="s">
        <v>1602</v>
      </c>
      <c r="DH150" s="78" t="s">
        <v>1602</v>
      </c>
      <c r="DI150" s="74" t="s">
        <v>1601</v>
      </c>
      <c r="DJ150" s="74" t="s">
        <v>1601</v>
      </c>
      <c r="DK150" s="74" t="s">
        <v>1601</v>
      </c>
      <c r="DL150" s="74" t="s">
        <v>1601</v>
      </c>
      <c r="DM150" s="74" t="s">
        <v>1601</v>
      </c>
      <c r="DN150" s="74" t="s">
        <v>1601</v>
      </c>
      <c r="DO150" s="74" t="s">
        <v>1601</v>
      </c>
      <c r="DP150" s="74" t="s">
        <v>1601</v>
      </c>
      <c r="DQ150" s="74" t="s">
        <v>1601</v>
      </c>
      <c r="DR150" s="74" t="s">
        <v>1601</v>
      </c>
      <c r="DS150" s="74" t="s">
        <v>1601</v>
      </c>
      <c r="DT150" s="74" t="s">
        <v>1601</v>
      </c>
      <c r="DU150" s="74" t="s">
        <v>1601</v>
      </c>
      <c r="DV150" s="74" t="s">
        <v>1601</v>
      </c>
      <c r="DW150" s="74" t="str">
        <f t="shared" si="81"/>
        <v>ineligible</v>
      </c>
      <c r="DX150" s="74" t="str">
        <f t="shared" si="82"/>
        <v>ineligible</v>
      </c>
      <c r="DY150" s="74" t="str">
        <f t="shared" si="83"/>
        <v>eligible</v>
      </c>
      <c r="DZ150" s="74" t="str">
        <f t="shared" si="84"/>
        <v>eligible</v>
      </c>
      <c r="EA150" s="74" t="str">
        <f t="shared" si="85"/>
        <v>eligible</v>
      </c>
      <c r="EB150" s="74" t="s">
        <v>1596</v>
      </c>
      <c r="EC150" s="63"/>
      <c r="ED150" s="63"/>
      <c r="EE150" s="74"/>
      <c r="EF150" s="74"/>
      <c r="EG150" s="74"/>
      <c r="EH150" s="74"/>
      <c r="EI150" s="74"/>
      <c r="EJ150" s="74"/>
      <c r="EK150" s="74"/>
      <c r="EL150" s="74"/>
      <c r="EM150" s="74"/>
      <c r="EN150" s="74"/>
      <c r="EO150" s="74"/>
      <c r="EP150" s="74"/>
      <c r="EQ150" s="74"/>
      <c r="ER150" s="74"/>
      <c r="ES150" s="74"/>
      <c r="ET150" s="74"/>
      <c r="EU150" s="74"/>
      <c r="EV150" s="74"/>
      <c r="EW150" s="74"/>
      <c r="EX150" s="74"/>
      <c r="EY150" s="74" t="s">
        <v>1207</v>
      </c>
      <c r="EZ150" s="74" t="s">
        <v>1207</v>
      </c>
      <c r="FA150" s="74" t="s">
        <v>1207</v>
      </c>
      <c r="FB150" s="74" t="s">
        <v>1207</v>
      </c>
      <c r="FC150" s="74" t="s">
        <v>1207</v>
      </c>
      <c r="FD150" s="74" t="s">
        <v>1207</v>
      </c>
    </row>
    <row r="151" spans="2:160" x14ac:dyDescent="0.25">
      <c r="B151" s="20" t="s">
        <v>194</v>
      </c>
      <c r="C151" s="64" t="s">
        <v>1270</v>
      </c>
      <c r="D151" s="29"/>
      <c r="E151" s="29"/>
      <c r="F151" s="65" t="str">
        <f t="shared" si="86"/>
        <v>LMIC</v>
      </c>
      <c r="G151" s="65" t="str">
        <f t="shared" si="87"/>
        <v>LMIC</v>
      </c>
      <c r="H151" s="65" t="str">
        <f t="shared" si="88"/>
        <v>LMIC</v>
      </c>
      <c r="I151" s="65" t="str">
        <f t="shared" si="89"/>
        <v>LMIC</v>
      </c>
      <c r="J151" s="65" t="str">
        <f t="shared" si="90"/>
        <v>HIC</v>
      </c>
      <c r="K151" s="65" t="str">
        <f t="shared" si="91"/>
        <v>HIC</v>
      </c>
      <c r="L151" s="65" t="str">
        <f t="shared" si="92"/>
        <v>HIC</v>
      </c>
      <c r="M151" s="65" t="str">
        <f t="shared" si="93"/>
        <v>HIC</v>
      </c>
      <c r="N151" s="65" t="str">
        <f t="shared" si="94"/>
        <v>HIC</v>
      </c>
      <c r="O151" s="66" t="str">
        <f t="shared" si="95"/>
        <v>HIC</v>
      </c>
      <c r="P151" s="66" t="str">
        <f t="shared" si="96"/>
        <v>HIC</v>
      </c>
      <c r="Q151" s="66" t="str">
        <f t="shared" si="97"/>
        <v>HIC</v>
      </c>
      <c r="R151" s="66" t="str">
        <f t="shared" si="98"/>
        <v>HIC</v>
      </c>
      <c r="S151" s="66" t="str">
        <f t="shared" si="99"/>
        <v>HIC</v>
      </c>
      <c r="T151" s="66" t="str">
        <f t="shared" si="100"/>
        <v>HIC</v>
      </c>
      <c r="U151" s="66" t="str">
        <f t="shared" si="101"/>
        <v>HIC</v>
      </c>
      <c r="V151" s="66" t="str">
        <f t="shared" si="102"/>
        <v>HIC</v>
      </c>
      <c r="W151" s="66" t="str">
        <f t="shared" si="103"/>
        <v>HIC</v>
      </c>
      <c r="X151" s="66" t="str">
        <f t="shared" si="104"/>
        <v>HIC</v>
      </c>
      <c r="Y151" s="66" t="str">
        <f t="shared" si="105"/>
        <v>HIC</v>
      </c>
      <c r="Z151" s="66" t="str">
        <f t="shared" si="106"/>
        <v>HIC</v>
      </c>
      <c r="AA151" s="66" t="str">
        <f t="shared" si="107"/>
        <v>HIC</v>
      </c>
      <c r="AB151" s="66" t="str">
        <f t="shared" si="108"/>
        <v>HIC</v>
      </c>
      <c r="AC151" s="66" t="str">
        <f t="shared" si="109"/>
        <v>HIC</v>
      </c>
      <c r="AD151" s="66" t="str">
        <f t="shared" si="110"/>
        <v>HIC</v>
      </c>
      <c r="AE151" s="66" t="str">
        <f t="shared" si="111"/>
        <v>HIC</v>
      </c>
      <c r="AF151" s="66" t="str">
        <f t="shared" si="112"/>
        <v>HIC</v>
      </c>
      <c r="AG151" s="66" t="str">
        <f t="shared" si="113"/>
        <v>HIC</v>
      </c>
      <c r="AH151" s="66" t="str">
        <f t="shared" si="114"/>
        <v>UMIC</v>
      </c>
      <c r="AI151" s="66" t="str">
        <f t="shared" si="115"/>
        <v>UMIC</v>
      </c>
      <c r="AJ151" s="67"/>
      <c r="AK151" s="67"/>
      <c r="AL151" s="55"/>
      <c r="AM151" s="55"/>
      <c r="AN151" s="128" t="s">
        <v>1599</v>
      </c>
      <c r="AO151" s="128" t="s">
        <v>1599</v>
      </c>
      <c r="AP151" s="68" t="s">
        <v>1599</v>
      </c>
      <c r="AQ151" s="68" t="s">
        <v>1599</v>
      </c>
      <c r="AR151" s="68" t="s">
        <v>1606</v>
      </c>
      <c r="AS151" s="68" t="s">
        <v>1606</v>
      </c>
      <c r="AT151" s="69" t="s">
        <v>1606</v>
      </c>
      <c r="AU151" s="68" t="s">
        <v>1606</v>
      </c>
      <c r="AV151" s="68" t="s">
        <v>1606</v>
      </c>
      <c r="AW151" s="70" t="s">
        <v>1606</v>
      </c>
      <c r="AX151" s="70" t="s">
        <v>1606</v>
      </c>
      <c r="AY151" s="70" t="s">
        <v>1606</v>
      </c>
      <c r="AZ151" s="70" t="s">
        <v>1606</v>
      </c>
      <c r="BA151" s="70" t="s">
        <v>1606</v>
      </c>
      <c r="BB151" s="70" t="s">
        <v>1606</v>
      </c>
      <c r="BC151" s="70" t="s">
        <v>1606</v>
      </c>
      <c r="BD151" s="70" t="s">
        <v>1606</v>
      </c>
      <c r="BE151" s="70" t="s">
        <v>1606</v>
      </c>
      <c r="BF151" s="70" t="s">
        <v>1606</v>
      </c>
      <c r="BG151" s="70" t="s">
        <v>1606</v>
      </c>
      <c r="BH151" s="70" t="s">
        <v>1606</v>
      </c>
      <c r="BI151" s="70" t="s">
        <v>1606</v>
      </c>
      <c r="BJ151" s="70" t="s">
        <v>1606</v>
      </c>
      <c r="BK151" s="70" t="s">
        <v>1606</v>
      </c>
      <c r="BL151" s="70" t="s">
        <v>1606</v>
      </c>
      <c r="BM151" s="70" t="s">
        <v>1606</v>
      </c>
      <c r="BN151" s="70" t="s">
        <v>1606</v>
      </c>
      <c r="BO151" s="70" t="s">
        <v>1606</v>
      </c>
      <c r="BP151" s="70" t="s">
        <v>1598</v>
      </c>
      <c r="BQ151" s="70" t="s">
        <v>1598</v>
      </c>
      <c r="BR151" s="55"/>
      <c r="BS151" s="55"/>
      <c r="BT151" s="135" t="s">
        <v>1600</v>
      </c>
      <c r="BU151" s="71" t="s">
        <v>1600</v>
      </c>
      <c r="BV151" s="71" t="s">
        <v>1600</v>
      </c>
      <c r="BW151" s="71" t="s">
        <v>1600</v>
      </c>
      <c r="BX151" s="71" t="s">
        <v>1600</v>
      </c>
      <c r="BY151" s="71" t="s">
        <v>1600</v>
      </c>
      <c r="BZ151" s="71" t="s">
        <v>1600</v>
      </c>
      <c r="CA151" s="71" t="s">
        <v>1600</v>
      </c>
      <c r="CB151" s="71" t="s">
        <v>1600</v>
      </c>
      <c r="CC151" s="64" t="s">
        <v>1600</v>
      </c>
      <c r="CD151" s="64" t="s">
        <v>1600</v>
      </c>
      <c r="CE151" s="64" t="s">
        <v>1600</v>
      </c>
      <c r="CF151" s="64" t="s">
        <v>1600</v>
      </c>
      <c r="CG151" s="64" t="s">
        <v>1600</v>
      </c>
      <c r="CH151" s="64" t="s">
        <v>1600</v>
      </c>
      <c r="CI151" s="64" t="s">
        <v>1600</v>
      </c>
      <c r="CJ151" s="64" t="s">
        <v>1600</v>
      </c>
      <c r="CK151" s="64" t="s">
        <v>1600</v>
      </c>
      <c r="CL151" s="64" t="s">
        <v>1600</v>
      </c>
      <c r="CM151" s="64" t="s">
        <v>1600</v>
      </c>
      <c r="CN151" s="64" t="s">
        <v>1600</v>
      </c>
      <c r="CO151" s="64" t="s">
        <v>1600</v>
      </c>
      <c r="CP151" s="64" t="s">
        <v>1600</v>
      </c>
      <c r="CQ151" s="64" t="s">
        <v>1600</v>
      </c>
      <c r="CR151" s="64" t="s">
        <v>1600</v>
      </c>
      <c r="CS151" s="64" t="s">
        <v>1600</v>
      </c>
      <c r="CT151" s="64" t="s">
        <v>1600</v>
      </c>
      <c r="CU151" s="64" t="s">
        <v>1600</v>
      </c>
      <c r="CV151" s="64" t="s">
        <v>1600</v>
      </c>
      <c r="CW151" s="64" t="s">
        <v>1600</v>
      </c>
      <c r="CX151" s="29"/>
      <c r="CY151" s="29"/>
      <c r="CZ151" s="139" t="s">
        <v>1596</v>
      </c>
      <c r="DA151" s="72" t="s">
        <v>1596</v>
      </c>
      <c r="DB151" s="72" t="s">
        <v>1596</v>
      </c>
      <c r="DC151" s="72" t="s">
        <v>1596</v>
      </c>
      <c r="DD151" s="72" t="s">
        <v>1601</v>
      </c>
      <c r="DE151" s="72" t="s">
        <v>1601</v>
      </c>
      <c r="DF151" s="72" t="s">
        <v>1601</v>
      </c>
      <c r="DG151" s="77" t="s">
        <v>1602</v>
      </c>
      <c r="DH151" s="78" t="s">
        <v>1602</v>
      </c>
      <c r="DI151" s="74" t="s">
        <v>1601</v>
      </c>
      <c r="DJ151" s="74" t="s">
        <v>1601</v>
      </c>
      <c r="DK151" s="74" t="s">
        <v>1601</v>
      </c>
      <c r="DL151" s="74" t="s">
        <v>1601</v>
      </c>
      <c r="DM151" s="74" t="s">
        <v>1601</v>
      </c>
      <c r="DN151" s="74" t="s">
        <v>1601</v>
      </c>
      <c r="DO151" s="74" t="s">
        <v>1601</v>
      </c>
      <c r="DP151" s="74" t="s">
        <v>1601</v>
      </c>
      <c r="DQ151" s="74" t="s">
        <v>1601</v>
      </c>
      <c r="DR151" s="74" t="s">
        <v>1601</v>
      </c>
      <c r="DS151" s="74" t="s">
        <v>1601</v>
      </c>
      <c r="DT151" s="74" t="s">
        <v>1601</v>
      </c>
      <c r="DU151" s="74" t="s">
        <v>1601</v>
      </c>
      <c r="DV151" s="74" t="s">
        <v>1601</v>
      </c>
      <c r="DW151" s="74" t="str">
        <f t="shared" si="81"/>
        <v>ineligible</v>
      </c>
      <c r="DX151" s="74" t="str">
        <f t="shared" si="82"/>
        <v>ineligible</v>
      </c>
      <c r="DY151" s="74" t="str">
        <f t="shared" si="83"/>
        <v>ineligible</v>
      </c>
      <c r="DZ151" s="74" t="str">
        <f t="shared" si="84"/>
        <v>ineligible</v>
      </c>
      <c r="EA151" s="74" t="str">
        <f t="shared" si="85"/>
        <v>ineligible</v>
      </c>
      <c r="EB151" s="74" t="s">
        <v>1601</v>
      </c>
      <c r="EC151" s="63"/>
      <c r="ED151" s="63"/>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row>
    <row r="152" spans="2:160" x14ac:dyDescent="0.25">
      <c r="B152" s="20" t="s">
        <v>1295</v>
      </c>
      <c r="C152" s="64" t="s">
        <v>1753</v>
      </c>
      <c r="D152" s="29"/>
      <c r="E152" s="29"/>
      <c r="F152" s="65" t="str">
        <f t="shared" si="86"/>
        <v>HIC</v>
      </c>
      <c r="G152" s="65" t="str">
        <f t="shared" si="87"/>
        <v>HIC</v>
      </c>
      <c r="H152" s="65" t="str">
        <f t="shared" si="88"/>
        <v>HIC</v>
      </c>
      <c r="I152" s="65" t="str">
        <f t="shared" si="89"/>
        <v>HIC</v>
      </c>
      <c r="J152" s="65" t="str">
        <f t="shared" si="90"/>
        <v>HIC</v>
      </c>
      <c r="K152" s="65" t="str">
        <f t="shared" si="91"/>
        <v>HIC</v>
      </c>
      <c r="L152" s="65" t="str">
        <f t="shared" si="92"/>
        <v>HIC</v>
      </c>
      <c r="M152" s="65" t="str">
        <f t="shared" si="93"/>
        <v>HIC</v>
      </c>
      <c r="N152" s="65" t="str">
        <f t="shared" si="94"/>
        <v>HIC</v>
      </c>
      <c r="O152" s="66" t="str">
        <f t="shared" si="95"/>
        <v>HIC</v>
      </c>
      <c r="P152" s="66" t="str">
        <f t="shared" si="96"/>
        <v>HIC</v>
      </c>
      <c r="Q152" s="66" t="str">
        <f t="shared" si="97"/>
        <v>HIC</v>
      </c>
      <c r="R152" s="66" t="str">
        <f t="shared" si="98"/>
        <v>HIC</v>
      </c>
      <c r="S152" s="66" t="str">
        <f t="shared" si="99"/>
        <v>HIC</v>
      </c>
      <c r="T152" s="66" t="str">
        <f t="shared" si="100"/>
        <v>HIC</v>
      </c>
      <c r="U152" s="66" t="str">
        <f t="shared" si="101"/>
        <v>HIC</v>
      </c>
      <c r="V152" s="66" t="str">
        <f t="shared" si="102"/>
        <v>HIC</v>
      </c>
      <c r="W152" s="66" t="str">
        <f t="shared" si="103"/>
        <v>HIC</v>
      </c>
      <c r="X152" s="66" t="str">
        <f t="shared" si="104"/>
        <v>HIC</v>
      </c>
      <c r="Y152" s="66" t="str">
        <f t="shared" si="105"/>
        <v>HIC</v>
      </c>
      <c r="Z152" s="66" t="str">
        <f t="shared" si="106"/>
        <v>HIC</v>
      </c>
      <c r="AA152" s="66" t="str">
        <f t="shared" si="107"/>
        <v>HIC</v>
      </c>
      <c r="AB152" s="66" t="str">
        <f t="shared" si="108"/>
        <v>HIC</v>
      </c>
      <c r="AC152" s="66" t="str">
        <f t="shared" si="109"/>
        <v>HIC</v>
      </c>
      <c r="AD152" s="66" t="str">
        <f t="shared" si="110"/>
        <v>HIC</v>
      </c>
      <c r="AE152" s="66" t="str">
        <f t="shared" si="111"/>
        <v>HIC</v>
      </c>
      <c r="AF152" s="66" t="str">
        <f t="shared" si="112"/>
        <v>HIC</v>
      </c>
      <c r="AG152" s="66" t="str">
        <f t="shared" si="113"/>
        <v>HIC</v>
      </c>
      <c r="AH152" s="66" t="str">
        <f t="shared" si="114"/>
        <v>HIC</v>
      </c>
      <c r="AI152" s="66" t="str">
        <f t="shared" si="115"/>
        <v>HIC</v>
      </c>
      <c r="AJ152" s="67"/>
      <c r="AK152" s="67"/>
      <c r="AL152" s="55"/>
      <c r="AM152" s="55"/>
      <c r="AN152" s="128" t="s">
        <v>1606</v>
      </c>
      <c r="AO152" s="128" t="s">
        <v>1606</v>
      </c>
      <c r="AP152" s="68" t="s">
        <v>1606</v>
      </c>
      <c r="AQ152" s="68" t="s">
        <v>1606</v>
      </c>
      <c r="AR152" s="68" t="s">
        <v>1606</v>
      </c>
      <c r="AS152" s="68" t="s">
        <v>1606</v>
      </c>
      <c r="AT152" s="69" t="s">
        <v>1606</v>
      </c>
      <c r="AU152" s="68" t="s">
        <v>1606</v>
      </c>
      <c r="AV152" s="68" t="s">
        <v>1606</v>
      </c>
      <c r="AW152" s="70" t="s">
        <v>1606</v>
      </c>
      <c r="AX152" s="70" t="s">
        <v>1606</v>
      </c>
      <c r="AY152" s="70" t="s">
        <v>1606</v>
      </c>
      <c r="AZ152" s="70" t="s">
        <v>1606</v>
      </c>
      <c r="BA152" s="70" t="s">
        <v>1606</v>
      </c>
      <c r="BB152" s="70" t="s">
        <v>1606</v>
      </c>
      <c r="BC152" s="70" t="s">
        <v>1606</v>
      </c>
      <c r="BD152" s="70" t="s">
        <v>1606</v>
      </c>
      <c r="BE152" s="70" t="s">
        <v>1606</v>
      </c>
      <c r="BF152" s="70" t="s">
        <v>1606</v>
      </c>
      <c r="BG152" s="70" t="s">
        <v>1606</v>
      </c>
      <c r="BH152" s="70" t="s">
        <v>1606</v>
      </c>
      <c r="BI152" s="70" t="s">
        <v>1606</v>
      </c>
      <c r="BJ152" s="70" t="s">
        <v>1606</v>
      </c>
      <c r="BK152" s="70" t="s">
        <v>1606</v>
      </c>
      <c r="BL152" s="70" t="s">
        <v>1606</v>
      </c>
      <c r="BM152" s="70" t="s">
        <v>1606</v>
      </c>
      <c r="BN152" s="70" t="s">
        <v>1606</v>
      </c>
      <c r="BO152" s="70" t="s">
        <v>1606</v>
      </c>
      <c r="BP152" s="70" t="s">
        <v>1606</v>
      </c>
      <c r="BQ152" s="70" t="s">
        <v>1606</v>
      </c>
      <c r="BR152" s="55"/>
      <c r="BS152" s="55"/>
      <c r="BT152" s="135" t="s">
        <v>1600</v>
      </c>
      <c r="BU152" s="71" t="s">
        <v>1600</v>
      </c>
      <c r="BV152" s="71" t="s">
        <v>1600</v>
      </c>
      <c r="BW152" s="71" t="s">
        <v>1600</v>
      </c>
      <c r="BX152" s="71" t="s">
        <v>1600</v>
      </c>
      <c r="BY152" s="71" t="s">
        <v>1600</v>
      </c>
      <c r="BZ152" s="71" t="s">
        <v>1600</v>
      </c>
      <c r="CA152" s="71" t="s">
        <v>1600</v>
      </c>
      <c r="CB152" s="71" t="s">
        <v>1600</v>
      </c>
      <c r="CC152" s="64" t="s">
        <v>1600</v>
      </c>
      <c r="CD152" s="64" t="s">
        <v>1600</v>
      </c>
      <c r="CE152" s="64" t="s">
        <v>1600</v>
      </c>
      <c r="CF152" s="64" t="s">
        <v>1600</v>
      </c>
      <c r="CG152" s="64" t="s">
        <v>1600</v>
      </c>
      <c r="CH152" s="64" t="s">
        <v>1600</v>
      </c>
      <c r="CI152" s="64" t="s">
        <v>1600</v>
      </c>
      <c r="CJ152" s="64" t="s">
        <v>1600</v>
      </c>
      <c r="CK152" s="64" t="s">
        <v>1600</v>
      </c>
      <c r="CL152" s="64" t="s">
        <v>1600</v>
      </c>
      <c r="CM152" s="64" t="s">
        <v>1600</v>
      </c>
      <c r="CN152" s="64" t="s">
        <v>1600</v>
      </c>
      <c r="CO152" s="64" t="s">
        <v>1600</v>
      </c>
      <c r="CP152" s="64" t="s">
        <v>1600</v>
      </c>
      <c r="CQ152" s="64" t="s">
        <v>1600</v>
      </c>
      <c r="CR152" s="64" t="s">
        <v>1600</v>
      </c>
      <c r="CS152" s="64" t="s">
        <v>1600</v>
      </c>
      <c r="CT152" s="64" t="s">
        <v>1600</v>
      </c>
      <c r="CU152" s="64" t="s">
        <v>1600</v>
      </c>
      <c r="CV152" s="64" t="s">
        <v>1600</v>
      </c>
      <c r="CW152" s="64" t="s">
        <v>1600</v>
      </c>
      <c r="CX152" s="29"/>
      <c r="CY152" s="29"/>
      <c r="CZ152" s="139" t="s">
        <v>1601</v>
      </c>
      <c r="DA152" s="72" t="s">
        <v>1601</v>
      </c>
      <c r="DB152" s="72" t="s">
        <v>1601</v>
      </c>
      <c r="DC152" s="72" t="s">
        <v>1601</v>
      </c>
      <c r="DD152" s="72" t="s">
        <v>1601</v>
      </c>
      <c r="DE152" s="72" t="s">
        <v>1601</v>
      </c>
      <c r="DF152" s="72" t="s">
        <v>1601</v>
      </c>
      <c r="DG152" s="77" t="s">
        <v>1602</v>
      </c>
      <c r="DH152" s="78" t="s">
        <v>1602</v>
      </c>
      <c r="DI152" s="74" t="s">
        <v>1601</v>
      </c>
      <c r="DJ152" s="74" t="s">
        <v>1601</v>
      </c>
      <c r="DK152" s="74" t="s">
        <v>1601</v>
      </c>
      <c r="DL152" s="74" t="s">
        <v>1601</v>
      </c>
      <c r="DM152" s="74" t="s">
        <v>1601</v>
      </c>
      <c r="DN152" s="74" t="s">
        <v>1601</v>
      </c>
      <c r="DO152" s="74" t="s">
        <v>1601</v>
      </c>
      <c r="DP152" s="74" t="s">
        <v>1601</v>
      </c>
      <c r="DQ152" s="74" t="s">
        <v>1601</v>
      </c>
      <c r="DR152" s="74" t="s">
        <v>1601</v>
      </c>
      <c r="DS152" s="74" t="s">
        <v>1601</v>
      </c>
      <c r="DT152" s="74" t="s">
        <v>1601</v>
      </c>
      <c r="DU152" s="74" t="s">
        <v>1601</v>
      </c>
      <c r="DV152" s="74" t="s">
        <v>1601</v>
      </c>
      <c r="DW152" s="74" t="str">
        <f t="shared" si="81"/>
        <v>ineligible</v>
      </c>
      <c r="DX152" s="74" t="str">
        <f t="shared" si="82"/>
        <v>ineligible</v>
      </c>
      <c r="DY152" s="74" t="str">
        <f t="shared" si="83"/>
        <v>ineligible</v>
      </c>
      <c r="DZ152" s="74" t="str">
        <f t="shared" si="84"/>
        <v>ineligible</v>
      </c>
      <c r="EA152" s="74" t="str">
        <f t="shared" si="85"/>
        <v>ineligible</v>
      </c>
      <c r="EB152" s="74" t="s">
        <v>1601</v>
      </c>
      <c r="EC152" s="63"/>
      <c r="ED152" s="63"/>
      <c r="EE152" s="74"/>
      <c r="EF152" s="74"/>
      <c r="EG152" s="74"/>
      <c r="EH152" s="74"/>
      <c r="EI152" s="74"/>
      <c r="EJ152" s="74"/>
      <c r="EK152" s="74"/>
      <c r="EL152" s="74"/>
      <c r="EM152" s="74"/>
      <c r="EN152" s="74"/>
      <c r="EO152" s="74"/>
      <c r="EP152" s="74"/>
      <c r="EQ152" s="74"/>
      <c r="ER152" s="74"/>
      <c r="ES152" s="74"/>
      <c r="ET152" s="74"/>
      <c r="EU152" s="74"/>
      <c r="EV152" s="74"/>
      <c r="EW152" s="74"/>
      <c r="EX152" s="74"/>
      <c r="EY152" s="74"/>
      <c r="EZ152" s="74"/>
      <c r="FA152" s="74"/>
      <c r="FB152" s="74"/>
      <c r="FC152" s="74"/>
      <c r="FD152" s="74"/>
    </row>
    <row r="153" spans="2:160" x14ac:dyDescent="0.25">
      <c r="B153" s="20" t="s">
        <v>1271</v>
      </c>
      <c r="C153" s="64" t="s">
        <v>1754</v>
      </c>
      <c r="D153" s="29"/>
      <c r="E153" s="29"/>
      <c r="F153" s="65" t="str">
        <f t="shared" si="86"/>
        <v>HIC</v>
      </c>
      <c r="G153" s="65" t="str">
        <f t="shared" si="87"/>
        <v>HIC</v>
      </c>
      <c r="H153" s="65" t="str">
        <f t="shared" si="88"/>
        <v>HIC</v>
      </c>
      <c r="I153" s="65" t="str">
        <f t="shared" si="89"/>
        <v>HIC</v>
      </c>
      <c r="J153" s="65" t="str">
        <f t="shared" si="90"/>
        <v>UMIC</v>
      </c>
      <c r="K153" s="65" t="str">
        <f t="shared" si="91"/>
        <v>UMIC</v>
      </c>
      <c r="L153" s="65" t="str">
        <f t="shared" si="92"/>
        <v>UMIC</v>
      </c>
      <c r="M153" s="65" t="str">
        <f t="shared" si="93"/>
        <v>UMIC</v>
      </c>
      <c r="N153" s="65" t="str">
        <f t="shared" si="94"/>
        <v>UMIC</v>
      </c>
      <c r="O153" s="66" t="str">
        <f t="shared" si="95"/>
        <v>UMIC</v>
      </c>
      <c r="P153" s="66" t="str">
        <f t="shared" si="96"/>
        <v>UMIC</v>
      </c>
      <c r="Q153" s="66" t="str">
        <f t="shared" si="97"/>
        <v>UMIC</v>
      </c>
      <c r="R153" s="66" t="str">
        <f t="shared" si="98"/>
        <v>UMIC</v>
      </c>
      <c r="S153" s="66" t="str">
        <f t="shared" si="99"/>
        <v>UMIC</v>
      </c>
      <c r="T153" s="66" t="str">
        <f t="shared" si="100"/>
        <v>UMIC</v>
      </c>
      <c r="U153" s="66" t="str">
        <f t="shared" si="101"/>
        <v>UMIC</v>
      </c>
      <c r="V153" s="66" t="str">
        <f t="shared" si="102"/>
        <v>UMIC</v>
      </c>
      <c r="W153" s="66" t="str">
        <f t="shared" si="103"/>
        <v>LMIC</v>
      </c>
      <c r="X153" s="66" t="str">
        <f t="shared" si="104"/>
        <v>LMIC</v>
      </c>
      <c r="Y153" s="66" t="str">
        <f t="shared" si="105"/>
        <v>LMIC</v>
      </c>
      <c r="Z153" s="66" t="str">
        <f t="shared" si="106"/>
        <v>LMIC</v>
      </c>
      <c r="AA153" s="66" t="str">
        <f t="shared" si="107"/>
        <v>LMIC</v>
      </c>
      <c r="AB153" s="66" t="str">
        <f t="shared" si="108"/>
        <v>LMIC</v>
      </c>
      <c r="AC153" s="66" t="str">
        <f t="shared" si="109"/>
        <v>LMIC</v>
      </c>
      <c r="AD153" s="66" t="str">
        <f t="shared" si="110"/>
        <v>LMIC</v>
      </c>
      <c r="AE153" s="66" t="str">
        <f t="shared" si="111"/>
        <v>LMIC</v>
      </c>
      <c r="AF153" s="66" t="str">
        <f t="shared" si="112"/>
        <v>LMIC</v>
      </c>
      <c r="AG153" s="66" t="str">
        <f t="shared" si="113"/>
        <v>LMIC</v>
      </c>
      <c r="AH153" s="66" t="str">
        <f t="shared" si="114"/>
        <v>LMIC</v>
      </c>
      <c r="AI153" s="66" t="str">
        <f t="shared" si="115"/>
        <v>LMIC</v>
      </c>
      <c r="AJ153" s="67"/>
      <c r="AK153" s="67"/>
      <c r="AL153" s="55"/>
      <c r="AM153" s="55"/>
      <c r="AN153" s="128" t="s">
        <v>1606</v>
      </c>
      <c r="AO153" s="128" t="s">
        <v>1606</v>
      </c>
      <c r="AP153" s="68" t="s">
        <v>1606</v>
      </c>
      <c r="AQ153" s="68" t="s">
        <v>1606</v>
      </c>
      <c r="AR153" s="68" t="s">
        <v>1598</v>
      </c>
      <c r="AS153" s="68" t="s">
        <v>1598</v>
      </c>
      <c r="AT153" s="69" t="s">
        <v>1598</v>
      </c>
      <c r="AU153" s="68" t="s">
        <v>1598</v>
      </c>
      <c r="AV153" s="68" t="s">
        <v>1598</v>
      </c>
      <c r="AW153" s="70" t="s">
        <v>1598</v>
      </c>
      <c r="AX153" s="70" t="s">
        <v>1598</v>
      </c>
      <c r="AY153" s="70" t="s">
        <v>1598</v>
      </c>
      <c r="AZ153" s="70" t="s">
        <v>1598</v>
      </c>
      <c r="BA153" s="70" t="s">
        <v>1598</v>
      </c>
      <c r="BB153" s="70" t="s">
        <v>1598</v>
      </c>
      <c r="BC153" s="70" t="s">
        <v>1598</v>
      </c>
      <c r="BD153" s="70" t="s">
        <v>1598</v>
      </c>
      <c r="BE153" s="70" t="s">
        <v>1599</v>
      </c>
      <c r="BF153" s="70" t="s">
        <v>1599</v>
      </c>
      <c r="BG153" s="70" t="s">
        <v>1599</v>
      </c>
      <c r="BH153" s="70" t="s">
        <v>1599</v>
      </c>
      <c r="BI153" s="70" t="s">
        <v>1599</v>
      </c>
      <c r="BJ153" s="70" t="s">
        <v>1599</v>
      </c>
      <c r="BK153" s="70" t="s">
        <v>1599</v>
      </c>
      <c r="BL153" s="70" t="s">
        <v>1599</v>
      </c>
      <c r="BM153" s="70" t="s">
        <v>1599</v>
      </c>
      <c r="BN153" s="70" t="s">
        <v>1599</v>
      </c>
      <c r="BO153" s="70" t="s">
        <v>1599</v>
      </c>
      <c r="BP153" s="70" t="s">
        <v>1599</v>
      </c>
      <c r="BQ153" s="70" t="s">
        <v>1599</v>
      </c>
      <c r="BR153" s="55"/>
      <c r="BS153" s="55"/>
      <c r="BT153" s="135" t="s">
        <v>1600</v>
      </c>
      <c r="BU153" s="71" t="s">
        <v>1600</v>
      </c>
      <c r="BV153" s="71" t="s">
        <v>1600</v>
      </c>
      <c r="BW153" s="71" t="s">
        <v>1600</v>
      </c>
      <c r="BX153" s="71" t="s">
        <v>1600</v>
      </c>
      <c r="BY153" s="71" t="s">
        <v>1600</v>
      </c>
      <c r="BZ153" s="71" t="s">
        <v>1600</v>
      </c>
      <c r="CA153" s="71" t="s">
        <v>1600</v>
      </c>
      <c r="CB153" s="71" t="s">
        <v>1600</v>
      </c>
      <c r="CC153" s="64" t="s">
        <v>1600</v>
      </c>
      <c r="CD153" s="64" t="s">
        <v>1600</v>
      </c>
      <c r="CE153" s="64" t="s">
        <v>1600</v>
      </c>
      <c r="CF153" s="64" t="s">
        <v>1600</v>
      </c>
      <c r="CG153" s="64" t="s">
        <v>1600</v>
      </c>
      <c r="CH153" s="64" t="s">
        <v>1600</v>
      </c>
      <c r="CI153" s="64" t="s">
        <v>1600</v>
      </c>
      <c r="CJ153" s="64" t="s">
        <v>1600</v>
      </c>
      <c r="CK153" s="64" t="s">
        <v>1600</v>
      </c>
      <c r="CL153" s="64" t="s">
        <v>1600</v>
      </c>
      <c r="CM153" s="64" t="s">
        <v>1600</v>
      </c>
      <c r="CN153" s="64" t="s">
        <v>1600</v>
      </c>
      <c r="CO153" s="64" t="s">
        <v>1600</v>
      </c>
      <c r="CP153" s="64" t="s">
        <v>1600</v>
      </c>
      <c r="CQ153" s="64" t="s">
        <v>1600</v>
      </c>
      <c r="CR153" s="64" t="s">
        <v>1600</v>
      </c>
      <c r="CS153" s="64" t="s">
        <v>1600</v>
      </c>
      <c r="CT153" s="64" t="s">
        <v>1600</v>
      </c>
      <c r="CU153" s="64" t="s">
        <v>1600</v>
      </c>
      <c r="CV153" s="64" t="s">
        <v>1600</v>
      </c>
      <c r="CW153" s="64" t="s">
        <v>1600</v>
      </c>
      <c r="CX153" s="29"/>
      <c r="CY153" s="29"/>
      <c r="CZ153" s="139" t="s">
        <v>1601</v>
      </c>
      <c r="DA153" s="72" t="s">
        <v>1601</v>
      </c>
      <c r="DB153" s="72" t="s">
        <v>1601</v>
      </c>
      <c r="DC153" s="72" t="s">
        <v>1601</v>
      </c>
      <c r="DD153" s="72" t="s">
        <v>1601</v>
      </c>
      <c r="DE153" s="72" t="s">
        <v>1601</v>
      </c>
      <c r="DF153" s="72" t="s">
        <v>1601</v>
      </c>
      <c r="DG153" s="77" t="s">
        <v>1602</v>
      </c>
      <c r="DH153" s="78" t="s">
        <v>1602</v>
      </c>
      <c r="DI153" s="74" t="s">
        <v>1601</v>
      </c>
      <c r="DJ153" s="74" t="s">
        <v>1601</v>
      </c>
      <c r="DK153" s="74" t="s">
        <v>1601</v>
      </c>
      <c r="DL153" s="74" t="s">
        <v>1601</v>
      </c>
      <c r="DM153" s="74" t="s">
        <v>1601</v>
      </c>
      <c r="DN153" s="74" t="s">
        <v>1601</v>
      </c>
      <c r="DO153" s="74" t="s">
        <v>1601</v>
      </c>
      <c r="DP153" s="74" t="s">
        <v>1596</v>
      </c>
      <c r="DQ153" s="74" t="s">
        <v>1596</v>
      </c>
      <c r="DR153" s="74" t="s">
        <v>1596</v>
      </c>
      <c r="DS153" s="74" t="s">
        <v>1596</v>
      </c>
      <c r="DT153" s="74" t="s">
        <v>1596</v>
      </c>
      <c r="DU153" s="74" t="s">
        <v>1596</v>
      </c>
      <c r="DV153" s="74" t="s">
        <v>1596</v>
      </c>
      <c r="DW153" s="74" t="str">
        <f t="shared" si="81"/>
        <v>eligible</v>
      </c>
      <c r="DX153" s="74" t="str">
        <f t="shared" si="82"/>
        <v>eligible</v>
      </c>
      <c r="DY153" s="74" t="str">
        <f t="shared" si="83"/>
        <v>eligible</v>
      </c>
      <c r="DZ153" s="74" t="str">
        <f t="shared" si="84"/>
        <v>eligible</v>
      </c>
      <c r="EA153" s="74" t="str">
        <f t="shared" si="85"/>
        <v>eligible</v>
      </c>
      <c r="EB153" s="74" t="s">
        <v>1596</v>
      </c>
      <c r="EC153" s="63"/>
      <c r="ED153" s="63"/>
      <c r="EE153" s="74"/>
      <c r="EF153" s="74"/>
      <c r="EG153" s="74"/>
      <c r="EH153" s="74"/>
      <c r="EI153" s="74"/>
      <c r="EJ153" s="74"/>
      <c r="EK153" s="74"/>
      <c r="EL153" s="74"/>
      <c r="EM153" s="74"/>
      <c r="EN153" s="74"/>
      <c r="EO153" s="74"/>
      <c r="EP153" s="74"/>
      <c r="EQ153" s="74"/>
      <c r="ER153" s="74"/>
      <c r="ES153" s="74" t="s">
        <v>1207</v>
      </c>
      <c r="ET153" s="74" t="s">
        <v>1207</v>
      </c>
      <c r="EU153" s="74" t="s">
        <v>1207</v>
      </c>
      <c r="EV153" s="74" t="s">
        <v>1207</v>
      </c>
      <c r="EW153" s="74" t="s">
        <v>1207</v>
      </c>
      <c r="EX153" s="74" t="s">
        <v>1207</v>
      </c>
      <c r="EY153" s="74" t="s">
        <v>1207</v>
      </c>
      <c r="EZ153" s="74" t="s">
        <v>1207</v>
      </c>
      <c r="FA153" s="74" t="s">
        <v>1207</v>
      </c>
      <c r="FB153" s="74" t="s">
        <v>1207</v>
      </c>
      <c r="FC153" s="74" t="s">
        <v>1207</v>
      </c>
      <c r="FD153" s="74" t="s">
        <v>1207</v>
      </c>
    </row>
    <row r="154" spans="2:160" x14ac:dyDescent="0.25">
      <c r="B154" s="20" t="s">
        <v>1752</v>
      </c>
      <c r="C154" s="64" t="s">
        <v>1756</v>
      </c>
      <c r="D154" s="29"/>
      <c r="E154" s="29"/>
      <c r="F154" s="65" t="str">
        <f t="shared" si="86"/>
        <v>HIC</v>
      </c>
      <c r="G154" s="65" t="str">
        <f t="shared" si="87"/>
        <v>HIC</v>
      </c>
      <c r="H154" s="65" t="str">
        <f t="shared" si="88"/>
        <v>HIC</v>
      </c>
      <c r="I154" s="65" t="str">
        <f t="shared" si="89"/>
        <v>HIC</v>
      </c>
      <c r="J154" s="65" t="str">
        <f t="shared" si="90"/>
        <v>UMIC</v>
      </c>
      <c r="K154" s="65" t="str">
        <f t="shared" si="91"/>
        <v>UMIC</v>
      </c>
      <c r="L154" s="65" t="str">
        <f t="shared" si="92"/>
        <v>UMIC</v>
      </c>
      <c r="M154" s="65" t="str">
        <f t="shared" si="93"/>
        <v>HIC</v>
      </c>
      <c r="N154" s="65" t="str">
        <f t="shared" si="94"/>
        <v>HIC</v>
      </c>
      <c r="O154" s="66" t="str">
        <f t="shared" si="95"/>
        <v>HIC</v>
      </c>
      <c r="P154" s="66" t="str">
        <f t="shared" si="96"/>
        <v>UMIC</v>
      </c>
      <c r="Q154" s="66" t="str">
        <f t="shared" si="97"/>
        <v>UMIC</v>
      </c>
      <c r="R154" s="66" t="str">
        <f t="shared" si="98"/>
        <v>UMIC</v>
      </c>
      <c r="S154" s="66" t="str">
        <f t="shared" si="99"/>
        <v>UMIC</v>
      </c>
      <c r="T154" s="66" t="str">
        <f t="shared" si="100"/>
        <v>UMIC</v>
      </c>
      <c r="U154" s="66" t="str">
        <f t="shared" si="101"/>
        <v>UMIC</v>
      </c>
      <c r="V154" s="66" t="str">
        <f t="shared" si="102"/>
        <v>UMIC</v>
      </c>
      <c r="W154" s="66" t="str">
        <f t="shared" si="103"/>
        <v>UMIC</v>
      </c>
      <c r="X154" s="66" t="str">
        <f t="shared" si="104"/>
        <v>LMIC</v>
      </c>
      <c r="Y154" s="66" t="str">
        <f t="shared" si="105"/>
        <v>LMIC</v>
      </c>
      <c r="Z154" s="66" t="str">
        <f t="shared" si="106"/>
        <v>LMIC</v>
      </c>
      <c r="AA154" s="66" t="str">
        <f t="shared" si="107"/>
        <v>LMIC</v>
      </c>
      <c r="AB154" s="66" t="str">
        <f t="shared" si="108"/>
        <v>LMIC</v>
      </c>
      <c r="AC154" s="66" t="str">
        <f t="shared" si="109"/>
        <v>LMIC</v>
      </c>
      <c r="AD154" s="66" t="str">
        <f t="shared" si="110"/>
        <v>LMIC</v>
      </c>
      <c r="AE154" s="66" t="str">
        <f t="shared" si="111"/>
        <v>LMIC</v>
      </c>
      <c r="AF154" s="66" t="str">
        <f t="shared" si="112"/>
        <v>LMIC</v>
      </c>
      <c r="AG154" s="66" t="str">
        <f t="shared" si="113"/>
        <v>LMIC</v>
      </c>
      <c r="AH154" s="66" t="str">
        <f t="shared" si="114"/>
        <v>LMIC</v>
      </c>
      <c r="AI154" s="66" t="str">
        <f t="shared" si="115"/>
        <v>UMIC</v>
      </c>
      <c r="AJ154" s="67"/>
      <c r="AK154" s="67"/>
      <c r="AL154" s="55"/>
      <c r="AM154" s="55"/>
      <c r="AN154" s="128" t="s">
        <v>1606</v>
      </c>
      <c r="AO154" s="128" t="s">
        <v>1606</v>
      </c>
      <c r="AP154" s="68" t="s">
        <v>1606</v>
      </c>
      <c r="AQ154" s="68" t="s">
        <v>1606</v>
      </c>
      <c r="AR154" s="68" t="s">
        <v>1598</v>
      </c>
      <c r="AS154" s="68" t="s">
        <v>1598</v>
      </c>
      <c r="AT154" s="75" t="s">
        <v>1598</v>
      </c>
      <c r="AU154" s="68" t="s">
        <v>1606</v>
      </c>
      <c r="AV154" s="68" t="s">
        <v>1606</v>
      </c>
      <c r="AW154" s="70" t="s">
        <v>1606</v>
      </c>
      <c r="AX154" s="70" t="s">
        <v>1598</v>
      </c>
      <c r="AY154" s="70" t="s">
        <v>1598</v>
      </c>
      <c r="AZ154" s="70" t="s">
        <v>1598</v>
      </c>
      <c r="BA154" s="70" t="s">
        <v>1598</v>
      </c>
      <c r="BB154" s="70" t="s">
        <v>1598</v>
      </c>
      <c r="BC154" s="70" t="s">
        <v>1598</v>
      </c>
      <c r="BD154" s="70" t="s">
        <v>1598</v>
      </c>
      <c r="BE154" s="70" t="s">
        <v>1598</v>
      </c>
      <c r="BF154" s="70" t="s">
        <v>1599</v>
      </c>
      <c r="BG154" s="70" t="s">
        <v>1599</v>
      </c>
      <c r="BH154" s="70" t="s">
        <v>1599</v>
      </c>
      <c r="BI154" s="70" t="s">
        <v>1599</v>
      </c>
      <c r="BJ154" s="70" t="s">
        <v>1599</v>
      </c>
      <c r="BK154" s="70" t="s">
        <v>1599</v>
      </c>
      <c r="BL154" s="70" t="s">
        <v>1599</v>
      </c>
      <c r="BM154" s="70" t="s">
        <v>1599</v>
      </c>
      <c r="BN154" s="70" t="s">
        <v>1599</v>
      </c>
      <c r="BO154" s="70" t="s">
        <v>1599</v>
      </c>
      <c r="BP154" s="70" t="s">
        <v>1599</v>
      </c>
      <c r="BQ154" s="70" t="s">
        <v>1598</v>
      </c>
      <c r="BR154" s="55"/>
      <c r="BS154" s="55"/>
      <c r="BT154" s="135" t="s">
        <v>1600</v>
      </c>
      <c r="BU154" s="71" t="s">
        <v>1600</v>
      </c>
      <c r="BV154" s="71" t="s">
        <v>1600</v>
      </c>
      <c r="BW154" s="71" t="s">
        <v>1600</v>
      </c>
      <c r="BX154" s="71" t="s">
        <v>1600</v>
      </c>
      <c r="BY154" s="71" t="s">
        <v>1600</v>
      </c>
      <c r="BZ154" s="71" t="s">
        <v>1600</v>
      </c>
      <c r="CA154" s="71" t="s">
        <v>1600</v>
      </c>
      <c r="CB154" s="71" t="s">
        <v>1600</v>
      </c>
      <c r="CC154" s="64" t="s">
        <v>1600</v>
      </c>
      <c r="CD154" s="64" t="s">
        <v>1600</v>
      </c>
      <c r="CE154" s="64" t="s">
        <v>1600</v>
      </c>
      <c r="CF154" s="64" t="s">
        <v>1600</v>
      </c>
      <c r="CG154" s="64" t="s">
        <v>1600</v>
      </c>
      <c r="CH154" s="64" t="s">
        <v>1600</v>
      </c>
      <c r="CI154" s="64" t="s">
        <v>1600</v>
      </c>
      <c r="CJ154" s="64" t="s">
        <v>1600</v>
      </c>
      <c r="CK154" s="64" t="s">
        <v>1600</v>
      </c>
      <c r="CL154" s="64" t="s">
        <v>1600</v>
      </c>
      <c r="CM154" s="64" t="s">
        <v>1600</v>
      </c>
      <c r="CN154" s="64" t="s">
        <v>1600</v>
      </c>
      <c r="CO154" s="64" t="s">
        <v>1600</v>
      </c>
      <c r="CP154" s="64" t="s">
        <v>1600</v>
      </c>
      <c r="CQ154" s="64" t="s">
        <v>1600</v>
      </c>
      <c r="CR154" s="64" t="s">
        <v>1600</v>
      </c>
      <c r="CS154" s="64" t="s">
        <v>1600</v>
      </c>
      <c r="CT154" s="64" t="s">
        <v>1600</v>
      </c>
      <c r="CU154" s="64" t="s">
        <v>1600</v>
      </c>
      <c r="CV154" s="64" t="s">
        <v>1600</v>
      </c>
      <c r="CW154" s="64" t="s">
        <v>1600</v>
      </c>
      <c r="CX154" s="29"/>
      <c r="CY154" s="29"/>
      <c r="CZ154" s="139" t="s">
        <v>1601</v>
      </c>
      <c r="DA154" s="72" t="s">
        <v>1601</v>
      </c>
      <c r="DB154" s="72" t="s">
        <v>1601</v>
      </c>
      <c r="DC154" s="72" t="s">
        <v>1601</v>
      </c>
      <c r="DD154" s="72" t="s">
        <v>1601</v>
      </c>
      <c r="DE154" s="72" t="s">
        <v>1601</v>
      </c>
      <c r="DF154" s="72" t="s">
        <v>1601</v>
      </c>
      <c r="DG154" s="77" t="s">
        <v>1602</v>
      </c>
      <c r="DH154" s="78" t="s">
        <v>1602</v>
      </c>
      <c r="DI154" s="74" t="s">
        <v>1601</v>
      </c>
      <c r="DJ154" s="74" t="s">
        <v>1601</v>
      </c>
      <c r="DK154" s="74" t="s">
        <v>1601</v>
      </c>
      <c r="DL154" s="74" t="s">
        <v>1601</v>
      </c>
      <c r="DM154" s="74" t="s">
        <v>1601</v>
      </c>
      <c r="DN154" s="74" t="s">
        <v>1601</v>
      </c>
      <c r="DO154" s="74" t="s">
        <v>1601</v>
      </c>
      <c r="DP154" s="74" t="s">
        <v>1596</v>
      </c>
      <c r="DQ154" s="74" t="s">
        <v>1596</v>
      </c>
      <c r="DR154" s="74" t="s">
        <v>1596</v>
      </c>
      <c r="DS154" s="74" t="s">
        <v>1596</v>
      </c>
      <c r="DT154" s="74" t="s">
        <v>1596</v>
      </c>
      <c r="DU154" s="74" t="s">
        <v>1596</v>
      </c>
      <c r="DV154" s="74" t="s">
        <v>1596</v>
      </c>
      <c r="DW154" s="74" t="str">
        <f t="shared" ref="DW154:DW185" si="116">IF(OR(AND(BK154="LIC",BL154="..",BM154="..",CQ154=".."),AND(BK154="..",BL154="..",BM154="..",CQ154=".."),(AND(BK154="LMIC",BL154="..",BM154="..",CQ154=".."))),"unclassified",IF(AND(OR(AND(BK154="HIC",BL154="HIC"),(AND(BK154="UMIC",BL154="UMIC")),(AND(BL154="HIC",BM154="HIC")),(AND(BL154="UMIC",BM154="UMIC")),(AND(BM154="UMIC",BN154="UMIC",BK154&lt;&gt;BL154)),(AND(BM154="HIC",BN154="HIC",BK154&lt;&gt;BL154)),(AND(BM154="..",BN154="..",BK154&lt;&gt;BL154))),CQ154=".."),"ineligible","eligible"))</f>
        <v>eligible</v>
      </c>
      <c r="DX154" s="74" t="str">
        <f t="shared" ref="DX154:DX185" si="117">IF(OR(AND(BL154="LIC",BM154="..",BN154="..",CR154=".."),AND(BL154="..",BM154="..",BN154="..",CR154=".."),(AND(BL154="LMIC",BM154="..",BN154="..",CR154=".."))),"unclassified",IF(AND(OR(AND(BL154="HIC",BM154="HIC"),(AND(BL154="UMIC",BM154="UMIC")),(AND(BM154="HIC",BN154="HIC")),(AND(BM154="UMIC",BN154="UMIC")),(AND(BN154="UMIC",BO154="UMIC",BL154&lt;&gt;BM154)),(AND(BN154="HIC",BO154="HIC",BL154&lt;&gt;BM154)),(AND(BN154="..",BO154="..",BL154&lt;&gt;BM154))),CR154=".."),"ineligible","eligible"))</f>
        <v>eligible</v>
      </c>
      <c r="DY154" s="74" t="str">
        <f t="shared" ref="DY154:DY185" si="118">IF(OR(AND(BM154="LIC",BN154="..",BO154="..",CS154=".."),AND(BM154="..",BN154="..",BO154="..",CS154=".."),(AND(BM154="LMIC",BN154="..",BO154="..",CS154=".."))),"unclassified",IF(AND(OR(AND(BM154="HIC",BN154="HIC"),(AND(BM154="UMIC",BN154="UMIC")),(AND(BN154="HIC",BO154="HIC")),(AND(BN154="UMIC",BO154="UMIC")),(AND(BO154="UMIC",BP154="UMIC",BM154&lt;&gt;BN154)),(AND(BO154="HIC",BP154="HIC",BM154&lt;&gt;BN154)),(AND(BO154="..",BP154="..",BM154&lt;&gt;BN154))),CS154=".."),"ineligible","eligible"))</f>
        <v>eligible</v>
      </c>
      <c r="DZ154" s="74" t="str">
        <f t="shared" ref="DZ154:DZ185" si="119">IF(OR(AND(BN154="LIC",BO154="..",BP154="..",CT154=".."),AND(BN154="..",BO154="..",BP154="..",CT154=".."),(AND(BN154="LMIC",BO154="..",BP154="..",CT154=".."))),"unclassified",IF(AND(OR(AND(BN154="HIC",BO154="HIC"),(AND(BN154="UMIC",BO154="UMIC")),(AND(BO154="HIC",BP154="HIC")),(AND(BO154="UMIC",BP154="UMIC")),(AND(BP154="UMIC",BQ154="UMIC",BN154&lt;&gt;BO154)),(AND(BP154="HIC",BQ154="HIC",BN154&lt;&gt;BO154)),(AND(BP154="..",BQ154="..",BN154&lt;&gt;BO154))),CT154=".."),"ineligible","eligible"))</f>
        <v>eligible</v>
      </c>
      <c r="EA154" s="74" t="str">
        <f t="shared" si="85"/>
        <v>eligible</v>
      </c>
      <c r="EB154" s="74" t="s">
        <v>1596</v>
      </c>
      <c r="EC154" s="63"/>
      <c r="ED154" s="63"/>
      <c r="EE154" s="74"/>
      <c r="EF154" s="74"/>
      <c r="EG154" s="74"/>
      <c r="EH154" s="74"/>
      <c r="EI154" s="74"/>
      <c r="EJ154" s="74"/>
      <c r="EK154" s="74"/>
      <c r="EL154" s="74"/>
      <c r="EM154" s="74"/>
      <c r="EN154" s="74"/>
      <c r="EO154" s="74"/>
      <c r="EP154" s="74"/>
      <c r="EQ154" s="74"/>
      <c r="ER154" s="74"/>
      <c r="ES154" s="74" t="s">
        <v>1207</v>
      </c>
      <c r="ET154" s="74" t="s">
        <v>1207</v>
      </c>
      <c r="EU154" s="74" t="s">
        <v>1207</v>
      </c>
      <c r="EV154" s="74" t="s">
        <v>1207</v>
      </c>
      <c r="EW154" s="74" t="s">
        <v>1207</v>
      </c>
      <c r="EX154" s="74" t="s">
        <v>1207</v>
      </c>
      <c r="EY154" s="74"/>
      <c r="EZ154" s="74"/>
      <c r="FA154" s="74"/>
      <c r="FB154" s="74"/>
      <c r="FC154" s="74"/>
      <c r="FD154" s="74"/>
    </row>
    <row r="155" spans="2:160" x14ac:dyDescent="0.25">
      <c r="B155" s="20" t="s">
        <v>67</v>
      </c>
      <c r="C155" s="64" t="s">
        <v>1757</v>
      </c>
      <c r="D155" s="29"/>
      <c r="E155" s="29"/>
      <c r="F155" s="65" t="str">
        <f t="shared" si="86"/>
        <v>HIC</v>
      </c>
      <c r="G155" s="65" t="str">
        <f t="shared" si="87"/>
        <v>UMIC</v>
      </c>
      <c r="H155" s="65" t="str">
        <f t="shared" si="88"/>
        <v>HIC</v>
      </c>
      <c r="I155" s="65" t="str">
        <f t="shared" si="89"/>
        <v>UMIC</v>
      </c>
      <c r="J155" s="65" t="str">
        <f t="shared" si="90"/>
        <v>LDC</v>
      </c>
      <c r="K155" s="65" t="str">
        <f t="shared" si="91"/>
        <v>LDC</v>
      </c>
      <c r="L155" s="65" t="str">
        <f t="shared" si="92"/>
        <v>LDC</v>
      </c>
      <c r="M155" s="65" t="str">
        <f t="shared" si="93"/>
        <v>LDC</v>
      </c>
      <c r="N155" s="65" t="str">
        <f t="shared" si="94"/>
        <v>LDC</v>
      </c>
      <c r="O155" s="66" t="str">
        <f t="shared" si="95"/>
        <v>LDC</v>
      </c>
      <c r="P155" s="66" t="str">
        <f t="shared" si="96"/>
        <v>LDC</v>
      </c>
      <c r="Q155" s="66" t="str">
        <f t="shared" si="97"/>
        <v>LDC</v>
      </c>
      <c r="R155" s="66" t="str">
        <f t="shared" si="98"/>
        <v>LDC</v>
      </c>
      <c r="S155" s="66" t="str">
        <f t="shared" si="99"/>
        <v>LDC</v>
      </c>
      <c r="T155" s="66" t="str">
        <f t="shared" si="100"/>
        <v>LDC</v>
      </c>
      <c r="U155" s="66" t="str">
        <f t="shared" si="101"/>
        <v>LDC</v>
      </c>
      <c r="V155" s="66" t="str">
        <f t="shared" si="102"/>
        <v>LDC</v>
      </c>
      <c r="W155" s="66" t="str">
        <f t="shared" si="103"/>
        <v>LDC</v>
      </c>
      <c r="X155" s="66" t="str">
        <f t="shared" si="104"/>
        <v>LDC</v>
      </c>
      <c r="Y155" s="66" t="str">
        <f t="shared" si="105"/>
        <v>LDC</v>
      </c>
      <c r="Z155" s="66" t="str">
        <f t="shared" si="106"/>
        <v>LDC</v>
      </c>
      <c r="AA155" s="66" t="str">
        <f t="shared" si="107"/>
        <v>LDC</v>
      </c>
      <c r="AB155" s="66" t="str">
        <f t="shared" si="108"/>
        <v>LDC</v>
      </c>
      <c r="AC155" s="66" t="str">
        <f t="shared" si="109"/>
        <v>LDC</v>
      </c>
      <c r="AD155" s="66" t="str">
        <f t="shared" si="110"/>
        <v>LDC</v>
      </c>
      <c r="AE155" s="66" t="str">
        <f t="shared" si="111"/>
        <v>LDC</v>
      </c>
      <c r="AF155" s="66" t="str">
        <f t="shared" si="112"/>
        <v>LDC</v>
      </c>
      <c r="AG155" s="66" t="str">
        <f t="shared" si="113"/>
        <v>LDC</v>
      </c>
      <c r="AH155" s="66" t="str">
        <f t="shared" si="114"/>
        <v>LDC</v>
      </c>
      <c r="AI155" s="66" t="str">
        <f t="shared" si="115"/>
        <v>LDC</v>
      </c>
      <c r="AJ155" s="67"/>
      <c r="AK155" s="67"/>
      <c r="AL155" s="55"/>
      <c r="AM155" s="55"/>
      <c r="AN155" s="129" t="s">
        <v>1606</v>
      </c>
      <c r="AO155" s="129" t="s">
        <v>1598</v>
      </c>
      <c r="AP155" s="75" t="s">
        <v>1606</v>
      </c>
      <c r="AQ155" s="68" t="s">
        <v>1598</v>
      </c>
      <c r="AR155" s="68" t="s">
        <v>1595</v>
      </c>
      <c r="AS155" s="68" t="s">
        <v>1595</v>
      </c>
      <c r="AT155" s="69" t="s">
        <v>1595</v>
      </c>
      <c r="AU155" s="68" t="s">
        <v>1595</v>
      </c>
      <c r="AV155" s="68" t="s">
        <v>1595</v>
      </c>
      <c r="AW155" s="70" t="s">
        <v>1595</v>
      </c>
      <c r="AX155" s="70" t="s">
        <v>1595</v>
      </c>
      <c r="AY155" s="70" t="s">
        <v>1595</v>
      </c>
      <c r="AZ155" s="70" t="s">
        <v>1595</v>
      </c>
      <c r="BA155" s="70" t="s">
        <v>1595</v>
      </c>
      <c r="BB155" s="70" t="s">
        <v>1595</v>
      </c>
      <c r="BC155" s="70" t="s">
        <v>1595</v>
      </c>
      <c r="BD155" s="70" t="s">
        <v>1595</v>
      </c>
      <c r="BE155" s="70" t="s">
        <v>1595</v>
      </c>
      <c r="BF155" s="70" t="s">
        <v>1595</v>
      </c>
      <c r="BG155" s="70" t="s">
        <v>1595</v>
      </c>
      <c r="BH155" s="70" t="s">
        <v>1595</v>
      </c>
      <c r="BI155" s="70" t="s">
        <v>1595</v>
      </c>
      <c r="BJ155" s="70" t="s">
        <v>1595</v>
      </c>
      <c r="BK155" s="70" t="s">
        <v>1595</v>
      </c>
      <c r="BL155" s="70" t="s">
        <v>1595</v>
      </c>
      <c r="BM155" s="70" t="s">
        <v>1595</v>
      </c>
      <c r="BN155" s="70" t="s">
        <v>1595</v>
      </c>
      <c r="BO155" s="70" t="s">
        <v>1595</v>
      </c>
      <c r="BP155" s="70" t="s">
        <v>1595</v>
      </c>
      <c r="BQ155" s="70" t="s">
        <v>1595</v>
      </c>
      <c r="BR155" s="55"/>
      <c r="BS155" s="55"/>
      <c r="BT155" s="135" t="s">
        <v>1600</v>
      </c>
      <c r="BU155" s="71" t="s">
        <v>1600</v>
      </c>
      <c r="BV155" s="71" t="s">
        <v>1600</v>
      </c>
      <c r="BW155" s="71" t="s">
        <v>1600</v>
      </c>
      <c r="BX155" s="71" t="s">
        <v>1207</v>
      </c>
      <c r="BY155" s="71" t="s">
        <v>1207</v>
      </c>
      <c r="BZ155" s="71" t="s">
        <v>1207</v>
      </c>
      <c r="CA155" s="71" t="s">
        <v>1207</v>
      </c>
      <c r="CB155" s="71" t="s">
        <v>1207</v>
      </c>
      <c r="CC155" s="64" t="s">
        <v>1207</v>
      </c>
      <c r="CD155" s="64" t="s">
        <v>1207</v>
      </c>
      <c r="CE155" s="64" t="s">
        <v>1207</v>
      </c>
      <c r="CF155" s="64" t="s">
        <v>1207</v>
      </c>
      <c r="CG155" s="64" t="s">
        <v>1207</v>
      </c>
      <c r="CH155" s="64" t="s">
        <v>1207</v>
      </c>
      <c r="CI155" s="64" t="s">
        <v>1207</v>
      </c>
      <c r="CJ155" s="64" t="s">
        <v>1207</v>
      </c>
      <c r="CK155" s="64" t="s">
        <v>1207</v>
      </c>
      <c r="CL155" s="64" t="s">
        <v>1207</v>
      </c>
      <c r="CM155" s="64" t="s">
        <v>1207</v>
      </c>
      <c r="CN155" s="64" t="s">
        <v>1207</v>
      </c>
      <c r="CO155" s="64" t="s">
        <v>1207</v>
      </c>
      <c r="CP155" s="64" t="s">
        <v>1207</v>
      </c>
      <c r="CQ155" s="64" t="s">
        <v>1207</v>
      </c>
      <c r="CR155" s="64" t="s">
        <v>1207</v>
      </c>
      <c r="CS155" s="64" t="s">
        <v>1207</v>
      </c>
      <c r="CT155" s="64" t="s">
        <v>1207</v>
      </c>
      <c r="CU155" s="64" t="s">
        <v>1207</v>
      </c>
      <c r="CV155" s="64" t="s">
        <v>1207</v>
      </c>
      <c r="CW155" s="64" t="s">
        <v>1207</v>
      </c>
      <c r="CX155" s="29"/>
      <c r="CY155" s="29"/>
      <c r="CZ155" s="139" t="s">
        <v>1601</v>
      </c>
      <c r="DA155" s="72" t="s">
        <v>1601</v>
      </c>
      <c r="DB155" s="72" t="s">
        <v>1601</v>
      </c>
      <c r="DC155" s="72" t="s">
        <v>1601</v>
      </c>
      <c r="DD155" s="72" t="s">
        <v>1596</v>
      </c>
      <c r="DE155" s="72" t="s">
        <v>1596</v>
      </c>
      <c r="DF155" s="72" t="s">
        <v>1596</v>
      </c>
      <c r="DG155" s="77" t="s">
        <v>1596</v>
      </c>
      <c r="DH155" s="78" t="s">
        <v>1596</v>
      </c>
      <c r="DI155" s="74" t="s">
        <v>1596</v>
      </c>
      <c r="DJ155" s="74" t="s">
        <v>1596</v>
      </c>
      <c r="DK155" s="74" t="s">
        <v>1596</v>
      </c>
      <c r="DL155" s="74" t="s">
        <v>1596</v>
      </c>
      <c r="DM155" s="74" t="s">
        <v>1596</v>
      </c>
      <c r="DN155" s="74" t="s">
        <v>1596</v>
      </c>
      <c r="DO155" s="74" t="s">
        <v>1596</v>
      </c>
      <c r="DP155" s="74" t="s">
        <v>1596</v>
      </c>
      <c r="DQ155" s="74" t="s">
        <v>1596</v>
      </c>
      <c r="DR155" s="74" t="s">
        <v>1596</v>
      </c>
      <c r="DS155" s="74" t="s">
        <v>1596</v>
      </c>
      <c r="DT155" s="74" t="s">
        <v>1596</v>
      </c>
      <c r="DU155" s="74" t="s">
        <v>1596</v>
      </c>
      <c r="DV155" s="74" t="s">
        <v>1596</v>
      </c>
      <c r="DW155" s="74" t="str">
        <f t="shared" si="116"/>
        <v>eligible</v>
      </c>
      <c r="DX155" s="74" t="str">
        <f t="shared" si="117"/>
        <v>eligible</v>
      </c>
      <c r="DY155" s="74" t="str">
        <f t="shared" si="118"/>
        <v>eligible</v>
      </c>
      <c r="DZ155" s="74" t="str">
        <f t="shared" si="119"/>
        <v>eligible</v>
      </c>
      <c r="EA155" s="74" t="str">
        <f t="shared" si="85"/>
        <v>eligible</v>
      </c>
      <c r="EB155" s="74" t="s">
        <v>1596</v>
      </c>
      <c r="EC155" s="63"/>
      <c r="ED155" s="63"/>
      <c r="EE155" s="74"/>
      <c r="EF155" s="74"/>
      <c r="EG155" s="74"/>
      <c r="EH155" s="74"/>
      <c r="EI155" s="74"/>
      <c r="EJ155" s="74"/>
      <c r="EK155" s="74"/>
      <c r="EL155" s="74"/>
      <c r="EM155" s="74"/>
      <c r="EN155" s="74"/>
      <c r="EO155" s="74"/>
      <c r="EP155" s="74"/>
      <c r="EQ155" s="74"/>
      <c r="ER155" s="74"/>
      <c r="ES155" s="74"/>
      <c r="ET155" s="74"/>
      <c r="EU155" s="74"/>
      <c r="EV155" s="74"/>
      <c r="EW155" s="74"/>
      <c r="EX155" s="74"/>
      <c r="EY155" s="74"/>
      <c r="EZ155" s="74"/>
      <c r="FA155" s="74"/>
      <c r="FB155" s="74"/>
      <c r="FC155" s="74"/>
      <c r="FD155" s="74"/>
    </row>
    <row r="156" spans="2:160" x14ac:dyDescent="0.25">
      <c r="B156" s="20" t="s">
        <v>1755</v>
      </c>
      <c r="C156" s="64" t="s">
        <v>1759</v>
      </c>
      <c r="D156" s="29"/>
      <c r="E156" s="29"/>
      <c r="F156" s="65" t="str">
        <f t="shared" si="86"/>
        <v>UMIC</v>
      </c>
      <c r="G156" s="65" t="str">
        <f t="shared" si="87"/>
        <v>UMIC</v>
      </c>
      <c r="H156" s="65" t="str">
        <f t="shared" si="88"/>
        <v>UMIC</v>
      </c>
      <c r="I156" s="65" t="str">
        <f t="shared" si="89"/>
        <v>UMIC</v>
      </c>
      <c r="J156" s="65" t="str">
        <f t="shared" si="90"/>
        <v>UMIC</v>
      </c>
      <c r="K156" s="65" t="str">
        <f t="shared" si="91"/>
        <v>UMIC</v>
      </c>
      <c r="L156" s="65" t="str">
        <f t="shared" si="92"/>
        <v>LMIC</v>
      </c>
      <c r="M156" s="65" t="str">
        <f t="shared" si="93"/>
        <v>LMIC</v>
      </c>
      <c r="N156" s="65" t="str">
        <f t="shared" si="94"/>
        <v>LMIC</v>
      </c>
      <c r="O156" s="66" t="str">
        <f t="shared" si="95"/>
        <v>LDC</v>
      </c>
      <c r="P156" s="66" t="str">
        <f t="shared" si="96"/>
        <v>LDC</v>
      </c>
      <c r="Q156" s="66" t="str">
        <f t="shared" si="97"/>
        <v>LDC</v>
      </c>
      <c r="R156" s="66" t="str">
        <f t="shared" si="98"/>
        <v>LDC</v>
      </c>
      <c r="S156" s="66" t="str">
        <f t="shared" si="99"/>
        <v>LDC</v>
      </c>
      <c r="T156" s="66" t="str">
        <f t="shared" si="100"/>
        <v>LDC</v>
      </c>
      <c r="U156" s="66" t="str">
        <f t="shared" si="101"/>
        <v>LDC</v>
      </c>
      <c r="V156" s="66" t="str">
        <f t="shared" si="102"/>
        <v>LDC</v>
      </c>
      <c r="W156" s="66" t="str">
        <f t="shared" si="103"/>
        <v>LDC</v>
      </c>
      <c r="X156" s="66" t="str">
        <f t="shared" si="104"/>
        <v>LDC</v>
      </c>
      <c r="Y156" s="66" t="str">
        <f t="shared" si="105"/>
        <v>LDC</v>
      </c>
      <c r="Z156" s="66" t="str">
        <f t="shared" si="106"/>
        <v>LDC</v>
      </c>
      <c r="AA156" s="66" t="str">
        <f t="shared" si="107"/>
        <v>LDC</v>
      </c>
      <c r="AB156" s="66" t="str">
        <f t="shared" si="108"/>
        <v>LDC</v>
      </c>
      <c r="AC156" s="66" t="str">
        <f t="shared" si="109"/>
        <v>LDC</v>
      </c>
      <c r="AD156" s="66" t="str">
        <f t="shared" si="110"/>
        <v>LDC</v>
      </c>
      <c r="AE156" s="66" t="str">
        <f t="shared" si="111"/>
        <v>LDC</v>
      </c>
      <c r="AF156" s="66" t="str">
        <f t="shared" si="112"/>
        <v>LDC</v>
      </c>
      <c r="AG156" s="66" t="str">
        <f t="shared" si="113"/>
        <v>LDC</v>
      </c>
      <c r="AH156" s="66" t="str">
        <f t="shared" si="114"/>
        <v>LDC</v>
      </c>
      <c r="AI156" s="66" t="str">
        <f t="shared" si="115"/>
        <v>LDC</v>
      </c>
      <c r="AJ156" s="67"/>
      <c r="AK156" s="67"/>
      <c r="AL156" s="55"/>
      <c r="AM156" s="55"/>
      <c r="AN156" s="128" t="s">
        <v>1598</v>
      </c>
      <c r="AO156" s="128" t="s">
        <v>1598</v>
      </c>
      <c r="AP156" s="68" t="s">
        <v>1598</v>
      </c>
      <c r="AQ156" s="68" t="s">
        <v>1598</v>
      </c>
      <c r="AR156" s="68" t="s">
        <v>1598</v>
      </c>
      <c r="AS156" s="75" t="s">
        <v>1598</v>
      </c>
      <c r="AT156" s="69" t="s">
        <v>1599</v>
      </c>
      <c r="AU156" s="68" t="s">
        <v>1599</v>
      </c>
      <c r="AV156" s="68" t="s">
        <v>1599</v>
      </c>
      <c r="AW156" s="70" t="s">
        <v>1599</v>
      </c>
      <c r="AX156" s="70" t="s">
        <v>1599</v>
      </c>
      <c r="AY156" s="70" t="s">
        <v>1599</v>
      </c>
      <c r="AZ156" s="70" t="s">
        <v>1599</v>
      </c>
      <c r="BA156" s="70" t="s">
        <v>1599</v>
      </c>
      <c r="BB156" s="70" t="s">
        <v>1599</v>
      </c>
      <c r="BC156" s="70" t="s">
        <v>1599</v>
      </c>
      <c r="BD156" s="70" t="s">
        <v>1599</v>
      </c>
      <c r="BE156" s="70" t="s">
        <v>1599</v>
      </c>
      <c r="BF156" s="70" t="s">
        <v>1599</v>
      </c>
      <c r="BG156" s="70" t="s">
        <v>1599</v>
      </c>
      <c r="BH156" s="70" t="s">
        <v>1599</v>
      </c>
      <c r="BI156" s="70" t="s">
        <v>1599</v>
      </c>
      <c r="BJ156" s="70" t="s">
        <v>1599</v>
      </c>
      <c r="BK156" s="70" t="s">
        <v>1599</v>
      </c>
      <c r="BL156" s="70" t="s">
        <v>1599</v>
      </c>
      <c r="BM156" s="70" t="s">
        <v>1599</v>
      </c>
      <c r="BN156" s="70" t="s">
        <v>1599</v>
      </c>
      <c r="BO156" s="70" t="s">
        <v>1599</v>
      </c>
      <c r="BP156" s="70" t="s">
        <v>1599</v>
      </c>
      <c r="BQ156" s="70" t="s">
        <v>1599</v>
      </c>
      <c r="BR156" s="55"/>
      <c r="BS156" s="55"/>
      <c r="BT156" s="135" t="s">
        <v>1600</v>
      </c>
      <c r="BU156" s="71" t="s">
        <v>1600</v>
      </c>
      <c r="BV156" s="71" t="s">
        <v>1600</v>
      </c>
      <c r="BW156" s="71" t="s">
        <v>1600</v>
      </c>
      <c r="BX156" s="71" t="s">
        <v>1600</v>
      </c>
      <c r="BY156" s="71" t="s">
        <v>1600</v>
      </c>
      <c r="BZ156" s="71" t="s">
        <v>1600</v>
      </c>
      <c r="CA156" s="71" t="s">
        <v>1600</v>
      </c>
      <c r="CB156" s="71" t="s">
        <v>1600</v>
      </c>
      <c r="CC156" s="64" t="s">
        <v>1207</v>
      </c>
      <c r="CD156" s="64" t="s">
        <v>1207</v>
      </c>
      <c r="CE156" s="64" t="s">
        <v>1207</v>
      </c>
      <c r="CF156" s="64" t="s">
        <v>1207</v>
      </c>
      <c r="CG156" s="64" t="s">
        <v>1207</v>
      </c>
      <c r="CH156" s="64" t="s">
        <v>1207</v>
      </c>
      <c r="CI156" s="64" t="s">
        <v>1207</v>
      </c>
      <c r="CJ156" s="64" t="s">
        <v>1207</v>
      </c>
      <c r="CK156" s="64" t="s">
        <v>1207</v>
      </c>
      <c r="CL156" s="64" t="s">
        <v>1207</v>
      </c>
      <c r="CM156" s="64" t="s">
        <v>1207</v>
      </c>
      <c r="CN156" s="64" t="s">
        <v>1207</v>
      </c>
      <c r="CO156" s="64" t="s">
        <v>1207</v>
      </c>
      <c r="CP156" s="64" t="s">
        <v>1207</v>
      </c>
      <c r="CQ156" s="64" t="s">
        <v>1207</v>
      </c>
      <c r="CR156" s="64" t="s">
        <v>1207</v>
      </c>
      <c r="CS156" s="64" t="s">
        <v>1207</v>
      </c>
      <c r="CT156" s="64" t="s">
        <v>1207</v>
      </c>
      <c r="CU156" s="64" t="s">
        <v>1207</v>
      </c>
      <c r="CV156" s="64" t="s">
        <v>1207</v>
      </c>
      <c r="CW156" s="64" t="s">
        <v>1207</v>
      </c>
      <c r="CX156" s="29"/>
      <c r="CY156" s="29"/>
      <c r="CZ156" s="139" t="s">
        <v>1601</v>
      </c>
      <c r="DA156" s="72" t="s">
        <v>1601</v>
      </c>
      <c r="DB156" s="72" t="s">
        <v>1601</v>
      </c>
      <c r="DC156" s="72" t="s">
        <v>1601</v>
      </c>
      <c r="DD156" s="72" t="s">
        <v>1601</v>
      </c>
      <c r="DE156" s="72" t="s">
        <v>1596</v>
      </c>
      <c r="DF156" s="72" t="s">
        <v>1596</v>
      </c>
      <c r="DG156" s="77" t="s">
        <v>1596</v>
      </c>
      <c r="DH156" s="78" t="s">
        <v>1596</v>
      </c>
      <c r="DI156" s="74" t="s">
        <v>1596</v>
      </c>
      <c r="DJ156" s="74" t="s">
        <v>1596</v>
      </c>
      <c r="DK156" s="74" t="s">
        <v>1596</v>
      </c>
      <c r="DL156" s="74" t="s">
        <v>1596</v>
      </c>
      <c r="DM156" s="74" t="s">
        <v>1596</v>
      </c>
      <c r="DN156" s="74" t="s">
        <v>1596</v>
      </c>
      <c r="DO156" s="74" t="s">
        <v>1596</v>
      </c>
      <c r="DP156" s="74" t="s">
        <v>1596</v>
      </c>
      <c r="DQ156" s="74" t="s">
        <v>1596</v>
      </c>
      <c r="DR156" s="74" t="s">
        <v>1596</v>
      </c>
      <c r="DS156" s="74" t="s">
        <v>1596</v>
      </c>
      <c r="DT156" s="74" t="s">
        <v>1596</v>
      </c>
      <c r="DU156" s="74" t="s">
        <v>1596</v>
      </c>
      <c r="DV156" s="74" t="s">
        <v>1596</v>
      </c>
      <c r="DW156" s="74" t="str">
        <f t="shared" si="116"/>
        <v>eligible</v>
      </c>
      <c r="DX156" s="74" t="str">
        <f t="shared" si="117"/>
        <v>eligible</v>
      </c>
      <c r="DY156" s="74" t="str">
        <f t="shared" si="118"/>
        <v>eligible</v>
      </c>
      <c r="DZ156" s="74" t="str">
        <f t="shared" si="119"/>
        <v>eligible</v>
      </c>
      <c r="EA156" s="74" t="str">
        <f t="shared" si="85"/>
        <v>eligible</v>
      </c>
      <c r="EB156" s="74" t="s">
        <v>1596</v>
      </c>
      <c r="EC156" s="63"/>
      <c r="ED156" s="63"/>
      <c r="EE156" s="74"/>
      <c r="EF156" s="74"/>
      <c r="EG156" s="74"/>
      <c r="EH156" s="74"/>
      <c r="EI156" s="74"/>
      <c r="EJ156" s="74"/>
      <c r="EK156" s="74"/>
      <c r="EL156" s="74"/>
      <c r="EM156" s="74"/>
      <c r="EN156" s="74"/>
      <c r="EO156" s="74"/>
      <c r="EP156" s="74"/>
      <c r="EQ156" s="74"/>
      <c r="ER156" s="74"/>
      <c r="ES156" s="74"/>
      <c r="ET156" s="74"/>
      <c r="EU156" s="74"/>
      <c r="EV156" s="74"/>
      <c r="EW156" s="74"/>
      <c r="EX156" s="74"/>
      <c r="EY156" s="74"/>
      <c r="EZ156" s="74"/>
      <c r="FA156" s="74"/>
      <c r="FB156" s="74"/>
      <c r="FC156" s="74"/>
      <c r="FD156" s="74"/>
    </row>
    <row r="157" spans="2:160" x14ac:dyDescent="0.25">
      <c r="B157" s="20" t="s">
        <v>198</v>
      </c>
      <c r="C157" s="64" t="s">
        <v>1761</v>
      </c>
      <c r="D157" s="29"/>
      <c r="E157" s="29"/>
      <c r="F157" s="65" t="str">
        <f t="shared" si="86"/>
        <v>LDC</v>
      </c>
      <c r="G157" s="65" t="str">
        <f t="shared" si="87"/>
        <v>LDC</v>
      </c>
      <c r="H157" s="65" t="str">
        <f t="shared" si="88"/>
        <v>LDC</v>
      </c>
      <c r="I157" s="65" t="str">
        <f t="shared" si="89"/>
        <v>LDC</v>
      </c>
      <c r="J157" s="65" t="str">
        <f t="shared" si="90"/>
        <v>HIC</v>
      </c>
      <c r="K157" s="65" t="str">
        <f t="shared" si="91"/>
        <v>HIC</v>
      </c>
      <c r="L157" s="65" t="str">
        <f t="shared" si="92"/>
        <v>HIC</v>
      </c>
      <c r="M157" s="65" t="str">
        <f t="shared" si="93"/>
        <v>HIC</v>
      </c>
      <c r="N157" s="65" t="str">
        <f t="shared" si="94"/>
        <v>HIC</v>
      </c>
      <c r="O157" s="66" t="str">
        <f t="shared" si="95"/>
        <v>HIC</v>
      </c>
      <c r="P157" s="66" t="str">
        <f t="shared" si="96"/>
        <v>HIC</v>
      </c>
      <c r="Q157" s="66" t="str">
        <f t="shared" si="97"/>
        <v>HIC</v>
      </c>
      <c r="R157" s="66" t="str">
        <f t="shared" si="98"/>
        <v>HIC</v>
      </c>
      <c r="S157" s="66" t="str">
        <f t="shared" si="99"/>
        <v>HIC</v>
      </c>
      <c r="T157" s="66" t="str">
        <f t="shared" si="100"/>
        <v>HIC</v>
      </c>
      <c r="U157" s="66" t="str">
        <f t="shared" si="101"/>
        <v>HIC</v>
      </c>
      <c r="V157" s="66" t="str">
        <f t="shared" si="102"/>
        <v>HIC</v>
      </c>
      <c r="W157" s="66" t="str">
        <f t="shared" si="103"/>
        <v>HIC</v>
      </c>
      <c r="X157" s="66" t="str">
        <f t="shared" si="104"/>
        <v>HIC</v>
      </c>
      <c r="Y157" s="66" t="str">
        <f t="shared" si="105"/>
        <v>HIC</v>
      </c>
      <c r="Z157" s="66" t="str">
        <f t="shared" si="106"/>
        <v>HIC</v>
      </c>
      <c r="AA157" s="66" t="str">
        <f t="shared" si="107"/>
        <v>HIC</v>
      </c>
      <c r="AB157" s="66" t="str">
        <f t="shared" si="108"/>
        <v>..</v>
      </c>
      <c r="AC157" s="66" t="str">
        <f t="shared" si="109"/>
        <v>..</v>
      </c>
      <c r="AD157" s="66" t="str">
        <f t="shared" si="110"/>
        <v>..</v>
      </c>
      <c r="AE157" s="66" t="str">
        <f t="shared" si="111"/>
        <v>..</v>
      </c>
      <c r="AF157" s="66" t="str">
        <f t="shared" si="112"/>
        <v>..</v>
      </c>
      <c r="AG157" s="66" t="str">
        <f t="shared" si="113"/>
        <v>..</v>
      </c>
      <c r="AH157" s="66" t="str">
        <f t="shared" si="114"/>
        <v>HIC</v>
      </c>
      <c r="AI157" s="66" t="str">
        <f t="shared" si="115"/>
        <v>HIC</v>
      </c>
      <c r="AJ157" s="67"/>
      <c r="AK157" s="67"/>
      <c r="AL157" s="55"/>
      <c r="AM157" s="55"/>
      <c r="AN157" s="128" t="s">
        <v>1595</v>
      </c>
      <c r="AO157" s="128" t="s">
        <v>1595</v>
      </c>
      <c r="AP157" s="68" t="s">
        <v>1595</v>
      </c>
      <c r="AQ157" s="68" t="s">
        <v>1595</v>
      </c>
      <c r="AR157" s="68" t="s">
        <v>1606</v>
      </c>
      <c r="AS157" s="68" t="s">
        <v>1606</v>
      </c>
      <c r="AT157" s="69" t="s">
        <v>1606</v>
      </c>
      <c r="AU157" s="68" t="s">
        <v>1606</v>
      </c>
      <c r="AV157" s="68" t="s">
        <v>1606</v>
      </c>
      <c r="AW157" s="70" t="s">
        <v>1606</v>
      </c>
      <c r="AX157" s="70" t="s">
        <v>1606</v>
      </c>
      <c r="AY157" s="70" t="s">
        <v>1606</v>
      </c>
      <c r="AZ157" s="70" t="s">
        <v>1606</v>
      </c>
      <c r="BA157" s="70" t="s">
        <v>1606</v>
      </c>
      <c r="BB157" s="70" t="s">
        <v>1606</v>
      </c>
      <c r="BC157" s="70" t="s">
        <v>1606</v>
      </c>
      <c r="BD157" s="70" t="s">
        <v>1606</v>
      </c>
      <c r="BE157" s="70" t="s">
        <v>1606</v>
      </c>
      <c r="BF157" s="70" t="s">
        <v>1606</v>
      </c>
      <c r="BG157" s="70" t="s">
        <v>1606</v>
      </c>
      <c r="BH157" s="70" t="s">
        <v>1606</v>
      </c>
      <c r="BI157" s="70" t="s">
        <v>1606</v>
      </c>
      <c r="BJ157" s="70" t="s">
        <v>1600</v>
      </c>
      <c r="BK157" s="70" t="s">
        <v>1600</v>
      </c>
      <c r="BL157" s="70" t="s">
        <v>1600</v>
      </c>
      <c r="BM157" s="70" t="s">
        <v>1600</v>
      </c>
      <c r="BN157" s="70" t="s">
        <v>1600</v>
      </c>
      <c r="BO157" s="70" t="s">
        <v>1600</v>
      </c>
      <c r="BP157" s="70" t="s">
        <v>1606</v>
      </c>
      <c r="BQ157" s="70" t="s">
        <v>1606</v>
      </c>
      <c r="BR157" s="55"/>
      <c r="BS157" s="55"/>
      <c r="BT157" s="135" t="s">
        <v>1207</v>
      </c>
      <c r="BU157" s="71" t="s">
        <v>1207</v>
      </c>
      <c r="BV157" s="71" t="s">
        <v>1207</v>
      </c>
      <c r="BW157" s="71" t="s">
        <v>1207</v>
      </c>
      <c r="BX157" s="71" t="s">
        <v>1600</v>
      </c>
      <c r="BY157" s="71" t="s">
        <v>1600</v>
      </c>
      <c r="BZ157" s="71" t="s">
        <v>1600</v>
      </c>
      <c r="CA157" s="71" t="s">
        <v>1600</v>
      </c>
      <c r="CB157" s="71" t="s">
        <v>1600</v>
      </c>
      <c r="CC157" s="64" t="s">
        <v>1600</v>
      </c>
      <c r="CD157" s="64" t="s">
        <v>1600</v>
      </c>
      <c r="CE157" s="64" t="s">
        <v>1600</v>
      </c>
      <c r="CF157" s="64" t="s">
        <v>1600</v>
      </c>
      <c r="CG157" s="64" t="s">
        <v>1600</v>
      </c>
      <c r="CH157" s="64" t="s">
        <v>1600</v>
      </c>
      <c r="CI157" s="64" t="s">
        <v>1600</v>
      </c>
      <c r="CJ157" s="64" t="s">
        <v>1600</v>
      </c>
      <c r="CK157" s="64" t="s">
        <v>1600</v>
      </c>
      <c r="CL157" s="64" t="s">
        <v>1600</v>
      </c>
      <c r="CM157" s="64" t="s">
        <v>1600</v>
      </c>
      <c r="CN157" s="64" t="s">
        <v>1600</v>
      </c>
      <c r="CO157" s="64" t="s">
        <v>1600</v>
      </c>
      <c r="CP157" s="64" t="s">
        <v>1600</v>
      </c>
      <c r="CQ157" s="64" t="s">
        <v>1600</v>
      </c>
      <c r="CR157" s="64" t="s">
        <v>1600</v>
      </c>
      <c r="CS157" s="64" t="s">
        <v>1600</v>
      </c>
      <c r="CT157" s="64" t="s">
        <v>1600</v>
      </c>
      <c r="CU157" s="64" t="s">
        <v>1600</v>
      </c>
      <c r="CV157" s="64" t="s">
        <v>1600</v>
      </c>
      <c r="CW157" s="64" t="s">
        <v>1600</v>
      </c>
      <c r="CX157" s="29"/>
      <c r="CY157" s="29"/>
      <c r="CZ157" s="139" t="s">
        <v>1596</v>
      </c>
      <c r="DA157" s="72" t="s">
        <v>1596</v>
      </c>
      <c r="DB157" s="72" t="s">
        <v>1596</v>
      </c>
      <c r="DC157" s="72" t="s">
        <v>1596</v>
      </c>
      <c r="DD157" s="72" t="s">
        <v>1601</v>
      </c>
      <c r="DE157" s="72" t="s">
        <v>1601</v>
      </c>
      <c r="DF157" s="72" t="s">
        <v>1601</v>
      </c>
      <c r="DG157" s="77" t="s">
        <v>1602</v>
      </c>
      <c r="DH157" s="78" t="s">
        <v>1602</v>
      </c>
      <c r="DI157" s="74" t="s">
        <v>1601</v>
      </c>
      <c r="DJ157" s="74" t="s">
        <v>1601</v>
      </c>
      <c r="DK157" s="74" t="s">
        <v>1601</v>
      </c>
      <c r="DL157" s="74" t="s">
        <v>1601</v>
      </c>
      <c r="DM157" s="74" t="s">
        <v>1601</v>
      </c>
      <c r="DN157" s="74" t="s">
        <v>1601</v>
      </c>
      <c r="DO157" s="74" t="s">
        <v>1601</v>
      </c>
      <c r="DP157" s="74" t="s">
        <v>1601</v>
      </c>
      <c r="DQ157" s="74" t="s">
        <v>1601</v>
      </c>
      <c r="DR157" s="74" t="s">
        <v>1601</v>
      </c>
      <c r="DS157" s="74" t="s">
        <v>1601</v>
      </c>
      <c r="DT157" s="74" t="s">
        <v>1601</v>
      </c>
      <c r="DU157" s="74" t="s">
        <v>1601</v>
      </c>
      <c r="DV157" s="74" t="s">
        <v>1601</v>
      </c>
      <c r="DW157" s="74" t="str">
        <f t="shared" si="116"/>
        <v>unclassified</v>
      </c>
      <c r="DX157" s="74" t="str">
        <f t="shared" si="117"/>
        <v>unclassified</v>
      </c>
      <c r="DY157" s="74" t="str">
        <f t="shared" si="118"/>
        <v>unclassified</v>
      </c>
      <c r="DZ157" s="74" t="str">
        <f t="shared" si="119"/>
        <v>eligible</v>
      </c>
      <c r="EA157" s="74" t="str">
        <f t="shared" si="85"/>
        <v>ineligible</v>
      </c>
      <c r="EB157" s="74" t="s">
        <v>1601</v>
      </c>
      <c r="EC157" s="63"/>
      <c r="ED157" s="63"/>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row>
    <row r="158" spans="2:160" x14ac:dyDescent="0.25">
      <c r="B158" s="20" t="s">
        <v>1779</v>
      </c>
      <c r="C158" s="64" t="s">
        <v>1762</v>
      </c>
      <c r="D158" s="29"/>
      <c r="E158" s="29"/>
      <c r="F158" s="65" t="str">
        <f t="shared" si="86"/>
        <v>HIC</v>
      </c>
      <c r="G158" s="65" t="str">
        <f t="shared" si="87"/>
        <v>HIC</v>
      </c>
      <c r="H158" s="65" t="str">
        <f t="shared" si="88"/>
        <v>HIC</v>
      </c>
      <c r="I158" s="65" t="str">
        <f t="shared" si="89"/>
        <v>HIC</v>
      </c>
      <c r="J158" s="65" t="str">
        <f t="shared" si="90"/>
        <v>LDC</v>
      </c>
      <c r="K158" s="65" t="str">
        <f t="shared" si="91"/>
        <v>LDC</v>
      </c>
      <c r="L158" s="65" t="str">
        <f t="shared" si="92"/>
        <v>LDC</v>
      </c>
      <c r="M158" s="65" t="str">
        <f t="shared" si="93"/>
        <v>LDC</v>
      </c>
      <c r="N158" s="65" t="str">
        <f t="shared" si="94"/>
        <v>LDC</v>
      </c>
      <c r="O158" s="66" t="str">
        <f t="shared" si="95"/>
        <v>LDC</v>
      </c>
      <c r="P158" s="66" t="str">
        <f t="shared" si="96"/>
        <v>LDC</v>
      </c>
      <c r="Q158" s="66" t="str">
        <f t="shared" si="97"/>
        <v>LDC</v>
      </c>
      <c r="R158" s="66" t="str">
        <f t="shared" si="98"/>
        <v>LDC</v>
      </c>
      <c r="S158" s="66" t="str">
        <f t="shared" si="99"/>
        <v>LDC</v>
      </c>
      <c r="T158" s="66" t="str">
        <f t="shared" si="100"/>
        <v>LDC</v>
      </c>
      <c r="U158" s="66" t="str">
        <f t="shared" si="101"/>
        <v>LDC</v>
      </c>
      <c r="V158" s="66" t="str">
        <f t="shared" si="102"/>
        <v>LDC</v>
      </c>
      <c r="W158" s="66" t="str">
        <f t="shared" si="103"/>
        <v>LDC</v>
      </c>
      <c r="X158" s="66" t="str">
        <f t="shared" si="104"/>
        <v>LDC</v>
      </c>
      <c r="Y158" s="66" t="str">
        <f t="shared" si="105"/>
        <v>LDC</v>
      </c>
      <c r="Z158" s="66" t="str">
        <f t="shared" si="106"/>
        <v>LDC</v>
      </c>
      <c r="AA158" s="66" t="str">
        <f t="shared" si="107"/>
        <v>LDC</v>
      </c>
      <c r="AB158" s="66" t="str">
        <f t="shared" si="108"/>
        <v>LDC</v>
      </c>
      <c r="AC158" s="66" t="str">
        <f t="shared" si="109"/>
        <v>LDC</v>
      </c>
      <c r="AD158" s="66" t="str">
        <f t="shared" si="110"/>
        <v>LDC</v>
      </c>
      <c r="AE158" s="66" t="str">
        <f t="shared" si="111"/>
        <v>LDC</v>
      </c>
      <c r="AF158" s="66" t="str">
        <f t="shared" si="112"/>
        <v>LDC</v>
      </c>
      <c r="AG158" s="66" t="str">
        <f t="shared" si="113"/>
        <v>LDC</v>
      </c>
      <c r="AH158" s="66" t="str">
        <f t="shared" si="114"/>
        <v>LDC</v>
      </c>
      <c r="AI158" s="66" t="str">
        <f t="shared" si="115"/>
        <v>LDC</v>
      </c>
      <c r="AJ158" s="67"/>
      <c r="AK158" s="67"/>
      <c r="AL158" s="55"/>
      <c r="AM158" s="55"/>
      <c r="AN158" s="128" t="s">
        <v>1606</v>
      </c>
      <c r="AO158" s="128" t="s">
        <v>1606</v>
      </c>
      <c r="AP158" s="68" t="s">
        <v>1606</v>
      </c>
      <c r="AQ158" s="68" t="s">
        <v>1606</v>
      </c>
      <c r="AR158" s="68" t="s">
        <v>1599</v>
      </c>
      <c r="AS158" s="68" t="s">
        <v>1599</v>
      </c>
      <c r="AT158" s="69" t="s">
        <v>1599</v>
      </c>
      <c r="AU158" s="68" t="s">
        <v>1599</v>
      </c>
      <c r="AV158" s="68" t="s">
        <v>1599</v>
      </c>
      <c r="AW158" s="70" t="s">
        <v>1599</v>
      </c>
      <c r="AX158" s="70" t="s">
        <v>1599</v>
      </c>
      <c r="AY158" s="70" t="s">
        <v>1599</v>
      </c>
      <c r="AZ158" s="70" t="s">
        <v>1599</v>
      </c>
      <c r="BA158" s="70" t="s">
        <v>1599</v>
      </c>
      <c r="BB158" s="70" t="s">
        <v>1595</v>
      </c>
      <c r="BC158" s="70" t="s">
        <v>1595</v>
      </c>
      <c r="BD158" s="70" t="s">
        <v>1595</v>
      </c>
      <c r="BE158" s="70" t="s">
        <v>1595</v>
      </c>
      <c r="BF158" s="70" t="s">
        <v>1595</v>
      </c>
      <c r="BG158" s="70" t="s">
        <v>1595</v>
      </c>
      <c r="BH158" s="70" t="s">
        <v>1595</v>
      </c>
      <c r="BI158" s="70" t="s">
        <v>1595</v>
      </c>
      <c r="BJ158" s="70" t="s">
        <v>1595</v>
      </c>
      <c r="BK158" s="70" t="s">
        <v>1595</v>
      </c>
      <c r="BL158" s="70" t="s">
        <v>1595</v>
      </c>
      <c r="BM158" s="70" t="s">
        <v>1595</v>
      </c>
      <c r="BN158" s="70" t="s">
        <v>1595</v>
      </c>
      <c r="BO158" s="70" t="s">
        <v>1595</v>
      </c>
      <c r="BP158" s="70" t="s">
        <v>1595</v>
      </c>
      <c r="BQ158" s="70" t="s">
        <v>1595</v>
      </c>
      <c r="BR158" s="55"/>
      <c r="BS158" s="55"/>
      <c r="BT158" s="135" t="s">
        <v>1600</v>
      </c>
      <c r="BU158" s="71" t="s">
        <v>1600</v>
      </c>
      <c r="BV158" s="71" t="s">
        <v>1600</v>
      </c>
      <c r="BW158" s="71" t="s">
        <v>1600</v>
      </c>
      <c r="BX158" s="71" t="s">
        <v>1207</v>
      </c>
      <c r="BY158" s="71" t="s">
        <v>1207</v>
      </c>
      <c r="BZ158" s="71" t="s">
        <v>1207</v>
      </c>
      <c r="CA158" s="71" t="s">
        <v>1207</v>
      </c>
      <c r="CB158" s="71" t="s">
        <v>1207</v>
      </c>
      <c r="CC158" s="64" t="s">
        <v>1207</v>
      </c>
      <c r="CD158" s="64" t="s">
        <v>1207</v>
      </c>
      <c r="CE158" s="64" t="s">
        <v>1207</v>
      </c>
      <c r="CF158" s="64" t="s">
        <v>1207</v>
      </c>
      <c r="CG158" s="64" t="s">
        <v>1207</v>
      </c>
      <c r="CH158" s="64" t="s">
        <v>1207</v>
      </c>
      <c r="CI158" s="64" t="s">
        <v>1207</v>
      </c>
      <c r="CJ158" s="64" t="s">
        <v>1207</v>
      </c>
      <c r="CK158" s="64" t="s">
        <v>1207</v>
      </c>
      <c r="CL158" s="64" t="s">
        <v>1207</v>
      </c>
      <c r="CM158" s="64" t="s">
        <v>1207</v>
      </c>
      <c r="CN158" s="64" t="s">
        <v>1207</v>
      </c>
      <c r="CO158" s="64" t="s">
        <v>1207</v>
      </c>
      <c r="CP158" s="64" t="s">
        <v>1207</v>
      </c>
      <c r="CQ158" s="64" t="s">
        <v>1207</v>
      </c>
      <c r="CR158" s="64" t="s">
        <v>1207</v>
      </c>
      <c r="CS158" s="64" t="s">
        <v>1207</v>
      </c>
      <c r="CT158" s="64" t="s">
        <v>1207</v>
      </c>
      <c r="CU158" s="64" t="s">
        <v>1207</v>
      </c>
      <c r="CV158" s="64" t="s">
        <v>1207</v>
      </c>
      <c r="CW158" s="64" t="s">
        <v>1207</v>
      </c>
      <c r="CX158" s="29"/>
      <c r="CY158" s="29"/>
      <c r="CZ158" s="139" t="s">
        <v>1601</v>
      </c>
      <c r="DA158" s="72" t="s">
        <v>1601</v>
      </c>
      <c r="DB158" s="72" t="s">
        <v>1601</v>
      </c>
      <c r="DC158" s="72" t="s">
        <v>1601</v>
      </c>
      <c r="DD158" s="72" t="s">
        <v>1596</v>
      </c>
      <c r="DE158" s="72" t="s">
        <v>1596</v>
      </c>
      <c r="DF158" s="72" t="s">
        <v>1596</v>
      </c>
      <c r="DG158" s="77" t="s">
        <v>1596</v>
      </c>
      <c r="DH158" s="78" t="s">
        <v>1596</v>
      </c>
      <c r="DI158" s="74" t="s">
        <v>1596</v>
      </c>
      <c r="DJ158" s="74" t="s">
        <v>1596</v>
      </c>
      <c r="DK158" s="74" t="s">
        <v>1596</v>
      </c>
      <c r="DL158" s="74" t="s">
        <v>1596</v>
      </c>
      <c r="DM158" s="74" t="s">
        <v>1596</v>
      </c>
      <c r="DN158" s="74" t="s">
        <v>1596</v>
      </c>
      <c r="DO158" s="74" t="s">
        <v>1596</v>
      </c>
      <c r="DP158" s="74" t="s">
        <v>1596</v>
      </c>
      <c r="DQ158" s="74" t="s">
        <v>1596</v>
      </c>
      <c r="DR158" s="74" t="s">
        <v>1596</v>
      </c>
      <c r="DS158" s="74" t="s">
        <v>1596</v>
      </c>
      <c r="DT158" s="74" t="s">
        <v>1596</v>
      </c>
      <c r="DU158" s="74" t="s">
        <v>1596</v>
      </c>
      <c r="DV158" s="74" t="s">
        <v>1596</v>
      </c>
      <c r="DW158" s="74" t="str">
        <f t="shared" si="116"/>
        <v>eligible</v>
      </c>
      <c r="DX158" s="74" t="str">
        <f t="shared" si="117"/>
        <v>eligible</v>
      </c>
      <c r="DY158" s="74" t="str">
        <f t="shared" si="118"/>
        <v>eligible</v>
      </c>
      <c r="DZ158" s="74" t="str">
        <f t="shared" si="119"/>
        <v>eligible</v>
      </c>
      <c r="EA158" s="74" t="str">
        <f t="shared" si="85"/>
        <v>eligible</v>
      </c>
      <c r="EB158" s="74" t="s">
        <v>1596</v>
      </c>
      <c r="EC158" s="63"/>
      <c r="ED158" s="63"/>
      <c r="EE158" s="74"/>
      <c r="EF158" s="74"/>
      <c r="EG158" s="74"/>
      <c r="EH158" s="74"/>
      <c r="EI158" s="74"/>
      <c r="EJ158" s="74"/>
      <c r="EK158" s="74"/>
      <c r="EL158" s="74"/>
      <c r="EM158" s="74"/>
      <c r="EN158" s="74"/>
      <c r="EO158" s="74"/>
      <c r="EP158" s="74"/>
      <c r="EQ158" s="74"/>
      <c r="ER158" s="74"/>
      <c r="ES158" s="74"/>
      <c r="ET158" s="74"/>
      <c r="EU158" s="74"/>
      <c r="EV158" s="74"/>
      <c r="EW158" s="74"/>
      <c r="EX158" s="74"/>
      <c r="EY158" s="74"/>
      <c r="EZ158" s="74"/>
      <c r="FA158" s="74"/>
      <c r="FB158" s="74"/>
      <c r="FC158" s="74"/>
      <c r="FD158" s="74"/>
    </row>
    <row r="159" spans="2:160" x14ac:dyDescent="0.25">
      <c r="B159" s="20" t="s">
        <v>1527</v>
      </c>
      <c r="C159" s="64" t="s">
        <v>1764</v>
      </c>
      <c r="D159" s="29"/>
      <c r="E159" s="29"/>
      <c r="F159" s="65" t="str">
        <f t="shared" si="86"/>
        <v>UMIC</v>
      </c>
      <c r="G159" s="65" t="str">
        <f t="shared" si="87"/>
        <v>UMIC</v>
      </c>
      <c r="H159" s="65" t="str">
        <f t="shared" si="88"/>
        <v>UMIC</v>
      </c>
      <c r="I159" s="65" t="str">
        <f t="shared" si="89"/>
        <v>UMIC</v>
      </c>
      <c r="J159" s="65" t="str">
        <f t="shared" si="90"/>
        <v>HIC</v>
      </c>
      <c r="K159" s="65" t="str">
        <f t="shared" si="91"/>
        <v>HIC</v>
      </c>
      <c r="L159" s="65" t="str">
        <f t="shared" si="92"/>
        <v>HIC</v>
      </c>
      <c r="M159" s="65" t="str">
        <f t="shared" si="93"/>
        <v>HIC</v>
      </c>
      <c r="N159" s="65" t="str">
        <f t="shared" si="94"/>
        <v>HIC</v>
      </c>
      <c r="O159" s="66" t="str">
        <f t="shared" si="95"/>
        <v>HIC</v>
      </c>
      <c r="P159" s="66" t="str">
        <f t="shared" si="96"/>
        <v>HIC</v>
      </c>
      <c r="Q159" s="66" t="str">
        <f t="shared" si="97"/>
        <v>HIC</v>
      </c>
      <c r="R159" s="66" t="str">
        <f t="shared" si="98"/>
        <v>HIC</v>
      </c>
      <c r="S159" s="66" t="str">
        <f t="shared" si="99"/>
        <v>HIC</v>
      </c>
      <c r="T159" s="66" t="str">
        <f t="shared" si="100"/>
        <v>HIC</v>
      </c>
      <c r="U159" s="66" t="str">
        <f t="shared" si="101"/>
        <v>HIC</v>
      </c>
      <c r="V159" s="66" t="str">
        <f t="shared" si="102"/>
        <v>HIC</v>
      </c>
      <c r="W159" s="66" t="str">
        <f t="shared" si="103"/>
        <v>HIC</v>
      </c>
      <c r="X159" s="66" t="str">
        <f t="shared" si="104"/>
        <v>UMIC</v>
      </c>
      <c r="Y159" s="66" t="str">
        <f t="shared" si="105"/>
        <v>UMIC</v>
      </c>
      <c r="Z159" s="66" t="str">
        <f t="shared" si="106"/>
        <v>UMIC</v>
      </c>
      <c r="AA159" s="66" t="str">
        <f t="shared" si="107"/>
        <v>UMIC</v>
      </c>
      <c r="AB159" s="66" t="str">
        <f t="shared" si="108"/>
        <v>UMIC</v>
      </c>
      <c r="AC159" s="66" t="str">
        <f t="shared" si="109"/>
        <v>UMIC</v>
      </c>
      <c r="AD159" s="66" t="str">
        <f t="shared" si="110"/>
        <v>UMIC</v>
      </c>
      <c r="AE159" s="66" t="str">
        <f t="shared" si="111"/>
        <v>UMIC</v>
      </c>
      <c r="AF159" s="66" t="str">
        <f t="shared" si="112"/>
        <v>UMIC</v>
      </c>
      <c r="AG159" s="66" t="str">
        <f t="shared" si="113"/>
        <v>UMIC</v>
      </c>
      <c r="AH159" s="66" t="str">
        <f t="shared" si="114"/>
        <v>UMIC</v>
      </c>
      <c r="AI159" s="66" t="str">
        <f t="shared" si="115"/>
        <v>UMIC</v>
      </c>
      <c r="AJ159" s="67"/>
      <c r="AK159" s="67"/>
      <c r="AL159" s="55"/>
      <c r="AM159" s="55"/>
      <c r="AN159" s="128" t="s">
        <v>1598</v>
      </c>
      <c r="AO159" s="128" t="s">
        <v>1598</v>
      </c>
      <c r="AP159" s="68" t="s">
        <v>1598</v>
      </c>
      <c r="AQ159" s="68" t="s">
        <v>1598</v>
      </c>
      <c r="AR159" s="68" t="s">
        <v>1606</v>
      </c>
      <c r="AS159" s="68" t="s">
        <v>1606</v>
      </c>
      <c r="AT159" s="69" t="s">
        <v>1606</v>
      </c>
      <c r="AU159" s="68" t="s">
        <v>1606</v>
      </c>
      <c r="AV159" s="68" t="s">
        <v>1606</v>
      </c>
      <c r="AW159" s="70" t="s">
        <v>1606</v>
      </c>
      <c r="AX159" s="70" t="s">
        <v>1606</v>
      </c>
      <c r="AY159" s="70" t="s">
        <v>1606</v>
      </c>
      <c r="AZ159" s="70" t="s">
        <v>1606</v>
      </c>
      <c r="BA159" s="70" t="s">
        <v>1606</v>
      </c>
      <c r="BB159" s="70" t="s">
        <v>1606</v>
      </c>
      <c r="BC159" s="70" t="s">
        <v>1606</v>
      </c>
      <c r="BD159" s="70" t="s">
        <v>1606</v>
      </c>
      <c r="BE159" s="70" t="s">
        <v>1606</v>
      </c>
      <c r="BF159" s="70" t="s">
        <v>1598</v>
      </c>
      <c r="BG159" s="70" t="s">
        <v>1598</v>
      </c>
      <c r="BH159" s="70" t="s">
        <v>1598</v>
      </c>
      <c r="BI159" s="70" t="s">
        <v>1598</v>
      </c>
      <c r="BJ159" s="70" t="s">
        <v>1598</v>
      </c>
      <c r="BK159" s="70" t="s">
        <v>1598</v>
      </c>
      <c r="BL159" s="70" t="s">
        <v>1598</v>
      </c>
      <c r="BM159" s="70" t="s">
        <v>1598</v>
      </c>
      <c r="BN159" s="70" t="s">
        <v>1598</v>
      </c>
      <c r="BO159" s="70" t="s">
        <v>1598</v>
      </c>
      <c r="BP159" s="70" t="s">
        <v>1598</v>
      </c>
      <c r="BQ159" s="70" t="s">
        <v>1598</v>
      </c>
      <c r="BR159" s="55"/>
      <c r="BS159" s="55"/>
      <c r="BT159" s="135" t="s">
        <v>1600</v>
      </c>
      <c r="BU159" s="71" t="s">
        <v>1600</v>
      </c>
      <c r="BV159" s="71" t="s">
        <v>1600</v>
      </c>
      <c r="BW159" s="71" t="s">
        <v>1600</v>
      </c>
      <c r="BX159" s="71" t="s">
        <v>1600</v>
      </c>
      <c r="BY159" s="71" t="s">
        <v>1600</v>
      </c>
      <c r="BZ159" s="71" t="s">
        <v>1600</v>
      </c>
      <c r="CA159" s="71" t="s">
        <v>1600</v>
      </c>
      <c r="CB159" s="71" t="s">
        <v>1600</v>
      </c>
      <c r="CC159" s="64" t="s">
        <v>1600</v>
      </c>
      <c r="CD159" s="64" t="s">
        <v>1600</v>
      </c>
      <c r="CE159" s="64" t="s">
        <v>1600</v>
      </c>
      <c r="CF159" s="64" t="s">
        <v>1600</v>
      </c>
      <c r="CG159" s="64" t="s">
        <v>1600</v>
      </c>
      <c r="CH159" s="64" t="s">
        <v>1600</v>
      </c>
      <c r="CI159" s="64" t="s">
        <v>1600</v>
      </c>
      <c r="CJ159" s="64" t="s">
        <v>1600</v>
      </c>
      <c r="CK159" s="64" t="s">
        <v>1600</v>
      </c>
      <c r="CL159" s="64" t="s">
        <v>1600</v>
      </c>
      <c r="CM159" s="64" t="s">
        <v>1600</v>
      </c>
      <c r="CN159" s="64" t="s">
        <v>1600</v>
      </c>
      <c r="CO159" s="64" t="s">
        <v>1600</v>
      </c>
      <c r="CP159" s="64" t="s">
        <v>1600</v>
      </c>
      <c r="CQ159" s="64" t="s">
        <v>1600</v>
      </c>
      <c r="CR159" s="64" t="s">
        <v>1600</v>
      </c>
      <c r="CS159" s="64" t="s">
        <v>1600</v>
      </c>
      <c r="CT159" s="64" t="s">
        <v>1600</v>
      </c>
      <c r="CU159" s="64" t="s">
        <v>1600</v>
      </c>
      <c r="CV159" s="64" t="s">
        <v>1600</v>
      </c>
      <c r="CW159" s="64" t="s">
        <v>1600</v>
      </c>
      <c r="CX159" s="29"/>
      <c r="CY159" s="29"/>
      <c r="CZ159" s="139" t="s">
        <v>1601</v>
      </c>
      <c r="DA159" s="72" t="s">
        <v>1601</v>
      </c>
      <c r="DB159" s="72" t="s">
        <v>1601</v>
      </c>
      <c r="DC159" s="72" t="s">
        <v>1601</v>
      </c>
      <c r="DD159" s="72" t="s">
        <v>1601</v>
      </c>
      <c r="DE159" s="72" t="s">
        <v>1601</v>
      </c>
      <c r="DF159" s="72" t="s">
        <v>1601</v>
      </c>
      <c r="DG159" s="77" t="s">
        <v>1602</v>
      </c>
      <c r="DH159" s="78" t="s">
        <v>1602</v>
      </c>
      <c r="DI159" s="74" t="s">
        <v>1601</v>
      </c>
      <c r="DJ159" s="74" t="s">
        <v>1601</v>
      </c>
      <c r="DK159" s="74" t="s">
        <v>1601</v>
      </c>
      <c r="DL159" s="74" t="s">
        <v>1601</v>
      </c>
      <c r="DM159" s="74" t="s">
        <v>1601</v>
      </c>
      <c r="DN159" s="74" t="s">
        <v>1601</v>
      </c>
      <c r="DO159" s="74" t="s">
        <v>1601</v>
      </c>
      <c r="DP159" s="74" t="s">
        <v>1601</v>
      </c>
      <c r="DQ159" s="74" t="s">
        <v>1601</v>
      </c>
      <c r="DR159" s="74" t="s">
        <v>1601</v>
      </c>
      <c r="DS159" s="74" t="s">
        <v>1601</v>
      </c>
      <c r="DT159" s="74" t="s">
        <v>1601</v>
      </c>
      <c r="DU159" s="74" t="s">
        <v>1601</v>
      </c>
      <c r="DV159" s="74" t="s">
        <v>1601</v>
      </c>
      <c r="DW159" s="74" t="str">
        <f t="shared" si="116"/>
        <v>ineligible</v>
      </c>
      <c r="DX159" s="74" t="str">
        <f t="shared" si="117"/>
        <v>ineligible</v>
      </c>
      <c r="DY159" s="74" t="str">
        <f t="shared" si="118"/>
        <v>ineligible</v>
      </c>
      <c r="DZ159" s="74" t="str">
        <f t="shared" si="119"/>
        <v>ineligible</v>
      </c>
      <c r="EA159" s="74" t="str">
        <f t="shared" si="85"/>
        <v>ineligible</v>
      </c>
      <c r="EB159" s="74" t="s">
        <v>1601</v>
      </c>
      <c r="EC159" s="63"/>
      <c r="ED159" s="63"/>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row>
    <row r="160" spans="2:160" x14ac:dyDescent="0.25">
      <c r="B160" s="20" t="s">
        <v>1782</v>
      </c>
      <c r="C160" s="64" t="s">
        <v>1765</v>
      </c>
      <c r="D160" s="29"/>
      <c r="E160" s="29"/>
      <c r="F160" s="65" t="str">
        <f t="shared" si="86"/>
        <v>UMIC</v>
      </c>
      <c r="G160" s="65" t="str">
        <f t="shared" si="87"/>
        <v>UMIC</v>
      </c>
      <c r="H160" s="65" t="str">
        <f t="shared" si="88"/>
        <v>UMIC</v>
      </c>
      <c r="I160" s="65" t="str">
        <f t="shared" si="89"/>
        <v>UMIC</v>
      </c>
      <c r="J160" s="65" t="str">
        <f t="shared" si="90"/>
        <v>LDC</v>
      </c>
      <c r="K160" s="65" t="str">
        <f t="shared" si="91"/>
        <v>LDC</v>
      </c>
      <c r="L160" s="65" t="str">
        <f t="shared" si="92"/>
        <v>LDC</v>
      </c>
      <c r="M160" s="65" t="str">
        <f t="shared" si="93"/>
        <v>LDC</v>
      </c>
      <c r="N160" s="65" t="str">
        <f t="shared" si="94"/>
        <v>LDC</v>
      </c>
      <c r="O160" s="66" t="str">
        <f t="shared" si="95"/>
        <v>LDC</v>
      </c>
      <c r="P160" s="66" t="str">
        <f t="shared" si="96"/>
        <v>LDC</v>
      </c>
      <c r="Q160" s="66" t="str">
        <f t="shared" si="97"/>
        <v>LDC</v>
      </c>
      <c r="R160" s="66" t="str">
        <f t="shared" si="98"/>
        <v>LDC</v>
      </c>
      <c r="S160" s="66" t="str">
        <f t="shared" si="99"/>
        <v>LDC</v>
      </c>
      <c r="T160" s="66" t="str">
        <f t="shared" si="100"/>
        <v>LDC</v>
      </c>
      <c r="U160" s="66" t="str">
        <f t="shared" si="101"/>
        <v>LDC</v>
      </c>
      <c r="V160" s="66" t="str">
        <f t="shared" si="102"/>
        <v>LDC</v>
      </c>
      <c r="W160" s="66" t="str">
        <f t="shared" si="103"/>
        <v>LDC</v>
      </c>
      <c r="X160" s="66" t="str">
        <f t="shared" si="104"/>
        <v>LDC</v>
      </c>
      <c r="Y160" s="66" t="str">
        <f t="shared" si="105"/>
        <v>LDC</v>
      </c>
      <c r="Z160" s="66" t="str">
        <f t="shared" si="106"/>
        <v>LDC</v>
      </c>
      <c r="AA160" s="66" t="str">
        <f t="shared" si="107"/>
        <v>LDC</v>
      </c>
      <c r="AB160" s="66" t="str">
        <f t="shared" si="108"/>
        <v>LDC</v>
      </c>
      <c r="AC160" s="66" t="str">
        <f t="shared" si="109"/>
        <v>LIC</v>
      </c>
      <c r="AD160" s="66" t="str">
        <f t="shared" si="110"/>
        <v>LIC</v>
      </c>
      <c r="AE160" s="66" t="str">
        <f t="shared" si="111"/>
        <v>LIC</v>
      </c>
      <c r="AF160" s="66" t="str">
        <f t="shared" si="112"/>
        <v>LIC</v>
      </c>
      <c r="AG160" s="66" t="str">
        <f t="shared" si="113"/>
        <v>LIC</v>
      </c>
      <c r="AH160" s="66" t="str">
        <f t="shared" si="114"/>
        <v>LMIC</v>
      </c>
      <c r="AI160" s="66" t="str">
        <f t="shared" si="115"/>
        <v>LMIC</v>
      </c>
      <c r="AJ160" s="67"/>
      <c r="AK160" s="67"/>
      <c r="AL160" s="55"/>
      <c r="AM160" s="55"/>
      <c r="AN160" s="128" t="s">
        <v>1598</v>
      </c>
      <c r="AO160" s="128" t="s">
        <v>1598</v>
      </c>
      <c r="AP160" s="68" t="s">
        <v>1598</v>
      </c>
      <c r="AQ160" s="68" t="s">
        <v>1598</v>
      </c>
      <c r="AR160" s="68" t="s">
        <v>1595</v>
      </c>
      <c r="AS160" s="68" t="s">
        <v>1595</v>
      </c>
      <c r="AT160" s="75" t="s">
        <v>1595</v>
      </c>
      <c r="AU160" s="68" t="s">
        <v>1599</v>
      </c>
      <c r="AV160" s="68" t="s">
        <v>1599</v>
      </c>
      <c r="AW160" s="70" t="s">
        <v>1599</v>
      </c>
      <c r="AX160" s="70" t="s">
        <v>1599</v>
      </c>
      <c r="AY160" s="70" t="s">
        <v>1599</v>
      </c>
      <c r="AZ160" s="70" t="s">
        <v>1599</v>
      </c>
      <c r="BA160" s="70" t="s">
        <v>1595</v>
      </c>
      <c r="BB160" s="70" t="s">
        <v>1595</v>
      </c>
      <c r="BC160" s="70" t="s">
        <v>1595</v>
      </c>
      <c r="BD160" s="70" t="s">
        <v>1595</v>
      </c>
      <c r="BE160" s="70" t="s">
        <v>1595</v>
      </c>
      <c r="BF160" s="70" t="s">
        <v>1595</v>
      </c>
      <c r="BG160" s="70" t="s">
        <v>1595</v>
      </c>
      <c r="BH160" s="70" t="s">
        <v>1595</v>
      </c>
      <c r="BI160" s="70" t="s">
        <v>1595</v>
      </c>
      <c r="BJ160" s="70" t="s">
        <v>1595</v>
      </c>
      <c r="BK160" s="70" t="s">
        <v>1595</v>
      </c>
      <c r="BL160" s="70" t="s">
        <v>1595</v>
      </c>
      <c r="BM160" s="70" t="s">
        <v>1595</v>
      </c>
      <c r="BN160" s="70" t="s">
        <v>1595</v>
      </c>
      <c r="BO160" s="70" t="s">
        <v>1595</v>
      </c>
      <c r="BP160" s="70" t="s">
        <v>1599</v>
      </c>
      <c r="BQ160" s="70" t="s">
        <v>1599</v>
      </c>
      <c r="BR160" s="55"/>
      <c r="BS160" s="55"/>
      <c r="BT160" s="135" t="s">
        <v>1600</v>
      </c>
      <c r="BU160" s="71" t="s">
        <v>1600</v>
      </c>
      <c r="BV160" s="71" t="s">
        <v>1600</v>
      </c>
      <c r="BW160" s="71" t="s">
        <v>1600</v>
      </c>
      <c r="BX160" s="71" t="s">
        <v>1207</v>
      </c>
      <c r="BY160" s="71" t="s">
        <v>1207</v>
      </c>
      <c r="BZ160" s="71" t="s">
        <v>1207</v>
      </c>
      <c r="CA160" s="71" t="s">
        <v>1207</v>
      </c>
      <c r="CB160" s="71" t="s">
        <v>1207</v>
      </c>
      <c r="CC160" s="64" t="s">
        <v>1207</v>
      </c>
      <c r="CD160" s="64" t="s">
        <v>1207</v>
      </c>
      <c r="CE160" s="64" t="s">
        <v>1207</v>
      </c>
      <c r="CF160" s="64" t="s">
        <v>1207</v>
      </c>
      <c r="CG160" s="64" t="s">
        <v>1207</v>
      </c>
      <c r="CH160" s="64" t="s">
        <v>1207</v>
      </c>
      <c r="CI160" s="64" t="s">
        <v>1207</v>
      </c>
      <c r="CJ160" s="64" t="s">
        <v>1207</v>
      </c>
      <c r="CK160" s="64" t="s">
        <v>1207</v>
      </c>
      <c r="CL160" s="64" t="s">
        <v>1207</v>
      </c>
      <c r="CM160" s="64" t="s">
        <v>1207</v>
      </c>
      <c r="CN160" s="64" t="s">
        <v>1207</v>
      </c>
      <c r="CO160" s="64" t="s">
        <v>1207</v>
      </c>
      <c r="CP160" s="64" t="s">
        <v>1207</v>
      </c>
      <c r="CQ160" s="64" t="s">
        <v>1600</v>
      </c>
      <c r="CR160" s="64" t="s">
        <v>1600</v>
      </c>
      <c r="CS160" s="64" t="s">
        <v>1600</v>
      </c>
      <c r="CT160" s="64" t="s">
        <v>1600</v>
      </c>
      <c r="CU160" s="64" t="s">
        <v>1600</v>
      </c>
      <c r="CV160" s="64" t="s">
        <v>1600</v>
      </c>
      <c r="CW160" s="64" t="s">
        <v>1600</v>
      </c>
      <c r="CX160" s="29"/>
      <c r="CY160" s="29"/>
      <c r="CZ160" s="139" t="s">
        <v>1601</v>
      </c>
      <c r="DA160" s="72" t="s">
        <v>1601</v>
      </c>
      <c r="DB160" s="72" t="s">
        <v>1601</v>
      </c>
      <c r="DC160" s="72" t="s">
        <v>1601</v>
      </c>
      <c r="DD160" s="72" t="s">
        <v>1596</v>
      </c>
      <c r="DE160" s="72" t="s">
        <v>1596</v>
      </c>
      <c r="DF160" s="72" t="s">
        <v>1596</v>
      </c>
      <c r="DG160" s="77" t="s">
        <v>1596</v>
      </c>
      <c r="DH160" s="78" t="s">
        <v>1596</v>
      </c>
      <c r="DI160" s="74" t="s">
        <v>1596</v>
      </c>
      <c r="DJ160" s="74" t="s">
        <v>1596</v>
      </c>
      <c r="DK160" s="74" t="s">
        <v>1596</v>
      </c>
      <c r="DL160" s="74" t="s">
        <v>1596</v>
      </c>
      <c r="DM160" s="74" t="s">
        <v>1596</v>
      </c>
      <c r="DN160" s="74" t="s">
        <v>1596</v>
      </c>
      <c r="DO160" s="74" t="s">
        <v>1596</v>
      </c>
      <c r="DP160" s="74" t="s">
        <v>1596</v>
      </c>
      <c r="DQ160" s="74" t="s">
        <v>1596</v>
      </c>
      <c r="DR160" s="74" t="s">
        <v>1596</v>
      </c>
      <c r="DS160" s="74" t="s">
        <v>1596</v>
      </c>
      <c r="DT160" s="74" t="s">
        <v>1596</v>
      </c>
      <c r="DU160" s="74" t="s">
        <v>1596</v>
      </c>
      <c r="DV160" s="74" t="s">
        <v>1596</v>
      </c>
      <c r="DW160" s="74" t="str">
        <f t="shared" si="116"/>
        <v>eligible</v>
      </c>
      <c r="DX160" s="74" t="str">
        <f t="shared" si="117"/>
        <v>eligible</v>
      </c>
      <c r="DY160" s="74" t="str">
        <f t="shared" si="118"/>
        <v>eligible</v>
      </c>
      <c r="DZ160" s="74" t="str">
        <f t="shared" si="119"/>
        <v>eligible</v>
      </c>
      <c r="EA160" s="74" t="str">
        <f t="shared" si="85"/>
        <v>eligible</v>
      </c>
      <c r="EB160" s="74" t="s">
        <v>1596</v>
      </c>
      <c r="EC160" s="63"/>
      <c r="ED160" s="63"/>
      <c r="EE160" s="74"/>
      <c r="EF160" s="74"/>
      <c r="EG160" s="74"/>
      <c r="EH160" s="74"/>
      <c r="EI160" s="74"/>
      <c r="EJ160" s="74"/>
      <c r="EK160" s="74"/>
      <c r="EL160" s="74"/>
      <c r="EM160" s="74"/>
      <c r="EN160" s="74"/>
      <c r="EO160" s="74"/>
      <c r="EP160" s="74"/>
      <c r="EQ160" s="74"/>
      <c r="ER160" s="74"/>
      <c r="ES160" s="74"/>
      <c r="ET160" s="74"/>
      <c r="EU160" s="74"/>
      <c r="EV160" s="74"/>
      <c r="EW160" s="74"/>
      <c r="EX160" s="74"/>
      <c r="EY160" s="74"/>
      <c r="EZ160" s="74"/>
      <c r="FA160" s="74"/>
      <c r="FB160" s="74"/>
      <c r="FC160" s="74"/>
      <c r="FD160" s="74"/>
    </row>
    <row r="161" spans="2:160" x14ac:dyDescent="0.25">
      <c r="B161" s="20" t="s">
        <v>1758</v>
      </c>
      <c r="C161" s="64" t="s">
        <v>1766</v>
      </c>
      <c r="D161" s="29"/>
      <c r="E161" s="29"/>
      <c r="F161" s="65" t="str">
        <f t="shared" si="86"/>
        <v>LMIC</v>
      </c>
      <c r="G161" s="65" t="str">
        <f t="shared" si="87"/>
        <v>LMIC</v>
      </c>
      <c r="H161" s="65" t="str">
        <f t="shared" si="88"/>
        <v>UMIC</v>
      </c>
      <c r="I161" s="65" t="str">
        <f t="shared" si="89"/>
        <v>UMIC</v>
      </c>
      <c r="J161" s="65" t="str">
        <f t="shared" si="90"/>
        <v>UMIC</v>
      </c>
      <c r="K161" s="65" t="str">
        <f t="shared" si="91"/>
        <v>UMIC</v>
      </c>
      <c r="L161" s="65" t="str">
        <f t="shared" si="92"/>
        <v>UMIC</v>
      </c>
      <c r="M161" s="65" t="str">
        <f t="shared" si="93"/>
        <v>UMIC</v>
      </c>
      <c r="N161" s="65" t="str">
        <f t="shared" si="94"/>
        <v>UMIC</v>
      </c>
      <c r="O161" s="66" t="str">
        <f t="shared" si="95"/>
        <v>UMIC</v>
      </c>
      <c r="P161" s="66" t="str">
        <f t="shared" si="96"/>
        <v>UMIC</v>
      </c>
      <c r="Q161" s="66" t="str">
        <f t="shared" si="97"/>
        <v>UMIC</v>
      </c>
      <c r="R161" s="66" t="str">
        <f t="shared" si="98"/>
        <v>UMIC</v>
      </c>
      <c r="S161" s="66" t="str">
        <f t="shared" si="99"/>
        <v>UMIC</v>
      </c>
      <c r="T161" s="66" t="str">
        <f t="shared" si="100"/>
        <v>UMIC</v>
      </c>
      <c r="U161" s="66" t="str">
        <f t="shared" si="101"/>
        <v>UMIC</v>
      </c>
      <c r="V161" s="66" t="str">
        <f t="shared" si="102"/>
        <v>..</v>
      </c>
      <c r="W161" s="66" t="str">
        <f t="shared" si="103"/>
        <v>..</v>
      </c>
      <c r="X161" s="66" t="str">
        <f t="shared" si="104"/>
        <v>..</v>
      </c>
      <c r="Y161" s="66" t="str">
        <f t="shared" si="105"/>
        <v>..</v>
      </c>
      <c r="Z161" s="66" t="str">
        <f t="shared" si="106"/>
        <v>..</v>
      </c>
      <c r="AA161" s="66" t="str">
        <f t="shared" si="107"/>
        <v>..</v>
      </c>
      <c r="AB161" s="66" t="str">
        <f t="shared" si="108"/>
        <v>..</v>
      </c>
      <c r="AC161" s="66" t="str">
        <f t="shared" si="109"/>
        <v>..</v>
      </c>
      <c r="AD161" s="66" t="str">
        <f t="shared" si="110"/>
        <v>..</v>
      </c>
      <c r="AE161" s="66" t="str">
        <f t="shared" si="111"/>
        <v>..</v>
      </c>
      <c r="AF161" s="66" t="str">
        <f t="shared" si="112"/>
        <v>..</v>
      </c>
      <c r="AG161" s="66" t="str">
        <f t="shared" si="113"/>
        <v>..</v>
      </c>
      <c r="AH161" s="66" t="str">
        <f t="shared" si="114"/>
        <v>..</v>
      </c>
      <c r="AI161" s="66" t="str">
        <f t="shared" si="115"/>
        <v>..</v>
      </c>
      <c r="AJ161" s="67"/>
      <c r="AK161" s="67"/>
      <c r="AL161" s="55"/>
      <c r="AM161" s="55"/>
      <c r="AN161" s="128" t="s">
        <v>1599</v>
      </c>
      <c r="AO161" s="129" t="s">
        <v>1599</v>
      </c>
      <c r="AP161" s="68" t="s">
        <v>1598</v>
      </c>
      <c r="AQ161" s="68" t="s">
        <v>1598</v>
      </c>
      <c r="AR161" s="68" t="s">
        <v>1598</v>
      </c>
      <c r="AS161" s="68" t="s">
        <v>1598</v>
      </c>
      <c r="AT161" s="69" t="s">
        <v>1598</v>
      </c>
      <c r="AU161" s="68" t="s">
        <v>1598</v>
      </c>
      <c r="AV161" s="68" t="s">
        <v>1598</v>
      </c>
      <c r="AW161" s="70" t="s">
        <v>1598</v>
      </c>
      <c r="AX161" s="70" t="s">
        <v>1598</v>
      </c>
      <c r="AY161" s="70" t="s">
        <v>1598</v>
      </c>
      <c r="AZ161" s="70" t="s">
        <v>1598</v>
      </c>
      <c r="BA161" s="70" t="s">
        <v>1598</v>
      </c>
      <c r="BB161" s="70" t="s">
        <v>1598</v>
      </c>
      <c r="BC161" s="70" t="s">
        <v>1598</v>
      </c>
      <c r="BD161" s="70" t="s">
        <v>1600</v>
      </c>
      <c r="BE161" s="70" t="s">
        <v>1600</v>
      </c>
      <c r="BF161" s="70" t="s">
        <v>1600</v>
      </c>
      <c r="BG161" s="70" t="s">
        <v>1600</v>
      </c>
      <c r="BH161" s="70" t="s">
        <v>1600</v>
      </c>
      <c r="BI161" s="70" t="s">
        <v>1600</v>
      </c>
      <c r="BJ161" s="70" t="s">
        <v>1600</v>
      </c>
      <c r="BK161" s="70" t="s">
        <v>1600</v>
      </c>
      <c r="BL161" s="70" t="s">
        <v>1600</v>
      </c>
      <c r="BM161" s="70" t="s">
        <v>1600</v>
      </c>
      <c r="BN161" s="70" t="s">
        <v>1600</v>
      </c>
      <c r="BO161" s="70" t="s">
        <v>1600</v>
      </c>
      <c r="BP161" s="70" t="s">
        <v>1600</v>
      </c>
      <c r="BQ161" s="70" t="s">
        <v>1600</v>
      </c>
      <c r="BR161" s="55"/>
      <c r="BS161" s="55"/>
      <c r="BT161" s="135" t="s">
        <v>1600</v>
      </c>
      <c r="BU161" s="71" t="s">
        <v>1600</v>
      </c>
      <c r="BV161" s="71" t="s">
        <v>1600</v>
      </c>
      <c r="BW161" s="71" t="s">
        <v>1600</v>
      </c>
      <c r="BX161" s="71" t="s">
        <v>1600</v>
      </c>
      <c r="BY161" s="71" t="s">
        <v>1600</v>
      </c>
      <c r="BZ161" s="71" t="s">
        <v>1600</v>
      </c>
      <c r="CA161" s="71" t="s">
        <v>1600</v>
      </c>
      <c r="CB161" s="71" t="s">
        <v>1600</v>
      </c>
      <c r="CC161" s="64" t="s">
        <v>1600</v>
      </c>
      <c r="CD161" s="64" t="s">
        <v>1600</v>
      </c>
      <c r="CE161" s="64" t="s">
        <v>1600</v>
      </c>
      <c r="CF161" s="64" t="s">
        <v>1600</v>
      </c>
      <c r="CG161" s="64" t="s">
        <v>1600</v>
      </c>
      <c r="CH161" s="64" t="s">
        <v>1600</v>
      </c>
      <c r="CI161" s="64" t="s">
        <v>1600</v>
      </c>
      <c r="CJ161" s="64" t="s">
        <v>1600</v>
      </c>
      <c r="CK161" s="64" t="s">
        <v>1600</v>
      </c>
      <c r="CL161" s="64" t="s">
        <v>1600</v>
      </c>
      <c r="CM161" s="64" t="s">
        <v>1600</v>
      </c>
      <c r="CN161" s="64" t="s">
        <v>1600</v>
      </c>
      <c r="CO161" s="64" t="s">
        <v>1600</v>
      </c>
      <c r="CP161" s="64" t="s">
        <v>1600</v>
      </c>
      <c r="CQ161" s="64" t="s">
        <v>1600</v>
      </c>
      <c r="CR161" s="64" t="s">
        <v>1600</v>
      </c>
      <c r="CS161" s="64" t="s">
        <v>1600</v>
      </c>
      <c r="CT161" s="64" t="s">
        <v>1600</v>
      </c>
      <c r="CU161" s="64" t="s">
        <v>1600</v>
      </c>
      <c r="CV161" s="64" t="s">
        <v>1600</v>
      </c>
      <c r="CW161" s="64" t="s">
        <v>1600</v>
      </c>
      <c r="CX161" s="29"/>
      <c r="CY161" s="29"/>
      <c r="CZ161" s="140" t="s">
        <v>1596</v>
      </c>
      <c r="DA161" s="72" t="s">
        <v>1601</v>
      </c>
      <c r="DB161" s="72" t="s">
        <v>1601</v>
      </c>
      <c r="DC161" s="72" t="s">
        <v>1601</v>
      </c>
      <c r="DD161" s="72" t="s">
        <v>1601</v>
      </c>
      <c r="DE161" s="72" t="s">
        <v>1601</v>
      </c>
      <c r="DF161" s="72" t="s">
        <v>1601</v>
      </c>
      <c r="DG161" s="77" t="s">
        <v>1602</v>
      </c>
      <c r="DH161" s="78" t="s">
        <v>1602</v>
      </c>
      <c r="DI161" s="74" t="s">
        <v>1601</v>
      </c>
      <c r="DJ161" s="74" t="s">
        <v>1601</v>
      </c>
      <c r="DK161" s="74" t="s">
        <v>1601</v>
      </c>
      <c r="DL161" s="74" t="s">
        <v>1601</v>
      </c>
      <c r="DM161" s="74" t="s">
        <v>1601</v>
      </c>
      <c r="DN161" s="74" t="s">
        <v>1601</v>
      </c>
      <c r="DO161" s="74" t="s">
        <v>1596</v>
      </c>
      <c r="DP161" s="74" t="s">
        <v>1629</v>
      </c>
      <c r="DQ161" s="74" t="s">
        <v>1629</v>
      </c>
      <c r="DR161" s="74" t="s">
        <v>1629</v>
      </c>
      <c r="DS161" s="74" t="s">
        <v>1629</v>
      </c>
      <c r="DT161" s="74" t="s">
        <v>1629</v>
      </c>
      <c r="DU161" s="74" t="s">
        <v>1629</v>
      </c>
      <c r="DV161" s="74" t="s">
        <v>1629</v>
      </c>
      <c r="DW161" s="74" t="str">
        <f t="shared" si="116"/>
        <v>unclassified</v>
      </c>
      <c r="DX161" s="74" t="str">
        <f t="shared" si="117"/>
        <v>unclassified</v>
      </c>
      <c r="DY161" s="74" t="str">
        <f t="shared" si="118"/>
        <v>unclassified</v>
      </c>
      <c r="DZ161" s="74" t="str">
        <f t="shared" si="119"/>
        <v>unclassified</v>
      </c>
      <c r="EA161" s="74" t="str">
        <f>IF(OR(AND(BO161="LIC",BP161="..",BQ161="..",CU161=".."),AND(BO161="..",BP161="..",BQ161="..",CU161=".."),(AND(BO161="LMIC",BP161="..",BQ161="..",CU161=".."))),"unclassified",IF(AND(OR(AND(BO161="HIC",BP161="HIC"),(AND(BO161="UMIC",BP161="UMIC")),(AND(BP161="HIC",BQ161="HIC")),(AND(BP161="UMIC",BQ161="UMIC")),(AND(BQ161="UMIC",BR161="UMIC",BO161&lt;&gt;BP161)),(AND(BQ161="HIC",BR161="HIC",BO161&lt;&gt;BP161)),(AND(BQ161="..",BR161="..",BO161&lt;&gt;BP161))),CU161=".."),"ineligible","eligible"))</f>
        <v>unclassified</v>
      </c>
      <c r="EB161" s="74" t="s">
        <v>1629</v>
      </c>
      <c r="EC161" s="63"/>
      <c r="ED161" s="63"/>
      <c r="EE161" s="74"/>
      <c r="EF161" s="74"/>
      <c r="EG161" s="74"/>
      <c r="EH161" s="74"/>
      <c r="EI161" s="74"/>
      <c r="EJ161" s="74"/>
      <c r="EK161" s="74"/>
      <c r="EL161" s="74"/>
      <c r="EM161" s="74"/>
      <c r="EN161" s="74"/>
      <c r="EO161" s="74"/>
      <c r="EP161" s="74"/>
      <c r="EQ161" s="74"/>
      <c r="ER161" s="74"/>
      <c r="ES161" s="74"/>
      <c r="ET161" s="74"/>
      <c r="EU161" s="74"/>
      <c r="EV161" s="74"/>
      <c r="EW161" s="74"/>
      <c r="EX161" s="74"/>
      <c r="EY161" s="74"/>
      <c r="EZ161" s="74"/>
      <c r="FA161" s="74"/>
      <c r="FB161" s="74"/>
      <c r="FC161" s="74"/>
      <c r="FD161" s="74"/>
    </row>
    <row r="162" spans="2:160" x14ac:dyDescent="0.25">
      <c r="B162" s="80" t="s">
        <v>1760</v>
      </c>
      <c r="C162" s="64" t="s">
        <v>1767</v>
      </c>
      <c r="D162" s="29"/>
      <c r="E162" s="29"/>
      <c r="F162" s="65" t="str">
        <f t="shared" si="86"/>
        <v>HIC</v>
      </c>
      <c r="G162" s="65" t="str">
        <f t="shared" si="87"/>
        <v>HIC</v>
      </c>
      <c r="H162" s="65" t="str">
        <f t="shared" si="88"/>
        <v>HIC</v>
      </c>
      <c r="I162" s="65" t="str">
        <f t="shared" si="89"/>
        <v>HIC</v>
      </c>
      <c r="J162" s="65" t="str">
        <f t="shared" si="90"/>
        <v>..</v>
      </c>
      <c r="K162" s="65" t="str">
        <f t="shared" si="91"/>
        <v>..</v>
      </c>
      <c r="L162" s="65" t="str">
        <f t="shared" si="92"/>
        <v>..</v>
      </c>
      <c r="M162" s="65" t="str">
        <f t="shared" si="93"/>
        <v>..</v>
      </c>
      <c r="N162" s="65" t="str">
        <f t="shared" si="94"/>
        <v>..</v>
      </c>
      <c r="O162" s="66" t="str">
        <f t="shared" si="95"/>
        <v>..</v>
      </c>
      <c r="P162" s="66" t="str">
        <f t="shared" si="96"/>
        <v>..</v>
      </c>
      <c r="Q162" s="66" t="str">
        <f t="shared" si="97"/>
        <v>..</v>
      </c>
      <c r="R162" s="66" t="str">
        <f t="shared" si="98"/>
        <v>..</v>
      </c>
      <c r="S162" s="66" t="str">
        <f t="shared" si="99"/>
        <v>..</v>
      </c>
      <c r="T162" s="66" t="str">
        <f t="shared" si="100"/>
        <v>..</v>
      </c>
      <c r="U162" s="66" t="str">
        <f t="shared" si="101"/>
        <v>..</v>
      </c>
      <c r="V162" s="66" t="str">
        <f t="shared" si="102"/>
        <v>LMIC</v>
      </c>
      <c r="W162" s="66" t="str">
        <f t="shared" si="103"/>
        <v>LMIC</v>
      </c>
      <c r="X162" s="66" t="str">
        <f t="shared" si="104"/>
        <v>LMIC</v>
      </c>
      <c r="Y162" s="66" t="str">
        <f t="shared" si="105"/>
        <v>LMIC</v>
      </c>
      <c r="Z162" s="66" t="str">
        <f t="shared" si="106"/>
        <v>LMIC</v>
      </c>
      <c r="AA162" s="66" t="str">
        <f t="shared" si="107"/>
        <v>LMIC</v>
      </c>
      <c r="AB162" s="66" t="str">
        <f t="shared" si="108"/>
        <v>LMIC</v>
      </c>
      <c r="AC162" s="66" t="str">
        <f t="shared" si="109"/>
        <v>LMIC</v>
      </c>
      <c r="AD162" s="66" t="str">
        <f t="shared" si="110"/>
        <v>LMIC</v>
      </c>
      <c r="AE162" s="66" t="str">
        <f t="shared" si="111"/>
        <v>LMIC</v>
      </c>
      <c r="AF162" s="66" t="str">
        <f t="shared" si="112"/>
        <v>LMIC</v>
      </c>
      <c r="AG162" s="66" t="str">
        <f t="shared" si="113"/>
        <v>LMIC</v>
      </c>
      <c r="AH162" s="66" t="str">
        <f t="shared" si="114"/>
        <v>LMIC</v>
      </c>
      <c r="AI162" s="66" t="str">
        <f t="shared" si="115"/>
        <v>LMIC</v>
      </c>
      <c r="AJ162" s="67"/>
      <c r="AK162" s="67"/>
      <c r="AL162" s="55"/>
      <c r="AM162" s="55"/>
      <c r="AN162" s="128" t="s">
        <v>1606</v>
      </c>
      <c r="AO162" s="128" t="s">
        <v>1606</v>
      </c>
      <c r="AP162" s="68" t="s">
        <v>1606</v>
      </c>
      <c r="AQ162" s="68" t="s">
        <v>1606</v>
      </c>
      <c r="AR162" s="68" t="s">
        <v>1600</v>
      </c>
      <c r="AS162" s="68" t="s">
        <v>1600</v>
      </c>
      <c r="AT162" s="68" t="s">
        <v>1600</v>
      </c>
      <c r="AU162" s="68" t="s">
        <v>1600</v>
      </c>
      <c r="AV162" s="68" t="s">
        <v>1600</v>
      </c>
      <c r="AW162" s="68" t="s">
        <v>1600</v>
      </c>
      <c r="AX162" s="68" t="s">
        <v>1600</v>
      </c>
      <c r="AY162" s="68" t="s">
        <v>1600</v>
      </c>
      <c r="AZ162" s="68" t="s">
        <v>1600</v>
      </c>
      <c r="BA162" s="68" t="s">
        <v>1600</v>
      </c>
      <c r="BB162" s="68" t="s">
        <v>1600</v>
      </c>
      <c r="BC162" s="68" t="s">
        <v>1600</v>
      </c>
      <c r="BD162" s="70" t="s">
        <v>1599</v>
      </c>
      <c r="BE162" s="70" t="s">
        <v>1599</v>
      </c>
      <c r="BF162" s="70" t="s">
        <v>1599</v>
      </c>
      <c r="BG162" s="70" t="s">
        <v>1599</v>
      </c>
      <c r="BH162" s="70" t="s">
        <v>1599</v>
      </c>
      <c r="BI162" s="70" t="s">
        <v>1599</v>
      </c>
      <c r="BJ162" s="70" t="s">
        <v>1599</v>
      </c>
      <c r="BK162" s="70" t="s">
        <v>1599</v>
      </c>
      <c r="BL162" s="70" t="s">
        <v>1599</v>
      </c>
      <c r="BM162" s="70" t="s">
        <v>1599</v>
      </c>
      <c r="BN162" s="70" t="s">
        <v>1599</v>
      </c>
      <c r="BO162" s="70" t="s">
        <v>1599</v>
      </c>
      <c r="BP162" s="70" t="s">
        <v>1599</v>
      </c>
      <c r="BQ162" s="70" t="s">
        <v>1599</v>
      </c>
      <c r="BR162" s="55"/>
      <c r="BS162" s="55"/>
      <c r="BT162" s="135" t="s">
        <v>1600</v>
      </c>
      <c r="BU162" s="71" t="s">
        <v>1600</v>
      </c>
      <c r="BV162" s="71" t="s">
        <v>1600</v>
      </c>
      <c r="BW162" s="71" t="s">
        <v>1600</v>
      </c>
      <c r="BX162" s="71" t="s">
        <v>1600</v>
      </c>
      <c r="BY162" s="71" t="s">
        <v>1600</v>
      </c>
      <c r="BZ162" s="71" t="s">
        <v>1600</v>
      </c>
      <c r="CA162" s="71" t="s">
        <v>1600</v>
      </c>
      <c r="CB162" s="71" t="s">
        <v>1600</v>
      </c>
      <c r="CC162" s="64" t="s">
        <v>1600</v>
      </c>
      <c r="CD162" s="64" t="s">
        <v>1600</v>
      </c>
      <c r="CE162" s="64" t="s">
        <v>1600</v>
      </c>
      <c r="CF162" s="64" t="s">
        <v>1600</v>
      </c>
      <c r="CG162" s="64" t="s">
        <v>1600</v>
      </c>
      <c r="CH162" s="64" t="s">
        <v>1600</v>
      </c>
      <c r="CI162" s="64" t="s">
        <v>1600</v>
      </c>
      <c r="CJ162" s="64" t="s">
        <v>1600</v>
      </c>
      <c r="CK162" s="64" t="s">
        <v>1600</v>
      </c>
      <c r="CL162" s="64" t="s">
        <v>1600</v>
      </c>
      <c r="CM162" s="64" t="s">
        <v>1600</v>
      </c>
      <c r="CN162" s="64" t="s">
        <v>1600</v>
      </c>
      <c r="CO162" s="64" t="s">
        <v>1600</v>
      </c>
      <c r="CP162" s="64" t="s">
        <v>1600</v>
      </c>
      <c r="CQ162" s="64" t="s">
        <v>1600</v>
      </c>
      <c r="CR162" s="64" t="s">
        <v>1600</v>
      </c>
      <c r="CS162" s="64" t="s">
        <v>1600</v>
      </c>
      <c r="CT162" s="64" t="s">
        <v>1600</v>
      </c>
      <c r="CU162" s="64" t="s">
        <v>1600</v>
      </c>
      <c r="CV162" s="64" t="s">
        <v>1600</v>
      </c>
      <c r="CW162" s="64" t="s">
        <v>1600</v>
      </c>
      <c r="CX162" s="29"/>
      <c r="CY162" s="29"/>
      <c r="CZ162" s="139" t="s">
        <v>1601</v>
      </c>
      <c r="DA162" s="72" t="s">
        <v>1601</v>
      </c>
      <c r="DB162" s="72" t="s">
        <v>1601</v>
      </c>
      <c r="DC162" s="72" t="s">
        <v>1601</v>
      </c>
      <c r="DD162" s="72" t="s">
        <v>1601</v>
      </c>
      <c r="DE162" s="72" t="s">
        <v>1601</v>
      </c>
      <c r="DF162" s="72" t="s">
        <v>1601</v>
      </c>
      <c r="DG162" s="77" t="s">
        <v>1602</v>
      </c>
      <c r="DH162" s="78" t="s">
        <v>1602</v>
      </c>
      <c r="DI162" s="74" t="s">
        <v>1601</v>
      </c>
      <c r="DJ162" s="74" t="s">
        <v>1601</v>
      </c>
      <c r="DK162" s="74" t="s">
        <v>1601</v>
      </c>
      <c r="DL162" s="74" t="s">
        <v>1601</v>
      </c>
      <c r="DM162" s="74" t="s">
        <v>1601</v>
      </c>
      <c r="DN162" s="74" t="s">
        <v>1601</v>
      </c>
      <c r="DO162" s="74" t="s">
        <v>1596</v>
      </c>
      <c r="DP162" s="74" t="s">
        <v>1629</v>
      </c>
      <c r="DQ162" s="74" t="s">
        <v>1629</v>
      </c>
      <c r="DR162" s="74" t="s">
        <v>1629</v>
      </c>
      <c r="DS162" s="74" t="s">
        <v>1596</v>
      </c>
      <c r="DT162" s="74" t="s">
        <v>1596</v>
      </c>
      <c r="DU162" s="74" t="s">
        <v>1596</v>
      </c>
      <c r="DV162" s="74" t="s">
        <v>1596</v>
      </c>
      <c r="DW162" s="74" t="str">
        <f t="shared" si="116"/>
        <v>eligible</v>
      </c>
      <c r="DX162" s="74" t="str">
        <f t="shared" si="117"/>
        <v>eligible</v>
      </c>
      <c r="DY162" s="74" t="str">
        <f t="shared" si="118"/>
        <v>eligible</v>
      </c>
      <c r="DZ162" s="74" t="str">
        <f t="shared" si="119"/>
        <v>eligible</v>
      </c>
      <c r="EA162" s="74" t="str">
        <f>IF(OR(AND(BO162="LIC",BP162="..",BQ162="..",CU162=".."),AND(BO162="..",BP162="..",BQ162="..",CU162=".."),(AND(BO162="LMIC",BP162="..",BQ162="..",CU162=".."))),"unclassified",IF(AND(OR(AND(BO162="HIC",BP162="HIC"),(AND(BO162="UMIC",BP162="UMIC")),(AND(BP162="HIC",BQ162="HIC")),(AND(BP162="UMIC",BQ162="UMIC")),(AND(BQ162="UMIC",BR162="UMIC",BO162&lt;&gt;BP162)),(AND(BQ162="HIC",BR162="HIC",BO162&lt;&gt;BP162)),(AND(BQ162="..",BR162="..",BO162&lt;&gt;BP162))),CU162=".."),"ineligible","eligible"))</f>
        <v>eligible</v>
      </c>
      <c r="EB162" s="74" t="s">
        <v>1596</v>
      </c>
      <c r="EC162" s="63"/>
      <c r="ED162" s="63"/>
      <c r="EE162" s="74"/>
      <c r="EF162" s="74"/>
      <c r="EG162" s="74"/>
      <c r="EH162" s="74"/>
      <c r="EI162" s="74"/>
      <c r="EJ162" s="74"/>
      <c r="EK162" s="74"/>
      <c r="EL162" s="74"/>
      <c r="EM162" s="74"/>
      <c r="EN162" s="74"/>
      <c r="EO162" s="74"/>
      <c r="EP162" s="74"/>
      <c r="EQ162" s="74"/>
      <c r="ER162" s="74"/>
      <c r="ES162" s="74"/>
      <c r="ET162" s="74"/>
      <c r="EU162" s="74"/>
      <c r="EV162" s="74"/>
      <c r="EW162" s="74"/>
      <c r="EX162" s="74"/>
      <c r="EY162" s="74"/>
      <c r="EZ162" s="74"/>
      <c r="FA162" s="74"/>
      <c r="FB162" s="74"/>
      <c r="FC162" s="74"/>
      <c r="FD162" s="74"/>
    </row>
    <row r="163" spans="2:160" x14ac:dyDescent="0.25">
      <c r="B163" s="20" t="s">
        <v>1531</v>
      </c>
      <c r="C163" s="64" t="s">
        <v>1768</v>
      </c>
      <c r="D163" s="29"/>
      <c r="E163" s="29"/>
      <c r="F163" s="65" t="str">
        <f t="shared" si="86"/>
        <v>LDC</v>
      </c>
      <c r="G163" s="65" t="str">
        <f t="shared" si="87"/>
        <v>LDC</v>
      </c>
      <c r="H163" s="65" t="str">
        <f t="shared" si="88"/>
        <v>LDC</v>
      </c>
      <c r="I163" s="65" t="str">
        <f t="shared" si="89"/>
        <v>LDC</v>
      </c>
      <c r="J163" s="65" t="str">
        <f t="shared" si="90"/>
        <v>HIC</v>
      </c>
      <c r="K163" s="65" t="str">
        <f t="shared" si="91"/>
        <v>HIC</v>
      </c>
      <c r="L163" s="65" t="str">
        <f t="shared" si="92"/>
        <v>HIC</v>
      </c>
      <c r="M163" s="65" t="str">
        <f t="shared" si="93"/>
        <v>HIC</v>
      </c>
      <c r="N163" s="65" t="str">
        <f t="shared" si="94"/>
        <v>UMIC</v>
      </c>
      <c r="O163" s="66" t="str">
        <f t="shared" si="95"/>
        <v>UMIC</v>
      </c>
      <c r="P163" s="66" t="str">
        <f t="shared" si="96"/>
        <v>UMIC</v>
      </c>
      <c r="Q163" s="66" t="str">
        <f t="shared" si="97"/>
        <v>UMIC</v>
      </c>
      <c r="R163" s="66" t="str">
        <f t="shared" si="98"/>
        <v>UMIC</v>
      </c>
      <c r="S163" s="66" t="str">
        <f t="shared" si="99"/>
        <v>UMIC</v>
      </c>
      <c r="T163" s="66" t="str">
        <f t="shared" si="100"/>
        <v>UMIC</v>
      </c>
      <c r="U163" s="66" t="str">
        <f t="shared" si="101"/>
        <v>UMIC</v>
      </c>
      <c r="V163" s="66" t="str">
        <f t="shared" si="102"/>
        <v>UMIC</v>
      </c>
      <c r="W163" s="66" t="str">
        <f t="shared" si="103"/>
        <v>UMIC</v>
      </c>
      <c r="X163" s="66" t="str">
        <f t="shared" si="104"/>
        <v>UMIC</v>
      </c>
      <c r="Y163" s="66" t="str">
        <f t="shared" si="105"/>
        <v>UMIC</v>
      </c>
      <c r="Z163" s="66" t="str">
        <f t="shared" si="106"/>
        <v>UMIC</v>
      </c>
      <c r="AA163" s="66" t="str">
        <f t="shared" si="107"/>
        <v>UMIC</v>
      </c>
      <c r="AB163" s="66" t="str">
        <f t="shared" si="108"/>
        <v>UMIC</v>
      </c>
      <c r="AC163" s="66" t="str">
        <f t="shared" si="109"/>
        <v>UMIC</v>
      </c>
      <c r="AD163" s="66" t="str">
        <f t="shared" si="110"/>
        <v>UMIC</v>
      </c>
      <c r="AE163" s="66" t="str">
        <f t="shared" si="111"/>
        <v>UMIC</v>
      </c>
      <c r="AF163" s="66" t="str">
        <f t="shared" si="112"/>
        <v>UMIC</v>
      </c>
      <c r="AG163" s="66" t="str">
        <f t="shared" si="113"/>
        <v>UMIC</v>
      </c>
      <c r="AH163" s="66" t="str">
        <f t="shared" si="114"/>
        <v>UMIC</v>
      </c>
      <c r="AI163" s="66" t="str">
        <f t="shared" si="115"/>
        <v>UMIC</v>
      </c>
      <c r="AJ163" s="67"/>
      <c r="AK163" s="67"/>
      <c r="AL163" s="55"/>
      <c r="AM163" s="55"/>
      <c r="AN163" s="128" t="s">
        <v>1599</v>
      </c>
      <c r="AO163" s="128" t="s">
        <v>1599</v>
      </c>
      <c r="AP163" s="68" t="s">
        <v>1599</v>
      </c>
      <c r="AQ163" s="68" t="s">
        <v>1599</v>
      </c>
      <c r="AR163" s="68" t="s">
        <v>1606</v>
      </c>
      <c r="AS163" s="68" t="s">
        <v>1606</v>
      </c>
      <c r="AT163" s="69" t="s">
        <v>1606</v>
      </c>
      <c r="AU163" s="68" t="s">
        <v>1606</v>
      </c>
      <c r="AV163" s="68" t="s">
        <v>1598</v>
      </c>
      <c r="AW163" s="70" t="s">
        <v>1598</v>
      </c>
      <c r="AX163" s="70" t="s">
        <v>1598</v>
      </c>
      <c r="AY163" s="70" t="s">
        <v>1598</v>
      </c>
      <c r="AZ163" s="70" t="s">
        <v>1598</v>
      </c>
      <c r="BA163" s="70" t="s">
        <v>1598</v>
      </c>
      <c r="BB163" s="70" t="s">
        <v>1598</v>
      </c>
      <c r="BC163" s="70" t="s">
        <v>1598</v>
      </c>
      <c r="BD163" s="70" t="s">
        <v>1598</v>
      </c>
      <c r="BE163" s="70" t="s">
        <v>1598</v>
      </c>
      <c r="BF163" s="70" t="s">
        <v>1598</v>
      </c>
      <c r="BG163" s="70" t="s">
        <v>1598</v>
      </c>
      <c r="BH163" s="70" t="s">
        <v>1598</v>
      </c>
      <c r="BI163" s="70" t="s">
        <v>1598</v>
      </c>
      <c r="BJ163" s="70" t="s">
        <v>1598</v>
      </c>
      <c r="BK163" s="70" t="s">
        <v>1598</v>
      </c>
      <c r="BL163" s="70" t="s">
        <v>1598</v>
      </c>
      <c r="BM163" s="70" t="s">
        <v>1598</v>
      </c>
      <c r="BN163" s="70" t="s">
        <v>1598</v>
      </c>
      <c r="BO163" s="70" t="s">
        <v>1598</v>
      </c>
      <c r="BP163" s="70" t="s">
        <v>1598</v>
      </c>
      <c r="BQ163" s="70" t="s">
        <v>1598</v>
      </c>
      <c r="BR163" s="55"/>
      <c r="BS163" s="55"/>
      <c r="BT163" s="135" t="s">
        <v>1207</v>
      </c>
      <c r="BU163" s="71" t="s">
        <v>1207</v>
      </c>
      <c r="BV163" s="71" t="s">
        <v>1207</v>
      </c>
      <c r="BW163" s="71" t="s">
        <v>1207</v>
      </c>
      <c r="BX163" s="71" t="s">
        <v>1600</v>
      </c>
      <c r="BY163" s="71" t="s">
        <v>1600</v>
      </c>
      <c r="BZ163" s="71" t="s">
        <v>1600</v>
      </c>
      <c r="CA163" s="71" t="s">
        <v>1600</v>
      </c>
      <c r="CB163" s="71" t="s">
        <v>1600</v>
      </c>
      <c r="CC163" s="64" t="s">
        <v>1600</v>
      </c>
      <c r="CD163" s="64" t="s">
        <v>1600</v>
      </c>
      <c r="CE163" s="64" t="s">
        <v>1600</v>
      </c>
      <c r="CF163" s="64" t="s">
        <v>1600</v>
      </c>
      <c r="CG163" s="64" t="s">
        <v>1600</v>
      </c>
      <c r="CH163" s="64" t="s">
        <v>1600</v>
      </c>
      <c r="CI163" s="64" t="s">
        <v>1600</v>
      </c>
      <c r="CJ163" s="64" t="s">
        <v>1600</v>
      </c>
      <c r="CK163" s="64" t="s">
        <v>1600</v>
      </c>
      <c r="CL163" s="64" t="s">
        <v>1600</v>
      </c>
      <c r="CM163" s="64" t="s">
        <v>1600</v>
      </c>
      <c r="CN163" s="64" t="s">
        <v>1600</v>
      </c>
      <c r="CO163" s="64" t="s">
        <v>1600</v>
      </c>
      <c r="CP163" s="64" t="s">
        <v>1600</v>
      </c>
      <c r="CQ163" s="64" t="s">
        <v>1600</v>
      </c>
      <c r="CR163" s="64" t="s">
        <v>1600</v>
      </c>
      <c r="CS163" s="64" t="s">
        <v>1600</v>
      </c>
      <c r="CT163" s="64" t="s">
        <v>1600</v>
      </c>
      <c r="CU163" s="64" t="s">
        <v>1600</v>
      </c>
      <c r="CV163" s="64" t="s">
        <v>1600</v>
      </c>
      <c r="CW163" s="64" t="s">
        <v>1600</v>
      </c>
      <c r="CX163" s="29"/>
      <c r="CY163" s="29"/>
      <c r="CZ163" s="139" t="s">
        <v>1596</v>
      </c>
      <c r="DA163" s="72" t="s">
        <v>1596</v>
      </c>
      <c r="DB163" s="72" t="s">
        <v>1596</v>
      </c>
      <c r="DC163" s="72" t="s">
        <v>1596</v>
      </c>
      <c r="DD163" s="72" t="s">
        <v>1601</v>
      </c>
      <c r="DE163" s="72" t="s">
        <v>1601</v>
      </c>
      <c r="DF163" s="72" t="s">
        <v>1601</v>
      </c>
      <c r="DG163" s="77" t="s">
        <v>1602</v>
      </c>
      <c r="DH163" s="78" t="s">
        <v>1602</v>
      </c>
      <c r="DI163" s="74" t="s">
        <v>1601</v>
      </c>
      <c r="DJ163" s="74" t="s">
        <v>1601</v>
      </c>
      <c r="DK163" s="74" t="s">
        <v>1601</v>
      </c>
      <c r="DL163" s="74" t="s">
        <v>1601</v>
      </c>
      <c r="DM163" s="74" t="s">
        <v>1601</v>
      </c>
      <c r="DN163" s="74" t="s">
        <v>1601</v>
      </c>
      <c r="DO163" s="74" t="s">
        <v>1601</v>
      </c>
      <c r="DP163" s="74" t="s">
        <v>1601</v>
      </c>
      <c r="DQ163" s="74" t="s">
        <v>1601</v>
      </c>
      <c r="DR163" s="74" t="s">
        <v>1601</v>
      </c>
      <c r="DS163" s="74" t="s">
        <v>1601</v>
      </c>
      <c r="DT163" s="74" t="s">
        <v>1601</v>
      </c>
      <c r="DU163" s="74" t="s">
        <v>1601</v>
      </c>
      <c r="DV163" s="74" t="s">
        <v>1601</v>
      </c>
      <c r="DW163" s="74" t="str">
        <f t="shared" si="116"/>
        <v>ineligible</v>
      </c>
      <c r="DX163" s="74" t="str">
        <f t="shared" si="117"/>
        <v>ineligible</v>
      </c>
      <c r="DY163" s="74" t="str">
        <f t="shared" si="118"/>
        <v>ineligible</v>
      </c>
      <c r="DZ163" s="74" t="str">
        <f t="shared" si="119"/>
        <v>ineligible</v>
      </c>
      <c r="EA163" s="74" t="str">
        <f t="shared" si="85"/>
        <v>ineligible</v>
      </c>
      <c r="EB163" s="74" t="s">
        <v>1601</v>
      </c>
      <c r="EC163" s="63"/>
      <c r="ED163" s="63"/>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row>
    <row r="164" spans="2:160" x14ac:dyDescent="0.25">
      <c r="B164" s="20" t="s">
        <v>1763</v>
      </c>
      <c r="C164" s="64" t="s">
        <v>1769</v>
      </c>
      <c r="D164" s="29"/>
      <c r="E164" s="29"/>
      <c r="F164" s="65" t="str">
        <f t="shared" si="86"/>
        <v>HIC</v>
      </c>
      <c r="G164" s="65" t="str">
        <f t="shared" si="87"/>
        <v>HIC</v>
      </c>
      <c r="H164" s="65" t="str">
        <f t="shared" si="88"/>
        <v>HIC</v>
      </c>
      <c r="I164" s="65" t="str">
        <f t="shared" si="89"/>
        <v>HIC</v>
      </c>
      <c r="J164" s="65" t="str">
        <f t="shared" si="90"/>
        <v>LDC</v>
      </c>
      <c r="K164" s="65" t="str">
        <f t="shared" si="91"/>
        <v>LDC</v>
      </c>
      <c r="L164" s="65" t="str">
        <f t="shared" si="92"/>
        <v>LDC</v>
      </c>
      <c r="M164" s="65" t="str">
        <f t="shared" si="93"/>
        <v>LDC</v>
      </c>
      <c r="N164" s="65" t="str">
        <f t="shared" si="94"/>
        <v>LDC</v>
      </c>
      <c r="O164" s="66" t="str">
        <f t="shared" si="95"/>
        <v>LDC</v>
      </c>
      <c r="P164" s="66" t="str">
        <f t="shared" si="96"/>
        <v>LDC</v>
      </c>
      <c r="Q164" s="66" t="str">
        <f t="shared" si="97"/>
        <v>LDC</v>
      </c>
      <c r="R164" s="66" t="str">
        <f t="shared" si="98"/>
        <v>LDC</v>
      </c>
      <c r="S164" s="66" t="str">
        <f t="shared" si="99"/>
        <v>LDC</v>
      </c>
      <c r="T164" s="66" t="str">
        <f t="shared" si="100"/>
        <v>LDC</v>
      </c>
      <c r="U164" s="66" t="str">
        <f t="shared" si="101"/>
        <v>LDC</v>
      </c>
      <c r="V164" s="66" t="str">
        <f t="shared" si="102"/>
        <v>LDC</v>
      </c>
      <c r="W164" s="66" t="str">
        <f t="shared" si="103"/>
        <v>LDC</v>
      </c>
      <c r="X164" s="66" t="str">
        <f t="shared" si="104"/>
        <v>LDC</v>
      </c>
      <c r="Y164" s="66" t="str">
        <f t="shared" si="105"/>
        <v>LDC</v>
      </c>
      <c r="Z164" s="66" t="str">
        <f t="shared" si="106"/>
        <v>LDC</v>
      </c>
      <c r="AA164" s="66" t="str">
        <f t="shared" si="107"/>
        <v>LDC</v>
      </c>
      <c r="AB164" s="66" t="str">
        <f t="shared" si="108"/>
        <v>LDC</v>
      </c>
      <c r="AC164" s="66" t="str">
        <f t="shared" si="109"/>
        <v>LDC</v>
      </c>
      <c r="AD164" s="66" t="str">
        <f t="shared" si="110"/>
        <v>LDC</v>
      </c>
      <c r="AE164" s="66" t="str">
        <f t="shared" si="111"/>
        <v>LDC</v>
      </c>
      <c r="AF164" s="66" t="str">
        <f t="shared" si="112"/>
        <v>LDC</v>
      </c>
      <c r="AG164" s="66" t="str">
        <f t="shared" si="113"/>
        <v>LDC</v>
      </c>
      <c r="AH164" s="66" t="str">
        <f t="shared" si="114"/>
        <v>LDC</v>
      </c>
      <c r="AI164" s="66" t="str">
        <f t="shared" si="115"/>
        <v>LDC</v>
      </c>
      <c r="AJ164" s="67"/>
      <c r="AK164" s="67"/>
      <c r="AL164" s="55"/>
      <c r="AM164" s="55"/>
      <c r="AN164" s="128" t="s">
        <v>1606</v>
      </c>
      <c r="AO164" s="128" t="s">
        <v>1606</v>
      </c>
      <c r="AP164" s="68" t="s">
        <v>1606</v>
      </c>
      <c r="AQ164" s="68" t="s">
        <v>1606</v>
      </c>
      <c r="AR164" s="68" t="s">
        <v>1595</v>
      </c>
      <c r="AS164" s="68" t="s">
        <v>1595</v>
      </c>
      <c r="AT164" s="69" t="s">
        <v>1595</v>
      </c>
      <c r="AU164" s="68" t="s">
        <v>1595</v>
      </c>
      <c r="AV164" s="68" t="s">
        <v>1595</v>
      </c>
      <c r="AW164" s="70" t="s">
        <v>1595</v>
      </c>
      <c r="AX164" s="70" t="s">
        <v>1595</v>
      </c>
      <c r="AY164" s="70" t="s">
        <v>1595</v>
      </c>
      <c r="AZ164" s="70" t="s">
        <v>1595</v>
      </c>
      <c r="BA164" s="70" t="s">
        <v>1595</v>
      </c>
      <c r="BB164" s="70" t="s">
        <v>1595</v>
      </c>
      <c r="BC164" s="70" t="s">
        <v>1595</v>
      </c>
      <c r="BD164" s="70" t="s">
        <v>1595</v>
      </c>
      <c r="BE164" s="70" t="s">
        <v>1595</v>
      </c>
      <c r="BF164" s="70" t="s">
        <v>1595</v>
      </c>
      <c r="BG164" s="70" t="s">
        <v>1595</v>
      </c>
      <c r="BH164" s="70" t="s">
        <v>1595</v>
      </c>
      <c r="BI164" s="70" t="s">
        <v>1595</v>
      </c>
      <c r="BJ164" s="70" t="s">
        <v>1595</v>
      </c>
      <c r="BK164" s="70" t="s">
        <v>1595</v>
      </c>
      <c r="BL164" s="70" t="s">
        <v>1595</v>
      </c>
      <c r="BM164" s="70" t="s">
        <v>1595</v>
      </c>
      <c r="BN164" s="70" t="s">
        <v>1595</v>
      </c>
      <c r="BO164" s="70" t="s">
        <v>1595</v>
      </c>
      <c r="BP164" s="70" t="s">
        <v>1595</v>
      </c>
      <c r="BQ164" s="70" t="s">
        <v>1595</v>
      </c>
      <c r="BR164" s="55"/>
      <c r="BS164" s="55"/>
      <c r="BT164" s="135" t="s">
        <v>1600</v>
      </c>
      <c r="BU164" s="71" t="s">
        <v>1600</v>
      </c>
      <c r="BV164" s="71" t="s">
        <v>1600</v>
      </c>
      <c r="BW164" s="71" t="s">
        <v>1600</v>
      </c>
      <c r="BX164" s="71" t="s">
        <v>1207</v>
      </c>
      <c r="BY164" s="71" t="s">
        <v>1207</v>
      </c>
      <c r="BZ164" s="71" t="s">
        <v>1207</v>
      </c>
      <c r="CA164" s="71" t="s">
        <v>1207</v>
      </c>
      <c r="CB164" s="71" t="s">
        <v>1207</v>
      </c>
      <c r="CC164" s="64" t="s">
        <v>1207</v>
      </c>
      <c r="CD164" s="64" t="s">
        <v>1207</v>
      </c>
      <c r="CE164" s="64" t="s">
        <v>1207</v>
      </c>
      <c r="CF164" s="64" t="s">
        <v>1207</v>
      </c>
      <c r="CG164" s="64" t="s">
        <v>1207</v>
      </c>
      <c r="CH164" s="64" t="s">
        <v>1207</v>
      </c>
      <c r="CI164" s="64" t="s">
        <v>1207</v>
      </c>
      <c r="CJ164" s="64" t="s">
        <v>1207</v>
      </c>
      <c r="CK164" s="64" t="s">
        <v>1207</v>
      </c>
      <c r="CL164" s="64" t="s">
        <v>1207</v>
      </c>
      <c r="CM164" s="64" t="s">
        <v>1207</v>
      </c>
      <c r="CN164" s="64" t="s">
        <v>1207</v>
      </c>
      <c r="CO164" s="64" t="s">
        <v>1207</v>
      </c>
      <c r="CP164" s="64" t="s">
        <v>1207</v>
      </c>
      <c r="CQ164" s="64" t="s">
        <v>1207</v>
      </c>
      <c r="CR164" s="64" t="s">
        <v>1207</v>
      </c>
      <c r="CS164" s="64" t="s">
        <v>1207</v>
      </c>
      <c r="CT164" s="64" t="s">
        <v>1207</v>
      </c>
      <c r="CU164" s="64" t="s">
        <v>1207</v>
      </c>
      <c r="CV164" s="64" t="s">
        <v>1207</v>
      </c>
      <c r="CW164" s="64" t="s">
        <v>1207</v>
      </c>
      <c r="CX164" s="29"/>
      <c r="CY164" s="29"/>
      <c r="CZ164" s="139" t="s">
        <v>1601</v>
      </c>
      <c r="DA164" s="72" t="s">
        <v>1601</v>
      </c>
      <c r="DB164" s="72" t="s">
        <v>1601</v>
      </c>
      <c r="DC164" s="72" t="s">
        <v>1601</v>
      </c>
      <c r="DD164" s="72" t="s">
        <v>1596</v>
      </c>
      <c r="DE164" s="72" t="s">
        <v>1596</v>
      </c>
      <c r="DF164" s="72" t="s">
        <v>1596</v>
      </c>
      <c r="DG164" s="77" t="s">
        <v>1596</v>
      </c>
      <c r="DH164" s="78" t="s">
        <v>1596</v>
      </c>
      <c r="DI164" s="74" t="s">
        <v>1596</v>
      </c>
      <c r="DJ164" s="74" t="s">
        <v>1596</v>
      </c>
      <c r="DK164" s="74" t="s">
        <v>1596</v>
      </c>
      <c r="DL164" s="74" t="s">
        <v>1596</v>
      </c>
      <c r="DM164" s="74" t="s">
        <v>1596</v>
      </c>
      <c r="DN164" s="74" t="s">
        <v>1596</v>
      </c>
      <c r="DO164" s="74" t="s">
        <v>1596</v>
      </c>
      <c r="DP164" s="74" t="s">
        <v>1596</v>
      </c>
      <c r="DQ164" s="74" t="s">
        <v>1596</v>
      </c>
      <c r="DR164" s="74" t="s">
        <v>1596</v>
      </c>
      <c r="DS164" s="74" t="s">
        <v>1596</v>
      </c>
      <c r="DT164" s="74" t="s">
        <v>1596</v>
      </c>
      <c r="DU164" s="74" t="s">
        <v>1596</v>
      </c>
      <c r="DV164" s="74" t="s">
        <v>1596</v>
      </c>
      <c r="DW164" s="74" t="str">
        <f t="shared" si="116"/>
        <v>eligible</v>
      </c>
      <c r="DX164" s="74" t="str">
        <f t="shared" si="117"/>
        <v>eligible</v>
      </c>
      <c r="DY164" s="74" t="str">
        <f t="shared" si="118"/>
        <v>eligible</v>
      </c>
      <c r="DZ164" s="74" t="str">
        <f t="shared" si="119"/>
        <v>eligible</v>
      </c>
      <c r="EA164" s="74" t="str">
        <f t="shared" si="85"/>
        <v>eligible</v>
      </c>
      <c r="EB164" s="74" t="s">
        <v>1596</v>
      </c>
      <c r="EC164" s="63"/>
      <c r="ED164" s="63"/>
      <c r="EE164" s="74"/>
      <c r="EF164" s="74"/>
      <c r="EG164" s="74"/>
      <c r="EH164" s="74"/>
      <c r="EI164" s="74"/>
      <c r="EJ164" s="74"/>
      <c r="EK164" s="74"/>
      <c r="EL164" s="74"/>
      <c r="EM164" s="74"/>
      <c r="EN164" s="74"/>
      <c r="EO164" s="74"/>
      <c r="EP164" s="74"/>
      <c r="EQ164" s="74"/>
      <c r="ER164" s="74"/>
      <c r="ES164" s="74"/>
      <c r="ET164" s="74"/>
      <c r="EU164" s="74"/>
      <c r="EV164" s="74"/>
      <c r="EW164" s="74"/>
      <c r="EX164" s="74"/>
      <c r="EY164" s="74"/>
      <c r="EZ164" s="74"/>
      <c r="FA164" s="74"/>
      <c r="FB164" s="74"/>
      <c r="FC164" s="74"/>
      <c r="FD164" s="74"/>
    </row>
    <row r="165" spans="2:160" x14ac:dyDescent="0.25">
      <c r="B165" s="20" t="s">
        <v>201</v>
      </c>
      <c r="C165" s="64" t="s">
        <v>1771</v>
      </c>
      <c r="D165" s="29"/>
      <c r="E165" s="29"/>
      <c r="F165" s="65" t="str">
        <f t="shared" si="86"/>
        <v>LDC</v>
      </c>
      <c r="G165" s="65" t="str">
        <f t="shared" si="87"/>
        <v>LDC</v>
      </c>
      <c r="H165" s="65" t="str">
        <f t="shared" si="88"/>
        <v>LDC</v>
      </c>
      <c r="I165" s="65" t="str">
        <f t="shared" si="89"/>
        <v>LDC</v>
      </c>
      <c r="J165" s="65" t="str">
        <f t="shared" si="90"/>
        <v>HIC</v>
      </c>
      <c r="K165" s="65" t="str">
        <f t="shared" si="91"/>
        <v>HIC</v>
      </c>
      <c r="L165" s="65" t="str">
        <f t="shared" si="92"/>
        <v>HIC</v>
      </c>
      <c r="M165" s="65" t="str">
        <f t="shared" si="93"/>
        <v>HIC</v>
      </c>
      <c r="N165" s="65" t="str">
        <f t="shared" si="94"/>
        <v>HIC</v>
      </c>
      <c r="O165" s="66" t="str">
        <f t="shared" si="95"/>
        <v>HIC</v>
      </c>
      <c r="P165" s="66" t="str">
        <f t="shared" si="96"/>
        <v>HIC</v>
      </c>
      <c r="Q165" s="66" t="str">
        <f t="shared" si="97"/>
        <v>HIC</v>
      </c>
      <c r="R165" s="66" t="str">
        <f t="shared" si="98"/>
        <v>HIC</v>
      </c>
      <c r="S165" s="66" t="str">
        <f t="shared" si="99"/>
        <v>HIC</v>
      </c>
      <c r="T165" s="66" t="str">
        <f t="shared" si="100"/>
        <v>HIC</v>
      </c>
      <c r="U165" s="66" t="str">
        <f t="shared" si="101"/>
        <v>HIC</v>
      </c>
      <c r="V165" s="66" t="str">
        <f t="shared" si="102"/>
        <v>HIC</v>
      </c>
      <c r="W165" s="66" t="str">
        <f t="shared" si="103"/>
        <v>HIC</v>
      </c>
      <c r="X165" s="66" t="str">
        <f t="shared" si="104"/>
        <v>HIC</v>
      </c>
      <c r="Y165" s="66" t="str">
        <f t="shared" si="105"/>
        <v>HIC</v>
      </c>
      <c r="Z165" s="66" t="str">
        <f t="shared" si="106"/>
        <v>HIC</v>
      </c>
      <c r="AA165" s="66" t="str">
        <f t="shared" si="107"/>
        <v>HIC</v>
      </c>
      <c r="AB165" s="66" t="str">
        <f t="shared" si="108"/>
        <v>HIC</v>
      </c>
      <c r="AC165" s="66" t="str">
        <f t="shared" si="109"/>
        <v>HIC</v>
      </c>
      <c r="AD165" s="66" t="str">
        <f t="shared" si="110"/>
        <v>HIC</v>
      </c>
      <c r="AE165" s="66" t="str">
        <f t="shared" si="111"/>
        <v>HIC</v>
      </c>
      <c r="AF165" s="66" t="str">
        <f t="shared" si="112"/>
        <v>HIC</v>
      </c>
      <c r="AG165" s="66" t="str">
        <f t="shared" si="113"/>
        <v>HIC</v>
      </c>
      <c r="AH165" s="66" t="str">
        <f t="shared" si="114"/>
        <v>HIC</v>
      </c>
      <c r="AI165" s="66" t="str">
        <f t="shared" si="115"/>
        <v>HIC</v>
      </c>
      <c r="AJ165" s="67"/>
      <c r="AK165" s="67"/>
      <c r="AL165" s="55"/>
      <c r="AM165" s="55"/>
      <c r="AN165" s="128" t="s">
        <v>1599</v>
      </c>
      <c r="AO165" s="128" t="s">
        <v>1599</v>
      </c>
      <c r="AP165" s="68" t="s">
        <v>1599</v>
      </c>
      <c r="AQ165" s="75" t="s">
        <v>1599</v>
      </c>
      <c r="AR165" s="68" t="s">
        <v>1606</v>
      </c>
      <c r="AS165" s="68" t="s">
        <v>1606</v>
      </c>
      <c r="AT165" s="69" t="s">
        <v>1606</v>
      </c>
      <c r="AU165" s="68" t="s">
        <v>1606</v>
      </c>
      <c r="AV165" s="68" t="s">
        <v>1606</v>
      </c>
      <c r="AW165" s="70" t="s">
        <v>1606</v>
      </c>
      <c r="AX165" s="70" t="s">
        <v>1606</v>
      </c>
      <c r="AY165" s="70" t="s">
        <v>1606</v>
      </c>
      <c r="AZ165" s="70" t="s">
        <v>1606</v>
      </c>
      <c r="BA165" s="70" t="s">
        <v>1606</v>
      </c>
      <c r="BB165" s="70" t="s">
        <v>1606</v>
      </c>
      <c r="BC165" s="70" t="s">
        <v>1606</v>
      </c>
      <c r="BD165" s="70" t="s">
        <v>1606</v>
      </c>
      <c r="BE165" s="70" t="s">
        <v>1606</v>
      </c>
      <c r="BF165" s="70" t="s">
        <v>1606</v>
      </c>
      <c r="BG165" s="70" t="s">
        <v>1606</v>
      </c>
      <c r="BH165" s="70" t="s">
        <v>1606</v>
      </c>
      <c r="BI165" s="70" t="s">
        <v>1606</v>
      </c>
      <c r="BJ165" s="70" t="s">
        <v>1606</v>
      </c>
      <c r="BK165" s="70" t="s">
        <v>1606</v>
      </c>
      <c r="BL165" s="70" t="s">
        <v>1606</v>
      </c>
      <c r="BM165" s="70" t="s">
        <v>1606</v>
      </c>
      <c r="BN165" s="70" t="s">
        <v>1606</v>
      </c>
      <c r="BO165" s="70" t="s">
        <v>1606</v>
      </c>
      <c r="BP165" s="70" t="s">
        <v>1606</v>
      </c>
      <c r="BQ165" s="70" t="s">
        <v>1606</v>
      </c>
      <c r="BR165" s="55"/>
      <c r="BS165" s="55"/>
      <c r="BT165" s="135" t="s">
        <v>1207</v>
      </c>
      <c r="BU165" s="71" t="s">
        <v>1207</v>
      </c>
      <c r="BV165" s="71" t="s">
        <v>1207</v>
      </c>
      <c r="BW165" s="71" t="s">
        <v>1207</v>
      </c>
      <c r="BX165" s="71" t="s">
        <v>1600</v>
      </c>
      <c r="BY165" s="71" t="s">
        <v>1600</v>
      </c>
      <c r="BZ165" s="71" t="s">
        <v>1600</v>
      </c>
      <c r="CA165" s="71" t="s">
        <v>1600</v>
      </c>
      <c r="CB165" s="71" t="s">
        <v>1600</v>
      </c>
      <c r="CC165" s="64" t="s">
        <v>1600</v>
      </c>
      <c r="CD165" s="64" t="s">
        <v>1600</v>
      </c>
      <c r="CE165" s="64" t="s">
        <v>1600</v>
      </c>
      <c r="CF165" s="64" t="s">
        <v>1600</v>
      </c>
      <c r="CG165" s="64" t="s">
        <v>1600</v>
      </c>
      <c r="CH165" s="64" t="s">
        <v>1600</v>
      </c>
      <c r="CI165" s="64" t="s">
        <v>1600</v>
      </c>
      <c r="CJ165" s="64" t="s">
        <v>1600</v>
      </c>
      <c r="CK165" s="64" t="s">
        <v>1600</v>
      </c>
      <c r="CL165" s="64" t="s">
        <v>1600</v>
      </c>
      <c r="CM165" s="64" t="s">
        <v>1600</v>
      </c>
      <c r="CN165" s="64" t="s">
        <v>1600</v>
      </c>
      <c r="CO165" s="64" t="s">
        <v>1600</v>
      </c>
      <c r="CP165" s="64" t="s">
        <v>1600</v>
      </c>
      <c r="CQ165" s="64" t="s">
        <v>1600</v>
      </c>
      <c r="CR165" s="64" t="s">
        <v>1600</v>
      </c>
      <c r="CS165" s="64" t="s">
        <v>1600</v>
      </c>
      <c r="CT165" s="64" t="s">
        <v>1600</v>
      </c>
      <c r="CU165" s="64" t="s">
        <v>1600</v>
      </c>
      <c r="CV165" s="64" t="s">
        <v>1600</v>
      </c>
      <c r="CW165" s="64" t="s">
        <v>1600</v>
      </c>
      <c r="CX165" s="29"/>
      <c r="CY165" s="29"/>
      <c r="CZ165" s="139" t="s">
        <v>1596</v>
      </c>
      <c r="DA165" s="72" t="s">
        <v>1596</v>
      </c>
      <c r="DB165" s="72" t="s">
        <v>1596</v>
      </c>
      <c r="DC165" s="72" t="s">
        <v>1596</v>
      </c>
      <c r="DD165" s="72" t="s">
        <v>1601</v>
      </c>
      <c r="DE165" s="72" t="s">
        <v>1601</v>
      </c>
      <c r="DF165" s="72" t="s">
        <v>1601</v>
      </c>
      <c r="DG165" s="77" t="s">
        <v>1602</v>
      </c>
      <c r="DH165" s="78" t="s">
        <v>1602</v>
      </c>
      <c r="DI165" s="74" t="s">
        <v>1601</v>
      </c>
      <c r="DJ165" s="74" t="s">
        <v>1601</v>
      </c>
      <c r="DK165" s="74" t="s">
        <v>1601</v>
      </c>
      <c r="DL165" s="74" t="s">
        <v>1601</v>
      </c>
      <c r="DM165" s="74" t="s">
        <v>1601</v>
      </c>
      <c r="DN165" s="74" t="s">
        <v>1601</v>
      </c>
      <c r="DO165" s="74" t="s">
        <v>1601</v>
      </c>
      <c r="DP165" s="74" t="s">
        <v>1601</v>
      </c>
      <c r="DQ165" s="74" t="s">
        <v>1601</v>
      </c>
      <c r="DR165" s="74" t="s">
        <v>1601</v>
      </c>
      <c r="DS165" s="74" t="s">
        <v>1601</v>
      </c>
      <c r="DT165" s="74" t="s">
        <v>1601</v>
      </c>
      <c r="DU165" s="74" t="s">
        <v>1601</v>
      </c>
      <c r="DV165" s="74" t="s">
        <v>1601</v>
      </c>
      <c r="DW165" s="74" t="str">
        <f t="shared" si="116"/>
        <v>ineligible</v>
      </c>
      <c r="DX165" s="74" t="str">
        <f t="shared" si="117"/>
        <v>ineligible</v>
      </c>
      <c r="DY165" s="74" t="str">
        <f t="shared" si="118"/>
        <v>ineligible</v>
      </c>
      <c r="DZ165" s="74" t="str">
        <f t="shared" si="119"/>
        <v>ineligible</v>
      </c>
      <c r="EA165" s="74" t="str">
        <f t="shared" si="85"/>
        <v>ineligible</v>
      </c>
      <c r="EB165" s="74" t="s">
        <v>1601</v>
      </c>
      <c r="EC165" s="63"/>
      <c r="ED165" s="63"/>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row>
    <row r="166" spans="2:160" x14ac:dyDescent="0.25">
      <c r="B166" s="20" t="s">
        <v>210</v>
      </c>
      <c r="C166" s="64" t="s">
        <v>1773</v>
      </c>
      <c r="D166" s="29"/>
      <c r="E166" s="29"/>
      <c r="F166" s="65" t="str">
        <f t="shared" si="86"/>
        <v>UMIC</v>
      </c>
      <c r="G166" s="65" t="str">
        <f t="shared" si="87"/>
        <v>UMIC</v>
      </c>
      <c r="H166" s="65" t="str">
        <f t="shared" si="88"/>
        <v>UMIC</v>
      </c>
      <c r="I166" s="65" t="str">
        <f t="shared" si="89"/>
        <v>UMIC</v>
      </c>
      <c r="J166" s="65" t="str">
        <f t="shared" si="90"/>
        <v>HIC</v>
      </c>
      <c r="K166" s="65" t="str">
        <f t="shared" si="91"/>
        <v>HIC</v>
      </c>
      <c r="L166" s="65" t="str">
        <f t="shared" si="92"/>
        <v>HIC</v>
      </c>
      <c r="M166" s="65" t="str">
        <f t="shared" si="93"/>
        <v>HIC</v>
      </c>
      <c r="N166" s="65" t="str">
        <f t="shared" si="94"/>
        <v>HIC</v>
      </c>
      <c r="O166" s="66" t="str">
        <f t="shared" si="95"/>
        <v>HIC</v>
      </c>
      <c r="P166" s="66" t="str">
        <f t="shared" si="96"/>
        <v>HIC</v>
      </c>
      <c r="Q166" s="66" t="str">
        <f t="shared" si="97"/>
        <v>HIC</v>
      </c>
      <c r="R166" s="66" t="str">
        <f t="shared" si="98"/>
        <v>..</v>
      </c>
      <c r="S166" s="66" t="str">
        <f t="shared" si="99"/>
        <v>..</v>
      </c>
      <c r="T166" s="66" t="str">
        <f t="shared" si="100"/>
        <v>..</v>
      </c>
      <c r="U166" s="66" t="str">
        <f t="shared" si="101"/>
        <v>..</v>
      </c>
      <c r="V166" s="66" t="str">
        <f t="shared" si="102"/>
        <v>..</v>
      </c>
      <c r="W166" s="66" t="str">
        <f t="shared" si="103"/>
        <v>..</v>
      </c>
      <c r="X166" s="66" t="str">
        <f t="shared" si="104"/>
        <v>..</v>
      </c>
      <c r="Y166" s="66" t="str">
        <f t="shared" si="105"/>
        <v>..</v>
      </c>
      <c r="Z166" s="66" t="str">
        <f t="shared" si="106"/>
        <v>..</v>
      </c>
      <c r="AA166" s="66" t="str">
        <f t="shared" si="107"/>
        <v>..</v>
      </c>
      <c r="AB166" s="66" t="str">
        <f t="shared" si="108"/>
        <v>..</v>
      </c>
      <c r="AC166" s="66" t="str">
        <f t="shared" si="109"/>
        <v>..</v>
      </c>
      <c r="AD166" s="66" t="str">
        <f t="shared" si="110"/>
        <v>..</v>
      </c>
      <c r="AE166" s="66" t="str">
        <f t="shared" si="111"/>
        <v>..</v>
      </c>
      <c r="AF166" s="66" t="str">
        <f t="shared" si="112"/>
        <v>..</v>
      </c>
      <c r="AG166" s="66" t="str">
        <f t="shared" si="113"/>
        <v>..</v>
      </c>
      <c r="AH166" s="66" t="str">
        <f t="shared" si="114"/>
        <v>..</v>
      </c>
      <c r="AI166" s="66" t="str">
        <f t="shared" si="115"/>
        <v>..</v>
      </c>
      <c r="AJ166" s="67"/>
      <c r="AK166" s="67"/>
      <c r="AL166" s="55"/>
      <c r="AM166" s="55"/>
      <c r="AN166" s="128" t="s">
        <v>1598</v>
      </c>
      <c r="AO166" s="128" t="s">
        <v>1598</v>
      </c>
      <c r="AP166" s="68" t="s">
        <v>1598</v>
      </c>
      <c r="AQ166" s="68" t="s">
        <v>1598</v>
      </c>
      <c r="AR166" s="68" t="s">
        <v>1606</v>
      </c>
      <c r="AS166" s="68" t="s">
        <v>1606</v>
      </c>
      <c r="AT166" s="69" t="s">
        <v>1606</v>
      </c>
      <c r="AU166" s="68" t="s">
        <v>1606</v>
      </c>
      <c r="AV166" s="68" t="s">
        <v>1606</v>
      </c>
      <c r="AW166" s="70" t="s">
        <v>1606</v>
      </c>
      <c r="AX166" s="70" t="s">
        <v>1606</v>
      </c>
      <c r="AY166" s="70" t="s">
        <v>1606</v>
      </c>
      <c r="AZ166" s="70" t="s">
        <v>1600</v>
      </c>
      <c r="BA166" s="70" t="s">
        <v>1600</v>
      </c>
      <c r="BB166" s="70" t="s">
        <v>1600</v>
      </c>
      <c r="BC166" s="70" t="s">
        <v>1600</v>
      </c>
      <c r="BD166" s="70" t="s">
        <v>1600</v>
      </c>
      <c r="BE166" s="70" t="s">
        <v>1600</v>
      </c>
      <c r="BF166" s="70" t="s">
        <v>1600</v>
      </c>
      <c r="BG166" s="70" t="s">
        <v>1600</v>
      </c>
      <c r="BH166" s="70" t="s">
        <v>1600</v>
      </c>
      <c r="BI166" s="70" t="s">
        <v>1600</v>
      </c>
      <c r="BJ166" s="70" t="s">
        <v>1600</v>
      </c>
      <c r="BK166" s="70" t="s">
        <v>1600</v>
      </c>
      <c r="BL166" s="70" t="s">
        <v>1600</v>
      </c>
      <c r="BM166" s="70" t="s">
        <v>1600</v>
      </c>
      <c r="BN166" s="70" t="s">
        <v>1600</v>
      </c>
      <c r="BO166" s="70" t="s">
        <v>1600</v>
      </c>
      <c r="BP166" s="70" t="s">
        <v>1600</v>
      </c>
      <c r="BQ166" s="70" t="s">
        <v>1600</v>
      </c>
      <c r="BR166" s="55"/>
      <c r="BS166" s="55"/>
      <c r="BT166" s="135" t="s">
        <v>1600</v>
      </c>
      <c r="BU166" s="71" t="s">
        <v>1600</v>
      </c>
      <c r="BV166" s="71" t="s">
        <v>1600</v>
      </c>
      <c r="BW166" s="71" t="s">
        <v>1600</v>
      </c>
      <c r="BX166" s="71" t="s">
        <v>1600</v>
      </c>
      <c r="BY166" s="71" t="s">
        <v>1600</v>
      </c>
      <c r="BZ166" s="71" t="s">
        <v>1600</v>
      </c>
      <c r="CA166" s="71" t="s">
        <v>1600</v>
      </c>
      <c r="CB166" s="71" t="s">
        <v>1600</v>
      </c>
      <c r="CC166" s="64" t="s">
        <v>1600</v>
      </c>
      <c r="CD166" s="64" t="s">
        <v>1600</v>
      </c>
      <c r="CE166" s="64" t="s">
        <v>1600</v>
      </c>
      <c r="CF166" s="64" t="s">
        <v>1600</v>
      </c>
      <c r="CG166" s="64" t="s">
        <v>1600</v>
      </c>
      <c r="CH166" s="64" t="s">
        <v>1600</v>
      </c>
      <c r="CI166" s="64" t="s">
        <v>1600</v>
      </c>
      <c r="CJ166" s="64" t="s">
        <v>1600</v>
      </c>
      <c r="CK166" s="64" t="s">
        <v>1600</v>
      </c>
      <c r="CL166" s="64" t="s">
        <v>1600</v>
      </c>
      <c r="CM166" s="64" t="s">
        <v>1600</v>
      </c>
      <c r="CN166" s="64" t="s">
        <v>1600</v>
      </c>
      <c r="CO166" s="64" t="s">
        <v>1600</v>
      </c>
      <c r="CP166" s="64" t="s">
        <v>1600</v>
      </c>
      <c r="CQ166" s="64" t="s">
        <v>1600</v>
      </c>
      <c r="CR166" s="64" t="s">
        <v>1600</v>
      </c>
      <c r="CS166" s="64" t="s">
        <v>1600</v>
      </c>
      <c r="CT166" s="64" t="s">
        <v>1600</v>
      </c>
      <c r="CU166" s="64" t="s">
        <v>1600</v>
      </c>
      <c r="CV166" s="64" t="s">
        <v>1600</v>
      </c>
      <c r="CW166" s="64" t="s">
        <v>1600</v>
      </c>
      <c r="CX166" s="29"/>
      <c r="CY166" s="29"/>
      <c r="CZ166" s="139" t="s">
        <v>1601</v>
      </c>
      <c r="DA166" s="72" t="s">
        <v>1601</v>
      </c>
      <c r="DB166" s="72" t="s">
        <v>1601</v>
      </c>
      <c r="DC166" s="72" t="s">
        <v>1601</v>
      </c>
      <c r="DD166" s="72" t="s">
        <v>1601</v>
      </c>
      <c r="DE166" s="72" t="s">
        <v>1601</v>
      </c>
      <c r="DF166" s="72" t="s">
        <v>1601</v>
      </c>
      <c r="DG166" s="77" t="s">
        <v>1602</v>
      </c>
      <c r="DH166" s="78" t="s">
        <v>1602</v>
      </c>
      <c r="DI166" s="74" t="s">
        <v>1601</v>
      </c>
      <c r="DJ166" s="74" t="s">
        <v>1601</v>
      </c>
      <c r="DK166" s="74" t="s">
        <v>1629</v>
      </c>
      <c r="DL166" s="74" t="s">
        <v>1629</v>
      </c>
      <c r="DM166" s="74" t="s">
        <v>1629</v>
      </c>
      <c r="DN166" s="74" t="s">
        <v>1629</v>
      </c>
      <c r="DO166" s="74" t="s">
        <v>1629</v>
      </c>
      <c r="DP166" s="74" t="s">
        <v>1629</v>
      </c>
      <c r="DQ166" s="74" t="s">
        <v>1629</v>
      </c>
      <c r="DR166" s="74" t="s">
        <v>1629</v>
      </c>
      <c r="DS166" s="74" t="s">
        <v>1629</v>
      </c>
      <c r="DT166" s="74" t="s">
        <v>1629</v>
      </c>
      <c r="DU166" s="74" t="s">
        <v>1629</v>
      </c>
      <c r="DV166" s="74" t="s">
        <v>1629</v>
      </c>
      <c r="DW166" s="74" t="str">
        <f t="shared" si="116"/>
        <v>unclassified</v>
      </c>
      <c r="DX166" s="74" t="str">
        <f t="shared" si="117"/>
        <v>unclassified</v>
      </c>
      <c r="DY166" s="74" t="str">
        <f t="shared" si="118"/>
        <v>unclassified</v>
      </c>
      <c r="DZ166" s="74" t="str">
        <f t="shared" si="119"/>
        <v>unclassified</v>
      </c>
      <c r="EA166" s="74" t="str">
        <f t="shared" si="85"/>
        <v>unclassified</v>
      </c>
      <c r="EB166" s="74" t="s">
        <v>1629</v>
      </c>
      <c r="EC166" s="63"/>
      <c r="ED166" s="63"/>
      <c r="EE166" s="74"/>
      <c r="EF166" s="74"/>
      <c r="EG166" s="74"/>
      <c r="EH166" s="74"/>
      <c r="EI166" s="74"/>
      <c r="EJ166" s="74"/>
      <c r="EK166" s="74"/>
      <c r="EL166" s="74"/>
      <c r="EM166" s="74"/>
      <c r="EN166" s="74"/>
      <c r="EO166" s="74"/>
      <c r="EP166" s="74"/>
      <c r="EQ166" s="74"/>
      <c r="ER166" s="74"/>
      <c r="ES166" s="74"/>
      <c r="ET166" s="74"/>
      <c r="EU166" s="74"/>
      <c r="EV166" s="74"/>
      <c r="EW166" s="74"/>
      <c r="EX166" s="74"/>
      <c r="EY166" s="74"/>
      <c r="EZ166" s="74"/>
      <c r="FA166" s="74"/>
      <c r="FB166" s="74"/>
      <c r="FC166" s="74"/>
      <c r="FD166" s="74"/>
    </row>
    <row r="167" spans="2:160" x14ac:dyDescent="0.25">
      <c r="B167" s="20" t="s">
        <v>124</v>
      </c>
      <c r="C167" s="64" t="s">
        <v>1774</v>
      </c>
      <c r="D167" s="29"/>
      <c r="E167" s="29"/>
      <c r="F167" s="65" t="str">
        <f t="shared" si="86"/>
        <v>..</v>
      </c>
      <c r="G167" s="65" t="str">
        <f t="shared" si="87"/>
        <v>..</v>
      </c>
      <c r="H167" s="65" t="str">
        <f t="shared" si="88"/>
        <v>..</v>
      </c>
      <c r="I167" s="65" t="str">
        <f t="shared" si="89"/>
        <v>..</v>
      </c>
      <c r="J167" s="65" t="str">
        <f t="shared" si="90"/>
        <v>HIC</v>
      </c>
      <c r="K167" s="65" t="str">
        <f t="shared" si="91"/>
        <v>HIC</v>
      </c>
      <c r="L167" s="65" t="str">
        <f t="shared" si="92"/>
        <v>HIC</v>
      </c>
      <c r="M167" s="65" t="str">
        <f t="shared" si="93"/>
        <v>HIC</v>
      </c>
      <c r="N167" s="65" t="str">
        <f t="shared" si="94"/>
        <v>HIC</v>
      </c>
      <c r="O167" s="66" t="str">
        <f t="shared" si="95"/>
        <v>HIC</v>
      </c>
      <c r="P167" s="66" t="str">
        <f t="shared" si="96"/>
        <v>HIC</v>
      </c>
      <c r="Q167" s="66" t="str">
        <f t="shared" si="97"/>
        <v>HIC</v>
      </c>
      <c r="R167" s="66" t="str">
        <f t="shared" si="98"/>
        <v>HIC</v>
      </c>
      <c r="S167" s="66" t="str">
        <f t="shared" si="99"/>
        <v>HIC</v>
      </c>
      <c r="T167" s="66" t="str">
        <f t="shared" si="100"/>
        <v>HIC</v>
      </c>
      <c r="U167" s="66" t="str">
        <f t="shared" si="101"/>
        <v>UMIC</v>
      </c>
      <c r="V167" s="66" t="str">
        <f t="shared" si="102"/>
        <v>UMIC</v>
      </c>
      <c r="W167" s="66" t="str">
        <f t="shared" si="103"/>
        <v>UMIC</v>
      </c>
      <c r="X167" s="66" t="str">
        <f t="shared" si="104"/>
        <v>UMIC</v>
      </c>
      <c r="Y167" s="66" t="str">
        <f t="shared" si="105"/>
        <v>UMIC</v>
      </c>
      <c r="Z167" s="66" t="str">
        <f t="shared" si="106"/>
        <v>UMIC</v>
      </c>
      <c r="AA167" s="66" t="str">
        <f t="shared" si="107"/>
        <v>UMIC</v>
      </c>
      <c r="AB167" s="66" t="str">
        <f t="shared" si="108"/>
        <v>UMIC</v>
      </c>
      <c r="AC167" s="66" t="str">
        <f t="shared" si="109"/>
        <v>UMIC</v>
      </c>
      <c r="AD167" s="66" t="str">
        <f t="shared" si="110"/>
        <v>UMIC</v>
      </c>
      <c r="AE167" s="66" t="str">
        <f t="shared" si="111"/>
        <v>UMIC</v>
      </c>
      <c r="AF167" s="66" t="str">
        <f t="shared" si="112"/>
        <v>LMIC</v>
      </c>
      <c r="AG167" s="66" t="str">
        <f t="shared" si="113"/>
        <v>LMIC</v>
      </c>
      <c r="AH167" s="66" t="str">
        <f t="shared" si="114"/>
        <v>LMIC</v>
      </c>
      <c r="AI167" s="66" t="str">
        <f t="shared" si="115"/>
        <v>..</v>
      </c>
      <c r="AJ167" s="67"/>
      <c r="AK167" s="67"/>
      <c r="AL167" s="55"/>
      <c r="AM167" s="55"/>
      <c r="AN167" s="128" t="s">
        <v>1600</v>
      </c>
      <c r="AO167" s="128" t="s">
        <v>1600</v>
      </c>
      <c r="AP167" s="68" t="s">
        <v>1600</v>
      </c>
      <c r="AQ167" s="68" t="s">
        <v>1600</v>
      </c>
      <c r="AR167" s="68" t="s">
        <v>1606</v>
      </c>
      <c r="AS167" s="68" t="s">
        <v>1606</v>
      </c>
      <c r="AT167" s="69" t="s">
        <v>1606</v>
      </c>
      <c r="AU167" s="68" t="s">
        <v>1606</v>
      </c>
      <c r="AV167" s="68" t="s">
        <v>1606</v>
      </c>
      <c r="AW167" s="70" t="s">
        <v>1606</v>
      </c>
      <c r="AX167" s="70" t="s">
        <v>1606</v>
      </c>
      <c r="AY167" s="70" t="s">
        <v>1606</v>
      </c>
      <c r="AZ167" s="70" t="s">
        <v>1606</v>
      </c>
      <c r="BA167" s="70" t="s">
        <v>1606</v>
      </c>
      <c r="BB167" s="70" t="s">
        <v>1606</v>
      </c>
      <c r="BC167" s="70" t="s">
        <v>1598</v>
      </c>
      <c r="BD167" s="70" t="s">
        <v>1598</v>
      </c>
      <c r="BE167" s="70" t="s">
        <v>1598</v>
      </c>
      <c r="BF167" s="70" t="s">
        <v>1598</v>
      </c>
      <c r="BG167" s="70" t="s">
        <v>1598</v>
      </c>
      <c r="BH167" s="70" t="s">
        <v>1598</v>
      </c>
      <c r="BI167" s="70" t="s">
        <v>1598</v>
      </c>
      <c r="BJ167" s="70" t="s">
        <v>1598</v>
      </c>
      <c r="BK167" s="70" t="s">
        <v>1598</v>
      </c>
      <c r="BL167" s="70" t="s">
        <v>1598</v>
      </c>
      <c r="BM167" s="70" t="s">
        <v>1598</v>
      </c>
      <c r="BN167" s="70" t="s">
        <v>1599</v>
      </c>
      <c r="BO167" s="70" t="s">
        <v>1599</v>
      </c>
      <c r="BP167" s="70" t="s">
        <v>1599</v>
      </c>
      <c r="BQ167" s="70" t="s">
        <v>1600</v>
      </c>
      <c r="BR167" s="55"/>
      <c r="BS167" s="55"/>
      <c r="BT167" s="135" t="s">
        <v>1600</v>
      </c>
      <c r="BU167" s="71" t="s">
        <v>1600</v>
      </c>
      <c r="BV167" s="71" t="s">
        <v>1600</v>
      </c>
      <c r="BW167" s="71" t="s">
        <v>1600</v>
      </c>
      <c r="BX167" s="71" t="s">
        <v>1600</v>
      </c>
      <c r="BY167" s="71" t="s">
        <v>1600</v>
      </c>
      <c r="BZ167" s="71" t="s">
        <v>1600</v>
      </c>
      <c r="CA167" s="71" t="s">
        <v>1600</v>
      </c>
      <c r="CB167" s="71" t="s">
        <v>1600</v>
      </c>
      <c r="CC167" s="64" t="s">
        <v>1600</v>
      </c>
      <c r="CD167" s="64" t="s">
        <v>1600</v>
      </c>
      <c r="CE167" s="64" t="s">
        <v>1600</v>
      </c>
      <c r="CF167" s="64" t="s">
        <v>1600</v>
      </c>
      <c r="CG167" s="64" t="s">
        <v>1600</v>
      </c>
      <c r="CH167" s="64" t="s">
        <v>1600</v>
      </c>
      <c r="CI167" s="64" t="s">
        <v>1600</v>
      </c>
      <c r="CJ167" s="64" t="s">
        <v>1600</v>
      </c>
      <c r="CK167" s="64" t="s">
        <v>1600</v>
      </c>
      <c r="CL167" s="64" t="s">
        <v>1600</v>
      </c>
      <c r="CM167" s="64" t="s">
        <v>1600</v>
      </c>
      <c r="CN167" s="64" t="s">
        <v>1600</v>
      </c>
      <c r="CO167" s="64" t="s">
        <v>1600</v>
      </c>
      <c r="CP167" s="64" t="s">
        <v>1600</v>
      </c>
      <c r="CQ167" s="64" t="s">
        <v>1600</v>
      </c>
      <c r="CR167" s="64" t="s">
        <v>1600</v>
      </c>
      <c r="CS167" s="64" t="s">
        <v>1600</v>
      </c>
      <c r="CT167" s="64" t="s">
        <v>1600</v>
      </c>
      <c r="CU167" s="64" t="s">
        <v>1600</v>
      </c>
      <c r="CV167" s="64" t="s">
        <v>1600</v>
      </c>
      <c r="CW167" s="64" t="s">
        <v>1600</v>
      </c>
      <c r="CX167" s="29"/>
      <c r="CY167" s="29"/>
      <c r="CZ167" s="139" t="s">
        <v>1601</v>
      </c>
      <c r="DA167" s="72" t="s">
        <v>1601</v>
      </c>
      <c r="DB167" s="72" t="s">
        <v>1601</v>
      </c>
      <c r="DC167" s="72" t="s">
        <v>1601</v>
      </c>
      <c r="DD167" s="72" t="s">
        <v>1601</v>
      </c>
      <c r="DE167" s="72" t="s">
        <v>1601</v>
      </c>
      <c r="DF167" s="72" t="s">
        <v>1601</v>
      </c>
      <c r="DG167" s="77" t="s">
        <v>1602</v>
      </c>
      <c r="DH167" s="78" t="s">
        <v>1602</v>
      </c>
      <c r="DI167" s="74" t="s">
        <v>1601</v>
      </c>
      <c r="DJ167" s="74" t="s">
        <v>1601</v>
      </c>
      <c r="DK167" s="74" t="s">
        <v>1601</v>
      </c>
      <c r="DL167" s="74" t="s">
        <v>1601</v>
      </c>
      <c r="DM167" s="74" t="s">
        <v>1601</v>
      </c>
      <c r="DN167" s="74" t="s">
        <v>1601</v>
      </c>
      <c r="DO167" s="74" t="s">
        <v>1601</v>
      </c>
      <c r="DP167" s="74" t="s">
        <v>1601</v>
      </c>
      <c r="DQ167" s="74" t="s">
        <v>1601</v>
      </c>
      <c r="DR167" s="74" t="s">
        <v>1601</v>
      </c>
      <c r="DS167" s="74" t="s">
        <v>1601</v>
      </c>
      <c r="DT167" s="74" t="s">
        <v>1601</v>
      </c>
      <c r="DU167" s="74" t="s">
        <v>1601</v>
      </c>
      <c r="DV167" s="74" t="s">
        <v>1601</v>
      </c>
      <c r="DW167" s="74" t="str">
        <f t="shared" si="116"/>
        <v>ineligible</v>
      </c>
      <c r="DX167" s="74" t="str">
        <f t="shared" si="117"/>
        <v>ineligible</v>
      </c>
      <c r="DY167" s="74" t="str">
        <f t="shared" si="118"/>
        <v>eligible</v>
      </c>
      <c r="DZ167" s="74" t="str">
        <f t="shared" si="119"/>
        <v>eligible</v>
      </c>
      <c r="EA167" s="74" t="str">
        <f t="shared" si="85"/>
        <v>eligible</v>
      </c>
      <c r="EB167" s="74" t="s">
        <v>1596</v>
      </c>
      <c r="EC167" s="63"/>
      <c r="ED167" s="63"/>
      <c r="EE167" s="74"/>
      <c r="EF167" s="74"/>
      <c r="EG167" s="74"/>
      <c r="EH167" s="74"/>
      <c r="EI167" s="74"/>
      <c r="EJ167" s="74"/>
      <c r="EK167" s="74"/>
      <c r="EL167" s="74"/>
      <c r="EM167" s="74"/>
      <c r="EN167" s="74"/>
      <c r="EO167" s="74"/>
      <c r="EP167" s="74"/>
      <c r="EQ167" s="74"/>
      <c r="ER167" s="74"/>
      <c r="ES167" s="74"/>
      <c r="ET167" s="74"/>
      <c r="EU167" s="74"/>
      <c r="EV167" s="74"/>
      <c r="EW167" s="74"/>
      <c r="EX167" s="74"/>
      <c r="EY167" s="74" t="s">
        <v>1207</v>
      </c>
      <c r="EZ167" s="74" t="s">
        <v>1207</v>
      </c>
      <c r="FA167" s="74" t="s">
        <v>1207</v>
      </c>
      <c r="FB167" s="74" t="s">
        <v>1207</v>
      </c>
      <c r="FC167" s="74" t="s">
        <v>1207</v>
      </c>
      <c r="FD167" s="74" t="s">
        <v>1207</v>
      </c>
    </row>
    <row r="168" spans="2:160" x14ac:dyDescent="0.25">
      <c r="B168" s="20" t="s">
        <v>658</v>
      </c>
      <c r="C168" s="64" t="s">
        <v>1298</v>
      </c>
      <c r="D168" s="29"/>
      <c r="E168" s="29"/>
      <c r="F168" s="65" t="str">
        <f t="shared" si="86"/>
        <v>HIC</v>
      </c>
      <c r="G168" s="65" t="str">
        <f t="shared" si="87"/>
        <v>HIC</v>
      </c>
      <c r="H168" s="65" t="str">
        <f t="shared" si="88"/>
        <v>HIC</v>
      </c>
      <c r="I168" s="65" t="str">
        <f t="shared" si="89"/>
        <v>HIC</v>
      </c>
      <c r="J168" s="65" t="str">
        <f t="shared" si="90"/>
        <v>HIC</v>
      </c>
      <c r="K168" s="65" t="str">
        <f t="shared" si="91"/>
        <v>HIC</v>
      </c>
      <c r="L168" s="65" t="str">
        <f t="shared" si="92"/>
        <v>HIC</v>
      </c>
      <c r="M168" s="65" t="str">
        <f t="shared" si="93"/>
        <v>HIC</v>
      </c>
      <c r="N168" s="65" t="str">
        <f t="shared" si="94"/>
        <v>HIC</v>
      </c>
      <c r="O168" s="66" t="str">
        <f t="shared" si="95"/>
        <v>HIC</v>
      </c>
      <c r="P168" s="66" t="str">
        <f t="shared" si="96"/>
        <v>HIC</v>
      </c>
      <c r="Q168" s="66" t="str">
        <f t="shared" si="97"/>
        <v>HIC</v>
      </c>
      <c r="R168" s="66" t="str">
        <f t="shared" si="98"/>
        <v>HIC</v>
      </c>
      <c r="S168" s="66" t="str">
        <f t="shared" si="99"/>
        <v>HIC</v>
      </c>
      <c r="T168" s="66" t="str">
        <f t="shared" si="100"/>
        <v>HIC</v>
      </c>
      <c r="U168" s="66" t="str">
        <f t="shared" si="101"/>
        <v>HIC</v>
      </c>
      <c r="V168" s="66" t="str">
        <f t="shared" si="102"/>
        <v>HIC</v>
      </c>
      <c r="W168" s="66" t="str">
        <f t="shared" si="103"/>
        <v>HIC</v>
      </c>
      <c r="X168" s="66" t="str">
        <f t="shared" si="104"/>
        <v>HIC</v>
      </c>
      <c r="Y168" s="66" t="str">
        <f t="shared" si="105"/>
        <v>HIC</v>
      </c>
      <c r="Z168" s="66" t="str">
        <f t="shared" si="106"/>
        <v>HIC</v>
      </c>
      <c r="AA168" s="66" t="str">
        <f t="shared" si="107"/>
        <v>HIC</v>
      </c>
      <c r="AB168" s="66" t="str">
        <f t="shared" si="108"/>
        <v>HIC</v>
      </c>
      <c r="AC168" s="66" t="str">
        <f t="shared" si="109"/>
        <v>HIC</v>
      </c>
      <c r="AD168" s="66" t="str">
        <f t="shared" si="110"/>
        <v>HIC</v>
      </c>
      <c r="AE168" s="66" t="str">
        <f t="shared" si="111"/>
        <v>UMIC</v>
      </c>
      <c r="AF168" s="66" t="str">
        <f t="shared" si="112"/>
        <v>UMIC</v>
      </c>
      <c r="AG168" s="66" t="str">
        <f t="shared" si="113"/>
        <v>UMIC</v>
      </c>
      <c r="AH168" s="66" t="str">
        <f t="shared" si="114"/>
        <v>UMIC</v>
      </c>
      <c r="AI168" s="66" t="str">
        <f t="shared" si="115"/>
        <v>..</v>
      </c>
      <c r="AJ168" s="67"/>
      <c r="AK168" s="67"/>
      <c r="AL168" s="55"/>
      <c r="AM168" s="55"/>
      <c r="AN168" s="128" t="s">
        <v>1606</v>
      </c>
      <c r="AO168" s="128" t="s">
        <v>1606</v>
      </c>
      <c r="AP168" s="68" t="s">
        <v>1606</v>
      </c>
      <c r="AQ168" s="68" t="s">
        <v>1606</v>
      </c>
      <c r="AR168" s="68" t="s">
        <v>1606</v>
      </c>
      <c r="AS168" s="68" t="s">
        <v>1606</v>
      </c>
      <c r="AT168" s="69" t="s">
        <v>1606</v>
      </c>
      <c r="AU168" s="68" t="s">
        <v>1606</v>
      </c>
      <c r="AV168" s="68" t="s">
        <v>1606</v>
      </c>
      <c r="AW168" s="70" t="s">
        <v>1606</v>
      </c>
      <c r="AX168" s="70" t="s">
        <v>1606</v>
      </c>
      <c r="AY168" s="70" t="s">
        <v>1606</v>
      </c>
      <c r="AZ168" s="70" t="s">
        <v>1606</v>
      </c>
      <c r="BA168" s="70" t="s">
        <v>1606</v>
      </c>
      <c r="BB168" s="70" t="s">
        <v>1606</v>
      </c>
      <c r="BC168" s="70" t="s">
        <v>1606</v>
      </c>
      <c r="BD168" s="70" t="s">
        <v>1606</v>
      </c>
      <c r="BE168" s="70" t="s">
        <v>1606</v>
      </c>
      <c r="BF168" s="70" t="s">
        <v>1606</v>
      </c>
      <c r="BG168" s="70" t="s">
        <v>1606</v>
      </c>
      <c r="BH168" s="70" t="s">
        <v>1606</v>
      </c>
      <c r="BI168" s="70" t="s">
        <v>1606</v>
      </c>
      <c r="BJ168" s="70" t="s">
        <v>1606</v>
      </c>
      <c r="BK168" s="70" t="s">
        <v>1606</v>
      </c>
      <c r="BL168" s="70" t="s">
        <v>1606</v>
      </c>
      <c r="BM168" s="70" t="s">
        <v>1598</v>
      </c>
      <c r="BN168" s="70" t="s">
        <v>1598</v>
      </c>
      <c r="BO168" s="70" t="s">
        <v>1598</v>
      </c>
      <c r="BP168" s="70" t="s">
        <v>1598</v>
      </c>
      <c r="BQ168" s="70" t="s">
        <v>1600</v>
      </c>
      <c r="BR168" s="55"/>
      <c r="BS168" s="55"/>
      <c r="BT168" s="135" t="s">
        <v>1600</v>
      </c>
      <c r="BU168" s="71" t="s">
        <v>1600</v>
      </c>
      <c r="BV168" s="71" t="s">
        <v>1600</v>
      </c>
      <c r="BW168" s="71" t="s">
        <v>1600</v>
      </c>
      <c r="BX168" s="71" t="s">
        <v>1600</v>
      </c>
      <c r="BY168" s="71" t="s">
        <v>1600</v>
      </c>
      <c r="BZ168" s="71" t="s">
        <v>1600</v>
      </c>
      <c r="CA168" s="71" t="s">
        <v>1600</v>
      </c>
      <c r="CB168" s="71" t="s">
        <v>1600</v>
      </c>
      <c r="CC168" s="64" t="s">
        <v>1600</v>
      </c>
      <c r="CD168" s="64" t="s">
        <v>1600</v>
      </c>
      <c r="CE168" s="64" t="s">
        <v>1600</v>
      </c>
      <c r="CF168" s="64" t="s">
        <v>1600</v>
      </c>
      <c r="CG168" s="64" t="s">
        <v>1600</v>
      </c>
      <c r="CH168" s="64" t="s">
        <v>1600</v>
      </c>
      <c r="CI168" s="64" t="s">
        <v>1600</v>
      </c>
      <c r="CJ168" s="64" t="s">
        <v>1600</v>
      </c>
      <c r="CK168" s="64" t="s">
        <v>1600</v>
      </c>
      <c r="CL168" s="64" t="s">
        <v>1600</v>
      </c>
      <c r="CM168" s="64" t="s">
        <v>1600</v>
      </c>
      <c r="CN168" s="64" t="s">
        <v>1600</v>
      </c>
      <c r="CO168" s="64" t="s">
        <v>1600</v>
      </c>
      <c r="CP168" s="64" t="s">
        <v>1600</v>
      </c>
      <c r="CQ168" s="64" t="s">
        <v>1600</v>
      </c>
      <c r="CR168" s="64" t="s">
        <v>1600</v>
      </c>
      <c r="CS168" s="64" t="s">
        <v>1600</v>
      </c>
      <c r="CT168" s="64" t="s">
        <v>1600</v>
      </c>
      <c r="CU168" s="64" t="s">
        <v>1600</v>
      </c>
      <c r="CV168" s="64" t="s">
        <v>1600</v>
      </c>
      <c r="CW168" s="64" t="s">
        <v>1600</v>
      </c>
      <c r="CX168" s="29"/>
      <c r="CY168" s="29"/>
      <c r="CZ168" s="139" t="s">
        <v>1601</v>
      </c>
      <c r="DA168" s="72" t="s">
        <v>1601</v>
      </c>
      <c r="DB168" s="72" t="s">
        <v>1601</v>
      </c>
      <c r="DC168" s="72" t="s">
        <v>1601</v>
      </c>
      <c r="DD168" s="72" t="s">
        <v>1601</v>
      </c>
      <c r="DE168" s="72" t="s">
        <v>1601</v>
      </c>
      <c r="DF168" s="72" t="s">
        <v>1601</v>
      </c>
      <c r="DG168" s="77" t="s">
        <v>1602</v>
      </c>
      <c r="DH168" s="78" t="s">
        <v>1602</v>
      </c>
      <c r="DI168" s="74" t="s">
        <v>1601</v>
      </c>
      <c r="DJ168" s="74" t="s">
        <v>1601</v>
      </c>
      <c r="DK168" s="74" t="s">
        <v>1601</v>
      </c>
      <c r="DL168" s="74" t="s">
        <v>1601</v>
      </c>
      <c r="DM168" s="74" t="s">
        <v>1601</v>
      </c>
      <c r="DN168" s="74" t="s">
        <v>1601</v>
      </c>
      <c r="DO168" s="74" t="s">
        <v>1601</v>
      </c>
      <c r="DP168" s="74" t="s">
        <v>1601</v>
      </c>
      <c r="DQ168" s="74" t="s">
        <v>1601</v>
      </c>
      <c r="DR168" s="74" t="s">
        <v>1601</v>
      </c>
      <c r="DS168" s="74" t="s">
        <v>1601</v>
      </c>
      <c r="DT168" s="74" t="s">
        <v>1601</v>
      </c>
      <c r="DU168" s="74" t="s">
        <v>1601</v>
      </c>
      <c r="DV168" s="74" t="s">
        <v>1601</v>
      </c>
      <c r="DW168" s="74" t="str">
        <f t="shared" si="116"/>
        <v>ineligible</v>
      </c>
      <c r="DX168" s="74" t="str">
        <f t="shared" si="117"/>
        <v>ineligible</v>
      </c>
      <c r="DY168" s="74" t="str">
        <f t="shared" si="118"/>
        <v>ineligible</v>
      </c>
      <c r="DZ168" s="74" t="str">
        <f t="shared" si="119"/>
        <v>ineligible</v>
      </c>
      <c r="EA168" s="74" t="str">
        <f t="shared" si="85"/>
        <v>ineligible</v>
      </c>
      <c r="EB168" s="74" t="s">
        <v>1601</v>
      </c>
      <c r="EC168" s="63"/>
      <c r="ED168" s="63"/>
      <c r="EE168" s="74"/>
      <c r="EF168" s="74"/>
      <c r="EG168" s="74"/>
      <c r="EH168" s="74"/>
      <c r="EI168" s="74"/>
      <c r="EJ168" s="74"/>
      <c r="EK168" s="74"/>
      <c r="EL168" s="74"/>
      <c r="EM168" s="74"/>
      <c r="EN168" s="74"/>
      <c r="EO168" s="74"/>
      <c r="EP168" s="74"/>
      <c r="EQ168" s="74"/>
      <c r="ER168" s="74"/>
      <c r="ES168" s="74"/>
      <c r="ET168" s="74"/>
      <c r="EU168" s="74"/>
      <c r="EV168" s="74"/>
      <c r="EW168" s="74"/>
      <c r="EX168" s="74"/>
      <c r="EY168" s="74"/>
      <c r="EZ168" s="74"/>
      <c r="FA168" s="74"/>
      <c r="FB168" s="74"/>
      <c r="FC168" s="74"/>
      <c r="FD168" s="74"/>
    </row>
    <row r="169" spans="2:160" x14ac:dyDescent="0.25">
      <c r="B169" s="20" t="s">
        <v>1537</v>
      </c>
      <c r="C169" s="64" t="s">
        <v>1302</v>
      </c>
      <c r="D169" s="29"/>
      <c r="E169" s="29"/>
      <c r="F169" s="65" t="str">
        <f t="shared" si="86"/>
        <v>LDC</v>
      </c>
      <c r="G169" s="65" t="str">
        <f t="shared" si="87"/>
        <v>LDC</v>
      </c>
      <c r="H169" s="65" t="str">
        <f t="shared" si="88"/>
        <v>LDC</v>
      </c>
      <c r="I169" s="65" t="str">
        <f t="shared" si="89"/>
        <v>LDC</v>
      </c>
      <c r="J169" s="65" t="str">
        <f t="shared" si="90"/>
        <v>LDC</v>
      </c>
      <c r="K169" s="65" t="str">
        <f t="shared" si="91"/>
        <v>LDC</v>
      </c>
      <c r="L169" s="65" t="str">
        <f t="shared" si="92"/>
        <v>LDC</v>
      </c>
      <c r="M169" s="65" t="str">
        <f t="shared" si="93"/>
        <v>LDC</v>
      </c>
      <c r="N169" s="65" t="str">
        <f t="shared" si="94"/>
        <v>LDC</v>
      </c>
      <c r="O169" s="66" t="str">
        <f t="shared" si="95"/>
        <v>LDC</v>
      </c>
      <c r="P169" s="66" t="str">
        <f t="shared" si="96"/>
        <v>LDC</v>
      </c>
      <c r="Q169" s="66" t="str">
        <f t="shared" si="97"/>
        <v>LDC</v>
      </c>
      <c r="R169" s="66" t="str">
        <f t="shared" si="98"/>
        <v>LDC</v>
      </c>
      <c r="S169" s="66" t="str">
        <f t="shared" si="99"/>
        <v>LDC</v>
      </c>
      <c r="T169" s="66" t="str">
        <f t="shared" si="100"/>
        <v>LDC</v>
      </c>
      <c r="U169" s="66" t="str">
        <f t="shared" si="101"/>
        <v>LDC</v>
      </c>
      <c r="V169" s="66" t="str">
        <f t="shared" si="102"/>
        <v>LDC</v>
      </c>
      <c r="W169" s="66" t="str">
        <f t="shared" si="103"/>
        <v>LDC</v>
      </c>
      <c r="X169" s="66" t="str">
        <f t="shared" si="104"/>
        <v>LDC</v>
      </c>
      <c r="Y169" s="66" t="str">
        <f t="shared" si="105"/>
        <v>LDC</v>
      </c>
      <c r="Z169" s="66" t="str">
        <f t="shared" si="106"/>
        <v>LDC</v>
      </c>
      <c r="AA169" s="66" t="str">
        <f t="shared" si="107"/>
        <v>LDC</v>
      </c>
      <c r="AB169" s="66" t="str">
        <f t="shared" si="108"/>
        <v>LDC</v>
      </c>
      <c r="AC169" s="66" t="str">
        <f t="shared" si="109"/>
        <v>LDC</v>
      </c>
      <c r="AD169" s="66" t="str">
        <f t="shared" si="110"/>
        <v>LDC</v>
      </c>
      <c r="AE169" s="66" t="str">
        <f t="shared" si="111"/>
        <v>LDC</v>
      </c>
      <c r="AF169" s="66" t="str">
        <f t="shared" si="112"/>
        <v>LDC</v>
      </c>
      <c r="AG169" s="66" t="str">
        <f t="shared" si="113"/>
        <v>LDC</v>
      </c>
      <c r="AH169" s="66" t="str">
        <f t="shared" si="114"/>
        <v>LDC</v>
      </c>
      <c r="AI169" s="66" t="str">
        <f t="shared" si="115"/>
        <v>LDC</v>
      </c>
      <c r="AJ169" s="67"/>
      <c r="AK169" s="67"/>
      <c r="AL169" s="55"/>
      <c r="AM169" s="55"/>
      <c r="AN169" s="128" t="s">
        <v>1595</v>
      </c>
      <c r="AO169" s="128" t="s">
        <v>1595</v>
      </c>
      <c r="AP169" s="68" t="s">
        <v>1595</v>
      </c>
      <c r="AQ169" s="68" t="s">
        <v>1595</v>
      </c>
      <c r="AR169" s="68" t="s">
        <v>1599</v>
      </c>
      <c r="AS169" s="68" t="s">
        <v>1599</v>
      </c>
      <c r="AT169" s="69" t="s">
        <v>1599</v>
      </c>
      <c r="AU169" s="68" t="s">
        <v>1599</v>
      </c>
      <c r="AV169" s="68" t="s">
        <v>1599</v>
      </c>
      <c r="AW169" s="70" t="s">
        <v>1599</v>
      </c>
      <c r="AX169" s="70" t="s">
        <v>1599</v>
      </c>
      <c r="AY169" s="70" t="s">
        <v>1599</v>
      </c>
      <c r="AZ169" s="70" t="s">
        <v>1595</v>
      </c>
      <c r="BA169" s="70" t="s">
        <v>1599</v>
      </c>
      <c r="BB169" s="70" t="s">
        <v>1595</v>
      </c>
      <c r="BC169" s="70" t="s">
        <v>1595</v>
      </c>
      <c r="BD169" s="70" t="s">
        <v>1595</v>
      </c>
      <c r="BE169" s="70" t="s">
        <v>1595</v>
      </c>
      <c r="BF169" s="70" t="s">
        <v>1595</v>
      </c>
      <c r="BG169" s="70" t="s">
        <v>1595</v>
      </c>
      <c r="BH169" s="70" t="s">
        <v>1595</v>
      </c>
      <c r="BI169" s="70" t="s">
        <v>1595</v>
      </c>
      <c r="BJ169" s="70" t="s">
        <v>1595</v>
      </c>
      <c r="BK169" s="70" t="s">
        <v>1595</v>
      </c>
      <c r="BL169" s="70" t="s">
        <v>1599</v>
      </c>
      <c r="BM169" s="70" t="s">
        <v>1599</v>
      </c>
      <c r="BN169" s="70" t="s">
        <v>1599</v>
      </c>
      <c r="BO169" s="70" t="s">
        <v>1599</v>
      </c>
      <c r="BP169" s="70" t="s">
        <v>1599</v>
      </c>
      <c r="BQ169" s="70" t="s">
        <v>1595</v>
      </c>
      <c r="BR169" s="55"/>
      <c r="BS169" s="55"/>
      <c r="BT169" s="135" t="s">
        <v>1207</v>
      </c>
      <c r="BU169" s="71" t="s">
        <v>1207</v>
      </c>
      <c r="BV169" s="71" t="s">
        <v>1207</v>
      </c>
      <c r="BW169" s="71" t="s">
        <v>1207</v>
      </c>
      <c r="BX169" s="71" t="s">
        <v>1207</v>
      </c>
      <c r="BY169" s="71" t="s">
        <v>1207</v>
      </c>
      <c r="BZ169" s="71" t="s">
        <v>1207</v>
      </c>
      <c r="CA169" s="71" t="s">
        <v>1207</v>
      </c>
      <c r="CB169" s="71" t="s">
        <v>1207</v>
      </c>
      <c r="CC169" s="64" t="s">
        <v>1207</v>
      </c>
      <c r="CD169" s="64" t="s">
        <v>1207</v>
      </c>
      <c r="CE169" s="64" t="s">
        <v>1207</v>
      </c>
      <c r="CF169" s="64" t="s">
        <v>1207</v>
      </c>
      <c r="CG169" s="64" t="s">
        <v>1207</v>
      </c>
      <c r="CH169" s="64" t="s">
        <v>1207</v>
      </c>
      <c r="CI169" s="64" t="s">
        <v>1207</v>
      </c>
      <c r="CJ169" s="64" t="s">
        <v>1207</v>
      </c>
      <c r="CK169" s="64" t="s">
        <v>1207</v>
      </c>
      <c r="CL169" s="64" t="s">
        <v>1207</v>
      </c>
      <c r="CM169" s="64" t="s">
        <v>1207</v>
      </c>
      <c r="CN169" s="64" t="s">
        <v>1207</v>
      </c>
      <c r="CO169" s="64" t="s">
        <v>1207</v>
      </c>
      <c r="CP169" s="64" t="s">
        <v>1207</v>
      </c>
      <c r="CQ169" s="64" t="s">
        <v>1207</v>
      </c>
      <c r="CR169" s="64" t="s">
        <v>1207</v>
      </c>
      <c r="CS169" s="64" t="s">
        <v>1207</v>
      </c>
      <c r="CT169" s="64" t="s">
        <v>1207</v>
      </c>
      <c r="CU169" s="64" t="s">
        <v>1207</v>
      </c>
      <c r="CV169" s="64" t="s">
        <v>1207</v>
      </c>
      <c r="CW169" s="64" t="s">
        <v>1207</v>
      </c>
      <c r="CX169" s="29"/>
      <c r="CY169" s="29"/>
      <c r="CZ169" s="139" t="s">
        <v>1596</v>
      </c>
      <c r="DA169" s="72" t="s">
        <v>1596</v>
      </c>
      <c r="DB169" s="72" t="s">
        <v>1596</v>
      </c>
      <c r="DC169" s="72" t="s">
        <v>1596</v>
      </c>
      <c r="DD169" s="72" t="s">
        <v>1596</v>
      </c>
      <c r="DE169" s="72" t="s">
        <v>1596</v>
      </c>
      <c r="DF169" s="72" t="s">
        <v>1596</v>
      </c>
      <c r="DG169" s="77" t="s">
        <v>1596</v>
      </c>
      <c r="DH169" s="78" t="s">
        <v>1596</v>
      </c>
      <c r="DI169" s="74" t="s">
        <v>1596</v>
      </c>
      <c r="DJ169" s="74" t="s">
        <v>1596</v>
      </c>
      <c r="DK169" s="74" t="s">
        <v>1596</v>
      </c>
      <c r="DL169" s="74" t="s">
        <v>1596</v>
      </c>
      <c r="DM169" s="74" t="s">
        <v>1596</v>
      </c>
      <c r="DN169" s="74" t="s">
        <v>1596</v>
      </c>
      <c r="DO169" s="74" t="s">
        <v>1596</v>
      </c>
      <c r="DP169" s="74" t="s">
        <v>1596</v>
      </c>
      <c r="DQ169" s="74" t="s">
        <v>1596</v>
      </c>
      <c r="DR169" s="74" t="s">
        <v>1596</v>
      </c>
      <c r="DS169" s="74" t="s">
        <v>1596</v>
      </c>
      <c r="DT169" s="74" t="s">
        <v>1596</v>
      </c>
      <c r="DU169" s="74" t="s">
        <v>1596</v>
      </c>
      <c r="DV169" s="74" t="s">
        <v>1596</v>
      </c>
      <c r="DW169" s="74" t="str">
        <f t="shared" si="116"/>
        <v>eligible</v>
      </c>
      <c r="DX169" s="74" t="str">
        <f t="shared" si="117"/>
        <v>eligible</v>
      </c>
      <c r="DY169" s="74" t="str">
        <f t="shared" si="118"/>
        <v>eligible</v>
      </c>
      <c r="DZ169" s="74" t="str">
        <f t="shared" si="119"/>
        <v>eligible</v>
      </c>
      <c r="EA169" s="74" t="str">
        <f t="shared" si="85"/>
        <v>eligible</v>
      </c>
      <c r="EB169" s="74" t="s">
        <v>1596</v>
      </c>
      <c r="EC169" s="63"/>
      <c r="ED169" s="63"/>
      <c r="EE169" s="74"/>
      <c r="EF169" s="74"/>
      <c r="EG169" s="74"/>
      <c r="EH169" s="74"/>
      <c r="EI169" s="74"/>
      <c r="EJ169" s="74"/>
      <c r="EK169" s="74"/>
      <c r="EL169" s="74"/>
      <c r="EM169" s="74"/>
      <c r="EN169" s="74"/>
      <c r="EO169" s="74"/>
      <c r="EP169" s="74"/>
      <c r="EQ169" s="74"/>
      <c r="ER169" s="74"/>
      <c r="ES169" s="74"/>
      <c r="ET169" s="74"/>
      <c r="EU169" s="74"/>
      <c r="EV169" s="74"/>
      <c r="EW169" s="74"/>
      <c r="EX169" s="74"/>
      <c r="EY169" s="74"/>
      <c r="EZ169" s="74"/>
      <c r="FA169" s="74"/>
      <c r="FB169" s="74"/>
      <c r="FC169" s="74"/>
      <c r="FD169" s="74"/>
    </row>
    <row r="170" spans="2:160" x14ac:dyDescent="0.25">
      <c r="B170" s="20" t="s">
        <v>1770</v>
      </c>
      <c r="C170" s="64" t="s">
        <v>1775</v>
      </c>
      <c r="D170" s="29"/>
      <c r="E170" s="29"/>
      <c r="F170" s="65" t="str">
        <f t="shared" si="86"/>
        <v>HIC</v>
      </c>
      <c r="G170" s="65" t="str">
        <f t="shared" si="87"/>
        <v>HIC</v>
      </c>
      <c r="H170" s="65" t="str">
        <f t="shared" si="88"/>
        <v>HIC</v>
      </c>
      <c r="I170" s="65" t="str">
        <f t="shared" si="89"/>
        <v>HIC</v>
      </c>
      <c r="J170" s="65" t="str">
        <f t="shared" si="90"/>
        <v>LDC</v>
      </c>
      <c r="K170" s="65" t="str">
        <f t="shared" si="91"/>
        <v>LDC</v>
      </c>
      <c r="L170" s="65" t="str">
        <f t="shared" si="92"/>
        <v>LDC</v>
      </c>
      <c r="M170" s="65" t="str">
        <f t="shared" si="93"/>
        <v>LDC</v>
      </c>
      <c r="N170" s="65" t="str">
        <f t="shared" si="94"/>
        <v>LDC</v>
      </c>
      <c r="O170" s="66" t="str">
        <f t="shared" si="95"/>
        <v>LDC</v>
      </c>
      <c r="P170" s="66" t="str">
        <f t="shared" si="96"/>
        <v>LDC</v>
      </c>
      <c r="Q170" s="66" t="str">
        <f t="shared" si="97"/>
        <v>LDC</v>
      </c>
      <c r="R170" s="66" t="str">
        <f t="shared" si="98"/>
        <v>LDC</v>
      </c>
      <c r="S170" s="66" t="str">
        <f t="shared" si="99"/>
        <v>LDC</v>
      </c>
      <c r="T170" s="66" t="str">
        <f t="shared" si="100"/>
        <v>LDC</v>
      </c>
      <c r="U170" s="66" t="str">
        <f t="shared" si="101"/>
        <v>LDC</v>
      </c>
      <c r="V170" s="66" t="str">
        <f t="shared" si="102"/>
        <v>LDC</v>
      </c>
      <c r="W170" s="66" t="str">
        <f t="shared" si="103"/>
        <v>LDC</v>
      </c>
      <c r="X170" s="66" t="str">
        <f t="shared" si="104"/>
        <v>LDC</v>
      </c>
      <c r="Y170" s="66" t="str">
        <f t="shared" si="105"/>
        <v>LDC</v>
      </c>
      <c r="Z170" s="66" t="str">
        <f t="shared" si="106"/>
        <v>LDC</v>
      </c>
      <c r="AA170" s="66" t="str">
        <f t="shared" si="107"/>
        <v>LDC</v>
      </c>
      <c r="AB170" s="66" t="str">
        <f t="shared" si="108"/>
        <v>LDC</v>
      </c>
      <c r="AC170" s="66" t="str">
        <f t="shared" si="109"/>
        <v>LDC</v>
      </c>
      <c r="AD170" s="66" t="str">
        <f t="shared" si="110"/>
        <v>LDC</v>
      </c>
      <c r="AE170" s="66" t="str">
        <f t="shared" si="111"/>
        <v>LDC</v>
      </c>
      <c r="AF170" s="66" t="str">
        <f t="shared" si="112"/>
        <v>LDC</v>
      </c>
      <c r="AG170" s="66" t="str">
        <f t="shared" si="113"/>
        <v>LDC</v>
      </c>
      <c r="AH170" s="66" t="str">
        <f t="shared" si="114"/>
        <v>LDC</v>
      </c>
      <c r="AI170" s="66" t="str">
        <f t="shared" si="115"/>
        <v>LDC</v>
      </c>
      <c r="AJ170" s="67"/>
      <c r="AK170" s="67"/>
      <c r="AL170" s="55"/>
      <c r="AM170" s="55"/>
      <c r="AN170" s="128" t="s">
        <v>1606</v>
      </c>
      <c r="AO170" s="128" t="s">
        <v>1606</v>
      </c>
      <c r="AP170" s="68" t="s">
        <v>1606</v>
      </c>
      <c r="AQ170" s="68" t="s">
        <v>1606</v>
      </c>
      <c r="AR170" s="68" t="s">
        <v>1595</v>
      </c>
      <c r="AS170" s="68" t="s">
        <v>1595</v>
      </c>
      <c r="AT170" s="69" t="s">
        <v>1595</v>
      </c>
      <c r="AU170" s="68" t="s">
        <v>1595</v>
      </c>
      <c r="AV170" s="68" t="s">
        <v>1595</v>
      </c>
      <c r="AW170" s="70" t="s">
        <v>1595</v>
      </c>
      <c r="AX170" s="70" t="s">
        <v>1595</v>
      </c>
      <c r="AY170" s="70" t="s">
        <v>1595</v>
      </c>
      <c r="AZ170" s="70" t="s">
        <v>1595</v>
      </c>
      <c r="BA170" s="70" t="s">
        <v>1595</v>
      </c>
      <c r="BB170" s="70" t="s">
        <v>1595</v>
      </c>
      <c r="BC170" s="70" t="s">
        <v>1595</v>
      </c>
      <c r="BD170" s="70" t="s">
        <v>1595</v>
      </c>
      <c r="BE170" s="70" t="s">
        <v>1595</v>
      </c>
      <c r="BF170" s="70" t="s">
        <v>1595</v>
      </c>
      <c r="BG170" s="70" t="s">
        <v>1595</v>
      </c>
      <c r="BH170" s="70" t="s">
        <v>1595</v>
      </c>
      <c r="BI170" s="70" t="s">
        <v>1595</v>
      </c>
      <c r="BJ170" s="70" t="s">
        <v>1595</v>
      </c>
      <c r="BK170" s="70" t="s">
        <v>1595</v>
      </c>
      <c r="BL170" s="70" t="s">
        <v>1595</v>
      </c>
      <c r="BM170" s="70" t="s">
        <v>1595</v>
      </c>
      <c r="BN170" s="70" t="s">
        <v>1595</v>
      </c>
      <c r="BO170" s="70" t="s">
        <v>1595</v>
      </c>
      <c r="BP170" s="70" t="s">
        <v>1595</v>
      </c>
      <c r="BQ170" s="70" t="s">
        <v>1595</v>
      </c>
      <c r="BR170" s="55"/>
      <c r="BS170" s="55"/>
      <c r="BT170" s="135" t="s">
        <v>1600</v>
      </c>
      <c r="BU170" s="71" t="s">
        <v>1600</v>
      </c>
      <c r="BV170" s="71" t="s">
        <v>1600</v>
      </c>
      <c r="BW170" s="71" t="s">
        <v>1600</v>
      </c>
      <c r="BX170" s="71" t="s">
        <v>1207</v>
      </c>
      <c r="BY170" s="71" t="s">
        <v>1207</v>
      </c>
      <c r="BZ170" s="71" t="s">
        <v>1207</v>
      </c>
      <c r="CA170" s="71" t="s">
        <v>1207</v>
      </c>
      <c r="CB170" s="71" t="s">
        <v>1207</v>
      </c>
      <c r="CC170" s="64" t="s">
        <v>1207</v>
      </c>
      <c r="CD170" s="64" t="s">
        <v>1207</v>
      </c>
      <c r="CE170" s="64" t="s">
        <v>1207</v>
      </c>
      <c r="CF170" s="64" t="s">
        <v>1207</v>
      </c>
      <c r="CG170" s="64" t="s">
        <v>1207</v>
      </c>
      <c r="CH170" s="64" t="s">
        <v>1207</v>
      </c>
      <c r="CI170" s="64" t="s">
        <v>1207</v>
      </c>
      <c r="CJ170" s="64" t="s">
        <v>1207</v>
      </c>
      <c r="CK170" s="64" t="s">
        <v>1207</v>
      </c>
      <c r="CL170" s="64" t="s">
        <v>1207</v>
      </c>
      <c r="CM170" s="64" t="s">
        <v>1207</v>
      </c>
      <c r="CN170" s="64" t="s">
        <v>1207</v>
      </c>
      <c r="CO170" s="64" t="s">
        <v>1207</v>
      </c>
      <c r="CP170" s="64" t="s">
        <v>1207</v>
      </c>
      <c r="CQ170" s="64" t="s">
        <v>1207</v>
      </c>
      <c r="CR170" s="64" t="s">
        <v>1207</v>
      </c>
      <c r="CS170" s="64" t="s">
        <v>1207</v>
      </c>
      <c r="CT170" s="64" t="s">
        <v>1207</v>
      </c>
      <c r="CU170" s="64" t="s">
        <v>1207</v>
      </c>
      <c r="CV170" s="64" t="s">
        <v>1207</v>
      </c>
      <c r="CW170" s="64" t="s">
        <v>1207</v>
      </c>
      <c r="CX170" s="29"/>
      <c r="CY170" s="29"/>
      <c r="CZ170" s="139" t="s">
        <v>1601</v>
      </c>
      <c r="DA170" s="72" t="s">
        <v>1601</v>
      </c>
      <c r="DB170" s="72" t="s">
        <v>1601</v>
      </c>
      <c r="DC170" s="72" t="s">
        <v>1601</v>
      </c>
      <c r="DD170" s="72" t="s">
        <v>1596</v>
      </c>
      <c r="DE170" s="72" t="s">
        <v>1596</v>
      </c>
      <c r="DF170" s="72" t="s">
        <v>1596</v>
      </c>
      <c r="DG170" s="77" t="s">
        <v>1596</v>
      </c>
      <c r="DH170" s="78" t="s">
        <v>1596</v>
      </c>
      <c r="DI170" s="74" t="s">
        <v>1596</v>
      </c>
      <c r="DJ170" s="74" t="s">
        <v>1596</v>
      </c>
      <c r="DK170" s="74" t="s">
        <v>1596</v>
      </c>
      <c r="DL170" s="74" t="s">
        <v>1596</v>
      </c>
      <c r="DM170" s="74" t="s">
        <v>1596</v>
      </c>
      <c r="DN170" s="74" t="s">
        <v>1596</v>
      </c>
      <c r="DO170" s="74" t="s">
        <v>1596</v>
      </c>
      <c r="DP170" s="74" t="s">
        <v>1596</v>
      </c>
      <c r="DQ170" s="74" t="s">
        <v>1596</v>
      </c>
      <c r="DR170" s="74" t="s">
        <v>1596</v>
      </c>
      <c r="DS170" s="74" t="s">
        <v>1596</v>
      </c>
      <c r="DT170" s="74" t="s">
        <v>1596</v>
      </c>
      <c r="DU170" s="74" t="s">
        <v>1596</v>
      </c>
      <c r="DV170" s="74" t="s">
        <v>1596</v>
      </c>
      <c r="DW170" s="74" t="str">
        <f t="shared" si="116"/>
        <v>eligible</v>
      </c>
      <c r="DX170" s="74" t="str">
        <f t="shared" si="117"/>
        <v>eligible</v>
      </c>
      <c r="DY170" s="74" t="str">
        <f t="shared" si="118"/>
        <v>eligible</v>
      </c>
      <c r="DZ170" s="74" t="str">
        <f t="shared" si="119"/>
        <v>eligible</v>
      </c>
      <c r="EA170" s="74" t="str">
        <f t="shared" si="85"/>
        <v>eligible</v>
      </c>
      <c r="EB170" s="74" t="s">
        <v>1596</v>
      </c>
      <c r="EC170" s="63"/>
      <c r="ED170" s="63"/>
      <c r="EE170" s="74"/>
      <c r="EF170" s="74"/>
      <c r="EG170" s="74"/>
      <c r="EH170" s="74"/>
      <c r="EI170" s="74"/>
      <c r="EJ170" s="74"/>
      <c r="EK170" s="74"/>
      <c r="EL170" s="74"/>
      <c r="EM170" s="74"/>
      <c r="EN170" s="74"/>
      <c r="EO170" s="74"/>
      <c r="EP170" s="74"/>
      <c r="EQ170" s="74"/>
      <c r="ER170" s="74"/>
      <c r="ES170" s="74"/>
      <c r="ET170" s="74"/>
      <c r="EU170" s="74"/>
      <c r="EV170" s="74"/>
      <c r="EW170" s="74"/>
      <c r="EX170" s="74"/>
      <c r="EY170" s="74"/>
      <c r="EZ170" s="74"/>
      <c r="FA170" s="74"/>
      <c r="FB170" s="74"/>
      <c r="FC170" s="74"/>
      <c r="FD170" s="74"/>
    </row>
    <row r="171" spans="2:160" x14ac:dyDescent="0.25">
      <c r="B171" s="20" t="s">
        <v>1772</v>
      </c>
      <c r="C171" s="64" t="s">
        <v>1776</v>
      </c>
      <c r="D171" s="29"/>
      <c r="E171" s="29"/>
      <c r="F171" s="65" t="str">
        <f t="shared" si="86"/>
        <v>HIC</v>
      </c>
      <c r="G171" s="65" t="str">
        <f t="shared" si="87"/>
        <v>HIC</v>
      </c>
      <c r="H171" s="65" t="str">
        <f t="shared" si="88"/>
        <v>HIC</v>
      </c>
      <c r="I171" s="65" t="str">
        <f t="shared" si="89"/>
        <v>HIC</v>
      </c>
      <c r="J171" s="65" t="str">
        <f t="shared" si="90"/>
        <v>UMIC</v>
      </c>
      <c r="K171" s="65" t="str">
        <f t="shared" si="91"/>
        <v>UMIC</v>
      </c>
      <c r="L171" s="65" t="str">
        <f t="shared" si="92"/>
        <v>UMIC</v>
      </c>
      <c r="M171" s="65" t="str">
        <f t="shared" si="93"/>
        <v>UMIC</v>
      </c>
      <c r="N171" s="65" t="str">
        <f t="shared" si="94"/>
        <v>UMIC</v>
      </c>
      <c r="O171" s="66" t="str">
        <f t="shared" si="95"/>
        <v>UMIC</v>
      </c>
      <c r="P171" s="66" t="str">
        <f t="shared" si="96"/>
        <v>UMIC</v>
      </c>
      <c r="Q171" s="66" t="str">
        <f t="shared" si="97"/>
        <v>UMIC</v>
      </c>
      <c r="R171" s="66" t="str">
        <f t="shared" si="98"/>
        <v>UMIC</v>
      </c>
      <c r="S171" s="66" t="str">
        <f t="shared" si="99"/>
        <v>UMIC</v>
      </c>
      <c r="T171" s="66" t="str">
        <f t="shared" si="100"/>
        <v>UMIC</v>
      </c>
      <c r="U171" s="66" t="str">
        <f t="shared" si="101"/>
        <v>UMIC</v>
      </c>
      <c r="V171" s="66" t="str">
        <f t="shared" si="102"/>
        <v>UMIC</v>
      </c>
      <c r="W171" s="66" t="str">
        <f t="shared" si="103"/>
        <v>UMIC</v>
      </c>
      <c r="X171" s="66" t="str">
        <f t="shared" si="104"/>
        <v>LMIC</v>
      </c>
      <c r="Y171" s="66" t="str">
        <f t="shared" si="105"/>
        <v>LMIC</v>
      </c>
      <c r="Z171" s="66" t="str">
        <f t="shared" si="106"/>
        <v>LMIC</v>
      </c>
      <c r="AA171" s="66" t="str">
        <f t="shared" si="107"/>
        <v>UMIC</v>
      </c>
      <c r="AB171" s="66" t="str">
        <f t="shared" si="108"/>
        <v>UMIC</v>
      </c>
      <c r="AC171" s="66" t="str">
        <f t="shared" si="109"/>
        <v>LMIC</v>
      </c>
      <c r="AD171" s="66" t="str">
        <f t="shared" si="110"/>
        <v>UMIC</v>
      </c>
      <c r="AE171" s="66" t="str">
        <f t="shared" si="111"/>
        <v>UMIC</v>
      </c>
      <c r="AF171" s="66" t="str">
        <f t="shared" si="112"/>
        <v>UMIC</v>
      </c>
      <c r="AG171" s="66" t="str">
        <f t="shared" si="113"/>
        <v>UMIC</v>
      </c>
      <c r="AH171" s="66" t="str">
        <f t="shared" si="114"/>
        <v>UMIC</v>
      </c>
      <c r="AI171" s="66" t="str">
        <f t="shared" si="115"/>
        <v>UMIC</v>
      </c>
      <c r="AJ171" s="67"/>
      <c r="AK171" s="67"/>
      <c r="AL171" s="55"/>
      <c r="AM171" s="55"/>
      <c r="AN171" s="128" t="s">
        <v>1606</v>
      </c>
      <c r="AO171" s="128" t="s">
        <v>1606</v>
      </c>
      <c r="AP171" s="68" t="s">
        <v>1606</v>
      </c>
      <c r="AQ171" s="68" t="s">
        <v>1606</v>
      </c>
      <c r="AR171" s="68" t="s">
        <v>1598</v>
      </c>
      <c r="AS171" s="68" t="s">
        <v>1598</v>
      </c>
      <c r="AT171" s="69" t="s">
        <v>1598</v>
      </c>
      <c r="AU171" s="68" t="s">
        <v>1598</v>
      </c>
      <c r="AV171" s="68" t="s">
        <v>1598</v>
      </c>
      <c r="AW171" s="70" t="s">
        <v>1598</v>
      </c>
      <c r="AX171" s="70" t="s">
        <v>1598</v>
      </c>
      <c r="AY171" s="70" t="s">
        <v>1598</v>
      </c>
      <c r="AZ171" s="70" t="s">
        <v>1598</v>
      </c>
      <c r="BA171" s="70" t="s">
        <v>1598</v>
      </c>
      <c r="BB171" s="70" t="s">
        <v>1598</v>
      </c>
      <c r="BC171" s="70" t="s">
        <v>1598</v>
      </c>
      <c r="BD171" s="70" t="s">
        <v>1598</v>
      </c>
      <c r="BE171" s="70" t="s">
        <v>1598</v>
      </c>
      <c r="BF171" s="70" t="s">
        <v>1599</v>
      </c>
      <c r="BG171" s="70" t="s">
        <v>1599</v>
      </c>
      <c r="BH171" s="70" t="s">
        <v>1599</v>
      </c>
      <c r="BI171" s="70" t="s">
        <v>1598</v>
      </c>
      <c r="BJ171" s="70" t="s">
        <v>1598</v>
      </c>
      <c r="BK171" s="70" t="s">
        <v>1599</v>
      </c>
      <c r="BL171" s="70" t="s">
        <v>1598</v>
      </c>
      <c r="BM171" s="70" t="s">
        <v>1598</v>
      </c>
      <c r="BN171" s="70" t="s">
        <v>1598</v>
      </c>
      <c r="BO171" s="70" t="s">
        <v>1598</v>
      </c>
      <c r="BP171" s="70" t="s">
        <v>1598</v>
      </c>
      <c r="BQ171" s="70" t="s">
        <v>1598</v>
      </c>
      <c r="BR171" s="55"/>
      <c r="BS171" s="55"/>
      <c r="BT171" s="135" t="s">
        <v>1600</v>
      </c>
      <c r="BU171" s="71" t="s">
        <v>1600</v>
      </c>
      <c r="BV171" s="71" t="s">
        <v>1600</v>
      </c>
      <c r="BW171" s="71" t="s">
        <v>1600</v>
      </c>
      <c r="BX171" s="71" t="s">
        <v>1600</v>
      </c>
      <c r="BY171" s="71" t="s">
        <v>1600</v>
      </c>
      <c r="BZ171" s="71" t="s">
        <v>1600</v>
      </c>
      <c r="CA171" s="71" t="s">
        <v>1600</v>
      </c>
      <c r="CB171" s="71" t="s">
        <v>1600</v>
      </c>
      <c r="CC171" s="64" t="s">
        <v>1600</v>
      </c>
      <c r="CD171" s="64" t="s">
        <v>1600</v>
      </c>
      <c r="CE171" s="64" t="s">
        <v>1600</v>
      </c>
      <c r="CF171" s="64" t="s">
        <v>1600</v>
      </c>
      <c r="CG171" s="64" t="s">
        <v>1600</v>
      </c>
      <c r="CH171" s="64" t="s">
        <v>1600</v>
      </c>
      <c r="CI171" s="64" t="s">
        <v>1600</v>
      </c>
      <c r="CJ171" s="64" t="s">
        <v>1600</v>
      </c>
      <c r="CK171" s="64" t="s">
        <v>1600</v>
      </c>
      <c r="CL171" s="64" t="s">
        <v>1600</v>
      </c>
      <c r="CM171" s="64" t="s">
        <v>1600</v>
      </c>
      <c r="CN171" s="64" t="s">
        <v>1600</v>
      </c>
      <c r="CO171" s="64" t="s">
        <v>1600</v>
      </c>
      <c r="CP171" s="64" t="s">
        <v>1600</v>
      </c>
      <c r="CQ171" s="64" t="s">
        <v>1600</v>
      </c>
      <c r="CR171" s="64" t="s">
        <v>1600</v>
      </c>
      <c r="CS171" s="64" t="s">
        <v>1600</v>
      </c>
      <c r="CT171" s="64" t="s">
        <v>1600</v>
      </c>
      <c r="CU171" s="64" t="s">
        <v>1600</v>
      </c>
      <c r="CV171" s="64" t="s">
        <v>1600</v>
      </c>
      <c r="CW171" s="64" t="s">
        <v>1600</v>
      </c>
      <c r="CX171" s="29"/>
      <c r="CY171" s="29"/>
      <c r="CZ171" s="139" t="s">
        <v>1601</v>
      </c>
      <c r="DA171" s="72" t="s">
        <v>1601</v>
      </c>
      <c r="DB171" s="72" t="s">
        <v>1601</v>
      </c>
      <c r="DC171" s="72" t="s">
        <v>1601</v>
      </c>
      <c r="DD171" s="72" t="s">
        <v>1601</v>
      </c>
      <c r="DE171" s="72" t="s">
        <v>1601</v>
      </c>
      <c r="DF171" s="72" t="s">
        <v>1601</v>
      </c>
      <c r="DG171" s="77" t="s">
        <v>1602</v>
      </c>
      <c r="DH171" s="78" t="s">
        <v>1602</v>
      </c>
      <c r="DI171" s="74" t="s">
        <v>1601</v>
      </c>
      <c r="DJ171" s="74" t="s">
        <v>1601</v>
      </c>
      <c r="DK171" s="74" t="s">
        <v>1601</v>
      </c>
      <c r="DL171" s="74" t="s">
        <v>1601</v>
      </c>
      <c r="DM171" s="74" t="s">
        <v>1601</v>
      </c>
      <c r="DN171" s="74" t="s">
        <v>1601</v>
      </c>
      <c r="DO171" s="74" t="s">
        <v>1601</v>
      </c>
      <c r="DP171" s="74" t="s">
        <v>1601</v>
      </c>
      <c r="DQ171" s="74" t="s">
        <v>1596</v>
      </c>
      <c r="DR171" s="74" t="s">
        <v>1596</v>
      </c>
      <c r="DS171" s="74" t="s">
        <v>1596</v>
      </c>
      <c r="DT171" s="74" t="s">
        <v>1601</v>
      </c>
      <c r="DU171" s="74" t="s">
        <v>1601</v>
      </c>
      <c r="DV171" s="74" t="s">
        <v>1601</v>
      </c>
      <c r="DW171" s="74" t="str">
        <f t="shared" si="116"/>
        <v>ineligible</v>
      </c>
      <c r="DX171" s="74" t="str">
        <f t="shared" si="117"/>
        <v>ineligible</v>
      </c>
      <c r="DY171" s="74" t="str">
        <f t="shared" si="118"/>
        <v>ineligible</v>
      </c>
      <c r="DZ171" s="74" t="str">
        <f t="shared" si="119"/>
        <v>ineligible</v>
      </c>
      <c r="EA171" s="74" t="str">
        <f t="shared" si="85"/>
        <v>ineligible</v>
      </c>
      <c r="EB171" s="74" t="s">
        <v>1601</v>
      </c>
      <c r="EC171" s="63"/>
      <c r="ED171" s="63"/>
      <c r="EE171" s="74"/>
      <c r="EF171" s="74"/>
      <c r="EG171" s="74"/>
      <c r="EH171" s="74"/>
      <c r="EI171" s="74"/>
      <c r="EJ171" s="74"/>
      <c r="EK171" s="74"/>
      <c r="EL171" s="74"/>
      <c r="EM171" s="74"/>
      <c r="EN171" s="74"/>
      <c r="EO171" s="74"/>
      <c r="EP171" s="74"/>
      <c r="EQ171" s="74"/>
      <c r="ER171" s="74"/>
      <c r="ES171" s="74"/>
      <c r="ET171" s="74"/>
      <c r="EU171" s="74"/>
      <c r="EV171" s="74"/>
      <c r="EW171" s="74"/>
      <c r="EX171" s="74"/>
      <c r="EY171" s="74"/>
      <c r="EZ171" s="74"/>
      <c r="FA171" s="74"/>
      <c r="FB171" s="74"/>
      <c r="FC171" s="74"/>
      <c r="FD171" s="74"/>
    </row>
    <row r="172" spans="2:160" x14ac:dyDescent="0.25">
      <c r="B172" s="20" t="s">
        <v>1303</v>
      </c>
      <c r="C172" s="64" t="s">
        <v>1777</v>
      </c>
      <c r="D172" s="29"/>
      <c r="E172" s="29"/>
      <c r="F172" s="65" t="str">
        <f t="shared" si="86"/>
        <v>HIC</v>
      </c>
      <c r="G172" s="65" t="str">
        <f t="shared" si="87"/>
        <v>HIC</v>
      </c>
      <c r="H172" s="65" t="str">
        <f t="shared" si="88"/>
        <v>HIC</v>
      </c>
      <c r="I172" s="65" t="str">
        <f t="shared" si="89"/>
        <v>HIC</v>
      </c>
      <c r="J172" s="65" t="str">
        <f t="shared" si="90"/>
        <v>LDC</v>
      </c>
      <c r="K172" s="65" t="str">
        <f t="shared" si="91"/>
        <v>LDC</v>
      </c>
      <c r="L172" s="65" t="str">
        <f t="shared" si="92"/>
        <v>LDC</v>
      </c>
      <c r="M172" s="65" t="str">
        <f t="shared" si="93"/>
        <v>LDC</v>
      </c>
      <c r="N172" s="65" t="str">
        <f t="shared" si="94"/>
        <v>LDC</v>
      </c>
      <c r="O172" s="66" t="str">
        <f t="shared" si="95"/>
        <v>LDC</v>
      </c>
      <c r="P172" s="66" t="str">
        <f t="shared" si="96"/>
        <v>LDC</v>
      </c>
      <c r="Q172" s="66" t="str">
        <f t="shared" si="97"/>
        <v>..</v>
      </c>
      <c r="R172" s="66" t="str">
        <f t="shared" si="98"/>
        <v>..</v>
      </c>
      <c r="S172" s="66" t="str">
        <f t="shared" si="99"/>
        <v>..</v>
      </c>
      <c r="T172" s="66" t="str">
        <f t="shared" si="100"/>
        <v>..</v>
      </c>
      <c r="U172" s="66" t="str">
        <f t="shared" si="101"/>
        <v>..</v>
      </c>
      <c r="V172" s="66" t="str">
        <f t="shared" si="102"/>
        <v>..</v>
      </c>
      <c r="W172" s="66" t="str">
        <f t="shared" si="103"/>
        <v>..</v>
      </c>
      <c r="X172" s="66" t="str">
        <f t="shared" si="104"/>
        <v>..</v>
      </c>
      <c r="Y172" s="66" t="str">
        <f t="shared" si="105"/>
        <v>..</v>
      </c>
      <c r="Z172" s="66" t="str">
        <f t="shared" si="106"/>
        <v>..</v>
      </c>
      <c r="AA172" s="66" t="str">
        <f t="shared" si="107"/>
        <v>..</v>
      </c>
      <c r="AB172" s="66" t="str">
        <f t="shared" si="108"/>
        <v>..</v>
      </c>
      <c r="AC172" s="66" t="str">
        <f t="shared" si="109"/>
        <v>..</v>
      </c>
      <c r="AD172" s="66" t="str">
        <f t="shared" si="110"/>
        <v>..</v>
      </c>
      <c r="AE172" s="66" t="str">
        <f t="shared" si="111"/>
        <v>..</v>
      </c>
      <c r="AF172" s="66" t="str">
        <f t="shared" si="112"/>
        <v>..</v>
      </c>
      <c r="AG172" s="66" t="str">
        <f t="shared" si="113"/>
        <v>..</v>
      </c>
      <c r="AH172" s="66" t="str">
        <f t="shared" si="114"/>
        <v>..</v>
      </c>
      <c r="AI172" s="66" t="str">
        <f t="shared" si="115"/>
        <v>..</v>
      </c>
      <c r="AJ172" s="67"/>
      <c r="AK172" s="67"/>
      <c r="AL172" s="55"/>
      <c r="AM172" s="55"/>
      <c r="AN172" s="128" t="s">
        <v>1606</v>
      </c>
      <c r="AO172" s="128" t="s">
        <v>1606</v>
      </c>
      <c r="AP172" s="68" t="s">
        <v>1606</v>
      </c>
      <c r="AQ172" s="68" t="s">
        <v>1606</v>
      </c>
      <c r="AR172" s="68" t="s">
        <v>1595</v>
      </c>
      <c r="AS172" s="68" t="s">
        <v>1595</v>
      </c>
      <c r="AT172" s="69" t="s">
        <v>1595</v>
      </c>
      <c r="AU172" s="68" t="s">
        <v>1595</v>
      </c>
      <c r="AV172" s="68" t="s">
        <v>1599</v>
      </c>
      <c r="AW172" s="70" t="s">
        <v>1595</v>
      </c>
      <c r="AX172" s="70" t="s">
        <v>1599</v>
      </c>
      <c r="AY172" s="70" t="s">
        <v>1600</v>
      </c>
      <c r="AZ172" s="70" t="s">
        <v>1600</v>
      </c>
      <c r="BA172" s="70" t="s">
        <v>1600</v>
      </c>
      <c r="BB172" s="70" t="s">
        <v>1600</v>
      </c>
      <c r="BC172" s="70" t="s">
        <v>1600</v>
      </c>
      <c r="BD172" s="70" t="s">
        <v>1600</v>
      </c>
      <c r="BE172" s="70" t="s">
        <v>1600</v>
      </c>
      <c r="BF172" s="70" t="s">
        <v>1600</v>
      </c>
      <c r="BG172" s="70" t="s">
        <v>1600</v>
      </c>
      <c r="BH172" s="70" t="s">
        <v>1600</v>
      </c>
      <c r="BI172" s="70" t="s">
        <v>1600</v>
      </c>
      <c r="BJ172" s="70" t="s">
        <v>1600</v>
      </c>
      <c r="BK172" s="70" t="s">
        <v>1600</v>
      </c>
      <c r="BL172" s="70" t="s">
        <v>1600</v>
      </c>
      <c r="BM172" s="70" t="s">
        <v>1600</v>
      </c>
      <c r="BN172" s="70" t="s">
        <v>1600</v>
      </c>
      <c r="BO172" s="70" t="s">
        <v>1600</v>
      </c>
      <c r="BP172" s="70" t="s">
        <v>1600</v>
      </c>
      <c r="BQ172" s="70" t="s">
        <v>1600</v>
      </c>
      <c r="BR172" s="55"/>
      <c r="BS172" s="55"/>
      <c r="BT172" s="135" t="s">
        <v>1600</v>
      </c>
      <c r="BU172" s="71" t="s">
        <v>1600</v>
      </c>
      <c r="BV172" s="71" t="s">
        <v>1600</v>
      </c>
      <c r="BW172" s="71" t="s">
        <v>1600</v>
      </c>
      <c r="BX172" s="71" t="s">
        <v>1207</v>
      </c>
      <c r="BY172" s="71" t="s">
        <v>1207</v>
      </c>
      <c r="BZ172" s="71" t="s">
        <v>1207</v>
      </c>
      <c r="CA172" s="71" t="s">
        <v>1207</v>
      </c>
      <c r="CB172" s="71" t="s">
        <v>1207</v>
      </c>
      <c r="CC172" s="81" t="s">
        <v>1207</v>
      </c>
      <c r="CD172" s="82" t="s">
        <v>1207</v>
      </c>
      <c r="CE172" s="82" t="s">
        <v>1600</v>
      </c>
      <c r="CF172" s="82" t="s">
        <v>1600</v>
      </c>
      <c r="CG172" s="82" t="s">
        <v>1600</v>
      </c>
      <c r="CH172" s="82" t="s">
        <v>1600</v>
      </c>
      <c r="CI172" s="82" t="s">
        <v>1600</v>
      </c>
      <c r="CJ172" s="82" t="s">
        <v>1600</v>
      </c>
      <c r="CK172" s="82" t="s">
        <v>1600</v>
      </c>
      <c r="CL172" s="82" t="s">
        <v>1600</v>
      </c>
      <c r="CM172" s="82" t="s">
        <v>1600</v>
      </c>
      <c r="CN172" s="82" t="s">
        <v>1600</v>
      </c>
      <c r="CO172" s="82" t="s">
        <v>1600</v>
      </c>
      <c r="CP172" s="82" t="s">
        <v>1600</v>
      </c>
      <c r="CQ172" s="82" t="s">
        <v>1600</v>
      </c>
      <c r="CR172" s="82" t="s">
        <v>1600</v>
      </c>
      <c r="CS172" s="82" t="s">
        <v>1600</v>
      </c>
      <c r="CT172" s="82" t="s">
        <v>1600</v>
      </c>
      <c r="CU172" s="82" t="s">
        <v>1600</v>
      </c>
      <c r="CV172" s="82" t="s">
        <v>1600</v>
      </c>
      <c r="CW172" s="82" t="s">
        <v>1600</v>
      </c>
      <c r="CX172" s="83"/>
      <c r="CY172" s="83"/>
      <c r="CZ172" s="139" t="s">
        <v>1601</v>
      </c>
      <c r="DA172" s="72" t="s">
        <v>1601</v>
      </c>
      <c r="DB172" s="72" t="s">
        <v>1601</v>
      </c>
      <c r="DC172" s="72" t="s">
        <v>1601</v>
      </c>
      <c r="DD172" s="72" t="s">
        <v>1596</v>
      </c>
      <c r="DE172" s="72" t="s">
        <v>1596</v>
      </c>
      <c r="DF172" s="72" t="s">
        <v>1596</v>
      </c>
      <c r="DG172" s="77" t="s">
        <v>1596</v>
      </c>
      <c r="DH172" s="78" t="s">
        <v>1596</v>
      </c>
      <c r="DI172" s="74" t="s">
        <v>1596</v>
      </c>
      <c r="DJ172" s="74" t="s">
        <v>1596</v>
      </c>
      <c r="DK172" s="74" t="s">
        <v>1629</v>
      </c>
      <c r="DL172" s="74" t="s">
        <v>1629</v>
      </c>
      <c r="DM172" s="74" t="s">
        <v>1629</v>
      </c>
      <c r="DN172" s="74" t="s">
        <v>1629</v>
      </c>
      <c r="DO172" s="74" t="s">
        <v>1629</v>
      </c>
      <c r="DP172" s="74" t="s">
        <v>1629</v>
      </c>
      <c r="DQ172" s="74" t="s">
        <v>1629</v>
      </c>
      <c r="DR172" s="74" t="s">
        <v>1629</v>
      </c>
      <c r="DS172" s="74" t="s">
        <v>1629</v>
      </c>
      <c r="DT172" s="74" t="s">
        <v>1629</v>
      </c>
      <c r="DU172" s="74" t="s">
        <v>1629</v>
      </c>
      <c r="DV172" s="74" t="s">
        <v>1629</v>
      </c>
      <c r="DW172" s="74" t="str">
        <f t="shared" si="116"/>
        <v>unclassified</v>
      </c>
      <c r="DX172" s="74" t="str">
        <f t="shared" si="117"/>
        <v>unclassified</v>
      </c>
      <c r="DY172" s="74" t="str">
        <f t="shared" si="118"/>
        <v>unclassified</v>
      </c>
      <c r="DZ172" s="74" t="str">
        <f t="shared" si="119"/>
        <v>unclassified</v>
      </c>
      <c r="EA172" s="74" t="str">
        <f t="shared" si="85"/>
        <v>unclassified</v>
      </c>
      <c r="EB172" s="74" t="s">
        <v>1629</v>
      </c>
      <c r="EC172" s="63"/>
      <c r="ED172" s="63"/>
      <c r="EE172" s="74"/>
      <c r="EF172" s="74"/>
      <c r="EG172" s="74"/>
      <c r="EH172" s="74"/>
      <c r="EI172" s="74"/>
      <c r="EJ172" s="74"/>
      <c r="EK172" s="74"/>
      <c r="EL172" s="74"/>
      <c r="EM172" s="74"/>
      <c r="EN172" s="74"/>
      <c r="EO172" s="74"/>
      <c r="EP172" s="74"/>
      <c r="EQ172" s="74"/>
      <c r="ER172" s="74"/>
      <c r="ES172" s="74"/>
      <c r="ET172" s="74"/>
      <c r="EU172" s="74"/>
      <c r="EV172" s="74"/>
      <c r="EW172" s="74"/>
      <c r="EX172" s="74"/>
      <c r="EY172" s="74"/>
      <c r="EZ172" s="74"/>
      <c r="FA172" s="74"/>
      <c r="FB172" s="74"/>
      <c r="FC172" s="74"/>
      <c r="FD172" s="74"/>
    </row>
    <row r="173" spans="2:160" x14ac:dyDescent="0.25">
      <c r="B173" s="20" t="s">
        <v>1299</v>
      </c>
      <c r="C173" s="64" t="s">
        <v>1274</v>
      </c>
      <c r="D173" s="29"/>
      <c r="E173" s="29"/>
      <c r="F173" s="65" t="str">
        <f t="shared" si="86"/>
        <v>HIC</v>
      </c>
      <c r="G173" s="65" t="str">
        <f t="shared" si="87"/>
        <v>HIC</v>
      </c>
      <c r="H173" s="65" t="str">
        <f t="shared" si="88"/>
        <v>HIC</v>
      </c>
      <c r="I173" s="65" t="str">
        <f t="shared" si="89"/>
        <v>HIC</v>
      </c>
      <c r="J173" s="65" t="str">
        <f t="shared" si="90"/>
        <v>HIC</v>
      </c>
      <c r="K173" s="65" t="str">
        <f t="shared" si="91"/>
        <v>HIC</v>
      </c>
      <c r="L173" s="65" t="str">
        <f t="shared" si="92"/>
        <v>HIC</v>
      </c>
      <c r="M173" s="65" t="str">
        <f t="shared" si="93"/>
        <v>HIC</v>
      </c>
      <c r="N173" s="65" t="str">
        <f t="shared" si="94"/>
        <v>HIC</v>
      </c>
      <c r="O173" s="66" t="str">
        <f t="shared" si="95"/>
        <v>HIC</v>
      </c>
      <c r="P173" s="66" t="str">
        <f t="shared" si="96"/>
        <v>HIC</v>
      </c>
      <c r="Q173" s="66" t="str">
        <f t="shared" si="97"/>
        <v>HIC</v>
      </c>
      <c r="R173" s="66" t="str">
        <f t="shared" si="98"/>
        <v>HIC</v>
      </c>
      <c r="S173" s="66" t="str">
        <f t="shared" si="99"/>
        <v>HIC</v>
      </c>
      <c r="T173" s="66" t="str">
        <f t="shared" si="100"/>
        <v>HIC</v>
      </c>
      <c r="U173" s="66" t="str">
        <f t="shared" si="101"/>
        <v>HIC</v>
      </c>
      <c r="V173" s="66" t="str">
        <f t="shared" si="102"/>
        <v>HIC</v>
      </c>
      <c r="W173" s="66" t="str">
        <f t="shared" si="103"/>
        <v>HIC</v>
      </c>
      <c r="X173" s="66" t="str">
        <f t="shared" si="104"/>
        <v>HIC</v>
      </c>
      <c r="Y173" s="66" t="str">
        <f t="shared" si="105"/>
        <v>HIC</v>
      </c>
      <c r="Z173" s="66" t="str">
        <f t="shared" si="106"/>
        <v>HIC</v>
      </c>
      <c r="AA173" s="66" t="str">
        <f t="shared" si="107"/>
        <v>HIC</v>
      </c>
      <c r="AB173" s="66" t="str">
        <f t="shared" si="108"/>
        <v>HIC</v>
      </c>
      <c r="AC173" s="66" t="str">
        <f t="shared" si="109"/>
        <v>HIC</v>
      </c>
      <c r="AD173" s="66" t="str">
        <f t="shared" si="110"/>
        <v>HIC</v>
      </c>
      <c r="AE173" s="66" t="str">
        <f t="shared" si="111"/>
        <v>HIC</v>
      </c>
      <c r="AF173" s="66" t="str">
        <f t="shared" si="112"/>
        <v>HIC</v>
      </c>
      <c r="AG173" s="66" t="str">
        <f t="shared" si="113"/>
        <v>HIC</v>
      </c>
      <c r="AH173" s="66" t="str">
        <f t="shared" si="114"/>
        <v>HIC</v>
      </c>
      <c r="AI173" s="66" t="str">
        <f t="shared" si="115"/>
        <v>HIC</v>
      </c>
      <c r="AJ173" s="67"/>
      <c r="AK173" s="67"/>
      <c r="AL173" s="55"/>
      <c r="AM173" s="55"/>
      <c r="AN173" s="128" t="s">
        <v>1606</v>
      </c>
      <c r="AO173" s="128" t="s">
        <v>1606</v>
      </c>
      <c r="AP173" s="68" t="s">
        <v>1606</v>
      </c>
      <c r="AQ173" s="68" t="s">
        <v>1606</v>
      </c>
      <c r="AR173" s="68" t="s">
        <v>1606</v>
      </c>
      <c r="AS173" s="68" t="s">
        <v>1606</v>
      </c>
      <c r="AT173" s="69" t="s">
        <v>1606</v>
      </c>
      <c r="AU173" s="68" t="s">
        <v>1606</v>
      </c>
      <c r="AV173" s="68" t="s">
        <v>1606</v>
      </c>
      <c r="AW173" s="70" t="s">
        <v>1606</v>
      </c>
      <c r="AX173" s="70" t="s">
        <v>1606</v>
      </c>
      <c r="AY173" s="70" t="s">
        <v>1606</v>
      </c>
      <c r="AZ173" s="70" t="s">
        <v>1606</v>
      </c>
      <c r="BA173" s="70" t="s">
        <v>1606</v>
      </c>
      <c r="BB173" s="70" t="s">
        <v>1606</v>
      </c>
      <c r="BC173" s="70" t="s">
        <v>1606</v>
      </c>
      <c r="BD173" s="70" t="s">
        <v>1606</v>
      </c>
      <c r="BE173" s="70" t="s">
        <v>1606</v>
      </c>
      <c r="BF173" s="70" t="s">
        <v>1606</v>
      </c>
      <c r="BG173" s="70" t="s">
        <v>1606</v>
      </c>
      <c r="BH173" s="70" t="s">
        <v>1606</v>
      </c>
      <c r="BI173" s="70" t="s">
        <v>1606</v>
      </c>
      <c r="BJ173" s="70" t="s">
        <v>1606</v>
      </c>
      <c r="BK173" s="70" t="s">
        <v>1606</v>
      </c>
      <c r="BL173" s="70" t="s">
        <v>1606</v>
      </c>
      <c r="BM173" s="70" t="s">
        <v>1606</v>
      </c>
      <c r="BN173" s="70" t="s">
        <v>1606</v>
      </c>
      <c r="BO173" s="70" t="s">
        <v>1606</v>
      </c>
      <c r="BP173" s="70" t="s">
        <v>1606</v>
      </c>
      <c r="BQ173" s="70" t="s">
        <v>1606</v>
      </c>
      <c r="BR173" s="55"/>
      <c r="BS173" s="55"/>
      <c r="BT173" s="135" t="s">
        <v>1600</v>
      </c>
      <c r="BU173" s="71" t="s">
        <v>1600</v>
      </c>
      <c r="BV173" s="71" t="s">
        <v>1600</v>
      </c>
      <c r="BW173" s="71" t="s">
        <v>1600</v>
      </c>
      <c r="BX173" s="71" t="s">
        <v>1600</v>
      </c>
      <c r="BY173" s="71" t="s">
        <v>1600</v>
      </c>
      <c r="BZ173" s="71" t="s">
        <v>1600</v>
      </c>
      <c r="CA173" s="71" t="s">
        <v>1600</v>
      </c>
      <c r="CB173" s="71" t="s">
        <v>1600</v>
      </c>
      <c r="CC173" s="64" t="s">
        <v>1600</v>
      </c>
      <c r="CD173" s="64" t="s">
        <v>1600</v>
      </c>
      <c r="CE173" s="64" t="s">
        <v>1600</v>
      </c>
      <c r="CF173" s="64" t="s">
        <v>1600</v>
      </c>
      <c r="CG173" s="64" t="s">
        <v>1600</v>
      </c>
      <c r="CH173" s="64" t="s">
        <v>1600</v>
      </c>
      <c r="CI173" s="64" t="s">
        <v>1600</v>
      </c>
      <c r="CJ173" s="64" t="s">
        <v>1600</v>
      </c>
      <c r="CK173" s="64" t="s">
        <v>1600</v>
      </c>
      <c r="CL173" s="64" t="s">
        <v>1600</v>
      </c>
      <c r="CM173" s="64" t="s">
        <v>1600</v>
      </c>
      <c r="CN173" s="64" t="s">
        <v>1600</v>
      </c>
      <c r="CO173" s="64" t="s">
        <v>1600</v>
      </c>
      <c r="CP173" s="64" t="s">
        <v>1600</v>
      </c>
      <c r="CQ173" s="64" t="s">
        <v>1600</v>
      </c>
      <c r="CR173" s="64" t="s">
        <v>1600</v>
      </c>
      <c r="CS173" s="64" t="s">
        <v>1600</v>
      </c>
      <c r="CT173" s="64" t="s">
        <v>1600</v>
      </c>
      <c r="CU173" s="64" t="s">
        <v>1600</v>
      </c>
      <c r="CV173" s="64" t="s">
        <v>1600</v>
      </c>
      <c r="CW173" s="64" t="s">
        <v>1600</v>
      </c>
      <c r="CX173" s="29"/>
      <c r="CY173" s="29"/>
      <c r="CZ173" s="139" t="s">
        <v>1601</v>
      </c>
      <c r="DA173" s="72" t="s">
        <v>1601</v>
      </c>
      <c r="DB173" s="72" t="s">
        <v>1601</v>
      </c>
      <c r="DC173" s="72" t="s">
        <v>1601</v>
      </c>
      <c r="DD173" s="72" t="s">
        <v>1601</v>
      </c>
      <c r="DE173" s="72" t="s">
        <v>1601</v>
      </c>
      <c r="DF173" s="72" t="s">
        <v>1601</v>
      </c>
      <c r="DG173" s="77" t="s">
        <v>1602</v>
      </c>
      <c r="DH173" s="78" t="s">
        <v>1602</v>
      </c>
      <c r="DI173" s="74" t="s">
        <v>1601</v>
      </c>
      <c r="DJ173" s="74" t="s">
        <v>1601</v>
      </c>
      <c r="DK173" s="74" t="s">
        <v>1601</v>
      </c>
      <c r="DL173" s="74" t="s">
        <v>1601</v>
      </c>
      <c r="DM173" s="74" t="s">
        <v>1601</v>
      </c>
      <c r="DN173" s="74" t="s">
        <v>1601</v>
      </c>
      <c r="DO173" s="74" t="s">
        <v>1601</v>
      </c>
      <c r="DP173" s="74" t="s">
        <v>1601</v>
      </c>
      <c r="DQ173" s="74" t="s">
        <v>1601</v>
      </c>
      <c r="DR173" s="74" t="s">
        <v>1601</v>
      </c>
      <c r="DS173" s="74" t="s">
        <v>1601</v>
      </c>
      <c r="DT173" s="74" t="s">
        <v>1601</v>
      </c>
      <c r="DU173" s="74" t="s">
        <v>1601</v>
      </c>
      <c r="DV173" s="74" t="s">
        <v>1601</v>
      </c>
      <c r="DW173" s="74" t="str">
        <f t="shared" si="116"/>
        <v>ineligible</v>
      </c>
      <c r="DX173" s="74" t="str">
        <f t="shared" si="117"/>
        <v>ineligible</v>
      </c>
      <c r="DY173" s="74" t="str">
        <f t="shared" si="118"/>
        <v>ineligible</v>
      </c>
      <c r="DZ173" s="74" t="str">
        <f t="shared" si="119"/>
        <v>ineligible</v>
      </c>
      <c r="EA173" s="74" t="str">
        <f t="shared" si="85"/>
        <v>ineligible</v>
      </c>
      <c r="EB173" s="74" t="s">
        <v>1601</v>
      </c>
      <c r="EC173" s="63"/>
      <c r="ED173" s="63"/>
      <c r="EE173" s="74"/>
      <c r="EF173" s="74"/>
      <c r="EG173" s="74"/>
      <c r="EH173" s="74"/>
      <c r="EI173" s="74"/>
      <c r="EJ173" s="74"/>
      <c r="EK173" s="74"/>
      <c r="EL173" s="74"/>
      <c r="EM173" s="74"/>
      <c r="EN173" s="74"/>
      <c r="EO173" s="74"/>
      <c r="EP173" s="74"/>
      <c r="EQ173" s="74"/>
      <c r="ER173" s="74"/>
      <c r="ES173" s="74"/>
      <c r="ET173" s="74"/>
      <c r="EU173" s="74"/>
      <c r="EV173" s="74"/>
      <c r="EW173" s="74"/>
      <c r="EX173" s="74"/>
      <c r="EY173" s="74"/>
      <c r="EZ173" s="74"/>
      <c r="FA173" s="74"/>
      <c r="FB173" s="74"/>
      <c r="FC173" s="74"/>
      <c r="FD173" s="74"/>
    </row>
    <row r="174" spans="2:160" x14ac:dyDescent="0.25">
      <c r="B174" s="20" t="s">
        <v>1117</v>
      </c>
      <c r="C174" s="64" t="s">
        <v>1778</v>
      </c>
      <c r="D174" s="29"/>
      <c r="E174" s="29"/>
      <c r="F174" s="65" t="str">
        <f t="shared" si="86"/>
        <v>LDC</v>
      </c>
      <c r="G174" s="65" t="str">
        <f t="shared" si="87"/>
        <v>LDC</v>
      </c>
      <c r="H174" s="65" t="str">
        <f t="shared" si="88"/>
        <v>LDC</v>
      </c>
      <c r="I174" s="65" t="str">
        <f t="shared" si="89"/>
        <v>LDC</v>
      </c>
      <c r="J174" s="65" t="str">
        <f t="shared" si="90"/>
        <v>LMIC</v>
      </c>
      <c r="K174" s="65" t="str">
        <f t="shared" si="91"/>
        <v>LMIC</v>
      </c>
      <c r="L174" s="65" t="str">
        <f t="shared" si="92"/>
        <v>LMIC</v>
      </c>
      <c r="M174" s="65" t="str">
        <f t="shared" si="93"/>
        <v>LMIC</v>
      </c>
      <c r="N174" s="65" t="str">
        <f t="shared" si="94"/>
        <v>LMIC</v>
      </c>
      <c r="O174" s="66" t="str">
        <f t="shared" si="95"/>
        <v>LMIC</v>
      </c>
      <c r="P174" s="66" t="str">
        <f t="shared" si="96"/>
        <v>LMIC</v>
      </c>
      <c r="Q174" s="66" t="str">
        <f t="shared" si="97"/>
        <v>LMIC</v>
      </c>
      <c r="R174" s="66" t="str">
        <f t="shared" si="98"/>
        <v>LMIC</v>
      </c>
      <c r="S174" s="66" t="str">
        <f t="shared" si="99"/>
        <v>LMIC</v>
      </c>
      <c r="T174" s="66" t="str">
        <f t="shared" si="100"/>
        <v>LMIC</v>
      </c>
      <c r="U174" s="66" t="str">
        <f t="shared" si="101"/>
        <v>LMIC</v>
      </c>
      <c r="V174" s="66" t="str">
        <f t="shared" si="102"/>
        <v>LMIC</v>
      </c>
      <c r="W174" s="66" t="str">
        <f t="shared" si="103"/>
        <v>LMIC</v>
      </c>
      <c r="X174" s="66" t="str">
        <f t="shared" si="104"/>
        <v>LMIC</v>
      </c>
      <c r="Y174" s="66" t="str">
        <f t="shared" si="105"/>
        <v>LMIC</v>
      </c>
      <c r="Z174" s="66" t="str">
        <f t="shared" si="106"/>
        <v>LMIC</v>
      </c>
      <c r="AA174" s="66" t="str">
        <f t="shared" si="107"/>
        <v>LMIC</v>
      </c>
      <c r="AB174" s="66" t="str">
        <f t="shared" si="108"/>
        <v>LMIC</v>
      </c>
      <c r="AC174" s="66" t="str">
        <f t="shared" si="109"/>
        <v>LMIC</v>
      </c>
      <c r="AD174" s="66" t="str">
        <f t="shared" si="110"/>
        <v>LMIC</v>
      </c>
      <c r="AE174" s="66" t="str">
        <f t="shared" si="111"/>
        <v>LIC</v>
      </c>
      <c r="AF174" s="66" t="str">
        <f t="shared" si="112"/>
        <v>LIC</v>
      </c>
      <c r="AG174" s="66" t="str">
        <f t="shared" si="113"/>
        <v>LIC</v>
      </c>
      <c r="AH174" s="66" t="str">
        <f t="shared" si="114"/>
        <v>LIC</v>
      </c>
      <c r="AI174" s="66" t="str">
        <f t="shared" si="115"/>
        <v>LIC</v>
      </c>
      <c r="AJ174" s="67"/>
      <c r="AK174" s="67"/>
      <c r="AL174" s="55"/>
      <c r="AM174" s="55"/>
      <c r="AN174" s="128" t="s">
        <v>1599</v>
      </c>
      <c r="AO174" s="128" t="s">
        <v>1599</v>
      </c>
      <c r="AP174" s="68" t="s">
        <v>1599</v>
      </c>
      <c r="AQ174" s="68" t="s">
        <v>1599</v>
      </c>
      <c r="AR174" s="68" t="s">
        <v>1599</v>
      </c>
      <c r="AS174" s="68" t="s">
        <v>1599</v>
      </c>
      <c r="AT174" s="69" t="s">
        <v>1599</v>
      </c>
      <c r="AU174" s="68" t="s">
        <v>1599</v>
      </c>
      <c r="AV174" s="68" t="s">
        <v>1599</v>
      </c>
      <c r="AW174" s="70" t="s">
        <v>1599</v>
      </c>
      <c r="AX174" s="70" t="s">
        <v>1599</v>
      </c>
      <c r="AY174" s="70" t="s">
        <v>1599</v>
      </c>
      <c r="AZ174" s="70" t="s">
        <v>1599</v>
      </c>
      <c r="BA174" s="70" t="s">
        <v>1599</v>
      </c>
      <c r="BB174" s="70" t="s">
        <v>1599</v>
      </c>
      <c r="BC174" s="70" t="s">
        <v>1599</v>
      </c>
      <c r="BD174" s="70" t="s">
        <v>1599</v>
      </c>
      <c r="BE174" s="70" t="s">
        <v>1599</v>
      </c>
      <c r="BF174" s="70" t="s">
        <v>1599</v>
      </c>
      <c r="BG174" s="70" t="s">
        <v>1599</v>
      </c>
      <c r="BH174" s="70" t="s">
        <v>1599</v>
      </c>
      <c r="BI174" s="70" t="s">
        <v>1599</v>
      </c>
      <c r="BJ174" s="70" t="s">
        <v>1599</v>
      </c>
      <c r="BK174" s="70" t="s">
        <v>1599</v>
      </c>
      <c r="BL174" s="70" t="s">
        <v>1599</v>
      </c>
      <c r="BM174" s="70" t="s">
        <v>1595</v>
      </c>
      <c r="BN174" s="70" t="s">
        <v>1595</v>
      </c>
      <c r="BO174" s="70" t="s">
        <v>1595</v>
      </c>
      <c r="BP174" s="70" t="s">
        <v>1595</v>
      </c>
      <c r="BQ174" s="70" t="s">
        <v>1595</v>
      </c>
      <c r="BR174" s="55"/>
      <c r="BS174" s="55"/>
      <c r="BT174" s="135" t="s">
        <v>1207</v>
      </c>
      <c r="BU174" s="71" t="s">
        <v>1207</v>
      </c>
      <c r="BV174" s="71" t="s">
        <v>1207</v>
      </c>
      <c r="BW174" s="71" t="s">
        <v>1207</v>
      </c>
      <c r="BX174" s="71" t="s">
        <v>1600</v>
      </c>
      <c r="BY174" s="71" t="s">
        <v>1600</v>
      </c>
      <c r="BZ174" s="71" t="s">
        <v>1600</v>
      </c>
      <c r="CA174" s="71" t="s">
        <v>1600</v>
      </c>
      <c r="CB174" s="71" t="s">
        <v>1600</v>
      </c>
      <c r="CC174" s="64" t="s">
        <v>1600</v>
      </c>
      <c r="CD174" s="64" t="s">
        <v>1600</v>
      </c>
      <c r="CE174" s="64" t="s">
        <v>1600</v>
      </c>
      <c r="CF174" s="64" t="s">
        <v>1600</v>
      </c>
      <c r="CG174" s="64" t="s">
        <v>1600</v>
      </c>
      <c r="CH174" s="64" t="s">
        <v>1600</v>
      </c>
      <c r="CI174" s="64" t="s">
        <v>1600</v>
      </c>
      <c r="CJ174" s="64" t="s">
        <v>1600</v>
      </c>
      <c r="CK174" s="64" t="s">
        <v>1600</v>
      </c>
      <c r="CL174" s="64" t="s">
        <v>1600</v>
      </c>
      <c r="CM174" s="64" t="s">
        <v>1600</v>
      </c>
      <c r="CN174" s="64" t="s">
        <v>1600</v>
      </c>
      <c r="CO174" s="64" t="s">
        <v>1600</v>
      </c>
      <c r="CP174" s="64" t="s">
        <v>1600</v>
      </c>
      <c r="CQ174" s="64" t="s">
        <v>1600</v>
      </c>
      <c r="CR174" s="64" t="s">
        <v>1600</v>
      </c>
      <c r="CS174" s="64" t="s">
        <v>1600</v>
      </c>
      <c r="CT174" s="64" t="s">
        <v>1600</v>
      </c>
      <c r="CU174" s="64" t="s">
        <v>1600</v>
      </c>
      <c r="CV174" s="64" t="s">
        <v>1600</v>
      </c>
      <c r="CW174" s="64" t="s">
        <v>1600</v>
      </c>
      <c r="CX174" s="29"/>
      <c r="CY174" s="29"/>
      <c r="CZ174" s="139" t="s">
        <v>1596</v>
      </c>
      <c r="DA174" s="72" t="s">
        <v>1596</v>
      </c>
      <c r="DB174" s="72" t="s">
        <v>1596</v>
      </c>
      <c r="DC174" s="72" t="s">
        <v>1596</v>
      </c>
      <c r="DD174" s="72" t="s">
        <v>1596</v>
      </c>
      <c r="DE174" s="72" t="s">
        <v>1596</v>
      </c>
      <c r="DF174" s="72" t="s">
        <v>1596</v>
      </c>
      <c r="DG174" s="77" t="s">
        <v>1596</v>
      </c>
      <c r="DH174" s="78" t="s">
        <v>1596</v>
      </c>
      <c r="DI174" s="74" t="s">
        <v>1596</v>
      </c>
      <c r="DJ174" s="74" t="s">
        <v>1596</v>
      </c>
      <c r="DK174" s="74" t="s">
        <v>1596</v>
      </c>
      <c r="DL174" s="74" t="s">
        <v>1596</v>
      </c>
      <c r="DM174" s="74" t="s">
        <v>1596</v>
      </c>
      <c r="DN174" s="74" t="s">
        <v>1596</v>
      </c>
      <c r="DO174" s="74" t="s">
        <v>1596</v>
      </c>
      <c r="DP174" s="74" t="s">
        <v>1596</v>
      </c>
      <c r="DQ174" s="74" t="s">
        <v>1596</v>
      </c>
      <c r="DR174" s="74" t="s">
        <v>1596</v>
      </c>
      <c r="DS174" s="74" t="s">
        <v>1596</v>
      </c>
      <c r="DT174" s="74" t="s">
        <v>1596</v>
      </c>
      <c r="DU174" s="74" t="s">
        <v>1596</v>
      </c>
      <c r="DV174" s="74" t="s">
        <v>1596</v>
      </c>
      <c r="DW174" s="74" t="str">
        <f t="shared" si="116"/>
        <v>eligible</v>
      </c>
      <c r="DX174" s="74" t="str">
        <f t="shared" si="117"/>
        <v>eligible</v>
      </c>
      <c r="DY174" s="74" t="str">
        <f t="shared" si="118"/>
        <v>eligible</v>
      </c>
      <c r="DZ174" s="74" t="str">
        <f t="shared" si="119"/>
        <v>eligible</v>
      </c>
      <c r="EA174" s="74" t="str">
        <f t="shared" si="85"/>
        <v>eligible</v>
      </c>
      <c r="EB174" s="74" t="s">
        <v>1596</v>
      </c>
      <c r="EC174" s="63"/>
      <c r="ED174" s="63"/>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74"/>
      <c r="FC174" s="74"/>
      <c r="FD174" s="74"/>
    </row>
    <row r="175" spans="2:160" x14ac:dyDescent="0.25">
      <c r="B175" s="20" t="s">
        <v>1543</v>
      </c>
      <c r="C175" s="64" t="s">
        <v>1780</v>
      </c>
      <c r="D175" s="29"/>
      <c r="E175" s="29"/>
      <c r="F175" s="65" t="str">
        <f t="shared" si="86"/>
        <v>LDC</v>
      </c>
      <c r="G175" s="65" t="str">
        <f t="shared" si="87"/>
        <v>LDC</v>
      </c>
      <c r="H175" s="65" t="str">
        <f t="shared" si="88"/>
        <v>LDC</v>
      </c>
      <c r="I175" s="65" t="str">
        <f t="shared" si="89"/>
        <v>LDC</v>
      </c>
      <c r="J175" s="65" t="str">
        <f t="shared" si="90"/>
        <v>HIC</v>
      </c>
      <c r="K175" s="65" t="str">
        <f t="shared" si="91"/>
        <v>HIC</v>
      </c>
      <c r="L175" s="65" t="str">
        <f t="shared" si="92"/>
        <v>HIC</v>
      </c>
      <c r="M175" s="65" t="str">
        <f t="shared" si="93"/>
        <v>HIC</v>
      </c>
      <c r="N175" s="65" t="str">
        <f t="shared" si="94"/>
        <v>HIC</v>
      </c>
      <c r="O175" s="66" t="str">
        <f t="shared" si="95"/>
        <v>HIC</v>
      </c>
      <c r="P175" s="66" t="str">
        <f t="shared" si="96"/>
        <v>HIC</v>
      </c>
      <c r="Q175" s="66" t="str">
        <f t="shared" si="97"/>
        <v>UMIC</v>
      </c>
      <c r="R175" s="66" t="str">
        <f t="shared" si="98"/>
        <v>UMIC</v>
      </c>
      <c r="S175" s="66" t="str">
        <f t="shared" si="99"/>
        <v>UMIC</v>
      </c>
      <c r="T175" s="66" t="str">
        <f t="shared" si="100"/>
        <v>UMIC</v>
      </c>
      <c r="U175" s="66" t="str">
        <f t="shared" si="101"/>
        <v>UMIC</v>
      </c>
      <c r="V175" s="66" t="str">
        <f t="shared" si="102"/>
        <v>UMIC</v>
      </c>
      <c r="W175" s="66" t="str">
        <f t="shared" si="103"/>
        <v>UMIC</v>
      </c>
      <c r="X175" s="66" t="str">
        <f t="shared" si="104"/>
        <v>UMIC</v>
      </c>
      <c r="Y175" s="66" t="str">
        <f t="shared" si="105"/>
        <v>UMIC</v>
      </c>
      <c r="Z175" s="66" t="str">
        <f t="shared" si="106"/>
        <v>UMIC</v>
      </c>
      <c r="AA175" s="66" t="str">
        <f t="shared" si="107"/>
        <v>UMIC</v>
      </c>
      <c r="AB175" s="66" t="str">
        <f t="shared" si="108"/>
        <v>UMIC</v>
      </c>
      <c r="AC175" s="66" t="str">
        <f t="shared" si="109"/>
        <v>UMIC</v>
      </c>
      <c r="AD175" s="66" t="str">
        <f t="shared" si="110"/>
        <v>UMIC</v>
      </c>
      <c r="AE175" s="66" t="str">
        <f t="shared" si="111"/>
        <v>UMIC</v>
      </c>
      <c r="AF175" s="66" t="str">
        <f t="shared" si="112"/>
        <v>UMIC</v>
      </c>
      <c r="AG175" s="66" t="str">
        <f t="shared" si="113"/>
        <v>UMIC</v>
      </c>
      <c r="AH175" s="66" t="str">
        <f t="shared" si="114"/>
        <v>UMIC</v>
      </c>
      <c r="AI175" s="66" t="str">
        <f t="shared" si="115"/>
        <v>UMIC</v>
      </c>
      <c r="AJ175" s="67"/>
      <c r="AK175" s="67"/>
      <c r="AL175" s="55"/>
      <c r="AM175" s="55"/>
      <c r="AN175" s="128" t="s">
        <v>1595</v>
      </c>
      <c r="AO175" s="128" t="s">
        <v>1595</v>
      </c>
      <c r="AP175" s="68" t="s">
        <v>1595</v>
      </c>
      <c r="AQ175" s="68" t="s">
        <v>1595</v>
      </c>
      <c r="AR175" s="68" t="s">
        <v>1606</v>
      </c>
      <c r="AS175" s="68" t="s">
        <v>1606</v>
      </c>
      <c r="AT175" s="69" t="s">
        <v>1606</v>
      </c>
      <c r="AU175" s="68" t="s">
        <v>1606</v>
      </c>
      <c r="AV175" s="68" t="s">
        <v>1606</v>
      </c>
      <c r="AW175" s="70" t="s">
        <v>1606</v>
      </c>
      <c r="AX175" s="70" t="s">
        <v>1606</v>
      </c>
      <c r="AY175" s="70" t="s">
        <v>1598</v>
      </c>
      <c r="AZ175" s="70" t="s">
        <v>1598</v>
      </c>
      <c r="BA175" s="70" t="s">
        <v>1598</v>
      </c>
      <c r="BB175" s="70" t="s">
        <v>1598</v>
      </c>
      <c r="BC175" s="70" t="s">
        <v>1598</v>
      </c>
      <c r="BD175" s="70" t="s">
        <v>1598</v>
      </c>
      <c r="BE175" s="70" t="s">
        <v>1598</v>
      </c>
      <c r="BF175" s="70" t="s">
        <v>1598</v>
      </c>
      <c r="BG175" s="70" t="s">
        <v>1598</v>
      </c>
      <c r="BH175" s="70" t="s">
        <v>1598</v>
      </c>
      <c r="BI175" s="70" t="s">
        <v>1598</v>
      </c>
      <c r="BJ175" s="70" t="s">
        <v>1598</v>
      </c>
      <c r="BK175" s="70" t="s">
        <v>1598</v>
      </c>
      <c r="BL175" s="70" t="s">
        <v>1598</v>
      </c>
      <c r="BM175" s="70" t="s">
        <v>1598</v>
      </c>
      <c r="BN175" s="70" t="s">
        <v>1598</v>
      </c>
      <c r="BO175" s="70" t="s">
        <v>1598</v>
      </c>
      <c r="BP175" s="70" t="s">
        <v>1598</v>
      </c>
      <c r="BQ175" s="70" t="s">
        <v>1598</v>
      </c>
      <c r="BR175" s="55"/>
      <c r="BS175" s="55"/>
      <c r="BT175" s="135" t="s">
        <v>1207</v>
      </c>
      <c r="BU175" s="71" t="s">
        <v>1207</v>
      </c>
      <c r="BV175" s="71" t="s">
        <v>1207</v>
      </c>
      <c r="BW175" s="71" t="s">
        <v>1207</v>
      </c>
      <c r="BX175" s="71" t="s">
        <v>1600</v>
      </c>
      <c r="BY175" s="71" t="s">
        <v>1600</v>
      </c>
      <c r="BZ175" s="71" t="s">
        <v>1600</v>
      </c>
      <c r="CA175" s="71" t="s">
        <v>1600</v>
      </c>
      <c r="CB175" s="71" t="s">
        <v>1600</v>
      </c>
      <c r="CC175" s="64" t="s">
        <v>1600</v>
      </c>
      <c r="CD175" s="64" t="s">
        <v>1600</v>
      </c>
      <c r="CE175" s="64" t="s">
        <v>1600</v>
      </c>
      <c r="CF175" s="64" t="s">
        <v>1600</v>
      </c>
      <c r="CG175" s="64" t="s">
        <v>1600</v>
      </c>
      <c r="CH175" s="64" t="s">
        <v>1600</v>
      </c>
      <c r="CI175" s="64" t="s">
        <v>1600</v>
      </c>
      <c r="CJ175" s="64" t="s">
        <v>1600</v>
      </c>
      <c r="CK175" s="64" t="s">
        <v>1600</v>
      </c>
      <c r="CL175" s="64" t="s">
        <v>1600</v>
      </c>
      <c r="CM175" s="64" t="s">
        <v>1600</v>
      </c>
      <c r="CN175" s="64" t="s">
        <v>1600</v>
      </c>
      <c r="CO175" s="64" t="s">
        <v>1600</v>
      </c>
      <c r="CP175" s="64" t="s">
        <v>1600</v>
      </c>
      <c r="CQ175" s="64" t="s">
        <v>1600</v>
      </c>
      <c r="CR175" s="64" t="s">
        <v>1600</v>
      </c>
      <c r="CS175" s="64" t="s">
        <v>1600</v>
      </c>
      <c r="CT175" s="64" t="s">
        <v>1600</v>
      </c>
      <c r="CU175" s="64" t="s">
        <v>1600</v>
      </c>
      <c r="CV175" s="64" t="s">
        <v>1600</v>
      </c>
      <c r="CW175" s="64" t="s">
        <v>1600</v>
      </c>
      <c r="CX175" s="29"/>
      <c r="CY175" s="29"/>
      <c r="CZ175" s="139" t="s">
        <v>1596</v>
      </c>
      <c r="DA175" s="72" t="s">
        <v>1596</v>
      </c>
      <c r="DB175" s="72" t="s">
        <v>1596</v>
      </c>
      <c r="DC175" s="72" t="s">
        <v>1596</v>
      </c>
      <c r="DD175" s="72" t="s">
        <v>1601</v>
      </c>
      <c r="DE175" s="72" t="s">
        <v>1601</v>
      </c>
      <c r="DF175" s="72" t="s">
        <v>1601</v>
      </c>
      <c r="DG175" s="77" t="s">
        <v>1602</v>
      </c>
      <c r="DH175" s="78" t="s">
        <v>1602</v>
      </c>
      <c r="DI175" s="74" t="s">
        <v>1601</v>
      </c>
      <c r="DJ175" s="74" t="s">
        <v>1601</v>
      </c>
      <c r="DK175" s="74" t="s">
        <v>1601</v>
      </c>
      <c r="DL175" s="74" t="s">
        <v>1601</v>
      </c>
      <c r="DM175" s="74" t="s">
        <v>1601</v>
      </c>
      <c r="DN175" s="74" t="s">
        <v>1601</v>
      </c>
      <c r="DO175" s="74" t="s">
        <v>1601</v>
      </c>
      <c r="DP175" s="74" t="s">
        <v>1601</v>
      </c>
      <c r="DQ175" s="74" t="s">
        <v>1601</v>
      </c>
      <c r="DR175" s="74" t="s">
        <v>1601</v>
      </c>
      <c r="DS175" s="74" t="s">
        <v>1601</v>
      </c>
      <c r="DT175" s="74" t="s">
        <v>1601</v>
      </c>
      <c r="DU175" s="74" t="s">
        <v>1601</v>
      </c>
      <c r="DV175" s="74" t="s">
        <v>1601</v>
      </c>
      <c r="DW175" s="74" t="str">
        <f t="shared" si="116"/>
        <v>ineligible</v>
      </c>
      <c r="DX175" s="74" t="str">
        <f t="shared" si="117"/>
        <v>ineligible</v>
      </c>
      <c r="DY175" s="74" t="str">
        <f t="shared" si="118"/>
        <v>ineligible</v>
      </c>
      <c r="DZ175" s="74" t="str">
        <f t="shared" si="119"/>
        <v>ineligible</v>
      </c>
      <c r="EA175" s="74" t="str">
        <f t="shared" si="85"/>
        <v>ineligible</v>
      </c>
      <c r="EB175" s="74" t="s">
        <v>1601</v>
      </c>
      <c r="EC175" s="63"/>
      <c r="ED175" s="63"/>
      <c r="EE175" s="74"/>
      <c r="EF175" s="74"/>
      <c r="EG175" s="74"/>
      <c r="EH175" s="74"/>
      <c r="EI175" s="74"/>
      <c r="EJ175" s="74"/>
      <c r="EK175" s="74"/>
      <c r="EL175" s="74"/>
      <c r="EM175" s="74"/>
      <c r="EN175" s="74"/>
      <c r="EO175" s="74"/>
      <c r="EP175" s="74"/>
      <c r="EQ175" s="74"/>
      <c r="ER175" s="74"/>
      <c r="ES175" s="74"/>
      <c r="ET175" s="74"/>
      <c r="EU175" s="74"/>
      <c r="EV175" s="74"/>
      <c r="EW175" s="74"/>
      <c r="EX175" s="74"/>
      <c r="EY175" s="74"/>
      <c r="EZ175" s="74"/>
      <c r="FA175" s="74"/>
      <c r="FB175" s="74"/>
      <c r="FC175" s="74"/>
      <c r="FD175" s="74"/>
    </row>
    <row r="176" spans="2:160" x14ac:dyDescent="0.25">
      <c r="B176" s="20" t="s">
        <v>533</v>
      </c>
      <c r="C176" s="64" t="s">
        <v>1781</v>
      </c>
      <c r="D176" s="29"/>
      <c r="E176" s="29"/>
      <c r="F176" s="65" t="str">
        <f t="shared" si="86"/>
        <v>UMIC</v>
      </c>
      <c r="G176" s="65" t="str">
        <f t="shared" si="87"/>
        <v>UMIC</v>
      </c>
      <c r="H176" s="65" t="str">
        <f t="shared" si="88"/>
        <v>UMIC</v>
      </c>
      <c r="I176" s="65" t="str">
        <f t="shared" si="89"/>
        <v>UMIC</v>
      </c>
      <c r="J176" s="65" t="str">
        <f t="shared" si="90"/>
        <v>UMIC</v>
      </c>
      <c r="K176" s="65" t="str">
        <f t="shared" si="91"/>
        <v>UMIC</v>
      </c>
      <c r="L176" s="65" t="str">
        <f t="shared" si="92"/>
        <v>UMIC</v>
      </c>
      <c r="M176" s="65" t="str">
        <f t="shared" si="93"/>
        <v>UMIC</v>
      </c>
      <c r="N176" s="65" t="str">
        <f t="shared" si="94"/>
        <v>UMIC</v>
      </c>
      <c r="O176" s="66" t="str">
        <f t="shared" si="95"/>
        <v>UMIC</v>
      </c>
      <c r="P176" s="66" t="str">
        <f t="shared" si="96"/>
        <v>UMIC</v>
      </c>
      <c r="Q176" s="66" t="str">
        <f t="shared" si="97"/>
        <v>UMIC</v>
      </c>
      <c r="R176" s="66" t="str">
        <f t="shared" si="98"/>
        <v>UMIC</v>
      </c>
      <c r="S176" s="66" t="str">
        <f t="shared" si="99"/>
        <v>UMIC</v>
      </c>
      <c r="T176" s="66" t="str">
        <f t="shared" si="100"/>
        <v>UMIC</v>
      </c>
      <c r="U176" s="66" t="str">
        <f t="shared" si="101"/>
        <v>UMIC</v>
      </c>
      <c r="V176" s="66" t="str">
        <f t="shared" si="102"/>
        <v>UMIC</v>
      </c>
      <c r="W176" s="66" t="str">
        <f t="shared" si="103"/>
        <v>UMIC</v>
      </c>
      <c r="X176" s="66" t="str">
        <f t="shared" si="104"/>
        <v>UMIC</v>
      </c>
      <c r="Y176" s="66" t="str">
        <f t="shared" si="105"/>
        <v>UMIC</v>
      </c>
      <c r="Z176" s="66" t="str">
        <f t="shared" si="106"/>
        <v>UMIC</v>
      </c>
      <c r="AA176" s="66" t="str">
        <f t="shared" si="107"/>
        <v>UMIC</v>
      </c>
      <c r="AB176" s="66" t="str">
        <f t="shared" si="108"/>
        <v>UMIC</v>
      </c>
      <c r="AC176" s="66" t="str">
        <f t="shared" si="109"/>
        <v>UMIC</v>
      </c>
      <c r="AD176" s="66" t="str">
        <f t="shared" si="110"/>
        <v>UMIC</v>
      </c>
      <c r="AE176" s="66" t="str">
        <f t="shared" si="111"/>
        <v>UMIC</v>
      </c>
      <c r="AF176" s="66" t="str">
        <f t="shared" si="112"/>
        <v>UMIC</v>
      </c>
      <c r="AG176" s="66" t="str">
        <f t="shared" si="113"/>
        <v>UMIC</v>
      </c>
      <c r="AH176" s="66" t="str">
        <f t="shared" si="114"/>
        <v>UMIC</v>
      </c>
      <c r="AI176" s="66" t="str">
        <f t="shared" si="115"/>
        <v>LMIC</v>
      </c>
      <c r="AJ176" s="67"/>
      <c r="AK176" s="67"/>
      <c r="AL176" s="55"/>
      <c r="AM176" s="55"/>
      <c r="AN176" s="128" t="s">
        <v>1598</v>
      </c>
      <c r="AO176" s="128" t="s">
        <v>1598</v>
      </c>
      <c r="AP176" s="68" t="s">
        <v>1598</v>
      </c>
      <c r="AQ176" s="68" t="s">
        <v>1598</v>
      </c>
      <c r="AR176" s="68" t="s">
        <v>1598</v>
      </c>
      <c r="AS176" s="68" t="s">
        <v>1598</v>
      </c>
      <c r="AT176" s="69" t="s">
        <v>1598</v>
      </c>
      <c r="AU176" s="68" t="s">
        <v>1598</v>
      </c>
      <c r="AV176" s="68" t="s">
        <v>1598</v>
      </c>
      <c r="AW176" s="70" t="s">
        <v>1598</v>
      </c>
      <c r="AX176" s="70" t="s">
        <v>1598</v>
      </c>
      <c r="AY176" s="70" t="s">
        <v>1598</v>
      </c>
      <c r="AZ176" s="70" t="s">
        <v>1598</v>
      </c>
      <c r="BA176" s="70" t="s">
        <v>1598</v>
      </c>
      <c r="BB176" s="70" t="s">
        <v>1598</v>
      </c>
      <c r="BC176" s="70" t="s">
        <v>1598</v>
      </c>
      <c r="BD176" s="70" t="s">
        <v>1598</v>
      </c>
      <c r="BE176" s="70" t="s">
        <v>1598</v>
      </c>
      <c r="BF176" s="70" t="s">
        <v>1598</v>
      </c>
      <c r="BG176" s="70" t="s">
        <v>1598</v>
      </c>
      <c r="BH176" s="70" t="s">
        <v>1598</v>
      </c>
      <c r="BI176" s="70" t="s">
        <v>1598</v>
      </c>
      <c r="BJ176" s="70" t="s">
        <v>1598</v>
      </c>
      <c r="BK176" s="70" t="s">
        <v>1598</v>
      </c>
      <c r="BL176" s="70" t="s">
        <v>1598</v>
      </c>
      <c r="BM176" s="70" t="s">
        <v>1598</v>
      </c>
      <c r="BN176" s="70" t="s">
        <v>1598</v>
      </c>
      <c r="BO176" s="70" t="s">
        <v>1598</v>
      </c>
      <c r="BP176" s="70" t="s">
        <v>1598</v>
      </c>
      <c r="BQ176" s="70" t="s">
        <v>1599</v>
      </c>
      <c r="BR176" s="55"/>
      <c r="BS176" s="55"/>
      <c r="BT176" s="135" t="s">
        <v>1600</v>
      </c>
      <c r="BU176" s="71" t="s">
        <v>1600</v>
      </c>
      <c r="BV176" s="71" t="s">
        <v>1600</v>
      </c>
      <c r="BW176" s="71" t="s">
        <v>1600</v>
      </c>
      <c r="BX176" s="71" t="s">
        <v>1600</v>
      </c>
      <c r="BY176" s="71" t="s">
        <v>1600</v>
      </c>
      <c r="BZ176" s="71" t="s">
        <v>1600</v>
      </c>
      <c r="CA176" s="71" t="s">
        <v>1600</v>
      </c>
      <c r="CB176" s="71" t="s">
        <v>1600</v>
      </c>
      <c r="CC176" s="64" t="s">
        <v>1600</v>
      </c>
      <c r="CD176" s="64" t="s">
        <v>1600</v>
      </c>
      <c r="CE176" s="64" t="s">
        <v>1600</v>
      </c>
      <c r="CF176" s="64" t="s">
        <v>1600</v>
      </c>
      <c r="CG176" s="64" t="s">
        <v>1600</v>
      </c>
      <c r="CH176" s="64" t="s">
        <v>1600</v>
      </c>
      <c r="CI176" s="64" t="s">
        <v>1600</v>
      </c>
      <c r="CJ176" s="64" t="s">
        <v>1600</v>
      </c>
      <c r="CK176" s="64" t="s">
        <v>1600</v>
      </c>
      <c r="CL176" s="64" t="s">
        <v>1600</v>
      </c>
      <c r="CM176" s="64" t="s">
        <v>1600</v>
      </c>
      <c r="CN176" s="64" t="s">
        <v>1600</v>
      </c>
      <c r="CO176" s="64" t="s">
        <v>1600</v>
      </c>
      <c r="CP176" s="64" t="s">
        <v>1600</v>
      </c>
      <c r="CQ176" s="64" t="s">
        <v>1600</v>
      </c>
      <c r="CR176" s="64" t="s">
        <v>1600</v>
      </c>
      <c r="CS176" s="64" t="s">
        <v>1600</v>
      </c>
      <c r="CT176" s="64" t="s">
        <v>1600</v>
      </c>
      <c r="CU176" s="64" t="s">
        <v>1600</v>
      </c>
      <c r="CV176" s="64" t="s">
        <v>1600</v>
      </c>
      <c r="CW176" s="64" t="s">
        <v>1600</v>
      </c>
      <c r="CX176" s="29"/>
      <c r="CY176" s="29"/>
      <c r="CZ176" s="139" t="s">
        <v>1601</v>
      </c>
      <c r="DA176" s="72" t="s">
        <v>1601</v>
      </c>
      <c r="DB176" s="72" t="s">
        <v>1601</v>
      </c>
      <c r="DC176" s="72" t="s">
        <v>1601</v>
      </c>
      <c r="DD176" s="72" t="s">
        <v>1601</v>
      </c>
      <c r="DE176" s="72" t="s">
        <v>1601</v>
      </c>
      <c r="DF176" s="72" t="s">
        <v>1601</v>
      </c>
      <c r="DG176" s="77" t="s">
        <v>1602</v>
      </c>
      <c r="DH176" s="78" t="s">
        <v>1602</v>
      </c>
      <c r="DI176" s="74" t="s">
        <v>1601</v>
      </c>
      <c r="DJ176" s="74" t="s">
        <v>1601</v>
      </c>
      <c r="DK176" s="74" t="s">
        <v>1601</v>
      </c>
      <c r="DL176" s="74" t="s">
        <v>1601</v>
      </c>
      <c r="DM176" s="74" t="s">
        <v>1601</v>
      </c>
      <c r="DN176" s="74" t="s">
        <v>1601</v>
      </c>
      <c r="DO176" s="74" t="s">
        <v>1601</v>
      </c>
      <c r="DP176" s="74" t="s">
        <v>1601</v>
      </c>
      <c r="DQ176" s="74" t="s">
        <v>1601</v>
      </c>
      <c r="DR176" s="74" t="s">
        <v>1601</v>
      </c>
      <c r="DS176" s="74" t="s">
        <v>1601</v>
      </c>
      <c r="DT176" s="74" t="s">
        <v>1601</v>
      </c>
      <c r="DU176" s="74" t="s">
        <v>1601</v>
      </c>
      <c r="DV176" s="74" t="s">
        <v>1601</v>
      </c>
      <c r="DW176" s="74" t="str">
        <f t="shared" si="116"/>
        <v>ineligible</v>
      </c>
      <c r="DX176" s="74" t="str">
        <f t="shared" si="117"/>
        <v>ineligible</v>
      </c>
      <c r="DY176" s="74" t="str">
        <f t="shared" si="118"/>
        <v>ineligible</v>
      </c>
      <c r="DZ176" s="74" t="str">
        <f t="shared" si="119"/>
        <v>ineligible</v>
      </c>
      <c r="EA176" s="74" t="str">
        <f t="shared" si="85"/>
        <v>ineligible</v>
      </c>
      <c r="EB176" s="74" t="s">
        <v>1601</v>
      </c>
      <c r="EC176" s="63"/>
      <c r="ED176" s="63"/>
      <c r="EE176" s="74"/>
      <c r="EF176" s="74"/>
      <c r="EG176" s="74"/>
      <c r="EH176" s="74"/>
      <c r="EI176" s="74"/>
      <c r="EJ176" s="74"/>
      <c r="EK176" s="74"/>
      <c r="EL176" s="74"/>
      <c r="EM176" s="74"/>
      <c r="EN176" s="74"/>
      <c r="EO176" s="74"/>
      <c r="EP176" s="74"/>
      <c r="EQ176" s="74"/>
      <c r="ER176" s="74"/>
      <c r="ES176" s="74"/>
      <c r="ET176" s="74"/>
      <c r="EU176" s="74"/>
      <c r="EV176" s="74"/>
      <c r="EW176" s="74"/>
      <c r="EX176" s="74"/>
      <c r="EY176" s="74"/>
      <c r="EZ176" s="74"/>
      <c r="FA176" s="74"/>
      <c r="FB176" s="74"/>
      <c r="FC176" s="74"/>
      <c r="FD176" s="74"/>
    </row>
    <row r="177" spans="2:160" x14ac:dyDescent="0.25">
      <c r="B177" s="20" t="s">
        <v>1548</v>
      </c>
      <c r="C177" s="64" t="s">
        <v>1783</v>
      </c>
      <c r="D177" s="29"/>
      <c r="E177" s="29"/>
      <c r="F177" s="65" t="str">
        <f t="shared" si="86"/>
        <v>LDC</v>
      </c>
      <c r="G177" s="65" t="str">
        <f t="shared" si="87"/>
        <v>LDC</v>
      </c>
      <c r="H177" s="65" t="str">
        <f t="shared" si="88"/>
        <v>LDC</v>
      </c>
      <c r="I177" s="65" t="str">
        <f t="shared" si="89"/>
        <v>LDC</v>
      </c>
      <c r="J177" s="65" t="str">
        <f t="shared" si="90"/>
        <v>UMIC</v>
      </c>
      <c r="K177" s="65" t="str">
        <f t="shared" si="91"/>
        <v>UMIC</v>
      </c>
      <c r="L177" s="65" t="str">
        <f t="shared" si="92"/>
        <v>UMIC</v>
      </c>
      <c r="M177" s="65" t="str">
        <f t="shared" si="93"/>
        <v>UMIC</v>
      </c>
      <c r="N177" s="65" t="str">
        <f t="shared" si="94"/>
        <v>UMIC</v>
      </c>
      <c r="O177" s="66" t="str">
        <f t="shared" si="95"/>
        <v>UMIC</v>
      </c>
      <c r="P177" s="66" t="str">
        <f t="shared" si="96"/>
        <v>UMIC</v>
      </c>
      <c r="Q177" s="66" t="str">
        <f t="shared" si="97"/>
        <v>UMIC</v>
      </c>
      <c r="R177" s="66" t="str">
        <f t="shared" si="98"/>
        <v>UMIC</v>
      </c>
      <c r="S177" s="66" t="str">
        <f t="shared" si="99"/>
        <v>UMIC</v>
      </c>
      <c r="T177" s="66" t="str">
        <f t="shared" si="100"/>
        <v>UMIC</v>
      </c>
      <c r="U177" s="66" t="str">
        <f t="shared" si="101"/>
        <v>UMIC</v>
      </c>
      <c r="V177" s="66" t="str">
        <f t="shared" si="102"/>
        <v>UMIC</v>
      </c>
      <c r="W177" s="66" t="str">
        <f t="shared" si="103"/>
        <v>UMIC</v>
      </c>
      <c r="X177" s="66" t="str">
        <f t="shared" si="104"/>
        <v>UMIC</v>
      </c>
      <c r="Y177" s="66" t="str">
        <f t="shared" si="105"/>
        <v>LMIC</v>
      </c>
      <c r="Z177" s="66" t="str">
        <f t="shared" si="106"/>
        <v>LMIC</v>
      </c>
      <c r="AA177" s="66" t="str">
        <f t="shared" si="107"/>
        <v>LMIC</v>
      </c>
      <c r="AB177" s="66" t="str">
        <f t="shared" si="108"/>
        <v>LMIC</v>
      </c>
      <c r="AC177" s="66" t="str">
        <f t="shared" si="109"/>
        <v>LMIC</v>
      </c>
      <c r="AD177" s="66" t="str">
        <f t="shared" si="110"/>
        <v>LMIC</v>
      </c>
      <c r="AE177" s="66" t="str">
        <f t="shared" si="111"/>
        <v>LMIC</v>
      </c>
      <c r="AF177" s="66" t="str">
        <f t="shared" si="112"/>
        <v>LMIC</v>
      </c>
      <c r="AG177" s="66" t="str">
        <f t="shared" si="113"/>
        <v>LMIC</v>
      </c>
      <c r="AH177" s="66" t="str">
        <f t="shared" si="114"/>
        <v>LMIC</v>
      </c>
      <c r="AI177" s="66" t="str">
        <f t="shared" si="115"/>
        <v>LMIC</v>
      </c>
      <c r="AJ177" s="67"/>
      <c r="AK177" s="67"/>
      <c r="AL177" s="55"/>
      <c r="AM177" s="55"/>
      <c r="AN177" s="128" t="s">
        <v>1595</v>
      </c>
      <c r="AO177" s="128" t="s">
        <v>1595</v>
      </c>
      <c r="AP177" s="68" t="s">
        <v>1595</v>
      </c>
      <c r="AQ177" s="68" t="s">
        <v>1595</v>
      </c>
      <c r="AR177" s="68" t="s">
        <v>1598</v>
      </c>
      <c r="AS177" s="68" t="s">
        <v>1598</v>
      </c>
      <c r="AT177" s="69" t="s">
        <v>1598</v>
      </c>
      <c r="AU177" s="68" t="s">
        <v>1598</v>
      </c>
      <c r="AV177" s="68" t="s">
        <v>1598</v>
      </c>
      <c r="AW177" s="70" t="s">
        <v>1598</v>
      </c>
      <c r="AX177" s="70" t="s">
        <v>1598</v>
      </c>
      <c r="AY177" s="70" t="s">
        <v>1598</v>
      </c>
      <c r="AZ177" s="70" t="s">
        <v>1598</v>
      </c>
      <c r="BA177" s="70" t="s">
        <v>1598</v>
      </c>
      <c r="BB177" s="70" t="s">
        <v>1598</v>
      </c>
      <c r="BC177" s="70" t="s">
        <v>1598</v>
      </c>
      <c r="BD177" s="70" t="s">
        <v>1598</v>
      </c>
      <c r="BE177" s="70" t="s">
        <v>1598</v>
      </c>
      <c r="BF177" s="70" t="s">
        <v>1598</v>
      </c>
      <c r="BG177" s="70" t="s">
        <v>1599</v>
      </c>
      <c r="BH177" s="70" t="s">
        <v>1599</v>
      </c>
      <c r="BI177" s="70" t="s">
        <v>1599</v>
      </c>
      <c r="BJ177" s="70" t="s">
        <v>1599</v>
      </c>
      <c r="BK177" s="70" t="s">
        <v>1599</v>
      </c>
      <c r="BL177" s="70" t="s">
        <v>1599</v>
      </c>
      <c r="BM177" s="70" t="s">
        <v>1599</v>
      </c>
      <c r="BN177" s="70" t="s">
        <v>1599</v>
      </c>
      <c r="BO177" s="70" t="s">
        <v>1599</v>
      </c>
      <c r="BP177" s="70" t="s">
        <v>1599</v>
      </c>
      <c r="BQ177" s="70" t="s">
        <v>1599</v>
      </c>
      <c r="BR177" s="55"/>
      <c r="BS177" s="55"/>
      <c r="BT177" s="135" t="s">
        <v>1207</v>
      </c>
      <c r="BU177" s="71" t="s">
        <v>1207</v>
      </c>
      <c r="BV177" s="71" t="s">
        <v>1207</v>
      </c>
      <c r="BW177" s="71" t="s">
        <v>1207</v>
      </c>
      <c r="BX177" s="71" t="s">
        <v>1600</v>
      </c>
      <c r="BY177" s="71" t="s">
        <v>1600</v>
      </c>
      <c r="BZ177" s="71" t="s">
        <v>1600</v>
      </c>
      <c r="CA177" s="71" t="s">
        <v>1600</v>
      </c>
      <c r="CB177" s="71" t="s">
        <v>1600</v>
      </c>
      <c r="CC177" s="64" t="s">
        <v>1600</v>
      </c>
      <c r="CD177" s="64" t="s">
        <v>1600</v>
      </c>
      <c r="CE177" s="64" t="s">
        <v>1600</v>
      </c>
      <c r="CF177" s="64" t="s">
        <v>1600</v>
      </c>
      <c r="CG177" s="64" t="s">
        <v>1600</v>
      </c>
      <c r="CH177" s="64" t="s">
        <v>1600</v>
      </c>
      <c r="CI177" s="64" t="s">
        <v>1600</v>
      </c>
      <c r="CJ177" s="64" t="s">
        <v>1600</v>
      </c>
      <c r="CK177" s="64" t="s">
        <v>1600</v>
      </c>
      <c r="CL177" s="64" t="s">
        <v>1600</v>
      </c>
      <c r="CM177" s="64" t="s">
        <v>1600</v>
      </c>
      <c r="CN177" s="64" t="s">
        <v>1600</v>
      </c>
      <c r="CO177" s="64" t="s">
        <v>1600</v>
      </c>
      <c r="CP177" s="64" t="s">
        <v>1600</v>
      </c>
      <c r="CQ177" s="64" t="s">
        <v>1600</v>
      </c>
      <c r="CR177" s="64" t="s">
        <v>1600</v>
      </c>
      <c r="CS177" s="64" t="s">
        <v>1600</v>
      </c>
      <c r="CT177" s="64" t="s">
        <v>1600</v>
      </c>
      <c r="CU177" s="64" t="s">
        <v>1600</v>
      </c>
      <c r="CV177" s="64" t="s">
        <v>1600</v>
      </c>
      <c r="CW177" s="64" t="s">
        <v>1600</v>
      </c>
      <c r="CX177" s="29"/>
      <c r="CY177" s="29"/>
      <c r="CZ177" s="139" t="s">
        <v>1596</v>
      </c>
      <c r="DA177" s="72" t="s">
        <v>1596</v>
      </c>
      <c r="DB177" s="72" t="s">
        <v>1596</v>
      </c>
      <c r="DC177" s="72" t="s">
        <v>1596</v>
      </c>
      <c r="DD177" s="72" t="s">
        <v>1601</v>
      </c>
      <c r="DE177" s="72" t="s">
        <v>1601</v>
      </c>
      <c r="DF177" s="72" t="s">
        <v>1601</v>
      </c>
      <c r="DG177" s="77" t="s">
        <v>1602</v>
      </c>
      <c r="DH177" s="78" t="s">
        <v>1602</v>
      </c>
      <c r="DI177" s="74" t="s">
        <v>1601</v>
      </c>
      <c r="DJ177" s="74" t="s">
        <v>1601</v>
      </c>
      <c r="DK177" s="74" t="s">
        <v>1601</v>
      </c>
      <c r="DL177" s="74" t="s">
        <v>1601</v>
      </c>
      <c r="DM177" s="74" t="s">
        <v>1601</v>
      </c>
      <c r="DN177" s="74" t="s">
        <v>1601</v>
      </c>
      <c r="DO177" s="74" t="s">
        <v>1601</v>
      </c>
      <c r="DP177" s="74" t="s">
        <v>1601</v>
      </c>
      <c r="DQ177" s="74" t="s">
        <v>1601</v>
      </c>
      <c r="DR177" s="74" t="s">
        <v>1596</v>
      </c>
      <c r="DS177" s="74" t="s">
        <v>1596</v>
      </c>
      <c r="DT177" s="74" t="s">
        <v>1596</v>
      </c>
      <c r="DU177" s="74" t="s">
        <v>1596</v>
      </c>
      <c r="DV177" s="74" t="s">
        <v>1596</v>
      </c>
      <c r="DW177" s="74" t="str">
        <f t="shared" si="116"/>
        <v>eligible</v>
      </c>
      <c r="DX177" s="74" t="str">
        <f t="shared" si="117"/>
        <v>eligible</v>
      </c>
      <c r="DY177" s="74" t="str">
        <f t="shared" si="118"/>
        <v>eligible</v>
      </c>
      <c r="DZ177" s="74" t="str">
        <f t="shared" si="119"/>
        <v>eligible</v>
      </c>
      <c r="EA177" s="74" t="str">
        <f t="shared" si="85"/>
        <v>eligible</v>
      </c>
      <c r="EB177" s="74" t="s">
        <v>1596</v>
      </c>
      <c r="EC177" s="63"/>
      <c r="ED177" s="63"/>
      <c r="EE177" s="74"/>
      <c r="EF177" s="74"/>
      <c r="EG177" s="74"/>
      <c r="EH177" s="74"/>
      <c r="EI177" s="74"/>
      <c r="EJ177" s="74"/>
      <c r="EK177" s="74"/>
      <c r="EL177" s="74"/>
      <c r="EM177" s="74"/>
      <c r="EN177" s="74"/>
      <c r="EO177" s="74"/>
      <c r="EP177" s="74"/>
      <c r="EQ177" s="74"/>
      <c r="ER177" s="74"/>
      <c r="ES177" s="74"/>
      <c r="ET177" s="74"/>
      <c r="EU177" s="74"/>
      <c r="EV177" s="74"/>
      <c r="EW177" s="74"/>
      <c r="EX177" s="74"/>
      <c r="EY177" s="74"/>
      <c r="EZ177" s="74"/>
      <c r="FA177" s="74"/>
      <c r="FB177" s="74"/>
      <c r="FC177" s="74"/>
      <c r="FD177" s="74"/>
    </row>
    <row r="178" spans="2:160" x14ac:dyDescent="0.25">
      <c r="B178" s="20" t="s">
        <v>40</v>
      </c>
      <c r="C178" s="64" t="s">
        <v>1784</v>
      </c>
      <c r="D178" s="29"/>
      <c r="E178" s="29"/>
      <c r="F178" s="65" t="str">
        <f t="shared" si="86"/>
        <v>HIC</v>
      </c>
      <c r="G178" s="65" t="str">
        <f t="shared" si="87"/>
        <v>HIC</v>
      </c>
      <c r="H178" s="65" t="str">
        <f t="shared" si="88"/>
        <v>HIC</v>
      </c>
      <c r="I178" s="65" t="str">
        <f t="shared" si="89"/>
        <v>HIC</v>
      </c>
      <c r="J178" s="65" t="str">
        <f t="shared" si="90"/>
        <v>LDC</v>
      </c>
      <c r="K178" s="65" t="str">
        <f t="shared" si="91"/>
        <v>LDC</v>
      </c>
      <c r="L178" s="65" t="str">
        <f t="shared" si="92"/>
        <v>LDC</v>
      </c>
      <c r="M178" s="65" t="str">
        <f t="shared" si="93"/>
        <v>LDC</v>
      </c>
      <c r="N178" s="65" t="str">
        <f t="shared" si="94"/>
        <v>LDC</v>
      </c>
      <c r="O178" s="66" t="str">
        <f t="shared" si="95"/>
        <v>LDC</v>
      </c>
      <c r="P178" s="66" t="str">
        <f t="shared" si="96"/>
        <v>LDC</v>
      </c>
      <c r="Q178" s="66" t="str">
        <f t="shared" si="97"/>
        <v>LDC</v>
      </c>
      <c r="R178" s="66" t="str">
        <f t="shared" si="98"/>
        <v>LDC</v>
      </c>
      <c r="S178" s="66" t="str">
        <f t="shared" si="99"/>
        <v>LDC</v>
      </c>
      <c r="T178" s="66" t="str">
        <f t="shared" si="100"/>
        <v>LDC</v>
      </c>
      <c r="U178" s="66" t="str">
        <f t="shared" si="101"/>
        <v>LDC</v>
      </c>
      <c r="V178" s="66" t="str">
        <f t="shared" si="102"/>
        <v>LDC</v>
      </c>
      <c r="W178" s="66" t="str">
        <f t="shared" si="103"/>
        <v>LDC</v>
      </c>
      <c r="X178" s="66" t="str">
        <f t="shared" si="104"/>
        <v>LDC</v>
      </c>
      <c r="Y178" s="66" t="str">
        <f t="shared" si="105"/>
        <v>LDC</v>
      </c>
      <c r="Z178" s="66" t="str">
        <f t="shared" si="106"/>
        <v>LDC</v>
      </c>
      <c r="AA178" s="66" t="str">
        <f t="shared" si="107"/>
        <v>LDC</v>
      </c>
      <c r="AB178" s="66" t="str">
        <f t="shared" si="108"/>
        <v>LDC</v>
      </c>
      <c r="AC178" s="66" t="str">
        <f t="shared" si="109"/>
        <v>LDC</v>
      </c>
      <c r="AD178" s="66" t="str">
        <f t="shared" si="110"/>
        <v>LDC</v>
      </c>
      <c r="AE178" s="66" t="str">
        <f t="shared" si="111"/>
        <v>LDC</v>
      </c>
      <c r="AF178" s="66" t="str">
        <f t="shared" si="112"/>
        <v>LDC</v>
      </c>
      <c r="AG178" s="66" t="str">
        <f t="shared" si="113"/>
        <v>LDC</v>
      </c>
      <c r="AH178" s="66" t="str">
        <f t="shared" si="114"/>
        <v>LDC</v>
      </c>
      <c r="AI178" s="66" t="str">
        <f t="shared" si="115"/>
        <v>LDC</v>
      </c>
      <c r="AJ178" s="67"/>
      <c r="AK178" s="67"/>
      <c r="AL178" s="55"/>
      <c r="AM178" s="55"/>
      <c r="AN178" s="128" t="s">
        <v>1606</v>
      </c>
      <c r="AO178" s="128" t="s">
        <v>1606</v>
      </c>
      <c r="AP178" s="68" t="s">
        <v>1606</v>
      </c>
      <c r="AQ178" s="68" t="s">
        <v>1606</v>
      </c>
      <c r="AR178" s="68" t="s">
        <v>1599</v>
      </c>
      <c r="AS178" s="68" t="s">
        <v>1599</v>
      </c>
      <c r="AT178" s="69" t="s">
        <v>1599</v>
      </c>
      <c r="AU178" s="68" t="s">
        <v>1599</v>
      </c>
      <c r="AV178" s="68" t="s">
        <v>1599</v>
      </c>
      <c r="AW178" s="70" t="s">
        <v>1599</v>
      </c>
      <c r="AX178" s="70" t="s">
        <v>1599</v>
      </c>
      <c r="AY178" s="70" t="s">
        <v>1599</v>
      </c>
      <c r="AZ178" s="70" t="s">
        <v>1599</v>
      </c>
      <c r="BA178" s="70" t="s">
        <v>1599</v>
      </c>
      <c r="BB178" s="70" t="s">
        <v>1599</v>
      </c>
      <c r="BC178" s="70" t="s">
        <v>1595</v>
      </c>
      <c r="BD178" s="70" t="s">
        <v>1595</v>
      </c>
      <c r="BE178" s="70" t="s">
        <v>1595</v>
      </c>
      <c r="BF178" s="70" t="s">
        <v>1595</v>
      </c>
      <c r="BG178" s="70" t="s">
        <v>1595</v>
      </c>
      <c r="BH178" s="70" t="s">
        <v>1595</v>
      </c>
      <c r="BI178" s="70" t="s">
        <v>1595</v>
      </c>
      <c r="BJ178" s="70" t="s">
        <v>1595</v>
      </c>
      <c r="BK178" s="70" t="s">
        <v>1595</v>
      </c>
      <c r="BL178" s="70" t="s">
        <v>1595</v>
      </c>
      <c r="BM178" s="70" t="s">
        <v>1595</v>
      </c>
      <c r="BN178" s="70" t="s">
        <v>1595</v>
      </c>
      <c r="BO178" s="70" t="s">
        <v>1595</v>
      </c>
      <c r="BP178" s="70" t="s">
        <v>1595</v>
      </c>
      <c r="BQ178" s="70" t="s">
        <v>1595</v>
      </c>
      <c r="BR178" s="55"/>
      <c r="BS178" s="55"/>
      <c r="BT178" s="135" t="s">
        <v>1600</v>
      </c>
      <c r="BU178" s="71" t="s">
        <v>1600</v>
      </c>
      <c r="BV178" s="71" t="s">
        <v>1600</v>
      </c>
      <c r="BW178" s="71" t="s">
        <v>1600</v>
      </c>
      <c r="BX178" s="71" t="s">
        <v>1207</v>
      </c>
      <c r="BY178" s="71" t="s">
        <v>1207</v>
      </c>
      <c r="BZ178" s="71" t="s">
        <v>1207</v>
      </c>
      <c r="CA178" s="71" t="s">
        <v>1207</v>
      </c>
      <c r="CB178" s="71" t="s">
        <v>1207</v>
      </c>
      <c r="CC178" s="64" t="s">
        <v>1207</v>
      </c>
      <c r="CD178" s="64" t="s">
        <v>1207</v>
      </c>
      <c r="CE178" s="64" t="s">
        <v>1207</v>
      </c>
      <c r="CF178" s="64" t="s">
        <v>1207</v>
      </c>
      <c r="CG178" s="64" t="s">
        <v>1207</v>
      </c>
      <c r="CH178" s="64" t="s">
        <v>1207</v>
      </c>
      <c r="CI178" s="64" t="s">
        <v>1207</v>
      </c>
      <c r="CJ178" s="64" t="s">
        <v>1207</v>
      </c>
      <c r="CK178" s="64" t="s">
        <v>1207</v>
      </c>
      <c r="CL178" s="64" t="s">
        <v>1207</v>
      </c>
      <c r="CM178" s="64" t="s">
        <v>1207</v>
      </c>
      <c r="CN178" s="64" t="s">
        <v>1207</v>
      </c>
      <c r="CO178" s="64" t="s">
        <v>1207</v>
      </c>
      <c r="CP178" s="64" t="s">
        <v>1207</v>
      </c>
      <c r="CQ178" s="64" t="s">
        <v>1207</v>
      </c>
      <c r="CR178" s="64" t="s">
        <v>1207</v>
      </c>
      <c r="CS178" s="64" t="s">
        <v>1207</v>
      </c>
      <c r="CT178" s="64" t="s">
        <v>1207</v>
      </c>
      <c r="CU178" s="64" t="s">
        <v>1207</v>
      </c>
      <c r="CV178" s="64" t="s">
        <v>1207</v>
      </c>
      <c r="CW178" s="64" t="s">
        <v>1207</v>
      </c>
      <c r="CX178" s="29"/>
      <c r="CY178" s="29"/>
      <c r="CZ178" s="139" t="s">
        <v>1601</v>
      </c>
      <c r="DA178" s="72" t="s">
        <v>1601</v>
      </c>
      <c r="DB178" s="72" t="s">
        <v>1601</v>
      </c>
      <c r="DC178" s="72" t="s">
        <v>1601</v>
      </c>
      <c r="DD178" s="72" t="s">
        <v>1596</v>
      </c>
      <c r="DE178" s="72" t="s">
        <v>1596</v>
      </c>
      <c r="DF178" s="72" t="s">
        <v>1596</v>
      </c>
      <c r="DG178" s="77" t="s">
        <v>1596</v>
      </c>
      <c r="DH178" s="78" t="s">
        <v>1596</v>
      </c>
      <c r="DI178" s="74" t="s">
        <v>1596</v>
      </c>
      <c r="DJ178" s="74" t="s">
        <v>1596</v>
      </c>
      <c r="DK178" s="74" t="s">
        <v>1596</v>
      </c>
      <c r="DL178" s="74" t="s">
        <v>1596</v>
      </c>
      <c r="DM178" s="74" t="s">
        <v>1596</v>
      </c>
      <c r="DN178" s="74" t="s">
        <v>1596</v>
      </c>
      <c r="DO178" s="74" t="s">
        <v>1596</v>
      </c>
      <c r="DP178" s="74" t="s">
        <v>1596</v>
      </c>
      <c r="DQ178" s="74" t="s">
        <v>1596</v>
      </c>
      <c r="DR178" s="74" t="s">
        <v>1596</v>
      </c>
      <c r="DS178" s="74" t="s">
        <v>1596</v>
      </c>
      <c r="DT178" s="74" t="s">
        <v>1596</v>
      </c>
      <c r="DU178" s="74" t="s">
        <v>1596</v>
      </c>
      <c r="DV178" s="74" t="s">
        <v>1596</v>
      </c>
      <c r="DW178" s="74" t="str">
        <f t="shared" si="116"/>
        <v>eligible</v>
      </c>
      <c r="DX178" s="74" t="str">
        <f t="shared" si="117"/>
        <v>eligible</v>
      </c>
      <c r="DY178" s="74" t="str">
        <f t="shared" si="118"/>
        <v>eligible</v>
      </c>
      <c r="DZ178" s="74" t="str">
        <f t="shared" si="119"/>
        <v>eligible</v>
      </c>
      <c r="EA178" s="74" t="str">
        <f t="shared" si="85"/>
        <v>eligible</v>
      </c>
      <c r="EB178" s="74" t="s">
        <v>1596</v>
      </c>
      <c r="EC178" s="63"/>
      <c r="ED178" s="63"/>
      <c r="EE178" s="74"/>
      <c r="EF178" s="74"/>
      <c r="EG178" s="74"/>
      <c r="EH178" s="74"/>
      <c r="EI178" s="74"/>
      <c r="EJ178" s="74"/>
      <c r="EK178" s="74"/>
      <c r="EL178" s="74"/>
      <c r="EM178" s="74"/>
      <c r="EN178" s="74"/>
      <c r="EO178" s="74"/>
      <c r="EP178" s="74"/>
      <c r="EQ178" s="74"/>
      <c r="ER178" s="74"/>
      <c r="ES178" s="74"/>
      <c r="ET178" s="74"/>
      <c r="EU178" s="74"/>
      <c r="EV178" s="74"/>
      <c r="EW178" s="74"/>
      <c r="EX178" s="74"/>
      <c r="EY178" s="74"/>
      <c r="EZ178" s="74"/>
      <c r="FA178" s="74"/>
      <c r="FB178" s="74"/>
      <c r="FC178" s="74"/>
      <c r="FD178" s="74"/>
    </row>
    <row r="179" spans="2:160" x14ac:dyDescent="0.25">
      <c r="B179" s="20" t="s">
        <v>58</v>
      </c>
      <c r="C179" s="64" t="s">
        <v>1785</v>
      </c>
      <c r="D179" s="29"/>
      <c r="E179" s="29"/>
      <c r="F179" s="65" t="str">
        <f t="shared" si="86"/>
        <v>LMIC</v>
      </c>
      <c r="G179" s="65" t="str">
        <f t="shared" si="87"/>
        <v>LMIC</v>
      </c>
      <c r="H179" s="65" t="str">
        <f t="shared" si="88"/>
        <v>LMIC</v>
      </c>
      <c r="I179" s="65" t="str">
        <f t="shared" si="89"/>
        <v>UMIC</v>
      </c>
      <c r="J179" s="65" t="str">
        <f t="shared" si="90"/>
        <v>UMIC</v>
      </c>
      <c r="K179" s="65" t="str">
        <f t="shared" si="91"/>
        <v>UMIC</v>
      </c>
      <c r="L179" s="65" t="str">
        <f t="shared" si="92"/>
        <v>UMIC</v>
      </c>
      <c r="M179" s="65" t="str">
        <f t="shared" si="93"/>
        <v>UMIC</v>
      </c>
      <c r="N179" s="65" t="str">
        <f t="shared" si="94"/>
        <v>UMIC</v>
      </c>
      <c r="O179" s="66" t="str">
        <f t="shared" si="95"/>
        <v>UMIC</v>
      </c>
      <c r="P179" s="66" t="str">
        <f t="shared" si="96"/>
        <v>UMIC</v>
      </c>
      <c r="Q179" s="66" t="str">
        <f t="shared" si="97"/>
        <v>UMIC</v>
      </c>
      <c r="R179" s="66" t="str">
        <f t="shared" si="98"/>
        <v>UMIC</v>
      </c>
      <c r="S179" s="66" t="str">
        <f t="shared" si="99"/>
        <v>UMIC</v>
      </c>
      <c r="T179" s="66" t="str">
        <f t="shared" si="100"/>
        <v>UMIC</v>
      </c>
      <c r="U179" s="66" t="str">
        <f t="shared" si="101"/>
        <v>LMIC</v>
      </c>
      <c r="V179" s="66" t="str">
        <f t="shared" si="102"/>
        <v>LMIC</v>
      </c>
      <c r="W179" s="66" t="str">
        <f t="shared" si="103"/>
        <v>LMIC</v>
      </c>
      <c r="X179" s="66" t="str">
        <f t="shared" si="104"/>
        <v>LMIC</v>
      </c>
      <c r="Y179" s="66" t="str">
        <f t="shared" si="105"/>
        <v>LMIC</v>
      </c>
      <c r="Z179" s="66" t="str">
        <f t="shared" si="106"/>
        <v>LMIC</v>
      </c>
      <c r="AA179" s="66" t="str">
        <f t="shared" si="107"/>
        <v>LMIC</v>
      </c>
      <c r="AB179" s="66" t="str">
        <f t="shared" si="108"/>
        <v>LMIC</v>
      </c>
      <c r="AC179" s="66" t="str">
        <f t="shared" si="109"/>
        <v>LMIC</v>
      </c>
      <c r="AD179" s="66" t="str">
        <f t="shared" si="110"/>
        <v>LMIC</v>
      </c>
      <c r="AE179" s="66" t="str">
        <f t="shared" si="111"/>
        <v>LMIC</v>
      </c>
      <c r="AF179" s="66" t="str">
        <f t="shared" si="112"/>
        <v>LMIC</v>
      </c>
      <c r="AG179" s="66" t="str">
        <f t="shared" si="113"/>
        <v>LMIC</v>
      </c>
      <c r="AH179" s="66" t="str">
        <f t="shared" si="114"/>
        <v>UMIC</v>
      </c>
      <c r="AI179" s="66" t="str">
        <f t="shared" si="115"/>
        <v>UMIC</v>
      </c>
      <c r="AJ179" s="67"/>
      <c r="AK179" s="67"/>
      <c r="AL179" s="55"/>
      <c r="AM179" s="55"/>
      <c r="AN179" s="128" t="s">
        <v>1599</v>
      </c>
      <c r="AO179" s="128" t="s">
        <v>1599</v>
      </c>
      <c r="AP179" s="75" t="s">
        <v>1599</v>
      </c>
      <c r="AQ179" s="75" t="s">
        <v>1598</v>
      </c>
      <c r="AR179" s="68" t="s">
        <v>1598</v>
      </c>
      <c r="AS179" s="68" t="s">
        <v>1598</v>
      </c>
      <c r="AT179" s="69" t="s">
        <v>1598</v>
      </c>
      <c r="AU179" s="68" t="s">
        <v>1598</v>
      </c>
      <c r="AV179" s="68" t="s">
        <v>1598</v>
      </c>
      <c r="AW179" s="70" t="s">
        <v>1598</v>
      </c>
      <c r="AX179" s="70" t="s">
        <v>1598</v>
      </c>
      <c r="AY179" s="70" t="s">
        <v>1598</v>
      </c>
      <c r="AZ179" s="70" t="s">
        <v>1598</v>
      </c>
      <c r="BA179" s="70" t="s">
        <v>1598</v>
      </c>
      <c r="BB179" s="70" t="s">
        <v>1598</v>
      </c>
      <c r="BC179" s="70" t="s">
        <v>1599</v>
      </c>
      <c r="BD179" s="70" t="s">
        <v>1599</v>
      </c>
      <c r="BE179" s="70" t="s">
        <v>1599</v>
      </c>
      <c r="BF179" s="70" t="s">
        <v>1599</v>
      </c>
      <c r="BG179" s="70" t="s">
        <v>1599</v>
      </c>
      <c r="BH179" s="70" t="s">
        <v>1599</v>
      </c>
      <c r="BI179" s="70" t="s">
        <v>1599</v>
      </c>
      <c r="BJ179" s="70" t="s">
        <v>1599</v>
      </c>
      <c r="BK179" s="70" t="s">
        <v>1599</v>
      </c>
      <c r="BL179" s="70" t="s">
        <v>1599</v>
      </c>
      <c r="BM179" s="70" t="s">
        <v>1599</v>
      </c>
      <c r="BN179" s="70" t="s">
        <v>1599</v>
      </c>
      <c r="BO179" s="70" t="s">
        <v>1599</v>
      </c>
      <c r="BP179" s="70" t="s">
        <v>1598</v>
      </c>
      <c r="BQ179" s="70" t="s">
        <v>1598</v>
      </c>
      <c r="BR179" s="55"/>
      <c r="BS179" s="55"/>
      <c r="BT179" s="135" t="s">
        <v>1600</v>
      </c>
      <c r="BU179" s="71" t="s">
        <v>1600</v>
      </c>
      <c r="BV179" s="71" t="s">
        <v>1600</v>
      </c>
      <c r="BW179" s="71" t="s">
        <v>1600</v>
      </c>
      <c r="BX179" s="71" t="s">
        <v>1600</v>
      </c>
      <c r="BY179" s="71" t="s">
        <v>1600</v>
      </c>
      <c r="BZ179" s="71" t="s">
        <v>1600</v>
      </c>
      <c r="CA179" s="71" t="s">
        <v>1600</v>
      </c>
      <c r="CB179" s="71" t="s">
        <v>1600</v>
      </c>
      <c r="CC179" s="64" t="s">
        <v>1600</v>
      </c>
      <c r="CD179" s="64" t="s">
        <v>1600</v>
      </c>
      <c r="CE179" s="64" t="s">
        <v>1600</v>
      </c>
      <c r="CF179" s="64" t="s">
        <v>1600</v>
      </c>
      <c r="CG179" s="64" t="s">
        <v>1600</v>
      </c>
      <c r="CH179" s="64" t="s">
        <v>1600</v>
      </c>
      <c r="CI179" s="64" t="s">
        <v>1600</v>
      </c>
      <c r="CJ179" s="64" t="s">
        <v>1600</v>
      </c>
      <c r="CK179" s="64" t="s">
        <v>1600</v>
      </c>
      <c r="CL179" s="64" t="s">
        <v>1600</v>
      </c>
      <c r="CM179" s="64" t="s">
        <v>1600</v>
      </c>
      <c r="CN179" s="64" t="s">
        <v>1600</v>
      </c>
      <c r="CO179" s="64" t="s">
        <v>1600</v>
      </c>
      <c r="CP179" s="64" t="s">
        <v>1600</v>
      </c>
      <c r="CQ179" s="64" t="s">
        <v>1600</v>
      </c>
      <c r="CR179" s="64" t="s">
        <v>1600</v>
      </c>
      <c r="CS179" s="64" t="s">
        <v>1600</v>
      </c>
      <c r="CT179" s="64" t="s">
        <v>1600</v>
      </c>
      <c r="CU179" s="64" t="s">
        <v>1600</v>
      </c>
      <c r="CV179" s="64" t="s">
        <v>1600</v>
      </c>
      <c r="CW179" s="64" t="s">
        <v>1600</v>
      </c>
      <c r="CX179" s="29"/>
      <c r="CY179" s="29"/>
      <c r="CZ179" s="139" t="s">
        <v>1596</v>
      </c>
      <c r="DA179" s="72" t="s">
        <v>1596</v>
      </c>
      <c r="DB179" s="72" t="s">
        <v>1596</v>
      </c>
      <c r="DC179" s="72" t="s">
        <v>1596</v>
      </c>
      <c r="DD179" s="72" t="s">
        <v>1601</v>
      </c>
      <c r="DE179" s="72" t="s">
        <v>1601</v>
      </c>
      <c r="DF179" s="72" t="s">
        <v>1601</v>
      </c>
      <c r="DG179" s="77" t="s">
        <v>1602</v>
      </c>
      <c r="DH179" s="78" t="s">
        <v>1602</v>
      </c>
      <c r="DI179" s="74" t="s">
        <v>1601</v>
      </c>
      <c r="DJ179" s="74" t="s">
        <v>1601</v>
      </c>
      <c r="DK179" s="74" t="s">
        <v>1601</v>
      </c>
      <c r="DL179" s="74" t="s">
        <v>1601</v>
      </c>
      <c r="DM179" s="74" t="s">
        <v>1601</v>
      </c>
      <c r="DN179" s="74" t="s">
        <v>1596</v>
      </c>
      <c r="DO179" s="74" t="s">
        <v>1596</v>
      </c>
      <c r="DP179" s="74" t="s">
        <v>1596</v>
      </c>
      <c r="DQ179" s="74" t="s">
        <v>1596</v>
      </c>
      <c r="DR179" s="74" t="s">
        <v>1596</v>
      </c>
      <c r="DS179" s="74" t="s">
        <v>1596</v>
      </c>
      <c r="DT179" s="74" t="s">
        <v>1596</v>
      </c>
      <c r="DU179" s="74" t="s">
        <v>1596</v>
      </c>
      <c r="DV179" s="74" t="s">
        <v>1596</v>
      </c>
      <c r="DW179" s="74" t="str">
        <f t="shared" si="116"/>
        <v>eligible</v>
      </c>
      <c r="DX179" s="74" t="str">
        <f t="shared" si="117"/>
        <v>eligible</v>
      </c>
      <c r="DY179" s="74" t="str">
        <f t="shared" si="118"/>
        <v>eligible</v>
      </c>
      <c r="DZ179" s="74" t="str">
        <f t="shared" si="119"/>
        <v>eligible</v>
      </c>
      <c r="EA179" s="74" t="str">
        <f t="shared" si="85"/>
        <v>ineligible</v>
      </c>
      <c r="EB179" s="74" t="s">
        <v>1601</v>
      </c>
      <c r="EC179" s="63"/>
      <c r="ED179" s="63"/>
      <c r="EE179" s="74"/>
      <c r="EF179" s="74"/>
      <c r="EG179" s="74"/>
      <c r="EH179" s="74"/>
      <c r="EI179" s="74"/>
      <c r="EJ179" s="74"/>
      <c r="EK179" s="74"/>
      <c r="EL179" s="74"/>
      <c r="EM179" s="74"/>
      <c r="EN179" s="74"/>
      <c r="EO179" s="74"/>
      <c r="EP179" s="74"/>
      <c r="EQ179" s="74"/>
      <c r="ER179" s="74"/>
      <c r="ES179" s="74"/>
      <c r="ET179" s="74"/>
      <c r="EU179" s="74"/>
      <c r="EV179" s="74"/>
      <c r="EW179" s="74"/>
      <c r="EX179" s="74"/>
      <c r="EY179" s="74"/>
      <c r="EZ179" s="74"/>
      <c r="FA179" s="74"/>
      <c r="FB179" s="74"/>
      <c r="FC179" s="74"/>
      <c r="FD179" s="74"/>
    </row>
    <row r="180" spans="2:160" x14ac:dyDescent="0.25">
      <c r="B180" s="20" t="s">
        <v>77</v>
      </c>
      <c r="C180" s="64" t="s">
        <v>1341</v>
      </c>
      <c r="D180" s="29"/>
      <c r="E180" s="29"/>
      <c r="F180" s="65" t="str">
        <f t="shared" si="86"/>
        <v>LDC</v>
      </c>
      <c r="G180" s="65" t="str">
        <f t="shared" si="87"/>
        <v>LDC</v>
      </c>
      <c r="H180" s="65" t="str">
        <f t="shared" si="88"/>
        <v>LDC</v>
      </c>
      <c r="I180" s="65" t="str">
        <f t="shared" si="89"/>
        <v>LDC</v>
      </c>
      <c r="J180" s="65" t="str">
        <f t="shared" si="90"/>
        <v>LMIC</v>
      </c>
      <c r="K180" s="65" t="str">
        <f t="shared" si="91"/>
        <v>LMIC</v>
      </c>
      <c r="L180" s="65" t="str">
        <f t="shared" si="92"/>
        <v>LMIC</v>
      </c>
      <c r="M180" s="65" t="str">
        <f t="shared" si="93"/>
        <v>LMIC</v>
      </c>
      <c r="N180" s="65" t="str">
        <f t="shared" si="94"/>
        <v>LMIC</v>
      </c>
      <c r="O180" s="66" t="str">
        <f t="shared" si="95"/>
        <v>LMIC</v>
      </c>
      <c r="P180" s="66" t="str">
        <f t="shared" si="96"/>
        <v>LMIC</v>
      </c>
      <c r="Q180" s="66" t="str">
        <f t="shared" si="97"/>
        <v>LMIC</v>
      </c>
      <c r="R180" s="66" t="str">
        <f t="shared" si="98"/>
        <v>LMIC</v>
      </c>
      <c r="S180" s="66" t="str">
        <f t="shared" si="99"/>
        <v>LMIC</v>
      </c>
      <c r="T180" s="66" t="str">
        <f t="shared" si="100"/>
        <v>LMIC</v>
      </c>
      <c r="U180" s="66" t="str">
        <f t="shared" si="101"/>
        <v>LMIC</v>
      </c>
      <c r="V180" s="66" t="str">
        <f t="shared" si="102"/>
        <v>LMIC</v>
      </c>
      <c r="W180" s="66" t="str">
        <f t="shared" si="103"/>
        <v>LMIC</v>
      </c>
      <c r="X180" s="66" t="str">
        <f t="shared" si="104"/>
        <v>LMIC</v>
      </c>
      <c r="Y180" s="66" t="str">
        <f t="shared" si="105"/>
        <v>LMIC</v>
      </c>
      <c r="Z180" s="66" t="str">
        <f t="shared" si="106"/>
        <v>LMIC</v>
      </c>
      <c r="AA180" s="66" t="str">
        <f t="shared" si="107"/>
        <v>LMIC</v>
      </c>
      <c r="AB180" s="66" t="str">
        <f t="shared" si="108"/>
        <v>LMIC</v>
      </c>
      <c r="AC180" s="66" t="str">
        <f t="shared" si="109"/>
        <v>LMIC</v>
      </c>
      <c r="AD180" s="66" t="str">
        <f t="shared" si="110"/>
        <v>LMIC</v>
      </c>
      <c r="AE180" s="66" t="str">
        <f t="shared" si="111"/>
        <v>LMIC</v>
      </c>
      <c r="AF180" s="66" t="str">
        <f t="shared" si="112"/>
        <v>LMIC</v>
      </c>
      <c r="AG180" s="66" t="str">
        <f t="shared" si="113"/>
        <v>LMIC</v>
      </c>
      <c r="AH180" s="66" t="str">
        <f t="shared" si="114"/>
        <v>LMIC</v>
      </c>
      <c r="AI180" s="66" t="str">
        <f t="shared" si="115"/>
        <v>LMIC</v>
      </c>
      <c r="AJ180" s="67"/>
      <c r="AK180" s="67"/>
      <c r="AL180" s="55"/>
      <c r="AM180" s="55"/>
      <c r="AN180" s="128" t="s">
        <v>1595</v>
      </c>
      <c r="AO180" s="128" t="s">
        <v>1595</v>
      </c>
      <c r="AP180" s="75" t="s">
        <v>1595</v>
      </c>
      <c r="AQ180" s="68" t="s">
        <v>1599</v>
      </c>
      <c r="AR180" s="68" t="s">
        <v>1599</v>
      </c>
      <c r="AS180" s="68" t="s">
        <v>1599</v>
      </c>
      <c r="AT180" s="69" t="s">
        <v>1599</v>
      </c>
      <c r="AU180" s="68" t="s">
        <v>1599</v>
      </c>
      <c r="AV180" s="68" t="s">
        <v>1599</v>
      </c>
      <c r="AW180" s="70" t="s">
        <v>1599</v>
      </c>
      <c r="AX180" s="70" t="s">
        <v>1599</v>
      </c>
      <c r="AY180" s="70" t="s">
        <v>1599</v>
      </c>
      <c r="AZ180" s="70" t="s">
        <v>1599</v>
      </c>
      <c r="BA180" s="70" t="s">
        <v>1599</v>
      </c>
      <c r="BB180" s="70" t="s">
        <v>1599</v>
      </c>
      <c r="BC180" s="70" t="s">
        <v>1599</v>
      </c>
      <c r="BD180" s="70" t="s">
        <v>1599</v>
      </c>
      <c r="BE180" s="70" t="s">
        <v>1599</v>
      </c>
      <c r="BF180" s="70" t="s">
        <v>1599</v>
      </c>
      <c r="BG180" s="70" t="s">
        <v>1599</v>
      </c>
      <c r="BH180" s="70" t="s">
        <v>1599</v>
      </c>
      <c r="BI180" s="70" t="s">
        <v>1599</v>
      </c>
      <c r="BJ180" s="70" t="s">
        <v>1599</v>
      </c>
      <c r="BK180" s="70" t="s">
        <v>1599</v>
      </c>
      <c r="BL180" s="70" t="s">
        <v>1599</v>
      </c>
      <c r="BM180" s="70" t="s">
        <v>1599</v>
      </c>
      <c r="BN180" s="70" t="s">
        <v>1599</v>
      </c>
      <c r="BO180" s="70" t="s">
        <v>1599</v>
      </c>
      <c r="BP180" s="70" t="s">
        <v>1599</v>
      </c>
      <c r="BQ180" s="70" t="s">
        <v>1599</v>
      </c>
      <c r="BR180" s="55"/>
      <c r="BS180" s="55"/>
      <c r="BT180" s="135" t="s">
        <v>1207</v>
      </c>
      <c r="BU180" s="71" t="s">
        <v>1207</v>
      </c>
      <c r="BV180" s="71" t="s">
        <v>1207</v>
      </c>
      <c r="BW180" s="71" t="s">
        <v>1207</v>
      </c>
      <c r="BX180" s="71" t="s">
        <v>1600</v>
      </c>
      <c r="BY180" s="71" t="s">
        <v>1600</v>
      </c>
      <c r="BZ180" s="71" t="s">
        <v>1600</v>
      </c>
      <c r="CA180" s="71" t="s">
        <v>1600</v>
      </c>
      <c r="CB180" s="71" t="s">
        <v>1600</v>
      </c>
      <c r="CC180" s="64" t="s">
        <v>1600</v>
      </c>
      <c r="CD180" s="64" t="s">
        <v>1600</v>
      </c>
      <c r="CE180" s="64" t="s">
        <v>1600</v>
      </c>
      <c r="CF180" s="64" t="s">
        <v>1600</v>
      </c>
      <c r="CG180" s="64" t="s">
        <v>1600</v>
      </c>
      <c r="CH180" s="64" t="s">
        <v>1600</v>
      </c>
      <c r="CI180" s="64" t="s">
        <v>1600</v>
      </c>
      <c r="CJ180" s="64" t="s">
        <v>1600</v>
      </c>
      <c r="CK180" s="64" t="s">
        <v>1600</v>
      </c>
      <c r="CL180" s="64" t="s">
        <v>1600</v>
      </c>
      <c r="CM180" s="64" t="s">
        <v>1600</v>
      </c>
      <c r="CN180" s="64" t="s">
        <v>1600</v>
      </c>
      <c r="CO180" s="64" t="s">
        <v>1600</v>
      </c>
      <c r="CP180" s="64" t="s">
        <v>1600</v>
      </c>
      <c r="CQ180" s="64" t="s">
        <v>1600</v>
      </c>
      <c r="CR180" s="64" t="s">
        <v>1600</v>
      </c>
      <c r="CS180" s="64" t="s">
        <v>1600</v>
      </c>
      <c r="CT180" s="64" t="s">
        <v>1600</v>
      </c>
      <c r="CU180" s="64" t="s">
        <v>1600</v>
      </c>
      <c r="CV180" s="64" t="s">
        <v>1600</v>
      </c>
      <c r="CW180" s="64" t="s">
        <v>1600</v>
      </c>
      <c r="CX180" s="29"/>
      <c r="CY180" s="29"/>
      <c r="CZ180" s="139" t="s">
        <v>1596</v>
      </c>
      <c r="DA180" s="72" t="s">
        <v>1596</v>
      </c>
      <c r="DB180" s="72" t="s">
        <v>1596</v>
      </c>
      <c r="DC180" s="72" t="s">
        <v>1596</v>
      </c>
      <c r="DD180" s="72" t="s">
        <v>1596</v>
      </c>
      <c r="DE180" s="72" t="s">
        <v>1596</v>
      </c>
      <c r="DF180" s="72" t="s">
        <v>1596</v>
      </c>
      <c r="DG180" s="77" t="s">
        <v>1596</v>
      </c>
      <c r="DH180" s="78" t="s">
        <v>1596</v>
      </c>
      <c r="DI180" s="74" t="s">
        <v>1596</v>
      </c>
      <c r="DJ180" s="74" t="s">
        <v>1596</v>
      </c>
      <c r="DK180" s="74" t="s">
        <v>1596</v>
      </c>
      <c r="DL180" s="74" t="s">
        <v>1596</v>
      </c>
      <c r="DM180" s="74" t="s">
        <v>1596</v>
      </c>
      <c r="DN180" s="74" t="s">
        <v>1596</v>
      </c>
      <c r="DO180" s="74" t="s">
        <v>1596</v>
      </c>
      <c r="DP180" s="74" t="s">
        <v>1596</v>
      </c>
      <c r="DQ180" s="74" t="s">
        <v>1596</v>
      </c>
      <c r="DR180" s="74" t="s">
        <v>1596</v>
      </c>
      <c r="DS180" s="74" t="s">
        <v>1596</v>
      </c>
      <c r="DT180" s="74" t="s">
        <v>1596</v>
      </c>
      <c r="DU180" s="74" t="s">
        <v>1596</v>
      </c>
      <c r="DV180" s="74" t="s">
        <v>1596</v>
      </c>
      <c r="DW180" s="74" t="str">
        <f t="shared" si="116"/>
        <v>eligible</v>
      </c>
      <c r="DX180" s="74" t="str">
        <f t="shared" si="117"/>
        <v>eligible</v>
      </c>
      <c r="DY180" s="74" t="str">
        <f t="shared" si="118"/>
        <v>eligible</v>
      </c>
      <c r="DZ180" s="74" t="str">
        <f t="shared" si="119"/>
        <v>eligible</v>
      </c>
      <c r="EA180" s="74" t="str">
        <f t="shared" si="85"/>
        <v>eligible</v>
      </c>
      <c r="EB180" s="74" t="s">
        <v>1596</v>
      </c>
      <c r="EC180" s="63"/>
      <c r="ED180" s="63"/>
      <c r="EE180" s="74"/>
      <c r="EF180" s="74"/>
      <c r="EG180" s="74"/>
      <c r="EH180" s="74"/>
      <c r="EI180" s="74"/>
      <c r="EJ180" s="74"/>
      <c r="EK180" s="74"/>
      <c r="EL180" s="74"/>
      <c r="EM180" s="74"/>
      <c r="EN180" s="74"/>
      <c r="EO180" s="74"/>
      <c r="EP180" s="74"/>
      <c r="EQ180" s="74"/>
      <c r="ER180" s="74"/>
      <c r="ES180" s="74"/>
      <c r="ET180" s="74"/>
      <c r="EU180" s="74"/>
      <c r="EV180" s="74"/>
      <c r="EW180" s="74"/>
      <c r="EX180" s="74"/>
      <c r="EY180" s="74"/>
      <c r="EZ180" s="74"/>
      <c r="FA180" s="74"/>
      <c r="FB180" s="74"/>
      <c r="FC180" s="74"/>
      <c r="FD180" s="74"/>
    </row>
    <row r="181" spans="2:160" x14ac:dyDescent="0.25">
      <c r="B181" s="20" t="s">
        <v>410</v>
      </c>
      <c r="C181" s="64" t="s">
        <v>1277</v>
      </c>
      <c r="D181" s="29"/>
      <c r="E181" s="29"/>
      <c r="F181" s="65" t="str">
        <f t="shared" si="86"/>
        <v>UMIC</v>
      </c>
      <c r="G181" s="65" t="str">
        <f t="shared" si="87"/>
        <v>UMIC</v>
      </c>
      <c r="H181" s="65" t="str">
        <f t="shared" si="88"/>
        <v>UMIC</v>
      </c>
      <c r="I181" s="65" t="str">
        <f t="shared" si="89"/>
        <v>UMIC</v>
      </c>
      <c r="J181" s="65" t="str">
        <f t="shared" si="90"/>
        <v>HIC</v>
      </c>
      <c r="K181" s="65" t="str">
        <f t="shared" si="91"/>
        <v>HIC</v>
      </c>
      <c r="L181" s="65" t="str">
        <f t="shared" si="92"/>
        <v>HIC</v>
      </c>
      <c r="M181" s="65" t="str">
        <f t="shared" si="93"/>
        <v>HIC</v>
      </c>
      <c r="N181" s="65" t="str">
        <f t="shared" si="94"/>
        <v>HIC</v>
      </c>
      <c r="O181" s="66" t="str">
        <f t="shared" si="95"/>
        <v>HIC</v>
      </c>
      <c r="P181" s="66" t="str">
        <f t="shared" si="96"/>
        <v>HIC</v>
      </c>
      <c r="Q181" s="66" t="str">
        <f t="shared" si="97"/>
        <v>HIC</v>
      </c>
      <c r="R181" s="66" t="str">
        <f t="shared" si="98"/>
        <v>HIC</v>
      </c>
      <c r="S181" s="66" t="str">
        <f t="shared" si="99"/>
        <v>HIC</v>
      </c>
      <c r="T181" s="66" t="str">
        <f t="shared" si="100"/>
        <v>HIC</v>
      </c>
      <c r="U181" s="66" t="str">
        <f t="shared" si="101"/>
        <v>HIC</v>
      </c>
      <c r="V181" s="66" t="str">
        <f t="shared" si="102"/>
        <v>HIC</v>
      </c>
      <c r="W181" s="66" t="str">
        <f t="shared" si="103"/>
        <v>HIC</v>
      </c>
      <c r="X181" s="66" t="str">
        <f t="shared" si="104"/>
        <v>HIC</v>
      </c>
      <c r="Y181" s="66" t="str">
        <f t="shared" si="105"/>
        <v>HIC</v>
      </c>
      <c r="Z181" s="66" t="str">
        <f t="shared" si="106"/>
        <v>HIC</v>
      </c>
      <c r="AA181" s="66" t="str">
        <f t="shared" si="107"/>
        <v>HIC</v>
      </c>
      <c r="AB181" s="66" t="str">
        <f t="shared" si="108"/>
        <v>HIC</v>
      </c>
      <c r="AC181" s="66" t="str">
        <f t="shared" si="109"/>
        <v>HIC</v>
      </c>
      <c r="AD181" s="66" t="str">
        <f t="shared" si="110"/>
        <v>HIC</v>
      </c>
      <c r="AE181" s="66" t="str">
        <f t="shared" si="111"/>
        <v>HIC</v>
      </c>
      <c r="AF181" s="66" t="str">
        <f t="shared" si="112"/>
        <v>HIC</v>
      </c>
      <c r="AG181" s="66" t="str">
        <f t="shared" si="113"/>
        <v>HIC</v>
      </c>
      <c r="AH181" s="66" t="str">
        <f t="shared" si="114"/>
        <v>HIC</v>
      </c>
      <c r="AI181" s="66" t="str">
        <f t="shared" si="115"/>
        <v>HIC</v>
      </c>
      <c r="AJ181" s="67"/>
      <c r="AK181" s="67"/>
      <c r="AL181" s="55"/>
      <c r="AM181" s="55"/>
      <c r="AN181" s="128" t="s">
        <v>1598</v>
      </c>
      <c r="AO181" s="128" t="s">
        <v>1598</v>
      </c>
      <c r="AP181" s="68" t="s">
        <v>1598</v>
      </c>
      <c r="AQ181" s="68" t="s">
        <v>1598</v>
      </c>
      <c r="AR181" s="68" t="s">
        <v>1606</v>
      </c>
      <c r="AS181" s="68" t="s">
        <v>1606</v>
      </c>
      <c r="AT181" s="69" t="s">
        <v>1606</v>
      </c>
      <c r="AU181" s="68" t="s">
        <v>1606</v>
      </c>
      <c r="AV181" s="68" t="s">
        <v>1606</v>
      </c>
      <c r="AW181" s="70" t="s">
        <v>1606</v>
      </c>
      <c r="AX181" s="70" t="s">
        <v>1606</v>
      </c>
      <c r="AY181" s="70" t="s">
        <v>1606</v>
      </c>
      <c r="AZ181" s="70" t="s">
        <v>1606</v>
      </c>
      <c r="BA181" s="70" t="s">
        <v>1606</v>
      </c>
      <c r="BB181" s="70" t="s">
        <v>1606</v>
      </c>
      <c r="BC181" s="70" t="s">
        <v>1606</v>
      </c>
      <c r="BD181" s="70" t="s">
        <v>1606</v>
      </c>
      <c r="BE181" s="70" t="s">
        <v>1606</v>
      </c>
      <c r="BF181" s="70" t="s">
        <v>1606</v>
      </c>
      <c r="BG181" s="70" t="s">
        <v>1606</v>
      </c>
      <c r="BH181" s="70" t="s">
        <v>1606</v>
      </c>
      <c r="BI181" s="70" t="s">
        <v>1606</v>
      </c>
      <c r="BJ181" s="70" t="s">
        <v>1606</v>
      </c>
      <c r="BK181" s="70" t="s">
        <v>1606</v>
      </c>
      <c r="BL181" s="70" t="s">
        <v>1606</v>
      </c>
      <c r="BM181" s="70" t="s">
        <v>1606</v>
      </c>
      <c r="BN181" s="70" t="s">
        <v>1606</v>
      </c>
      <c r="BO181" s="70" t="s">
        <v>1606</v>
      </c>
      <c r="BP181" s="70" t="s">
        <v>1606</v>
      </c>
      <c r="BQ181" s="70" t="s">
        <v>1606</v>
      </c>
      <c r="BR181" s="55"/>
      <c r="BS181" s="55"/>
      <c r="BT181" s="135" t="s">
        <v>1600</v>
      </c>
      <c r="BU181" s="71" t="s">
        <v>1600</v>
      </c>
      <c r="BV181" s="71" t="s">
        <v>1600</v>
      </c>
      <c r="BW181" s="71" t="s">
        <v>1600</v>
      </c>
      <c r="BX181" s="71" t="s">
        <v>1600</v>
      </c>
      <c r="BY181" s="71" t="s">
        <v>1600</v>
      </c>
      <c r="BZ181" s="71" t="s">
        <v>1600</v>
      </c>
      <c r="CA181" s="71" t="s">
        <v>1600</v>
      </c>
      <c r="CB181" s="71" t="s">
        <v>1600</v>
      </c>
      <c r="CC181" s="64" t="s">
        <v>1600</v>
      </c>
      <c r="CD181" s="64" t="s">
        <v>1600</v>
      </c>
      <c r="CE181" s="64" t="s">
        <v>1600</v>
      </c>
      <c r="CF181" s="64" t="s">
        <v>1600</v>
      </c>
      <c r="CG181" s="64" t="s">
        <v>1600</v>
      </c>
      <c r="CH181" s="64" t="s">
        <v>1600</v>
      </c>
      <c r="CI181" s="64" t="s">
        <v>1600</v>
      </c>
      <c r="CJ181" s="64" t="s">
        <v>1600</v>
      </c>
      <c r="CK181" s="64" t="s">
        <v>1600</v>
      </c>
      <c r="CL181" s="64" t="s">
        <v>1600</v>
      </c>
      <c r="CM181" s="64" t="s">
        <v>1600</v>
      </c>
      <c r="CN181" s="64" t="s">
        <v>1600</v>
      </c>
      <c r="CO181" s="64" t="s">
        <v>1600</v>
      </c>
      <c r="CP181" s="64" t="s">
        <v>1600</v>
      </c>
      <c r="CQ181" s="64" t="s">
        <v>1600</v>
      </c>
      <c r="CR181" s="64" t="s">
        <v>1600</v>
      </c>
      <c r="CS181" s="64" t="s">
        <v>1600</v>
      </c>
      <c r="CT181" s="64" t="s">
        <v>1600</v>
      </c>
      <c r="CU181" s="64" t="s">
        <v>1600</v>
      </c>
      <c r="CV181" s="64" t="s">
        <v>1600</v>
      </c>
      <c r="CW181" s="64" t="s">
        <v>1600</v>
      </c>
      <c r="CX181" s="29"/>
      <c r="CY181" s="29"/>
      <c r="CZ181" s="139" t="s">
        <v>1601</v>
      </c>
      <c r="DA181" s="72" t="s">
        <v>1601</v>
      </c>
      <c r="DB181" s="72" t="s">
        <v>1601</v>
      </c>
      <c r="DC181" s="72" t="s">
        <v>1601</v>
      </c>
      <c r="DD181" s="72" t="s">
        <v>1601</v>
      </c>
      <c r="DE181" s="72" t="s">
        <v>1601</v>
      </c>
      <c r="DF181" s="72" t="s">
        <v>1601</v>
      </c>
      <c r="DG181" s="77" t="s">
        <v>1602</v>
      </c>
      <c r="DH181" s="78" t="s">
        <v>1602</v>
      </c>
      <c r="DI181" s="74" t="s">
        <v>1601</v>
      </c>
      <c r="DJ181" s="74" t="s">
        <v>1601</v>
      </c>
      <c r="DK181" s="74" t="s">
        <v>1601</v>
      </c>
      <c r="DL181" s="74" t="s">
        <v>1601</v>
      </c>
      <c r="DM181" s="74" t="s">
        <v>1601</v>
      </c>
      <c r="DN181" s="74" t="s">
        <v>1601</v>
      </c>
      <c r="DO181" s="74" t="s">
        <v>1601</v>
      </c>
      <c r="DP181" s="74" t="s">
        <v>1601</v>
      </c>
      <c r="DQ181" s="74" t="s">
        <v>1601</v>
      </c>
      <c r="DR181" s="74" t="s">
        <v>1601</v>
      </c>
      <c r="DS181" s="74" t="s">
        <v>1601</v>
      </c>
      <c r="DT181" s="74" t="s">
        <v>1601</v>
      </c>
      <c r="DU181" s="74" t="s">
        <v>1601</v>
      </c>
      <c r="DV181" s="74" t="s">
        <v>1601</v>
      </c>
      <c r="DW181" s="74" t="str">
        <f t="shared" si="116"/>
        <v>ineligible</v>
      </c>
      <c r="DX181" s="74" t="str">
        <f t="shared" si="117"/>
        <v>ineligible</v>
      </c>
      <c r="DY181" s="74" t="str">
        <f t="shared" si="118"/>
        <v>ineligible</v>
      </c>
      <c r="DZ181" s="74" t="str">
        <f t="shared" si="119"/>
        <v>ineligible</v>
      </c>
      <c r="EA181" s="74" t="str">
        <f t="shared" si="85"/>
        <v>ineligible</v>
      </c>
      <c r="EB181" s="74" t="s">
        <v>1601</v>
      </c>
      <c r="EC181" s="63"/>
      <c r="ED181" s="63"/>
      <c r="EE181" s="74"/>
      <c r="EF181" s="74"/>
      <c r="EG181" s="74"/>
      <c r="EH181" s="74"/>
      <c r="EI181" s="74"/>
      <c r="EJ181" s="74"/>
      <c r="EK181" s="74"/>
      <c r="EL181" s="74"/>
      <c r="EM181" s="74"/>
      <c r="EN181" s="74"/>
      <c r="EO181" s="74"/>
      <c r="EP181" s="74"/>
      <c r="EQ181" s="74"/>
      <c r="ER181" s="74"/>
      <c r="ES181" s="74"/>
      <c r="ET181" s="74"/>
      <c r="EU181" s="74"/>
      <c r="EV181" s="74"/>
      <c r="EW181" s="74"/>
      <c r="EX181" s="74"/>
      <c r="EY181" s="74"/>
      <c r="EZ181" s="74"/>
      <c r="FA181" s="74"/>
      <c r="FB181" s="74"/>
      <c r="FC181" s="74"/>
      <c r="FD181" s="74"/>
    </row>
    <row r="182" spans="2:160" x14ac:dyDescent="0.25">
      <c r="B182" s="20" t="s">
        <v>1278</v>
      </c>
      <c r="C182" s="64" t="s">
        <v>1286</v>
      </c>
      <c r="D182" s="29"/>
      <c r="E182" s="29"/>
      <c r="F182" s="65" t="str">
        <f t="shared" si="86"/>
        <v>HIC</v>
      </c>
      <c r="G182" s="65" t="str">
        <f t="shared" si="87"/>
        <v>HIC</v>
      </c>
      <c r="H182" s="65" t="str">
        <f t="shared" si="88"/>
        <v>HIC</v>
      </c>
      <c r="I182" s="65" t="str">
        <f t="shared" si="89"/>
        <v>HIC</v>
      </c>
      <c r="J182" s="65" t="str">
        <f t="shared" si="90"/>
        <v>HIC</v>
      </c>
      <c r="K182" s="65" t="str">
        <f t="shared" si="91"/>
        <v>HIC</v>
      </c>
      <c r="L182" s="65" t="str">
        <f t="shared" si="92"/>
        <v>HIC</v>
      </c>
      <c r="M182" s="65" t="str">
        <f t="shared" si="93"/>
        <v>HIC</v>
      </c>
      <c r="N182" s="65" t="str">
        <f t="shared" si="94"/>
        <v>HIC</v>
      </c>
      <c r="O182" s="66" t="str">
        <f t="shared" si="95"/>
        <v>HIC</v>
      </c>
      <c r="P182" s="66" t="str">
        <f t="shared" si="96"/>
        <v>HIC</v>
      </c>
      <c r="Q182" s="66" t="str">
        <f t="shared" si="97"/>
        <v>HIC</v>
      </c>
      <c r="R182" s="66" t="str">
        <f t="shared" si="98"/>
        <v>HIC</v>
      </c>
      <c r="S182" s="66" t="str">
        <f t="shared" si="99"/>
        <v>HIC</v>
      </c>
      <c r="T182" s="66" t="str">
        <f t="shared" si="100"/>
        <v>HIC</v>
      </c>
      <c r="U182" s="66" t="str">
        <f t="shared" si="101"/>
        <v>HIC</v>
      </c>
      <c r="V182" s="66" t="str">
        <f t="shared" si="102"/>
        <v>HIC</v>
      </c>
      <c r="W182" s="66" t="str">
        <f t="shared" si="103"/>
        <v>HIC</v>
      </c>
      <c r="X182" s="66" t="str">
        <f t="shared" si="104"/>
        <v>HIC</v>
      </c>
      <c r="Y182" s="66" t="str">
        <f t="shared" si="105"/>
        <v>HIC</v>
      </c>
      <c r="Z182" s="66" t="str">
        <f t="shared" si="106"/>
        <v>HIC</v>
      </c>
      <c r="AA182" s="66" t="str">
        <f t="shared" si="107"/>
        <v>HIC</v>
      </c>
      <c r="AB182" s="66" t="str">
        <f t="shared" si="108"/>
        <v>HIC</v>
      </c>
      <c r="AC182" s="66" t="str">
        <f t="shared" si="109"/>
        <v>HIC</v>
      </c>
      <c r="AD182" s="66" t="str">
        <f t="shared" si="110"/>
        <v>HIC</v>
      </c>
      <c r="AE182" s="66" t="str">
        <f t="shared" si="111"/>
        <v>HIC</v>
      </c>
      <c r="AF182" s="66" t="str">
        <f t="shared" si="112"/>
        <v>HIC</v>
      </c>
      <c r="AG182" s="66" t="str">
        <f t="shared" si="113"/>
        <v>HIC</v>
      </c>
      <c r="AH182" s="66" t="str">
        <f t="shared" si="114"/>
        <v>HIC</v>
      </c>
      <c r="AI182" s="66" t="str">
        <f t="shared" si="115"/>
        <v>HIC</v>
      </c>
      <c r="AJ182" s="67"/>
      <c r="AK182" s="67"/>
      <c r="AL182" s="55"/>
      <c r="AM182" s="55"/>
      <c r="AN182" s="128" t="s">
        <v>1606</v>
      </c>
      <c r="AO182" s="128" t="s">
        <v>1606</v>
      </c>
      <c r="AP182" s="68" t="s">
        <v>1606</v>
      </c>
      <c r="AQ182" s="68" t="s">
        <v>1606</v>
      </c>
      <c r="AR182" s="68" t="s">
        <v>1606</v>
      </c>
      <c r="AS182" s="68" t="s">
        <v>1606</v>
      </c>
      <c r="AT182" s="69" t="s">
        <v>1606</v>
      </c>
      <c r="AU182" s="68" t="s">
        <v>1606</v>
      </c>
      <c r="AV182" s="68" t="s">
        <v>1606</v>
      </c>
      <c r="AW182" s="70" t="s">
        <v>1606</v>
      </c>
      <c r="AX182" s="70" t="s">
        <v>1606</v>
      </c>
      <c r="AY182" s="70" t="s">
        <v>1606</v>
      </c>
      <c r="AZ182" s="70" t="s">
        <v>1606</v>
      </c>
      <c r="BA182" s="70" t="s">
        <v>1606</v>
      </c>
      <c r="BB182" s="70" t="s">
        <v>1606</v>
      </c>
      <c r="BC182" s="70" t="s">
        <v>1606</v>
      </c>
      <c r="BD182" s="70" t="s">
        <v>1606</v>
      </c>
      <c r="BE182" s="70" t="s">
        <v>1606</v>
      </c>
      <c r="BF182" s="70" t="s">
        <v>1606</v>
      </c>
      <c r="BG182" s="70" t="s">
        <v>1606</v>
      </c>
      <c r="BH182" s="70" t="s">
        <v>1606</v>
      </c>
      <c r="BI182" s="70" t="s">
        <v>1606</v>
      </c>
      <c r="BJ182" s="70" t="s">
        <v>1606</v>
      </c>
      <c r="BK182" s="70" t="s">
        <v>1606</v>
      </c>
      <c r="BL182" s="70" t="s">
        <v>1606</v>
      </c>
      <c r="BM182" s="70" t="s">
        <v>1606</v>
      </c>
      <c r="BN182" s="70" t="s">
        <v>1606</v>
      </c>
      <c r="BO182" s="70" t="s">
        <v>1606</v>
      </c>
      <c r="BP182" s="70" t="s">
        <v>1606</v>
      </c>
      <c r="BQ182" s="70" t="s">
        <v>1606</v>
      </c>
      <c r="BR182" s="55"/>
      <c r="BS182" s="55"/>
      <c r="BT182" s="135" t="s">
        <v>1600</v>
      </c>
      <c r="BU182" s="71" t="s">
        <v>1600</v>
      </c>
      <c r="BV182" s="71" t="s">
        <v>1600</v>
      </c>
      <c r="BW182" s="71" t="s">
        <v>1600</v>
      </c>
      <c r="BX182" s="71" t="s">
        <v>1600</v>
      </c>
      <c r="BY182" s="71" t="s">
        <v>1600</v>
      </c>
      <c r="BZ182" s="71" t="s">
        <v>1600</v>
      </c>
      <c r="CA182" s="71" t="s">
        <v>1600</v>
      </c>
      <c r="CB182" s="71" t="s">
        <v>1600</v>
      </c>
      <c r="CC182" s="64" t="s">
        <v>1600</v>
      </c>
      <c r="CD182" s="64" t="s">
        <v>1600</v>
      </c>
      <c r="CE182" s="64" t="s">
        <v>1600</v>
      </c>
      <c r="CF182" s="64" t="s">
        <v>1600</v>
      </c>
      <c r="CG182" s="64" t="s">
        <v>1600</v>
      </c>
      <c r="CH182" s="64" t="s">
        <v>1600</v>
      </c>
      <c r="CI182" s="64" t="s">
        <v>1600</v>
      </c>
      <c r="CJ182" s="64" t="s">
        <v>1600</v>
      </c>
      <c r="CK182" s="64" t="s">
        <v>1600</v>
      </c>
      <c r="CL182" s="64" t="s">
        <v>1600</v>
      </c>
      <c r="CM182" s="64" t="s">
        <v>1600</v>
      </c>
      <c r="CN182" s="64" t="s">
        <v>1600</v>
      </c>
      <c r="CO182" s="64" t="s">
        <v>1600</v>
      </c>
      <c r="CP182" s="64" t="s">
        <v>1600</v>
      </c>
      <c r="CQ182" s="64" t="s">
        <v>1600</v>
      </c>
      <c r="CR182" s="64" t="s">
        <v>1600</v>
      </c>
      <c r="CS182" s="64" t="s">
        <v>1600</v>
      </c>
      <c r="CT182" s="64" t="s">
        <v>1600</v>
      </c>
      <c r="CU182" s="64" t="s">
        <v>1600</v>
      </c>
      <c r="CV182" s="64" t="s">
        <v>1600</v>
      </c>
      <c r="CW182" s="64" t="s">
        <v>1600</v>
      </c>
      <c r="CX182" s="29"/>
      <c r="CY182" s="29"/>
      <c r="CZ182" s="139" t="s">
        <v>1601</v>
      </c>
      <c r="DA182" s="72" t="s">
        <v>1601</v>
      </c>
      <c r="DB182" s="72" t="s">
        <v>1601</v>
      </c>
      <c r="DC182" s="72" t="s">
        <v>1601</v>
      </c>
      <c r="DD182" s="72" t="s">
        <v>1601</v>
      </c>
      <c r="DE182" s="72" t="s">
        <v>1601</v>
      </c>
      <c r="DF182" s="72" t="s">
        <v>1601</v>
      </c>
      <c r="DG182" s="77" t="s">
        <v>1602</v>
      </c>
      <c r="DH182" s="78" t="s">
        <v>1602</v>
      </c>
      <c r="DI182" s="74" t="s">
        <v>1601</v>
      </c>
      <c r="DJ182" s="74" t="s">
        <v>1601</v>
      </c>
      <c r="DK182" s="74" t="s">
        <v>1601</v>
      </c>
      <c r="DL182" s="74" t="s">
        <v>1601</v>
      </c>
      <c r="DM182" s="74" t="s">
        <v>1601</v>
      </c>
      <c r="DN182" s="74" t="s">
        <v>1601</v>
      </c>
      <c r="DO182" s="74" t="s">
        <v>1601</v>
      </c>
      <c r="DP182" s="74" t="s">
        <v>1601</v>
      </c>
      <c r="DQ182" s="74" t="s">
        <v>1601</v>
      </c>
      <c r="DR182" s="74" t="s">
        <v>1601</v>
      </c>
      <c r="DS182" s="74" t="s">
        <v>1601</v>
      </c>
      <c r="DT182" s="74" t="s">
        <v>1601</v>
      </c>
      <c r="DU182" s="74" t="s">
        <v>1601</v>
      </c>
      <c r="DV182" s="74" t="s">
        <v>1601</v>
      </c>
      <c r="DW182" s="74" t="str">
        <f t="shared" si="116"/>
        <v>ineligible</v>
      </c>
      <c r="DX182" s="74" t="str">
        <f t="shared" si="117"/>
        <v>ineligible</v>
      </c>
      <c r="DY182" s="74" t="str">
        <f t="shared" si="118"/>
        <v>ineligible</v>
      </c>
      <c r="DZ182" s="74" t="str">
        <f t="shared" si="119"/>
        <v>ineligible</v>
      </c>
      <c r="EA182" s="74" t="str">
        <f t="shared" si="85"/>
        <v>ineligible</v>
      </c>
      <c r="EB182" s="74" t="s">
        <v>1601</v>
      </c>
      <c r="EC182" s="63"/>
      <c r="ED182" s="63"/>
      <c r="EE182" s="74"/>
      <c r="EF182" s="74"/>
      <c r="EG182" s="74"/>
      <c r="EH182" s="74"/>
      <c r="EI182" s="74"/>
      <c r="EJ182" s="74"/>
      <c r="EK182" s="74"/>
      <c r="EL182" s="74"/>
      <c r="EM182" s="74"/>
      <c r="EN182" s="74"/>
      <c r="EO182" s="74"/>
      <c r="EP182" s="74"/>
      <c r="EQ182" s="74"/>
      <c r="ER182" s="74"/>
      <c r="ES182" s="74"/>
      <c r="ET182" s="74"/>
      <c r="EU182" s="74"/>
      <c r="EV182" s="74"/>
      <c r="EW182" s="74"/>
      <c r="EX182" s="74"/>
      <c r="EY182" s="74"/>
      <c r="EZ182" s="74"/>
      <c r="FA182" s="74"/>
      <c r="FB182" s="74"/>
      <c r="FC182" s="74"/>
      <c r="FD182" s="74"/>
    </row>
    <row r="183" spans="2:160" x14ac:dyDescent="0.25">
      <c r="B183" s="20" t="s">
        <v>1342</v>
      </c>
      <c r="C183" s="64" t="s">
        <v>1786</v>
      </c>
      <c r="D183" s="29"/>
      <c r="E183" s="29"/>
      <c r="F183" s="65" t="str">
        <f t="shared" si="86"/>
        <v>HIC</v>
      </c>
      <c r="G183" s="65" t="str">
        <f t="shared" si="87"/>
        <v>HIC</v>
      </c>
      <c r="H183" s="65" t="str">
        <f t="shared" si="88"/>
        <v>HIC</v>
      </c>
      <c r="I183" s="65" t="str">
        <f t="shared" si="89"/>
        <v>HIC</v>
      </c>
      <c r="J183" s="65" t="str">
        <f t="shared" si="90"/>
        <v>LIC</v>
      </c>
      <c r="K183" s="65" t="str">
        <f t="shared" si="91"/>
        <v>LMIC</v>
      </c>
      <c r="L183" s="65" t="str">
        <f t="shared" si="92"/>
        <v>LMIC</v>
      </c>
      <c r="M183" s="65" t="str">
        <f t="shared" si="93"/>
        <v>LMIC</v>
      </c>
      <c r="N183" s="65" t="str">
        <f t="shared" si="94"/>
        <v>LMIC</v>
      </c>
      <c r="O183" s="66" t="str">
        <f t="shared" si="95"/>
        <v>LMIC</v>
      </c>
      <c r="P183" s="66" t="str">
        <f t="shared" si="96"/>
        <v>LMIC</v>
      </c>
      <c r="Q183" s="66" t="str">
        <f t="shared" si="97"/>
        <v>LMIC</v>
      </c>
      <c r="R183" s="66" t="str">
        <f t="shared" si="98"/>
        <v>LMIC</v>
      </c>
      <c r="S183" s="66" t="str">
        <f t="shared" si="99"/>
        <v>LMIC</v>
      </c>
      <c r="T183" s="66" t="str">
        <f t="shared" si="100"/>
        <v>LMIC</v>
      </c>
      <c r="U183" s="66" t="str">
        <f t="shared" si="101"/>
        <v>LMIC</v>
      </c>
      <c r="V183" s="66" t="str">
        <f t="shared" si="102"/>
        <v>LMIC</v>
      </c>
      <c r="W183" s="66" t="str">
        <f t="shared" si="103"/>
        <v>LMIC</v>
      </c>
      <c r="X183" s="66" t="str">
        <f t="shared" si="104"/>
        <v>LMIC</v>
      </c>
      <c r="Y183" s="66" t="str">
        <f t="shared" si="105"/>
        <v>LMIC</v>
      </c>
      <c r="Z183" s="66" t="str">
        <f t="shared" si="106"/>
        <v>LMIC</v>
      </c>
      <c r="AA183" s="66" t="str">
        <f t="shared" si="107"/>
        <v>LMIC</v>
      </c>
      <c r="AB183" s="66" t="str">
        <f t="shared" si="108"/>
        <v>LMIC</v>
      </c>
      <c r="AC183" s="66" t="str">
        <f t="shared" si="109"/>
        <v>LMIC</v>
      </c>
      <c r="AD183" s="66" t="str">
        <f t="shared" si="110"/>
        <v>LMIC</v>
      </c>
      <c r="AE183" s="66" t="str">
        <f t="shared" si="111"/>
        <v>LMIC</v>
      </c>
      <c r="AF183" s="66" t="str">
        <f t="shared" si="112"/>
        <v>LMIC</v>
      </c>
      <c r="AG183" s="66" t="str">
        <f t="shared" si="113"/>
        <v>LMIC</v>
      </c>
      <c r="AH183" s="66" t="str">
        <f t="shared" si="114"/>
        <v>LMIC</v>
      </c>
      <c r="AI183" s="66" t="str">
        <f t="shared" si="115"/>
        <v>LMIC</v>
      </c>
      <c r="AJ183" s="67"/>
      <c r="AK183" s="67"/>
      <c r="AL183" s="55"/>
      <c r="AM183" s="55"/>
      <c r="AN183" s="128" t="s">
        <v>1606</v>
      </c>
      <c r="AO183" s="128" t="s">
        <v>1606</v>
      </c>
      <c r="AP183" s="68" t="s">
        <v>1606</v>
      </c>
      <c r="AQ183" s="68" t="s">
        <v>1606</v>
      </c>
      <c r="AR183" s="75" t="s">
        <v>1595</v>
      </c>
      <c r="AS183" s="68" t="s">
        <v>1599</v>
      </c>
      <c r="AT183" s="69" t="s">
        <v>1599</v>
      </c>
      <c r="AU183" s="68" t="s">
        <v>1599</v>
      </c>
      <c r="AV183" s="68" t="s">
        <v>1599</v>
      </c>
      <c r="AW183" s="70" t="s">
        <v>1599</v>
      </c>
      <c r="AX183" s="70" t="s">
        <v>1599</v>
      </c>
      <c r="AY183" s="70" t="s">
        <v>1599</v>
      </c>
      <c r="AZ183" s="70" t="s">
        <v>1599</v>
      </c>
      <c r="BA183" s="70" t="s">
        <v>1599</v>
      </c>
      <c r="BB183" s="70" t="s">
        <v>1599</v>
      </c>
      <c r="BC183" s="70" t="s">
        <v>1599</v>
      </c>
      <c r="BD183" s="70" t="s">
        <v>1599</v>
      </c>
      <c r="BE183" s="70" t="s">
        <v>1599</v>
      </c>
      <c r="BF183" s="70" t="s">
        <v>1599</v>
      </c>
      <c r="BG183" s="70" t="s">
        <v>1599</v>
      </c>
      <c r="BH183" s="70" t="s">
        <v>1599</v>
      </c>
      <c r="BI183" s="70" t="s">
        <v>1599</v>
      </c>
      <c r="BJ183" s="70" t="s">
        <v>1599</v>
      </c>
      <c r="BK183" s="70" t="s">
        <v>1599</v>
      </c>
      <c r="BL183" s="70" t="s">
        <v>1599</v>
      </c>
      <c r="BM183" s="70" t="s">
        <v>1599</v>
      </c>
      <c r="BN183" s="70" t="s">
        <v>1599</v>
      </c>
      <c r="BO183" s="70" t="s">
        <v>1599</v>
      </c>
      <c r="BP183" s="70" t="s">
        <v>1599</v>
      </c>
      <c r="BQ183" s="70" t="s">
        <v>1599</v>
      </c>
      <c r="BR183" s="55"/>
      <c r="BS183" s="55"/>
      <c r="BT183" s="135" t="s">
        <v>1600</v>
      </c>
      <c r="BU183" s="71" t="s">
        <v>1600</v>
      </c>
      <c r="BV183" s="71" t="s">
        <v>1600</v>
      </c>
      <c r="BW183" s="71" t="s">
        <v>1600</v>
      </c>
      <c r="BX183" s="71" t="s">
        <v>1600</v>
      </c>
      <c r="BY183" s="71" t="s">
        <v>1600</v>
      </c>
      <c r="BZ183" s="71" t="s">
        <v>1600</v>
      </c>
      <c r="CA183" s="71" t="s">
        <v>1600</v>
      </c>
      <c r="CB183" s="71" t="s">
        <v>1600</v>
      </c>
      <c r="CC183" s="64" t="s">
        <v>1600</v>
      </c>
      <c r="CD183" s="64" t="s">
        <v>1600</v>
      </c>
      <c r="CE183" s="64" t="s">
        <v>1600</v>
      </c>
      <c r="CF183" s="64" t="s">
        <v>1600</v>
      </c>
      <c r="CG183" s="64" t="s">
        <v>1600</v>
      </c>
      <c r="CH183" s="64" t="s">
        <v>1600</v>
      </c>
      <c r="CI183" s="64" t="s">
        <v>1600</v>
      </c>
      <c r="CJ183" s="64" t="s">
        <v>1600</v>
      </c>
      <c r="CK183" s="64" t="s">
        <v>1600</v>
      </c>
      <c r="CL183" s="64" t="s">
        <v>1600</v>
      </c>
      <c r="CM183" s="64" t="s">
        <v>1600</v>
      </c>
      <c r="CN183" s="64" t="s">
        <v>1600</v>
      </c>
      <c r="CO183" s="64" t="s">
        <v>1600</v>
      </c>
      <c r="CP183" s="64" t="s">
        <v>1600</v>
      </c>
      <c r="CQ183" s="64" t="s">
        <v>1600</v>
      </c>
      <c r="CR183" s="64" t="s">
        <v>1600</v>
      </c>
      <c r="CS183" s="64" t="s">
        <v>1600</v>
      </c>
      <c r="CT183" s="64" t="s">
        <v>1600</v>
      </c>
      <c r="CU183" s="64" t="s">
        <v>1600</v>
      </c>
      <c r="CV183" s="64" t="s">
        <v>1600</v>
      </c>
      <c r="CW183" s="64" t="s">
        <v>1600</v>
      </c>
      <c r="CX183" s="29"/>
      <c r="CY183" s="29"/>
      <c r="CZ183" s="139" t="s">
        <v>1601</v>
      </c>
      <c r="DA183" s="72" t="s">
        <v>1601</v>
      </c>
      <c r="DB183" s="72" t="s">
        <v>1601</v>
      </c>
      <c r="DC183" s="72" t="s">
        <v>1601</v>
      </c>
      <c r="DD183" s="72" t="s">
        <v>1596</v>
      </c>
      <c r="DE183" s="72" t="s">
        <v>1596</v>
      </c>
      <c r="DF183" s="72" t="s">
        <v>1596</v>
      </c>
      <c r="DG183" s="77" t="s">
        <v>1596</v>
      </c>
      <c r="DH183" s="78" t="s">
        <v>1596</v>
      </c>
      <c r="DI183" s="74" t="s">
        <v>1596</v>
      </c>
      <c r="DJ183" s="74" t="s">
        <v>1596</v>
      </c>
      <c r="DK183" s="74" t="s">
        <v>1596</v>
      </c>
      <c r="DL183" s="74" t="s">
        <v>1596</v>
      </c>
      <c r="DM183" s="74" t="s">
        <v>1596</v>
      </c>
      <c r="DN183" s="74" t="s">
        <v>1596</v>
      </c>
      <c r="DO183" s="74" t="s">
        <v>1596</v>
      </c>
      <c r="DP183" s="74" t="s">
        <v>1596</v>
      </c>
      <c r="DQ183" s="74" t="s">
        <v>1596</v>
      </c>
      <c r="DR183" s="74" t="s">
        <v>1596</v>
      </c>
      <c r="DS183" s="74" t="s">
        <v>1596</v>
      </c>
      <c r="DT183" s="74" t="s">
        <v>1596</v>
      </c>
      <c r="DU183" s="74" t="s">
        <v>1596</v>
      </c>
      <c r="DV183" s="74" t="s">
        <v>1596</v>
      </c>
      <c r="DW183" s="74" t="str">
        <f t="shared" si="116"/>
        <v>eligible</v>
      </c>
      <c r="DX183" s="74" t="str">
        <f t="shared" si="117"/>
        <v>eligible</v>
      </c>
      <c r="DY183" s="74" t="str">
        <f t="shared" si="118"/>
        <v>eligible</v>
      </c>
      <c r="DZ183" s="74" t="str">
        <f t="shared" si="119"/>
        <v>eligible</v>
      </c>
      <c r="EA183" s="74" t="str">
        <f t="shared" si="85"/>
        <v>eligible</v>
      </c>
      <c r="EB183" s="74" t="s">
        <v>1596</v>
      </c>
      <c r="EC183" s="63"/>
      <c r="ED183" s="63"/>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row>
    <row r="184" spans="2:160" x14ac:dyDescent="0.25">
      <c r="B184" s="80" t="s">
        <v>1558</v>
      </c>
      <c r="C184" s="82" t="s">
        <v>1788</v>
      </c>
      <c r="D184" s="29"/>
      <c r="E184" s="29"/>
      <c r="F184" s="65" t="str">
        <f t="shared" si="86"/>
        <v>LIC</v>
      </c>
      <c r="G184" s="65" t="str">
        <f t="shared" si="87"/>
        <v>LIC</v>
      </c>
      <c r="H184" s="65" t="str">
        <f t="shared" si="88"/>
        <v>LIC</v>
      </c>
      <c r="I184" s="65" t="str">
        <f t="shared" si="89"/>
        <v>LIC</v>
      </c>
      <c r="J184" s="65" t="str">
        <f t="shared" si="90"/>
        <v>HIC</v>
      </c>
      <c r="K184" s="65" t="str">
        <f t="shared" si="91"/>
        <v>HIC</v>
      </c>
      <c r="L184" s="65" t="str">
        <f t="shared" si="92"/>
        <v>HIC</v>
      </c>
      <c r="M184" s="65" t="str">
        <f t="shared" si="93"/>
        <v>HIC</v>
      </c>
      <c r="N184" s="66" t="str">
        <f t="shared" si="94"/>
        <v>HIC</v>
      </c>
      <c r="O184" s="66" t="str">
        <f t="shared" si="95"/>
        <v>HIC</v>
      </c>
      <c r="P184" s="66" t="str">
        <f t="shared" si="96"/>
        <v>HIC</v>
      </c>
      <c r="Q184" s="66" t="str">
        <f t="shared" si="97"/>
        <v>HIC</v>
      </c>
      <c r="R184" s="66" t="str">
        <f t="shared" si="98"/>
        <v>HIC</v>
      </c>
      <c r="S184" s="66" t="str">
        <f t="shared" si="99"/>
        <v>HIC</v>
      </c>
      <c r="T184" s="66" t="str">
        <f t="shared" si="100"/>
        <v>HIC</v>
      </c>
      <c r="U184" s="66" t="str">
        <f t="shared" si="101"/>
        <v>HIC</v>
      </c>
      <c r="V184" s="66" t="str">
        <f t="shared" si="102"/>
        <v>HIC</v>
      </c>
      <c r="W184" s="66" t="str">
        <f t="shared" si="103"/>
        <v>HIC</v>
      </c>
      <c r="X184" s="66" t="str">
        <f t="shared" si="104"/>
        <v>HIC</v>
      </c>
      <c r="Y184" s="66" t="str">
        <f t="shared" si="105"/>
        <v>HIC</v>
      </c>
      <c r="Z184" s="66" t="str">
        <f t="shared" si="106"/>
        <v>HIC</v>
      </c>
      <c r="AA184" s="66" t="str">
        <f t="shared" si="107"/>
        <v>HIC</v>
      </c>
      <c r="AB184" s="66" t="str">
        <f t="shared" si="108"/>
        <v>HIC</v>
      </c>
      <c r="AC184" s="66" t="str">
        <f t="shared" si="109"/>
        <v>HIC</v>
      </c>
      <c r="AD184" s="66" t="str">
        <f t="shared" si="110"/>
        <v>HIC</v>
      </c>
      <c r="AE184" s="66" t="str">
        <f t="shared" si="111"/>
        <v>HIC</v>
      </c>
      <c r="AF184" s="66" t="str">
        <f t="shared" si="112"/>
        <v>HIC</v>
      </c>
      <c r="AG184" s="66" t="str">
        <f t="shared" si="113"/>
        <v>HIC</v>
      </c>
      <c r="AH184" s="66" t="str">
        <f t="shared" si="114"/>
        <v>HIC</v>
      </c>
      <c r="AI184" s="66" t="str">
        <f t="shared" si="115"/>
        <v>HIC</v>
      </c>
      <c r="AJ184" s="67"/>
      <c r="AK184" s="67"/>
      <c r="AL184" s="55"/>
      <c r="AM184" s="55"/>
      <c r="AN184" s="128" t="s">
        <v>1595</v>
      </c>
      <c r="AO184" s="128" t="s">
        <v>1595</v>
      </c>
      <c r="AP184" s="68" t="s">
        <v>1595</v>
      </c>
      <c r="AQ184" s="68" t="s">
        <v>1595</v>
      </c>
      <c r="AR184" s="68" t="s">
        <v>1606</v>
      </c>
      <c r="AS184" s="68" t="s">
        <v>1606</v>
      </c>
      <c r="AT184" s="69" t="s">
        <v>1606</v>
      </c>
      <c r="AU184" s="68" t="s">
        <v>1606</v>
      </c>
      <c r="AV184" s="70" t="s">
        <v>1606</v>
      </c>
      <c r="AW184" s="70" t="s">
        <v>1606</v>
      </c>
      <c r="AX184" s="70" t="s">
        <v>1606</v>
      </c>
      <c r="AY184" s="70" t="s">
        <v>1606</v>
      </c>
      <c r="AZ184" s="70" t="s">
        <v>1606</v>
      </c>
      <c r="BA184" s="70" t="s">
        <v>1606</v>
      </c>
      <c r="BB184" s="70" t="s">
        <v>1606</v>
      </c>
      <c r="BC184" s="70" t="s">
        <v>1606</v>
      </c>
      <c r="BD184" s="70" t="s">
        <v>1606</v>
      </c>
      <c r="BE184" s="70" t="s">
        <v>1606</v>
      </c>
      <c r="BF184" s="70" t="s">
        <v>1606</v>
      </c>
      <c r="BG184" s="70" t="s">
        <v>1606</v>
      </c>
      <c r="BH184" s="70" t="s">
        <v>1606</v>
      </c>
      <c r="BI184" s="70" t="s">
        <v>1606</v>
      </c>
      <c r="BJ184" s="70" t="s">
        <v>1606</v>
      </c>
      <c r="BK184" s="70" t="s">
        <v>1606</v>
      </c>
      <c r="BL184" s="70" t="s">
        <v>1606</v>
      </c>
      <c r="BM184" s="70" t="s">
        <v>1606</v>
      </c>
      <c r="BN184" s="70" t="s">
        <v>1606</v>
      </c>
      <c r="BO184" s="70" t="s">
        <v>1606</v>
      </c>
      <c r="BP184" s="70" t="s">
        <v>1606</v>
      </c>
      <c r="BQ184" s="70" t="s">
        <v>1606</v>
      </c>
      <c r="BR184" s="55"/>
      <c r="BS184" s="55"/>
      <c r="BT184" s="135" t="s">
        <v>1600</v>
      </c>
      <c r="BU184" s="71" t="s">
        <v>1600</v>
      </c>
      <c r="BV184" s="71" t="s">
        <v>1600</v>
      </c>
      <c r="BW184" s="71" t="s">
        <v>1600</v>
      </c>
      <c r="BX184" s="71" t="s">
        <v>1600</v>
      </c>
      <c r="BY184" s="71" t="s">
        <v>1600</v>
      </c>
      <c r="BZ184" s="71" t="s">
        <v>1600</v>
      </c>
      <c r="CA184" s="71" t="s">
        <v>1600</v>
      </c>
      <c r="CB184" s="71" t="s">
        <v>1600</v>
      </c>
      <c r="CC184" s="64" t="s">
        <v>1600</v>
      </c>
      <c r="CD184" s="64" t="s">
        <v>1600</v>
      </c>
      <c r="CE184" s="64" t="s">
        <v>1600</v>
      </c>
      <c r="CF184" s="64" t="s">
        <v>1600</v>
      </c>
      <c r="CG184" s="64" t="s">
        <v>1600</v>
      </c>
      <c r="CH184" s="64" t="s">
        <v>1600</v>
      </c>
      <c r="CI184" s="64" t="s">
        <v>1600</v>
      </c>
      <c r="CJ184" s="64" t="s">
        <v>1600</v>
      </c>
      <c r="CK184" s="64" t="s">
        <v>1600</v>
      </c>
      <c r="CL184" s="64" t="s">
        <v>1600</v>
      </c>
      <c r="CM184" s="64" t="s">
        <v>1600</v>
      </c>
      <c r="CN184" s="64" t="s">
        <v>1600</v>
      </c>
      <c r="CO184" s="64" t="s">
        <v>1600</v>
      </c>
      <c r="CP184" s="64" t="s">
        <v>1600</v>
      </c>
      <c r="CQ184" s="64" t="s">
        <v>1600</v>
      </c>
      <c r="CR184" s="64" t="s">
        <v>1600</v>
      </c>
      <c r="CS184" s="64" t="s">
        <v>1600</v>
      </c>
      <c r="CT184" s="64" t="s">
        <v>1600</v>
      </c>
      <c r="CU184" s="64" t="s">
        <v>1600</v>
      </c>
      <c r="CV184" s="64" t="s">
        <v>1600</v>
      </c>
      <c r="CW184" s="64" t="s">
        <v>1600</v>
      </c>
      <c r="CX184" s="29"/>
      <c r="CY184" s="29"/>
      <c r="CZ184" s="139" t="s">
        <v>1596</v>
      </c>
      <c r="DA184" s="72" t="s">
        <v>1596</v>
      </c>
      <c r="DB184" s="72" t="s">
        <v>1596</v>
      </c>
      <c r="DC184" s="72" t="s">
        <v>1596</v>
      </c>
      <c r="DD184" s="72" t="s">
        <v>1601</v>
      </c>
      <c r="DE184" s="72" t="s">
        <v>1601</v>
      </c>
      <c r="DF184" s="72" t="s">
        <v>1601</v>
      </c>
      <c r="DG184" s="77" t="s">
        <v>1602</v>
      </c>
      <c r="DH184" s="78" t="s">
        <v>1602</v>
      </c>
      <c r="DI184" s="74" t="s">
        <v>1601</v>
      </c>
      <c r="DJ184" s="74" t="s">
        <v>1601</v>
      </c>
      <c r="DK184" s="74" t="s">
        <v>1601</v>
      </c>
      <c r="DL184" s="74" t="s">
        <v>1601</v>
      </c>
      <c r="DM184" s="74" t="s">
        <v>1601</v>
      </c>
      <c r="DN184" s="74" t="s">
        <v>1601</v>
      </c>
      <c r="DO184" s="74" t="s">
        <v>1601</v>
      </c>
      <c r="DP184" s="74" t="s">
        <v>1601</v>
      </c>
      <c r="DQ184" s="74" t="s">
        <v>1601</v>
      </c>
      <c r="DR184" s="74" t="s">
        <v>1601</v>
      </c>
      <c r="DS184" s="74" t="s">
        <v>1601</v>
      </c>
      <c r="DT184" s="74" t="s">
        <v>1601</v>
      </c>
      <c r="DU184" s="74" t="s">
        <v>1601</v>
      </c>
      <c r="DV184" s="74" t="s">
        <v>1601</v>
      </c>
      <c r="DW184" s="74" t="str">
        <f t="shared" si="116"/>
        <v>ineligible</v>
      </c>
      <c r="DX184" s="74" t="str">
        <f t="shared" si="117"/>
        <v>ineligible</v>
      </c>
      <c r="DY184" s="74" t="str">
        <f t="shared" si="118"/>
        <v>ineligible</v>
      </c>
      <c r="DZ184" s="74" t="str">
        <f t="shared" si="119"/>
        <v>ineligible</v>
      </c>
      <c r="EA184" s="74" t="str">
        <f t="shared" si="85"/>
        <v>ineligible</v>
      </c>
      <c r="EB184" s="74" t="s">
        <v>1601</v>
      </c>
      <c r="EC184" s="63"/>
      <c r="ED184" s="63"/>
      <c r="EE184" s="74"/>
      <c r="EF184" s="74"/>
      <c r="EG184" s="74"/>
      <c r="EH184" s="74"/>
      <c r="EI184" s="74"/>
      <c r="EJ184" s="74"/>
      <c r="EK184" s="74"/>
      <c r="EL184" s="74"/>
      <c r="EM184" s="74"/>
      <c r="EN184" s="74"/>
      <c r="EO184" s="74"/>
      <c r="EP184" s="74"/>
      <c r="EQ184" s="74"/>
      <c r="ER184" s="74"/>
      <c r="ES184" s="74"/>
      <c r="ET184" s="74"/>
      <c r="EU184" s="74"/>
      <c r="EV184" s="74"/>
      <c r="EW184" s="74"/>
      <c r="EX184" s="74"/>
      <c r="EY184" s="74"/>
      <c r="EZ184" s="74"/>
      <c r="FA184" s="74"/>
      <c r="FB184" s="74"/>
      <c r="FC184" s="74"/>
      <c r="FD184" s="74"/>
    </row>
    <row r="185" spans="2:160" x14ac:dyDescent="0.25">
      <c r="B185" s="20" t="s">
        <v>1560</v>
      </c>
      <c r="C185" s="64" t="s">
        <v>1789</v>
      </c>
      <c r="D185" s="29"/>
      <c r="E185" s="29"/>
      <c r="F185" s="65" t="str">
        <f t="shared" si="86"/>
        <v>LMIC</v>
      </c>
      <c r="G185" s="65" t="str">
        <f t="shared" si="87"/>
        <v>LMIC</v>
      </c>
      <c r="H185" s="65" t="str">
        <f t="shared" si="88"/>
        <v>LIC</v>
      </c>
      <c r="I185" s="65" t="str">
        <f t="shared" si="89"/>
        <v>LIC</v>
      </c>
      <c r="J185" s="65" t="str">
        <f t="shared" si="90"/>
        <v>LIC</v>
      </c>
      <c r="K185" s="65" t="str">
        <f t="shared" si="91"/>
        <v>LMIC</v>
      </c>
      <c r="L185" s="65" t="str">
        <f t="shared" si="92"/>
        <v>LMIC</v>
      </c>
      <c r="M185" s="65" t="str">
        <f t="shared" si="93"/>
        <v>LMIC</v>
      </c>
      <c r="N185" s="65" t="str">
        <f t="shared" si="94"/>
        <v>LIC</v>
      </c>
      <c r="O185" s="66" t="str">
        <f t="shared" si="95"/>
        <v>LIC</v>
      </c>
      <c r="P185" s="66" t="str">
        <f t="shared" si="96"/>
        <v>LIC</v>
      </c>
      <c r="Q185" s="66" t="str">
        <f t="shared" si="97"/>
        <v>LIC</v>
      </c>
      <c r="R185" s="66" t="str">
        <f t="shared" si="98"/>
        <v>LIC</v>
      </c>
      <c r="S185" s="66" t="str">
        <f t="shared" si="99"/>
        <v>LIC</v>
      </c>
      <c r="T185" s="66" t="str">
        <f t="shared" si="100"/>
        <v>LIC</v>
      </c>
      <c r="U185" s="66" t="str">
        <f t="shared" si="101"/>
        <v>LIC</v>
      </c>
      <c r="V185" s="66" t="str">
        <f t="shared" si="102"/>
        <v>LIC</v>
      </c>
      <c r="W185" s="66" t="str">
        <f t="shared" si="103"/>
        <v>LIC</v>
      </c>
      <c r="X185" s="66" t="str">
        <f t="shared" si="104"/>
        <v>LIC</v>
      </c>
      <c r="Y185" s="66" t="str">
        <f t="shared" si="105"/>
        <v>LIC</v>
      </c>
      <c r="Z185" s="66" t="str">
        <f t="shared" si="106"/>
        <v>LIC</v>
      </c>
      <c r="AA185" s="66" t="str">
        <f t="shared" si="107"/>
        <v>LIC</v>
      </c>
      <c r="AB185" s="66" t="str">
        <f t="shared" si="108"/>
        <v>LIC</v>
      </c>
      <c r="AC185" s="66" t="str">
        <f t="shared" si="109"/>
        <v>LIC</v>
      </c>
      <c r="AD185" s="66" t="str">
        <f t="shared" si="110"/>
        <v>LIC</v>
      </c>
      <c r="AE185" s="66" t="str">
        <f t="shared" si="111"/>
        <v>LIC</v>
      </c>
      <c r="AF185" s="66" t="str">
        <f t="shared" si="112"/>
        <v>LIC</v>
      </c>
      <c r="AG185" s="66" t="str">
        <f t="shared" si="113"/>
        <v>LIC</v>
      </c>
      <c r="AH185" s="66" t="str">
        <f t="shared" si="114"/>
        <v>LIC</v>
      </c>
      <c r="AI185" s="66" t="str">
        <f t="shared" si="115"/>
        <v>LMIC</v>
      </c>
      <c r="AJ185" s="67"/>
      <c r="AK185" s="67"/>
      <c r="AL185" s="55"/>
      <c r="AM185" s="55"/>
      <c r="AN185" s="128" t="s">
        <v>1599</v>
      </c>
      <c r="AO185" s="129" t="s">
        <v>1599</v>
      </c>
      <c r="AP185" s="68" t="s">
        <v>1595</v>
      </c>
      <c r="AQ185" s="68" t="s">
        <v>1595</v>
      </c>
      <c r="AR185" s="75" t="s">
        <v>1595</v>
      </c>
      <c r="AS185" s="68" t="s">
        <v>1599</v>
      </c>
      <c r="AT185" s="69" t="s">
        <v>1599</v>
      </c>
      <c r="AU185" s="68" t="s">
        <v>1599</v>
      </c>
      <c r="AV185" s="68" t="s">
        <v>1595</v>
      </c>
      <c r="AW185" s="70" t="s">
        <v>1595</v>
      </c>
      <c r="AX185" s="70" t="s">
        <v>1595</v>
      </c>
      <c r="AY185" s="70" t="s">
        <v>1595</v>
      </c>
      <c r="AZ185" s="70" t="s">
        <v>1595</v>
      </c>
      <c r="BA185" s="70" t="s">
        <v>1595</v>
      </c>
      <c r="BB185" s="70" t="s">
        <v>1595</v>
      </c>
      <c r="BC185" s="70" t="s">
        <v>1595</v>
      </c>
      <c r="BD185" s="70" t="s">
        <v>1595</v>
      </c>
      <c r="BE185" s="70" t="s">
        <v>1595</v>
      </c>
      <c r="BF185" s="70" t="s">
        <v>1595</v>
      </c>
      <c r="BG185" s="70" t="s">
        <v>1595</v>
      </c>
      <c r="BH185" s="70" t="s">
        <v>1595</v>
      </c>
      <c r="BI185" s="70" t="s">
        <v>1595</v>
      </c>
      <c r="BJ185" s="70" t="s">
        <v>1595</v>
      </c>
      <c r="BK185" s="70" t="s">
        <v>1595</v>
      </c>
      <c r="BL185" s="70" t="s">
        <v>1595</v>
      </c>
      <c r="BM185" s="70" t="s">
        <v>1595</v>
      </c>
      <c r="BN185" s="70" t="s">
        <v>1595</v>
      </c>
      <c r="BO185" s="70" t="s">
        <v>1595</v>
      </c>
      <c r="BP185" s="70" t="s">
        <v>1595</v>
      </c>
      <c r="BQ185" s="70" t="s">
        <v>1599</v>
      </c>
      <c r="BR185" s="55"/>
      <c r="BS185" s="55"/>
      <c r="BT185" s="135" t="s">
        <v>1600</v>
      </c>
      <c r="BU185" s="71" t="s">
        <v>1600</v>
      </c>
      <c r="BV185" s="71" t="s">
        <v>1600</v>
      </c>
      <c r="BW185" s="71" t="s">
        <v>1600</v>
      </c>
      <c r="BX185" s="71" t="s">
        <v>1600</v>
      </c>
      <c r="BY185" s="71" t="s">
        <v>1600</v>
      </c>
      <c r="BZ185" s="71" t="s">
        <v>1600</v>
      </c>
      <c r="CA185" s="71" t="s">
        <v>1600</v>
      </c>
      <c r="CB185" s="71" t="s">
        <v>1600</v>
      </c>
      <c r="CC185" s="64" t="s">
        <v>1600</v>
      </c>
      <c r="CD185" s="64" t="s">
        <v>1600</v>
      </c>
      <c r="CE185" s="64" t="s">
        <v>1600</v>
      </c>
      <c r="CF185" s="64" t="s">
        <v>1600</v>
      </c>
      <c r="CG185" s="64" t="s">
        <v>1600</v>
      </c>
      <c r="CH185" s="64" t="s">
        <v>1600</v>
      </c>
      <c r="CI185" s="64" t="s">
        <v>1600</v>
      </c>
      <c r="CJ185" s="64" t="s">
        <v>1600</v>
      </c>
      <c r="CK185" s="64" t="s">
        <v>1600</v>
      </c>
      <c r="CL185" s="64" t="s">
        <v>1600</v>
      </c>
      <c r="CM185" s="64" t="s">
        <v>1600</v>
      </c>
      <c r="CN185" s="64" t="s">
        <v>1600</v>
      </c>
      <c r="CO185" s="64" t="s">
        <v>1600</v>
      </c>
      <c r="CP185" s="64" t="s">
        <v>1600</v>
      </c>
      <c r="CQ185" s="64" t="s">
        <v>1600</v>
      </c>
      <c r="CR185" s="64" t="s">
        <v>1600</v>
      </c>
      <c r="CS185" s="64" t="s">
        <v>1600</v>
      </c>
      <c r="CT185" s="64" t="s">
        <v>1600</v>
      </c>
      <c r="CU185" s="64" t="s">
        <v>1600</v>
      </c>
      <c r="CV185" s="64" t="s">
        <v>1600</v>
      </c>
      <c r="CW185" s="64" t="s">
        <v>1600</v>
      </c>
      <c r="CX185" s="29"/>
      <c r="CY185" s="29"/>
      <c r="CZ185" s="139" t="s">
        <v>1596</v>
      </c>
      <c r="DA185" s="72" t="s">
        <v>1596</v>
      </c>
      <c r="DB185" s="72" t="s">
        <v>1596</v>
      </c>
      <c r="DC185" s="72" t="s">
        <v>1596</v>
      </c>
      <c r="DD185" s="72" t="s">
        <v>1596</v>
      </c>
      <c r="DE185" s="72" t="s">
        <v>1596</v>
      </c>
      <c r="DF185" s="72" t="s">
        <v>1596</v>
      </c>
      <c r="DG185" s="77" t="s">
        <v>1596</v>
      </c>
      <c r="DH185" s="78" t="s">
        <v>1596</v>
      </c>
      <c r="DI185" s="74" t="s">
        <v>1596</v>
      </c>
      <c r="DJ185" s="74" t="s">
        <v>1596</v>
      </c>
      <c r="DK185" s="74" t="s">
        <v>1596</v>
      </c>
      <c r="DL185" s="74" t="s">
        <v>1596</v>
      </c>
      <c r="DM185" s="74" t="s">
        <v>1596</v>
      </c>
      <c r="DN185" s="74" t="s">
        <v>1596</v>
      </c>
      <c r="DO185" s="74" t="s">
        <v>1596</v>
      </c>
      <c r="DP185" s="74" t="s">
        <v>1596</v>
      </c>
      <c r="DQ185" s="74" t="s">
        <v>1596</v>
      </c>
      <c r="DR185" s="74" t="s">
        <v>1596</v>
      </c>
      <c r="DS185" s="74" t="s">
        <v>1596</v>
      </c>
      <c r="DT185" s="74" t="s">
        <v>1596</v>
      </c>
      <c r="DU185" s="74" t="s">
        <v>1596</v>
      </c>
      <c r="DV185" s="74" t="s">
        <v>1596</v>
      </c>
      <c r="DW185" s="74" t="str">
        <f t="shared" si="116"/>
        <v>eligible</v>
      </c>
      <c r="DX185" s="74" t="str">
        <f t="shared" si="117"/>
        <v>eligible</v>
      </c>
      <c r="DY185" s="74" t="str">
        <f t="shared" si="118"/>
        <v>eligible</v>
      </c>
      <c r="DZ185" s="74" t="str">
        <f t="shared" si="119"/>
        <v>eligible</v>
      </c>
      <c r="EA185" s="74" t="str">
        <f t="shared" si="85"/>
        <v>eligible</v>
      </c>
      <c r="EB185" s="74" t="s">
        <v>1596</v>
      </c>
      <c r="EC185" s="63"/>
      <c r="ED185" s="63"/>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row>
    <row r="186" spans="2:160" x14ac:dyDescent="0.25">
      <c r="B186" s="20" t="s">
        <v>165</v>
      </c>
      <c r="C186" s="64" t="s">
        <v>1790</v>
      </c>
      <c r="D186" s="29"/>
      <c r="E186" s="29"/>
      <c r="F186" s="65" t="str">
        <f t="shared" si="86"/>
        <v>LDC</v>
      </c>
      <c r="G186" s="65" t="str">
        <f t="shared" si="87"/>
        <v>LDC</v>
      </c>
      <c r="H186" s="65" t="str">
        <f t="shared" si="88"/>
        <v>LDC</v>
      </c>
      <c r="I186" s="65" t="str">
        <f t="shared" si="89"/>
        <v>LDC</v>
      </c>
      <c r="J186" s="65" t="str">
        <f t="shared" si="90"/>
        <v>LDC</v>
      </c>
      <c r="K186" s="65" t="str">
        <f t="shared" si="91"/>
        <v>LDC</v>
      </c>
      <c r="L186" s="65" t="str">
        <f t="shared" si="92"/>
        <v>LDC</v>
      </c>
      <c r="M186" s="65" t="str">
        <f t="shared" si="93"/>
        <v>LDC</v>
      </c>
      <c r="N186" s="65" t="str">
        <f t="shared" si="94"/>
        <v>LDC</v>
      </c>
      <c r="O186" s="66" t="str">
        <f t="shared" si="95"/>
        <v>LDC</v>
      </c>
      <c r="P186" s="66" t="str">
        <f t="shared" si="96"/>
        <v>LDC</v>
      </c>
      <c r="Q186" s="66" t="str">
        <f t="shared" si="97"/>
        <v>LDC</v>
      </c>
      <c r="R186" s="66" t="str">
        <f t="shared" si="98"/>
        <v>LDC</v>
      </c>
      <c r="S186" s="66" t="str">
        <f t="shared" si="99"/>
        <v>LDC</v>
      </c>
      <c r="T186" s="66" t="str">
        <f t="shared" si="100"/>
        <v>LDC</v>
      </c>
      <c r="U186" s="66" t="str">
        <f t="shared" si="101"/>
        <v>LDC</v>
      </c>
      <c r="V186" s="66" t="str">
        <f t="shared" si="102"/>
        <v>LDC</v>
      </c>
      <c r="W186" s="66" t="str">
        <f t="shared" si="103"/>
        <v>LDC</v>
      </c>
      <c r="X186" s="66" t="str">
        <f t="shared" si="104"/>
        <v>LDC</v>
      </c>
      <c r="Y186" s="66" t="str">
        <f t="shared" si="105"/>
        <v>LDC</v>
      </c>
      <c r="Z186" s="66" t="str">
        <f t="shared" si="106"/>
        <v>LDC</v>
      </c>
      <c r="AA186" s="66" t="str">
        <f t="shared" si="107"/>
        <v>LDC</v>
      </c>
      <c r="AB186" s="66" t="str">
        <f t="shared" si="108"/>
        <v>LDC</v>
      </c>
      <c r="AC186" s="66" t="str">
        <f t="shared" si="109"/>
        <v>LDC</v>
      </c>
      <c r="AD186" s="66" t="str">
        <f t="shared" si="110"/>
        <v>LDC</v>
      </c>
      <c r="AE186" s="66" t="str">
        <f t="shared" si="111"/>
        <v>LDC</v>
      </c>
      <c r="AF186" s="66" t="str">
        <f t="shared" si="112"/>
        <v>LDC</v>
      </c>
      <c r="AG186" s="66" t="str">
        <f t="shared" si="113"/>
        <v>LDC</v>
      </c>
      <c r="AH186" s="66" t="str">
        <f t="shared" si="114"/>
        <v>LDC</v>
      </c>
      <c r="AI186" s="66" t="str">
        <f t="shared" si="115"/>
        <v>LDC</v>
      </c>
      <c r="AJ186" s="67"/>
      <c r="AK186" s="67"/>
      <c r="AL186" s="55"/>
      <c r="AM186" s="55"/>
      <c r="AN186" s="128" t="s">
        <v>1599</v>
      </c>
      <c r="AO186" s="128" t="s">
        <v>1599</v>
      </c>
      <c r="AP186" s="75" t="s">
        <v>1599</v>
      </c>
      <c r="AQ186" s="68" t="s">
        <v>1595</v>
      </c>
      <c r="AR186" s="68" t="s">
        <v>1595</v>
      </c>
      <c r="AS186" s="68" t="s">
        <v>1595</v>
      </c>
      <c r="AT186" s="69" t="s">
        <v>1595</v>
      </c>
      <c r="AU186" s="68" t="s">
        <v>1595</v>
      </c>
      <c r="AV186" s="68" t="s">
        <v>1595</v>
      </c>
      <c r="AW186" s="70" t="s">
        <v>1595</v>
      </c>
      <c r="AX186" s="70" t="s">
        <v>1595</v>
      </c>
      <c r="AY186" s="70" t="s">
        <v>1595</v>
      </c>
      <c r="AZ186" s="70" t="s">
        <v>1595</v>
      </c>
      <c r="BA186" s="70" t="s">
        <v>1595</v>
      </c>
      <c r="BB186" s="70" t="s">
        <v>1595</v>
      </c>
      <c r="BC186" s="70" t="s">
        <v>1595</v>
      </c>
      <c r="BD186" s="70" t="s">
        <v>1595</v>
      </c>
      <c r="BE186" s="70" t="s">
        <v>1595</v>
      </c>
      <c r="BF186" s="70" t="s">
        <v>1595</v>
      </c>
      <c r="BG186" s="70" t="s">
        <v>1595</v>
      </c>
      <c r="BH186" s="70" t="s">
        <v>1595</v>
      </c>
      <c r="BI186" s="70" t="s">
        <v>1595</v>
      </c>
      <c r="BJ186" s="70" t="s">
        <v>1595</v>
      </c>
      <c r="BK186" s="70" t="s">
        <v>1595</v>
      </c>
      <c r="BL186" s="70" t="s">
        <v>1595</v>
      </c>
      <c r="BM186" s="70" t="s">
        <v>1595</v>
      </c>
      <c r="BN186" s="70" t="s">
        <v>1595</v>
      </c>
      <c r="BO186" s="70" t="s">
        <v>1595</v>
      </c>
      <c r="BP186" s="70" t="s">
        <v>1595</v>
      </c>
      <c r="BQ186" s="70" t="s">
        <v>1595</v>
      </c>
      <c r="BR186" s="55"/>
      <c r="BS186" s="55"/>
      <c r="BT186" s="135" t="s">
        <v>1207</v>
      </c>
      <c r="BU186" s="71" t="s">
        <v>1207</v>
      </c>
      <c r="BV186" s="71" t="s">
        <v>1207</v>
      </c>
      <c r="BW186" s="71" t="s">
        <v>1207</v>
      </c>
      <c r="BX186" s="71" t="s">
        <v>1207</v>
      </c>
      <c r="BY186" s="71" t="s">
        <v>1207</v>
      </c>
      <c r="BZ186" s="71" t="s">
        <v>1207</v>
      </c>
      <c r="CA186" s="71" t="s">
        <v>1207</v>
      </c>
      <c r="CB186" s="71" t="s">
        <v>1207</v>
      </c>
      <c r="CC186" s="64" t="s">
        <v>1207</v>
      </c>
      <c r="CD186" s="64" t="s">
        <v>1207</v>
      </c>
      <c r="CE186" s="64" t="s">
        <v>1207</v>
      </c>
      <c r="CF186" s="64" t="s">
        <v>1207</v>
      </c>
      <c r="CG186" s="64" t="s">
        <v>1207</v>
      </c>
      <c r="CH186" s="64" t="s">
        <v>1207</v>
      </c>
      <c r="CI186" s="64" t="s">
        <v>1207</v>
      </c>
      <c r="CJ186" s="64" t="s">
        <v>1207</v>
      </c>
      <c r="CK186" s="64" t="s">
        <v>1207</v>
      </c>
      <c r="CL186" s="64" t="s">
        <v>1207</v>
      </c>
      <c r="CM186" s="64" t="s">
        <v>1207</v>
      </c>
      <c r="CN186" s="64" t="s">
        <v>1207</v>
      </c>
      <c r="CO186" s="64" t="s">
        <v>1207</v>
      </c>
      <c r="CP186" s="64" t="s">
        <v>1207</v>
      </c>
      <c r="CQ186" s="64" t="s">
        <v>1207</v>
      </c>
      <c r="CR186" s="64" t="s">
        <v>1207</v>
      </c>
      <c r="CS186" s="64" t="s">
        <v>1207</v>
      </c>
      <c r="CT186" s="64" t="s">
        <v>1207</v>
      </c>
      <c r="CU186" s="64" t="s">
        <v>1207</v>
      </c>
      <c r="CV186" s="64" t="s">
        <v>1207</v>
      </c>
      <c r="CW186" s="64" t="s">
        <v>1207</v>
      </c>
      <c r="CX186" s="29"/>
      <c r="CY186" s="29"/>
      <c r="CZ186" s="139" t="s">
        <v>1596</v>
      </c>
      <c r="DA186" s="72" t="s">
        <v>1596</v>
      </c>
      <c r="DB186" s="72" t="s">
        <v>1596</v>
      </c>
      <c r="DC186" s="72" t="s">
        <v>1596</v>
      </c>
      <c r="DD186" s="72" t="s">
        <v>1596</v>
      </c>
      <c r="DE186" s="72" t="s">
        <v>1596</v>
      </c>
      <c r="DF186" s="72" t="s">
        <v>1596</v>
      </c>
      <c r="DG186" s="77" t="s">
        <v>1596</v>
      </c>
      <c r="DH186" s="78" t="s">
        <v>1596</v>
      </c>
      <c r="DI186" s="74" t="s">
        <v>1596</v>
      </c>
      <c r="DJ186" s="74" t="s">
        <v>1596</v>
      </c>
      <c r="DK186" s="74" t="s">
        <v>1596</v>
      </c>
      <c r="DL186" s="74" t="s">
        <v>1596</v>
      </c>
      <c r="DM186" s="74" t="s">
        <v>1596</v>
      </c>
      <c r="DN186" s="74" t="s">
        <v>1596</v>
      </c>
      <c r="DO186" s="74" t="s">
        <v>1596</v>
      </c>
      <c r="DP186" s="74" t="s">
        <v>1596</v>
      </c>
      <c r="DQ186" s="74" t="s">
        <v>1596</v>
      </c>
      <c r="DR186" s="74" t="s">
        <v>1596</v>
      </c>
      <c r="DS186" s="74" t="s">
        <v>1596</v>
      </c>
      <c r="DT186" s="74" t="s">
        <v>1596</v>
      </c>
      <c r="DU186" s="74" t="s">
        <v>1596</v>
      </c>
      <c r="DV186" s="74" t="s">
        <v>1596</v>
      </c>
      <c r="DW186" s="74" t="str">
        <f t="shared" ref="DW186:DW209" si="120">IF(OR(AND(BK186="LIC",BL186="..",BM186="..",CQ186=".."),AND(BK186="..",BL186="..",BM186="..",CQ186=".."),(AND(BK186="LMIC",BL186="..",BM186="..",CQ186=".."))),"unclassified",IF(AND(OR(AND(BK186="HIC",BL186="HIC"),(AND(BK186="UMIC",BL186="UMIC")),(AND(BL186="HIC",BM186="HIC")),(AND(BL186="UMIC",BM186="UMIC")),(AND(BM186="UMIC",BN186="UMIC",BK186&lt;&gt;BL186)),(AND(BM186="HIC",BN186="HIC",BK186&lt;&gt;BL186)),(AND(BM186="..",BN186="..",BK186&lt;&gt;BL186))),CQ186=".."),"ineligible","eligible"))</f>
        <v>eligible</v>
      </c>
      <c r="DX186" s="74" t="str">
        <f t="shared" ref="DX186:DX209" si="121">IF(OR(AND(BL186="LIC",BM186="..",BN186="..",CR186=".."),AND(BL186="..",BM186="..",BN186="..",CR186=".."),(AND(BL186="LMIC",BM186="..",BN186="..",CR186=".."))),"unclassified",IF(AND(OR(AND(BL186="HIC",BM186="HIC"),(AND(BL186="UMIC",BM186="UMIC")),(AND(BM186="HIC",BN186="HIC")),(AND(BM186="UMIC",BN186="UMIC")),(AND(BN186="UMIC",BO186="UMIC",BL186&lt;&gt;BM186)),(AND(BN186="HIC",BO186="HIC",BL186&lt;&gt;BM186)),(AND(BN186="..",BO186="..",BL186&lt;&gt;BM186))),CR186=".."),"ineligible","eligible"))</f>
        <v>eligible</v>
      </c>
      <c r="DY186" s="74" t="str">
        <f t="shared" ref="DY186:DY209" si="122">IF(OR(AND(BM186="LIC",BN186="..",BO186="..",CS186=".."),AND(BM186="..",BN186="..",BO186="..",CS186=".."),(AND(BM186="LMIC",BN186="..",BO186="..",CS186=".."))),"unclassified",IF(AND(OR(AND(BM186="HIC",BN186="HIC"),(AND(BM186="UMIC",BN186="UMIC")),(AND(BN186="HIC",BO186="HIC")),(AND(BN186="UMIC",BO186="UMIC")),(AND(BO186="UMIC",BP186="UMIC",BM186&lt;&gt;BN186)),(AND(BO186="HIC",BP186="HIC",BM186&lt;&gt;BN186)),(AND(BO186="..",BP186="..",BM186&lt;&gt;BN186))),CS186=".."),"ineligible","eligible"))</f>
        <v>eligible</v>
      </c>
      <c r="DZ186" s="74" t="str">
        <f t="shared" ref="DZ186:DZ209" si="123">IF(OR(AND(BN186="LIC",BO186="..",BP186="..",CT186=".."),AND(BN186="..",BO186="..",BP186="..",CT186=".."),(AND(BN186="LMIC",BO186="..",BP186="..",CT186=".."))),"unclassified",IF(AND(OR(AND(BN186="HIC",BO186="HIC"),(AND(BN186="UMIC",BO186="UMIC")),(AND(BO186="HIC",BP186="HIC")),(AND(BO186="UMIC",BP186="UMIC")),(AND(BP186="UMIC",BQ186="UMIC",BN186&lt;&gt;BO186)),(AND(BP186="HIC",BQ186="HIC",BN186&lt;&gt;BO186)),(AND(BP186="..",BQ186="..",BN186&lt;&gt;BO186))),CT186=".."),"ineligible","eligible"))</f>
        <v>eligible</v>
      </c>
      <c r="EA186" s="74" t="str">
        <f t="shared" ref="EA186:EA209" si="124">IF(OR(AND(BO186="LIC",BP186="..",BQ186="..",CU186=".."),AND(BO186="..",BP186="..",BQ186="..",CU186=".."),(AND(BO186="LMIC",BP186="..",BQ186="..",CU186=".."))),"unclassified",IF(AND(OR(AND(BO186="HIC",BP186="HIC"),(AND(BO186="UMIC",BP186="UMIC")),(AND(BP186="HIC",BQ186="HIC")),(AND(BP186="UMIC",BQ186="UMIC")),(AND(BQ186="UMIC",BR186="UMIC",BO186&lt;&gt;BP186)),(AND(BQ186="HIC",BR186="HIC",BO186&lt;&gt;BP186)),(AND(BQ186="..",BR186="..",BO186&lt;&gt;BP186))),CU186=".."),"ineligible","eligible"))</f>
        <v>eligible</v>
      </c>
      <c r="EB186" s="74" t="s">
        <v>1596</v>
      </c>
      <c r="EC186" s="63"/>
      <c r="ED186" s="63"/>
      <c r="EE186" s="74"/>
      <c r="EF186" s="74"/>
      <c r="EG186" s="74"/>
      <c r="EH186" s="74"/>
      <c r="EI186" s="74"/>
      <c r="EJ186" s="74"/>
      <c r="EK186" s="74"/>
      <c r="EL186" s="74"/>
      <c r="EM186" s="74"/>
      <c r="EN186" s="74"/>
      <c r="EO186" s="74"/>
      <c r="EP186" s="74"/>
      <c r="EQ186" s="74"/>
      <c r="ER186" s="74"/>
      <c r="ES186" s="74"/>
      <c r="ET186" s="74"/>
      <c r="EU186" s="74"/>
      <c r="EV186" s="74"/>
      <c r="EW186" s="74"/>
      <c r="EX186" s="74"/>
      <c r="EY186" s="74"/>
      <c r="EZ186" s="74"/>
      <c r="FA186" s="74"/>
      <c r="FB186" s="74"/>
      <c r="FC186" s="74"/>
      <c r="FD186" s="74"/>
    </row>
    <row r="187" spans="2:160" x14ac:dyDescent="0.25">
      <c r="B187" s="20" t="s">
        <v>320</v>
      </c>
      <c r="C187" s="64" t="s">
        <v>1791</v>
      </c>
      <c r="D187" s="29"/>
      <c r="E187" s="29"/>
      <c r="F187" s="65" t="str">
        <f t="shared" si="86"/>
        <v>UMIC</v>
      </c>
      <c r="G187" s="65" t="str">
        <f t="shared" si="87"/>
        <v>UMIC</v>
      </c>
      <c r="H187" s="65" t="str">
        <f t="shared" si="88"/>
        <v>UMIC</v>
      </c>
      <c r="I187" s="65" t="str">
        <f t="shared" si="89"/>
        <v>UMIC</v>
      </c>
      <c r="J187" s="65" t="str">
        <f t="shared" si="90"/>
        <v>UMIC</v>
      </c>
      <c r="K187" s="65" t="str">
        <f t="shared" si="91"/>
        <v>UMIC</v>
      </c>
      <c r="L187" s="65" t="str">
        <f t="shared" si="92"/>
        <v>UMIC</v>
      </c>
      <c r="M187" s="65" t="str">
        <f t="shared" si="93"/>
        <v>UMIC</v>
      </c>
      <c r="N187" s="65" t="str">
        <f t="shared" si="94"/>
        <v>UMIC</v>
      </c>
      <c r="O187" s="66" t="str">
        <f t="shared" si="95"/>
        <v>UMIC</v>
      </c>
      <c r="P187" s="66" t="str">
        <f t="shared" si="96"/>
        <v>UMIC</v>
      </c>
      <c r="Q187" s="66" t="str">
        <f t="shared" si="97"/>
        <v>UMIC</v>
      </c>
      <c r="R187" s="66" t="str">
        <f t="shared" si="98"/>
        <v>LMIC</v>
      </c>
      <c r="S187" s="66" t="str">
        <f t="shared" si="99"/>
        <v>LMIC</v>
      </c>
      <c r="T187" s="66" t="str">
        <f t="shared" si="100"/>
        <v>LMIC</v>
      </c>
      <c r="U187" s="66" t="str">
        <f t="shared" si="101"/>
        <v>LMIC</v>
      </c>
      <c r="V187" s="66" t="str">
        <f t="shared" si="102"/>
        <v>LMIC</v>
      </c>
      <c r="W187" s="66" t="str">
        <f t="shared" si="103"/>
        <v>LMIC</v>
      </c>
      <c r="X187" s="66" t="str">
        <f t="shared" si="104"/>
        <v>LMIC</v>
      </c>
      <c r="Y187" s="66" t="str">
        <f t="shared" si="105"/>
        <v>LMIC</v>
      </c>
      <c r="Z187" s="66" t="str">
        <f t="shared" si="106"/>
        <v>LMIC</v>
      </c>
      <c r="AA187" s="66" t="str">
        <f t="shared" si="107"/>
        <v>LMIC</v>
      </c>
      <c r="AB187" s="66" t="str">
        <f t="shared" si="108"/>
        <v>LMIC</v>
      </c>
      <c r="AC187" s="66" t="str">
        <f t="shared" si="109"/>
        <v>LMIC</v>
      </c>
      <c r="AD187" s="66" t="str">
        <f t="shared" si="110"/>
        <v>LMIC</v>
      </c>
      <c r="AE187" s="66" t="str">
        <f t="shared" si="111"/>
        <v>LMIC</v>
      </c>
      <c r="AF187" s="66" t="str">
        <f t="shared" si="112"/>
        <v>LMIC</v>
      </c>
      <c r="AG187" s="66" t="str">
        <f t="shared" si="113"/>
        <v>LMIC</v>
      </c>
      <c r="AH187" s="66" t="str">
        <f t="shared" si="114"/>
        <v>LMIC</v>
      </c>
      <c r="AI187" s="66" t="str">
        <f t="shared" si="115"/>
        <v>LMIC</v>
      </c>
      <c r="AJ187" s="67"/>
      <c r="AK187" s="67"/>
      <c r="AL187" s="55"/>
      <c r="AM187" s="55"/>
      <c r="AN187" s="128" t="s">
        <v>1598</v>
      </c>
      <c r="AO187" s="128" t="s">
        <v>1598</v>
      </c>
      <c r="AP187" s="68" t="s">
        <v>1598</v>
      </c>
      <c r="AQ187" s="68" t="s">
        <v>1598</v>
      </c>
      <c r="AR187" s="68" t="s">
        <v>1598</v>
      </c>
      <c r="AS187" s="68" t="s">
        <v>1598</v>
      </c>
      <c r="AT187" s="69" t="s">
        <v>1598</v>
      </c>
      <c r="AU187" s="68" t="s">
        <v>1598</v>
      </c>
      <c r="AV187" s="68" t="s">
        <v>1598</v>
      </c>
      <c r="AW187" s="70" t="s">
        <v>1598</v>
      </c>
      <c r="AX187" s="70" t="s">
        <v>1598</v>
      </c>
      <c r="AY187" s="70" t="s">
        <v>1598</v>
      </c>
      <c r="AZ187" s="70" t="s">
        <v>1599</v>
      </c>
      <c r="BA187" s="70" t="s">
        <v>1599</v>
      </c>
      <c r="BB187" s="70" t="s">
        <v>1599</v>
      </c>
      <c r="BC187" s="70" t="s">
        <v>1599</v>
      </c>
      <c r="BD187" s="70" t="s">
        <v>1599</v>
      </c>
      <c r="BE187" s="70" t="s">
        <v>1599</v>
      </c>
      <c r="BF187" s="70" t="s">
        <v>1599</v>
      </c>
      <c r="BG187" s="70" t="s">
        <v>1599</v>
      </c>
      <c r="BH187" s="70" t="s">
        <v>1599</v>
      </c>
      <c r="BI187" s="70" t="s">
        <v>1599</v>
      </c>
      <c r="BJ187" s="70" t="s">
        <v>1599</v>
      </c>
      <c r="BK187" s="70" t="s">
        <v>1599</v>
      </c>
      <c r="BL187" s="70" t="s">
        <v>1599</v>
      </c>
      <c r="BM187" s="70" t="s">
        <v>1599</v>
      </c>
      <c r="BN187" s="70" t="s">
        <v>1599</v>
      </c>
      <c r="BO187" s="70" t="s">
        <v>1599</v>
      </c>
      <c r="BP187" s="70" t="s">
        <v>1599</v>
      </c>
      <c r="BQ187" s="70" t="s">
        <v>1599</v>
      </c>
      <c r="BR187" s="55"/>
      <c r="BS187" s="55"/>
      <c r="BT187" s="135" t="s">
        <v>1600</v>
      </c>
      <c r="BU187" s="71" t="s">
        <v>1600</v>
      </c>
      <c r="BV187" s="71" t="s">
        <v>1600</v>
      </c>
      <c r="BW187" s="71" t="s">
        <v>1600</v>
      </c>
      <c r="BX187" s="71" t="s">
        <v>1600</v>
      </c>
      <c r="BY187" s="71" t="s">
        <v>1600</v>
      </c>
      <c r="BZ187" s="71" t="s">
        <v>1600</v>
      </c>
      <c r="CA187" s="71" t="s">
        <v>1600</v>
      </c>
      <c r="CB187" s="71" t="s">
        <v>1600</v>
      </c>
      <c r="CC187" s="64" t="s">
        <v>1600</v>
      </c>
      <c r="CD187" s="64" t="s">
        <v>1600</v>
      </c>
      <c r="CE187" s="64" t="s">
        <v>1600</v>
      </c>
      <c r="CF187" s="64" t="s">
        <v>1600</v>
      </c>
      <c r="CG187" s="64" t="s">
        <v>1600</v>
      </c>
      <c r="CH187" s="64" t="s">
        <v>1600</v>
      </c>
      <c r="CI187" s="64" t="s">
        <v>1600</v>
      </c>
      <c r="CJ187" s="64" t="s">
        <v>1600</v>
      </c>
      <c r="CK187" s="64" t="s">
        <v>1600</v>
      </c>
      <c r="CL187" s="64" t="s">
        <v>1600</v>
      </c>
      <c r="CM187" s="64" t="s">
        <v>1600</v>
      </c>
      <c r="CN187" s="64" t="s">
        <v>1600</v>
      </c>
      <c r="CO187" s="64" t="s">
        <v>1600</v>
      </c>
      <c r="CP187" s="64" t="s">
        <v>1600</v>
      </c>
      <c r="CQ187" s="64" t="s">
        <v>1600</v>
      </c>
      <c r="CR187" s="64" t="s">
        <v>1600</v>
      </c>
      <c r="CS187" s="64" t="s">
        <v>1600</v>
      </c>
      <c r="CT187" s="64" t="s">
        <v>1600</v>
      </c>
      <c r="CU187" s="64" t="s">
        <v>1600</v>
      </c>
      <c r="CV187" s="64" t="s">
        <v>1600</v>
      </c>
      <c r="CW187" s="64" t="s">
        <v>1600</v>
      </c>
      <c r="CX187" s="29"/>
      <c r="CY187" s="29"/>
      <c r="CZ187" s="139" t="s">
        <v>1601</v>
      </c>
      <c r="DA187" s="72" t="s">
        <v>1601</v>
      </c>
      <c r="DB187" s="72" t="s">
        <v>1601</v>
      </c>
      <c r="DC187" s="72" t="s">
        <v>1601</v>
      </c>
      <c r="DD187" s="72" t="s">
        <v>1601</v>
      </c>
      <c r="DE187" s="72" t="s">
        <v>1601</v>
      </c>
      <c r="DF187" s="72" t="s">
        <v>1601</v>
      </c>
      <c r="DG187" s="77" t="s">
        <v>1602</v>
      </c>
      <c r="DH187" s="78" t="s">
        <v>1602</v>
      </c>
      <c r="DI187" s="74" t="s">
        <v>1601</v>
      </c>
      <c r="DJ187" s="74" t="s">
        <v>1601</v>
      </c>
      <c r="DK187" s="74" t="s">
        <v>1596</v>
      </c>
      <c r="DL187" s="74" t="s">
        <v>1596</v>
      </c>
      <c r="DM187" s="74" t="s">
        <v>1596</v>
      </c>
      <c r="DN187" s="74" t="s">
        <v>1596</v>
      </c>
      <c r="DO187" s="74" t="s">
        <v>1596</v>
      </c>
      <c r="DP187" s="74" t="s">
        <v>1596</v>
      </c>
      <c r="DQ187" s="74" t="s">
        <v>1596</v>
      </c>
      <c r="DR187" s="74" t="s">
        <v>1596</v>
      </c>
      <c r="DS187" s="74" t="s">
        <v>1596</v>
      </c>
      <c r="DT187" s="74" t="s">
        <v>1596</v>
      </c>
      <c r="DU187" s="74" t="s">
        <v>1596</v>
      </c>
      <c r="DV187" s="74" t="s">
        <v>1596</v>
      </c>
      <c r="DW187" s="74" t="str">
        <f t="shared" si="120"/>
        <v>eligible</v>
      </c>
      <c r="DX187" s="74" t="str">
        <f t="shared" si="121"/>
        <v>eligible</v>
      </c>
      <c r="DY187" s="74" t="str">
        <f t="shared" si="122"/>
        <v>eligible</v>
      </c>
      <c r="DZ187" s="74" t="str">
        <f t="shared" si="123"/>
        <v>eligible</v>
      </c>
      <c r="EA187" s="74" t="str">
        <f t="shared" si="124"/>
        <v>eligible</v>
      </c>
      <c r="EB187" s="74" t="s">
        <v>1596</v>
      </c>
      <c r="EC187" s="63"/>
      <c r="ED187" s="63"/>
      <c r="EE187" s="74"/>
      <c r="EF187" s="74"/>
      <c r="EG187" s="74"/>
      <c r="EH187" s="74"/>
      <c r="EI187" s="74"/>
      <c r="EJ187" s="74"/>
      <c r="EK187" s="74"/>
      <c r="EL187" s="74"/>
      <c r="EM187" s="74"/>
      <c r="EN187" s="74"/>
      <c r="EO187" s="74"/>
      <c r="EP187" s="74"/>
      <c r="EQ187" s="74"/>
      <c r="ER187" s="74"/>
      <c r="ES187" s="74"/>
      <c r="ET187" s="74"/>
      <c r="EU187" s="74"/>
      <c r="EV187" s="74"/>
      <c r="EW187" s="74"/>
      <c r="EX187" s="74"/>
      <c r="EY187" s="74"/>
      <c r="EZ187" s="74"/>
      <c r="FA187" s="74"/>
      <c r="FB187" s="74"/>
      <c r="FC187" s="74"/>
      <c r="FD187" s="74"/>
    </row>
    <row r="188" spans="2:160" x14ac:dyDescent="0.25">
      <c r="B188" s="20" t="s">
        <v>623</v>
      </c>
      <c r="C188" s="64" t="s">
        <v>1792</v>
      </c>
      <c r="D188" s="29"/>
      <c r="E188" s="29"/>
      <c r="F188" s="65" t="str">
        <f t="shared" si="86"/>
        <v>LDC</v>
      </c>
      <c r="G188" s="65" t="str">
        <f t="shared" si="87"/>
        <v>LDC</v>
      </c>
      <c r="H188" s="65" t="str">
        <f t="shared" si="88"/>
        <v>LDC</v>
      </c>
      <c r="I188" s="65" t="str">
        <f t="shared" si="89"/>
        <v>LDC</v>
      </c>
      <c r="J188" s="65" t="str">
        <f t="shared" si="90"/>
        <v>LDC</v>
      </c>
      <c r="K188" s="65" t="str">
        <f t="shared" si="91"/>
        <v>LDC</v>
      </c>
      <c r="L188" s="65" t="str">
        <f t="shared" si="92"/>
        <v>LDC</v>
      </c>
      <c r="M188" s="65" t="str">
        <f t="shared" si="93"/>
        <v>LDC</v>
      </c>
      <c r="N188" s="65" t="str">
        <f t="shared" si="94"/>
        <v>LDC</v>
      </c>
      <c r="O188" s="66" t="str">
        <f t="shared" si="95"/>
        <v>LDC</v>
      </c>
      <c r="P188" s="66" t="str">
        <f t="shared" si="96"/>
        <v>LDC</v>
      </c>
      <c r="Q188" s="66" t="str">
        <f t="shared" si="97"/>
        <v>LDC</v>
      </c>
      <c r="R188" s="66" t="str">
        <f t="shared" si="98"/>
        <v>LDC</v>
      </c>
      <c r="S188" s="66" t="str">
        <f t="shared" si="99"/>
        <v>LDC</v>
      </c>
      <c r="T188" s="66" t="str">
        <f t="shared" si="100"/>
        <v>LDC</v>
      </c>
      <c r="U188" s="66" t="str">
        <f t="shared" si="101"/>
        <v>LDC</v>
      </c>
      <c r="V188" s="66" t="str">
        <f t="shared" si="102"/>
        <v>LDC</v>
      </c>
      <c r="W188" s="66" t="str">
        <f t="shared" si="103"/>
        <v>LDC</v>
      </c>
      <c r="X188" s="66" t="str">
        <f t="shared" si="104"/>
        <v>LDC</v>
      </c>
      <c r="Y188" s="66" t="str">
        <f t="shared" si="105"/>
        <v>LDC</v>
      </c>
      <c r="Z188" s="66" t="str">
        <f t="shared" si="106"/>
        <v>LIC</v>
      </c>
      <c r="AA188" s="66" t="str">
        <f t="shared" si="107"/>
        <v>..</v>
      </c>
      <c r="AB188" s="66" t="str">
        <f t="shared" si="108"/>
        <v>..</v>
      </c>
      <c r="AC188" s="66" t="str">
        <f t="shared" si="109"/>
        <v>..</v>
      </c>
      <c r="AD188" s="66" t="str">
        <f t="shared" si="110"/>
        <v>..</v>
      </c>
      <c r="AE188" s="66" t="str">
        <f t="shared" si="111"/>
        <v>..</v>
      </c>
      <c r="AF188" s="66" t="str">
        <f t="shared" si="112"/>
        <v>..</v>
      </c>
      <c r="AG188" s="66" t="str">
        <f t="shared" si="113"/>
        <v>..</v>
      </c>
      <c r="AH188" s="66" t="str">
        <f t="shared" si="114"/>
        <v>..</v>
      </c>
      <c r="AI188" s="66" t="str">
        <f t="shared" si="115"/>
        <v>..</v>
      </c>
      <c r="AJ188" s="67"/>
      <c r="AK188" s="67"/>
      <c r="AL188" s="55"/>
      <c r="AM188" s="55"/>
      <c r="AN188" s="128" t="s">
        <v>1599</v>
      </c>
      <c r="AO188" s="128" t="s">
        <v>1599</v>
      </c>
      <c r="AP188" s="68" t="s">
        <v>1599</v>
      </c>
      <c r="AQ188" s="68" t="s">
        <v>1599</v>
      </c>
      <c r="AR188" s="68" t="s">
        <v>1599</v>
      </c>
      <c r="AS188" s="68" t="s">
        <v>1599</v>
      </c>
      <c r="AT188" s="69" t="s">
        <v>1599</v>
      </c>
      <c r="AU188" s="68" t="s">
        <v>1599</v>
      </c>
      <c r="AV188" s="68" t="s">
        <v>1599</v>
      </c>
      <c r="AW188" s="70" t="s">
        <v>1599</v>
      </c>
      <c r="AX188" s="70" t="s">
        <v>1599</v>
      </c>
      <c r="AY188" s="70" t="s">
        <v>1599</v>
      </c>
      <c r="AZ188" s="70" t="s">
        <v>1599</v>
      </c>
      <c r="BA188" s="70" t="s">
        <v>1599</v>
      </c>
      <c r="BB188" s="70" t="s">
        <v>1599</v>
      </c>
      <c r="BC188" s="70" t="s">
        <v>1595</v>
      </c>
      <c r="BD188" s="70" t="s">
        <v>1595</v>
      </c>
      <c r="BE188" s="70" t="s">
        <v>1595</v>
      </c>
      <c r="BF188" s="70" t="s">
        <v>1595</v>
      </c>
      <c r="BG188" s="70" t="s">
        <v>1595</v>
      </c>
      <c r="BH188" s="70" t="s">
        <v>1595</v>
      </c>
      <c r="BI188" s="70" t="s">
        <v>1600</v>
      </c>
      <c r="BJ188" s="70" t="s">
        <v>1600</v>
      </c>
      <c r="BK188" s="70" t="s">
        <v>1600</v>
      </c>
      <c r="BL188" s="70" t="s">
        <v>1600</v>
      </c>
      <c r="BM188" s="70" t="s">
        <v>1600</v>
      </c>
      <c r="BN188" s="70" t="s">
        <v>1600</v>
      </c>
      <c r="BO188" s="70" t="s">
        <v>1600</v>
      </c>
      <c r="BP188" s="70" t="s">
        <v>1600</v>
      </c>
      <c r="BQ188" s="70" t="s">
        <v>1600</v>
      </c>
      <c r="BR188" s="55"/>
      <c r="BS188" s="55"/>
      <c r="BT188" s="135" t="s">
        <v>1207</v>
      </c>
      <c r="BU188" s="71" t="s">
        <v>1207</v>
      </c>
      <c r="BV188" s="71" t="s">
        <v>1207</v>
      </c>
      <c r="BW188" s="71" t="s">
        <v>1207</v>
      </c>
      <c r="BX188" s="71" t="s">
        <v>1207</v>
      </c>
      <c r="BY188" s="71" t="s">
        <v>1207</v>
      </c>
      <c r="BZ188" s="71" t="s">
        <v>1207</v>
      </c>
      <c r="CA188" s="71" t="s">
        <v>1207</v>
      </c>
      <c r="CB188" s="71" t="s">
        <v>1207</v>
      </c>
      <c r="CC188" s="64" t="s">
        <v>1207</v>
      </c>
      <c r="CD188" s="64" t="s">
        <v>1207</v>
      </c>
      <c r="CE188" s="64" t="s">
        <v>1207</v>
      </c>
      <c r="CF188" s="64" t="s">
        <v>1207</v>
      </c>
      <c r="CG188" s="64" t="s">
        <v>1207</v>
      </c>
      <c r="CH188" s="64" t="s">
        <v>1207</v>
      </c>
      <c r="CI188" s="64" t="s">
        <v>1207</v>
      </c>
      <c r="CJ188" s="64" t="s">
        <v>1207</v>
      </c>
      <c r="CK188" s="64" t="s">
        <v>1207</v>
      </c>
      <c r="CL188" s="64" t="s">
        <v>1207</v>
      </c>
      <c r="CM188" s="64" t="s">
        <v>1207</v>
      </c>
      <c r="CN188" s="64" t="s">
        <v>1600</v>
      </c>
      <c r="CO188" s="64" t="s">
        <v>1600</v>
      </c>
      <c r="CP188" s="64" t="s">
        <v>1600</v>
      </c>
      <c r="CQ188" s="64" t="s">
        <v>1600</v>
      </c>
      <c r="CR188" s="64" t="s">
        <v>1600</v>
      </c>
      <c r="CS188" s="64" t="s">
        <v>1600</v>
      </c>
      <c r="CT188" s="64" t="s">
        <v>1600</v>
      </c>
      <c r="CU188" s="64" t="s">
        <v>1600</v>
      </c>
      <c r="CV188" s="64" t="s">
        <v>1600</v>
      </c>
      <c r="CW188" s="64" t="s">
        <v>1600</v>
      </c>
      <c r="CX188" s="29"/>
      <c r="CY188" s="29"/>
      <c r="CZ188" s="139" t="s">
        <v>1596</v>
      </c>
      <c r="DA188" s="72" t="s">
        <v>1596</v>
      </c>
      <c r="DB188" s="72" t="s">
        <v>1596</v>
      </c>
      <c r="DC188" s="72" t="s">
        <v>1596</v>
      </c>
      <c r="DD188" s="72" t="s">
        <v>1596</v>
      </c>
      <c r="DE188" s="72" t="s">
        <v>1596</v>
      </c>
      <c r="DF188" s="72" t="s">
        <v>1596</v>
      </c>
      <c r="DG188" s="77" t="s">
        <v>1596</v>
      </c>
      <c r="DH188" s="78" t="s">
        <v>1596</v>
      </c>
      <c r="DI188" s="74" t="s">
        <v>1596</v>
      </c>
      <c r="DJ188" s="74" t="s">
        <v>1596</v>
      </c>
      <c r="DK188" s="74" t="s">
        <v>1596</v>
      </c>
      <c r="DL188" s="74" t="s">
        <v>1596</v>
      </c>
      <c r="DM188" s="74" t="s">
        <v>1596</v>
      </c>
      <c r="DN188" s="74" t="s">
        <v>1596</v>
      </c>
      <c r="DO188" s="74" t="s">
        <v>1596</v>
      </c>
      <c r="DP188" s="74" t="s">
        <v>1596</v>
      </c>
      <c r="DQ188" s="74" t="s">
        <v>1596</v>
      </c>
      <c r="DR188" s="74" t="s">
        <v>1596</v>
      </c>
      <c r="DS188" s="74" t="s">
        <v>1596</v>
      </c>
      <c r="DT188" s="74" t="s">
        <v>1629</v>
      </c>
      <c r="DU188" s="74" t="s">
        <v>1629</v>
      </c>
      <c r="DV188" s="74" t="s">
        <v>1629</v>
      </c>
      <c r="DW188" s="74" t="str">
        <f t="shared" si="120"/>
        <v>unclassified</v>
      </c>
      <c r="DX188" s="74" t="str">
        <f t="shared" si="121"/>
        <v>unclassified</v>
      </c>
      <c r="DY188" s="74" t="str">
        <f t="shared" si="122"/>
        <v>unclassified</v>
      </c>
      <c r="DZ188" s="74" t="str">
        <f t="shared" si="123"/>
        <v>unclassified</v>
      </c>
      <c r="EA188" s="74" t="str">
        <f t="shared" si="124"/>
        <v>unclassified</v>
      </c>
      <c r="EB188" s="74" t="s">
        <v>1629</v>
      </c>
      <c r="EC188" s="63"/>
      <c r="ED188" s="63"/>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4"/>
      <c r="FD188" s="74"/>
    </row>
    <row r="189" spans="2:160" x14ac:dyDescent="0.25">
      <c r="B189" s="20" t="s">
        <v>845</v>
      </c>
      <c r="C189" s="64" t="s">
        <v>1793</v>
      </c>
      <c r="D189" s="29"/>
      <c r="E189" s="29"/>
      <c r="F189" s="65" t="str">
        <f t="shared" si="86"/>
        <v>LDC</v>
      </c>
      <c r="G189" s="65" t="str">
        <f t="shared" si="87"/>
        <v>LDC</v>
      </c>
      <c r="H189" s="65" t="str">
        <f t="shared" si="88"/>
        <v>LDC</v>
      </c>
      <c r="I189" s="65" t="str">
        <f t="shared" si="89"/>
        <v>LDC</v>
      </c>
      <c r="J189" s="65" t="str">
        <f t="shared" si="90"/>
        <v>LDC</v>
      </c>
      <c r="K189" s="65" t="str">
        <f t="shared" si="91"/>
        <v>LDC</v>
      </c>
      <c r="L189" s="65" t="str">
        <f t="shared" si="92"/>
        <v>LDC</v>
      </c>
      <c r="M189" s="65" t="str">
        <f t="shared" si="93"/>
        <v>LDC</v>
      </c>
      <c r="N189" s="65" t="str">
        <f t="shared" si="94"/>
        <v>LDC</v>
      </c>
      <c r="O189" s="66" t="str">
        <f t="shared" si="95"/>
        <v>LDC</v>
      </c>
      <c r="P189" s="66" t="str">
        <f t="shared" si="96"/>
        <v>LDC</v>
      </c>
      <c r="Q189" s="66" t="str">
        <f t="shared" si="97"/>
        <v>LDC</v>
      </c>
      <c r="R189" s="66" t="str">
        <f t="shared" si="98"/>
        <v>LDC</v>
      </c>
      <c r="S189" s="66" t="str">
        <f t="shared" si="99"/>
        <v>LDC</v>
      </c>
      <c r="T189" s="66" t="str">
        <f t="shared" si="100"/>
        <v>LDC</v>
      </c>
      <c r="U189" s="66" t="str">
        <f t="shared" si="101"/>
        <v>LDC</v>
      </c>
      <c r="V189" s="66" t="str">
        <f t="shared" si="102"/>
        <v>LDC</v>
      </c>
      <c r="W189" s="66" t="str">
        <f t="shared" si="103"/>
        <v>LDC</v>
      </c>
      <c r="X189" s="66" t="str">
        <f t="shared" si="104"/>
        <v>LDC</v>
      </c>
      <c r="Y189" s="66" t="str">
        <f t="shared" si="105"/>
        <v>LDC</v>
      </c>
      <c r="Z189" s="66" t="str">
        <f t="shared" si="106"/>
        <v>LDC</v>
      </c>
      <c r="AA189" s="66" t="str">
        <f t="shared" si="107"/>
        <v>LDC</v>
      </c>
      <c r="AB189" s="66" t="str">
        <f t="shared" si="108"/>
        <v>LDC</v>
      </c>
      <c r="AC189" s="66" t="str">
        <f t="shared" si="109"/>
        <v>LDC</v>
      </c>
      <c r="AD189" s="66" t="str">
        <f t="shared" si="110"/>
        <v>LDC</v>
      </c>
      <c r="AE189" s="66" t="str">
        <f t="shared" si="111"/>
        <v>LDC</v>
      </c>
      <c r="AF189" s="66" t="str">
        <f t="shared" si="112"/>
        <v>LDC</v>
      </c>
      <c r="AG189" s="66" t="str">
        <f t="shared" si="113"/>
        <v>LDC</v>
      </c>
      <c r="AH189" s="66" t="str">
        <f t="shared" si="114"/>
        <v>LDC</v>
      </c>
      <c r="AI189" s="66" t="str">
        <f t="shared" si="115"/>
        <v>LDC</v>
      </c>
      <c r="AJ189" s="67"/>
      <c r="AK189" s="67"/>
      <c r="AL189" s="55"/>
      <c r="AM189" s="55"/>
      <c r="AN189" s="128" t="s">
        <v>1595</v>
      </c>
      <c r="AO189" s="128" t="s">
        <v>1595</v>
      </c>
      <c r="AP189" s="68" t="s">
        <v>1595</v>
      </c>
      <c r="AQ189" s="68" t="s">
        <v>1595</v>
      </c>
      <c r="AR189" s="68" t="s">
        <v>1595</v>
      </c>
      <c r="AS189" s="68" t="s">
        <v>1595</v>
      </c>
      <c r="AT189" s="69" t="s">
        <v>1595</v>
      </c>
      <c r="AU189" s="68" t="s">
        <v>1595</v>
      </c>
      <c r="AV189" s="68" t="s">
        <v>1595</v>
      </c>
      <c r="AW189" s="70" t="s">
        <v>1595</v>
      </c>
      <c r="AX189" s="70" t="s">
        <v>1595</v>
      </c>
      <c r="AY189" s="70" t="s">
        <v>1595</v>
      </c>
      <c r="AZ189" s="70" t="s">
        <v>1595</v>
      </c>
      <c r="BA189" s="70" t="s">
        <v>1595</v>
      </c>
      <c r="BB189" s="70" t="s">
        <v>1595</v>
      </c>
      <c r="BC189" s="70" t="s">
        <v>1595</v>
      </c>
      <c r="BD189" s="70" t="s">
        <v>1595</v>
      </c>
      <c r="BE189" s="70" t="s">
        <v>1595</v>
      </c>
      <c r="BF189" s="70" t="s">
        <v>1595</v>
      </c>
      <c r="BG189" s="70" t="s">
        <v>1595</v>
      </c>
      <c r="BH189" s="70" t="s">
        <v>1595</v>
      </c>
      <c r="BI189" s="70" t="s">
        <v>1595</v>
      </c>
      <c r="BJ189" s="70" t="s">
        <v>1595</v>
      </c>
      <c r="BK189" s="70" t="s">
        <v>1595</v>
      </c>
      <c r="BL189" s="70" t="s">
        <v>1595</v>
      </c>
      <c r="BM189" s="70" t="s">
        <v>1595</v>
      </c>
      <c r="BN189" s="70" t="s">
        <v>1595</v>
      </c>
      <c r="BO189" s="70" t="s">
        <v>1595</v>
      </c>
      <c r="BP189" s="70" t="s">
        <v>1595</v>
      </c>
      <c r="BQ189" s="70" t="s">
        <v>1595</v>
      </c>
      <c r="BR189" s="55"/>
      <c r="BS189" s="55"/>
      <c r="BT189" s="135" t="s">
        <v>1207</v>
      </c>
      <c r="BU189" s="71" t="s">
        <v>1207</v>
      </c>
      <c r="BV189" s="71" t="s">
        <v>1207</v>
      </c>
      <c r="BW189" s="71" t="s">
        <v>1207</v>
      </c>
      <c r="BX189" s="71" t="s">
        <v>1207</v>
      </c>
      <c r="BY189" s="71" t="s">
        <v>1207</v>
      </c>
      <c r="BZ189" s="71" t="s">
        <v>1207</v>
      </c>
      <c r="CA189" s="71" t="s">
        <v>1207</v>
      </c>
      <c r="CB189" s="71" t="s">
        <v>1207</v>
      </c>
      <c r="CC189" s="64" t="s">
        <v>1207</v>
      </c>
      <c r="CD189" s="64" t="s">
        <v>1207</v>
      </c>
      <c r="CE189" s="64" t="s">
        <v>1207</v>
      </c>
      <c r="CF189" s="64" t="s">
        <v>1207</v>
      </c>
      <c r="CG189" s="64" t="s">
        <v>1207</v>
      </c>
      <c r="CH189" s="64" t="s">
        <v>1207</v>
      </c>
      <c r="CI189" s="64" t="s">
        <v>1207</v>
      </c>
      <c r="CJ189" s="64" t="s">
        <v>1207</v>
      </c>
      <c r="CK189" s="64" t="s">
        <v>1207</v>
      </c>
      <c r="CL189" s="64" t="s">
        <v>1207</v>
      </c>
      <c r="CM189" s="64" t="s">
        <v>1207</v>
      </c>
      <c r="CN189" s="64" t="s">
        <v>1207</v>
      </c>
      <c r="CO189" s="64" t="s">
        <v>1207</v>
      </c>
      <c r="CP189" s="64" t="s">
        <v>1207</v>
      </c>
      <c r="CQ189" s="64" t="s">
        <v>1207</v>
      </c>
      <c r="CR189" s="64" t="s">
        <v>1207</v>
      </c>
      <c r="CS189" s="64" t="s">
        <v>1207</v>
      </c>
      <c r="CT189" s="64" t="s">
        <v>1207</v>
      </c>
      <c r="CU189" s="64" t="s">
        <v>1207</v>
      </c>
      <c r="CV189" s="64" t="s">
        <v>1207</v>
      </c>
      <c r="CW189" s="64" t="s">
        <v>1207</v>
      </c>
      <c r="CX189" s="29"/>
      <c r="CY189" s="29"/>
      <c r="CZ189" s="139" t="s">
        <v>1596</v>
      </c>
      <c r="DA189" s="72" t="s">
        <v>1596</v>
      </c>
      <c r="DB189" s="72" t="s">
        <v>1596</v>
      </c>
      <c r="DC189" s="72" t="s">
        <v>1596</v>
      </c>
      <c r="DD189" s="72" t="s">
        <v>1596</v>
      </c>
      <c r="DE189" s="72" t="s">
        <v>1596</v>
      </c>
      <c r="DF189" s="72" t="s">
        <v>1596</v>
      </c>
      <c r="DG189" s="77" t="s">
        <v>1596</v>
      </c>
      <c r="DH189" s="78" t="s">
        <v>1596</v>
      </c>
      <c r="DI189" s="74" t="s">
        <v>1596</v>
      </c>
      <c r="DJ189" s="74" t="s">
        <v>1596</v>
      </c>
      <c r="DK189" s="74" t="s">
        <v>1596</v>
      </c>
      <c r="DL189" s="74" t="s">
        <v>1596</v>
      </c>
      <c r="DM189" s="74" t="s">
        <v>1596</v>
      </c>
      <c r="DN189" s="74" t="s">
        <v>1596</v>
      </c>
      <c r="DO189" s="74" t="s">
        <v>1596</v>
      </c>
      <c r="DP189" s="74" t="s">
        <v>1596</v>
      </c>
      <c r="DQ189" s="74" t="s">
        <v>1596</v>
      </c>
      <c r="DR189" s="74" t="s">
        <v>1596</v>
      </c>
      <c r="DS189" s="74" t="s">
        <v>1596</v>
      </c>
      <c r="DT189" s="74" t="s">
        <v>1596</v>
      </c>
      <c r="DU189" s="74" t="s">
        <v>1596</v>
      </c>
      <c r="DV189" s="74" t="s">
        <v>1596</v>
      </c>
      <c r="DW189" s="74" t="str">
        <f t="shared" si="120"/>
        <v>eligible</v>
      </c>
      <c r="DX189" s="74" t="str">
        <f t="shared" si="121"/>
        <v>eligible</v>
      </c>
      <c r="DY189" s="74" t="str">
        <f t="shared" si="122"/>
        <v>eligible</v>
      </c>
      <c r="DZ189" s="74" t="str">
        <f t="shared" si="123"/>
        <v>eligible</v>
      </c>
      <c r="EA189" s="74" t="str">
        <f t="shared" si="124"/>
        <v>eligible</v>
      </c>
      <c r="EB189" s="74" t="s">
        <v>1596</v>
      </c>
      <c r="EC189" s="63"/>
      <c r="ED189" s="63"/>
      <c r="EE189" s="74"/>
      <c r="EF189" s="74"/>
      <c r="EG189" s="74"/>
      <c r="EH189" s="74"/>
      <c r="EI189" s="74"/>
      <c r="EJ189" s="74"/>
      <c r="EK189" s="74"/>
      <c r="EL189" s="74"/>
      <c r="EM189" s="74"/>
      <c r="EN189" s="74"/>
      <c r="EO189" s="74"/>
      <c r="EP189" s="74"/>
      <c r="EQ189" s="74"/>
      <c r="ER189" s="74"/>
      <c r="ES189" s="74"/>
      <c r="ET189" s="74"/>
      <c r="EU189" s="74"/>
      <c r="EV189" s="74"/>
      <c r="EW189" s="74"/>
      <c r="EX189" s="74"/>
      <c r="EY189" s="74"/>
      <c r="EZ189" s="74"/>
      <c r="FA189" s="74"/>
      <c r="FB189" s="74"/>
      <c r="FC189" s="74"/>
      <c r="FD189" s="74"/>
    </row>
    <row r="190" spans="2:160" x14ac:dyDescent="0.25">
      <c r="B190" s="20" t="s">
        <v>1569</v>
      </c>
      <c r="C190" s="64" t="s">
        <v>1794</v>
      </c>
      <c r="D190" s="29"/>
      <c r="E190" s="29"/>
      <c r="F190" s="65" t="str">
        <f t="shared" si="86"/>
        <v>UMIC</v>
      </c>
      <c r="G190" s="65" t="str">
        <f t="shared" si="87"/>
        <v>UMIC</v>
      </c>
      <c r="H190" s="65" t="str">
        <f t="shared" si="88"/>
        <v>UMIC</v>
      </c>
      <c r="I190" s="65" t="str">
        <f t="shared" si="89"/>
        <v>UMIC</v>
      </c>
      <c r="J190" s="65" t="str">
        <f t="shared" si="90"/>
        <v>UMIC</v>
      </c>
      <c r="K190" s="65" t="str">
        <f t="shared" si="91"/>
        <v>UMIC</v>
      </c>
      <c r="L190" s="65" t="str">
        <f t="shared" si="92"/>
        <v>LMIC</v>
      </c>
      <c r="M190" s="65" t="str">
        <f t="shared" si="93"/>
        <v>UMIC</v>
      </c>
      <c r="N190" s="65" t="str">
        <f t="shared" si="94"/>
        <v>UMIC</v>
      </c>
      <c r="O190" s="66" t="str">
        <f t="shared" si="95"/>
        <v>UMIC</v>
      </c>
      <c r="P190" s="66" t="str">
        <f t="shared" si="96"/>
        <v>LMIC</v>
      </c>
      <c r="Q190" s="66" t="str">
        <f t="shared" si="97"/>
        <v>LMIC</v>
      </c>
      <c r="R190" s="66" t="str">
        <f t="shared" si="98"/>
        <v>LMIC</v>
      </c>
      <c r="S190" s="66" t="str">
        <f t="shared" si="99"/>
        <v>LMIC</v>
      </c>
      <c r="T190" s="66" t="str">
        <f t="shared" si="100"/>
        <v>LMIC</v>
      </c>
      <c r="U190" s="66" t="str">
        <f t="shared" si="101"/>
        <v>LMIC</v>
      </c>
      <c r="V190" s="66" t="str">
        <f t="shared" si="102"/>
        <v>LMIC</v>
      </c>
      <c r="W190" s="66" t="str">
        <f t="shared" si="103"/>
        <v>LMIC</v>
      </c>
      <c r="X190" s="66" t="str">
        <f t="shared" si="104"/>
        <v>LMIC</v>
      </c>
      <c r="Y190" s="66" t="str">
        <f t="shared" si="105"/>
        <v>LMIC</v>
      </c>
      <c r="Z190" s="66" t="str">
        <f t="shared" si="106"/>
        <v>LMIC</v>
      </c>
      <c r="AA190" s="66" t="str">
        <f t="shared" si="107"/>
        <v>LMIC</v>
      </c>
      <c r="AB190" s="66" t="str">
        <f t="shared" si="108"/>
        <v>LMIC</v>
      </c>
      <c r="AC190" s="66" t="str">
        <f t="shared" si="109"/>
        <v>LMIC</v>
      </c>
      <c r="AD190" s="66" t="str">
        <f t="shared" si="110"/>
        <v>LMIC</v>
      </c>
      <c r="AE190" s="66" t="str">
        <f t="shared" si="111"/>
        <v>LMIC</v>
      </c>
      <c r="AF190" s="66" t="str">
        <f t="shared" si="112"/>
        <v>LMIC</v>
      </c>
      <c r="AG190" s="66" t="str">
        <f t="shared" si="113"/>
        <v>LMIC</v>
      </c>
      <c r="AH190" s="66" t="str">
        <f t="shared" si="114"/>
        <v>LMIC</v>
      </c>
      <c r="AI190" s="66" t="str">
        <f t="shared" si="115"/>
        <v>LMIC</v>
      </c>
      <c r="AJ190" s="67"/>
      <c r="AK190" s="67"/>
      <c r="AL190" s="55"/>
      <c r="AM190" s="55"/>
      <c r="AN190" s="128" t="s">
        <v>1598</v>
      </c>
      <c r="AO190" s="128" t="s">
        <v>1598</v>
      </c>
      <c r="AP190" s="68" t="s">
        <v>1598</v>
      </c>
      <c r="AQ190" s="68" t="s">
        <v>1598</v>
      </c>
      <c r="AR190" s="68" t="s">
        <v>1598</v>
      </c>
      <c r="AS190" s="75" t="s">
        <v>1598</v>
      </c>
      <c r="AT190" s="75" t="s">
        <v>1599</v>
      </c>
      <c r="AU190" s="68" t="s">
        <v>1598</v>
      </c>
      <c r="AV190" s="68" t="s">
        <v>1598</v>
      </c>
      <c r="AW190" s="70" t="s">
        <v>1598</v>
      </c>
      <c r="AX190" s="70" t="s">
        <v>1599</v>
      </c>
      <c r="AY190" s="70" t="s">
        <v>1599</v>
      </c>
      <c r="AZ190" s="70" t="s">
        <v>1599</v>
      </c>
      <c r="BA190" s="70" t="s">
        <v>1599</v>
      </c>
      <c r="BB190" s="70" t="s">
        <v>1599</v>
      </c>
      <c r="BC190" s="70" t="s">
        <v>1599</v>
      </c>
      <c r="BD190" s="70" t="s">
        <v>1599</v>
      </c>
      <c r="BE190" s="70" t="s">
        <v>1599</v>
      </c>
      <c r="BF190" s="70" t="s">
        <v>1599</v>
      </c>
      <c r="BG190" s="70" t="s">
        <v>1599</v>
      </c>
      <c r="BH190" s="70" t="s">
        <v>1599</v>
      </c>
      <c r="BI190" s="70" t="s">
        <v>1599</v>
      </c>
      <c r="BJ190" s="70" t="s">
        <v>1599</v>
      </c>
      <c r="BK190" s="70" t="s">
        <v>1599</v>
      </c>
      <c r="BL190" s="70" t="s">
        <v>1599</v>
      </c>
      <c r="BM190" s="70" t="s">
        <v>1599</v>
      </c>
      <c r="BN190" s="70" t="s">
        <v>1599</v>
      </c>
      <c r="BO190" s="70" t="s">
        <v>1599</v>
      </c>
      <c r="BP190" s="70" t="s">
        <v>1599</v>
      </c>
      <c r="BQ190" s="70" t="s">
        <v>1599</v>
      </c>
      <c r="BR190" s="55"/>
      <c r="BS190" s="55"/>
      <c r="BT190" s="135" t="s">
        <v>1600</v>
      </c>
      <c r="BU190" s="71" t="s">
        <v>1600</v>
      </c>
      <c r="BV190" s="71" t="s">
        <v>1600</v>
      </c>
      <c r="BW190" s="71" t="s">
        <v>1600</v>
      </c>
      <c r="BX190" s="71" t="s">
        <v>1600</v>
      </c>
      <c r="BY190" s="71" t="s">
        <v>1600</v>
      </c>
      <c r="BZ190" s="71" t="s">
        <v>1600</v>
      </c>
      <c r="CA190" s="71" t="s">
        <v>1600</v>
      </c>
      <c r="CB190" s="71" t="s">
        <v>1600</v>
      </c>
      <c r="CC190" s="64" t="s">
        <v>1600</v>
      </c>
      <c r="CD190" s="64" t="s">
        <v>1600</v>
      </c>
      <c r="CE190" s="64" t="s">
        <v>1600</v>
      </c>
      <c r="CF190" s="64" t="s">
        <v>1600</v>
      </c>
      <c r="CG190" s="64" t="s">
        <v>1600</v>
      </c>
      <c r="CH190" s="64" t="s">
        <v>1600</v>
      </c>
      <c r="CI190" s="64" t="s">
        <v>1600</v>
      </c>
      <c r="CJ190" s="64" t="s">
        <v>1600</v>
      </c>
      <c r="CK190" s="64" t="s">
        <v>1600</v>
      </c>
      <c r="CL190" s="64" t="s">
        <v>1600</v>
      </c>
      <c r="CM190" s="64" t="s">
        <v>1600</v>
      </c>
      <c r="CN190" s="64" t="s">
        <v>1600</v>
      </c>
      <c r="CO190" s="64" t="s">
        <v>1600</v>
      </c>
      <c r="CP190" s="64" t="s">
        <v>1600</v>
      </c>
      <c r="CQ190" s="64" t="s">
        <v>1600</v>
      </c>
      <c r="CR190" s="64" t="s">
        <v>1600</v>
      </c>
      <c r="CS190" s="64" t="s">
        <v>1600</v>
      </c>
      <c r="CT190" s="64" t="s">
        <v>1600</v>
      </c>
      <c r="CU190" s="64" t="s">
        <v>1600</v>
      </c>
      <c r="CV190" s="64" t="s">
        <v>1600</v>
      </c>
      <c r="CW190" s="64" t="s">
        <v>1600</v>
      </c>
      <c r="CX190" s="29"/>
      <c r="CY190" s="29"/>
      <c r="CZ190" s="139" t="s">
        <v>1601</v>
      </c>
      <c r="DA190" s="72" t="s">
        <v>1601</v>
      </c>
      <c r="DB190" s="72" t="s">
        <v>1601</v>
      </c>
      <c r="DC190" s="72" t="s">
        <v>1601</v>
      </c>
      <c r="DD190" s="72" t="s">
        <v>1601</v>
      </c>
      <c r="DE190" s="72" t="s">
        <v>1601</v>
      </c>
      <c r="DF190" s="72" t="s">
        <v>1601</v>
      </c>
      <c r="DG190" s="77" t="s">
        <v>1602</v>
      </c>
      <c r="DH190" s="78" t="s">
        <v>1602</v>
      </c>
      <c r="DI190" s="74" t="s">
        <v>1596</v>
      </c>
      <c r="DJ190" s="74" t="s">
        <v>1596</v>
      </c>
      <c r="DK190" s="74" t="s">
        <v>1596</v>
      </c>
      <c r="DL190" s="74" t="s">
        <v>1596</v>
      </c>
      <c r="DM190" s="74" t="s">
        <v>1596</v>
      </c>
      <c r="DN190" s="74" t="s">
        <v>1596</v>
      </c>
      <c r="DO190" s="74" t="s">
        <v>1596</v>
      </c>
      <c r="DP190" s="74" t="s">
        <v>1596</v>
      </c>
      <c r="DQ190" s="74" t="s">
        <v>1596</v>
      </c>
      <c r="DR190" s="74" t="s">
        <v>1596</v>
      </c>
      <c r="DS190" s="74" t="s">
        <v>1596</v>
      </c>
      <c r="DT190" s="74" t="s">
        <v>1596</v>
      </c>
      <c r="DU190" s="74" t="s">
        <v>1596</v>
      </c>
      <c r="DV190" s="74" t="s">
        <v>1596</v>
      </c>
      <c r="DW190" s="74" t="str">
        <f t="shared" si="120"/>
        <v>eligible</v>
      </c>
      <c r="DX190" s="74" t="str">
        <f t="shared" si="121"/>
        <v>eligible</v>
      </c>
      <c r="DY190" s="74" t="str">
        <f t="shared" si="122"/>
        <v>eligible</v>
      </c>
      <c r="DZ190" s="74" t="str">
        <f t="shared" si="123"/>
        <v>eligible</v>
      </c>
      <c r="EA190" s="74" t="str">
        <f t="shared" si="124"/>
        <v>eligible</v>
      </c>
      <c r="EB190" s="74" t="s">
        <v>1596</v>
      </c>
      <c r="EC190" s="63"/>
      <c r="ED190" s="63"/>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row>
    <row r="191" spans="2:160" x14ac:dyDescent="0.25">
      <c r="B191" s="20" t="s">
        <v>1795</v>
      </c>
      <c r="C191" s="64" t="s">
        <v>1796</v>
      </c>
      <c r="D191" s="29"/>
      <c r="E191" s="29"/>
      <c r="F191" s="65" t="str">
        <f t="shared" si="86"/>
        <v>HIC</v>
      </c>
      <c r="G191" s="65" t="str">
        <f t="shared" si="87"/>
        <v>HIC</v>
      </c>
      <c r="H191" s="65" t="str">
        <f t="shared" si="88"/>
        <v>HIC</v>
      </c>
      <c r="I191" s="65" t="str">
        <f t="shared" si="89"/>
        <v>HIC</v>
      </c>
      <c r="J191" s="65" t="str">
        <f t="shared" si="90"/>
        <v>HIC</v>
      </c>
      <c r="K191" s="65" t="str">
        <f t="shared" si="91"/>
        <v>HIC</v>
      </c>
      <c r="L191" s="65" t="str">
        <f t="shared" si="92"/>
        <v>HIC</v>
      </c>
      <c r="M191" s="65" t="str">
        <f t="shared" si="93"/>
        <v>HIC</v>
      </c>
      <c r="N191" s="65" t="str">
        <f t="shared" si="94"/>
        <v>HIC</v>
      </c>
      <c r="O191" s="66" t="str">
        <f t="shared" si="95"/>
        <v>HIC</v>
      </c>
      <c r="P191" s="66" t="str">
        <f t="shared" si="96"/>
        <v>HIC</v>
      </c>
      <c r="Q191" s="66" t="str">
        <f t="shared" si="97"/>
        <v>HIC</v>
      </c>
      <c r="R191" s="66" t="str">
        <f t="shared" si="98"/>
        <v>HIC</v>
      </c>
      <c r="S191" s="66" t="str">
        <f t="shared" si="99"/>
        <v>HIC</v>
      </c>
      <c r="T191" s="66" t="str">
        <f t="shared" si="100"/>
        <v>HIC</v>
      </c>
      <c r="U191" s="66" t="str">
        <f t="shared" si="101"/>
        <v>HIC</v>
      </c>
      <c r="V191" s="66" t="str">
        <f t="shared" si="102"/>
        <v>UMIC</v>
      </c>
      <c r="W191" s="66" t="str">
        <f t="shared" si="103"/>
        <v>UMIC</v>
      </c>
      <c r="X191" s="66" t="str">
        <f t="shared" si="104"/>
        <v>UMIC</v>
      </c>
      <c r="Y191" s="66" t="str">
        <f t="shared" si="105"/>
        <v>UMIC</v>
      </c>
      <c r="Z191" s="66" t="str">
        <f t="shared" si="106"/>
        <v>UMIC</v>
      </c>
      <c r="AA191" s="66" t="str">
        <f t="shared" si="107"/>
        <v>UMIC</v>
      </c>
      <c r="AB191" s="66" t="str">
        <f t="shared" si="108"/>
        <v>UMIC</v>
      </c>
      <c r="AC191" s="66" t="str">
        <f t="shared" si="109"/>
        <v>UMIC</v>
      </c>
      <c r="AD191" s="66" t="str">
        <f t="shared" si="110"/>
        <v>UMIC</v>
      </c>
      <c r="AE191" s="66" t="str">
        <f t="shared" si="111"/>
        <v>UMIC</v>
      </c>
      <c r="AF191" s="66" t="str">
        <f t="shared" si="112"/>
        <v>UMIC</v>
      </c>
      <c r="AG191" s="66" t="str">
        <f t="shared" si="113"/>
        <v>UMIC</v>
      </c>
      <c r="AH191" s="66" t="str">
        <f t="shared" si="114"/>
        <v>UMIC</v>
      </c>
      <c r="AI191" s="66" t="str">
        <f t="shared" si="115"/>
        <v>UMIC</v>
      </c>
      <c r="AJ191" s="67"/>
      <c r="AK191" s="67"/>
      <c r="AL191" s="55"/>
      <c r="AM191" s="55"/>
      <c r="AN191" s="128" t="s">
        <v>1606</v>
      </c>
      <c r="AO191" s="128" t="s">
        <v>1606</v>
      </c>
      <c r="AP191" s="68" t="s">
        <v>1606</v>
      </c>
      <c r="AQ191" s="68" t="s">
        <v>1606</v>
      </c>
      <c r="AR191" s="68" t="s">
        <v>1606</v>
      </c>
      <c r="AS191" s="68" t="s">
        <v>1606</v>
      </c>
      <c r="AT191" s="69" t="s">
        <v>1606</v>
      </c>
      <c r="AU191" s="68" t="s">
        <v>1606</v>
      </c>
      <c r="AV191" s="68" t="s">
        <v>1606</v>
      </c>
      <c r="AW191" s="70" t="s">
        <v>1606</v>
      </c>
      <c r="AX191" s="70" t="s">
        <v>1606</v>
      </c>
      <c r="AY191" s="70" t="s">
        <v>1606</v>
      </c>
      <c r="AZ191" s="70" t="s">
        <v>1606</v>
      </c>
      <c r="BA191" s="70" t="s">
        <v>1606</v>
      </c>
      <c r="BB191" s="70" t="s">
        <v>1606</v>
      </c>
      <c r="BC191" s="70" t="s">
        <v>1606</v>
      </c>
      <c r="BD191" s="70" t="s">
        <v>1598</v>
      </c>
      <c r="BE191" s="70" t="s">
        <v>1598</v>
      </c>
      <c r="BF191" s="70" t="s">
        <v>1598</v>
      </c>
      <c r="BG191" s="70" t="s">
        <v>1598</v>
      </c>
      <c r="BH191" s="70" t="s">
        <v>1598</v>
      </c>
      <c r="BI191" s="70" t="s">
        <v>1598</v>
      </c>
      <c r="BJ191" s="70" t="s">
        <v>1598</v>
      </c>
      <c r="BK191" s="70" t="s">
        <v>1598</v>
      </c>
      <c r="BL191" s="70" t="s">
        <v>1598</v>
      </c>
      <c r="BM191" s="70" t="s">
        <v>1598</v>
      </c>
      <c r="BN191" s="70" t="s">
        <v>1598</v>
      </c>
      <c r="BO191" s="70" t="s">
        <v>1598</v>
      </c>
      <c r="BP191" s="70" t="s">
        <v>1598</v>
      </c>
      <c r="BQ191" s="70" t="s">
        <v>1598</v>
      </c>
      <c r="BR191" s="55"/>
      <c r="BS191" s="55"/>
      <c r="BT191" s="135" t="s">
        <v>1600</v>
      </c>
      <c r="BU191" s="71" t="s">
        <v>1600</v>
      </c>
      <c r="BV191" s="71" t="s">
        <v>1600</v>
      </c>
      <c r="BW191" s="71" t="s">
        <v>1600</v>
      </c>
      <c r="BX191" s="71" t="s">
        <v>1600</v>
      </c>
      <c r="BY191" s="71" t="s">
        <v>1600</v>
      </c>
      <c r="BZ191" s="71" t="s">
        <v>1600</v>
      </c>
      <c r="CA191" s="71" t="s">
        <v>1600</v>
      </c>
      <c r="CB191" s="71" t="s">
        <v>1600</v>
      </c>
      <c r="CC191" s="64" t="s">
        <v>1600</v>
      </c>
      <c r="CD191" s="64" t="s">
        <v>1600</v>
      </c>
      <c r="CE191" s="64" t="s">
        <v>1600</v>
      </c>
      <c r="CF191" s="64" t="s">
        <v>1600</v>
      </c>
      <c r="CG191" s="64" t="s">
        <v>1600</v>
      </c>
      <c r="CH191" s="64" t="s">
        <v>1600</v>
      </c>
      <c r="CI191" s="64" t="s">
        <v>1600</v>
      </c>
      <c r="CJ191" s="64" t="s">
        <v>1600</v>
      </c>
      <c r="CK191" s="64" t="s">
        <v>1600</v>
      </c>
      <c r="CL191" s="64" t="s">
        <v>1600</v>
      </c>
      <c r="CM191" s="64" t="s">
        <v>1600</v>
      </c>
      <c r="CN191" s="64" t="s">
        <v>1600</v>
      </c>
      <c r="CO191" s="64" t="s">
        <v>1600</v>
      </c>
      <c r="CP191" s="64" t="s">
        <v>1600</v>
      </c>
      <c r="CQ191" s="64" t="s">
        <v>1600</v>
      </c>
      <c r="CR191" s="64" t="s">
        <v>1600</v>
      </c>
      <c r="CS191" s="64" t="s">
        <v>1600</v>
      </c>
      <c r="CT191" s="64" t="s">
        <v>1600</v>
      </c>
      <c r="CU191" s="64" t="s">
        <v>1600</v>
      </c>
      <c r="CV191" s="64" t="s">
        <v>1600</v>
      </c>
      <c r="CW191" s="64" t="s">
        <v>1600</v>
      </c>
      <c r="CX191" s="29"/>
      <c r="CY191" s="29"/>
      <c r="CZ191" s="139" t="s">
        <v>1601</v>
      </c>
      <c r="DA191" s="72" t="s">
        <v>1601</v>
      </c>
      <c r="DB191" s="72" t="s">
        <v>1601</v>
      </c>
      <c r="DC191" s="72" t="s">
        <v>1601</v>
      </c>
      <c r="DD191" s="72" t="s">
        <v>1601</v>
      </c>
      <c r="DE191" s="72" t="s">
        <v>1601</v>
      </c>
      <c r="DF191" s="72" t="s">
        <v>1601</v>
      </c>
      <c r="DG191" s="77" t="s">
        <v>1602</v>
      </c>
      <c r="DH191" s="78" t="s">
        <v>1602</v>
      </c>
      <c r="DI191" s="74" t="s">
        <v>1601</v>
      </c>
      <c r="DJ191" s="74" t="s">
        <v>1601</v>
      </c>
      <c r="DK191" s="74" t="s">
        <v>1601</v>
      </c>
      <c r="DL191" s="74" t="s">
        <v>1601</v>
      </c>
      <c r="DM191" s="74" t="s">
        <v>1601</v>
      </c>
      <c r="DN191" s="74" t="s">
        <v>1601</v>
      </c>
      <c r="DO191" s="74" t="s">
        <v>1601</v>
      </c>
      <c r="DP191" s="74" t="s">
        <v>1601</v>
      </c>
      <c r="DQ191" s="74" t="s">
        <v>1601</v>
      </c>
      <c r="DR191" s="74" t="s">
        <v>1601</v>
      </c>
      <c r="DS191" s="74" t="s">
        <v>1601</v>
      </c>
      <c r="DT191" s="74" t="s">
        <v>1601</v>
      </c>
      <c r="DU191" s="74" t="s">
        <v>1601</v>
      </c>
      <c r="DV191" s="74" t="s">
        <v>1601</v>
      </c>
      <c r="DW191" s="74" t="str">
        <f t="shared" si="120"/>
        <v>ineligible</v>
      </c>
      <c r="DX191" s="74" t="str">
        <f t="shared" si="121"/>
        <v>ineligible</v>
      </c>
      <c r="DY191" s="74" t="str">
        <f t="shared" si="122"/>
        <v>ineligible</v>
      </c>
      <c r="DZ191" s="74" t="str">
        <f t="shared" si="123"/>
        <v>ineligible</v>
      </c>
      <c r="EA191" s="74" t="str">
        <f t="shared" si="124"/>
        <v>ineligible</v>
      </c>
      <c r="EB191" s="74" t="s">
        <v>1601</v>
      </c>
      <c r="EC191" s="63"/>
      <c r="ED191" s="63"/>
      <c r="EE191" s="74"/>
      <c r="EF191" s="74"/>
      <c r="EG191" s="74"/>
      <c r="EH191" s="74"/>
      <c r="EI191" s="74"/>
      <c r="EJ191" s="74"/>
      <c r="EK191" s="74"/>
      <c r="EL191" s="74"/>
      <c r="EM191" s="74"/>
      <c r="EN191" s="74"/>
      <c r="EO191" s="74"/>
      <c r="EP191" s="74"/>
      <c r="EQ191" s="74"/>
      <c r="ER191" s="74"/>
      <c r="ES191" s="74"/>
      <c r="ET191" s="74"/>
      <c r="EU191" s="74"/>
      <c r="EV191" s="74"/>
      <c r="EW191" s="74"/>
      <c r="EX191" s="74"/>
      <c r="EY191" s="74"/>
      <c r="EZ191" s="74"/>
      <c r="FA191" s="74"/>
      <c r="FB191" s="74"/>
      <c r="FC191" s="74"/>
      <c r="FD191" s="74"/>
    </row>
    <row r="192" spans="2:160" x14ac:dyDescent="0.25">
      <c r="B192" s="20" t="s">
        <v>73</v>
      </c>
      <c r="C192" s="64" t="s">
        <v>1797</v>
      </c>
      <c r="D192" s="29"/>
      <c r="E192" s="29"/>
      <c r="F192" s="65" t="str">
        <f t="shared" si="86"/>
        <v>LMIC</v>
      </c>
      <c r="G192" s="65" t="str">
        <f t="shared" si="87"/>
        <v>LMIC</v>
      </c>
      <c r="H192" s="65" t="str">
        <f t="shared" si="88"/>
        <v>LMIC</v>
      </c>
      <c r="I192" s="65" t="str">
        <f t="shared" si="89"/>
        <v>LMIC</v>
      </c>
      <c r="J192" s="65" t="str">
        <f t="shared" si="90"/>
        <v>LMIC</v>
      </c>
      <c r="K192" s="65" t="str">
        <f t="shared" si="91"/>
        <v>LMIC</v>
      </c>
      <c r="L192" s="65" t="str">
        <f t="shared" si="92"/>
        <v>LMIC</v>
      </c>
      <c r="M192" s="65" t="str">
        <f t="shared" si="93"/>
        <v>UMIC</v>
      </c>
      <c r="N192" s="65" t="str">
        <f t="shared" si="94"/>
        <v>UMIC</v>
      </c>
      <c r="O192" s="66" t="str">
        <f t="shared" si="95"/>
        <v>UMIC</v>
      </c>
      <c r="P192" s="66" t="str">
        <f t="shared" si="96"/>
        <v>UMIC</v>
      </c>
      <c r="Q192" s="66" t="str">
        <f t="shared" si="97"/>
        <v>UMIC</v>
      </c>
      <c r="R192" s="66" t="str">
        <f t="shared" si="98"/>
        <v>LMIC</v>
      </c>
      <c r="S192" s="66" t="str">
        <f t="shared" si="99"/>
        <v>LMIC</v>
      </c>
      <c r="T192" s="66" t="str">
        <f t="shared" si="100"/>
        <v>LMIC</v>
      </c>
      <c r="U192" s="66" t="str">
        <f t="shared" si="101"/>
        <v>LMIC</v>
      </c>
      <c r="V192" s="66" t="str">
        <f t="shared" si="102"/>
        <v>LMIC</v>
      </c>
      <c r="W192" s="66" t="str">
        <f t="shared" si="103"/>
        <v>LMIC</v>
      </c>
      <c r="X192" s="66" t="str">
        <f t="shared" si="104"/>
        <v>LMIC</v>
      </c>
      <c r="Y192" s="66" t="str">
        <f t="shared" si="105"/>
        <v>LMIC</v>
      </c>
      <c r="Z192" s="66" t="str">
        <f t="shared" si="106"/>
        <v>LMIC</v>
      </c>
      <c r="AA192" s="66" t="str">
        <f t="shared" si="107"/>
        <v>LMIC</v>
      </c>
      <c r="AB192" s="66" t="str">
        <f t="shared" si="108"/>
        <v>LMIC</v>
      </c>
      <c r="AC192" s="66" t="str">
        <f t="shared" si="109"/>
        <v>LMIC</v>
      </c>
      <c r="AD192" s="66" t="str">
        <f t="shared" si="110"/>
        <v>LMIC</v>
      </c>
      <c r="AE192" s="66" t="str">
        <f t="shared" si="111"/>
        <v>LMIC</v>
      </c>
      <c r="AF192" s="66" t="str">
        <f t="shared" si="112"/>
        <v>LMIC</v>
      </c>
      <c r="AG192" s="66" t="str">
        <f t="shared" si="113"/>
        <v>LMIC</v>
      </c>
      <c r="AH192" s="66" t="str">
        <f t="shared" si="114"/>
        <v>LMIC</v>
      </c>
      <c r="AI192" s="66" t="str">
        <f t="shared" si="115"/>
        <v>LMIC</v>
      </c>
      <c r="AJ192" s="67"/>
      <c r="AK192" s="67"/>
      <c r="AL192" s="55"/>
      <c r="AM192" s="55"/>
      <c r="AN192" s="128" t="s">
        <v>1599</v>
      </c>
      <c r="AO192" s="128" t="s">
        <v>1599</v>
      </c>
      <c r="AP192" s="68" t="s">
        <v>1599</v>
      </c>
      <c r="AQ192" s="68" t="s">
        <v>1599</v>
      </c>
      <c r="AR192" s="68" t="s">
        <v>1599</v>
      </c>
      <c r="AS192" s="68" t="s">
        <v>1599</v>
      </c>
      <c r="AT192" s="75" t="s">
        <v>1599</v>
      </c>
      <c r="AU192" s="68" t="s">
        <v>1598</v>
      </c>
      <c r="AV192" s="68" t="s">
        <v>1598</v>
      </c>
      <c r="AW192" s="70" t="s">
        <v>1598</v>
      </c>
      <c r="AX192" s="70" t="s">
        <v>1598</v>
      </c>
      <c r="AY192" s="70" t="s">
        <v>1598</v>
      </c>
      <c r="AZ192" s="70" t="s">
        <v>1599</v>
      </c>
      <c r="BA192" s="70" t="s">
        <v>1599</v>
      </c>
      <c r="BB192" s="70" t="s">
        <v>1599</v>
      </c>
      <c r="BC192" s="70" t="s">
        <v>1599</v>
      </c>
      <c r="BD192" s="70" t="s">
        <v>1599</v>
      </c>
      <c r="BE192" s="70" t="s">
        <v>1599</v>
      </c>
      <c r="BF192" s="70" t="s">
        <v>1599</v>
      </c>
      <c r="BG192" s="70" t="s">
        <v>1599</v>
      </c>
      <c r="BH192" s="70" t="s">
        <v>1599</v>
      </c>
      <c r="BI192" s="70" t="s">
        <v>1599</v>
      </c>
      <c r="BJ192" s="70" t="s">
        <v>1599</v>
      </c>
      <c r="BK192" s="70" t="s">
        <v>1599</v>
      </c>
      <c r="BL192" s="70" t="s">
        <v>1599</v>
      </c>
      <c r="BM192" s="70" t="s">
        <v>1599</v>
      </c>
      <c r="BN192" s="70" t="s">
        <v>1599</v>
      </c>
      <c r="BO192" s="70" t="s">
        <v>1599</v>
      </c>
      <c r="BP192" s="70" t="s">
        <v>1599</v>
      </c>
      <c r="BQ192" s="70" t="s">
        <v>1599</v>
      </c>
      <c r="BR192" s="55"/>
      <c r="BS192" s="55"/>
      <c r="BT192" s="135" t="s">
        <v>1600</v>
      </c>
      <c r="BU192" s="71" t="s">
        <v>1600</v>
      </c>
      <c r="BV192" s="71" t="s">
        <v>1600</v>
      </c>
      <c r="BW192" s="71" t="s">
        <v>1600</v>
      </c>
      <c r="BX192" s="71" t="s">
        <v>1600</v>
      </c>
      <c r="BY192" s="71" t="s">
        <v>1600</v>
      </c>
      <c r="BZ192" s="71" t="s">
        <v>1600</v>
      </c>
      <c r="CA192" s="71" t="s">
        <v>1600</v>
      </c>
      <c r="CB192" s="71" t="s">
        <v>1600</v>
      </c>
      <c r="CC192" s="64" t="s">
        <v>1600</v>
      </c>
      <c r="CD192" s="64" t="s">
        <v>1600</v>
      </c>
      <c r="CE192" s="64" t="s">
        <v>1600</v>
      </c>
      <c r="CF192" s="64" t="s">
        <v>1600</v>
      </c>
      <c r="CG192" s="64" t="s">
        <v>1600</v>
      </c>
      <c r="CH192" s="64" t="s">
        <v>1600</v>
      </c>
      <c r="CI192" s="64" t="s">
        <v>1600</v>
      </c>
      <c r="CJ192" s="64" t="s">
        <v>1600</v>
      </c>
      <c r="CK192" s="64" t="s">
        <v>1600</v>
      </c>
      <c r="CL192" s="64" t="s">
        <v>1600</v>
      </c>
      <c r="CM192" s="64" t="s">
        <v>1600</v>
      </c>
      <c r="CN192" s="64" t="s">
        <v>1600</v>
      </c>
      <c r="CO192" s="64" t="s">
        <v>1600</v>
      </c>
      <c r="CP192" s="64" t="s">
        <v>1600</v>
      </c>
      <c r="CQ192" s="64" t="s">
        <v>1600</v>
      </c>
      <c r="CR192" s="64" t="s">
        <v>1600</v>
      </c>
      <c r="CS192" s="64" t="s">
        <v>1600</v>
      </c>
      <c r="CT192" s="64" t="s">
        <v>1600</v>
      </c>
      <c r="CU192" s="64" t="s">
        <v>1600</v>
      </c>
      <c r="CV192" s="64" t="s">
        <v>1600</v>
      </c>
      <c r="CW192" s="64" t="s">
        <v>1600</v>
      </c>
      <c r="CX192" s="29"/>
      <c r="CY192" s="29"/>
      <c r="CZ192" s="139" t="s">
        <v>1596</v>
      </c>
      <c r="DA192" s="72" t="s">
        <v>1596</v>
      </c>
      <c r="DB192" s="72" t="s">
        <v>1596</v>
      </c>
      <c r="DC192" s="72" t="s">
        <v>1596</v>
      </c>
      <c r="DD192" s="72" t="s">
        <v>1596</v>
      </c>
      <c r="DE192" s="72" t="s">
        <v>1596</v>
      </c>
      <c r="DF192" s="72" t="s">
        <v>1601</v>
      </c>
      <c r="DG192" s="77" t="s">
        <v>1602</v>
      </c>
      <c r="DH192" s="78" t="s">
        <v>1602</v>
      </c>
      <c r="DI192" s="74" t="s">
        <v>1601</v>
      </c>
      <c r="DJ192" s="74" t="s">
        <v>1601</v>
      </c>
      <c r="DK192" s="74" t="s">
        <v>1596</v>
      </c>
      <c r="DL192" s="74" t="s">
        <v>1596</v>
      </c>
      <c r="DM192" s="74" t="s">
        <v>1596</v>
      </c>
      <c r="DN192" s="74" t="s">
        <v>1596</v>
      </c>
      <c r="DO192" s="74" t="s">
        <v>1596</v>
      </c>
      <c r="DP192" s="74" t="s">
        <v>1596</v>
      </c>
      <c r="DQ192" s="74" t="s">
        <v>1596</v>
      </c>
      <c r="DR192" s="74" t="s">
        <v>1596</v>
      </c>
      <c r="DS192" s="74" t="s">
        <v>1596</v>
      </c>
      <c r="DT192" s="74" t="s">
        <v>1596</v>
      </c>
      <c r="DU192" s="74" t="s">
        <v>1596</v>
      </c>
      <c r="DV192" s="74" t="s">
        <v>1596</v>
      </c>
      <c r="DW192" s="74" t="str">
        <f t="shared" si="120"/>
        <v>eligible</v>
      </c>
      <c r="DX192" s="74" t="str">
        <f t="shared" si="121"/>
        <v>eligible</v>
      </c>
      <c r="DY192" s="74" t="str">
        <f t="shared" si="122"/>
        <v>eligible</v>
      </c>
      <c r="DZ192" s="74" t="str">
        <f t="shared" si="123"/>
        <v>eligible</v>
      </c>
      <c r="EA192" s="74" t="str">
        <f t="shared" si="124"/>
        <v>eligible</v>
      </c>
      <c r="EB192" s="74" t="s">
        <v>1596</v>
      </c>
      <c r="EC192" s="63"/>
      <c r="ED192" s="63"/>
      <c r="EE192" s="74"/>
      <c r="EF192" s="74"/>
      <c r="EG192" s="74"/>
      <c r="EH192" s="74"/>
      <c r="EI192" s="74"/>
      <c r="EJ192" s="74"/>
      <c r="EK192" s="74"/>
      <c r="EL192" s="74"/>
      <c r="EM192" s="74"/>
      <c r="EN192" s="74"/>
      <c r="EO192" s="74"/>
      <c r="EP192" s="74"/>
      <c r="EQ192" s="74"/>
      <c r="ER192" s="74"/>
      <c r="ES192" s="74"/>
      <c r="ET192" s="74"/>
      <c r="EU192" s="74"/>
      <c r="EV192" s="74"/>
      <c r="EW192" s="74"/>
      <c r="EX192" s="74"/>
      <c r="EY192" s="74"/>
      <c r="EZ192" s="74"/>
      <c r="FA192" s="74"/>
      <c r="FB192" s="74"/>
      <c r="FC192" s="74"/>
      <c r="FD192" s="74"/>
    </row>
    <row r="193" spans="2:160" x14ac:dyDescent="0.25">
      <c r="B193" s="20" t="s">
        <v>80</v>
      </c>
      <c r="C193" s="64" t="s">
        <v>1346</v>
      </c>
      <c r="D193" s="29"/>
      <c r="E193" s="29"/>
      <c r="F193" s="65" t="str">
        <f t="shared" si="86"/>
        <v>UMIC</v>
      </c>
      <c r="G193" s="65" t="str">
        <f t="shared" si="87"/>
        <v>UMIC</v>
      </c>
      <c r="H193" s="65" t="str">
        <f t="shared" si="88"/>
        <v>UMIC</v>
      </c>
      <c r="I193" s="65" t="str">
        <f t="shared" si="89"/>
        <v>UMIC</v>
      </c>
      <c r="J193" s="65" t="str">
        <f t="shared" si="90"/>
        <v>UMIC</v>
      </c>
      <c r="K193" s="65" t="str">
        <f t="shared" si="91"/>
        <v>UMIC</v>
      </c>
      <c r="L193" s="65" t="str">
        <f t="shared" si="92"/>
        <v>UMIC</v>
      </c>
      <c r="M193" s="65" t="str">
        <f t="shared" si="93"/>
        <v>UMIC</v>
      </c>
      <c r="N193" s="65" t="str">
        <f t="shared" si="94"/>
        <v>UMIC</v>
      </c>
      <c r="O193" s="66" t="str">
        <f t="shared" si="95"/>
        <v>UMIC</v>
      </c>
      <c r="P193" s="66" t="str">
        <f t="shared" si="96"/>
        <v>UMIC</v>
      </c>
      <c r="Q193" s="66" t="str">
        <f t="shared" si="97"/>
        <v>UMIC</v>
      </c>
      <c r="R193" s="66" t="str">
        <f t="shared" si="98"/>
        <v>UMIC</v>
      </c>
      <c r="S193" s="66" t="str">
        <f t="shared" si="99"/>
        <v>UMIC</v>
      </c>
      <c r="T193" s="66" t="str">
        <f t="shared" si="100"/>
        <v>UMIC</v>
      </c>
      <c r="U193" s="66" t="str">
        <f t="shared" si="101"/>
        <v>UMIC</v>
      </c>
      <c r="V193" s="66" t="str">
        <f t="shared" si="102"/>
        <v>UMIC</v>
      </c>
      <c r="W193" s="66" t="str">
        <f t="shared" si="103"/>
        <v>UMIC</v>
      </c>
      <c r="X193" s="66" t="str">
        <f t="shared" si="104"/>
        <v>LMIC</v>
      </c>
      <c r="Y193" s="66" t="str">
        <f t="shared" si="105"/>
        <v>LMIC</v>
      </c>
      <c r="Z193" s="66" t="str">
        <f t="shared" si="106"/>
        <v>LMIC</v>
      </c>
      <c r="AA193" s="66" t="str">
        <f t="shared" si="107"/>
        <v>UMIC</v>
      </c>
      <c r="AB193" s="66" t="str">
        <f t="shared" si="108"/>
        <v>LMIC</v>
      </c>
      <c r="AC193" s="66" t="str">
        <f t="shared" si="109"/>
        <v>UMIC</v>
      </c>
      <c r="AD193" s="66" t="str">
        <f t="shared" si="110"/>
        <v>UMIC</v>
      </c>
      <c r="AE193" s="66" t="str">
        <f t="shared" si="111"/>
        <v>LMIC</v>
      </c>
      <c r="AF193" s="66" t="str">
        <f t="shared" si="112"/>
        <v>LMIC</v>
      </c>
      <c r="AG193" s="66" t="str">
        <f t="shared" si="113"/>
        <v>LMIC</v>
      </c>
      <c r="AH193" s="66" t="str">
        <f t="shared" si="114"/>
        <v>LMIC</v>
      </c>
      <c r="AI193" s="66" t="str">
        <f t="shared" si="115"/>
        <v>LMIC</v>
      </c>
      <c r="AJ193" s="67"/>
      <c r="AK193" s="67"/>
      <c r="AL193" s="55"/>
      <c r="AM193" s="55"/>
      <c r="AN193" s="128" t="s">
        <v>1598</v>
      </c>
      <c r="AO193" s="128" t="s">
        <v>1598</v>
      </c>
      <c r="AP193" s="68" t="s">
        <v>1598</v>
      </c>
      <c r="AQ193" s="68" t="s">
        <v>1598</v>
      </c>
      <c r="AR193" s="68" t="s">
        <v>1598</v>
      </c>
      <c r="AS193" s="68" t="s">
        <v>1598</v>
      </c>
      <c r="AT193" s="69" t="s">
        <v>1598</v>
      </c>
      <c r="AU193" s="68" t="s">
        <v>1598</v>
      </c>
      <c r="AV193" s="68" t="s">
        <v>1598</v>
      </c>
      <c r="AW193" s="70" t="s">
        <v>1598</v>
      </c>
      <c r="AX193" s="70" t="s">
        <v>1598</v>
      </c>
      <c r="AY193" s="70" t="s">
        <v>1598</v>
      </c>
      <c r="AZ193" s="70" t="s">
        <v>1598</v>
      </c>
      <c r="BA193" s="70" t="s">
        <v>1598</v>
      </c>
      <c r="BB193" s="70" t="s">
        <v>1598</v>
      </c>
      <c r="BC193" s="70" t="s">
        <v>1598</v>
      </c>
      <c r="BD193" s="70" t="s">
        <v>1598</v>
      </c>
      <c r="BE193" s="70" t="s">
        <v>1598</v>
      </c>
      <c r="BF193" s="70" t="s">
        <v>1599</v>
      </c>
      <c r="BG193" s="70" t="s">
        <v>1599</v>
      </c>
      <c r="BH193" s="70" t="s">
        <v>1599</v>
      </c>
      <c r="BI193" s="70" t="s">
        <v>1598</v>
      </c>
      <c r="BJ193" s="70" t="s">
        <v>1599</v>
      </c>
      <c r="BK193" s="70" t="s">
        <v>1598</v>
      </c>
      <c r="BL193" s="70" t="s">
        <v>1598</v>
      </c>
      <c r="BM193" s="70" t="s">
        <v>1599</v>
      </c>
      <c r="BN193" s="70" t="s">
        <v>1599</v>
      </c>
      <c r="BO193" s="70" t="s">
        <v>1599</v>
      </c>
      <c r="BP193" s="70" t="s">
        <v>1599</v>
      </c>
      <c r="BQ193" s="70" t="s">
        <v>1599</v>
      </c>
      <c r="BR193" s="55"/>
      <c r="BS193" s="55"/>
      <c r="BT193" s="135" t="s">
        <v>1600</v>
      </c>
      <c r="BU193" s="71" t="s">
        <v>1600</v>
      </c>
      <c r="BV193" s="71" t="s">
        <v>1600</v>
      </c>
      <c r="BW193" s="71" t="s">
        <v>1600</v>
      </c>
      <c r="BX193" s="71" t="s">
        <v>1600</v>
      </c>
      <c r="BY193" s="71" t="s">
        <v>1600</v>
      </c>
      <c r="BZ193" s="71" t="s">
        <v>1600</v>
      </c>
      <c r="CA193" s="71" t="s">
        <v>1600</v>
      </c>
      <c r="CB193" s="71" t="s">
        <v>1600</v>
      </c>
      <c r="CC193" s="64" t="s">
        <v>1600</v>
      </c>
      <c r="CD193" s="64" t="s">
        <v>1600</v>
      </c>
      <c r="CE193" s="64" t="s">
        <v>1600</v>
      </c>
      <c r="CF193" s="64" t="s">
        <v>1600</v>
      </c>
      <c r="CG193" s="64" t="s">
        <v>1600</v>
      </c>
      <c r="CH193" s="64" t="s">
        <v>1600</v>
      </c>
      <c r="CI193" s="64" t="s">
        <v>1600</v>
      </c>
      <c r="CJ193" s="64" t="s">
        <v>1600</v>
      </c>
      <c r="CK193" s="64" t="s">
        <v>1600</v>
      </c>
      <c r="CL193" s="64" t="s">
        <v>1600</v>
      </c>
      <c r="CM193" s="64" t="s">
        <v>1600</v>
      </c>
      <c r="CN193" s="64" t="s">
        <v>1600</v>
      </c>
      <c r="CO193" s="64" t="s">
        <v>1600</v>
      </c>
      <c r="CP193" s="64" t="s">
        <v>1600</v>
      </c>
      <c r="CQ193" s="64" t="s">
        <v>1600</v>
      </c>
      <c r="CR193" s="64" t="s">
        <v>1600</v>
      </c>
      <c r="CS193" s="64" t="s">
        <v>1600</v>
      </c>
      <c r="CT193" s="64" t="s">
        <v>1600</v>
      </c>
      <c r="CU193" s="64" t="s">
        <v>1600</v>
      </c>
      <c r="CV193" s="64" t="s">
        <v>1600</v>
      </c>
      <c r="CW193" s="64" t="s">
        <v>1600</v>
      </c>
      <c r="CX193" s="29"/>
      <c r="CY193" s="29"/>
      <c r="CZ193" s="139" t="s">
        <v>1601</v>
      </c>
      <c r="DA193" s="72" t="s">
        <v>1601</v>
      </c>
      <c r="DB193" s="72" t="s">
        <v>1601</v>
      </c>
      <c r="DC193" s="72" t="s">
        <v>1601</v>
      </c>
      <c r="DD193" s="72" t="s">
        <v>1601</v>
      </c>
      <c r="DE193" s="72" t="s">
        <v>1601</v>
      </c>
      <c r="DF193" s="72" t="s">
        <v>1601</v>
      </c>
      <c r="DG193" s="77" t="s">
        <v>1602</v>
      </c>
      <c r="DH193" s="78" t="s">
        <v>1602</v>
      </c>
      <c r="DI193" s="74" t="s">
        <v>1601</v>
      </c>
      <c r="DJ193" s="74" t="s">
        <v>1601</v>
      </c>
      <c r="DK193" s="74" t="s">
        <v>1601</v>
      </c>
      <c r="DL193" s="74" t="s">
        <v>1601</v>
      </c>
      <c r="DM193" s="74" t="s">
        <v>1601</v>
      </c>
      <c r="DN193" s="74" t="s">
        <v>1601</v>
      </c>
      <c r="DO193" s="74" t="s">
        <v>1601</v>
      </c>
      <c r="DP193" s="74" t="s">
        <v>1601</v>
      </c>
      <c r="DQ193" s="74" t="s">
        <v>1596</v>
      </c>
      <c r="DR193" s="74" t="s">
        <v>1596</v>
      </c>
      <c r="DS193" s="74" t="s">
        <v>1596</v>
      </c>
      <c r="DT193" s="74" t="s">
        <v>1601</v>
      </c>
      <c r="DU193" s="74" t="s">
        <v>1601</v>
      </c>
      <c r="DV193" s="74" t="s">
        <v>1601</v>
      </c>
      <c r="DW193" s="74" t="str">
        <f t="shared" si="120"/>
        <v>ineligible</v>
      </c>
      <c r="DX193" s="74" t="str">
        <f t="shared" si="121"/>
        <v>eligible</v>
      </c>
      <c r="DY193" s="74" t="str">
        <f t="shared" si="122"/>
        <v>eligible</v>
      </c>
      <c r="DZ193" s="74" t="str">
        <f t="shared" si="123"/>
        <v>eligible</v>
      </c>
      <c r="EA193" s="74" t="str">
        <f t="shared" si="124"/>
        <v>eligible</v>
      </c>
      <c r="EB193" s="74" t="s">
        <v>1596</v>
      </c>
      <c r="EC193" s="63"/>
      <c r="ED193" s="63"/>
      <c r="EE193" s="74"/>
      <c r="EF193" s="74"/>
      <c r="EG193" s="74"/>
      <c r="EH193" s="74"/>
      <c r="EI193" s="74"/>
      <c r="EJ193" s="74"/>
      <c r="EK193" s="74"/>
      <c r="EL193" s="74"/>
      <c r="EM193" s="74"/>
      <c r="EN193" s="74"/>
      <c r="EO193" s="74"/>
      <c r="EP193" s="74"/>
      <c r="EQ193" s="74"/>
      <c r="ER193" s="74"/>
      <c r="ES193" s="74"/>
      <c r="ET193" s="74"/>
      <c r="EU193" s="74"/>
      <c r="EV193" s="74"/>
      <c r="EW193" s="74"/>
      <c r="EX193" s="74"/>
      <c r="EY193" s="74"/>
      <c r="EZ193" s="74"/>
      <c r="FA193" s="74"/>
      <c r="FB193" s="74"/>
      <c r="FC193" s="74"/>
      <c r="FD193" s="74"/>
    </row>
    <row r="194" spans="2:160" x14ac:dyDescent="0.25">
      <c r="B194" s="20" t="s">
        <v>1574</v>
      </c>
      <c r="C194" s="64" t="s">
        <v>1798</v>
      </c>
      <c r="D194" s="29"/>
      <c r="E194" s="29"/>
      <c r="F194" s="65" t="str">
        <f t="shared" si="86"/>
        <v>UMIC</v>
      </c>
      <c r="G194" s="65" t="str">
        <f t="shared" si="87"/>
        <v>UMIC</v>
      </c>
      <c r="H194" s="65" t="str">
        <f t="shared" si="88"/>
        <v>UMIC</v>
      </c>
      <c r="I194" s="65" t="str">
        <f t="shared" si="89"/>
        <v>UMIC</v>
      </c>
      <c r="J194" s="65" t="str">
        <f t="shared" si="90"/>
        <v>UMIC</v>
      </c>
      <c r="K194" s="65" t="str">
        <f t="shared" si="91"/>
        <v>UMIC</v>
      </c>
      <c r="L194" s="65" t="str">
        <f t="shared" si="92"/>
        <v>UMIC</v>
      </c>
      <c r="M194" s="65" t="str">
        <f t="shared" si="93"/>
        <v>UMIC</v>
      </c>
      <c r="N194" s="65" t="str">
        <f t="shared" si="94"/>
        <v>UMIC</v>
      </c>
      <c r="O194" s="66" t="str">
        <f t="shared" si="95"/>
        <v>UMIC</v>
      </c>
      <c r="P194" s="66" t="str">
        <f t="shared" si="96"/>
        <v>UMIC</v>
      </c>
      <c r="Q194" s="66" t="str">
        <f t="shared" si="97"/>
        <v>LMIC</v>
      </c>
      <c r="R194" s="66" t="str">
        <f t="shared" si="98"/>
        <v>LMIC</v>
      </c>
      <c r="S194" s="66" t="str">
        <f t="shared" si="99"/>
        <v>LMIC</v>
      </c>
      <c r="T194" s="66" t="str">
        <f t="shared" si="100"/>
        <v>LMIC</v>
      </c>
      <c r="U194" s="66" t="str">
        <f t="shared" si="101"/>
        <v>LMIC</v>
      </c>
      <c r="V194" s="66" t="str">
        <f t="shared" si="102"/>
        <v>LMIC</v>
      </c>
      <c r="W194" s="66" t="str">
        <f t="shared" si="103"/>
        <v>LMIC</v>
      </c>
      <c r="X194" s="66" t="str">
        <f t="shared" si="104"/>
        <v>LMIC</v>
      </c>
      <c r="Y194" s="66" t="str">
        <f t="shared" si="105"/>
        <v>LMIC</v>
      </c>
      <c r="Z194" s="66" t="str">
        <f t="shared" si="106"/>
        <v>LMIC</v>
      </c>
      <c r="AA194" s="66" t="str">
        <f t="shared" si="107"/>
        <v>LMIC</v>
      </c>
      <c r="AB194" s="66" t="str">
        <f t="shared" si="108"/>
        <v>LIC</v>
      </c>
      <c r="AC194" s="66" t="str">
        <f t="shared" si="109"/>
        <v>LIC</v>
      </c>
      <c r="AD194" s="66" t="str">
        <f t="shared" si="110"/>
        <v>LIC</v>
      </c>
      <c r="AE194" s="66" t="str">
        <f t="shared" si="111"/>
        <v>LMIC</v>
      </c>
      <c r="AF194" s="66" t="str">
        <f t="shared" si="112"/>
        <v>LMIC</v>
      </c>
      <c r="AG194" s="66" t="str">
        <f t="shared" si="113"/>
        <v>LMIC</v>
      </c>
      <c r="AH194" s="66" t="str">
        <f t="shared" si="114"/>
        <v>LMIC</v>
      </c>
      <c r="AI194" s="66" t="str">
        <f t="shared" si="115"/>
        <v>LMIC</v>
      </c>
      <c r="AJ194" s="67"/>
      <c r="AK194" s="67"/>
      <c r="AL194" s="55"/>
      <c r="AM194" s="55"/>
      <c r="AN194" s="128" t="s">
        <v>1598</v>
      </c>
      <c r="AO194" s="128" t="s">
        <v>1598</v>
      </c>
      <c r="AP194" s="68" t="s">
        <v>1598</v>
      </c>
      <c r="AQ194" s="68" t="s">
        <v>1598</v>
      </c>
      <c r="AR194" s="68" t="s">
        <v>1598</v>
      </c>
      <c r="AS194" s="68" t="s">
        <v>1598</v>
      </c>
      <c r="AT194" s="69" t="s">
        <v>1598</v>
      </c>
      <c r="AU194" s="68" t="s">
        <v>1598</v>
      </c>
      <c r="AV194" s="68" t="s">
        <v>1598</v>
      </c>
      <c r="AW194" s="70" t="s">
        <v>1598</v>
      </c>
      <c r="AX194" s="70" t="s">
        <v>1598</v>
      </c>
      <c r="AY194" s="70" t="s">
        <v>1599</v>
      </c>
      <c r="AZ194" s="70" t="s">
        <v>1599</v>
      </c>
      <c r="BA194" s="70" t="s">
        <v>1599</v>
      </c>
      <c r="BB194" s="70" t="s">
        <v>1599</v>
      </c>
      <c r="BC194" s="70" t="s">
        <v>1599</v>
      </c>
      <c r="BD194" s="70" t="s">
        <v>1599</v>
      </c>
      <c r="BE194" s="70" t="s">
        <v>1599</v>
      </c>
      <c r="BF194" s="70" t="s">
        <v>1599</v>
      </c>
      <c r="BG194" s="70" t="s">
        <v>1599</v>
      </c>
      <c r="BH194" s="70" t="s">
        <v>1599</v>
      </c>
      <c r="BI194" s="70" t="s">
        <v>1599</v>
      </c>
      <c r="BJ194" s="70" t="s">
        <v>1595</v>
      </c>
      <c r="BK194" s="70" t="s">
        <v>1595</v>
      </c>
      <c r="BL194" s="70" t="s">
        <v>1595</v>
      </c>
      <c r="BM194" s="70" t="s">
        <v>1599</v>
      </c>
      <c r="BN194" s="70" t="s">
        <v>1599</v>
      </c>
      <c r="BO194" s="70" t="s">
        <v>1599</v>
      </c>
      <c r="BP194" s="70" t="s">
        <v>1599</v>
      </c>
      <c r="BQ194" s="70" t="s">
        <v>1599</v>
      </c>
      <c r="BR194" s="55"/>
      <c r="BS194" s="55"/>
      <c r="BT194" s="135" t="s">
        <v>1600</v>
      </c>
      <c r="BU194" s="71" t="s">
        <v>1600</v>
      </c>
      <c r="BV194" s="71" t="s">
        <v>1600</v>
      </c>
      <c r="BW194" s="71" t="s">
        <v>1600</v>
      </c>
      <c r="BX194" s="71" t="s">
        <v>1600</v>
      </c>
      <c r="BY194" s="71" t="s">
        <v>1600</v>
      </c>
      <c r="BZ194" s="71" t="s">
        <v>1600</v>
      </c>
      <c r="CA194" s="71" t="s">
        <v>1600</v>
      </c>
      <c r="CB194" s="71" t="s">
        <v>1600</v>
      </c>
      <c r="CC194" s="64" t="s">
        <v>1600</v>
      </c>
      <c r="CD194" s="64" t="s">
        <v>1600</v>
      </c>
      <c r="CE194" s="64" t="s">
        <v>1600</v>
      </c>
      <c r="CF194" s="64" t="s">
        <v>1600</v>
      </c>
      <c r="CG194" s="64" t="s">
        <v>1600</v>
      </c>
      <c r="CH194" s="64" t="s">
        <v>1600</v>
      </c>
      <c r="CI194" s="64" t="s">
        <v>1600</v>
      </c>
      <c r="CJ194" s="64" t="s">
        <v>1600</v>
      </c>
      <c r="CK194" s="64" t="s">
        <v>1600</v>
      </c>
      <c r="CL194" s="64" t="s">
        <v>1600</v>
      </c>
      <c r="CM194" s="64" t="s">
        <v>1600</v>
      </c>
      <c r="CN194" s="64" t="s">
        <v>1600</v>
      </c>
      <c r="CO194" s="64" t="s">
        <v>1600</v>
      </c>
      <c r="CP194" s="64" t="s">
        <v>1600</v>
      </c>
      <c r="CQ194" s="64" t="s">
        <v>1600</v>
      </c>
      <c r="CR194" s="64" t="s">
        <v>1600</v>
      </c>
      <c r="CS194" s="64" t="s">
        <v>1600</v>
      </c>
      <c r="CT194" s="64" t="s">
        <v>1600</v>
      </c>
      <c r="CU194" s="64" t="s">
        <v>1600</v>
      </c>
      <c r="CV194" s="64" t="s">
        <v>1600</v>
      </c>
      <c r="CW194" s="64" t="s">
        <v>1600</v>
      </c>
      <c r="CX194" s="29"/>
      <c r="CY194" s="29"/>
      <c r="CZ194" s="139" t="s">
        <v>1601</v>
      </c>
      <c r="DA194" s="72" t="s">
        <v>1601</v>
      </c>
      <c r="DB194" s="72" t="s">
        <v>1601</v>
      </c>
      <c r="DC194" s="72" t="s">
        <v>1601</v>
      </c>
      <c r="DD194" s="72" t="s">
        <v>1601</v>
      </c>
      <c r="DE194" s="72" t="s">
        <v>1601</v>
      </c>
      <c r="DF194" s="72" t="s">
        <v>1601</v>
      </c>
      <c r="DG194" s="77" t="s">
        <v>1602</v>
      </c>
      <c r="DH194" s="78" t="s">
        <v>1602</v>
      </c>
      <c r="DI194" s="74" t="s">
        <v>1601</v>
      </c>
      <c r="DJ194" s="74" t="s">
        <v>1596</v>
      </c>
      <c r="DK194" s="74" t="s">
        <v>1596</v>
      </c>
      <c r="DL194" s="74" t="s">
        <v>1596</v>
      </c>
      <c r="DM194" s="74" t="s">
        <v>1596</v>
      </c>
      <c r="DN194" s="74" t="s">
        <v>1596</v>
      </c>
      <c r="DO194" s="74" t="s">
        <v>1596</v>
      </c>
      <c r="DP194" s="74" t="s">
        <v>1596</v>
      </c>
      <c r="DQ194" s="74" t="s">
        <v>1596</v>
      </c>
      <c r="DR194" s="74" t="s">
        <v>1596</v>
      </c>
      <c r="DS194" s="74" t="s">
        <v>1596</v>
      </c>
      <c r="DT194" s="74" t="s">
        <v>1596</v>
      </c>
      <c r="DU194" s="74" t="s">
        <v>1596</v>
      </c>
      <c r="DV194" s="74" t="s">
        <v>1596</v>
      </c>
      <c r="DW194" s="74" t="str">
        <f t="shared" si="120"/>
        <v>eligible</v>
      </c>
      <c r="DX194" s="74" t="str">
        <f t="shared" si="121"/>
        <v>eligible</v>
      </c>
      <c r="DY194" s="74" t="str">
        <f t="shared" si="122"/>
        <v>eligible</v>
      </c>
      <c r="DZ194" s="74" t="str">
        <f t="shared" si="123"/>
        <v>eligible</v>
      </c>
      <c r="EA194" s="74" t="str">
        <f t="shared" si="124"/>
        <v>eligible</v>
      </c>
      <c r="EB194" s="74" t="s">
        <v>1596</v>
      </c>
      <c r="EC194" s="63"/>
      <c r="ED194" s="63"/>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row>
    <row r="195" spans="2:160" x14ac:dyDescent="0.25">
      <c r="B195" s="20" t="s">
        <v>1799</v>
      </c>
      <c r="C195" s="64" t="s">
        <v>1800</v>
      </c>
      <c r="D195" s="29"/>
      <c r="E195" s="29"/>
      <c r="F195" s="65" t="str">
        <f t="shared" si="86"/>
        <v>LDC</v>
      </c>
      <c r="G195" s="65" t="str">
        <f t="shared" si="87"/>
        <v>LDC</v>
      </c>
      <c r="H195" s="65" t="str">
        <f t="shared" si="88"/>
        <v>LDC</v>
      </c>
      <c r="I195" s="65" t="str">
        <f t="shared" si="89"/>
        <v>LDC</v>
      </c>
      <c r="J195" s="65" t="str">
        <f t="shared" si="90"/>
        <v>LDC</v>
      </c>
      <c r="K195" s="65" t="str">
        <f t="shared" si="91"/>
        <v>LDC</v>
      </c>
      <c r="L195" s="65" t="str">
        <f t="shared" si="92"/>
        <v>LDC</v>
      </c>
      <c r="M195" s="65" t="str">
        <f t="shared" si="93"/>
        <v>LDC</v>
      </c>
      <c r="N195" s="65" t="str">
        <f t="shared" si="94"/>
        <v>LDC</v>
      </c>
      <c r="O195" s="66" t="str">
        <f t="shared" si="95"/>
        <v>LDC</v>
      </c>
      <c r="P195" s="66" t="str">
        <f t="shared" si="96"/>
        <v>LDC</v>
      </c>
      <c r="Q195" s="66" t="str">
        <f t="shared" si="97"/>
        <v>LDC</v>
      </c>
      <c r="R195" s="66" t="str">
        <f t="shared" si="98"/>
        <v>LDC</v>
      </c>
      <c r="S195" s="66" t="str">
        <f t="shared" si="99"/>
        <v>LDC</v>
      </c>
      <c r="T195" s="66" t="str">
        <f t="shared" si="100"/>
        <v>LDC</v>
      </c>
      <c r="U195" s="66" t="str">
        <f t="shared" si="101"/>
        <v>LDC</v>
      </c>
      <c r="V195" s="66" t="str">
        <f t="shared" si="102"/>
        <v>LDC</v>
      </c>
      <c r="W195" s="66" t="str">
        <f t="shared" si="103"/>
        <v>LDC</v>
      </c>
      <c r="X195" s="66" t="str">
        <f t="shared" si="104"/>
        <v>LDC</v>
      </c>
      <c r="Y195" s="66" t="str">
        <f t="shared" si="105"/>
        <v>LDC</v>
      </c>
      <c r="Z195" s="66" t="str">
        <f t="shared" si="106"/>
        <v>LDC</v>
      </c>
      <c r="AA195" s="66" t="str">
        <f t="shared" si="107"/>
        <v>LDC</v>
      </c>
      <c r="AB195" s="66" t="str">
        <f t="shared" si="108"/>
        <v>LDC</v>
      </c>
      <c r="AC195" s="66" t="str">
        <f t="shared" si="109"/>
        <v>LDC</v>
      </c>
      <c r="AD195" s="66" t="str">
        <f t="shared" si="110"/>
        <v>LDC</v>
      </c>
      <c r="AE195" s="66" t="str">
        <f t="shared" si="111"/>
        <v>LDC</v>
      </c>
      <c r="AF195" s="66" t="str">
        <f t="shared" si="112"/>
        <v>LDC</v>
      </c>
      <c r="AG195" s="66" t="str">
        <f t="shared" si="113"/>
        <v>LDC</v>
      </c>
      <c r="AH195" s="66" t="str">
        <f t="shared" si="114"/>
        <v>LDC</v>
      </c>
      <c r="AI195" s="66" t="str">
        <f t="shared" si="115"/>
        <v>LDC</v>
      </c>
      <c r="AJ195" s="67"/>
      <c r="AK195" s="67"/>
      <c r="AL195" s="55"/>
      <c r="AM195" s="55"/>
      <c r="AN195" s="128" t="s">
        <v>1598</v>
      </c>
      <c r="AO195" s="128" t="s">
        <v>1598</v>
      </c>
      <c r="AP195" s="68" t="s">
        <v>1598</v>
      </c>
      <c r="AQ195" s="68" t="s">
        <v>1598</v>
      </c>
      <c r="AR195" s="68" t="s">
        <v>1598</v>
      </c>
      <c r="AS195" s="68" t="s">
        <v>1598</v>
      </c>
      <c r="AT195" s="69" t="s">
        <v>1598</v>
      </c>
      <c r="AU195" s="68" t="s">
        <v>1598</v>
      </c>
      <c r="AV195" s="68" t="s">
        <v>1598</v>
      </c>
      <c r="AW195" s="70" t="s">
        <v>1598</v>
      </c>
      <c r="AX195" s="70" t="s">
        <v>1598</v>
      </c>
      <c r="AY195" s="70" t="s">
        <v>1599</v>
      </c>
      <c r="AZ195" s="70" t="s">
        <v>1599</v>
      </c>
      <c r="BA195" s="70" t="s">
        <v>1600</v>
      </c>
      <c r="BB195" s="70" t="s">
        <v>1600</v>
      </c>
      <c r="BC195" s="70" t="s">
        <v>1600</v>
      </c>
      <c r="BD195" s="70" t="s">
        <v>1600</v>
      </c>
      <c r="BE195" s="70" t="s">
        <v>1600</v>
      </c>
      <c r="BF195" s="70" t="s">
        <v>1600</v>
      </c>
      <c r="BG195" s="70" t="s">
        <v>1600</v>
      </c>
      <c r="BH195" s="70" t="s">
        <v>1600</v>
      </c>
      <c r="BI195" s="70" t="s">
        <v>1600</v>
      </c>
      <c r="BJ195" s="70" t="s">
        <v>1600</v>
      </c>
      <c r="BK195" s="70" t="s">
        <v>1600</v>
      </c>
      <c r="BL195" s="70" t="s">
        <v>1600</v>
      </c>
      <c r="BM195" s="70" t="s">
        <v>1600</v>
      </c>
      <c r="BN195" s="70" t="s">
        <v>1600</v>
      </c>
      <c r="BO195" s="70" t="s">
        <v>1600</v>
      </c>
      <c r="BP195" s="70" t="s">
        <v>1600</v>
      </c>
      <c r="BQ195" s="70" t="s">
        <v>1600</v>
      </c>
      <c r="BR195" s="55"/>
      <c r="BS195" s="55"/>
      <c r="BT195" s="135" t="s">
        <v>1207</v>
      </c>
      <c r="BU195" s="71" t="s">
        <v>1207</v>
      </c>
      <c r="BV195" s="71" t="s">
        <v>1207</v>
      </c>
      <c r="BW195" s="71" t="s">
        <v>1207</v>
      </c>
      <c r="BX195" s="71" t="s">
        <v>1207</v>
      </c>
      <c r="BY195" s="71" t="s">
        <v>1207</v>
      </c>
      <c r="BZ195" s="71" t="s">
        <v>1207</v>
      </c>
      <c r="CA195" s="71" t="s">
        <v>1207</v>
      </c>
      <c r="CB195" s="71" t="s">
        <v>1207</v>
      </c>
      <c r="CC195" s="64" t="s">
        <v>1207</v>
      </c>
      <c r="CD195" s="64" t="s">
        <v>1207</v>
      </c>
      <c r="CE195" s="64" t="s">
        <v>1207</v>
      </c>
      <c r="CF195" s="64" t="s">
        <v>1207</v>
      </c>
      <c r="CG195" s="64" t="s">
        <v>1207</v>
      </c>
      <c r="CH195" s="64" t="s">
        <v>1207</v>
      </c>
      <c r="CI195" s="64" t="s">
        <v>1207</v>
      </c>
      <c r="CJ195" s="64" t="s">
        <v>1207</v>
      </c>
      <c r="CK195" s="64" t="s">
        <v>1207</v>
      </c>
      <c r="CL195" s="64" t="s">
        <v>1207</v>
      </c>
      <c r="CM195" s="64" t="s">
        <v>1207</v>
      </c>
      <c r="CN195" s="64" t="s">
        <v>1207</v>
      </c>
      <c r="CO195" s="64" t="s">
        <v>1207</v>
      </c>
      <c r="CP195" s="64" t="s">
        <v>1207</v>
      </c>
      <c r="CQ195" s="64" t="s">
        <v>1207</v>
      </c>
      <c r="CR195" s="64" t="s">
        <v>1207</v>
      </c>
      <c r="CS195" s="64" t="s">
        <v>1207</v>
      </c>
      <c r="CT195" s="64" t="s">
        <v>1207</v>
      </c>
      <c r="CU195" s="64" t="s">
        <v>1207</v>
      </c>
      <c r="CV195" s="64" t="s">
        <v>1207</v>
      </c>
      <c r="CW195" s="64" t="s">
        <v>1207</v>
      </c>
      <c r="CX195" s="29"/>
      <c r="CY195" s="29"/>
      <c r="CZ195" s="139" t="s">
        <v>1596</v>
      </c>
      <c r="DA195" s="72" t="s">
        <v>1596</v>
      </c>
      <c r="DB195" s="72" t="s">
        <v>1596</v>
      </c>
      <c r="DC195" s="72" t="s">
        <v>1596</v>
      </c>
      <c r="DD195" s="72" t="s">
        <v>1596</v>
      </c>
      <c r="DE195" s="72" t="s">
        <v>1596</v>
      </c>
      <c r="DF195" s="72" t="s">
        <v>1596</v>
      </c>
      <c r="DG195" s="77" t="s">
        <v>1596</v>
      </c>
      <c r="DH195" s="78" t="s">
        <v>1596</v>
      </c>
      <c r="DI195" s="74" t="s">
        <v>1596</v>
      </c>
      <c r="DJ195" s="74" t="s">
        <v>1596</v>
      </c>
      <c r="DK195" s="74" t="s">
        <v>1596</v>
      </c>
      <c r="DL195" s="74" t="s">
        <v>1629</v>
      </c>
      <c r="DM195" s="74" t="s">
        <v>1629</v>
      </c>
      <c r="DN195" s="74" t="s">
        <v>1629</v>
      </c>
      <c r="DO195" s="74" t="s">
        <v>1629</v>
      </c>
      <c r="DP195" s="74" t="s">
        <v>1629</v>
      </c>
      <c r="DQ195" s="74" t="s">
        <v>1629</v>
      </c>
      <c r="DR195" s="74" t="s">
        <v>1629</v>
      </c>
      <c r="DS195" s="74" t="s">
        <v>1596</v>
      </c>
      <c r="DT195" s="74" t="s">
        <v>1596</v>
      </c>
      <c r="DU195" s="74" t="s">
        <v>1596</v>
      </c>
      <c r="DV195" s="74" t="s">
        <v>1596</v>
      </c>
      <c r="DW195" s="74" t="str">
        <f t="shared" si="120"/>
        <v>eligible</v>
      </c>
      <c r="DX195" s="74" t="str">
        <f t="shared" si="121"/>
        <v>eligible</v>
      </c>
      <c r="DY195" s="74" t="str">
        <f t="shared" si="122"/>
        <v>eligible</v>
      </c>
      <c r="DZ195" s="74" t="str">
        <f t="shared" si="123"/>
        <v>eligible</v>
      </c>
      <c r="EA195" s="74" t="str">
        <f t="shared" si="124"/>
        <v>eligible</v>
      </c>
      <c r="EB195" s="74" t="s">
        <v>1596</v>
      </c>
      <c r="EC195" s="63"/>
      <c r="ED195" s="63"/>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row>
    <row r="196" spans="2:160" x14ac:dyDescent="0.25">
      <c r="B196" s="20" t="s">
        <v>199</v>
      </c>
      <c r="C196" s="64" t="s">
        <v>1801</v>
      </c>
      <c r="D196" s="29"/>
      <c r="E196" s="29"/>
      <c r="F196" s="65" t="str">
        <f t="shared" si="86"/>
        <v>LDC</v>
      </c>
      <c r="G196" s="65" t="str">
        <f t="shared" si="87"/>
        <v>LDC</v>
      </c>
      <c r="H196" s="65" t="str">
        <f t="shared" si="88"/>
        <v>LDC</v>
      </c>
      <c r="I196" s="65" t="str">
        <f t="shared" si="89"/>
        <v>LDC</v>
      </c>
      <c r="J196" s="65" t="str">
        <f t="shared" si="90"/>
        <v>LDC</v>
      </c>
      <c r="K196" s="65" t="str">
        <f t="shared" si="91"/>
        <v>LDC</v>
      </c>
      <c r="L196" s="65" t="str">
        <f t="shared" si="92"/>
        <v>LDC</v>
      </c>
      <c r="M196" s="65" t="str">
        <f t="shared" si="93"/>
        <v>LDC</v>
      </c>
      <c r="N196" s="65" t="str">
        <f t="shared" si="94"/>
        <v>LDC</v>
      </c>
      <c r="O196" s="66" t="str">
        <f t="shared" si="95"/>
        <v>LDC</v>
      </c>
      <c r="P196" s="66" t="str">
        <f t="shared" si="96"/>
        <v>LDC</v>
      </c>
      <c r="Q196" s="66" t="str">
        <f t="shared" si="97"/>
        <v>LDC</v>
      </c>
      <c r="R196" s="66" t="str">
        <f t="shared" si="98"/>
        <v>LDC</v>
      </c>
      <c r="S196" s="66" t="str">
        <f t="shared" si="99"/>
        <v>LDC</v>
      </c>
      <c r="T196" s="66" t="str">
        <f t="shared" si="100"/>
        <v>LDC</v>
      </c>
      <c r="U196" s="66" t="str">
        <f t="shared" si="101"/>
        <v>LDC</v>
      </c>
      <c r="V196" s="66" t="str">
        <f t="shared" si="102"/>
        <v>LDC</v>
      </c>
      <c r="W196" s="66" t="str">
        <f t="shared" si="103"/>
        <v>LDC</v>
      </c>
      <c r="X196" s="66" t="str">
        <f t="shared" si="104"/>
        <v>LDC</v>
      </c>
      <c r="Y196" s="66" t="str">
        <f t="shared" si="105"/>
        <v>LDC</v>
      </c>
      <c r="Z196" s="66" t="str">
        <f t="shared" si="106"/>
        <v>LDC</v>
      </c>
      <c r="AA196" s="66" t="str">
        <f t="shared" si="107"/>
        <v>LDC</v>
      </c>
      <c r="AB196" s="66" t="str">
        <f t="shared" si="108"/>
        <v>LDC</v>
      </c>
      <c r="AC196" s="66" t="str">
        <f t="shared" si="109"/>
        <v>LDC</v>
      </c>
      <c r="AD196" s="66" t="str">
        <f t="shared" si="110"/>
        <v>LDC</v>
      </c>
      <c r="AE196" s="66" t="str">
        <f t="shared" si="111"/>
        <v>LDC</v>
      </c>
      <c r="AF196" s="66" t="str">
        <f t="shared" si="112"/>
        <v>LDC</v>
      </c>
      <c r="AG196" s="66" t="str">
        <f t="shared" si="113"/>
        <v>LDC</v>
      </c>
      <c r="AH196" s="66" t="str">
        <f t="shared" si="114"/>
        <v>LDC</v>
      </c>
      <c r="AI196" s="66" t="str">
        <f t="shared" si="115"/>
        <v>LDC</v>
      </c>
      <c r="AJ196" s="67"/>
      <c r="AK196" s="67"/>
      <c r="AL196" s="55"/>
      <c r="AM196" s="55"/>
      <c r="AN196" s="128" t="s">
        <v>1595</v>
      </c>
      <c r="AO196" s="128" t="s">
        <v>1595</v>
      </c>
      <c r="AP196" s="68" t="s">
        <v>1595</v>
      </c>
      <c r="AQ196" s="68" t="s">
        <v>1595</v>
      </c>
      <c r="AR196" s="68" t="s">
        <v>1595</v>
      </c>
      <c r="AS196" s="68" t="s">
        <v>1595</v>
      </c>
      <c r="AT196" s="69" t="s">
        <v>1595</v>
      </c>
      <c r="AU196" s="68" t="s">
        <v>1595</v>
      </c>
      <c r="AV196" s="68" t="s">
        <v>1595</v>
      </c>
      <c r="AW196" s="70" t="s">
        <v>1595</v>
      </c>
      <c r="AX196" s="70" t="s">
        <v>1595</v>
      </c>
      <c r="AY196" s="70" t="s">
        <v>1595</v>
      </c>
      <c r="AZ196" s="70" t="s">
        <v>1595</v>
      </c>
      <c r="BA196" s="70" t="s">
        <v>1595</v>
      </c>
      <c r="BB196" s="70" t="s">
        <v>1595</v>
      </c>
      <c r="BC196" s="70" t="s">
        <v>1595</v>
      </c>
      <c r="BD196" s="70" t="s">
        <v>1595</v>
      </c>
      <c r="BE196" s="70" t="s">
        <v>1595</v>
      </c>
      <c r="BF196" s="70" t="s">
        <v>1595</v>
      </c>
      <c r="BG196" s="70" t="s">
        <v>1595</v>
      </c>
      <c r="BH196" s="70" t="s">
        <v>1595</v>
      </c>
      <c r="BI196" s="70" t="s">
        <v>1595</v>
      </c>
      <c r="BJ196" s="70" t="s">
        <v>1595</v>
      </c>
      <c r="BK196" s="70" t="s">
        <v>1595</v>
      </c>
      <c r="BL196" s="70" t="s">
        <v>1595</v>
      </c>
      <c r="BM196" s="70" t="s">
        <v>1595</v>
      </c>
      <c r="BN196" s="70" t="s">
        <v>1595</v>
      </c>
      <c r="BO196" s="70" t="s">
        <v>1595</v>
      </c>
      <c r="BP196" s="70" t="s">
        <v>1595</v>
      </c>
      <c r="BQ196" s="70" t="s">
        <v>1595</v>
      </c>
      <c r="BR196" s="55"/>
      <c r="BS196" s="55"/>
      <c r="BT196" s="135" t="s">
        <v>1207</v>
      </c>
      <c r="BU196" s="71" t="s">
        <v>1207</v>
      </c>
      <c r="BV196" s="71" t="s">
        <v>1207</v>
      </c>
      <c r="BW196" s="71" t="s">
        <v>1207</v>
      </c>
      <c r="BX196" s="71" t="s">
        <v>1207</v>
      </c>
      <c r="BY196" s="71" t="s">
        <v>1207</v>
      </c>
      <c r="BZ196" s="71" t="s">
        <v>1207</v>
      </c>
      <c r="CA196" s="71" t="s">
        <v>1207</v>
      </c>
      <c r="CB196" s="71" t="s">
        <v>1207</v>
      </c>
      <c r="CC196" s="64" t="s">
        <v>1207</v>
      </c>
      <c r="CD196" s="64" t="s">
        <v>1207</v>
      </c>
      <c r="CE196" s="64" t="s">
        <v>1207</v>
      </c>
      <c r="CF196" s="64" t="s">
        <v>1207</v>
      </c>
      <c r="CG196" s="64" t="s">
        <v>1207</v>
      </c>
      <c r="CH196" s="64" t="s">
        <v>1207</v>
      </c>
      <c r="CI196" s="64" t="s">
        <v>1207</v>
      </c>
      <c r="CJ196" s="64" t="s">
        <v>1207</v>
      </c>
      <c r="CK196" s="64" t="s">
        <v>1207</v>
      </c>
      <c r="CL196" s="64" t="s">
        <v>1207</v>
      </c>
      <c r="CM196" s="64" t="s">
        <v>1207</v>
      </c>
      <c r="CN196" s="64" t="s">
        <v>1207</v>
      </c>
      <c r="CO196" s="64" t="s">
        <v>1207</v>
      </c>
      <c r="CP196" s="64" t="s">
        <v>1207</v>
      </c>
      <c r="CQ196" s="64" t="s">
        <v>1207</v>
      </c>
      <c r="CR196" s="64" t="s">
        <v>1207</v>
      </c>
      <c r="CS196" s="64" t="s">
        <v>1207</v>
      </c>
      <c r="CT196" s="64" t="s">
        <v>1207</v>
      </c>
      <c r="CU196" s="64" t="s">
        <v>1207</v>
      </c>
      <c r="CV196" s="64" t="s">
        <v>1207</v>
      </c>
      <c r="CW196" s="64" t="s">
        <v>1207</v>
      </c>
      <c r="CX196" s="29"/>
      <c r="CY196" s="29"/>
      <c r="CZ196" s="139" t="s">
        <v>1596</v>
      </c>
      <c r="DA196" s="72" t="s">
        <v>1596</v>
      </c>
      <c r="DB196" s="72" t="s">
        <v>1596</v>
      </c>
      <c r="DC196" s="72" t="s">
        <v>1596</v>
      </c>
      <c r="DD196" s="72" t="s">
        <v>1596</v>
      </c>
      <c r="DE196" s="72" t="s">
        <v>1596</v>
      </c>
      <c r="DF196" s="72" t="s">
        <v>1596</v>
      </c>
      <c r="DG196" s="77" t="s">
        <v>1596</v>
      </c>
      <c r="DH196" s="78" t="s">
        <v>1596</v>
      </c>
      <c r="DI196" s="74" t="s">
        <v>1596</v>
      </c>
      <c r="DJ196" s="74" t="s">
        <v>1596</v>
      </c>
      <c r="DK196" s="74" t="s">
        <v>1596</v>
      </c>
      <c r="DL196" s="74" t="s">
        <v>1596</v>
      </c>
      <c r="DM196" s="74" t="s">
        <v>1596</v>
      </c>
      <c r="DN196" s="74" t="s">
        <v>1596</v>
      </c>
      <c r="DO196" s="74" t="s">
        <v>1596</v>
      </c>
      <c r="DP196" s="74" t="s">
        <v>1596</v>
      </c>
      <c r="DQ196" s="74" t="s">
        <v>1596</v>
      </c>
      <c r="DR196" s="74" t="s">
        <v>1596</v>
      </c>
      <c r="DS196" s="74" t="s">
        <v>1596</v>
      </c>
      <c r="DT196" s="74" t="s">
        <v>1596</v>
      </c>
      <c r="DU196" s="74" t="s">
        <v>1596</v>
      </c>
      <c r="DV196" s="74" t="s">
        <v>1596</v>
      </c>
      <c r="DW196" s="74" t="str">
        <f t="shared" si="120"/>
        <v>eligible</v>
      </c>
      <c r="DX196" s="74" t="str">
        <f t="shared" si="121"/>
        <v>eligible</v>
      </c>
      <c r="DY196" s="74" t="str">
        <f t="shared" si="122"/>
        <v>eligible</v>
      </c>
      <c r="DZ196" s="74" t="str">
        <f t="shared" si="123"/>
        <v>eligible</v>
      </c>
      <c r="EA196" s="74" t="str">
        <f t="shared" si="124"/>
        <v>eligible</v>
      </c>
      <c r="EB196" s="74" t="s">
        <v>1596</v>
      </c>
      <c r="EC196" s="63"/>
      <c r="ED196" s="63"/>
      <c r="EE196" s="74"/>
      <c r="EF196" s="74"/>
      <c r="EG196" s="74"/>
      <c r="EH196" s="74"/>
      <c r="EI196" s="74"/>
      <c r="EJ196" s="74"/>
      <c r="EK196" s="74"/>
      <c r="EL196" s="74"/>
      <c r="EM196" s="74"/>
      <c r="EN196" s="74"/>
      <c r="EO196" s="74"/>
      <c r="EP196" s="74"/>
      <c r="EQ196" s="74"/>
      <c r="ER196" s="74"/>
      <c r="ES196" s="74"/>
      <c r="ET196" s="74"/>
      <c r="EU196" s="74"/>
      <c r="EV196" s="74"/>
      <c r="EW196" s="74"/>
      <c r="EX196" s="74"/>
      <c r="EY196" s="74"/>
      <c r="EZ196" s="74"/>
      <c r="FA196" s="74"/>
      <c r="FB196" s="74"/>
      <c r="FC196" s="74"/>
      <c r="FD196" s="74"/>
    </row>
    <row r="197" spans="2:160" x14ac:dyDescent="0.25">
      <c r="B197" s="20" t="s">
        <v>66</v>
      </c>
      <c r="C197" s="64" t="s">
        <v>1802</v>
      </c>
      <c r="D197" s="29"/>
      <c r="E197" s="29"/>
      <c r="F197" s="65" t="str">
        <f t="shared" si="86"/>
        <v>LMIC</v>
      </c>
      <c r="G197" s="65" t="str">
        <f t="shared" si="87"/>
        <v>LMIC</v>
      </c>
      <c r="H197" s="65" t="str">
        <f t="shared" si="88"/>
        <v>LMIC</v>
      </c>
      <c r="I197" s="65" t="str">
        <f t="shared" si="89"/>
        <v>LMIC</v>
      </c>
      <c r="J197" s="65" t="str">
        <f t="shared" si="90"/>
        <v>LMIC</v>
      </c>
      <c r="K197" s="65" t="str">
        <f t="shared" si="91"/>
        <v>LMIC</v>
      </c>
      <c r="L197" s="65" t="str">
        <f t="shared" si="92"/>
        <v>LMIC</v>
      </c>
      <c r="M197" s="65" t="str">
        <f t="shared" si="93"/>
        <v>LMIC</v>
      </c>
      <c r="N197" s="65" t="str">
        <f t="shared" si="94"/>
        <v>LMIC</v>
      </c>
      <c r="O197" s="66" t="str">
        <f t="shared" si="95"/>
        <v>LMIC</v>
      </c>
      <c r="P197" s="66" t="str">
        <f t="shared" si="96"/>
        <v>LMIC</v>
      </c>
      <c r="Q197" s="66" t="str">
        <f t="shared" si="97"/>
        <v>LMIC</v>
      </c>
      <c r="R197" s="66" t="str">
        <f t="shared" si="98"/>
        <v>LMIC</v>
      </c>
      <c r="S197" s="66" t="str">
        <f t="shared" si="99"/>
        <v>LMIC</v>
      </c>
      <c r="T197" s="66" t="str">
        <f t="shared" si="100"/>
        <v>LMIC</v>
      </c>
      <c r="U197" s="66" t="str">
        <f t="shared" si="101"/>
        <v>LMIC</v>
      </c>
      <c r="V197" s="66" t="str">
        <f t="shared" si="102"/>
        <v>LMIC</v>
      </c>
      <c r="W197" s="66" t="str">
        <f t="shared" si="103"/>
        <v>LMIC</v>
      </c>
      <c r="X197" s="66" t="str">
        <f t="shared" si="104"/>
        <v>LMIC</v>
      </c>
      <c r="Y197" s="66" t="str">
        <f t="shared" si="105"/>
        <v>LMIC</v>
      </c>
      <c r="Z197" s="66" t="str">
        <f t="shared" si="106"/>
        <v>LIC</v>
      </c>
      <c r="AA197" s="66" t="str">
        <f t="shared" si="107"/>
        <v>LIC</v>
      </c>
      <c r="AB197" s="66" t="str">
        <f t="shared" si="108"/>
        <v>LIC</v>
      </c>
      <c r="AC197" s="66" t="str">
        <f t="shared" si="109"/>
        <v>LMIC</v>
      </c>
      <c r="AD197" s="66" t="str">
        <f t="shared" si="110"/>
        <v>LMIC</v>
      </c>
      <c r="AE197" s="66" t="str">
        <f t="shared" si="111"/>
        <v>LMIC</v>
      </c>
      <c r="AF197" s="66" t="str">
        <f t="shared" si="112"/>
        <v>LMIC</v>
      </c>
      <c r="AG197" s="66" t="str">
        <f t="shared" si="113"/>
        <v>LMIC</v>
      </c>
      <c r="AH197" s="66" t="str">
        <f t="shared" si="114"/>
        <v>LMIC</v>
      </c>
      <c r="AI197" s="66" t="str">
        <f t="shared" si="115"/>
        <v>LMIC</v>
      </c>
      <c r="AJ197" s="67"/>
      <c r="AK197" s="67"/>
      <c r="AL197" s="55"/>
      <c r="AM197" s="55"/>
      <c r="AN197" s="128" t="s">
        <v>1599</v>
      </c>
      <c r="AO197" s="128" t="s">
        <v>1599</v>
      </c>
      <c r="AP197" s="68" t="s">
        <v>1599</v>
      </c>
      <c r="AQ197" s="68" t="s">
        <v>1599</v>
      </c>
      <c r="AR197" s="68" t="s">
        <v>1599</v>
      </c>
      <c r="AS197" s="68" t="s">
        <v>1599</v>
      </c>
      <c r="AT197" s="69" t="s">
        <v>1599</v>
      </c>
      <c r="AU197" s="68" t="s">
        <v>1599</v>
      </c>
      <c r="AV197" s="68" t="s">
        <v>1599</v>
      </c>
      <c r="AW197" s="70" t="s">
        <v>1599</v>
      </c>
      <c r="AX197" s="70" t="s">
        <v>1599</v>
      </c>
      <c r="AY197" s="70" t="s">
        <v>1599</v>
      </c>
      <c r="AZ197" s="70" t="s">
        <v>1599</v>
      </c>
      <c r="BA197" s="70" t="s">
        <v>1599</v>
      </c>
      <c r="BB197" s="70" t="s">
        <v>1599</v>
      </c>
      <c r="BC197" s="70" t="s">
        <v>1599</v>
      </c>
      <c r="BD197" s="70" t="s">
        <v>1599</v>
      </c>
      <c r="BE197" s="70" t="s">
        <v>1599</v>
      </c>
      <c r="BF197" s="70" t="s">
        <v>1599</v>
      </c>
      <c r="BG197" s="70" t="s">
        <v>1599</v>
      </c>
      <c r="BH197" s="70" t="s">
        <v>1595</v>
      </c>
      <c r="BI197" s="70" t="s">
        <v>1595</v>
      </c>
      <c r="BJ197" s="70" t="s">
        <v>1595</v>
      </c>
      <c r="BK197" s="70" t="s">
        <v>1599</v>
      </c>
      <c r="BL197" s="70" t="s">
        <v>1599</v>
      </c>
      <c r="BM197" s="70" t="s">
        <v>1599</v>
      </c>
      <c r="BN197" s="70" t="s">
        <v>1599</v>
      </c>
      <c r="BO197" s="70" t="s">
        <v>1599</v>
      </c>
      <c r="BP197" s="70" t="s">
        <v>1599</v>
      </c>
      <c r="BQ197" s="70" t="s">
        <v>1599</v>
      </c>
      <c r="BR197" s="55"/>
      <c r="BS197" s="55"/>
      <c r="BT197" s="135" t="s">
        <v>1600</v>
      </c>
      <c r="BU197" s="71" t="s">
        <v>1600</v>
      </c>
      <c r="BV197" s="71" t="s">
        <v>1600</v>
      </c>
      <c r="BW197" s="71" t="s">
        <v>1600</v>
      </c>
      <c r="BX197" s="71" t="s">
        <v>1600</v>
      </c>
      <c r="BY197" s="71" t="s">
        <v>1600</v>
      </c>
      <c r="BZ197" s="71" t="s">
        <v>1600</v>
      </c>
      <c r="CA197" s="71" t="s">
        <v>1600</v>
      </c>
      <c r="CB197" s="71" t="s">
        <v>1600</v>
      </c>
      <c r="CC197" s="64" t="s">
        <v>1600</v>
      </c>
      <c r="CD197" s="64" t="s">
        <v>1600</v>
      </c>
      <c r="CE197" s="64" t="s">
        <v>1600</v>
      </c>
      <c r="CF197" s="64" t="s">
        <v>1600</v>
      </c>
      <c r="CG197" s="64" t="s">
        <v>1600</v>
      </c>
      <c r="CH197" s="64" t="s">
        <v>1600</v>
      </c>
      <c r="CI197" s="64" t="s">
        <v>1600</v>
      </c>
      <c r="CJ197" s="64" t="s">
        <v>1600</v>
      </c>
      <c r="CK197" s="64" t="s">
        <v>1600</v>
      </c>
      <c r="CL197" s="64" t="s">
        <v>1600</v>
      </c>
      <c r="CM197" s="64" t="s">
        <v>1600</v>
      </c>
      <c r="CN197" s="64" t="s">
        <v>1600</v>
      </c>
      <c r="CO197" s="64" t="s">
        <v>1600</v>
      </c>
      <c r="CP197" s="64" t="s">
        <v>1600</v>
      </c>
      <c r="CQ197" s="64" t="s">
        <v>1600</v>
      </c>
      <c r="CR197" s="64" t="s">
        <v>1600</v>
      </c>
      <c r="CS197" s="64" t="s">
        <v>1600</v>
      </c>
      <c r="CT197" s="64" t="s">
        <v>1600</v>
      </c>
      <c r="CU197" s="64" t="s">
        <v>1600</v>
      </c>
      <c r="CV197" s="64" t="s">
        <v>1600</v>
      </c>
      <c r="CW197" s="64" t="s">
        <v>1600</v>
      </c>
      <c r="CX197" s="29"/>
      <c r="CY197" s="29"/>
      <c r="CZ197" s="139" t="s">
        <v>1596</v>
      </c>
      <c r="DA197" s="72" t="s">
        <v>1596</v>
      </c>
      <c r="DB197" s="72" t="s">
        <v>1596</v>
      </c>
      <c r="DC197" s="72" t="s">
        <v>1596</v>
      </c>
      <c r="DD197" s="72" t="s">
        <v>1596</v>
      </c>
      <c r="DE197" s="72" t="s">
        <v>1596</v>
      </c>
      <c r="DF197" s="72" t="s">
        <v>1596</v>
      </c>
      <c r="DG197" s="77" t="s">
        <v>1596</v>
      </c>
      <c r="DH197" s="78" t="s">
        <v>1596</v>
      </c>
      <c r="DI197" s="74" t="s">
        <v>1596</v>
      </c>
      <c r="DJ197" s="74" t="s">
        <v>1596</v>
      </c>
      <c r="DK197" s="74" t="s">
        <v>1596</v>
      </c>
      <c r="DL197" s="74" t="s">
        <v>1596</v>
      </c>
      <c r="DM197" s="74" t="s">
        <v>1596</v>
      </c>
      <c r="DN197" s="74" t="s">
        <v>1596</v>
      </c>
      <c r="DO197" s="74" t="s">
        <v>1596</v>
      </c>
      <c r="DP197" s="74" t="s">
        <v>1596</v>
      </c>
      <c r="DQ197" s="74" t="s">
        <v>1596</v>
      </c>
      <c r="DR197" s="74" t="s">
        <v>1596</v>
      </c>
      <c r="DS197" s="74" t="s">
        <v>1596</v>
      </c>
      <c r="DT197" s="74" t="s">
        <v>1596</v>
      </c>
      <c r="DU197" s="74" t="s">
        <v>1596</v>
      </c>
      <c r="DV197" s="74" t="s">
        <v>1596</v>
      </c>
      <c r="DW197" s="74" t="str">
        <f t="shared" si="120"/>
        <v>eligible</v>
      </c>
      <c r="DX197" s="74" t="str">
        <f t="shared" si="121"/>
        <v>eligible</v>
      </c>
      <c r="DY197" s="74" t="str">
        <f t="shared" si="122"/>
        <v>eligible</v>
      </c>
      <c r="DZ197" s="74" t="str">
        <f t="shared" si="123"/>
        <v>eligible</v>
      </c>
      <c r="EA197" s="74" t="str">
        <f t="shared" si="124"/>
        <v>eligible</v>
      </c>
      <c r="EB197" s="74" t="s">
        <v>1596</v>
      </c>
      <c r="EC197" s="63"/>
      <c r="ED197" s="63"/>
      <c r="EE197" s="74"/>
      <c r="EF197" s="74"/>
      <c r="EG197" s="74"/>
      <c r="EH197" s="74"/>
      <c r="EI197" s="74"/>
      <c r="EJ197" s="74"/>
      <c r="EK197" s="74"/>
      <c r="EL197" s="74"/>
      <c r="EM197" s="74"/>
      <c r="EN197" s="74"/>
      <c r="EO197" s="74"/>
      <c r="EP197" s="74" t="s">
        <v>1207</v>
      </c>
      <c r="EQ197" s="74" t="s">
        <v>1207</v>
      </c>
      <c r="ER197" s="74" t="s">
        <v>1207</v>
      </c>
      <c r="ES197" s="74" t="s">
        <v>1207</v>
      </c>
      <c r="ET197" s="74" t="s">
        <v>1207</v>
      </c>
      <c r="EU197" s="74" t="s">
        <v>1207</v>
      </c>
      <c r="EV197" s="74" t="s">
        <v>1207</v>
      </c>
      <c r="EW197" s="74" t="s">
        <v>1207</v>
      </c>
      <c r="EX197" s="74" t="s">
        <v>1207</v>
      </c>
      <c r="EY197" s="74"/>
      <c r="EZ197" s="74"/>
      <c r="FA197" s="74"/>
      <c r="FB197" s="74"/>
      <c r="FC197" s="74"/>
      <c r="FD197" s="74"/>
    </row>
    <row r="198" spans="2:160" x14ac:dyDescent="0.25">
      <c r="B198" s="20" t="s">
        <v>1803</v>
      </c>
      <c r="C198" s="64" t="s">
        <v>1804</v>
      </c>
      <c r="D198" s="29"/>
      <c r="E198" s="29"/>
      <c r="F198" s="65" t="str">
        <f t="shared" si="86"/>
        <v>HIC</v>
      </c>
      <c r="G198" s="65" t="str">
        <f t="shared" si="87"/>
        <v>HIC</v>
      </c>
      <c r="H198" s="65" t="str">
        <f t="shared" si="88"/>
        <v>HIC</v>
      </c>
      <c r="I198" s="65" t="str">
        <f t="shared" si="89"/>
        <v>HIC</v>
      </c>
      <c r="J198" s="65" t="str">
        <f t="shared" si="90"/>
        <v>HIC</v>
      </c>
      <c r="K198" s="65" t="str">
        <f t="shared" si="91"/>
        <v>HIC</v>
      </c>
      <c r="L198" s="65" t="str">
        <f t="shared" si="92"/>
        <v>HIC</v>
      </c>
      <c r="M198" s="65" t="str">
        <f t="shared" si="93"/>
        <v>HIC</v>
      </c>
      <c r="N198" s="65" t="str">
        <f t="shared" si="94"/>
        <v>HIC</v>
      </c>
      <c r="O198" s="66" t="str">
        <f t="shared" si="95"/>
        <v>HIC</v>
      </c>
      <c r="P198" s="66" t="str">
        <f t="shared" si="96"/>
        <v>HIC</v>
      </c>
      <c r="Q198" s="66" t="str">
        <f t="shared" si="97"/>
        <v>HIC</v>
      </c>
      <c r="R198" s="66" t="str">
        <f t="shared" si="98"/>
        <v>HIC</v>
      </c>
      <c r="S198" s="66" t="str">
        <f t="shared" si="99"/>
        <v>HIC</v>
      </c>
      <c r="T198" s="66" t="str">
        <f t="shared" si="100"/>
        <v>HIC</v>
      </c>
      <c r="U198" s="66" t="str">
        <f t="shared" si="101"/>
        <v>HIC</v>
      </c>
      <c r="V198" s="66" t="str">
        <f t="shared" si="102"/>
        <v>HIC</v>
      </c>
      <c r="W198" s="66" t="str">
        <f t="shared" si="103"/>
        <v>HIC</v>
      </c>
      <c r="X198" s="66" t="str">
        <f t="shared" si="104"/>
        <v>HIC</v>
      </c>
      <c r="Y198" s="66" t="str">
        <f t="shared" si="105"/>
        <v>HIC</v>
      </c>
      <c r="Z198" s="66" t="str">
        <f t="shared" si="106"/>
        <v>HIC</v>
      </c>
      <c r="AA198" s="66" t="str">
        <f t="shared" si="107"/>
        <v>HIC</v>
      </c>
      <c r="AB198" s="66" t="str">
        <f t="shared" si="108"/>
        <v>HIC</v>
      </c>
      <c r="AC198" s="66" t="str">
        <f t="shared" si="109"/>
        <v>HIC</v>
      </c>
      <c r="AD198" s="66" t="str">
        <f t="shared" si="110"/>
        <v>HIC</v>
      </c>
      <c r="AE198" s="66" t="str">
        <f t="shared" si="111"/>
        <v>HIC</v>
      </c>
      <c r="AF198" s="66" t="str">
        <f t="shared" si="112"/>
        <v>HIC</v>
      </c>
      <c r="AG198" s="66" t="str">
        <f t="shared" si="113"/>
        <v>HIC</v>
      </c>
      <c r="AH198" s="66" t="str">
        <f t="shared" si="114"/>
        <v>HIC</v>
      </c>
      <c r="AI198" s="66" t="str">
        <f t="shared" si="115"/>
        <v>HIC</v>
      </c>
      <c r="AJ198" s="67"/>
      <c r="AK198" s="67"/>
      <c r="AL198" s="55"/>
      <c r="AM198" s="55"/>
      <c r="AN198" s="128" t="s">
        <v>1606</v>
      </c>
      <c r="AO198" s="128" t="s">
        <v>1606</v>
      </c>
      <c r="AP198" s="68" t="s">
        <v>1606</v>
      </c>
      <c r="AQ198" s="68" t="s">
        <v>1606</v>
      </c>
      <c r="AR198" s="68" t="s">
        <v>1606</v>
      </c>
      <c r="AS198" s="68" t="s">
        <v>1606</v>
      </c>
      <c r="AT198" s="69" t="s">
        <v>1606</v>
      </c>
      <c r="AU198" s="68" t="s">
        <v>1606</v>
      </c>
      <c r="AV198" s="68" t="s">
        <v>1606</v>
      </c>
      <c r="AW198" s="70" t="s">
        <v>1606</v>
      </c>
      <c r="AX198" s="70" t="s">
        <v>1606</v>
      </c>
      <c r="AY198" s="70" t="s">
        <v>1606</v>
      </c>
      <c r="AZ198" s="70" t="s">
        <v>1606</v>
      </c>
      <c r="BA198" s="70" t="s">
        <v>1606</v>
      </c>
      <c r="BB198" s="70" t="s">
        <v>1606</v>
      </c>
      <c r="BC198" s="70" t="s">
        <v>1606</v>
      </c>
      <c r="BD198" s="70" t="s">
        <v>1606</v>
      </c>
      <c r="BE198" s="70" t="s">
        <v>1606</v>
      </c>
      <c r="BF198" s="70" t="s">
        <v>1606</v>
      </c>
      <c r="BG198" s="70" t="s">
        <v>1606</v>
      </c>
      <c r="BH198" s="70" t="s">
        <v>1606</v>
      </c>
      <c r="BI198" s="70" t="s">
        <v>1606</v>
      </c>
      <c r="BJ198" s="70" t="s">
        <v>1606</v>
      </c>
      <c r="BK198" s="70" t="s">
        <v>1606</v>
      </c>
      <c r="BL198" s="70" t="s">
        <v>1606</v>
      </c>
      <c r="BM198" s="70" t="s">
        <v>1606</v>
      </c>
      <c r="BN198" s="70" t="s">
        <v>1606</v>
      </c>
      <c r="BO198" s="70" t="s">
        <v>1606</v>
      </c>
      <c r="BP198" s="70" t="s">
        <v>1606</v>
      </c>
      <c r="BQ198" s="70" t="s">
        <v>1606</v>
      </c>
      <c r="BR198" s="55"/>
      <c r="BS198" s="55"/>
      <c r="BT198" s="135" t="s">
        <v>1600</v>
      </c>
      <c r="BU198" s="71" t="s">
        <v>1600</v>
      </c>
      <c r="BV198" s="71" t="s">
        <v>1600</v>
      </c>
      <c r="BW198" s="71" t="s">
        <v>1600</v>
      </c>
      <c r="BX198" s="71" t="s">
        <v>1600</v>
      </c>
      <c r="BY198" s="71" t="s">
        <v>1600</v>
      </c>
      <c r="BZ198" s="71" t="s">
        <v>1600</v>
      </c>
      <c r="CA198" s="71" t="s">
        <v>1600</v>
      </c>
      <c r="CB198" s="71" t="s">
        <v>1600</v>
      </c>
      <c r="CC198" s="64" t="s">
        <v>1600</v>
      </c>
      <c r="CD198" s="64" t="s">
        <v>1600</v>
      </c>
      <c r="CE198" s="64" t="s">
        <v>1600</v>
      </c>
      <c r="CF198" s="64" t="s">
        <v>1600</v>
      </c>
      <c r="CG198" s="64" t="s">
        <v>1600</v>
      </c>
      <c r="CH198" s="64" t="s">
        <v>1600</v>
      </c>
      <c r="CI198" s="64" t="s">
        <v>1600</v>
      </c>
      <c r="CJ198" s="64" t="s">
        <v>1600</v>
      </c>
      <c r="CK198" s="64" t="s">
        <v>1600</v>
      </c>
      <c r="CL198" s="64" t="s">
        <v>1600</v>
      </c>
      <c r="CM198" s="64" t="s">
        <v>1600</v>
      </c>
      <c r="CN198" s="64" t="s">
        <v>1600</v>
      </c>
      <c r="CO198" s="64" t="s">
        <v>1600</v>
      </c>
      <c r="CP198" s="64" t="s">
        <v>1600</v>
      </c>
      <c r="CQ198" s="64" t="s">
        <v>1600</v>
      </c>
      <c r="CR198" s="64" t="s">
        <v>1600</v>
      </c>
      <c r="CS198" s="64" t="s">
        <v>1600</v>
      </c>
      <c r="CT198" s="64" t="s">
        <v>1600</v>
      </c>
      <c r="CU198" s="64" t="s">
        <v>1600</v>
      </c>
      <c r="CV198" s="64" t="s">
        <v>1600</v>
      </c>
      <c r="CW198" s="64" t="s">
        <v>1600</v>
      </c>
      <c r="CX198" s="29"/>
      <c r="CY198" s="29"/>
      <c r="CZ198" s="139" t="s">
        <v>1601</v>
      </c>
      <c r="DA198" s="72" t="s">
        <v>1601</v>
      </c>
      <c r="DB198" s="72" t="s">
        <v>1601</v>
      </c>
      <c r="DC198" s="72" t="s">
        <v>1601</v>
      </c>
      <c r="DD198" s="72" t="s">
        <v>1601</v>
      </c>
      <c r="DE198" s="72" t="s">
        <v>1601</v>
      </c>
      <c r="DF198" s="72" t="s">
        <v>1601</v>
      </c>
      <c r="DG198" s="77" t="s">
        <v>1602</v>
      </c>
      <c r="DH198" s="78" t="s">
        <v>1602</v>
      </c>
      <c r="DI198" s="74" t="s">
        <v>1601</v>
      </c>
      <c r="DJ198" s="74" t="s">
        <v>1601</v>
      </c>
      <c r="DK198" s="74" t="s">
        <v>1601</v>
      </c>
      <c r="DL198" s="74" t="s">
        <v>1601</v>
      </c>
      <c r="DM198" s="74" t="s">
        <v>1601</v>
      </c>
      <c r="DN198" s="74" t="s">
        <v>1601</v>
      </c>
      <c r="DO198" s="74" t="s">
        <v>1601</v>
      </c>
      <c r="DP198" s="74" t="s">
        <v>1601</v>
      </c>
      <c r="DQ198" s="74" t="s">
        <v>1601</v>
      </c>
      <c r="DR198" s="74" t="s">
        <v>1601</v>
      </c>
      <c r="DS198" s="74" t="s">
        <v>1601</v>
      </c>
      <c r="DT198" s="74" t="s">
        <v>1601</v>
      </c>
      <c r="DU198" s="74" t="s">
        <v>1601</v>
      </c>
      <c r="DV198" s="74" t="s">
        <v>1601</v>
      </c>
      <c r="DW198" s="74" t="str">
        <f t="shared" si="120"/>
        <v>ineligible</v>
      </c>
      <c r="DX198" s="74" t="str">
        <f t="shared" si="121"/>
        <v>ineligible</v>
      </c>
      <c r="DY198" s="74" t="str">
        <f t="shared" si="122"/>
        <v>ineligible</v>
      </c>
      <c r="DZ198" s="74" t="str">
        <f t="shared" si="123"/>
        <v>ineligible</v>
      </c>
      <c r="EA198" s="74" t="str">
        <f t="shared" si="124"/>
        <v>ineligible</v>
      </c>
      <c r="EB198" s="74" t="s">
        <v>1601</v>
      </c>
      <c r="EC198" s="63"/>
      <c r="ED198" s="63"/>
      <c r="EE198" s="74"/>
      <c r="EF198" s="74"/>
      <c r="EG198" s="74"/>
      <c r="EH198" s="74"/>
      <c r="EI198" s="74"/>
      <c r="EJ198" s="74"/>
      <c r="EK198" s="74"/>
      <c r="EL198" s="74"/>
      <c r="EM198" s="74"/>
      <c r="EN198" s="74"/>
      <c r="EO198" s="74"/>
      <c r="EP198" s="74"/>
      <c r="EQ198" s="74"/>
      <c r="ER198" s="74"/>
      <c r="ES198" s="74"/>
      <c r="ET198" s="74"/>
      <c r="EU198" s="74"/>
      <c r="EV198" s="74"/>
      <c r="EW198" s="74"/>
      <c r="EX198" s="74"/>
      <c r="EY198" s="74"/>
      <c r="EZ198" s="74"/>
      <c r="FA198" s="74"/>
      <c r="FB198" s="74"/>
      <c r="FC198" s="74"/>
      <c r="FD198" s="74"/>
    </row>
    <row r="199" spans="2:160" x14ac:dyDescent="0.25">
      <c r="B199" s="20" t="s">
        <v>1283</v>
      </c>
      <c r="C199" s="64" t="s">
        <v>1282</v>
      </c>
      <c r="D199" s="29"/>
      <c r="E199" s="29"/>
      <c r="F199" s="65" t="str">
        <f t="shared" si="86"/>
        <v>HIC</v>
      </c>
      <c r="G199" s="65" t="str">
        <f t="shared" si="87"/>
        <v>HIC</v>
      </c>
      <c r="H199" s="65" t="str">
        <f t="shared" si="88"/>
        <v>HIC</v>
      </c>
      <c r="I199" s="65" t="str">
        <f t="shared" si="89"/>
        <v>HIC</v>
      </c>
      <c r="J199" s="65" t="str">
        <f t="shared" si="90"/>
        <v>HIC</v>
      </c>
      <c r="K199" s="65" t="str">
        <f t="shared" si="91"/>
        <v>HIC</v>
      </c>
      <c r="L199" s="65" t="str">
        <f t="shared" si="92"/>
        <v>HIC</v>
      </c>
      <c r="M199" s="65" t="str">
        <f t="shared" si="93"/>
        <v>HIC</v>
      </c>
      <c r="N199" s="65" t="str">
        <f t="shared" si="94"/>
        <v>HIC</v>
      </c>
      <c r="O199" s="66" t="str">
        <f t="shared" si="95"/>
        <v>HIC</v>
      </c>
      <c r="P199" s="66" t="str">
        <f t="shared" si="96"/>
        <v>HIC</v>
      </c>
      <c r="Q199" s="66" t="str">
        <f t="shared" si="97"/>
        <v>HIC</v>
      </c>
      <c r="R199" s="66" t="str">
        <f t="shared" si="98"/>
        <v>HIC</v>
      </c>
      <c r="S199" s="66" t="str">
        <f t="shared" si="99"/>
        <v>HIC</v>
      </c>
      <c r="T199" s="66" t="str">
        <f t="shared" si="100"/>
        <v>HIC</v>
      </c>
      <c r="U199" s="66" t="str">
        <f t="shared" si="101"/>
        <v>HIC</v>
      </c>
      <c r="V199" s="66" t="str">
        <f t="shared" si="102"/>
        <v>HIC</v>
      </c>
      <c r="W199" s="66" t="str">
        <f t="shared" si="103"/>
        <v>HIC</v>
      </c>
      <c r="X199" s="66" t="str">
        <f t="shared" si="104"/>
        <v>HIC</v>
      </c>
      <c r="Y199" s="66" t="str">
        <f t="shared" si="105"/>
        <v>HIC</v>
      </c>
      <c r="Z199" s="66" t="str">
        <f t="shared" si="106"/>
        <v>HIC</v>
      </c>
      <c r="AA199" s="66" t="str">
        <f t="shared" si="107"/>
        <v>HIC</v>
      </c>
      <c r="AB199" s="66" t="str">
        <f t="shared" si="108"/>
        <v>HIC</v>
      </c>
      <c r="AC199" s="66" t="str">
        <f t="shared" si="109"/>
        <v>HIC</v>
      </c>
      <c r="AD199" s="66" t="str">
        <f t="shared" si="110"/>
        <v>HIC</v>
      </c>
      <c r="AE199" s="66" t="str">
        <f t="shared" si="111"/>
        <v>HIC</v>
      </c>
      <c r="AF199" s="66" t="str">
        <f t="shared" si="112"/>
        <v>HIC</v>
      </c>
      <c r="AG199" s="66" t="str">
        <f t="shared" si="113"/>
        <v>HIC</v>
      </c>
      <c r="AH199" s="66" t="str">
        <f t="shared" si="114"/>
        <v>HIC</v>
      </c>
      <c r="AI199" s="66" t="str">
        <f t="shared" si="115"/>
        <v>HIC</v>
      </c>
      <c r="AJ199" s="67"/>
      <c r="AK199" s="67"/>
      <c r="AL199" s="55"/>
      <c r="AM199" s="55"/>
      <c r="AN199" s="128" t="s">
        <v>1606</v>
      </c>
      <c r="AO199" s="128" t="s">
        <v>1606</v>
      </c>
      <c r="AP199" s="68" t="s">
        <v>1606</v>
      </c>
      <c r="AQ199" s="68" t="s">
        <v>1606</v>
      </c>
      <c r="AR199" s="68" t="s">
        <v>1606</v>
      </c>
      <c r="AS199" s="68" t="s">
        <v>1606</v>
      </c>
      <c r="AT199" s="69" t="s">
        <v>1606</v>
      </c>
      <c r="AU199" s="68" t="s">
        <v>1606</v>
      </c>
      <c r="AV199" s="68" t="s">
        <v>1606</v>
      </c>
      <c r="AW199" s="70" t="s">
        <v>1606</v>
      </c>
      <c r="AX199" s="70" t="s">
        <v>1606</v>
      </c>
      <c r="AY199" s="70" t="s">
        <v>1606</v>
      </c>
      <c r="AZ199" s="70" t="s">
        <v>1606</v>
      </c>
      <c r="BA199" s="70" t="s">
        <v>1606</v>
      </c>
      <c r="BB199" s="70" t="s">
        <v>1606</v>
      </c>
      <c r="BC199" s="70" t="s">
        <v>1606</v>
      </c>
      <c r="BD199" s="70" t="s">
        <v>1606</v>
      </c>
      <c r="BE199" s="70" t="s">
        <v>1606</v>
      </c>
      <c r="BF199" s="70" t="s">
        <v>1606</v>
      </c>
      <c r="BG199" s="70" t="s">
        <v>1606</v>
      </c>
      <c r="BH199" s="70" t="s">
        <v>1606</v>
      </c>
      <c r="BI199" s="70" t="s">
        <v>1606</v>
      </c>
      <c r="BJ199" s="70" t="s">
        <v>1606</v>
      </c>
      <c r="BK199" s="70" t="s">
        <v>1606</v>
      </c>
      <c r="BL199" s="70" t="s">
        <v>1606</v>
      </c>
      <c r="BM199" s="70" t="s">
        <v>1606</v>
      </c>
      <c r="BN199" s="70" t="s">
        <v>1606</v>
      </c>
      <c r="BO199" s="70" t="s">
        <v>1606</v>
      </c>
      <c r="BP199" s="70" t="s">
        <v>1606</v>
      </c>
      <c r="BQ199" s="70" t="s">
        <v>1606</v>
      </c>
      <c r="BR199" s="55"/>
      <c r="BS199" s="55"/>
      <c r="BT199" s="135" t="s">
        <v>1600</v>
      </c>
      <c r="BU199" s="71" t="s">
        <v>1600</v>
      </c>
      <c r="BV199" s="71" t="s">
        <v>1600</v>
      </c>
      <c r="BW199" s="71" t="s">
        <v>1600</v>
      </c>
      <c r="BX199" s="71" t="s">
        <v>1600</v>
      </c>
      <c r="BY199" s="71" t="s">
        <v>1600</v>
      </c>
      <c r="BZ199" s="71" t="s">
        <v>1600</v>
      </c>
      <c r="CA199" s="71" t="s">
        <v>1600</v>
      </c>
      <c r="CB199" s="71" t="s">
        <v>1600</v>
      </c>
      <c r="CC199" s="64" t="s">
        <v>1600</v>
      </c>
      <c r="CD199" s="64" t="s">
        <v>1600</v>
      </c>
      <c r="CE199" s="64" t="s">
        <v>1600</v>
      </c>
      <c r="CF199" s="64" t="s">
        <v>1600</v>
      </c>
      <c r="CG199" s="64" t="s">
        <v>1600</v>
      </c>
      <c r="CH199" s="64" t="s">
        <v>1600</v>
      </c>
      <c r="CI199" s="64" t="s">
        <v>1600</v>
      </c>
      <c r="CJ199" s="64" t="s">
        <v>1600</v>
      </c>
      <c r="CK199" s="64" t="s">
        <v>1600</v>
      </c>
      <c r="CL199" s="64" t="s">
        <v>1600</v>
      </c>
      <c r="CM199" s="64" t="s">
        <v>1600</v>
      </c>
      <c r="CN199" s="64" t="s">
        <v>1600</v>
      </c>
      <c r="CO199" s="64" t="s">
        <v>1600</v>
      </c>
      <c r="CP199" s="64" t="s">
        <v>1600</v>
      </c>
      <c r="CQ199" s="64" t="s">
        <v>1600</v>
      </c>
      <c r="CR199" s="64" t="s">
        <v>1600</v>
      </c>
      <c r="CS199" s="64" t="s">
        <v>1600</v>
      </c>
      <c r="CT199" s="64" t="s">
        <v>1600</v>
      </c>
      <c r="CU199" s="64" t="s">
        <v>1600</v>
      </c>
      <c r="CV199" s="64" t="s">
        <v>1600</v>
      </c>
      <c r="CW199" s="64" t="s">
        <v>1600</v>
      </c>
      <c r="CX199" s="29"/>
      <c r="CY199" s="29"/>
      <c r="CZ199" s="139" t="s">
        <v>1601</v>
      </c>
      <c r="DA199" s="72" t="s">
        <v>1601</v>
      </c>
      <c r="DB199" s="72" t="s">
        <v>1601</v>
      </c>
      <c r="DC199" s="72" t="s">
        <v>1601</v>
      </c>
      <c r="DD199" s="72" t="s">
        <v>1601</v>
      </c>
      <c r="DE199" s="72" t="s">
        <v>1601</v>
      </c>
      <c r="DF199" s="72" t="s">
        <v>1601</v>
      </c>
      <c r="DG199" s="77" t="s">
        <v>1602</v>
      </c>
      <c r="DH199" s="78" t="s">
        <v>1602</v>
      </c>
      <c r="DI199" s="74" t="s">
        <v>1601</v>
      </c>
      <c r="DJ199" s="74" t="s">
        <v>1601</v>
      </c>
      <c r="DK199" s="74" t="s">
        <v>1601</v>
      </c>
      <c r="DL199" s="74" t="s">
        <v>1601</v>
      </c>
      <c r="DM199" s="74" t="s">
        <v>1601</v>
      </c>
      <c r="DN199" s="74" t="s">
        <v>1601</v>
      </c>
      <c r="DO199" s="74" t="s">
        <v>1601</v>
      </c>
      <c r="DP199" s="74" t="s">
        <v>1601</v>
      </c>
      <c r="DQ199" s="74" t="s">
        <v>1601</v>
      </c>
      <c r="DR199" s="74" t="s">
        <v>1601</v>
      </c>
      <c r="DS199" s="74" t="s">
        <v>1601</v>
      </c>
      <c r="DT199" s="74" t="s">
        <v>1601</v>
      </c>
      <c r="DU199" s="74" t="s">
        <v>1601</v>
      </c>
      <c r="DV199" s="74" t="s">
        <v>1601</v>
      </c>
      <c r="DW199" s="74" t="str">
        <f t="shared" si="120"/>
        <v>ineligible</v>
      </c>
      <c r="DX199" s="74" t="str">
        <f t="shared" si="121"/>
        <v>ineligible</v>
      </c>
      <c r="DY199" s="74" t="str">
        <f t="shared" si="122"/>
        <v>ineligible</v>
      </c>
      <c r="DZ199" s="74" t="str">
        <f t="shared" si="123"/>
        <v>ineligible</v>
      </c>
      <c r="EA199" s="74" t="str">
        <f t="shared" si="124"/>
        <v>ineligible</v>
      </c>
      <c r="EB199" s="74" t="s">
        <v>1601</v>
      </c>
      <c r="EC199" s="63"/>
      <c r="ED199" s="63"/>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row>
    <row r="200" spans="2:160" x14ac:dyDescent="0.25">
      <c r="B200" s="20" t="s">
        <v>1352</v>
      </c>
      <c r="C200" s="64" t="s">
        <v>1351</v>
      </c>
      <c r="D200" s="29"/>
      <c r="E200" s="29"/>
      <c r="F200" s="65" t="str">
        <f t="shared" si="86"/>
        <v>HIC</v>
      </c>
      <c r="G200" s="65" t="str">
        <f t="shared" si="87"/>
        <v>HIC</v>
      </c>
      <c r="H200" s="65" t="str">
        <f t="shared" si="88"/>
        <v>HIC</v>
      </c>
      <c r="I200" s="65" t="str">
        <f t="shared" si="89"/>
        <v>HIC</v>
      </c>
      <c r="J200" s="65" t="str">
        <f t="shared" si="90"/>
        <v>HIC</v>
      </c>
      <c r="K200" s="65" t="str">
        <f t="shared" si="91"/>
        <v>HIC</v>
      </c>
      <c r="L200" s="65" t="str">
        <f t="shared" si="92"/>
        <v>HIC</v>
      </c>
      <c r="M200" s="65" t="str">
        <f t="shared" si="93"/>
        <v>HIC</v>
      </c>
      <c r="N200" s="65" t="str">
        <f t="shared" si="94"/>
        <v>HIC</v>
      </c>
      <c r="O200" s="66" t="str">
        <f t="shared" si="95"/>
        <v>HIC</v>
      </c>
      <c r="P200" s="66" t="str">
        <f t="shared" si="96"/>
        <v>HIC</v>
      </c>
      <c r="Q200" s="66" t="str">
        <f t="shared" si="97"/>
        <v>HIC</v>
      </c>
      <c r="R200" s="66" t="str">
        <f t="shared" si="98"/>
        <v>HIC</v>
      </c>
      <c r="S200" s="66" t="str">
        <f t="shared" si="99"/>
        <v>HIC</v>
      </c>
      <c r="T200" s="66" t="str">
        <f t="shared" si="100"/>
        <v>HIC</v>
      </c>
      <c r="U200" s="66" t="str">
        <f t="shared" si="101"/>
        <v>HIC</v>
      </c>
      <c r="V200" s="66" t="str">
        <f t="shared" si="102"/>
        <v>HIC</v>
      </c>
      <c r="W200" s="66" t="str">
        <f t="shared" si="103"/>
        <v>HIC</v>
      </c>
      <c r="X200" s="66" t="str">
        <f t="shared" si="104"/>
        <v>HIC</v>
      </c>
      <c r="Y200" s="66" t="str">
        <f t="shared" si="105"/>
        <v>HIC</v>
      </c>
      <c r="Z200" s="66" t="str">
        <f t="shared" si="106"/>
        <v>HIC</v>
      </c>
      <c r="AA200" s="66" t="str">
        <f t="shared" si="107"/>
        <v>HIC</v>
      </c>
      <c r="AB200" s="66" t="str">
        <f t="shared" si="108"/>
        <v>HIC</v>
      </c>
      <c r="AC200" s="66" t="str">
        <f t="shared" si="109"/>
        <v>HIC</v>
      </c>
      <c r="AD200" s="66" t="str">
        <f t="shared" si="110"/>
        <v>HIC</v>
      </c>
      <c r="AE200" s="66" t="str">
        <f t="shared" si="111"/>
        <v>HIC</v>
      </c>
      <c r="AF200" s="66" t="str">
        <f t="shared" si="112"/>
        <v>HIC</v>
      </c>
      <c r="AG200" s="66" t="str">
        <f t="shared" si="113"/>
        <v>HIC</v>
      </c>
      <c r="AH200" s="66" t="str">
        <f t="shared" si="114"/>
        <v>HIC</v>
      </c>
      <c r="AI200" s="66" t="str">
        <f t="shared" si="115"/>
        <v>HIC</v>
      </c>
      <c r="AJ200" s="67"/>
      <c r="AK200" s="67"/>
      <c r="AL200" s="55"/>
      <c r="AM200" s="55"/>
      <c r="AN200" s="128" t="s">
        <v>1606</v>
      </c>
      <c r="AO200" s="128" t="s">
        <v>1606</v>
      </c>
      <c r="AP200" s="68" t="s">
        <v>1606</v>
      </c>
      <c r="AQ200" s="68" t="s">
        <v>1606</v>
      </c>
      <c r="AR200" s="68" t="s">
        <v>1606</v>
      </c>
      <c r="AS200" s="68" t="s">
        <v>1606</v>
      </c>
      <c r="AT200" s="69" t="s">
        <v>1606</v>
      </c>
      <c r="AU200" s="68" t="s">
        <v>1606</v>
      </c>
      <c r="AV200" s="68" t="s">
        <v>1606</v>
      </c>
      <c r="AW200" s="70" t="s">
        <v>1606</v>
      </c>
      <c r="AX200" s="70" t="s">
        <v>1606</v>
      </c>
      <c r="AY200" s="70" t="s">
        <v>1606</v>
      </c>
      <c r="AZ200" s="70" t="s">
        <v>1606</v>
      </c>
      <c r="BA200" s="70" t="s">
        <v>1606</v>
      </c>
      <c r="BB200" s="70" t="s">
        <v>1606</v>
      </c>
      <c r="BC200" s="70" t="s">
        <v>1606</v>
      </c>
      <c r="BD200" s="70" t="s">
        <v>1606</v>
      </c>
      <c r="BE200" s="70" t="s">
        <v>1606</v>
      </c>
      <c r="BF200" s="70" t="s">
        <v>1606</v>
      </c>
      <c r="BG200" s="70" t="s">
        <v>1606</v>
      </c>
      <c r="BH200" s="70" t="s">
        <v>1606</v>
      </c>
      <c r="BI200" s="70" t="s">
        <v>1606</v>
      </c>
      <c r="BJ200" s="70" t="s">
        <v>1606</v>
      </c>
      <c r="BK200" s="70" t="s">
        <v>1606</v>
      </c>
      <c r="BL200" s="70" t="s">
        <v>1606</v>
      </c>
      <c r="BM200" s="70" t="s">
        <v>1606</v>
      </c>
      <c r="BN200" s="70" t="s">
        <v>1606</v>
      </c>
      <c r="BO200" s="70" t="s">
        <v>1606</v>
      </c>
      <c r="BP200" s="70" t="s">
        <v>1606</v>
      </c>
      <c r="BQ200" s="70" t="s">
        <v>1606</v>
      </c>
      <c r="BR200" s="55"/>
      <c r="BS200" s="55"/>
      <c r="BT200" s="135" t="s">
        <v>1600</v>
      </c>
      <c r="BU200" s="71" t="s">
        <v>1600</v>
      </c>
      <c r="BV200" s="71" t="s">
        <v>1600</v>
      </c>
      <c r="BW200" s="71" t="s">
        <v>1600</v>
      </c>
      <c r="BX200" s="71" t="s">
        <v>1600</v>
      </c>
      <c r="BY200" s="71" t="s">
        <v>1600</v>
      </c>
      <c r="BZ200" s="71" t="s">
        <v>1600</v>
      </c>
      <c r="CA200" s="71" t="s">
        <v>1600</v>
      </c>
      <c r="CB200" s="71" t="s">
        <v>1600</v>
      </c>
      <c r="CC200" s="64" t="s">
        <v>1600</v>
      </c>
      <c r="CD200" s="64" t="s">
        <v>1600</v>
      </c>
      <c r="CE200" s="64" t="s">
        <v>1600</v>
      </c>
      <c r="CF200" s="64" t="s">
        <v>1600</v>
      </c>
      <c r="CG200" s="64" t="s">
        <v>1600</v>
      </c>
      <c r="CH200" s="64" t="s">
        <v>1600</v>
      </c>
      <c r="CI200" s="64" t="s">
        <v>1600</v>
      </c>
      <c r="CJ200" s="64" t="s">
        <v>1600</v>
      </c>
      <c r="CK200" s="64" t="s">
        <v>1600</v>
      </c>
      <c r="CL200" s="64" t="s">
        <v>1600</v>
      </c>
      <c r="CM200" s="64" t="s">
        <v>1600</v>
      </c>
      <c r="CN200" s="64" t="s">
        <v>1600</v>
      </c>
      <c r="CO200" s="64" t="s">
        <v>1600</v>
      </c>
      <c r="CP200" s="64" t="s">
        <v>1600</v>
      </c>
      <c r="CQ200" s="64" t="s">
        <v>1600</v>
      </c>
      <c r="CR200" s="64" t="s">
        <v>1600</v>
      </c>
      <c r="CS200" s="64" t="s">
        <v>1600</v>
      </c>
      <c r="CT200" s="64" t="s">
        <v>1600</v>
      </c>
      <c r="CU200" s="64" t="s">
        <v>1600</v>
      </c>
      <c r="CV200" s="64" t="s">
        <v>1600</v>
      </c>
      <c r="CW200" s="64" t="s">
        <v>1600</v>
      </c>
      <c r="CX200" s="29"/>
      <c r="CY200" s="29"/>
      <c r="CZ200" s="139" t="s">
        <v>1601</v>
      </c>
      <c r="DA200" s="72" t="s">
        <v>1601</v>
      </c>
      <c r="DB200" s="72" t="s">
        <v>1601</v>
      </c>
      <c r="DC200" s="72" t="s">
        <v>1601</v>
      </c>
      <c r="DD200" s="72" t="s">
        <v>1601</v>
      </c>
      <c r="DE200" s="72" t="s">
        <v>1601</v>
      </c>
      <c r="DF200" s="72" t="s">
        <v>1601</v>
      </c>
      <c r="DG200" s="77" t="s">
        <v>1602</v>
      </c>
      <c r="DH200" s="78" t="s">
        <v>1602</v>
      </c>
      <c r="DI200" s="74" t="s">
        <v>1601</v>
      </c>
      <c r="DJ200" s="74" t="s">
        <v>1601</v>
      </c>
      <c r="DK200" s="74" t="s">
        <v>1601</v>
      </c>
      <c r="DL200" s="74" t="s">
        <v>1601</v>
      </c>
      <c r="DM200" s="74" t="s">
        <v>1601</v>
      </c>
      <c r="DN200" s="74" t="s">
        <v>1601</v>
      </c>
      <c r="DO200" s="74" t="s">
        <v>1601</v>
      </c>
      <c r="DP200" s="74" t="s">
        <v>1601</v>
      </c>
      <c r="DQ200" s="74" t="s">
        <v>1601</v>
      </c>
      <c r="DR200" s="74" t="s">
        <v>1601</v>
      </c>
      <c r="DS200" s="74" t="s">
        <v>1601</v>
      </c>
      <c r="DT200" s="74" t="s">
        <v>1601</v>
      </c>
      <c r="DU200" s="74" t="s">
        <v>1601</v>
      </c>
      <c r="DV200" s="74" t="s">
        <v>1601</v>
      </c>
      <c r="DW200" s="74" t="str">
        <f t="shared" si="120"/>
        <v>ineligible</v>
      </c>
      <c r="DX200" s="74" t="str">
        <f t="shared" si="121"/>
        <v>ineligible</v>
      </c>
      <c r="DY200" s="74" t="str">
        <f t="shared" si="122"/>
        <v>ineligible</v>
      </c>
      <c r="DZ200" s="74" t="str">
        <f t="shared" si="123"/>
        <v>ineligible</v>
      </c>
      <c r="EA200" s="74" t="str">
        <f t="shared" si="124"/>
        <v>ineligible</v>
      </c>
      <c r="EB200" s="74" t="s">
        <v>1601</v>
      </c>
      <c r="EC200" s="63"/>
      <c r="ED200" s="63"/>
      <c r="EE200" s="74"/>
      <c r="EF200" s="74"/>
      <c r="EG200" s="74"/>
      <c r="EH200" s="74"/>
      <c r="EI200" s="74"/>
      <c r="EJ200" s="74"/>
      <c r="EK200" s="74"/>
      <c r="EL200" s="74"/>
      <c r="EM200" s="74"/>
      <c r="EN200" s="74"/>
      <c r="EO200" s="74"/>
      <c r="EP200" s="74"/>
      <c r="EQ200" s="74"/>
      <c r="ER200" s="74"/>
      <c r="ES200" s="74"/>
      <c r="ET200" s="74"/>
      <c r="EU200" s="74"/>
      <c r="EV200" s="74"/>
      <c r="EW200" s="74"/>
      <c r="EX200" s="74"/>
      <c r="EY200" s="74"/>
      <c r="EZ200" s="74"/>
      <c r="FA200" s="74"/>
      <c r="FB200" s="74"/>
      <c r="FC200" s="74"/>
      <c r="FD200" s="74"/>
    </row>
    <row r="201" spans="2:160" x14ac:dyDescent="0.25">
      <c r="B201" s="20" t="s">
        <v>1579</v>
      </c>
      <c r="C201" s="64" t="s">
        <v>1805</v>
      </c>
      <c r="D201" s="29"/>
      <c r="E201" s="29"/>
      <c r="F201" s="65" t="str">
        <f t="shared" ref="F201:F209" si="125">IF(BT201="yes","LDC",AN201)</f>
        <v>HIC</v>
      </c>
      <c r="G201" s="65" t="str">
        <f t="shared" ref="G201:G209" si="126">IF(BU201="yes","LDC",AO201)</f>
        <v>HIC</v>
      </c>
      <c r="H201" s="65" t="str">
        <f t="shared" ref="H201:H209" si="127">IF(BV201="yes","LDC",AP201)</f>
        <v>HIC</v>
      </c>
      <c r="I201" s="65" t="str">
        <f t="shared" ref="I201:I209" si="128">IF(BW201="yes","LDC",AQ201)</f>
        <v>HIC</v>
      </c>
      <c r="J201" s="65" t="str">
        <f t="shared" ref="J201:J209" si="129">IF(BX201="yes","LDC",AR201)</f>
        <v>HIC</v>
      </c>
      <c r="K201" s="65" t="str">
        <f t="shared" ref="K201:K209" si="130">IF(BY201="yes","LDC",AS201)</f>
        <v>HIC</v>
      </c>
      <c r="L201" s="65" t="str">
        <f t="shared" ref="L201:L209" si="131">IF(BZ201="yes","LDC",AT201)</f>
        <v>HIC</v>
      </c>
      <c r="M201" s="65" t="str">
        <f t="shared" ref="M201:M209" si="132">IF(CA201="yes","LDC",AU201)</f>
        <v>HIC</v>
      </c>
      <c r="N201" s="65" t="str">
        <f t="shared" ref="N201:N209" si="133">IF(CB201="yes","LDC",AV201)</f>
        <v>HIC</v>
      </c>
      <c r="O201" s="66" t="str">
        <f t="shared" ref="O201:O209" si="134">IF(CC201="yes","LDC",AW201)</f>
        <v>HIC</v>
      </c>
      <c r="P201" s="66" t="str">
        <f t="shared" ref="P201:P209" si="135">IF(CD201="yes","LDC",AX201)</f>
        <v>UMIC</v>
      </c>
      <c r="Q201" s="66" t="str">
        <f t="shared" ref="Q201:Q209" si="136">IF(CE201="yes","LDC",AY201)</f>
        <v>UMIC</v>
      </c>
      <c r="R201" s="66" t="str">
        <f t="shared" ref="R201:R209" si="137">IF(CF201="yes","LDC",AZ201)</f>
        <v>UMIC</v>
      </c>
      <c r="S201" s="66" t="str">
        <f t="shared" ref="S201:S209" si="138">IF(CG201="yes","LDC",BA201)</f>
        <v>UMIC</v>
      </c>
      <c r="T201" s="66" t="str">
        <f t="shared" ref="T201:T209" si="139">IF(CH201="yes","LDC",BB201)</f>
        <v>UMIC</v>
      </c>
      <c r="U201" s="66" t="str">
        <f t="shared" ref="U201:U209" si="140">IF(CI201="yes","LDC",BC201)</f>
        <v>UMIC</v>
      </c>
      <c r="V201" s="66" t="str">
        <f t="shared" ref="V201:V209" si="141">IF(CJ201="yes","LDC",BD201)</f>
        <v>UMIC</v>
      </c>
      <c r="W201" s="66" t="str">
        <f t="shared" ref="W201:W209" si="142">IF(CK201="yes","LDC",BE201)</f>
        <v>UMIC</v>
      </c>
      <c r="X201" s="66" t="str">
        <f t="shared" ref="X201:X209" si="143">IF(CL201="yes","LDC",BF201)</f>
        <v>UMIC</v>
      </c>
      <c r="Y201" s="66" t="str">
        <f t="shared" ref="Y201:Y209" si="144">IF(CM201="yes","LDC",BG201)</f>
        <v>UMIC</v>
      </c>
      <c r="Z201" s="66" t="str">
        <f t="shared" ref="Z201:Z209" si="145">IF(CN201="yes","LDC",BH201)</f>
        <v>UMIC</v>
      </c>
      <c r="AA201" s="66" t="str">
        <f t="shared" ref="AA201:AA209" si="146">IF(CO201="yes","LDC",BI201)</f>
        <v>UMIC</v>
      </c>
      <c r="AB201" s="66" t="str">
        <f t="shared" ref="AB201:AB209" si="147">IF(CP201="yes","LDC",BJ201)</f>
        <v>UMIC</v>
      </c>
      <c r="AC201" s="66" t="str">
        <f t="shared" ref="AC201:AC209" si="148">IF(CQ201="yes","LDC",BK201)</f>
        <v>UMIC</v>
      </c>
      <c r="AD201" s="66" t="str">
        <f t="shared" ref="AD201:AD209" si="149">IF(CR201="yes","LDC",BL201)</f>
        <v>UMIC</v>
      </c>
      <c r="AE201" s="66" t="str">
        <f t="shared" ref="AE201:AE209" si="150">IF(CS201="yes","LDC",BM201)</f>
        <v>UMIC</v>
      </c>
      <c r="AF201" s="66" t="str">
        <f t="shared" ref="AF201:AF209" si="151">IF(CT201="yes","LDC",BN201)</f>
        <v>UMIC</v>
      </c>
      <c r="AG201" s="66" t="str">
        <f t="shared" ref="AG201:AG209" si="152">IF(CU201="yes","LDC",BO201)</f>
        <v>UMIC</v>
      </c>
      <c r="AH201" s="66" t="str">
        <f t="shared" ref="AH201:AH209" si="153">IF(CV201="yes","LDC",BP201)</f>
        <v>UMIC</v>
      </c>
      <c r="AI201" s="66" t="str">
        <f t="shared" ref="AI201:AI209" si="154">IF(CW201="yes","LDC",BQ201)</f>
        <v>UMIC</v>
      </c>
      <c r="AJ201" s="67"/>
      <c r="AK201" s="67"/>
      <c r="AL201" s="55"/>
      <c r="AM201" s="55"/>
      <c r="AN201" s="128" t="s">
        <v>1606</v>
      </c>
      <c r="AO201" s="128" t="s">
        <v>1606</v>
      </c>
      <c r="AP201" s="68" t="s">
        <v>1606</v>
      </c>
      <c r="AQ201" s="68" t="s">
        <v>1606</v>
      </c>
      <c r="AR201" s="68" t="s">
        <v>1606</v>
      </c>
      <c r="AS201" s="68" t="s">
        <v>1606</v>
      </c>
      <c r="AT201" s="69" t="s">
        <v>1606</v>
      </c>
      <c r="AU201" s="68" t="s">
        <v>1606</v>
      </c>
      <c r="AV201" s="68" t="s">
        <v>1606</v>
      </c>
      <c r="AW201" s="70" t="s">
        <v>1606</v>
      </c>
      <c r="AX201" s="70" t="s">
        <v>1598</v>
      </c>
      <c r="AY201" s="70" t="s">
        <v>1598</v>
      </c>
      <c r="AZ201" s="70" t="s">
        <v>1598</v>
      </c>
      <c r="BA201" s="70" t="s">
        <v>1598</v>
      </c>
      <c r="BB201" s="70" t="s">
        <v>1598</v>
      </c>
      <c r="BC201" s="70" t="s">
        <v>1598</v>
      </c>
      <c r="BD201" s="70" t="s">
        <v>1598</v>
      </c>
      <c r="BE201" s="70" t="s">
        <v>1598</v>
      </c>
      <c r="BF201" s="70" t="s">
        <v>1598</v>
      </c>
      <c r="BG201" s="70" t="s">
        <v>1598</v>
      </c>
      <c r="BH201" s="70" t="s">
        <v>1598</v>
      </c>
      <c r="BI201" s="70" t="s">
        <v>1598</v>
      </c>
      <c r="BJ201" s="70" t="s">
        <v>1598</v>
      </c>
      <c r="BK201" s="70" t="s">
        <v>1598</v>
      </c>
      <c r="BL201" s="70" t="s">
        <v>1598</v>
      </c>
      <c r="BM201" s="70" t="s">
        <v>1598</v>
      </c>
      <c r="BN201" s="70" t="s">
        <v>1598</v>
      </c>
      <c r="BO201" s="70" t="s">
        <v>1598</v>
      </c>
      <c r="BP201" s="70" t="s">
        <v>1598</v>
      </c>
      <c r="BQ201" s="70" t="s">
        <v>1598</v>
      </c>
      <c r="BR201" s="55"/>
      <c r="BS201" s="55"/>
      <c r="BT201" s="135" t="s">
        <v>1600</v>
      </c>
      <c r="BU201" s="71" t="s">
        <v>1600</v>
      </c>
      <c r="BV201" s="71" t="s">
        <v>1600</v>
      </c>
      <c r="BW201" s="71" t="s">
        <v>1600</v>
      </c>
      <c r="BX201" s="71" t="s">
        <v>1600</v>
      </c>
      <c r="BY201" s="71" t="s">
        <v>1600</v>
      </c>
      <c r="BZ201" s="71" t="s">
        <v>1600</v>
      </c>
      <c r="CA201" s="71" t="s">
        <v>1600</v>
      </c>
      <c r="CB201" s="71" t="s">
        <v>1600</v>
      </c>
      <c r="CC201" s="64" t="s">
        <v>1600</v>
      </c>
      <c r="CD201" s="64" t="s">
        <v>1600</v>
      </c>
      <c r="CE201" s="64" t="s">
        <v>1600</v>
      </c>
      <c r="CF201" s="64" t="s">
        <v>1600</v>
      </c>
      <c r="CG201" s="64" t="s">
        <v>1600</v>
      </c>
      <c r="CH201" s="64" t="s">
        <v>1600</v>
      </c>
      <c r="CI201" s="64" t="s">
        <v>1600</v>
      </c>
      <c r="CJ201" s="64" t="s">
        <v>1600</v>
      </c>
      <c r="CK201" s="64" t="s">
        <v>1600</v>
      </c>
      <c r="CL201" s="64" t="s">
        <v>1600</v>
      </c>
      <c r="CM201" s="64" t="s">
        <v>1600</v>
      </c>
      <c r="CN201" s="64" t="s">
        <v>1600</v>
      </c>
      <c r="CO201" s="64" t="s">
        <v>1600</v>
      </c>
      <c r="CP201" s="64" t="s">
        <v>1600</v>
      </c>
      <c r="CQ201" s="64" t="s">
        <v>1600</v>
      </c>
      <c r="CR201" s="64" t="s">
        <v>1600</v>
      </c>
      <c r="CS201" s="64" t="s">
        <v>1600</v>
      </c>
      <c r="CT201" s="64" t="s">
        <v>1600</v>
      </c>
      <c r="CU201" s="64" t="s">
        <v>1600</v>
      </c>
      <c r="CV201" s="64" t="s">
        <v>1600</v>
      </c>
      <c r="CW201" s="64" t="s">
        <v>1600</v>
      </c>
      <c r="CX201" s="29"/>
      <c r="CY201" s="29"/>
      <c r="CZ201" s="139" t="s">
        <v>1601</v>
      </c>
      <c r="DA201" s="72" t="s">
        <v>1601</v>
      </c>
      <c r="DB201" s="72" t="s">
        <v>1601</v>
      </c>
      <c r="DC201" s="72" t="s">
        <v>1601</v>
      </c>
      <c r="DD201" s="72" t="s">
        <v>1601</v>
      </c>
      <c r="DE201" s="72" t="s">
        <v>1601</v>
      </c>
      <c r="DF201" s="72" t="s">
        <v>1601</v>
      </c>
      <c r="DG201" s="77" t="s">
        <v>1602</v>
      </c>
      <c r="DH201" s="78" t="s">
        <v>1602</v>
      </c>
      <c r="DI201" s="74" t="s">
        <v>1601</v>
      </c>
      <c r="DJ201" s="74" t="s">
        <v>1601</v>
      </c>
      <c r="DK201" s="74" t="s">
        <v>1601</v>
      </c>
      <c r="DL201" s="74" t="s">
        <v>1601</v>
      </c>
      <c r="DM201" s="74" t="s">
        <v>1601</v>
      </c>
      <c r="DN201" s="74" t="s">
        <v>1601</v>
      </c>
      <c r="DO201" s="74" t="s">
        <v>1601</v>
      </c>
      <c r="DP201" s="74" t="s">
        <v>1601</v>
      </c>
      <c r="DQ201" s="74" t="s">
        <v>1601</v>
      </c>
      <c r="DR201" s="74" t="s">
        <v>1601</v>
      </c>
      <c r="DS201" s="74" t="s">
        <v>1601</v>
      </c>
      <c r="DT201" s="74" t="s">
        <v>1601</v>
      </c>
      <c r="DU201" s="74" t="s">
        <v>1601</v>
      </c>
      <c r="DV201" s="74" t="s">
        <v>1601</v>
      </c>
      <c r="DW201" s="74" t="str">
        <f t="shared" si="120"/>
        <v>ineligible</v>
      </c>
      <c r="DX201" s="74" t="str">
        <f t="shared" si="121"/>
        <v>ineligible</v>
      </c>
      <c r="DY201" s="74" t="str">
        <f t="shared" si="122"/>
        <v>ineligible</v>
      </c>
      <c r="DZ201" s="74" t="str">
        <f t="shared" si="123"/>
        <v>ineligible</v>
      </c>
      <c r="EA201" s="74" t="str">
        <f t="shared" si="124"/>
        <v>ineligible</v>
      </c>
      <c r="EB201" s="74" t="s">
        <v>1601</v>
      </c>
      <c r="EC201" s="63"/>
      <c r="ED201" s="63"/>
      <c r="EE201" s="74"/>
      <c r="EF201" s="74"/>
      <c r="EG201" s="74"/>
      <c r="EH201" s="74"/>
      <c r="EI201" s="74"/>
      <c r="EJ201" s="74"/>
      <c r="EK201" s="74"/>
      <c r="EL201" s="74"/>
      <c r="EM201" s="74"/>
      <c r="EN201" s="74"/>
      <c r="EO201" s="74"/>
      <c r="EP201" s="74"/>
      <c r="EQ201" s="74"/>
      <c r="ER201" s="74"/>
      <c r="ES201" s="74"/>
      <c r="ET201" s="74"/>
      <c r="EU201" s="74"/>
      <c r="EV201" s="74"/>
      <c r="EW201" s="74"/>
      <c r="EX201" s="74"/>
      <c r="EY201" s="74"/>
      <c r="EZ201" s="74"/>
      <c r="FA201" s="74"/>
      <c r="FB201" s="74"/>
      <c r="FC201" s="74"/>
      <c r="FD201" s="74"/>
    </row>
    <row r="202" spans="2:160" x14ac:dyDescent="0.25">
      <c r="B202" s="20" t="s">
        <v>566</v>
      </c>
      <c r="C202" s="64" t="s">
        <v>1806</v>
      </c>
      <c r="D202" s="29"/>
      <c r="E202" s="29"/>
      <c r="F202" s="65" t="str">
        <f t="shared" si="125"/>
        <v>LMIC</v>
      </c>
      <c r="G202" s="65" t="str">
        <f t="shared" si="126"/>
        <v>LMIC</v>
      </c>
      <c r="H202" s="65" t="str">
        <f t="shared" si="127"/>
        <v>LMIC</v>
      </c>
      <c r="I202" s="65" t="str">
        <f t="shared" si="128"/>
        <v>LMIC</v>
      </c>
      <c r="J202" s="65" t="str">
        <f t="shared" si="129"/>
        <v>LMIC</v>
      </c>
      <c r="K202" s="65" t="str">
        <f t="shared" si="130"/>
        <v>LMIC</v>
      </c>
      <c r="L202" s="65" t="str">
        <f t="shared" si="131"/>
        <v>LMIC</v>
      </c>
      <c r="M202" s="65" t="str">
        <f t="shared" si="132"/>
        <v>LMIC</v>
      </c>
      <c r="N202" s="65" t="str">
        <f t="shared" si="133"/>
        <v>LMIC</v>
      </c>
      <c r="O202" s="66" t="str">
        <f t="shared" si="134"/>
        <v>LMIC</v>
      </c>
      <c r="P202" s="66" t="str">
        <f t="shared" si="135"/>
        <v>LMIC</v>
      </c>
      <c r="Q202" s="66" t="str">
        <f t="shared" si="136"/>
        <v>LMIC</v>
      </c>
      <c r="R202" s="66" t="str">
        <f t="shared" si="137"/>
        <v>LMIC</v>
      </c>
      <c r="S202" s="66" t="str">
        <f t="shared" si="138"/>
        <v>LIC</v>
      </c>
      <c r="T202" s="66" t="str">
        <f t="shared" si="139"/>
        <v>LIC</v>
      </c>
      <c r="U202" s="66" t="str">
        <f t="shared" si="140"/>
        <v>LIC</v>
      </c>
      <c r="V202" s="66" t="str">
        <f t="shared" si="141"/>
        <v>LIC</v>
      </c>
      <c r="W202" s="66" t="str">
        <f t="shared" si="142"/>
        <v>LIC</v>
      </c>
      <c r="X202" s="66" t="str">
        <f t="shared" si="143"/>
        <v>LIC</v>
      </c>
      <c r="Y202" s="66" t="str">
        <f t="shared" si="144"/>
        <v>LIC</v>
      </c>
      <c r="Z202" s="66" t="str">
        <f t="shared" si="145"/>
        <v>LIC</v>
      </c>
      <c r="AA202" s="66" t="str">
        <f t="shared" si="146"/>
        <v>LIC</v>
      </c>
      <c r="AB202" s="66" t="str">
        <f t="shared" si="147"/>
        <v>LIC</v>
      </c>
      <c r="AC202" s="66" t="str">
        <f t="shared" si="148"/>
        <v>LMIC</v>
      </c>
      <c r="AD202" s="66" t="str">
        <f t="shared" si="149"/>
        <v>LMIC</v>
      </c>
      <c r="AE202" s="66" t="str">
        <f t="shared" si="150"/>
        <v>LMIC</v>
      </c>
      <c r="AF202" s="66" t="str">
        <f t="shared" si="151"/>
        <v>LMIC</v>
      </c>
      <c r="AG202" s="66" t="str">
        <f t="shared" si="152"/>
        <v>LMIC</v>
      </c>
      <c r="AH202" s="66" t="str">
        <f t="shared" si="153"/>
        <v>LMIC</v>
      </c>
      <c r="AI202" s="66" t="str">
        <f t="shared" si="154"/>
        <v>LMIC</v>
      </c>
      <c r="AJ202" s="67"/>
      <c r="AK202" s="67"/>
      <c r="AL202" s="55"/>
      <c r="AM202" s="55"/>
      <c r="AN202" s="128" t="s">
        <v>1599</v>
      </c>
      <c r="AO202" s="128" t="s">
        <v>1599</v>
      </c>
      <c r="AP202" s="68" t="s">
        <v>1599</v>
      </c>
      <c r="AQ202" s="68" t="s">
        <v>1599</v>
      </c>
      <c r="AR202" s="68" t="s">
        <v>1599</v>
      </c>
      <c r="AS202" s="68" t="s">
        <v>1599</v>
      </c>
      <c r="AT202" s="69" t="s">
        <v>1599</v>
      </c>
      <c r="AU202" s="68" t="s">
        <v>1599</v>
      </c>
      <c r="AV202" s="68" t="s">
        <v>1599</v>
      </c>
      <c r="AW202" s="70" t="s">
        <v>1599</v>
      </c>
      <c r="AX202" s="70" t="s">
        <v>1599</v>
      </c>
      <c r="AY202" s="70" t="s">
        <v>1599</v>
      </c>
      <c r="AZ202" s="70" t="s">
        <v>1599</v>
      </c>
      <c r="BA202" s="70" t="s">
        <v>1595</v>
      </c>
      <c r="BB202" s="70" t="s">
        <v>1595</v>
      </c>
      <c r="BC202" s="70" t="s">
        <v>1595</v>
      </c>
      <c r="BD202" s="70" t="s">
        <v>1595</v>
      </c>
      <c r="BE202" s="70" t="s">
        <v>1595</v>
      </c>
      <c r="BF202" s="70" t="s">
        <v>1595</v>
      </c>
      <c r="BG202" s="70" t="s">
        <v>1595</v>
      </c>
      <c r="BH202" s="70" t="s">
        <v>1595</v>
      </c>
      <c r="BI202" s="70" t="s">
        <v>1595</v>
      </c>
      <c r="BJ202" s="70" t="s">
        <v>1595</v>
      </c>
      <c r="BK202" s="70" t="s">
        <v>1599</v>
      </c>
      <c r="BL202" s="70" t="s">
        <v>1599</v>
      </c>
      <c r="BM202" s="70" t="s">
        <v>1599</v>
      </c>
      <c r="BN202" s="70" t="s">
        <v>1599</v>
      </c>
      <c r="BO202" s="70" t="s">
        <v>1599</v>
      </c>
      <c r="BP202" s="70" t="s">
        <v>1599</v>
      </c>
      <c r="BQ202" s="70" t="s">
        <v>1599</v>
      </c>
      <c r="BR202" s="55"/>
      <c r="BS202" s="55"/>
      <c r="BT202" s="135" t="s">
        <v>1600</v>
      </c>
      <c r="BU202" s="71" t="s">
        <v>1600</v>
      </c>
      <c r="BV202" s="71" t="s">
        <v>1600</v>
      </c>
      <c r="BW202" s="71" t="s">
        <v>1600</v>
      </c>
      <c r="BX202" s="71" t="s">
        <v>1600</v>
      </c>
      <c r="BY202" s="71" t="s">
        <v>1600</v>
      </c>
      <c r="BZ202" s="71" t="s">
        <v>1600</v>
      </c>
      <c r="CA202" s="71" t="s">
        <v>1600</v>
      </c>
      <c r="CB202" s="71" t="s">
        <v>1600</v>
      </c>
      <c r="CC202" s="64" t="s">
        <v>1600</v>
      </c>
      <c r="CD202" s="64" t="s">
        <v>1600</v>
      </c>
      <c r="CE202" s="64" t="s">
        <v>1600</v>
      </c>
      <c r="CF202" s="64" t="s">
        <v>1600</v>
      </c>
      <c r="CG202" s="64" t="s">
        <v>1600</v>
      </c>
      <c r="CH202" s="64" t="s">
        <v>1600</v>
      </c>
      <c r="CI202" s="64" t="s">
        <v>1600</v>
      </c>
      <c r="CJ202" s="64" t="s">
        <v>1600</v>
      </c>
      <c r="CK202" s="64" t="s">
        <v>1600</v>
      </c>
      <c r="CL202" s="64" t="s">
        <v>1600</v>
      </c>
      <c r="CM202" s="64" t="s">
        <v>1600</v>
      </c>
      <c r="CN202" s="64" t="s">
        <v>1600</v>
      </c>
      <c r="CO202" s="64" t="s">
        <v>1600</v>
      </c>
      <c r="CP202" s="64" t="s">
        <v>1600</v>
      </c>
      <c r="CQ202" s="64" t="s">
        <v>1600</v>
      </c>
      <c r="CR202" s="64" t="s">
        <v>1600</v>
      </c>
      <c r="CS202" s="64" t="s">
        <v>1600</v>
      </c>
      <c r="CT202" s="64" t="s">
        <v>1600</v>
      </c>
      <c r="CU202" s="64" t="s">
        <v>1600</v>
      </c>
      <c r="CV202" s="64" t="s">
        <v>1600</v>
      </c>
      <c r="CW202" s="64" t="s">
        <v>1600</v>
      </c>
      <c r="CX202" s="29"/>
      <c r="CY202" s="29"/>
      <c r="CZ202" s="139" t="s">
        <v>1596</v>
      </c>
      <c r="DA202" s="72" t="s">
        <v>1596</v>
      </c>
      <c r="DB202" s="72" t="s">
        <v>1596</v>
      </c>
      <c r="DC202" s="72" t="s">
        <v>1596</v>
      </c>
      <c r="DD202" s="72" t="s">
        <v>1596</v>
      </c>
      <c r="DE202" s="72" t="s">
        <v>1596</v>
      </c>
      <c r="DF202" s="72" t="s">
        <v>1596</v>
      </c>
      <c r="DG202" s="77" t="s">
        <v>1596</v>
      </c>
      <c r="DH202" s="78" t="s">
        <v>1596</v>
      </c>
      <c r="DI202" s="74" t="s">
        <v>1596</v>
      </c>
      <c r="DJ202" s="74" t="s">
        <v>1596</v>
      </c>
      <c r="DK202" s="74" t="s">
        <v>1596</v>
      </c>
      <c r="DL202" s="74" t="s">
        <v>1596</v>
      </c>
      <c r="DM202" s="74" t="s">
        <v>1596</v>
      </c>
      <c r="DN202" s="74" t="s">
        <v>1596</v>
      </c>
      <c r="DO202" s="74" t="s">
        <v>1596</v>
      </c>
      <c r="DP202" s="74" t="s">
        <v>1596</v>
      </c>
      <c r="DQ202" s="74" t="s">
        <v>1596</v>
      </c>
      <c r="DR202" s="74" t="s">
        <v>1596</v>
      </c>
      <c r="DS202" s="74" t="s">
        <v>1596</v>
      </c>
      <c r="DT202" s="74" t="s">
        <v>1596</v>
      </c>
      <c r="DU202" s="74" t="s">
        <v>1596</v>
      </c>
      <c r="DV202" s="74" t="s">
        <v>1596</v>
      </c>
      <c r="DW202" s="74" t="str">
        <f t="shared" si="120"/>
        <v>eligible</v>
      </c>
      <c r="DX202" s="74" t="str">
        <f t="shared" si="121"/>
        <v>eligible</v>
      </c>
      <c r="DY202" s="74" t="str">
        <f t="shared" si="122"/>
        <v>eligible</v>
      </c>
      <c r="DZ202" s="74" t="str">
        <f t="shared" si="123"/>
        <v>eligible</v>
      </c>
      <c r="EA202" s="74" t="str">
        <f t="shared" si="124"/>
        <v>eligible</v>
      </c>
      <c r="EB202" s="74" t="s">
        <v>1596</v>
      </c>
      <c r="EC202" s="63"/>
      <c r="ED202" s="63"/>
      <c r="EE202" s="74"/>
      <c r="EF202" s="74"/>
      <c r="EG202" s="74"/>
      <c r="EH202" s="74"/>
      <c r="EI202" s="74"/>
      <c r="EJ202" s="74"/>
      <c r="EK202" s="74"/>
      <c r="EL202" s="74"/>
      <c r="EM202" s="74"/>
      <c r="EN202" s="74"/>
      <c r="EO202" s="74"/>
      <c r="EP202" s="74"/>
      <c r="EQ202" s="74"/>
      <c r="ER202" s="74"/>
      <c r="ES202" s="74"/>
      <c r="ET202" s="74"/>
      <c r="EU202" s="74"/>
      <c r="EV202" s="74"/>
      <c r="EW202" s="74"/>
      <c r="EX202" s="74"/>
      <c r="EY202" s="74"/>
      <c r="EZ202" s="74"/>
      <c r="FA202" s="74"/>
      <c r="FB202" s="74"/>
      <c r="FC202" s="74"/>
      <c r="FD202" s="74"/>
    </row>
    <row r="203" spans="2:160" x14ac:dyDescent="0.25">
      <c r="B203" s="20" t="s">
        <v>649</v>
      </c>
      <c r="C203" s="64" t="s">
        <v>1807</v>
      </c>
      <c r="D203" s="29"/>
      <c r="E203" s="29"/>
      <c r="F203" s="65" t="str">
        <f t="shared" si="125"/>
        <v>LMIC</v>
      </c>
      <c r="G203" s="65" t="str">
        <f t="shared" si="126"/>
        <v>LMIC</v>
      </c>
      <c r="H203" s="65" t="str">
        <f t="shared" si="127"/>
        <v>LDC</v>
      </c>
      <c r="I203" s="65" t="str">
        <f t="shared" si="128"/>
        <v>LDC</v>
      </c>
      <c r="J203" s="65" t="str">
        <f t="shared" si="129"/>
        <v>LDC</v>
      </c>
      <c r="K203" s="65" t="str">
        <f t="shared" si="130"/>
        <v>LDC</v>
      </c>
      <c r="L203" s="65" t="str">
        <f t="shared" si="131"/>
        <v>LDC</v>
      </c>
      <c r="M203" s="65" t="str">
        <f t="shared" si="132"/>
        <v>LDC</v>
      </c>
      <c r="N203" s="65" t="str">
        <f t="shared" si="133"/>
        <v>LDC</v>
      </c>
      <c r="O203" s="66" t="str">
        <f t="shared" si="134"/>
        <v>LDC</v>
      </c>
      <c r="P203" s="66" t="str">
        <f t="shared" si="135"/>
        <v>LDC</v>
      </c>
      <c r="Q203" s="66" t="str">
        <f t="shared" si="136"/>
        <v>LDC</v>
      </c>
      <c r="R203" s="66" t="str">
        <f t="shared" si="137"/>
        <v>LDC</v>
      </c>
      <c r="S203" s="66" t="str">
        <f t="shared" si="138"/>
        <v>LDC</v>
      </c>
      <c r="T203" s="66" t="str">
        <f t="shared" si="139"/>
        <v>LDC</v>
      </c>
      <c r="U203" s="66" t="str">
        <f t="shared" si="140"/>
        <v>LDC</v>
      </c>
      <c r="V203" s="66" t="str">
        <f t="shared" si="141"/>
        <v>LDC</v>
      </c>
      <c r="W203" s="66" t="str">
        <f t="shared" si="142"/>
        <v>LDC</v>
      </c>
      <c r="X203" s="66" t="str">
        <f t="shared" si="143"/>
        <v>LDC</v>
      </c>
      <c r="Y203" s="66" t="str">
        <f t="shared" si="144"/>
        <v>LDC</v>
      </c>
      <c r="Z203" s="66" t="str">
        <f t="shared" si="145"/>
        <v>LDC</v>
      </c>
      <c r="AA203" s="66" t="str">
        <f t="shared" si="146"/>
        <v>LDC</v>
      </c>
      <c r="AB203" s="66" t="str">
        <f t="shared" si="147"/>
        <v>LDC</v>
      </c>
      <c r="AC203" s="66" t="str">
        <f t="shared" si="148"/>
        <v>LDC</v>
      </c>
      <c r="AD203" s="66" t="str">
        <f t="shared" si="149"/>
        <v>LDC</v>
      </c>
      <c r="AE203" s="66" t="str">
        <f t="shared" si="150"/>
        <v>LDC</v>
      </c>
      <c r="AF203" s="66" t="str">
        <f t="shared" si="151"/>
        <v>LDC</v>
      </c>
      <c r="AG203" s="66" t="str">
        <f t="shared" si="152"/>
        <v>LDC</v>
      </c>
      <c r="AH203" s="66" t="str">
        <f t="shared" si="153"/>
        <v>LDC</v>
      </c>
      <c r="AI203" s="66" t="str">
        <f t="shared" si="154"/>
        <v>LDC</v>
      </c>
      <c r="AJ203" s="67"/>
      <c r="AK203" s="67"/>
      <c r="AL203" s="55"/>
      <c r="AM203" s="55"/>
      <c r="AN203" s="128" t="s">
        <v>1599</v>
      </c>
      <c r="AO203" s="128" t="s">
        <v>1599</v>
      </c>
      <c r="AP203" s="68" t="s">
        <v>1599</v>
      </c>
      <c r="AQ203" s="68" t="s">
        <v>1599</v>
      </c>
      <c r="AR203" s="68" t="s">
        <v>1599</v>
      </c>
      <c r="AS203" s="68" t="s">
        <v>1599</v>
      </c>
      <c r="AT203" s="69" t="s">
        <v>1599</v>
      </c>
      <c r="AU203" s="68" t="s">
        <v>1599</v>
      </c>
      <c r="AV203" s="68" t="s">
        <v>1599</v>
      </c>
      <c r="AW203" s="70" t="s">
        <v>1599</v>
      </c>
      <c r="AX203" s="70" t="s">
        <v>1599</v>
      </c>
      <c r="AY203" s="70" t="s">
        <v>1599</v>
      </c>
      <c r="AZ203" s="70" t="s">
        <v>1599</v>
      </c>
      <c r="BA203" s="70" t="s">
        <v>1599</v>
      </c>
      <c r="BB203" s="70" t="s">
        <v>1599</v>
      </c>
      <c r="BC203" s="70" t="s">
        <v>1599</v>
      </c>
      <c r="BD203" s="70" t="s">
        <v>1599</v>
      </c>
      <c r="BE203" s="70" t="s">
        <v>1599</v>
      </c>
      <c r="BF203" s="70" t="s">
        <v>1599</v>
      </c>
      <c r="BG203" s="70" t="s">
        <v>1599</v>
      </c>
      <c r="BH203" s="70" t="s">
        <v>1599</v>
      </c>
      <c r="BI203" s="70" t="s">
        <v>1599</v>
      </c>
      <c r="BJ203" s="70" t="s">
        <v>1599</v>
      </c>
      <c r="BK203" s="70" t="s">
        <v>1599</v>
      </c>
      <c r="BL203" s="70" t="s">
        <v>1599</v>
      </c>
      <c r="BM203" s="70" t="s">
        <v>1599</v>
      </c>
      <c r="BN203" s="70" t="s">
        <v>1599</v>
      </c>
      <c r="BO203" s="70" t="s">
        <v>1599</v>
      </c>
      <c r="BP203" s="70" t="s">
        <v>1599</v>
      </c>
      <c r="BQ203" s="70" t="s">
        <v>1599</v>
      </c>
      <c r="BR203" s="55"/>
      <c r="BS203" s="55"/>
      <c r="BT203" s="136" t="s">
        <v>1600</v>
      </c>
      <c r="BU203" s="123" t="s">
        <v>1600</v>
      </c>
      <c r="BV203" s="71" t="s">
        <v>1207</v>
      </c>
      <c r="BW203" s="71" t="s">
        <v>1207</v>
      </c>
      <c r="BX203" s="71" t="s">
        <v>1207</v>
      </c>
      <c r="BY203" s="71" t="s">
        <v>1207</v>
      </c>
      <c r="BZ203" s="71" t="s">
        <v>1207</v>
      </c>
      <c r="CA203" s="71" t="s">
        <v>1207</v>
      </c>
      <c r="CB203" s="71" t="s">
        <v>1207</v>
      </c>
      <c r="CC203" s="64" t="s">
        <v>1207</v>
      </c>
      <c r="CD203" s="64" t="s">
        <v>1207</v>
      </c>
      <c r="CE203" s="64" t="s">
        <v>1207</v>
      </c>
      <c r="CF203" s="64" t="s">
        <v>1207</v>
      </c>
      <c r="CG203" s="64" t="s">
        <v>1207</v>
      </c>
      <c r="CH203" s="64" t="s">
        <v>1207</v>
      </c>
      <c r="CI203" s="64" t="s">
        <v>1207</v>
      </c>
      <c r="CJ203" s="64" t="s">
        <v>1207</v>
      </c>
      <c r="CK203" s="64" t="s">
        <v>1207</v>
      </c>
      <c r="CL203" s="64" t="s">
        <v>1207</v>
      </c>
      <c r="CM203" s="64" t="s">
        <v>1207</v>
      </c>
      <c r="CN203" s="64" t="s">
        <v>1207</v>
      </c>
      <c r="CO203" s="64" t="s">
        <v>1207</v>
      </c>
      <c r="CP203" s="64" t="s">
        <v>1207</v>
      </c>
      <c r="CQ203" s="64" t="s">
        <v>1207</v>
      </c>
      <c r="CR203" s="64" t="s">
        <v>1207</v>
      </c>
      <c r="CS203" s="64" t="s">
        <v>1207</v>
      </c>
      <c r="CT203" s="64" t="s">
        <v>1207</v>
      </c>
      <c r="CU203" s="64" t="s">
        <v>1207</v>
      </c>
      <c r="CV203" s="64" t="s">
        <v>1207</v>
      </c>
      <c r="CW203" s="64" t="s">
        <v>1207</v>
      </c>
      <c r="CX203" s="29"/>
      <c r="CY203" s="29"/>
      <c r="CZ203" s="139" t="s">
        <v>1596</v>
      </c>
      <c r="DA203" s="72" t="s">
        <v>1596</v>
      </c>
      <c r="DB203" s="72" t="s">
        <v>1596</v>
      </c>
      <c r="DC203" s="72" t="s">
        <v>1596</v>
      </c>
      <c r="DD203" s="72" t="s">
        <v>1596</v>
      </c>
      <c r="DE203" s="72" t="s">
        <v>1596</v>
      </c>
      <c r="DF203" s="72" t="s">
        <v>1596</v>
      </c>
      <c r="DG203" s="77" t="s">
        <v>1596</v>
      </c>
      <c r="DH203" s="78" t="s">
        <v>1596</v>
      </c>
      <c r="DI203" s="74" t="s">
        <v>1596</v>
      </c>
      <c r="DJ203" s="74" t="s">
        <v>1596</v>
      </c>
      <c r="DK203" s="74" t="s">
        <v>1596</v>
      </c>
      <c r="DL203" s="74" t="s">
        <v>1596</v>
      </c>
      <c r="DM203" s="74" t="s">
        <v>1596</v>
      </c>
      <c r="DN203" s="74" t="s">
        <v>1596</v>
      </c>
      <c r="DO203" s="74" t="s">
        <v>1596</v>
      </c>
      <c r="DP203" s="74" t="s">
        <v>1596</v>
      </c>
      <c r="DQ203" s="74" t="s">
        <v>1596</v>
      </c>
      <c r="DR203" s="74" t="s">
        <v>1596</v>
      </c>
      <c r="DS203" s="74" t="s">
        <v>1596</v>
      </c>
      <c r="DT203" s="74" t="s">
        <v>1596</v>
      </c>
      <c r="DU203" s="74" t="s">
        <v>1596</v>
      </c>
      <c r="DV203" s="74" t="s">
        <v>1596</v>
      </c>
      <c r="DW203" s="74" t="str">
        <f t="shared" si="120"/>
        <v>eligible</v>
      </c>
      <c r="DX203" s="74" t="str">
        <f t="shared" si="121"/>
        <v>eligible</v>
      </c>
      <c r="DY203" s="74" t="str">
        <f t="shared" si="122"/>
        <v>eligible</v>
      </c>
      <c r="DZ203" s="74" t="str">
        <f t="shared" si="123"/>
        <v>eligible</v>
      </c>
      <c r="EA203" s="74" t="str">
        <f t="shared" si="124"/>
        <v>eligible</v>
      </c>
      <c r="EB203" s="74" t="s">
        <v>1596</v>
      </c>
      <c r="EC203" s="63"/>
      <c r="ED203" s="63"/>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row>
    <row r="204" spans="2:160" x14ac:dyDescent="0.25">
      <c r="B204" s="20" t="s">
        <v>1580</v>
      </c>
      <c r="C204" s="64" t="s">
        <v>1808</v>
      </c>
      <c r="D204" s="29"/>
      <c r="E204" s="29"/>
      <c r="F204" s="124" t="str">
        <f t="shared" si="125"/>
        <v>..</v>
      </c>
      <c r="G204" s="124" t="str">
        <f t="shared" si="126"/>
        <v>..</v>
      </c>
      <c r="H204" s="65" t="str">
        <f t="shared" si="127"/>
        <v>UMIC</v>
      </c>
      <c r="I204" s="65" t="str">
        <f t="shared" si="128"/>
        <v>UMIC</v>
      </c>
      <c r="J204" s="65" t="str">
        <f t="shared" si="129"/>
        <v>UMIC</v>
      </c>
      <c r="K204" s="65" t="str">
        <f t="shared" si="130"/>
        <v>UMIC</v>
      </c>
      <c r="L204" s="65" t="str">
        <f t="shared" si="131"/>
        <v>UMIC</v>
      </c>
      <c r="M204" s="65" t="str">
        <f t="shared" si="132"/>
        <v>HIC</v>
      </c>
      <c r="N204" s="65" t="str">
        <f t="shared" si="133"/>
        <v>UMIC</v>
      </c>
      <c r="O204" s="66" t="str">
        <f t="shared" si="134"/>
        <v>UMIC</v>
      </c>
      <c r="P204" s="66" t="str">
        <f t="shared" si="135"/>
        <v>UMIC</v>
      </c>
      <c r="Q204" s="66" t="str">
        <f t="shared" si="136"/>
        <v>UMIC</v>
      </c>
      <c r="R204" s="66" t="str">
        <f t="shared" si="137"/>
        <v>UMIC</v>
      </c>
      <c r="S204" s="66" t="str">
        <f t="shared" si="138"/>
        <v>UMIC</v>
      </c>
      <c r="T204" s="66" t="str">
        <f t="shared" si="139"/>
        <v>UMIC</v>
      </c>
      <c r="U204" s="66" t="str">
        <f t="shared" si="140"/>
        <v>UMIC</v>
      </c>
      <c r="V204" s="66" t="str">
        <f t="shared" si="141"/>
        <v>UMIC</v>
      </c>
      <c r="W204" s="66" t="str">
        <f t="shared" si="142"/>
        <v>UMIC</v>
      </c>
      <c r="X204" s="66" t="str">
        <f t="shared" si="143"/>
        <v>UMIC</v>
      </c>
      <c r="Y204" s="66" t="str">
        <f t="shared" si="144"/>
        <v>UMIC</v>
      </c>
      <c r="Z204" s="66" t="str">
        <f t="shared" si="145"/>
        <v>UMIC</v>
      </c>
      <c r="AA204" s="66" t="str">
        <f t="shared" si="146"/>
        <v>UMIC</v>
      </c>
      <c r="AB204" s="66" t="str">
        <f t="shared" si="147"/>
        <v>UMIC</v>
      </c>
      <c r="AC204" s="66" t="str">
        <f t="shared" si="148"/>
        <v>UMIC</v>
      </c>
      <c r="AD204" s="66" t="str">
        <f t="shared" si="149"/>
        <v>UMIC</v>
      </c>
      <c r="AE204" s="66" t="str">
        <f t="shared" si="150"/>
        <v>LMIC</v>
      </c>
      <c r="AF204" s="66" t="str">
        <f t="shared" si="151"/>
        <v>LMIC</v>
      </c>
      <c r="AG204" s="66" t="str">
        <f t="shared" si="152"/>
        <v>LMIC</v>
      </c>
      <c r="AH204" s="66" t="str">
        <f t="shared" si="153"/>
        <v>UMIC</v>
      </c>
      <c r="AI204" s="66" t="str">
        <f t="shared" si="154"/>
        <v>UMIC</v>
      </c>
      <c r="AJ204" s="67"/>
      <c r="AK204" s="67"/>
      <c r="AL204" s="55"/>
      <c r="AM204" s="55"/>
      <c r="AN204" s="130" t="s">
        <v>1600</v>
      </c>
      <c r="AO204" s="133" t="s">
        <v>1600</v>
      </c>
      <c r="AP204" s="68" t="s">
        <v>1598</v>
      </c>
      <c r="AQ204" s="68" t="s">
        <v>1598</v>
      </c>
      <c r="AR204" s="68" t="s">
        <v>1598</v>
      </c>
      <c r="AS204" s="68" t="s">
        <v>1598</v>
      </c>
      <c r="AT204" s="75" t="s">
        <v>1598</v>
      </c>
      <c r="AU204" s="68" t="s">
        <v>1606</v>
      </c>
      <c r="AV204" s="68" t="s">
        <v>1598</v>
      </c>
      <c r="AW204" s="70" t="s">
        <v>1598</v>
      </c>
      <c r="AX204" s="70" t="s">
        <v>1598</v>
      </c>
      <c r="AY204" s="70" t="s">
        <v>1598</v>
      </c>
      <c r="AZ204" s="70" t="s">
        <v>1598</v>
      </c>
      <c r="BA204" s="70" t="s">
        <v>1598</v>
      </c>
      <c r="BB204" s="70" t="s">
        <v>1598</v>
      </c>
      <c r="BC204" s="70" t="s">
        <v>1598</v>
      </c>
      <c r="BD204" s="70" t="s">
        <v>1598</v>
      </c>
      <c r="BE204" s="70" t="s">
        <v>1598</v>
      </c>
      <c r="BF204" s="70" t="s">
        <v>1598</v>
      </c>
      <c r="BG204" s="70" t="s">
        <v>1598</v>
      </c>
      <c r="BH204" s="70" t="s">
        <v>1598</v>
      </c>
      <c r="BI204" s="70" t="s">
        <v>1598</v>
      </c>
      <c r="BJ204" s="70" t="s">
        <v>1598</v>
      </c>
      <c r="BK204" s="70" t="s">
        <v>1598</v>
      </c>
      <c r="BL204" s="70" t="s">
        <v>1598</v>
      </c>
      <c r="BM204" s="70" t="s">
        <v>1599</v>
      </c>
      <c r="BN204" s="70" t="s">
        <v>1599</v>
      </c>
      <c r="BO204" s="70" t="s">
        <v>1599</v>
      </c>
      <c r="BP204" s="70" t="s">
        <v>1598</v>
      </c>
      <c r="BQ204" s="70" t="s">
        <v>1598</v>
      </c>
      <c r="BR204" s="55"/>
      <c r="BS204" s="55"/>
      <c r="BT204" s="135" t="s">
        <v>1600</v>
      </c>
      <c r="BU204" s="71" t="s">
        <v>1600</v>
      </c>
      <c r="BV204" s="71" t="s">
        <v>1600</v>
      </c>
      <c r="BW204" s="71" t="s">
        <v>1600</v>
      </c>
      <c r="BX204" s="71" t="s">
        <v>1600</v>
      </c>
      <c r="BY204" s="71" t="s">
        <v>1600</v>
      </c>
      <c r="BZ204" s="71" t="s">
        <v>1600</v>
      </c>
      <c r="CA204" s="71" t="s">
        <v>1600</v>
      </c>
      <c r="CB204" s="71" t="s">
        <v>1600</v>
      </c>
      <c r="CC204" s="64" t="s">
        <v>1600</v>
      </c>
      <c r="CD204" s="64" t="s">
        <v>1600</v>
      </c>
      <c r="CE204" s="64" t="s">
        <v>1600</v>
      </c>
      <c r="CF204" s="64" t="s">
        <v>1600</v>
      </c>
      <c r="CG204" s="64" t="s">
        <v>1600</v>
      </c>
      <c r="CH204" s="64" t="s">
        <v>1600</v>
      </c>
      <c r="CI204" s="64" t="s">
        <v>1600</v>
      </c>
      <c r="CJ204" s="64" t="s">
        <v>1600</v>
      </c>
      <c r="CK204" s="64" t="s">
        <v>1600</v>
      </c>
      <c r="CL204" s="64" t="s">
        <v>1600</v>
      </c>
      <c r="CM204" s="64" t="s">
        <v>1600</v>
      </c>
      <c r="CN204" s="64" t="s">
        <v>1600</v>
      </c>
      <c r="CO204" s="64" t="s">
        <v>1600</v>
      </c>
      <c r="CP204" s="64" t="s">
        <v>1600</v>
      </c>
      <c r="CQ204" s="64" t="s">
        <v>1600</v>
      </c>
      <c r="CR204" s="64" t="s">
        <v>1600</v>
      </c>
      <c r="CS204" s="64" t="s">
        <v>1600</v>
      </c>
      <c r="CT204" s="64" t="s">
        <v>1600</v>
      </c>
      <c r="CU204" s="64" t="s">
        <v>1600</v>
      </c>
      <c r="CV204" s="64" t="s">
        <v>1600</v>
      </c>
      <c r="CW204" s="64" t="s">
        <v>1600</v>
      </c>
      <c r="CX204" s="29"/>
      <c r="CY204" s="29"/>
      <c r="CZ204" s="139" t="s">
        <v>1601</v>
      </c>
      <c r="DA204" s="72" t="s">
        <v>1601</v>
      </c>
      <c r="DB204" s="72" t="s">
        <v>1601</v>
      </c>
      <c r="DC204" s="72" t="s">
        <v>1601</v>
      </c>
      <c r="DD204" s="72" t="s">
        <v>1601</v>
      </c>
      <c r="DE204" s="72" t="s">
        <v>1601</v>
      </c>
      <c r="DF204" s="72" t="s">
        <v>1601</v>
      </c>
      <c r="DG204" s="77" t="s">
        <v>1602</v>
      </c>
      <c r="DH204" s="78" t="s">
        <v>1602</v>
      </c>
      <c r="DI204" s="74" t="s">
        <v>1601</v>
      </c>
      <c r="DJ204" s="74" t="s">
        <v>1601</v>
      </c>
      <c r="DK204" s="74" t="s">
        <v>1601</v>
      </c>
      <c r="DL204" s="74" t="s">
        <v>1601</v>
      </c>
      <c r="DM204" s="74" t="s">
        <v>1601</v>
      </c>
      <c r="DN204" s="74" t="s">
        <v>1601</v>
      </c>
      <c r="DO204" s="74" t="s">
        <v>1601</v>
      </c>
      <c r="DP204" s="74" t="s">
        <v>1601</v>
      </c>
      <c r="DQ204" s="74" t="s">
        <v>1601</v>
      </c>
      <c r="DR204" s="74" t="s">
        <v>1601</v>
      </c>
      <c r="DS204" s="74" t="s">
        <v>1601</v>
      </c>
      <c r="DT204" s="74" t="s">
        <v>1601</v>
      </c>
      <c r="DU204" s="74" t="s">
        <v>1601</v>
      </c>
      <c r="DV204" s="74" t="s">
        <v>1601</v>
      </c>
      <c r="DW204" s="74" t="str">
        <f t="shared" si="120"/>
        <v>ineligible</v>
      </c>
      <c r="DX204" s="74" t="str">
        <f t="shared" si="121"/>
        <v>eligible</v>
      </c>
      <c r="DY204" s="74" t="str">
        <f t="shared" si="122"/>
        <v>eligible</v>
      </c>
      <c r="DZ204" s="74" t="str">
        <f t="shared" si="123"/>
        <v>eligible</v>
      </c>
      <c r="EA204" s="74" t="str">
        <f t="shared" si="124"/>
        <v>ineligible</v>
      </c>
      <c r="EB204" s="74" t="s">
        <v>1601</v>
      </c>
      <c r="EC204" s="63"/>
      <c r="ED204" s="63"/>
      <c r="EE204" s="74"/>
      <c r="EF204" s="74"/>
      <c r="EG204" s="74"/>
      <c r="EH204" s="74"/>
      <c r="EI204" s="74"/>
      <c r="EJ204" s="74"/>
      <c r="EK204" s="74"/>
      <c r="EL204" s="74"/>
      <c r="EM204" s="74"/>
      <c r="EN204" s="74"/>
      <c r="EO204" s="74"/>
      <c r="EP204" s="74"/>
      <c r="EQ204" s="74"/>
      <c r="ER204" s="74"/>
      <c r="ES204" s="74"/>
      <c r="ET204" s="74"/>
      <c r="EU204" s="74"/>
      <c r="EV204" s="74"/>
      <c r="EW204" s="74"/>
      <c r="EX204" s="74"/>
      <c r="EY204" s="74"/>
      <c r="EZ204" s="74"/>
      <c r="FA204" s="74"/>
      <c r="FB204" s="74"/>
      <c r="FC204" s="74"/>
      <c r="FD204" s="74"/>
    </row>
    <row r="205" spans="2:160" x14ac:dyDescent="0.25">
      <c r="B205" s="20" t="s">
        <v>69</v>
      </c>
      <c r="C205" s="64" t="s">
        <v>1809</v>
      </c>
      <c r="D205" s="29"/>
      <c r="E205" s="29"/>
      <c r="F205" s="65" t="str">
        <f t="shared" si="125"/>
        <v>LMIC</v>
      </c>
      <c r="G205" s="65" t="str">
        <f t="shared" si="126"/>
        <v>LMIC</v>
      </c>
      <c r="H205" s="65" t="str">
        <f t="shared" si="127"/>
        <v>LMIC</v>
      </c>
      <c r="I205" s="65" t="str">
        <f t="shared" si="128"/>
        <v>LMIC</v>
      </c>
      <c r="J205" s="65" t="str">
        <f t="shared" si="129"/>
        <v>LMIC</v>
      </c>
      <c r="K205" s="65" t="str">
        <f t="shared" si="130"/>
        <v>LMIC</v>
      </c>
      <c r="L205" s="65" t="str">
        <f t="shared" si="131"/>
        <v>LMIC</v>
      </c>
      <c r="M205" s="65" t="str">
        <f t="shared" si="132"/>
        <v>LMIC</v>
      </c>
      <c r="N205" s="65" t="str">
        <f t="shared" si="133"/>
        <v>LMIC</v>
      </c>
      <c r="O205" s="66" t="str">
        <f t="shared" si="134"/>
        <v>LMIC</v>
      </c>
      <c r="P205" s="66" t="str">
        <f t="shared" si="135"/>
        <v>LMIC</v>
      </c>
      <c r="Q205" s="66" t="str">
        <f t="shared" si="136"/>
        <v>LMIC</v>
      </c>
      <c r="R205" s="66" t="str">
        <f t="shared" si="137"/>
        <v>LMIC</v>
      </c>
      <c r="S205" s="66" t="str">
        <f t="shared" si="138"/>
        <v>LIC</v>
      </c>
      <c r="T205" s="66" t="str">
        <f t="shared" si="139"/>
        <v>LIC</v>
      </c>
      <c r="U205" s="66" t="str">
        <f t="shared" si="140"/>
        <v>LIC</v>
      </c>
      <c r="V205" s="66" t="str">
        <f t="shared" si="141"/>
        <v>LIC</v>
      </c>
      <c r="W205" s="66" t="str">
        <f t="shared" si="142"/>
        <v>LIC</v>
      </c>
      <c r="X205" s="66" t="str">
        <f t="shared" si="143"/>
        <v>LIC</v>
      </c>
      <c r="Y205" s="66" t="str">
        <f t="shared" si="144"/>
        <v>LIC</v>
      </c>
      <c r="Z205" s="66" t="str">
        <f t="shared" si="145"/>
        <v>LIC</v>
      </c>
      <c r="AA205" s="66" t="str">
        <f t="shared" si="146"/>
        <v>LIC</v>
      </c>
      <c r="AB205" s="66" t="str">
        <f t="shared" si="147"/>
        <v>LIC</v>
      </c>
      <c r="AC205" s="66" t="str">
        <f t="shared" si="148"/>
        <v>LIC</v>
      </c>
      <c r="AD205" s="66" t="str">
        <f t="shared" si="149"/>
        <v>LIC</v>
      </c>
      <c r="AE205" s="66" t="str">
        <f t="shared" si="150"/>
        <v>LIC</v>
      </c>
      <c r="AF205" s="66" t="str">
        <f t="shared" si="151"/>
        <v>LIC</v>
      </c>
      <c r="AG205" s="66" t="str">
        <f t="shared" si="152"/>
        <v>LIC</v>
      </c>
      <c r="AH205" s="66" t="str">
        <f t="shared" si="153"/>
        <v>LIC</v>
      </c>
      <c r="AI205" s="66" t="str">
        <f t="shared" si="154"/>
        <v>LIC</v>
      </c>
      <c r="AJ205" s="67"/>
      <c r="AK205" s="67"/>
      <c r="AL205" s="55"/>
      <c r="AM205" s="55"/>
      <c r="AN205" s="131" t="s">
        <v>1599</v>
      </c>
      <c r="AO205" s="128" t="s">
        <v>1599</v>
      </c>
      <c r="AP205" s="68" t="s">
        <v>1599</v>
      </c>
      <c r="AQ205" s="68" t="s">
        <v>1599</v>
      </c>
      <c r="AR205" s="68" t="s">
        <v>1599</v>
      </c>
      <c r="AS205" s="68" t="s">
        <v>1599</v>
      </c>
      <c r="AT205" s="69" t="s">
        <v>1599</v>
      </c>
      <c r="AU205" s="68" t="s">
        <v>1599</v>
      </c>
      <c r="AV205" s="68" t="s">
        <v>1599</v>
      </c>
      <c r="AW205" s="70" t="s">
        <v>1599</v>
      </c>
      <c r="AX205" s="70" t="s">
        <v>1599</v>
      </c>
      <c r="AY205" s="70" t="s">
        <v>1599</v>
      </c>
      <c r="AZ205" s="70" t="s">
        <v>1599</v>
      </c>
      <c r="BA205" s="70" t="s">
        <v>1595</v>
      </c>
      <c r="BB205" s="70" t="s">
        <v>1595</v>
      </c>
      <c r="BC205" s="70" t="s">
        <v>1595</v>
      </c>
      <c r="BD205" s="70" t="s">
        <v>1595</v>
      </c>
      <c r="BE205" s="70" t="s">
        <v>1595</v>
      </c>
      <c r="BF205" s="70" t="s">
        <v>1595</v>
      </c>
      <c r="BG205" s="70" t="s">
        <v>1595</v>
      </c>
      <c r="BH205" s="70" t="s">
        <v>1595</v>
      </c>
      <c r="BI205" s="70" t="s">
        <v>1595</v>
      </c>
      <c r="BJ205" s="70" t="s">
        <v>1595</v>
      </c>
      <c r="BK205" s="70" t="s">
        <v>1595</v>
      </c>
      <c r="BL205" s="70" t="s">
        <v>1595</v>
      </c>
      <c r="BM205" s="70" t="s">
        <v>1595</v>
      </c>
      <c r="BN205" s="70" t="s">
        <v>1595</v>
      </c>
      <c r="BO205" s="70" t="s">
        <v>1595</v>
      </c>
      <c r="BP205" s="70" t="s">
        <v>1595</v>
      </c>
      <c r="BQ205" s="70" t="s">
        <v>1595</v>
      </c>
      <c r="BR205" s="55"/>
      <c r="BS205" s="55"/>
      <c r="BT205" s="135" t="s">
        <v>1600</v>
      </c>
      <c r="BU205" s="71" t="s">
        <v>1600</v>
      </c>
      <c r="BV205" s="71" t="s">
        <v>1600</v>
      </c>
      <c r="BW205" s="71" t="s">
        <v>1600</v>
      </c>
      <c r="BX205" s="71" t="s">
        <v>1600</v>
      </c>
      <c r="BY205" s="71" t="s">
        <v>1600</v>
      </c>
      <c r="BZ205" s="71" t="s">
        <v>1600</v>
      </c>
      <c r="CA205" s="71" t="s">
        <v>1600</v>
      </c>
      <c r="CB205" s="71" t="s">
        <v>1600</v>
      </c>
      <c r="CC205" s="64" t="s">
        <v>1600</v>
      </c>
      <c r="CD205" s="64" t="s">
        <v>1600</v>
      </c>
      <c r="CE205" s="64" t="s">
        <v>1600</v>
      </c>
      <c r="CF205" s="64" t="s">
        <v>1600</v>
      </c>
      <c r="CG205" s="64" t="s">
        <v>1600</v>
      </c>
      <c r="CH205" s="64" t="s">
        <v>1600</v>
      </c>
      <c r="CI205" s="64" t="s">
        <v>1600</v>
      </c>
      <c r="CJ205" s="64" t="s">
        <v>1600</v>
      </c>
      <c r="CK205" s="64" t="s">
        <v>1600</v>
      </c>
      <c r="CL205" s="64" t="s">
        <v>1600</v>
      </c>
      <c r="CM205" s="64" t="s">
        <v>1600</v>
      </c>
      <c r="CN205" s="64" t="s">
        <v>1600</v>
      </c>
      <c r="CO205" s="64" t="s">
        <v>1600</v>
      </c>
      <c r="CP205" s="64" t="s">
        <v>1600</v>
      </c>
      <c r="CQ205" s="64" t="s">
        <v>1600</v>
      </c>
      <c r="CR205" s="64" t="s">
        <v>1600</v>
      </c>
      <c r="CS205" s="64" t="s">
        <v>1600</v>
      </c>
      <c r="CT205" s="64" t="s">
        <v>1600</v>
      </c>
      <c r="CU205" s="64" t="s">
        <v>1600</v>
      </c>
      <c r="CV205" s="64" t="s">
        <v>1600</v>
      </c>
      <c r="CW205" s="64" t="s">
        <v>1600</v>
      </c>
      <c r="CX205" s="29"/>
      <c r="CY205" s="29"/>
      <c r="CZ205" s="139" t="s">
        <v>1596</v>
      </c>
      <c r="DA205" s="72" t="s">
        <v>1596</v>
      </c>
      <c r="DB205" s="72" t="s">
        <v>1596</v>
      </c>
      <c r="DC205" s="72" t="s">
        <v>1596</v>
      </c>
      <c r="DD205" s="72" t="s">
        <v>1596</v>
      </c>
      <c r="DE205" s="72" t="s">
        <v>1596</v>
      </c>
      <c r="DF205" s="72" t="s">
        <v>1596</v>
      </c>
      <c r="DG205" s="77" t="s">
        <v>1596</v>
      </c>
      <c r="DH205" s="78" t="s">
        <v>1596</v>
      </c>
      <c r="DI205" s="74" t="s">
        <v>1596</v>
      </c>
      <c r="DJ205" s="74" t="s">
        <v>1596</v>
      </c>
      <c r="DK205" s="74" t="s">
        <v>1596</v>
      </c>
      <c r="DL205" s="74" t="s">
        <v>1596</v>
      </c>
      <c r="DM205" s="74" t="s">
        <v>1596</v>
      </c>
      <c r="DN205" s="74" t="s">
        <v>1596</v>
      </c>
      <c r="DO205" s="74" t="s">
        <v>1596</v>
      </c>
      <c r="DP205" s="74" t="s">
        <v>1596</v>
      </c>
      <c r="DQ205" s="74" t="s">
        <v>1596</v>
      </c>
      <c r="DR205" s="74" t="s">
        <v>1596</v>
      </c>
      <c r="DS205" s="74" t="s">
        <v>1596</v>
      </c>
      <c r="DT205" s="74" t="s">
        <v>1596</v>
      </c>
      <c r="DU205" s="74" t="s">
        <v>1596</v>
      </c>
      <c r="DV205" s="74" t="s">
        <v>1596</v>
      </c>
      <c r="DW205" s="74" t="str">
        <f t="shared" si="120"/>
        <v>eligible</v>
      </c>
      <c r="DX205" s="74" t="str">
        <f t="shared" si="121"/>
        <v>eligible</v>
      </c>
      <c r="DY205" s="74" t="str">
        <f t="shared" si="122"/>
        <v>eligible</v>
      </c>
      <c r="DZ205" s="74" t="str">
        <f t="shared" si="123"/>
        <v>eligible</v>
      </c>
      <c r="EA205" s="74" t="str">
        <f t="shared" si="124"/>
        <v>eligible</v>
      </c>
      <c r="EB205" s="74" t="s">
        <v>1596</v>
      </c>
      <c r="EC205" s="63"/>
      <c r="ED205" s="63"/>
      <c r="EE205" s="74"/>
      <c r="EF205" s="74"/>
      <c r="EG205" s="74"/>
      <c r="EH205" s="74"/>
      <c r="EI205" s="74"/>
      <c r="EJ205" s="74"/>
      <c r="EK205" s="74"/>
      <c r="EL205" s="74"/>
      <c r="EM205" s="74"/>
      <c r="EN205" s="74"/>
      <c r="EO205" s="74"/>
      <c r="EP205" s="74"/>
      <c r="EQ205" s="74"/>
      <c r="ER205" s="74"/>
      <c r="ES205" s="74"/>
      <c r="ET205" s="74"/>
      <c r="EU205" s="74"/>
      <c r="EV205" s="74"/>
      <c r="EW205" s="74"/>
      <c r="EX205" s="74"/>
      <c r="EY205" s="74"/>
      <c r="EZ205" s="74"/>
      <c r="FA205" s="74"/>
      <c r="FB205" s="74"/>
      <c r="FC205" s="74"/>
      <c r="FD205" s="74"/>
    </row>
    <row r="206" spans="2:160" x14ac:dyDescent="0.25">
      <c r="B206" s="20" t="s">
        <v>777</v>
      </c>
      <c r="C206" s="64" t="s">
        <v>1810</v>
      </c>
      <c r="D206" s="29"/>
      <c r="E206" s="29"/>
      <c r="F206" s="65" t="str">
        <f t="shared" si="125"/>
        <v>LMIC</v>
      </c>
      <c r="G206" s="65" t="str">
        <f t="shared" si="126"/>
        <v>LMIC</v>
      </c>
      <c r="H206" s="65" t="str">
        <f t="shared" si="127"/>
        <v>LMIC</v>
      </c>
      <c r="I206" s="65" t="str">
        <f t="shared" si="128"/>
        <v>LMIC</v>
      </c>
      <c r="J206" s="65" t="str">
        <f t="shared" si="129"/>
        <v>LMIC</v>
      </c>
      <c r="K206" s="65" t="str">
        <f t="shared" si="130"/>
        <v>LMIC</v>
      </c>
      <c r="L206" s="65" t="str">
        <f t="shared" si="131"/>
        <v>LMIC</v>
      </c>
      <c r="M206" s="65" t="str">
        <f t="shared" si="132"/>
        <v>LMIC</v>
      </c>
      <c r="N206" s="65" t="str">
        <f t="shared" si="133"/>
        <v>LMIC</v>
      </c>
      <c r="O206" s="66" t="str">
        <f t="shared" si="134"/>
        <v>LMIC</v>
      </c>
      <c r="P206" s="66" t="str">
        <f t="shared" si="135"/>
        <v>LMIC</v>
      </c>
      <c r="Q206" s="66" t="str">
        <f t="shared" si="136"/>
        <v>LMIC</v>
      </c>
      <c r="R206" s="66" t="str">
        <f t="shared" si="137"/>
        <v>LMIC</v>
      </c>
      <c r="S206" s="66" t="str">
        <f t="shared" si="138"/>
        <v>LMIC</v>
      </c>
      <c r="T206" s="66" t="str">
        <f t="shared" si="139"/>
        <v>LMIC</v>
      </c>
      <c r="U206" s="66" t="str">
        <f t="shared" si="140"/>
        <v>LMIC</v>
      </c>
      <c r="V206" s="66" t="str">
        <f t="shared" si="141"/>
        <v>LMIC</v>
      </c>
      <c r="W206" s="66" t="str">
        <f t="shared" si="142"/>
        <v>LMIC</v>
      </c>
      <c r="X206" s="66" t="str">
        <f t="shared" si="143"/>
        <v>LMIC</v>
      </c>
      <c r="Y206" s="66" t="str">
        <f t="shared" si="144"/>
        <v>LMIC</v>
      </c>
      <c r="Z206" s="66" t="str">
        <f t="shared" si="145"/>
        <v>LMIC</v>
      </c>
      <c r="AA206" s="66" t="str">
        <f t="shared" si="146"/>
        <v>LMIC</v>
      </c>
      <c r="AB206" s="66" t="str">
        <f t="shared" si="147"/>
        <v>LMIC</v>
      </c>
      <c r="AC206" s="66" t="str">
        <f t="shared" si="148"/>
        <v>LMIC</v>
      </c>
      <c r="AD206" s="66" t="str">
        <f t="shared" si="149"/>
        <v>LMIC</v>
      </c>
      <c r="AE206" s="66" t="str">
        <f t="shared" si="150"/>
        <v>LMIC</v>
      </c>
      <c r="AF206" s="66" t="str">
        <f t="shared" si="151"/>
        <v>LMIC</v>
      </c>
      <c r="AG206" s="66" t="str">
        <f t="shared" si="152"/>
        <v>LMIC</v>
      </c>
      <c r="AH206" s="66" t="str">
        <f t="shared" si="153"/>
        <v>..</v>
      </c>
      <c r="AI206" s="66" t="str">
        <f t="shared" si="154"/>
        <v>..</v>
      </c>
      <c r="AJ206" s="67"/>
      <c r="AK206" s="67"/>
      <c r="AL206" s="55"/>
      <c r="AM206" s="55"/>
      <c r="AN206" s="128" t="s">
        <v>1599</v>
      </c>
      <c r="AO206" s="128" t="s">
        <v>1599</v>
      </c>
      <c r="AP206" s="68" t="s">
        <v>1599</v>
      </c>
      <c r="AQ206" s="68" t="s">
        <v>1599</v>
      </c>
      <c r="AR206" s="68" t="s">
        <v>1599</v>
      </c>
      <c r="AS206" s="68" t="s">
        <v>1599</v>
      </c>
      <c r="AT206" s="69" t="s">
        <v>1599</v>
      </c>
      <c r="AU206" s="68" t="s">
        <v>1599</v>
      </c>
      <c r="AV206" s="68" t="s">
        <v>1599</v>
      </c>
      <c r="AW206" s="70" t="s">
        <v>1599</v>
      </c>
      <c r="AX206" s="70" t="s">
        <v>1599</v>
      </c>
      <c r="AY206" s="70" t="s">
        <v>1599</v>
      </c>
      <c r="AZ206" s="70" t="s">
        <v>1599</v>
      </c>
      <c r="BA206" s="70" t="s">
        <v>1599</v>
      </c>
      <c r="BB206" s="70" t="s">
        <v>1599</v>
      </c>
      <c r="BC206" s="70" t="s">
        <v>1599</v>
      </c>
      <c r="BD206" s="70" t="s">
        <v>1599</v>
      </c>
      <c r="BE206" s="70" t="s">
        <v>1599</v>
      </c>
      <c r="BF206" s="70" t="s">
        <v>1599</v>
      </c>
      <c r="BG206" s="70" t="s">
        <v>1599</v>
      </c>
      <c r="BH206" s="70" t="s">
        <v>1599</v>
      </c>
      <c r="BI206" s="70" t="s">
        <v>1599</v>
      </c>
      <c r="BJ206" s="70" t="s">
        <v>1599</v>
      </c>
      <c r="BK206" s="70" t="s">
        <v>1599</v>
      </c>
      <c r="BL206" s="70" t="s">
        <v>1599</v>
      </c>
      <c r="BM206" s="70" t="s">
        <v>1599</v>
      </c>
      <c r="BN206" s="70" t="s">
        <v>1599</v>
      </c>
      <c r="BO206" s="70" t="s">
        <v>1599</v>
      </c>
      <c r="BP206" s="70" t="s">
        <v>1600</v>
      </c>
      <c r="BQ206" s="70" t="s">
        <v>1600</v>
      </c>
      <c r="BR206" s="55"/>
      <c r="BS206" s="55"/>
      <c r="BT206" s="135" t="s">
        <v>1600</v>
      </c>
      <c r="BU206" s="71" t="s">
        <v>1600</v>
      </c>
      <c r="BV206" s="71" t="s">
        <v>1600</v>
      </c>
      <c r="BW206" s="71" t="s">
        <v>1600</v>
      </c>
      <c r="BX206" s="71" t="s">
        <v>1600</v>
      </c>
      <c r="BY206" s="71" t="s">
        <v>1600</v>
      </c>
      <c r="BZ206" s="71" t="s">
        <v>1600</v>
      </c>
      <c r="CA206" s="71" t="s">
        <v>1600</v>
      </c>
      <c r="CB206" s="71" t="s">
        <v>1600</v>
      </c>
      <c r="CC206" s="64" t="s">
        <v>1600</v>
      </c>
      <c r="CD206" s="64" t="s">
        <v>1600</v>
      </c>
      <c r="CE206" s="64" t="s">
        <v>1600</v>
      </c>
      <c r="CF206" s="64" t="s">
        <v>1600</v>
      </c>
      <c r="CG206" s="64" t="s">
        <v>1600</v>
      </c>
      <c r="CH206" s="64" t="s">
        <v>1600</v>
      </c>
      <c r="CI206" s="64" t="s">
        <v>1600</v>
      </c>
      <c r="CJ206" s="64" t="s">
        <v>1600</v>
      </c>
      <c r="CK206" s="64" t="s">
        <v>1600</v>
      </c>
      <c r="CL206" s="64" t="s">
        <v>1600</v>
      </c>
      <c r="CM206" s="64" t="s">
        <v>1600</v>
      </c>
      <c r="CN206" s="64" t="s">
        <v>1600</v>
      </c>
      <c r="CO206" s="64" t="s">
        <v>1600</v>
      </c>
      <c r="CP206" s="64" t="s">
        <v>1600</v>
      </c>
      <c r="CQ206" s="64" t="s">
        <v>1600</v>
      </c>
      <c r="CR206" s="64" t="s">
        <v>1600</v>
      </c>
      <c r="CS206" s="64" t="s">
        <v>1600</v>
      </c>
      <c r="CT206" s="64" t="s">
        <v>1600</v>
      </c>
      <c r="CU206" s="64" t="s">
        <v>1600</v>
      </c>
      <c r="CV206" s="64" t="s">
        <v>1600</v>
      </c>
      <c r="CW206" s="64" t="s">
        <v>1600</v>
      </c>
      <c r="CX206" s="29"/>
      <c r="CY206" s="29"/>
      <c r="CZ206" s="139" t="s">
        <v>1596</v>
      </c>
      <c r="DA206" s="72" t="s">
        <v>1596</v>
      </c>
      <c r="DB206" s="72" t="s">
        <v>1596</v>
      </c>
      <c r="DC206" s="72" t="s">
        <v>1596</v>
      </c>
      <c r="DD206" s="72" t="s">
        <v>1596</v>
      </c>
      <c r="DE206" s="72" t="s">
        <v>1596</v>
      </c>
      <c r="DF206" s="72" t="s">
        <v>1596</v>
      </c>
      <c r="DG206" s="77" t="s">
        <v>1596</v>
      </c>
      <c r="DH206" s="78" t="s">
        <v>1596</v>
      </c>
      <c r="DI206" s="74" t="s">
        <v>1596</v>
      </c>
      <c r="DJ206" s="74" t="s">
        <v>1596</v>
      </c>
      <c r="DK206" s="74" t="s">
        <v>1596</v>
      </c>
      <c r="DL206" s="74" t="s">
        <v>1596</v>
      </c>
      <c r="DM206" s="74" t="s">
        <v>1596</v>
      </c>
      <c r="DN206" s="74" t="s">
        <v>1596</v>
      </c>
      <c r="DO206" s="74" t="s">
        <v>1596</v>
      </c>
      <c r="DP206" s="74" t="s">
        <v>1596</v>
      </c>
      <c r="DQ206" s="74" t="s">
        <v>1596</v>
      </c>
      <c r="DR206" s="74" t="s">
        <v>1596</v>
      </c>
      <c r="DS206" s="74" t="s">
        <v>1596</v>
      </c>
      <c r="DT206" s="74" t="s">
        <v>1596</v>
      </c>
      <c r="DU206" s="74" t="s">
        <v>1596</v>
      </c>
      <c r="DV206" s="74" t="s">
        <v>1596</v>
      </c>
      <c r="DW206" s="74" t="str">
        <f t="shared" si="120"/>
        <v>eligible</v>
      </c>
      <c r="DX206" s="74" t="str">
        <f t="shared" si="121"/>
        <v>eligible</v>
      </c>
      <c r="DY206" s="74" t="str">
        <f t="shared" si="122"/>
        <v>eligible</v>
      </c>
      <c r="DZ206" s="74" t="str">
        <f t="shared" si="123"/>
        <v>eligible</v>
      </c>
      <c r="EA206" s="74" t="str">
        <f t="shared" si="124"/>
        <v>unclassified</v>
      </c>
      <c r="EB206" s="74" t="s">
        <v>1629</v>
      </c>
      <c r="EC206" s="63"/>
      <c r="ED206" s="63"/>
      <c r="EE206" s="74"/>
      <c r="EF206" s="74"/>
      <c r="EG206" s="74"/>
      <c r="EH206" s="74"/>
      <c r="EI206" s="74"/>
      <c r="EJ206" s="74"/>
      <c r="EK206" s="74"/>
      <c r="EL206" s="74"/>
      <c r="EM206" s="74"/>
      <c r="EN206" s="74"/>
      <c r="EO206" s="74"/>
      <c r="EP206" s="74"/>
      <c r="EQ206" s="74"/>
      <c r="ER206" s="74"/>
      <c r="ES206" s="74"/>
      <c r="ET206" s="74"/>
      <c r="EU206" s="74"/>
      <c r="EV206" s="74"/>
      <c r="EW206" s="74"/>
      <c r="EX206" s="74"/>
      <c r="EY206" s="74"/>
      <c r="EZ206" s="74"/>
      <c r="FA206" s="74"/>
      <c r="FB206" s="74"/>
      <c r="FC206" s="74"/>
      <c r="FD206" s="74"/>
    </row>
    <row r="207" spans="2:160" x14ac:dyDescent="0.25">
      <c r="B207" s="20" t="s">
        <v>299</v>
      </c>
      <c r="C207" s="64" t="s">
        <v>1811</v>
      </c>
      <c r="D207" s="29"/>
      <c r="E207" s="29"/>
      <c r="F207" s="65" t="str">
        <f t="shared" si="125"/>
        <v>LDC</v>
      </c>
      <c r="G207" s="65" t="str">
        <f t="shared" si="126"/>
        <v>LDC</v>
      </c>
      <c r="H207" s="65" t="str">
        <f t="shared" si="127"/>
        <v>LDC</v>
      </c>
      <c r="I207" s="65" t="str">
        <f t="shared" si="128"/>
        <v>LDC</v>
      </c>
      <c r="J207" s="65" t="str">
        <f t="shared" si="129"/>
        <v>LDC</v>
      </c>
      <c r="K207" s="65" t="str">
        <f t="shared" si="130"/>
        <v>LDC</v>
      </c>
      <c r="L207" s="65" t="str">
        <f t="shared" si="131"/>
        <v>LDC</v>
      </c>
      <c r="M207" s="65" t="str">
        <f t="shared" si="132"/>
        <v>LDC</v>
      </c>
      <c r="N207" s="65" t="str">
        <f t="shared" si="133"/>
        <v>LDC</v>
      </c>
      <c r="O207" s="66" t="str">
        <f t="shared" si="134"/>
        <v>LDC</v>
      </c>
      <c r="P207" s="66" t="str">
        <f t="shared" si="135"/>
        <v>LDC</v>
      </c>
      <c r="Q207" s="66" t="str">
        <f t="shared" si="136"/>
        <v>LDC</v>
      </c>
      <c r="R207" s="66" t="str">
        <f t="shared" si="137"/>
        <v>LDC</v>
      </c>
      <c r="S207" s="66" t="str">
        <f t="shared" si="138"/>
        <v>LDC</v>
      </c>
      <c r="T207" s="66" t="str">
        <f t="shared" si="139"/>
        <v>LDC</v>
      </c>
      <c r="U207" s="66" t="str">
        <f t="shared" si="140"/>
        <v>LDC</v>
      </c>
      <c r="V207" s="66" t="str">
        <f t="shared" si="141"/>
        <v>LDC</v>
      </c>
      <c r="W207" s="66" t="str">
        <f t="shared" si="142"/>
        <v>LDC</v>
      </c>
      <c r="X207" s="66" t="str">
        <f t="shared" si="143"/>
        <v>LDC</v>
      </c>
      <c r="Y207" s="66" t="str">
        <f t="shared" si="144"/>
        <v>LDC</v>
      </c>
      <c r="Z207" s="66" t="str">
        <f t="shared" si="145"/>
        <v>LDC</v>
      </c>
      <c r="AA207" s="66" t="str">
        <f t="shared" si="146"/>
        <v>LDC</v>
      </c>
      <c r="AB207" s="66" t="str">
        <f t="shared" si="147"/>
        <v>LDC</v>
      </c>
      <c r="AC207" s="66" t="str">
        <f t="shared" si="148"/>
        <v>LDC</v>
      </c>
      <c r="AD207" s="66" t="str">
        <f t="shared" si="149"/>
        <v>LDC</v>
      </c>
      <c r="AE207" s="66" t="str">
        <f t="shared" si="150"/>
        <v>LDC</v>
      </c>
      <c r="AF207" s="66" t="str">
        <f t="shared" si="151"/>
        <v>LDC</v>
      </c>
      <c r="AG207" s="66" t="str">
        <f t="shared" si="152"/>
        <v>LDC</v>
      </c>
      <c r="AH207" s="66" t="str">
        <f t="shared" si="153"/>
        <v>LDC</v>
      </c>
      <c r="AI207" s="66" t="str">
        <f t="shared" si="154"/>
        <v>LDC</v>
      </c>
      <c r="AJ207" s="67"/>
      <c r="AK207" s="67"/>
      <c r="AL207" s="55"/>
      <c r="AM207" s="55"/>
      <c r="AN207" s="128" t="s">
        <v>1595</v>
      </c>
      <c r="AO207" s="128" t="s">
        <v>1595</v>
      </c>
      <c r="AP207" s="68" t="s">
        <v>1595</v>
      </c>
      <c r="AQ207" s="68" t="s">
        <v>1595</v>
      </c>
      <c r="AR207" s="75" t="s">
        <v>1595</v>
      </c>
      <c r="AS207" s="68" t="s">
        <v>1599</v>
      </c>
      <c r="AT207" s="69" t="s">
        <v>1599</v>
      </c>
      <c r="AU207" s="68" t="s">
        <v>1599</v>
      </c>
      <c r="AV207" s="68" t="s">
        <v>1599</v>
      </c>
      <c r="AW207" s="70" t="s">
        <v>1599</v>
      </c>
      <c r="AX207" s="70" t="s">
        <v>1599</v>
      </c>
      <c r="AY207" s="70" t="s">
        <v>1599</v>
      </c>
      <c r="AZ207" s="70" t="s">
        <v>1599</v>
      </c>
      <c r="BA207" s="70" t="s">
        <v>1595</v>
      </c>
      <c r="BB207" s="70" t="s">
        <v>1595</v>
      </c>
      <c r="BC207" s="70" t="s">
        <v>1595</v>
      </c>
      <c r="BD207" s="70" t="s">
        <v>1595</v>
      </c>
      <c r="BE207" s="70" t="s">
        <v>1595</v>
      </c>
      <c r="BF207" s="70" t="s">
        <v>1595</v>
      </c>
      <c r="BG207" s="70" t="s">
        <v>1595</v>
      </c>
      <c r="BH207" s="70" t="s">
        <v>1595</v>
      </c>
      <c r="BI207" s="70" t="s">
        <v>1595</v>
      </c>
      <c r="BJ207" s="70" t="s">
        <v>1595</v>
      </c>
      <c r="BK207" s="70" t="s">
        <v>1595</v>
      </c>
      <c r="BL207" s="70" t="s">
        <v>1595</v>
      </c>
      <c r="BM207" s="70" t="s">
        <v>1595</v>
      </c>
      <c r="BN207" s="70" t="s">
        <v>1595</v>
      </c>
      <c r="BO207" s="70" t="s">
        <v>1595</v>
      </c>
      <c r="BP207" s="70" t="s">
        <v>1595</v>
      </c>
      <c r="BQ207" s="70" t="s">
        <v>1595</v>
      </c>
      <c r="BR207" s="55"/>
      <c r="BS207" s="55"/>
      <c r="BT207" s="135" t="s">
        <v>1207</v>
      </c>
      <c r="BU207" s="71" t="s">
        <v>1207</v>
      </c>
      <c r="BV207" s="71" t="s">
        <v>1207</v>
      </c>
      <c r="BW207" s="71" t="s">
        <v>1207</v>
      </c>
      <c r="BX207" s="71" t="s">
        <v>1207</v>
      </c>
      <c r="BY207" s="71" t="s">
        <v>1207</v>
      </c>
      <c r="BZ207" s="71" t="s">
        <v>1207</v>
      </c>
      <c r="CA207" s="71" t="s">
        <v>1207</v>
      </c>
      <c r="CB207" s="71" t="s">
        <v>1207</v>
      </c>
      <c r="CC207" s="64" t="s">
        <v>1207</v>
      </c>
      <c r="CD207" s="64" t="s">
        <v>1207</v>
      </c>
      <c r="CE207" s="64" t="s">
        <v>1207</v>
      </c>
      <c r="CF207" s="64" t="s">
        <v>1207</v>
      </c>
      <c r="CG207" s="64" t="s">
        <v>1207</v>
      </c>
      <c r="CH207" s="64" t="s">
        <v>1207</v>
      </c>
      <c r="CI207" s="64" t="s">
        <v>1207</v>
      </c>
      <c r="CJ207" s="64" t="s">
        <v>1207</v>
      </c>
      <c r="CK207" s="64" t="s">
        <v>1207</v>
      </c>
      <c r="CL207" s="64" t="s">
        <v>1207</v>
      </c>
      <c r="CM207" s="64" t="s">
        <v>1207</v>
      </c>
      <c r="CN207" s="64" t="s">
        <v>1207</v>
      </c>
      <c r="CO207" s="64" t="s">
        <v>1207</v>
      </c>
      <c r="CP207" s="64" t="s">
        <v>1207</v>
      </c>
      <c r="CQ207" s="64" t="s">
        <v>1207</v>
      </c>
      <c r="CR207" s="64" t="s">
        <v>1207</v>
      </c>
      <c r="CS207" s="64" t="s">
        <v>1207</v>
      </c>
      <c r="CT207" s="64" t="s">
        <v>1207</v>
      </c>
      <c r="CU207" s="64" t="s">
        <v>1207</v>
      </c>
      <c r="CV207" s="64" t="s">
        <v>1207</v>
      </c>
      <c r="CW207" s="64" t="s">
        <v>1207</v>
      </c>
      <c r="CX207" s="29"/>
      <c r="CY207" s="29"/>
      <c r="CZ207" s="139" t="s">
        <v>1596</v>
      </c>
      <c r="DA207" s="72" t="s">
        <v>1596</v>
      </c>
      <c r="DB207" s="72" t="s">
        <v>1596</v>
      </c>
      <c r="DC207" s="72" t="s">
        <v>1596</v>
      </c>
      <c r="DD207" s="72" t="s">
        <v>1596</v>
      </c>
      <c r="DE207" s="72" t="s">
        <v>1596</v>
      </c>
      <c r="DF207" s="72" t="s">
        <v>1596</v>
      </c>
      <c r="DG207" s="77" t="s">
        <v>1596</v>
      </c>
      <c r="DH207" s="78" t="s">
        <v>1596</v>
      </c>
      <c r="DI207" s="74" t="s">
        <v>1596</v>
      </c>
      <c r="DJ207" s="74" t="s">
        <v>1596</v>
      </c>
      <c r="DK207" s="74" t="s">
        <v>1596</v>
      </c>
      <c r="DL207" s="74" t="s">
        <v>1596</v>
      </c>
      <c r="DM207" s="74" t="s">
        <v>1596</v>
      </c>
      <c r="DN207" s="74" t="s">
        <v>1596</v>
      </c>
      <c r="DO207" s="74" t="s">
        <v>1596</v>
      </c>
      <c r="DP207" s="74" t="s">
        <v>1596</v>
      </c>
      <c r="DQ207" s="74" t="s">
        <v>1596</v>
      </c>
      <c r="DR207" s="74" t="s">
        <v>1596</v>
      </c>
      <c r="DS207" s="74" t="s">
        <v>1596</v>
      </c>
      <c r="DT207" s="74" t="s">
        <v>1596</v>
      </c>
      <c r="DU207" s="74" t="s">
        <v>1596</v>
      </c>
      <c r="DV207" s="74" t="s">
        <v>1596</v>
      </c>
      <c r="DW207" s="74" t="str">
        <f t="shared" si="120"/>
        <v>eligible</v>
      </c>
      <c r="DX207" s="74" t="str">
        <f t="shared" si="121"/>
        <v>eligible</v>
      </c>
      <c r="DY207" s="74" t="str">
        <f t="shared" si="122"/>
        <v>eligible</v>
      </c>
      <c r="DZ207" s="74" t="str">
        <f t="shared" si="123"/>
        <v>eligible</v>
      </c>
      <c r="EA207" s="74" t="str">
        <f t="shared" si="124"/>
        <v>eligible</v>
      </c>
      <c r="EB207" s="74" t="s">
        <v>1596</v>
      </c>
      <c r="EC207" s="63"/>
      <c r="ED207" s="63"/>
      <c r="EE207" s="74"/>
      <c r="EF207" s="74"/>
      <c r="EG207" s="74"/>
      <c r="EH207" s="74"/>
      <c r="EI207" s="74"/>
      <c r="EJ207" s="74"/>
      <c r="EK207" s="74"/>
      <c r="EL207" s="74"/>
      <c r="EM207" s="74"/>
      <c r="EN207" s="74"/>
      <c r="EO207" s="74"/>
      <c r="EP207" s="74"/>
      <c r="EQ207" s="74"/>
      <c r="ER207" s="74"/>
      <c r="ES207" s="74"/>
      <c r="ET207" s="74"/>
      <c r="EU207" s="74"/>
      <c r="EV207" s="74"/>
      <c r="EW207" s="74"/>
      <c r="EX207" s="74"/>
      <c r="EY207" s="74"/>
      <c r="EZ207" s="74"/>
      <c r="FA207" s="74"/>
      <c r="FB207" s="74"/>
      <c r="FC207" s="74"/>
      <c r="FD207" s="74"/>
    </row>
    <row r="208" spans="2:160" x14ac:dyDescent="0.25">
      <c r="B208" s="20" t="s">
        <v>427</v>
      </c>
      <c r="C208" s="64" t="s">
        <v>1812</v>
      </c>
      <c r="D208" s="29"/>
      <c r="E208" s="29"/>
      <c r="F208" s="65" t="str">
        <f t="shared" si="125"/>
        <v>LDC</v>
      </c>
      <c r="G208" s="65" t="str">
        <f t="shared" si="126"/>
        <v>LDC</v>
      </c>
      <c r="H208" s="65" t="str">
        <f t="shared" si="127"/>
        <v>LDC</v>
      </c>
      <c r="I208" s="65" t="str">
        <f t="shared" si="128"/>
        <v>LDC</v>
      </c>
      <c r="J208" s="65" t="str">
        <f t="shared" si="129"/>
        <v>LDC</v>
      </c>
      <c r="K208" s="65" t="str">
        <f t="shared" si="130"/>
        <v>LDC</v>
      </c>
      <c r="L208" s="65" t="str">
        <f t="shared" si="131"/>
        <v>LDC</v>
      </c>
      <c r="M208" s="65" t="str">
        <f t="shared" si="132"/>
        <v>LDC</v>
      </c>
      <c r="N208" s="65" t="str">
        <f t="shared" si="133"/>
        <v>LDC</v>
      </c>
      <c r="O208" s="66" t="str">
        <f t="shared" si="134"/>
        <v>LDC</v>
      </c>
      <c r="P208" s="66" t="str">
        <f t="shared" si="135"/>
        <v>LDC</v>
      </c>
      <c r="Q208" s="66" t="str">
        <f t="shared" si="136"/>
        <v>LDC</v>
      </c>
      <c r="R208" s="66" t="str">
        <f t="shared" si="137"/>
        <v>LDC</v>
      </c>
      <c r="S208" s="66" t="str">
        <f t="shared" si="138"/>
        <v>LDC</v>
      </c>
      <c r="T208" s="66" t="str">
        <f t="shared" si="139"/>
        <v>LDC</v>
      </c>
      <c r="U208" s="66" t="str">
        <f t="shared" si="140"/>
        <v>LDC</v>
      </c>
      <c r="V208" s="66" t="str">
        <f t="shared" si="141"/>
        <v>LDC</v>
      </c>
      <c r="W208" s="66" t="str">
        <f t="shared" si="142"/>
        <v>LDC</v>
      </c>
      <c r="X208" s="66" t="str">
        <f t="shared" si="143"/>
        <v>LDC</v>
      </c>
      <c r="Y208" s="66" t="str">
        <f t="shared" si="144"/>
        <v>LDC</v>
      </c>
      <c r="Z208" s="66" t="str">
        <f t="shared" si="145"/>
        <v>LDC</v>
      </c>
      <c r="AA208" s="66" t="str">
        <f t="shared" si="146"/>
        <v>LDC</v>
      </c>
      <c r="AB208" s="66" t="str">
        <f t="shared" si="147"/>
        <v>LDC</v>
      </c>
      <c r="AC208" s="66" t="str">
        <f t="shared" si="148"/>
        <v>LDC</v>
      </c>
      <c r="AD208" s="66" t="str">
        <f t="shared" si="149"/>
        <v>LDC</v>
      </c>
      <c r="AE208" s="66" t="str">
        <f t="shared" si="150"/>
        <v>LDC</v>
      </c>
      <c r="AF208" s="66" t="str">
        <f t="shared" si="151"/>
        <v>LDC</v>
      </c>
      <c r="AG208" s="66" t="str">
        <f t="shared" si="152"/>
        <v>LDC</v>
      </c>
      <c r="AH208" s="66" t="str">
        <f t="shared" si="153"/>
        <v>LDC</v>
      </c>
      <c r="AI208" s="66" t="str">
        <f t="shared" si="154"/>
        <v>LDC</v>
      </c>
      <c r="AJ208" s="67"/>
      <c r="AK208" s="67"/>
      <c r="AL208" s="55"/>
      <c r="AM208" s="55"/>
      <c r="AN208" s="129" t="s">
        <v>1595</v>
      </c>
      <c r="AO208" s="128" t="s">
        <v>1599</v>
      </c>
      <c r="AP208" s="68" t="s">
        <v>1599</v>
      </c>
      <c r="AQ208" s="68" t="s">
        <v>1599</v>
      </c>
      <c r="AR208" s="68" t="s">
        <v>1599</v>
      </c>
      <c r="AS208" s="68" t="s">
        <v>1599</v>
      </c>
      <c r="AT208" s="69" t="s">
        <v>1599</v>
      </c>
      <c r="AU208" s="68" t="s">
        <v>1599</v>
      </c>
      <c r="AV208" s="68" t="s">
        <v>1599</v>
      </c>
      <c r="AW208" s="70" t="s">
        <v>1599</v>
      </c>
      <c r="AX208" s="70" t="s">
        <v>1599</v>
      </c>
      <c r="AY208" s="70" t="s">
        <v>1599</v>
      </c>
      <c r="AZ208" s="70" t="s">
        <v>1595</v>
      </c>
      <c r="BA208" s="70" t="s">
        <v>1595</v>
      </c>
      <c r="BB208" s="70" t="s">
        <v>1595</v>
      </c>
      <c r="BC208" s="70" t="s">
        <v>1595</v>
      </c>
      <c r="BD208" s="70" t="s">
        <v>1595</v>
      </c>
      <c r="BE208" s="70" t="s">
        <v>1595</v>
      </c>
      <c r="BF208" s="70" t="s">
        <v>1595</v>
      </c>
      <c r="BG208" s="70" t="s">
        <v>1595</v>
      </c>
      <c r="BH208" s="70" t="s">
        <v>1595</v>
      </c>
      <c r="BI208" s="70" t="s">
        <v>1595</v>
      </c>
      <c r="BJ208" s="70" t="s">
        <v>1595</v>
      </c>
      <c r="BK208" s="70" t="s">
        <v>1595</v>
      </c>
      <c r="BL208" s="70" t="s">
        <v>1595</v>
      </c>
      <c r="BM208" s="70" t="s">
        <v>1595</v>
      </c>
      <c r="BN208" s="70" t="s">
        <v>1595</v>
      </c>
      <c r="BO208" s="70" t="s">
        <v>1595</v>
      </c>
      <c r="BP208" s="70" t="s">
        <v>1595</v>
      </c>
      <c r="BQ208" s="70" t="s">
        <v>1595</v>
      </c>
      <c r="BR208" s="55"/>
      <c r="BS208" s="55"/>
      <c r="BT208" s="135" t="s">
        <v>1207</v>
      </c>
      <c r="BU208" s="71" t="s">
        <v>1207</v>
      </c>
      <c r="BV208" s="71" t="s">
        <v>1207</v>
      </c>
      <c r="BW208" s="71" t="s">
        <v>1207</v>
      </c>
      <c r="BX208" s="71" t="s">
        <v>1207</v>
      </c>
      <c r="BY208" s="71" t="s">
        <v>1207</v>
      </c>
      <c r="BZ208" s="71" t="s">
        <v>1207</v>
      </c>
      <c r="CA208" s="71" t="s">
        <v>1207</v>
      </c>
      <c r="CB208" s="71" t="s">
        <v>1207</v>
      </c>
      <c r="CC208" s="64" t="s">
        <v>1207</v>
      </c>
      <c r="CD208" s="64" t="s">
        <v>1207</v>
      </c>
      <c r="CE208" s="64" t="s">
        <v>1207</v>
      </c>
      <c r="CF208" s="64" t="s">
        <v>1207</v>
      </c>
      <c r="CG208" s="64" t="s">
        <v>1207</v>
      </c>
      <c r="CH208" s="64" t="s">
        <v>1207</v>
      </c>
      <c r="CI208" s="64" t="s">
        <v>1207</v>
      </c>
      <c r="CJ208" s="64" t="s">
        <v>1207</v>
      </c>
      <c r="CK208" s="64" t="s">
        <v>1207</v>
      </c>
      <c r="CL208" s="64" t="s">
        <v>1207</v>
      </c>
      <c r="CM208" s="64" t="s">
        <v>1207</v>
      </c>
      <c r="CN208" s="64" t="s">
        <v>1207</v>
      </c>
      <c r="CO208" s="64" t="s">
        <v>1207</v>
      </c>
      <c r="CP208" s="64" t="s">
        <v>1207</v>
      </c>
      <c r="CQ208" s="64" t="s">
        <v>1207</v>
      </c>
      <c r="CR208" s="64" t="s">
        <v>1207</v>
      </c>
      <c r="CS208" s="64" t="s">
        <v>1207</v>
      </c>
      <c r="CT208" s="64" t="s">
        <v>1207</v>
      </c>
      <c r="CU208" s="64" t="s">
        <v>1207</v>
      </c>
      <c r="CV208" s="64" t="s">
        <v>1207</v>
      </c>
      <c r="CW208" s="64" t="s">
        <v>1207</v>
      </c>
      <c r="CX208" s="29"/>
      <c r="CY208" s="29"/>
      <c r="CZ208" s="139" t="s">
        <v>1596</v>
      </c>
      <c r="DA208" s="72" t="s">
        <v>1596</v>
      </c>
      <c r="DB208" s="72" t="s">
        <v>1596</v>
      </c>
      <c r="DC208" s="72" t="s">
        <v>1596</v>
      </c>
      <c r="DD208" s="72" t="s">
        <v>1596</v>
      </c>
      <c r="DE208" s="72" t="s">
        <v>1596</v>
      </c>
      <c r="DF208" s="72" t="s">
        <v>1596</v>
      </c>
      <c r="DG208" s="77" t="s">
        <v>1596</v>
      </c>
      <c r="DH208" s="78" t="s">
        <v>1596</v>
      </c>
      <c r="DI208" s="74" t="s">
        <v>1596</v>
      </c>
      <c r="DJ208" s="74" t="s">
        <v>1596</v>
      </c>
      <c r="DK208" s="74" t="s">
        <v>1596</v>
      </c>
      <c r="DL208" s="74" t="s">
        <v>1596</v>
      </c>
      <c r="DM208" s="74" t="s">
        <v>1596</v>
      </c>
      <c r="DN208" s="74" t="s">
        <v>1596</v>
      </c>
      <c r="DO208" s="74" t="s">
        <v>1596</v>
      </c>
      <c r="DP208" s="74" t="s">
        <v>1596</v>
      </c>
      <c r="DQ208" s="74" t="s">
        <v>1596</v>
      </c>
      <c r="DR208" s="74" t="s">
        <v>1596</v>
      </c>
      <c r="DS208" s="74" t="s">
        <v>1596</v>
      </c>
      <c r="DT208" s="74" t="s">
        <v>1596</v>
      </c>
      <c r="DU208" s="74" t="s">
        <v>1596</v>
      </c>
      <c r="DV208" s="74" t="s">
        <v>1596</v>
      </c>
      <c r="DW208" s="74" t="str">
        <f t="shared" si="120"/>
        <v>eligible</v>
      </c>
      <c r="DX208" s="74" t="str">
        <f t="shared" si="121"/>
        <v>eligible</v>
      </c>
      <c r="DY208" s="74" t="str">
        <f t="shared" si="122"/>
        <v>eligible</v>
      </c>
      <c r="DZ208" s="74" t="str">
        <f t="shared" si="123"/>
        <v>eligible</v>
      </c>
      <c r="EA208" s="74" t="str">
        <f t="shared" si="124"/>
        <v>eligible</v>
      </c>
      <c r="EB208" s="74" t="s">
        <v>1596</v>
      </c>
      <c r="EC208" s="63"/>
      <c r="ED208" s="63"/>
      <c r="EE208" s="74"/>
      <c r="EF208" s="74"/>
      <c r="EG208" s="74"/>
      <c r="EH208" s="74"/>
      <c r="EI208" s="74"/>
      <c r="EJ208" s="74"/>
      <c r="EK208" s="74"/>
      <c r="EL208" s="74"/>
      <c r="EM208" s="74"/>
      <c r="EN208" s="74"/>
      <c r="EO208" s="74"/>
      <c r="EP208" s="74"/>
      <c r="EQ208" s="74"/>
      <c r="ER208" s="74"/>
      <c r="ES208" s="74"/>
      <c r="ET208" s="74"/>
      <c r="EU208" s="74"/>
      <c r="EV208" s="74"/>
      <c r="EW208" s="74"/>
      <c r="EX208" s="74"/>
      <c r="EY208" s="74"/>
      <c r="EZ208" s="74"/>
      <c r="FA208" s="74"/>
      <c r="FB208" s="74"/>
      <c r="FC208" s="74"/>
      <c r="FD208" s="74"/>
    </row>
    <row r="209" spans="2:160" ht="12.6" thickBot="1" x14ac:dyDescent="0.3">
      <c r="B209" s="84" t="s">
        <v>1581</v>
      </c>
      <c r="C209" s="85" t="s">
        <v>1813</v>
      </c>
      <c r="D209" s="29"/>
      <c r="E209" s="29"/>
      <c r="F209" s="86" t="str">
        <f t="shared" si="125"/>
        <v>LMIC</v>
      </c>
      <c r="G209" s="86" t="str">
        <f t="shared" si="126"/>
        <v>LMIC</v>
      </c>
      <c r="H209" s="86" t="str">
        <f t="shared" si="127"/>
        <v>LMIC</v>
      </c>
      <c r="I209" s="86" t="str">
        <f t="shared" si="128"/>
        <v>LMIC</v>
      </c>
      <c r="J209" s="86" t="str">
        <f t="shared" si="129"/>
        <v>LIC</v>
      </c>
      <c r="K209" s="86" t="str">
        <f t="shared" si="130"/>
        <v>LIC</v>
      </c>
      <c r="L209" s="86" t="str">
        <f t="shared" si="131"/>
        <v>LIC</v>
      </c>
      <c r="M209" s="86" t="str">
        <f t="shared" si="132"/>
        <v>LIC</v>
      </c>
      <c r="N209" s="86" t="str">
        <f t="shared" si="133"/>
        <v>LIC</v>
      </c>
      <c r="O209" s="87" t="str">
        <f t="shared" si="134"/>
        <v>LIC</v>
      </c>
      <c r="P209" s="87" t="str">
        <f t="shared" si="135"/>
        <v>LIC</v>
      </c>
      <c r="Q209" s="87" t="str">
        <f t="shared" si="136"/>
        <v>LIC</v>
      </c>
      <c r="R209" s="87" t="str">
        <f t="shared" si="137"/>
        <v>LIC</v>
      </c>
      <c r="S209" s="87" t="str">
        <f t="shared" si="138"/>
        <v>LIC</v>
      </c>
      <c r="T209" s="87" t="str">
        <f t="shared" si="139"/>
        <v>LIC</v>
      </c>
      <c r="U209" s="87" t="str">
        <f t="shared" si="140"/>
        <v>LIC</v>
      </c>
      <c r="V209" s="87" t="str">
        <f t="shared" si="141"/>
        <v>LIC</v>
      </c>
      <c r="W209" s="87" t="str">
        <f t="shared" si="142"/>
        <v>LIC</v>
      </c>
      <c r="X209" s="87" t="str">
        <f t="shared" si="143"/>
        <v>LIC</v>
      </c>
      <c r="Y209" s="87" t="str">
        <f t="shared" si="144"/>
        <v>LIC</v>
      </c>
      <c r="Z209" s="87" t="str">
        <f t="shared" si="145"/>
        <v>LIC</v>
      </c>
      <c r="AA209" s="87" t="str">
        <f t="shared" si="146"/>
        <v>LIC</v>
      </c>
      <c r="AB209" s="87" t="str">
        <f t="shared" si="147"/>
        <v>LIC</v>
      </c>
      <c r="AC209" s="87" t="str">
        <f t="shared" si="148"/>
        <v>LIC</v>
      </c>
      <c r="AD209" s="87" t="str">
        <f t="shared" si="149"/>
        <v>LIC</v>
      </c>
      <c r="AE209" s="87" t="str">
        <f t="shared" si="150"/>
        <v>LIC</v>
      </c>
      <c r="AF209" s="87" t="str">
        <f t="shared" si="151"/>
        <v>LIC</v>
      </c>
      <c r="AG209" s="87" t="str">
        <f t="shared" si="152"/>
        <v>LIC</v>
      </c>
      <c r="AH209" s="87" t="str">
        <f t="shared" si="153"/>
        <v>LIC</v>
      </c>
      <c r="AI209" s="87" t="str">
        <f t="shared" si="154"/>
        <v>LIC</v>
      </c>
      <c r="AJ209" s="67"/>
      <c r="AK209" s="67"/>
      <c r="AL209" s="55"/>
      <c r="AM209" s="55"/>
      <c r="AN209" s="132" t="s">
        <v>1599</v>
      </c>
      <c r="AO209" s="132" t="s">
        <v>1599</v>
      </c>
      <c r="AP209" s="88" t="s">
        <v>1599</v>
      </c>
      <c r="AQ209" s="115" t="s">
        <v>1599</v>
      </c>
      <c r="AR209" s="88" t="s">
        <v>1595</v>
      </c>
      <c r="AS209" s="88" t="s">
        <v>1595</v>
      </c>
      <c r="AT209" s="89" t="s">
        <v>1595</v>
      </c>
      <c r="AU209" s="88" t="s">
        <v>1595</v>
      </c>
      <c r="AV209" s="88" t="s">
        <v>1595</v>
      </c>
      <c r="AW209" s="90" t="s">
        <v>1595</v>
      </c>
      <c r="AX209" s="90" t="s">
        <v>1595</v>
      </c>
      <c r="AY209" s="90" t="s">
        <v>1595</v>
      </c>
      <c r="AZ209" s="90" t="s">
        <v>1595</v>
      </c>
      <c r="BA209" s="90" t="s">
        <v>1595</v>
      </c>
      <c r="BB209" s="90" t="s">
        <v>1595</v>
      </c>
      <c r="BC209" s="90" t="s">
        <v>1595</v>
      </c>
      <c r="BD209" s="90" t="s">
        <v>1595</v>
      </c>
      <c r="BE209" s="90" t="s">
        <v>1595</v>
      </c>
      <c r="BF209" s="90" t="s">
        <v>1595</v>
      </c>
      <c r="BG209" s="90" t="s">
        <v>1595</v>
      </c>
      <c r="BH209" s="90" t="s">
        <v>1595</v>
      </c>
      <c r="BI209" s="90" t="s">
        <v>1595</v>
      </c>
      <c r="BJ209" s="90" t="s">
        <v>1595</v>
      </c>
      <c r="BK209" s="90" t="s">
        <v>1595</v>
      </c>
      <c r="BL209" s="90" t="s">
        <v>1595</v>
      </c>
      <c r="BM209" s="90" t="s">
        <v>1595</v>
      </c>
      <c r="BN209" s="90" t="s">
        <v>1595</v>
      </c>
      <c r="BO209" s="90" t="s">
        <v>1595</v>
      </c>
      <c r="BP209" s="90" t="s">
        <v>1595</v>
      </c>
      <c r="BQ209" s="90" t="s">
        <v>1595</v>
      </c>
      <c r="BR209" s="55"/>
      <c r="BS209" s="55"/>
      <c r="BT209" s="137" t="s">
        <v>1600</v>
      </c>
      <c r="BU209" s="91" t="s">
        <v>1600</v>
      </c>
      <c r="BV209" s="91" t="s">
        <v>1600</v>
      </c>
      <c r="BW209" s="91" t="s">
        <v>1600</v>
      </c>
      <c r="BX209" s="91" t="s">
        <v>1600</v>
      </c>
      <c r="BY209" s="91" t="s">
        <v>1600</v>
      </c>
      <c r="BZ209" s="91" t="s">
        <v>1600</v>
      </c>
      <c r="CA209" s="91" t="s">
        <v>1600</v>
      </c>
      <c r="CB209" s="91" t="s">
        <v>1600</v>
      </c>
      <c r="CC209" s="85" t="s">
        <v>1600</v>
      </c>
      <c r="CD209" s="85" t="s">
        <v>1600</v>
      </c>
      <c r="CE209" s="85" t="s">
        <v>1600</v>
      </c>
      <c r="CF209" s="85" t="s">
        <v>1600</v>
      </c>
      <c r="CG209" s="85" t="s">
        <v>1600</v>
      </c>
      <c r="CH209" s="85" t="s">
        <v>1600</v>
      </c>
      <c r="CI209" s="85" t="s">
        <v>1600</v>
      </c>
      <c r="CJ209" s="85" t="s">
        <v>1600</v>
      </c>
      <c r="CK209" s="85" t="s">
        <v>1600</v>
      </c>
      <c r="CL209" s="85" t="s">
        <v>1600</v>
      </c>
      <c r="CM209" s="85" t="s">
        <v>1600</v>
      </c>
      <c r="CN209" s="85" t="s">
        <v>1600</v>
      </c>
      <c r="CO209" s="85" t="s">
        <v>1600</v>
      </c>
      <c r="CP209" s="85" t="s">
        <v>1600</v>
      </c>
      <c r="CQ209" s="85" t="s">
        <v>1600</v>
      </c>
      <c r="CR209" s="85" t="s">
        <v>1600</v>
      </c>
      <c r="CS209" s="85" t="s">
        <v>1600</v>
      </c>
      <c r="CT209" s="85" t="s">
        <v>1600</v>
      </c>
      <c r="CU209" s="85" t="s">
        <v>1600</v>
      </c>
      <c r="CV209" s="85" t="s">
        <v>1600</v>
      </c>
      <c r="CW209" s="85" t="s">
        <v>1600</v>
      </c>
      <c r="CX209" s="29"/>
      <c r="CY209" s="29"/>
      <c r="CZ209" s="141" t="s">
        <v>1596</v>
      </c>
      <c r="DA209" s="92" t="s">
        <v>1596</v>
      </c>
      <c r="DB209" s="92" t="s">
        <v>1596</v>
      </c>
      <c r="DC209" s="92" t="s">
        <v>1596</v>
      </c>
      <c r="DD209" s="92" t="s">
        <v>1596</v>
      </c>
      <c r="DE209" s="92" t="s">
        <v>1596</v>
      </c>
      <c r="DF209" s="92" t="s">
        <v>1596</v>
      </c>
      <c r="DG209" s="93" t="s">
        <v>1596</v>
      </c>
      <c r="DH209" s="94" t="s">
        <v>1596</v>
      </c>
      <c r="DI209" s="74" t="s">
        <v>1596</v>
      </c>
      <c r="DJ209" s="74" t="s">
        <v>1596</v>
      </c>
      <c r="DK209" s="74" t="s">
        <v>1596</v>
      </c>
      <c r="DL209" s="74" t="s">
        <v>1596</v>
      </c>
      <c r="DM209" s="74" t="s">
        <v>1596</v>
      </c>
      <c r="DN209" s="74" t="s">
        <v>1596</v>
      </c>
      <c r="DO209" s="74" t="s">
        <v>1596</v>
      </c>
      <c r="DP209" s="74" t="s">
        <v>1596</v>
      </c>
      <c r="DQ209" s="74" t="s">
        <v>1596</v>
      </c>
      <c r="DR209" s="74" t="s">
        <v>1596</v>
      </c>
      <c r="DS209" s="74" t="s">
        <v>1596</v>
      </c>
      <c r="DT209" s="74" t="s">
        <v>1596</v>
      </c>
      <c r="DU209" s="74" t="s">
        <v>1596</v>
      </c>
      <c r="DV209" s="74" t="s">
        <v>1596</v>
      </c>
      <c r="DW209" s="74" t="str">
        <f t="shared" si="120"/>
        <v>eligible</v>
      </c>
      <c r="DX209" s="74" t="str">
        <f t="shared" si="121"/>
        <v>eligible</v>
      </c>
      <c r="DY209" s="74" t="str">
        <f t="shared" si="122"/>
        <v>eligible</v>
      </c>
      <c r="DZ209" s="74" t="str">
        <f t="shared" si="123"/>
        <v>eligible</v>
      </c>
      <c r="EA209" s="74" t="str">
        <f t="shared" si="124"/>
        <v>eligible</v>
      </c>
      <c r="EB209" s="74" t="s">
        <v>1596</v>
      </c>
      <c r="EC209" s="63"/>
      <c r="ED209" s="63"/>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row>
    <row r="211" spans="2:160" x14ac:dyDescent="0.25">
      <c r="DB211" s="97"/>
      <c r="DC211" s="97"/>
      <c r="DD211" s="97"/>
      <c r="DE211" s="97"/>
      <c r="DF211" s="97"/>
    </row>
    <row r="215" spans="2:160" x14ac:dyDescent="0.25">
      <c r="N215" s="99"/>
      <c r="O215" s="99"/>
      <c r="AV215" s="99"/>
      <c r="AW215" s="99"/>
    </row>
    <row r="216" spans="2:160" x14ac:dyDescent="0.25">
      <c r="N216" s="99"/>
      <c r="O216" s="99"/>
      <c r="AV216" s="99"/>
      <c r="AW216" s="99"/>
    </row>
    <row r="217" spans="2:160" x14ac:dyDescent="0.25">
      <c r="N217" s="34"/>
      <c r="O217" s="34"/>
      <c r="AV217" s="34"/>
      <c r="AW217" s="34"/>
    </row>
  </sheetData>
  <autoFilter ref="B7:FD209" xr:uid="{00000000-0009-0000-0000-000004000000}"/>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 Me</vt:lpstr>
      <vt:lpstr>ex-post</vt:lpstr>
      <vt:lpstr>Config.</vt:lpstr>
      <vt:lpstr>Country List</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es-post ODA notifications</dc:title>
  <dc:creator>SCHLEICH Juliette</dc:creator>
  <cp:keywords>oda</cp:keywords>
  <dc:description>This document consists of  the database of untied ODA notified ex post (the last annual ex-post reporting exercise having taken place in August 2023) </dc:description>
  <cp:lastModifiedBy>GUEDJ Evelyne, TAD/XCC</cp:lastModifiedBy>
  <dcterms:created xsi:type="dcterms:W3CDTF">2019-08-14T07:58:30Z</dcterms:created>
  <dcterms:modified xsi:type="dcterms:W3CDTF">2024-03-11T14:30:06Z</dcterms:modified>
  <cp:category>databases</cp:category>
</cp:coreProperties>
</file>